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08" yWindow="-108" windowWidth="23256" windowHeight="13176" tabRatio="838"/>
  </bookViews>
  <sheets>
    <sheet name="Cleveland Hospital CDM" sheetId="27" r:id="rId1"/>
    <sheet name="Hospital Payor Service Packages" sheetId="28" r:id="rId2"/>
    <sheet name="Lake Area Medical Clinic CDM" sheetId="34" r:id="rId3"/>
  </sheets>
  <definedNames>
    <definedName name="_xlnm._FilterDatabase" localSheetId="0" hidden="1">'Cleveland Hospital CDM'!$A$1:$F$1890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3" i="28" l="1"/>
  <c r="E12" i="28"/>
  <c r="E11" i="28"/>
  <c r="E10" i="28"/>
  <c r="E9" i="28"/>
  <c r="E8" i="28"/>
  <c r="E7" i="28"/>
  <c r="F6" i="28"/>
  <c r="J1890" i="27"/>
  <c r="J1889" i="27"/>
  <c r="J1888" i="27"/>
  <c r="J1887" i="27"/>
  <c r="J1886" i="27"/>
  <c r="J1885" i="27"/>
  <c r="J1884" i="27"/>
  <c r="J1883" i="27"/>
  <c r="J1882" i="27"/>
  <c r="J1881" i="27"/>
  <c r="J1880" i="27"/>
  <c r="J1879" i="27"/>
  <c r="J1878" i="27"/>
  <c r="J1877" i="27"/>
  <c r="J1876" i="27"/>
  <c r="J1875" i="27"/>
  <c r="J1874" i="27"/>
  <c r="J1873" i="27"/>
  <c r="J1872" i="27"/>
  <c r="J1871" i="27"/>
  <c r="J1870" i="27"/>
  <c r="J1869" i="27"/>
  <c r="J1868" i="27"/>
  <c r="J1867" i="27"/>
  <c r="J1866" i="27"/>
  <c r="J1865" i="27"/>
  <c r="J1864" i="27"/>
  <c r="J1863" i="27"/>
  <c r="J1862" i="27"/>
  <c r="J1861" i="27"/>
  <c r="J1860" i="27"/>
  <c r="J1859" i="27"/>
  <c r="J1858" i="27"/>
  <c r="J1857" i="27"/>
  <c r="J1856" i="27"/>
  <c r="J1855" i="27"/>
  <c r="J1854" i="27"/>
  <c r="J1853" i="27"/>
  <c r="J1852" i="27"/>
  <c r="J1851" i="27"/>
  <c r="J1850" i="27"/>
  <c r="J1849" i="27"/>
  <c r="J1848" i="27"/>
  <c r="J1847" i="27"/>
  <c r="J1846" i="27"/>
  <c r="J1845" i="27"/>
  <c r="J1844" i="27"/>
  <c r="J1843" i="27"/>
  <c r="J1842" i="27"/>
  <c r="J1841" i="27"/>
  <c r="J1840" i="27"/>
  <c r="J1839" i="27"/>
  <c r="J1838" i="27"/>
  <c r="J1837" i="27"/>
  <c r="J1836" i="27"/>
  <c r="J1835" i="27"/>
  <c r="J1834" i="27"/>
  <c r="J1833" i="27"/>
  <c r="J1832" i="27"/>
  <c r="J1831" i="27"/>
  <c r="J1830" i="27"/>
  <c r="J1829" i="27"/>
  <c r="J1828" i="27"/>
  <c r="J1827" i="27"/>
  <c r="J1826" i="27"/>
  <c r="J1825" i="27"/>
  <c r="J1824" i="27"/>
  <c r="J1823" i="27"/>
  <c r="J1822" i="27"/>
  <c r="J1821" i="27"/>
  <c r="J1820" i="27"/>
  <c r="J1819" i="27"/>
  <c r="J1818" i="27"/>
  <c r="J1817" i="27"/>
  <c r="J1816" i="27"/>
  <c r="J1815" i="27"/>
  <c r="J1814" i="27"/>
  <c r="J1813" i="27"/>
  <c r="J1812" i="27"/>
  <c r="J1811" i="27"/>
  <c r="J1810" i="27"/>
  <c r="J1809" i="27"/>
  <c r="J1808" i="27"/>
  <c r="J1807" i="27"/>
  <c r="J1806" i="27"/>
  <c r="J1805" i="27"/>
  <c r="J1804" i="27"/>
  <c r="J1803" i="27"/>
  <c r="J1802" i="27"/>
  <c r="J1801" i="27"/>
  <c r="J1800" i="27"/>
  <c r="J1799" i="27"/>
  <c r="J1798" i="27"/>
  <c r="J1797" i="27"/>
  <c r="J1796" i="27"/>
  <c r="J1795" i="27"/>
  <c r="J1794" i="27"/>
  <c r="J1793" i="27"/>
  <c r="J1792" i="27"/>
  <c r="J1791" i="27"/>
  <c r="J1790" i="27"/>
  <c r="J1789" i="27"/>
  <c r="J1788" i="27"/>
  <c r="J1787" i="27"/>
  <c r="J1786" i="27"/>
  <c r="J1785" i="27"/>
  <c r="J1784" i="27"/>
  <c r="J1783" i="27"/>
  <c r="J1782" i="27"/>
  <c r="J1781" i="27"/>
  <c r="J1780" i="27"/>
  <c r="J1779" i="27"/>
  <c r="J1778" i="27"/>
  <c r="J1777" i="27"/>
  <c r="J1776" i="27"/>
  <c r="J1775" i="27"/>
  <c r="J1774" i="27"/>
  <c r="J1773" i="27"/>
  <c r="J1772" i="27"/>
  <c r="J1771" i="27"/>
  <c r="J1770" i="27"/>
  <c r="J1769" i="27"/>
  <c r="J1768" i="27"/>
  <c r="J1767" i="27"/>
  <c r="J1766" i="27"/>
  <c r="J1765" i="27"/>
  <c r="J1764" i="27"/>
  <c r="J1763" i="27"/>
  <c r="J1762" i="27"/>
  <c r="J1761" i="27"/>
  <c r="J1760" i="27"/>
  <c r="J1759" i="27"/>
  <c r="J1758" i="27"/>
  <c r="J1757" i="27"/>
  <c r="J1756" i="27"/>
  <c r="J1755" i="27"/>
  <c r="J1754" i="27"/>
  <c r="J1753" i="27"/>
  <c r="J1752" i="27"/>
  <c r="J1751" i="27"/>
  <c r="J1750" i="27"/>
  <c r="J1749" i="27"/>
  <c r="J1748" i="27"/>
  <c r="J1747" i="27"/>
  <c r="J1746" i="27"/>
  <c r="J1745" i="27"/>
  <c r="J1744" i="27"/>
  <c r="J1743" i="27"/>
  <c r="J1742" i="27"/>
  <c r="J1741" i="27"/>
  <c r="J1740" i="27"/>
  <c r="J1739" i="27"/>
  <c r="J1738" i="27"/>
  <c r="J1737" i="27"/>
  <c r="J1736" i="27"/>
  <c r="J1735" i="27"/>
  <c r="J1734" i="27"/>
  <c r="J1733" i="27"/>
  <c r="J1732" i="27"/>
  <c r="J1731" i="27"/>
  <c r="J1730" i="27"/>
  <c r="J1729" i="27"/>
  <c r="J1728" i="27"/>
  <c r="J1727" i="27"/>
  <c r="J1726" i="27"/>
  <c r="J1725" i="27"/>
  <c r="J1724" i="27"/>
  <c r="J1723" i="27"/>
  <c r="J1722" i="27"/>
  <c r="J1721" i="27"/>
  <c r="J1720" i="27"/>
  <c r="J1719" i="27"/>
  <c r="J1718" i="27"/>
  <c r="J1717" i="27"/>
  <c r="J1716" i="27"/>
  <c r="J1715" i="27"/>
  <c r="J1714" i="27"/>
  <c r="J1713" i="27"/>
  <c r="J1712" i="27"/>
  <c r="J1711" i="27"/>
  <c r="J1710" i="27"/>
  <c r="J1709" i="27"/>
  <c r="J1708" i="27"/>
  <c r="J1707" i="27"/>
  <c r="J1706" i="27"/>
  <c r="J1705" i="27"/>
  <c r="J1704" i="27"/>
  <c r="J1703" i="27"/>
  <c r="J1702" i="27"/>
  <c r="J1701" i="27"/>
  <c r="J1700" i="27"/>
  <c r="J1699" i="27"/>
  <c r="J1698" i="27"/>
  <c r="J1697" i="27"/>
  <c r="J1696" i="27"/>
  <c r="J1695" i="27"/>
  <c r="J1694" i="27"/>
  <c r="J1693" i="27"/>
  <c r="J1692" i="27"/>
  <c r="J1691" i="27"/>
  <c r="J1690" i="27"/>
  <c r="J1689" i="27"/>
  <c r="J1688" i="27"/>
  <c r="J1687" i="27"/>
  <c r="J1686" i="27"/>
  <c r="J1685" i="27"/>
  <c r="J1684" i="27"/>
  <c r="J1683" i="27"/>
  <c r="J1682" i="27"/>
  <c r="J1681" i="27"/>
  <c r="J1680" i="27"/>
  <c r="J1679" i="27"/>
  <c r="J1678" i="27"/>
  <c r="J1677" i="27"/>
  <c r="J1676" i="27"/>
  <c r="J1675" i="27"/>
  <c r="J1674" i="27"/>
  <c r="J1673" i="27"/>
  <c r="J1672" i="27"/>
  <c r="J1671" i="27"/>
  <c r="J1670" i="27"/>
  <c r="J1669" i="27"/>
  <c r="J1668" i="27"/>
  <c r="J1667" i="27"/>
  <c r="J1666" i="27"/>
  <c r="J1665" i="27"/>
  <c r="J1664" i="27"/>
  <c r="J1663" i="27"/>
  <c r="J1662" i="27"/>
  <c r="J1661" i="27"/>
  <c r="J1660" i="27"/>
  <c r="J1659" i="27"/>
  <c r="J1658" i="27"/>
  <c r="J1657" i="27"/>
  <c r="J1656" i="27"/>
  <c r="J1655" i="27"/>
  <c r="J1654" i="27"/>
  <c r="J1653" i="27"/>
  <c r="J1652" i="27"/>
  <c r="J1651" i="27"/>
  <c r="J1650" i="27"/>
  <c r="J1649" i="27"/>
  <c r="J1648" i="27"/>
  <c r="J1647" i="27"/>
  <c r="J1646" i="27"/>
  <c r="J1645" i="27"/>
  <c r="J1644" i="27"/>
  <c r="J1643" i="27"/>
  <c r="J1642" i="27"/>
  <c r="J1641" i="27"/>
  <c r="J1640" i="27"/>
  <c r="J1639" i="27"/>
  <c r="J1638" i="27"/>
  <c r="J1637" i="27"/>
  <c r="J1636" i="27"/>
  <c r="J1635" i="27"/>
  <c r="J1634" i="27"/>
  <c r="J1633" i="27"/>
  <c r="J1632" i="27"/>
  <c r="J1631" i="27"/>
  <c r="J1630" i="27"/>
  <c r="J1629" i="27"/>
  <c r="J1628" i="27"/>
  <c r="J1627" i="27"/>
  <c r="J1626" i="27"/>
  <c r="J1625" i="27"/>
  <c r="J1624" i="27"/>
  <c r="J1623" i="27"/>
  <c r="J1622" i="27"/>
  <c r="J1621" i="27"/>
  <c r="J1620" i="27"/>
  <c r="J1619" i="27"/>
  <c r="J1618" i="27"/>
  <c r="J1617" i="27"/>
  <c r="J1616" i="27"/>
  <c r="J1615" i="27"/>
  <c r="J1614" i="27"/>
  <c r="J1613" i="27"/>
  <c r="J1612" i="27"/>
  <c r="J1611" i="27"/>
  <c r="J1610" i="27"/>
  <c r="J1609" i="27"/>
  <c r="J1608" i="27"/>
  <c r="J1607" i="27"/>
  <c r="J1606" i="27"/>
  <c r="J1605" i="27"/>
  <c r="J1604" i="27"/>
  <c r="J1603" i="27"/>
  <c r="J1602" i="27"/>
  <c r="J1601" i="27"/>
  <c r="J1600" i="27"/>
  <c r="J1599" i="27"/>
  <c r="J1598" i="27"/>
  <c r="J1597" i="27"/>
  <c r="J1596" i="27"/>
  <c r="J1595" i="27"/>
  <c r="J1594" i="27"/>
  <c r="J1593" i="27"/>
  <c r="J1592" i="27"/>
  <c r="J1591" i="27"/>
  <c r="J1590" i="27"/>
  <c r="J1589" i="27"/>
  <c r="J1588" i="27"/>
  <c r="J1587" i="27"/>
  <c r="J1586" i="27"/>
  <c r="J1585" i="27"/>
  <c r="J1584" i="27"/>
  <c r="J1583" i="27"/>
  <c r="J1582" i="27"/>
  <c r="J1581" i="27"/>
  <c r="J1580" i="27"/>
  <c r="J1579" i="27"/>
  <c r="J1578" i="27"/>
  <c r="J1577" i="27"/>
  <c r="J1576" i="27"/>
  <c r="J1575" i="27"/>
  <c r="J1574" i="27"/>
  <c r="J1573" i="27"/>
  <c r="J1572" i="27"/>
  <c r="J1571" i="27"/>
  <c r="J1570" i="27"/>
  <c r="J1569" i="27"/>
  <c r="J1568" i="27"/>
  <c r="J1567" i="27"/>
  <c r="J1566" i="27"/>
  <c r="J1565" i="27"/>
  <c r="J1564" i="27"/>
  <c r="J1563" i="27"/>
  <c r="J1562" i="27"/>
  <c r="J1561" i="27"/>
  <c r="J1560" i="27"/>
  <c r="J1559" i="27"/>
  <c r="J1558" i="27"/>
  <c r="J1557" i="27"/>
  <c r="J1556" i="27"/>
  <c r="J1555" i="27"/>
  <c r="J1554" i="27"/>
  <c r="J1553" i="27"/>
  <c r="J1552" i="27"/>
  <c r="J1551" i="27"/>
  <c r="J1550" i="27"/>
  <c r="J1549" i="27"/>
  <c r="J1548" i="27"/>
  <c r="J1547" i="27"/>
  <c r="J1546" i="27"/>
  <c r="J1545" i="27"/>
  <c r="J1544" i="27"/>
  <c r="J1543" i="27"/>
  <c r="J1542" i="27"/>
  <c r="J1541" i="27"/>
  <c r="J1540" i="27"/>
  <c r="J1539" i="27"/>
  <c r="J1538" i="27"/>
  <c r="J1537" i="27"/>
  <c r="J1536" i="27"/>
  <c r="J1535" i="27"/>
  <c r="J1534" i="27"/>
  <c r="J1533" i="27"/>
  <c r="J1532" i="27"/>
  <c r="J1531" i="27"/>
  <c r="J1530" i="27"/>
  <c r="J1529" i="27"/>
  <c r="J1528" i="27"/>
  <c r="J1527" i="27"/>
  <c r="J1526" i="27"/>
  <c r="J1525" i="27"/>
  <c r="J1524" i="27"/>
  <c r="J1523" i="27"/>
  <c r="J1522" i="27"/>
  <c r="J1521" i="27"/>
  <c r="J1520" i="27"/>
  <c r="J1519" i="27"/>
  <c r="J1518" i="27"/>
  <c r="J1517" i="27"/>
  <c r="J1516" i="27"/>
  <c r="J1515" i="27"/>
  <c r="J1514" i="27"/>
  <c r="J1513" i="27"/>
  <c r="J1512" i="27"/>
  <c r="J1511" i="27"/>
  <c r="J1510" i="27"/>
  <c r="J1509" i="27"/>
  <c r="J1508" i="27"/>
  <c r="J1507" i="27"/>
  <c r="J1506" i="27"/>
  <c r="J1505" i="27"/>
  <c r="J1504" i="27"/>
  <c r="J1503" i="27"/>
  <c r="J1502" i="27"/>
  <c r="J1501" i="27"/>
  <c r="J1500" i="27"/>
  <c r="J1499" i="27"/>
  <c r="J1498" i="27"/>
  <c r="J1497" i="27"/>
  <c r="J1496" i="27"/>
  <c r="J1495" i="27"/>
  <c r="J1494" i="27"/>
  <c r="J1493" i="27"/>
  <c r="J1492" i="27"/>
  <c r="J1491" i="27"/>
  <c r="J1490" i="27"/>
  <c r="J1489" i="27"/>
  <c r="J1488" i="27"/>
  <c r="J1487" i="27"/>
  <c r="J1486" i="27"/>
  <c r="J1485" i="27"/>
  <c r="J1484" i="27"/>
  <c r="J1483" i="27"/>
  <c r="J1482" i="27"/>
  <c r="J1481" i="27"/>
  <c r="J1480" i="27"/>
  <c r="J1479" i="27"/>
  <c r="J1478" i="27"/>
  <c r="J1477" i="27"/>
  <c r="J1476" i="27"/>
  <c r="J1475" i="27"/>
  <c r="J1474" i="27"/>
  <c r="J1473" i="27"/>
  <c r="J1472" i="27"/>
  <c r="J1471" i="27"/>
  <c r="J1470" i="27"/>
  <c r="J1469" i="27"/>
  <c r="J1468" i="27"/>
  <c r="J1467" i="27"/>
  <c r="J1466" i="27"/>
  <c r="J1465" i="27"/>
  <c r="J1464" i="27"/>
  <c r="J1463" i="27"/>
  <c r="J1462" i="27"/>
  <c r="J1461" i="27"/>
  <c r="J1460" i="27"/>
  <c r="J1459" i="27"/>
  <c r="J1458" i="27"/>
  <c r="J1457" i="27"/>
  <c r="J1456" i="27"/>
  <c r="J1455" i="27"/>
  <c r="J1454" i="27"/>
  <c r="J1453" i="27"/>
  <c r="J1452" i="27"/>
  <c r="J1451" i="27"/>
  <c r="J1450" i="27"/>
  <c r="J1449" i="27"/>
  <c r="J1448" i="27"/>
  <c r="J1447" i="27"/>
  <c r="J1446" i="27"/>
  <c r="J1445" i="27"/>
  <c r="J1444" i="27"/>
  <c r="J1443" i="27"/>
  <c r="J1442" i="27"/>
  <c r="J1441" i="27"/>
  <c r="J1440" i="27"/>
  <c r="J1439" i="27"/>
  <c r="J1438" i="27"/>
  <c r="J1437" i="27"/>
  <c r="J1436" i="27"/>
  <c r="J1435" i="27"/>
  <c r="J1434" i="27"/>
  <c r="J1433" i="27"/>
  <c r="J1432" i="27"/>
  <c r="J1431" i="27"/>
  <c r="J1430" i="27"/>
  <c r="J1429" i="27"/>
  <c r="J1428" i="27"/>
  <c r="J1427" i="27"/>
  <c r="J1426" i="27"/>
  <c r="J1425" i="27"/>
  <c r="J1424" i="27"/>
  <c r="J1423" i="27"/>
  <c r="J1422" i="27"/>
  <c r="J1421" i="27"/>
  <c r="J1420" i="27"/>
  <c r="J1419" i="27"/>
  <c r="J1418" i="27"/>
  <c r="J1417" i="27"/>
  <c r="J1416" i="27"/>
  <c r="J1415" i="27"/>
  <c r="J1414" i="27"/>
  <c r="J1413" i="27"/>
  <c r="J1412" i="27"/>
  <c r="J1411" i="27"/>
  <c r="J1410" i="27"/>
  <c r="J1409" i="27"/>
  <c r="J1408" i="27"/>
  <c r="J1407" i="27"/>
  <c r="J1406" i="27"/>
  <c r="J1405" i="27"/>
  <c r="J1404" i="27"/>
  <c r="J1403" i="27"/>
  <c r="J1402" i="27"/>
  <c r="J1401" i="27"/>
  <c r="J1400" i="27"/>
  <c r="J1399" i="27"/>
  <c r="J1398" i="27"/>
  <c r="J1397" i="27"/>
  <c r="J1396" i="27"/>
  <c r="J1395" i="27"/>
  <c r="J1394" i="27"/>
  <c r="J1393" i="27"/>
  <c r="J1392" i="27"/>
  <c r="J1391" i="27"/>
  <c r="J1390" i="27"/>
  <c r="J1389" i="27"/>
  <c r="J1388" i="27"/>
  <c r="J1387" i="27"/>
  <c r="J1386" i="27"/>
  <c r="J1385" i="27"/>
  <c r="J1384" i="27"/>
  <c r="J1383" i="27"/>
  <c r="J1382" i="27"/>
  <c r="J1381" i="27"/>
  <c r="J1380" i="27"/>
  <c r="J1379" i="27"/>
  <c r="J1378" i="27"/>
  <c r="J1377" i="27"/>
  <c r="J1376" i="27"/>
  <c r="J1375" i="27"/>
  <c r="J1374" i="27"/>
  <c r="J1373" i="27"/>
  <c r="J1372" i="27"/>
  <c r="J1371" i="27"/>
  <c r="J1370" i="27"/>
  <c r="J1369" i="27"/>
  <c r="J1368" i="27"/>
  <c r="J1367" i="27"/>
  <c r="J1366" i="27"/>
  <c r="J1365" i="27"/>
  <c r="J1364" i="27"/>
  <c r="J1363" i="27"/>
  <c r="J1362" i="27"/>
  <c r="J1361" i="27"/>
  <c r="J1360" i="27"/>
  <c r="J1359" i="27"/>
  <c r="J1358" i="27"/>
  <c r="J1357" i="27"/>
  <c r="J1356" i="27"/>
  <c r="J1355" i="27"/>
  <c r="J1354" i="27"/>
  <c r="J1353" i="27"/>
  <c r="J1352" i="27"/>
  <c r="J1351" i="27"/>
  <c r="J1350" i="27"/>
  <c r="J1349" i="27"/>
  <c r="J1348" i="27"/>
  <c r="J1347" i="27"/>
  <c r="J1346" i="27"/>
  <c r="J1345" i="27"/>
  <c r="J1344" i="27"/>
  <c r="J1343" i="27"/>
  <c r="J1342" i="27"/>
  <c r="J1341" i="27"/>
  <c r="J1340" i="27"/>
  <c r="J1339" i="27"/>
  <c r="J1338" i="27"/>
  <c r="J1337" i="27"/>
  <c r="J1336" i="27"/>
  <c r="J1335" i="27"/>
  <c r="J1334" i="27"/>
  <c r="J1333" i="27"/>
  <c r="J1332" i="27"/>
  <c r="J1331" i="27"/>
  <c r="J1330" i="27"/>
  <c r="J1329" i="27"/>
  <c r="J1328" i="27"/>
  <c r="J1327" i="27"/>
  <c r="J1326" i="27"/>
  <c r="J1325" i="27"/>
  <c r="J1324" i="27"/>
  <c r="J1323" i="27"/>
  <c r="J1322" i="27"/>
  <c r="J1321" i="27"/>
  <c r="J1320" i="27"/>
  <c r="J1319" i="27"/>
  <c r="J1318" i="27"/>
  <c r="J1317" i="27"/>
  <c r="J1316" i="27"/>
  <c r="J1315" i="27"/>
  <c r="J1314" i="27"/>
  <c r="J1313" i="27"/>
  <c r="J1312" i="27"/>
  <c r="J1311" i="27"/>
  <c r="J1310" i="27"/>
  <c r="J1309" i="27"/>
  <c r="J1308" i="27"/>
  <c r="J1307" i="27"/>
  <c r="J1306" i="27"/>
  <c r="J1305" i="27"/>
  <c r="J1304" i="27"/>
  <c r="J1303" i="27"/>
  <c r="J1302" i="27"/>
  <c r="J1301" i="27"/>
  <c r="J1300" i="27"/>
  <c r="J1299" i="27"/>
  <c r="J1298" i="27"/>
  <c r="J1297" i="27"/>
  <c r="J1296" i="27"/>
  <c r="J1295" i="27"/>
  <c r="J1294" i="27"/>
  <c r="J1293" i="27"/>
  <c r="J1292" i="27"/>
  <c r="J1291" i="27"/>
  <c r="J1290" i="27"/>
  <c r="J1289" i="27"/>
  <c r="J1288" i="27"/>
  <c r="J1287" i="27"/>
  <c r="J1286" i="27"/>
  <c r="J1285" i="27"/>
  <c r="J1284" i="27"/>
  <c r="J1283" i="27"/>
  <c r="J1282" i="27"/>
  <c r="J1281" i="27"/>
  <c r="J1280" i="27"/>
  <c r="J1279" i="27"/>
  <c r="J1278" i="27"/>
  <c r="J1277" i="27"/>
  <c r="J1276" i="27"/>
  <c r="J1275" i="27"/>
  <c r="J1274" i="27"/>
  <c r="J1273" i="27"/>
  <c r="J1272" i="27"/>
  <c r="J1271" i="27"/>
  <c r="J1270" i="27"/>
  <c r="J1269" i="27"/>
  <c r="J1268" i="27"/>
  <c r="J1267" i="27"/>
  <c r="J1266" i="27"/>
  <c r="J1265" i="27"/>
  <c r="J1264" i="27"/>
  <c r="J1263" i="27"/>
  <c r="J1262" i="27"/>
  <c r="J1261" i="27"/>
  <c r="J1260" i="27"/>
  <c r="J1259" i="27"/>
  <c r="J1258" i="27"/>
  <c r="J1257" i="27"/>
  <c r="J1256" i="27"/>
  <c r="J1255" i="27"/>
  <c r="J1254" i="27"/>
  <c r="J1253" i="27"/>
  <c r="J1252" i="27"/>
  <c r="J1251" i="27"/>
  <c r="J1250" i="27"/>
  <c r="J1249" i="27"/>
  <c r="J1248" i="27"/>
  <c r="J1247" i="27"/>
  <c r="J1246" i="27"/>
  <c r="J1245" i="27"/>
  <c r="J1244" i="27"/>
  <c r="J1243" i="27"/>
  <c r="J1242" i="27"/>
  <c r="J1241" i="27"/>
  <c r="J1240" i="27"/>
  <c r="J1239" i="27"/>
  <c r="J1238" i="27"/>
  <c r="J1237" i="27"/>
  <c r="J1236" i="27"/>
  <c r="J1235" i="27"/>
  <c r="J1234" i="27"/>
  <c r="J1233" i="27"/>
  <c r="J1232" i="27"/>
  <c r="J1231" i="27"/>
  <c r="J1230" i="27"/>
  <c r="J1229" i="27"/>
  <c r="J1228" i="27"/>
  <c r="J1227" i="27"/>
  <c r="J1226" i="27"/>
  <c r="J1225" i="27"/>
  <c r="J1224" i="27"/>
  <c r="J1223" i="27"/>
  <c r="J1222" i="27"/>
  <c r="J1221" i="27"/>
  <c r="J1220" i="27"/>
  <c r="J1219" i="27"/>
  <c r="J1218" i="27"/>
  <c r="J1217" i="27"/>
  <c r="J1216" i="27"/>
  <c r="J1215" i="27"/>
  <c r="J1214" i="27"/>
  <c r="J1213" i="27"/>
  <c r="J1212" i="27"/>
  <c r="J1211" i="27"/>
  <c r="J1210" i="27"/>
  <c r="J1209" i="27"/>
  <c r="J1208" i="27"/>
  <c r="J1207" i="27"/>
  <c r="J1206" i="27"/>
  <c r="J1205" i="27"/>
  <c r="J1204" i="27"/>
  <c r="J1203" i="27"/>
  <c r="J1202" i="27"/>
  <c r="J1201" i="27"/>
  <c r="J1200" i="27"/>
  <c r="J1199" i="27"/>
  <c r="J1198" i="27"/>
  <c r="J1197" i="27"/>
  <c r="J1196" i="27"/>
  <c r="J1195" i="27"/>
  <c r="J1194" i="27"/>
  <c r="J1193" i="27"/>
  <c r="J1192" i="27"/>
  <c r="J1191" i="27"/>
  <c r="J1190" i="27"/>
  <c r="J1189" i="27"/>
  <c r="J1188" i="27"/>
  <c r="J1187" i="27"/>
  <c r="J1186" i="27"/>
  <c r="J1185" i="27"/>
  <c r="J1184" i="27"/>
  <c r="J1183" i="27"/>
  <c r="J1182" i="27"/>
  <c r="J1181" i="27"/>
  <c r="J1180" i="27"/>
  <c r="J1179" i="27"/>
  <c r="J1178" i="27"/>
  <c r="J1177" i="27"/>
  <c r="J1176" i="27"/>
  <c r="J1175" i="27"/>
  <c r="J1174" i="27"/>
  <c r="J1173" i="27"/>
  <c r="J1172" i="27"/>
  <c r="J1171" i="27"/>
  <c r="J1170" i="27"/>
  <c r="J1169" i="27"/>
  <c r="J1168" i="27"/>
  <c r="J1167" i="27"/>
  <c r="J1166" i="27"/>
  <c r="J1165" i="27"/>
  <c r="J1164" i="27"/>
  <c r="J1163" i="27"/>
  <c r="J1162" i="27"/>
  <c r="J1161" i="27"/>
  <c r="J1160" i="27"/>
  <c r="J1159" i="27"/>
  <c r="J1158" i="27"/>
  <c r="J1157" i="27"/>
  <c r="J1156" i="27"/>
  <c r="J1155" i="27"/>
  <c r="J1154" i="27"/>
  <c r="J1153" i="27"/>
  <c r="J1152" i="27"/>
  <c r="J1151" i="27"/>
  <c r="J1150" i="27"/>
  <c r="J1149" i="27"/>
  <c r="J1148" i="27"/>
  <c r="J1147" i="27"/>
  <c r="J1146" i="27"/>
  <c r="J1145" i="27"/>
  <c r="J1144" i="27"/>
  <c r="J1143" i="27"/>
  <c r="J1142" i="27"/>
  <c r="J1141" i="27"/>
  <c r="J1140" i="27"/>
  <c r="J1139" i="27"/>
  <c r="J1138" i="27"/>
  <c r="J1137" i="27"/>
  <c r="J1136" i="27"/>
  <c r="J1135" i="27"/>
  <c r="J1134" i="27"/>
  <c r="J1133" i="27"/>
  <c r="J1132" i="27"/>
  <c r="J1131" i="27"/>
  <c r="J1130" i="27"/>
  <c r="J1129" i="27"/>
  <c r="J1128" i="27"/>
  <c r="J1127" i="27"/>
  <c r="J1126" i="27"/>
  <c r="J1125" i="27"/>
  <c r="J1124" i="27"/>
  <c r="J1123" i="27"/>
  <c r="J1122" i="27"/>
  <c r="J1121" i="27"/>
  <c r="J1120" i="27"/>
  <c r="J1119" i="27"/>
  <c r="J1118" i="27"/>
  <c r="J1117" i="27"/>
  <c r="J1116" i="27"/>
  <c r="J1115" i="27"/>
  <c r="J1114" i="27"/>
  <c r="J1113" i="27"/>
  <c r="J1112" i="27"/>
  <c r="J1111" i="27"/>
  <c r="J1110" i="27"/>
  <c r="J1109" i="27"/>
  <c r="J1108" i="27"/>
  <c r="J1107" i="27"/>
  <c r="J1106" i="27"/>
  <c r="J1105" i="27"/>
  <c r="J1104" i="27"/>
  <c r="J1103" i="27"/>
  <c r="J1102" i="27"/>
  <c r="J1101" i="27"/>
  <c r="J1100" i="27"/>
  <c r="J1099" i="27"/>
  <c r="J1098" i="27"/>
  <c r="J1097" i="27"/>
  <c r="J1096" i="27"/>
  <c r="J1095" i="27"/>
  <c r="J1094" i="27"/>
  <c r="J1093" i="27"/>
  <c r="J1092" i="27"/>
  <c r="J1091" i="27"/>
  <c r="J1090" i="27"/>
  <c r="J1089" i="27"/>
  <c r="J1088" i="27"/>
  <c r="J1087" i="27"/>
  <c r="J1086" i="27"/>
  <c r="J1085" i="27"/>
  <c r="J1084" i="27"/>
  <c r="J1083" i="27"/>
  <c r="J1082" i="27"/>
  <c r="J1081" i="27"/>
  <c r="J1080" i="27"/>
  <c r="J1079" i="27"/>
  <c r="J1078" i="27"/>
  <c r="J1077" i="27"/>
  <c r="J1076" i="27"/>
  <c r="J1075" i="27"/>
  <c r="J1074" i="27"/>
  <c r="J1073" i="27"/>
  <c r="J1072" i="27"/>
  <c r="J1071" i="27"/>
  <c r="J1070" i="27"/>
  <c r="J1069" i="27"/>
  <c r="J1068" i="27"/>
  <c r="J1067" i="27"/>
  <c r="J1066" i="27"/>
  <c r="J1065" i="27"/>
  <c r="J1064" i="27"/>
  <c r="J1063" i="27"/>
  <c r="J1062" i="27"/>
  <c r="J1061" i="27"/>
  <c r="J1060" i="27"/>
  <c r="J1059" i="27"/>
  <c r="J1058" i="27"/>
  <c r="J1057" i="27"/>
  <c r="J1056" i="27"/>
  <c r="J1055" i="27"/>
  <c r="J1054" i="27"/>
  <c r="J1053" i="27"/>
  <c r="J1052" i="27"/>
  <c r="J1051" i="27"/>
  <c r="J1050" i="27"/>
  <c r="J1049" i="27"/>
  <c r="J1048" i="27"/>
  <c r="J1047" i="27"/>
  <c r="J1046" i="27"/>
  <c r="J1045" i="27"/>
  <c r="J1044" i="27"/>
  <c r="J1043" i="27"/>
  <c r="J1042" i="27"/>
  <c r="J1041" i="27"/>
  <c r="J1040" i="27"/>
  <c r="J1039" i="27"/>
  <c r="J1038" i="27"/>
  <c r="J1037" i="27"/>
  <c r="J1036" i="27"/>
  <c r="J1035" i="27"/>
  <c r="J1034" i="27"/>
  <c r="J1033" i="27"/>
  <c r="J1032" i="27"/>
  <c r="J1031" i="27"/>
  <c r="J1030" i="27"/>
  <c r="J1029" i="27"/>
  <c r="J1028" i="27"/>
  <c r="J1027" i="27"/>
  <c r="J1026" i="27"/>
  <c r="J1025" i="27"/>
  <c r="J1024" i="27"/>
  <c r="J1023" i="27"/>
  <c r="J1022" i="27"/>
  <c r="J1021" i="27"/>
  <c r="J1020" i="27"/>
  <c r="J1019" i="27"/>
  <c r="J1018" i="27"/>
  <c r="J1017" i="27"/>
  <c r="J1016" i="27"/>
  <c r="J1015" i="27"/>
  <c r="J1014" i="27"/>
  <c r="J1013" i="27"/>
  <c r="J1012" i="27"/>
  <c r="J1011" i="27"/>
  <c r="J1010" i="27"/>
  <c r="J1009" i="27"/>
  <c r="J1008" i="27"/>
  <c r="J1007" i="27"/>
  <c r="J1006" i="27"/>
  <c r="J1005" i="27"/>
  <c r="J1004" i="27"/>
  <c r="J1003" i="27"/>
  <c r="J1002" i="27"/>
  <c r="J1001" i="27"/>
  <c r="J1000" i="27"/>
  <c r="J999" i="27"/>
  <c r="J998" i="27"/>
  <c r="J997" i="27"/>
  <c r="J996" i="27"/>
  <c r="J995" i="27"/>
  <c r="J994" i="27"/>
  <c r="J993" i="27"/>
  <c r="J992" i="27"/>
  <c r="J991" i="27"/>
  <c r="J990" i="27"/>
  <c r="J989" i="27"/>
  <c r="J988" i="27"/>
  <c r="J987" i="27"/>
  <c r="J986" i="27"/>
  <c r="J985" i="27"/>
  <c r="J984" i="27"/>
  <c r="J983" i="27"/>
  <c r="J982" i="27"/>
  <c r="J981" i="27"/>
  <c r="J980" i="27"/>
  <c r="J979" i="27"/>
  <c r="J978" i="27"/>
  <c r="J977" i="27"/>
  <c r="J976" i="27"/>
  <c r="J975" i="27"/>
  <c r="J974" i="27"/>
  <c r="J973" i="27"/>
  <c r="J972" i="27"/>
  <c r="J971" i="27"/>
  <c r="J970" i="27"/>
  <c r="J969" i="27"/>
  <c r="J968" i="27"/>
  <c r="J967" i="27"/>
  <c r="J966" i="27"/>
  <c r="J965" i="27"/>
  <c r="J964" i="27"/>
  <c r="J963" i="27"/>
  <c r="J962" i="27"/>
  <c r="J961" i="27"/>
  <c r="J960" i="27"/>
  <c r="J959" i="27"/>
  <c r="J958" i="27"/>
  <c r="J957" i="27"/>
  <c r="J956" i="27"/>
  <c r="J955" i="27"/>
  <c r="J954" i="27"/>
  <c r="J953" i="27"/>
  <c r="J952" i="27"/>
  <c r="J951" i="27"/>
  <c r="J950" i="27"/>
  <c r="J949" i="27"/>
  <c r="J948" i="27"/>
  <c r="J947" i="27"/>
  <c r="J946" i="27"/>
  <c r="J945" i="27"/>
  <c r="J944" i="27"/>
  <c r="J943" i="27"/>
  <c r="J942" i="27"/>
  <c r="J941" i="27"/>
  <c r="J940" i="27"/>
  <c r="J939" i="27"/>
  <c r="J938" i="27"/>
  <c r="J937" i="27"/>
  <c r="J936" i="27"/>
  <c r="J935" i="27"/>
  <c r="J934" i="27"/>
  <c r="J933" i="27"/>
  <c r="J932" i="27"/>
  <c r="J931" i="27"/>
  <c r="J930" i="27"/>
  <c r="J929" i="27"/>
  <c r="J928" i="27"/>
  <c r="J927" i="27"/>
  <c r="J926" i="27"/>
  <c r="J925" i="27"/>
  <c r="J924" i="27"/>
  <c r="J923" i="27"/>
  <c r="J922" i="27"/>
  <c r="J921" i="27"/>
  <c r="J920" i="27"/>
  <c r="J919" i="27"/>
  <c r="J918" i="27"/>
  <c r="J917" i="27"/>
  <c r="J916" i="27"/>
  <c r="J915" i="27"/>
  <c r="J914" i="27"/>
  <c r="J913" i="27"/>
  <c r="J912" i="27"/>
  <c r="J911" i="27"/>
  <c r="J910" i="27"/>
  <c r="J909" i="27"/>
  <c r="J908" i="27"/>
  <c r="J907" i="27"/>
  <c r="J906" i="27"/>
  <c r="J905" i="27"/>
  <c r="J904" i="27"/>
  <c r="J903" i="27"/>
  <c r="J902" i="27"/>
  <c r="J901" i="27"/>
  <c r="J900" i="27"/>
  <c r="J899" i="27"/>
  <c r="J898" i="27"/>
  <c r="J897" i="27"/>
  <c r="J896" i="27"/>
  <c r="J895" i="27"/>
  <c r="J894" i="27"/>
  <c r="J893" i="27"/>
  <c r="J892" i="27"/>
  <c r="J891" i="27"/>
  <c r="J890" i="27"/>
  <c r="J889" i="27"/>
  <c r="J888" i="27"/>
  <c r="J887" i="27"/>
  <c r="J886" i="27"/>
  <c r="J885" i="27"/>
  <c r="J884" i="27"/>
  <c r="J883" i="27"/>
  <c r="J882" i="27"/>
  <c r="J881" i="27"/>
  <c r="J880" i="27"/>
  <c r="J879" i="27"/>
  <c r="J878" i="27"/>
  <c r="J877" i="27"/>
  <c r="J876" i="27"/>
  <c r="J875" i="27"/>
  <c r="J874" i="27"/>
  <c r="J873" i="27"/>
  <c r="J872" i="27"/>
  <c r="J871" i="27"/>
  <c r="J870" i="27"/>
  <c r="J869" i="27"/>
  <c r="J868" i="27"/>
  <c r="J867" i="27"/>
  <c r="J866" i="27"/>
  <c r="J865" i="27"/>
  <c r="J864" i="27"/>
  <c r="J863" i="27"/>
  <c r="J862" i="27"/>
  <c r="J861" i="27"/>
  <c r="J860" i="27"/>
  <c r="J859" i="27"/>
  <c r="J858" i="27"/>
  <c r="J857" i="27"/>
  <c r="J856" i="27"/>
  <c r="J855" i="27"/>
  <c r="J854" i="27"/>
  <c r="J853" i="27"/>
  <c r="J852" i="27"/>
  <c r="J851" i="27"/>
  <c r="J850" i="27"/>
  <c r="J849" i="27"/>
  <c r="J848" i="27"/>
  <c r="J847" i="27"/>
  <c r="J846" i="27"/>
  <c r="J845" i="27"/>
  <c r="J844" i="27"/>
  <c r="J843" i="27"/>
  <c r="J842" i="27"/>
  <c r="J841" i="27"/>
  <c r="J840" i="27"/>
  <c r="J839" i="27"/>
  <c r="J838" i="27"/>
  <c r="J837" i="27"/>
  <c r="J836" i="27"/>
  <c r="J835" i="27"/>
  <c r="J834" i="27"/>
  <c r="J833" i="27"/>
  <c r="J832" i="27"/>
  <c r="J831" i="27"/>
  <c r="J830" i="27"/>
  <c r="J829" i="27"/>
  <c r="J828" i="27"/>
  <c r="J827" i="27"/>
  <c r="J826" i="27"/>
  <c r="J825" i="27"/>
  <c r="J824" i="27"/>
  <c r="J823" i="27"/>
  <c r="J822" i="27"/>
  <c r="J821" i="27"/>
  <c r="J820" i="27"/>
  <c r="J819" i="27"/>
  <c r="J818" i="27"/>
  <c r="J817" i="27"/>
  <c r="J816" i="27"/>
  <c r="J815" i="27"/>
  <c r="J814" i="27"/>
  <c r="J813" i="27"/>
  <c r="J812" i="27"/>
  <c r="J811" i="27"/>
  <c r="J810" i="27"/>
  <c r="J809" i="27"/>
  <c r="J808" i="27"/>
  <c r="J807" i="27"/>
  <c r="J806" i="27"/>
  <c r="J805" i="27"/>
  <c r="J804" i="27"/>
  <c r="J803" i="27"/>
  <c r="J802" i="27"/>
  <c r="J801" i="27"/>
  <c r="J800" i="27"/>
  <c r="J799" i="27"/>
  <c r="J798" i="27"/>
  <c r="J797" i="27"/>
  <c r="J796" i="27"/>
  <c r="J795" i="27"/>
  <c r="J794" i="27"/>
  <c r="J793" i="27"/>
  <c r="J792" i="27"/>
  <c r="J791" i="27"/>
  <c r="J790" i="27"/>
  <c r="J789" i="27"/>
  <c r="J788" i="27"/>
  <c r="J787" i="27"/>
  <c r="J786" i="27"/>
  <c r="J785" i="27"/>
  <c r="J784" i="27"/>
  <c r="J783" i="27"/>
  <c r="J782" i="27"/>
  <c r="J781" i="27"/>
  <c r="J780" i="27"/>
  <c r="J779" i="27"/>
  <c r="J778" i="27"/>
  <c r="J777" i="27"/>
  <c r="J776" i="27"/>
  <c r="J775" i="27"/>
  <c r="J774" i="27"/>
  <c r="J773" i="27"/>
  <c r="J772" i="27"/>
  <c r="J771" i="27"/>
  <c r="J770" i="27"/>
  <c r="J769" i="27"/>
  <c r="J768" i="27"/>
  <c r="J767" i="27"/>
  <c r="J766" i="27"/>
  <c r="J765" i="27"/>
  <c r="J764" i="27"/>
  <c r="J763" i="27"/>
  <c r="J762" i="27"/>
  <c r="J761" i="27"/>
  <c r="J760" i="27"/>
  <c r="J759" i="27"/>
  <c r="J758" i="27"/>
  <c r="J757" i="27"/>
  <c r="J756" i="27"/>
  <c r="J755" i="27"/>
  <c r="J754" i="27"/>
  <c r="J753" i="27"/>
  <c r="J752" i="27"/>
  <c r="J751" i="27"/>
  <c r="J750" i="27"/>
  <c r="J749" i="27"/>
  <c r="J748" i="27"/>
  <c r="J747" i="27"/>
  <c r="J746" i="27"/>
  <c r="J745" i="27"/>
  <c r="J744" i="27"/>
  <c r="J743" i="27"/>
  <c r="J742" i="27"/>
  <c r="J741" i="27"/>
  <c r="J740" i="27"/>
  <c r="J739" i="27"/>
  <c r="J738" i="27"/>
  <c r="J737" i="27"/>
  <c r="J736" i="27"/>
  <c r="J735" i="27"/>
  <c r="J734" i="27"/>
  <c r="J733" i="27"/>
  <c r="J732" i="27"/>
  <c r="J731" i="27"/>
  <c r="J730" i="27"/>
  <c r="J729" i="27"/>
  <c r="J728" i="27"/>
  <c r="J727" i="27"/>
  <c r="J726" i="27"/>
  <c r="J725" i="27"/>
  <c r="J724" i="27"/>
  <c r="J723" i="27"/>
  <c r="J722" i="27"/>
  <c r="J721" i="27"/>
  <c r="J720" i="27"/>
  <c r="J719" i="27"/>
  <c r="J718" i="27"/>
  <c r="J717" i="27"/>
  <c r="J716" i="27"/>
  <c r="J715" i="27"/>
  <c r="J714" i="27"/>
  <c r="J713" i="27"/>
  <c r="J712" i="27"/>
  <c r="J711" i="27"/>
  <c r="J710" i="27"/>
  <c r="J709" i="27"/>
  <c r="J708" i="27"/>
  <c r="J707" i="27"/>
  <c r="J706" i="27"/>
  <c r="J705" i="27"/>
  <c r="J704" i="27"/>
  <c r="J703" i="27"/>
  <c r="J702" i="27"/>
  <c r="J701" i="27"/>
  <c r="J700" i="27"/>
  <c r="J699" i="27"/>
  <c r="J698" i="27"/>
  <c r="J697" i="27"/>
  <c r="J696" i="27"/>
  <c r="J695" i="27"/>
  <c r="J694" i="27"/>
  <c r="J693" i="27"/>
  <c r="J692" i="27"/>
  <c r="J691" i="27"/>
  <c r="J690" i="27"/>
  <c r="J689" i="27"/>
  <c r="J688" i="27"/>
  <c r="J687" i="27"/>
  <c r="J686" i="27"/>
  <c r="J685" i="27"/>
  <c r="J684" i="27"/>
  <c r="J683" i="27"/>
  <c r="J682" i="27"/>
  <c r="J681" i="27"/>
  <c r="J680" i="27"/>
  <c r="J679" i="27"/>
  <c r="J678" i="27"/>
  <c r="J677" i="27"/>
  <c r="J676" i="27"/>
  <c r="J675" i="27"/>
  <c r="J674" i="27"/>
  <c r="J673" i="27"/>
  <c r="J672" i="27"/>
  <c r="J671" i="27"/>
  <c r="J670" i="27"/>
  <c r="J669" i="27"/>
  <c r="J668" i="27"/>
  <c r="J667" i="27"/>
  <c r="J666" i="27"/>
  <c r="J665" i="27"/>
  <c r="J664" i="27"/>
  <c r="J663" i="27"/>
  <c r="J662" i="27"/>
  <c r="J661" i="27"/>
  <c r="J660" i="27"/>
  <c r="J659" i="27"/>
  <c r="J658" i="27"/>
  <c r="J657" i="27"/>
  <c r="J656" i="27"/>
  <c r="J655" i="27"/>
  <c r="J654" i="27"/>
  <c r="J653" i="27"/>
  <c r="J652" i="27"/>
  <c r="J651" i="27"/>
  <c r="J650" i="27"/>
  <c r="J649" i="27"/>
  <c r="J648" i="27"/>
  <c r="J647" i="27"/>
  <c r="J646" i="27"/>
  <c r="J645" i="27"/>
  <c r="J644" i="27"/>
  <c r="J643" i="27"/>
  <c r="J642" i="27"/>
  <c r="J641" i="27"/>
  <c r="J640" i="27"/>
  <c r="J639" i="27"/>
  <c r="J638" i="27"/>
  <c r="J637" i="27"/>
  <c r="J636" i="27"/>
  <c r="J635" i="27"/>
  <c r="J634" i="27"/>
  <c r="J633" i="27"/>
  <c r="J632" i="27"/>
  <c r="J631" i="27"/>
  <c r="J630" i="27"/>
  <c r="J629" i="27"/>
  <c r="J628" i="27"/>
  <c r="J627" i="27"/>
  <c r="J626" i="27"/>
  <c r="J625" i="27"/>
  <c r="J624" i="27"/>
  <c r="J623" i="27"/>
  <c r="J622" i="27"/>
  <c r="J621" i="27"/>
  <c r="J620" i="27"/>
  <c r="J619" i="27"/>
  <c r="J618" i="27"/>
  <c r="J617" i="27"/>
  <c r="J616" i="27"/>
  <c r="J615" i="27"/>
  <c r="J614" i="27"/>
  <c r="J613" i="27"/>
  <c r="J612" i="27"/>
  <c r="J611" i="27"/>
  <c r="J610" i="27"/>
  <c r="J609" i="27"/>
  <c r="J608" i="27"/>
  <c r="J607" i="27"/>
  <c r="J606" i="27"/>
  <c r="J605" i="27"/>
  <c r="J604" i="27"/>
  <c r="J603" i="27"/>
  <c r="J602" i="27"/>
  <c r="J601" i="27"/>
  <c r="J600" i="27"/>
  <c r="J599" i="27"/>
  <c r="J598" i="27"/>
  <c r="J597" i="27"/>
  <c r="J596" i="27"/>
  <c r="J595" i="27"/>
  <c r="J594" i="27"/>
  <c r="J593" i="27"/>
  <c r="J592" i="27"/>
  <c r="J591" i="27"/>
  <c r="J590" i="27"/>
  <c r="J589" i="27"/>
  <c r="J588" i="27"/>
  <c r="J587" i="27"/>
  <c r="J586" i="27"/>
  <c r="J585" i="27"/>
  <c r="J584" i="27"/>
  <c r="J583" i="27"/>
  <c r="J582" i="27"/>
  <c r="J581" i="27"/>
  <c r="J580" i="27"/>
  <c r="J579" i="27"/>
  <c r="J578" i="27"/>
  <c r="J577" i="27"/>
  <c r="J576" i="27"/>
  <c r="J575" i="27"/>
  <c r="J574" i="27"/>
  <c r="J573" i="27"/>
  <c r="J572" i="27"/>
  <c r="J571" i="27"/>
  <c r="J570" i="27"/>
  <c r="J569" i="27"/>
  <c r="J568" i="27"/>
  <c r="J567" i="27"/>
  <c r="J566" i="27"/>
  <c r="J565" i="27"/>
  <c r="J564" i="27"/>
  <c r="J563" i="27"/>
  <c r="J562" i="27"/>
  <c r="J561" i="27"/>
  <c r="J560" i="27"/>
  <c r="J559" i="27"/>
  <c r="J558" i="27"/>
  <c r="J557" i="27"/>
  <c r="J556" i="27"/>
  <c r="J555" i="27"/>
  <c r="J554" i="27"/>
  <c r="J553" i="27"/>
  <c r="J552" i="27"/>
  <c r="J551" i="27"/>
  <c r="J550" i="27"/>
  <c r="J549" i="27"/>
  <c r="J548" i="27"/>
  <c r="J547" i="27"/>
  <c r="J546" i="27"/>
  <c r="J545" i="27"/>
  <c r="J544" i="27"/>
  <c r="J543" i="27"/>
  <c r="J542" i="27"/>
  <c r="J541" i="27"/>
  <c r="J540" i="27"/>
  <c r="J539" i="27"/>
  <c r="J538" i="27"/>
  <c r="J537" i="27"/>
  <c r="J536" i="27"/>
  <c r="J535" i="27"/>
  <c r="J534" i="27"/>
  <c r="J533" i="27"/>
  <c r="J532" i="27"/>
  <c r="J531" i="27"/>
  <c r="J530" i="27"/>
  <c r="J529" i="27"/>
  <c r="J528" i="27"/>
  <c r="J527" i="27"/>
  <c r="J526" i="27"/>
  <c r="J525" i="27"/>
  <c r="J524" i="27"/>
  <c r="J523" i="27"/>
  <c r="J522" i="27"/>
  <c r="J521" i="27"/>
  <c r="J520" i="27"/>
  <c r="J519" i="27"/>
  <c r="J518" i="27"/>
  <c r="J517" i="27"/>
  <c r="J516" i="27"/>
  <c r="J515" i="27"/>
  <c r="J514" i="27"/>
  <c r="J513" i="27"/>
  <c r="J512" i="27"/>
  <c r="J511" i="27"/>
  <c r="J510" i="27"/>
  <c r="J509" i="27"/>
  <c r="J508" i="27"/>
  <c r="J507" i="27"/>
  <c r="J506" i="27"/>
  <c r="J505" i="27"/>
  <c r="J504" i="27"/>
  <c r="J503" i="27"/>
  <c r="J502" i="27"/>
  <c r="J501" i="27"/>
  <c r="J500" i="27"/>
  <c r="J499" i="27"/>
  <c r="J498" i="27"/>
  <c r="J497" i="27"/>
  <c r="J496" i="27"/>
  <c r="J495" i="27"/>
  <c r="J494" i="27"/>
  <c r="J493" i="27"/>
  <c r="J492" i="27"/>
  <c r="J491" i="27"/>
  <c r="J490" i="27"/>
  <c r="J489" i="27"/>
  <c r="J488" i="27"/>
  <c r="J487" i="27"/>
  <c r="J486" i="27"/>
  <c r="J485" i="27"/>
  <c r="J484" i="27"/>
  <c r="J483" i="27"/>
  <c r="J482" i="27"/>
  <c r="J481" i="27"/>
  <c r="J480" i="27"/>
  <c r="J479" i="27"/>
  <c r="J478" i="27"/>
  <c r="J477" i="27"/>
  <c r="J476" i="27"/>
  <c r="J475" i="27"/>
  <c r="J474" i="27"/>
  <c r="J473" i="27"/>
  <c r="J472" i="27"/>
  <c r="J471" i="27"/>
  <c r="J470" i="27"/>
  <c r="J469" i="27"/>
  <c r="J468" i="27"/>
  <c r="J467" i="27"/>
  <c r="J466" i="27"/>
  <c r="J465" i="27"/>
  <c r="J464" i="27"/>
  <c r="J463" i="27"/>
  <c r="J462" i="27"/>
  <c r="J461" i="27"/>
  <c r="J460" i="27"/>
  <c r="J459" i="27"/>
  <c r="J458" i="27"/>
  <c r="J457" i="27"/>
  <c r="J456" i="27"/>
  <c r="J455" i="27"/>
  <c r="J454" i="27"/>
  <c r="J453" i="27"/>
  <c r="J452" i="27"/>
  <c r="J451" i="27"/>
  <c r="J450" i="27"/>
  <c r="J449" i="27"/>
  <c r="J448" i="27"/>
  <c r="J447" i="27"/>
  <c r="J446" i="27"/>
  <c r="J445" i="27"/>
  <c r="J444" i="27"/>
  <c r="J443" i="27"/>
  <c r="J442" i="27"/>
  <c r="J441" i="27"/>
  <c r="J440" i="27"/>
  <c r="J439" i="27"/>
  <c r="J438" i="27"/>
  <c r="J437" i="27"/>
  <c r="J436" i="27"/>
  <c r="J435" i="27"/>
  <c r="J434" i="27"/>
  <c r="J433" i="27"/>
  <c r="J432" i="27"/>
  <c r="J431" i="27"/>
  <c r="J430" i="27"/>
  <c r="J429" i="27"/>
  <c r="J428" i="27"/>
  <c r="J427" i="27"/>
  <c r="J426" i="27"/>
  <c r="J425" i="27"/>
  <c r="J424" i="27"/>
  <c r="J423" i="27"/>
  <c r="J422" i="27"/>
  <c r="J421" i="27"/>
  <c r="J420" i="27"/>
  <c r="J419" i="27"/>
  <c r="J418" i="27"/>
  <c r="J417" i="27"/>
  <c r="J416" i="27"/>
  <c r="J415" i="27"/>
  <c r="J414" i="27"/>
  <c r="J413" i="27"/>
  <c r="J412" i="27"/>
  <c r="J411" i="27"/>
  <c r="J410" i="27"/>
  <c r="J409" i="27"/>
  <c r="J408" i="27"/>
  <c r="J407" i="27"/>
  <c r="J406" i="27"/>
  <c r="J405" i="27"/>
  <c r="J404" i="27"/>
  <c r="J403" i="27"/>
  <c r="J402" i="27"/>
  <c r="J401" i="27"/>
  <c r="J400" i="27"/>
  <c r="J399" i="27"/>
  <c r="J398" i="27"/>
  <c r="J397" i="27"/>
  <c r="J396" i="27"/>
  <c r="J395" i="27"/>
  <c r="J394" i="27"/>
  <c r="J393" i="27"/>
  <c r="J392" i="27"/>
  <c r="J391" i="27"/>
  <c r="J390" i="27"/>
  <c r="J389" i="27"/>
  <c r="J388" i="27"/>
  <c r="J387" i="27"/>
  <c r="J386" i="27"/>
  <c r="J385" i="27"/>
  <c r="J384" i="27"/>
  <c r="J383" i="27"/>
  <c r="J382" i="27"/>
  <c r="J381" i="27"/>
  <c r="J380" i="27"/>
  <c r="J379" i="27"/>
  <c r="J378" i="27"/>
  <c r="J377" i="27"/>
  <c r="J376" i="27"/>
  <c r="J375" i="27"/>
  <c r="J374" i="27"/>
  <c r="J373" i="27"/>
  <c r="J372" i="27"/>
  <c r="J371" i="27"/>
  <c r="J370" i="27"/>
  <c r="J369" i="27"/>
  <c r="J368" i="27"/>
  <c r="J367" i="27"/>
  <c r="J366" i="27"/>
  <c r="J365" i="27"/>
  <c r="J364" i="27"/>
  <c r="J363" i="27"/>
  <c r="J362" i="27"/>
  <c r="J361" i="27"/>
  <c r="J360" i="27"/>
  <c r="J359" i="27"/>
  <c r="J358" i="27"/>
  <c r="J357" i="27"/>
  <c r="J356" i="27"/>
  <c r="J355" i="27"/>
  <c r="J354" i="27"/>
  <c r="J353" i="27"/>
  <c r="J352" i="27"/>
  <c r="J351" i="27"/>
  <c r="J350" i="27"/>
  <c r="J349" i="27"/>
  <c r="J348" i="27"/>
  <c r="J347" i="27"/>
  <c r="J346" i="27"/>
  <c r="J345" i="27"/>
  <c r="J344" i="27"/>
  <c r="J343" i="27"/>
  <c r="J342" i="27"/>
  <c r="J341" i="27"/>
  <c r="J340" i="27"/>
  <c r="J339" i="27"/>
  <c r="J338" i="27"/>
  <c r="J337" i="27"/>
  <c r="J336" i="27"/>
  <c r="J335" i="27"/>
  <c r="J334" i="27"/>
  <c r="J333" i="27"/>
  <c r="J332" i="27"/>
  <c r="J331" i="27"/>
  <c r="J330" i="27"/>
  <c r="J329" i="27"/>
  <c r="J328" i="27"/>
  <c r="J327" i="27"/>
  <c r="J326" i="27"/>
  <c r="J325" i="27"/>
  <c r="J324" i="27"/>
  <c r="J323" i="27"/>
  <c r="J322" i="27"/>
  <c r="J321" i="27"/>
  <c r="J320" i="27"/>
  <c r="J319" i="27"/>
  <c r="J318" i="27"/>
  <c r="J317" i="27"/>
  <c r="J316" i="27"/>
  <c r="J315" i="27"/>
  <c r="J314" i="27"/>
  <c r="J313" i="27"/>
  <c r="J312" i="27"/>
  <c r="J311" i="27"/>
  <c r="J310" i="27"/>
  <c r="J309" i="27"/>
  <c r="J308" i="27"/>
  <c r="J307" i="27"/>
  <c r="J306" i="27"/>
  <c r="J305" i="27"/>
  <c r="J304" i="27"/>
  <c r="J303" i="27"/>
  <c r="J302" i="27"/>
  <c r="J301" i="27"/>
  <c r="J300" i="27"/>
  <c r="J299" i="27"/>
  <c r="J298" i="27"/>
  <c r="J297" i="27"/>
  <c r="J296" i="27"/>
  <c r="J295" i="27"/>
  <c r="J294" i="27"/>
  <c r="J293" i="27"/>
  <c r="J292" i="27"/>
  <c r="J291" i="27"/>
  <c r="J290" i="27"/>
  <c r="J289" i="27"/>
  <c r="J288" i="27"/>
  <c r="J287" i="27"/>
  <c r="J286" i="27"/>
  <c r="J285" i="27"/>
  <c r="J284" i="27"/>
  <c r="J283" i="27"/>
  <c r="J282" i="27"/>
  <c r="J281" i="27"/>
  <c r="J280" i="27"/>
  <c r="J279" i="27"/>
  <c r="J278" i="27"/>
  <c r="J277" i="27"/>
  <c r="J276" i="27"/>
  <c r="J275" i="27"/>
  <c r="J274" i="27"/>
  <c r="J273" i="27"/>
  <c r="J272" i="27"/>
  <c r="J271" i="27"/>
  <c r="J270" i="27"/>
  <c r="J269" i="27"/>
  <c r="J268" i="27"/>
  <c r="J267" i="27"/>
  <c r="J266" i="27"/>
  <c r="J265" i="27"/>
  <c r="J264" i="27"/>
  <c r="J263" i="27"/>
  <c r="J262" i="27"/>
  <c r="J261" i="27"/>
  <c r="J260" i="27"/>
  <c r="J259" i="27"/>
  <c r="J258" i="27"/>
  <c r="J257" i="27"/>
  <c r="J256" i="27"/>
  <c r="J255" i="27"/>
  <c r="J254" i="27"/>
  <c r="J253" i="27"/>
  <c r="J252" i="27"/>
  <c r="J251" i="27"/>
  <c r="J250" i="27"/>
  <c r="J249" i="27"/>
  <c r="J248" i="27"/>
  <c r="J247" i="27"/>
  <c r="J246" i="27"/>
  <c r="J245" i="27"/>
  <c r="J244" i="27"/>
  <c r="J243" i="27"/>
  <c r="J242" i="27"/>
  <c r="J241" i="27"/>
  <c r="J240" i="27"/>
  <c r="J239" i="27"/>
  <c r="J238" i="27"/>
  <c r="J237" i="27"/>
  <c r="J236" i="27"/>
  <c r="J235" i="27"/>
  <c r="J234" i="27"/>
  <c r="J233" i="27"/>
  <c r="J232" i="27"/>
  <c r="J231" i="27"/>
  <c r="J230" i="27"/>
  <c r="J229" i="27"/>
  <c r="J228" i="27"/>
  <c r="J227" i="27"/>
  <c r="J226" i="27"/>
  <c r="J225" i="27"/>
  <c r="J224" i="27"/>
  <c r="J223" i="27"/>
  <c r="J222" i="27"/>
  <c r="J221" i="27"/>
  <c r="J220" i="27"/>
  <c r="J219" i="27"/>
  <c r="J218" i="27"/>
  <c r="J217" i="27"/>
  <c r="J216" i="27"/>
  <c r="J215" i="27"/>
  <c r="J214" i="27"/>
  <c r="J213" i="27"/>
  <c r="J212" i="27"/>
  <c r="J211" i="27"/>
  <c r="J210" i="27"/>
  <c r="J209" i="27"/>
  <c r="J208" i="27"/>
  <c r="J207" i="27"/>
  <c r="J206" i="27"/>
  <c r="J205" i="27"/>
  <c r="J204" i="27"/>
  <c r="J203" i="27"/>
  <c r="J202" i="27"/>
  <c r="J201" i="27"/>
  <c r="J200" i="27"/>
  <c r="J199" i="27"/>
  <c r="J198" i="27"/>
  <c r="J197" i="27"/>
  <c r="J196" i="27"/>
  <c r="J195" i="27"/>
  <c r="J194" i="27"/>
  <c r="J193" i="27"/>
  <c r="J192" i="27"/>
  <c r="J191" i="27"/>
  <c r="J190" i="27"/>
  <c r="J189" i="27"/>
  <c r="J188" i="27"/>
  <c r="J187" i="27"/>
  <c r="J186" i="27"/>
  <c r="J185" i="27"/>
  <c r="J184" i="27"/>
  <c r="J183" i="27"/>
  <c r="J182" i="27"/>
  <c r="J181" i="27"/>
  <c r="J180" i="27"/>
  <c r="J179" i="27"/>
  <c r="J178" i="27"/>
  <c r="J177" i="27"/>
  <c r="J176" i="27"/>
  <c r="J175" i="27"/>
  <c r="J174" i="27"/>
  <c r="J173" i="27"/>
  <c r="J172" i="27"/>
  <c r="J171" i="27"/>
  <c r="J170" i="27"/>
  <c r="J169" i="27"/>
  <c r="J168" i="27"/>
  <c r="J167" i="27"/>
  <c r="J166" i="27"/>
  <c r="J165" i="27"/>
  <c r="J164" i="27"/>
  <c r="J163" i="27"/>
  <c r="J162" i="27"/>
  <c r="J161" i="27"/>
  <c r="J160" i="27"/>
  <c r="J159" i="27"/>
  <c r="J158" i="27"/>
  <c r="J157" i="27"/>
  <c r="J156" i="27"/>
  <c r="J155" i="27"/>
  <c r="J154" i="27"/>
  <c r="J153" i="27"/>
  <c r="J152" i="27"/>
  <c r="J151" i="27"/>
  <c r="J150" i="27"/>
  <c r="J149" i="27"/>
  <c r="J148" i="27"/>
  <c r="J147" i="27"/>
  <c r="J146" i="27"/>
  <c r="J145" i="27"/>
  <c r="J144" i="27"/>
  <c r="J143" i="27"/>
  <c r="J142" i="27"/>
  <c r="J141" i="27"/>
  <c r="J140" i="27"/>
  <c r="J139" i="27"/>
  <c r="J138" i="27"/>
  <c r="J137" i="27"/>
  <c r="J136" i="27"/>
  <c r="J135" i="27"/>
  <c r="J134" i="27"/>
  <c r="J133" i="27"/>
  <c r="J132" i="27"/>
  <c r="J131" i="27"/>
  <c r="J130" i="27"/>
  <c r="J129" i="27"/>
  <c r="J128" i="27"/>
  <c r="J127" i="27"/>
  <c r="J126" i="27"/>
  <c r="J125" i="27"/>
  <c r="J124" i="27"/>
  <c r="J123" i="27"/>
  <c r="J122" i="27"/>
  <c r="J121" i="27"/>
  <c r="J120" i="27"/>
  <c r="J119" i="27"/>
  <c r="J118" i="27"/>
  <c r="J117" i="27"/>
  <c r="J116" i="27"/>
  <c r="J115" i="27"/>
  <c r="J114" i="27"/>
  <c r="J113" i="27"/>
  <c r="J112" i="27"/>
  <c r="J111" i="27"/>
  <c r="J110" i="27"/>
  <c r="J109" i="27"/>
  <c r="J108" i="27"/>
  <c r="J107" i="27"/>
  <c r="J106" i="27"/>
  <c r="J105" i="27"/>
  <c r="J104" i="27"/>
  <c r="J103" i="27"/>
  <c r="J102" i="27"/>
  <c r="J101" i="27"/>
  <c r="J100" i="27"/>
  <c r="J99" i="27"/>
  <c r="J98" i="27"/>
  <c r="J97" i="27"/>
  <c r="J96" i="27"/>
  <c r="J95" i="27"/>
  <c r="J94" i="27"/>
  <c r="J93" i="27"/>
  <c r="J92" i="27"/>
  <c r="J91" i="27"/>
  <c r="J90" i="27"/>
  <c r="J89" i="27"/>
  <c r="J88" i="27"/>
  <c r="J87" i="27"/>
  <c r="J86" i="27"/>
  <c r="J85" i="27"/>
  <c r="J84" i="27"/>
  <c r="J83" i="27"/>
  <c r="J82" i="27"/>
  <c r="J81" i="27"/>
  <c r="J80" i="27"/>
  <c r="J79" i="27"/>
  <c r="J78" i="27"/>
  <c r="J77" i="27"/>
  <c r="J76" i="27"/>
  <c r="J75" i="27"/>
  <c r="J74" i="27"/>
  <c r="J73" i="27"/>
  <c r="J72" i="27"/>
  <c r="J71" i="27"/>
  <c r="J70" i="27"/>
  <c r="J69" i="27"/>
  <c r="J68" i="27"/>
  <c r="J67" i="27"/>
  <c r="J66" i="27"/>
  <c r="J65" i="27"/>
  <c r="J64" i="27"/>
  <c r="J63" i="27"/>
  <c r="J62" i="27"/>
  <c r="J61" i="27"/>
  <c r="J60" i="27"/>
  <c r="J59" i="27"/>
  <c r="J58" i="27"/>
  <c r="J57" i="27"/>
  <c r="J56" i="27"/>
  <c r="J55" i="27"/>
  <c r="J54" i="27"/>
  <c r="J53" i="27"/>
  <c r="J52" i="27"/>
  <c r="J51" i="27"/>
  <c r="J50" i="27"/>
  <c r="J49" i="27"/>
  <c r="J48" i="27"/>
  <c r="J47" i="27"/>
  <c r="J46" i="27"/>
  <c r="J45" i="27"/>
  <c r="J44" i="27"/>
  <c r="J43" i="27"/>
  <c r="J42" i="27"/>
  <c r="J41" i="27"/>
  <c r="J40" i="27"/>
  <c r="J39" i="27"/>
  <c r="J38" i="27"/>
  <c r="J37" i="27"/>
  <c r="J36" i="27"/>
  <c r="J35" i="27"/>
  <c r="J34" i="27"/>
  <c r="J33" i="27"/>
  <c r="J32" i="27"/>
  <c r="J31" i="27"/>
  <c r="J30" i="27"/>
  <c r="J29" i="27"/>
  <c r="J28" i="27"/>
  <c r="J27" i="27"/>
  <c r="J26" i="27"/>
  <c r="J25" i="27"/>
  <c r="J24" i="27"/>
  <c r="J23" i="27"/>
  <c r="J22" i="27"/>
  <c r="J21" i="27"/>
  <c r="J20" i="27"/>
  <c r="J19" i="27"/>
  <c r="J18" i="27"/>
  <c r="J17" i="27"/>
  <c r="J16" i="27"/>
  <c r="J15" i="27"/>
  <c r="J14" i="27"/>
  <c r="J13" i="27"/>
  <c r="J12" i="27"/>
  <c r="J11" i="27"/>
  <c r="J10" i="27"/>
  <c r="J9" i="27"/>
  <c r="J8" i="27"/>
  <c r="J7" i="27"/>
  <c r="J6" i="27"/>
  <c r="J5" i="27"/>
  <c r="I1423" i="27"/>
  <c r="I1422" i="27"/>
  <c r="I1421" i="27"/>
  <c r="I1420" i="27"/>
  <c r="I1419" i="27"/>
  <c r="I1418" i="27"/>
  <c r="I1417" i="27"/>
  <c r="I1416" i="27"/>
  <c r="I1415" i="27"/>
  <c r="I1414" i="27"/>
  <c r="I1413" i="27"/>
  <c r="I1412" i="27"/>
  <c r="I1411" i="27"/>
  <c r="I1410" i="27"/>
  <c r="I1409" i="27"/>
  <c r="I1408" i="27"/>
  <c r="I1407" i="27"/>
  <c r="I1406" i="27"/>
  <c r="I1405" i="27"/>
  <c r="I1404" i="27"/>
  <c r="I1403" i="27"/>
  <c r="I1402" i="27"/>
  <c r="I1401" i="27"/>
  <c r="I1400" i="27"/>
  <c r="I1399" i="27"/>
  <c r="I1398" i="27"/>
  <c r="I1397" i="27"/>
  <c r="I1396" i="27"/>
  <c r="I1395" i="27"/>
  <c r="I1394" i="27"/>
  <c r="I1393" i="27"/>
  <c r="I1392" i="27"/>
  <c r="I1391" i="27"/>
  <c r="I1390" i="27"/>
  <c r="I1389" i="27"/>
  <c r="I1388" i="27"/>
  <c r="I1387" i="27"/>
  <c r="I1386" i="27"/>
  <c r="I1385" i="27"/>
  <c r="I1384" i="27"/>
  <c r="I1383" i="27"/>
  <c r="I1382" i="27"/>
  <c r="I1381" i="27"/>
  <c r="I1380" i="27"/>
  <c r="I1379" i="27"/>
  <c r="I1378" i="27"/>
  <c r="I1377" i="27"/>
  <c r="I1376" i="27"/>
  <c r="I1375" i="27"/>
  <c r="I1374" i="27"/>
  <c r="I1373" i="27"/>
  <c r="I1372" i="27"/>
  <c r="I1371" i="27"/>
  <c r="I1370" i="27"/>
  <c r="I1369" i="27"/>
  <c r="I1368" i="27"/>
  <c r="I1367" i="27"/>
  <c r="I1366" i="27"/>
  <c r="I1365" i="27"/>
  <c r="I1364" i="27"/>
  <c r="I1363" i="27"/>
  <c r="I1362" i="27"/>
  <c r="I1361" i="27"/>
  <c r="I1360" i="27"/>
  <c r="I1359" i="27"/>
  <c r="I1358" i="27"/>
  <c r="I1357" i="27"/>
  <c r="I1356" i="27"/>
  <c r="I1355" i="27"/>
  <c r="I1354" i="27"/>
  <c r="I1353" i="27"/>
  <c r="I1352" i="27"/>
  <c r="I1351" i="27"/>
  <c r="I1350" i="27"/>
  <c r="I1349" i="27"/>
  <c r="I1348" i="27"/>
  <c r="I1347" i="27"/>
  <c r="I1346" i="27"/>
  <c r="I1345" i="27"/>
  <c r="I1344" i="27"/>
  <c r="I1343" i="27"/>
  <c r="I1342" i="27"/>
  <c r="I1341" i="27"/>
  <c r="I1340" i="27"/>
  <c r="I1339" i="27"/>
  <c r="I1338" i="27"/>
  <c r="I1337" i="27"/>
  <c r="I1336" i="27"/>
  <c r="I1335" i="27"/>
  <c r="I1334" i="27"/>
  <c r="I1333" i="27"/>
  <c r="I1332" i="27"/>
  <c r="I1331" i="27"/>
  <c r="I1330" i="27"/>
  <c r="I1329" i="27"/>
  <c r="I1328" i="27"/>
  <c r="I1327" i="27"/>
  <c r="I1326" i="27"/>
  <c r="I1325" i="27"/>
  <c r="I1324" i="27"/>
  <c r="I1323" i="27"/>
  <c r="I1322" i="27"/>
  <c r="I1321" i="27"/>
  <c r="I1320" i="27"/>
  <c r="I1319" i="27"/>
  <c r="I1318" i="27"/>
  <c r="I1317" i="27"/>
  <c r="I1316" i="27"/>
  <c r="I1315" i="27"/>
  <c r="I1314" i="27"/>
  <c r="I1313" i="27"/>
  <c r="I1312" i="27"/>
  <c r="I1311" i="27"/>
  <c r="I1310" i="27"/>
  <c r="I1309" i="27"/>
  <c r="I1308" i="27"/>
  <c r="I1307" i="27"/>
  <c r="I1306" i="27"/>
  <c r="I1305" i="27"/>
  <c r="I1304" i="27"/>
  <c r="I1303" i="27"/>
  <c r="I1302" i="27"/>
  <c r="I1301" i="27"/>
  <c r="I1300" i="27"/>
  <c r="I1299" i="27"/>
  <c r="I1298" i="27"/>
  <c r="I1297" i="27"/>
  <c r="I1296" i="27"/>
  <c r="I1295" i="27"/>
  <c r="I1294" i="27"/>
  <c r="I1293" i="27"/>
  <c r="I1292" i="27"/>
  <c r="I1291" i="27"/>
  <c r="I1290" i="27"/>
  <c r="I1289" i="27"/>
  <c r="I1288" i="27"/>
  <c r="I1287" i="27"/>
  <c r="I1286" i="27"/>
  <c r="I1285" i="27"/>
  <c r="I1284" i="27"/>
  <c r="I1283" i="27"/>
  <c r="I1282" i="27"/>
  <c r="I1281" i="27"/>
  <c r="I1280" i="27"/>
  <c r="I1279" i="27"/>
  <c r="I1278" i="27"/>
  <c r="I1277" i="27"/>
  <c r="I1276" i="27"/>
  <c r="I1275" i="27"/>
  <c r="I1274" i="27"/>
  <c r="I1273" i="27"/>
  <c r="I1272" i="27"/>
  <c r="I1271" i="27"/>
  <c r="I1270" i="27"/>
  <c r="I1269" i="27"/>
  <c r="I1268" i="27"/>
  <c r="I1267" i="27"/>
  <c r="I1266" i="27"/>
  <c r="I1265" i="27"/>
  <c r="I1264" i="27"/>
  <c r="I1263" i="27"/>
  <c r="I1262" i="27"/>
  <c r="I1261" i="27"/>
  <c r="I1260" i="27"/>
  <c r="I1259" i="27"/>
  <c r="I1258" i="27"/>
  <c r="I1257" i="27"/>
  <c r="I1256" i="27"/>
  <c r="I1255" i="27"/>
  <c r="I1254" i="27"/>
  <c r="I1253" i="27"/>
  <c r="I1252" i="27"/>
  <c r="I1251" i="27"/>
  <c r="I1250" i="27"/>
  <c r="I1249" i="27"/>
  <c r="I1248" i="27"/>
  <c r="I1247" i="27"/>
  <c r="I1246" i="27"/>
  <c r="I1245" i="27"/>
  <c r="I1244" i="27"/>
  <c r="I1243" i="27"/>
  <c r="I1242" i="27"/>
  <c r="I1241" i="27"/>
  <c r="I1240" i="27"/>
  <c r="I1239" i="27"/>
  <c r="I1238" i="27"/>
  <c r="I1237" i="27"/>
  <c r="I1236" i="27"/>
  <c r="I1235" i="27"/>
  <c r="I1234" i="27"/>
  <c r="I1233" i="27"/>
  <c r="I1232" i="27"/>
  <c r="I1231" i="27"/>
  <c r="I1230" i="27"/>
  <c r="I1229" i="27"/>
  <c r="I1228" i="27"/>
  <c r="I1227" i="27"/>
  <c r="I1226" i="27"/>
  <c r="I1225" i="27"/>
  <c r="I1224" i="27"/>
  <c r="I1223" i="27"/>
  <c r="I1222" i="27"/>
  <c r="I1221" i="27"/>
  <c r="I1220" i="27"/>
  <c r="I1219" i="27"/>
  <c r="I1218" i="27"/>
  <c r="I1217" i="27"/>
  <c r="I1216" i="27"/>
  <c r="I1215" i="27"/>
  <c r="I1214" i="27"/>
  <c r="I1213" i="27"/>
  <c r="I1212" i="27"/>
  <c r="I1211" i="27"/>
  <c r="I1210" i="27"/>
  <c r="I1209" i="27"/>
  <c r="I1208" i="27"/>
  <c r="I1207" i="27"/>
  <c r="I1206" i="27"/>
  <c r="I1205" i="27"/>
  <c r="I1204" i="27"/>
  <c r="I1203" i="27"/>
  <c r="I1202" i="27"/>
  <c r="I1201" i="27"/>
  <c r="I1200" i="27"/>
  <c r="I1199" i="27"/>
  <c r="I1198" i="27"/>
  <c r="I1197" i="27"/>
  <c r="I1196" i="27"/>
  <c r="I1195" i="27"/>
  <c r="I1194" i="27"/>
  <c r="I1193" i="27"/>
  <c r="I1192" i="27"/>
  <c r="I1191" i="27"/>
  <c r="I1190" i="27"/>
  <c r="I1189" i="27"/>
  <c r="I1188" i="27"/>
  <c r="I1187" i="27"/>
  <c r="I1186" i="27"/>
  <c r="I1185" i="27"/>
  <c r="I1184" i="27"/>
  <c r="I1183" i="27"/>
  <c r="I1182" i="27"/>
  <c r="I1181" i="27"/>
  <c r="I1180" i="27"/>
  <c r="I1179" i="27"/>
  <c r="I1178" i="27"/>
  <c r="I1177" i="27"/>
  <c r="I1176" i="27"/>
  <c r="I1175" i="27"/>
  <c r="I1174" i="27"/>
  <c r="I1173" i="27"/>
  <c r="I1172" i="27"/>
  <c r="I1171" i="27"/>
  <c r="I1170" i="27"/>
  <c r="I1890" i="27"/>
  <c r="I1889" i="27"/>
  <c r="I1888" i="27"/>
  <c r="I1887" i="27"/>
  <c r="I1886" i="27"/>
  <c r="I1885" i="27"/>
  <c r="I1884" i="27"/>
  <c r="I1883" i="27"/>
  <c r="I1882" i="27"/>
  <c r="I1881" i="27"/>
  <c r="I1880" i="27"/>
  <c r="I1879" i="27"/>
  <c r="I1878" i="27"/>
  <c r="I1877" i="27"/>
  <c r="I1876" i="27"/>
  <c r="I1875" i="27"/>
  <c r="I1874" i="27"/>
  <c r="I1873" i="27"/>
  <c r="I1872" i="27"/>
  <c r="I1871" i="27"/>
  <c r="I1870" i="27"/>
  <c r="I1869" i="27"/>
  <c r="I1868" i="27"/>
  <c r="I1867" i="27"/>
  <c r="I1866" i="27"/>
  <c r="I1865" i="27"/>
  <c r="I1864" i="27"/>
  <c r="I1863" i="27"/>
  <c r="I1862" i="27"/>
  <c r="I1861" i="27"/>
  <c r="I1860" i="27"/>
  <c r="I1859" i="27"/>
  <c r="I1858" i="27"/>
  <c r="I1857" i="27"/>
  <c r="I1856" i="27"/>
  <c r="I1855" i="27"/>
  <c r="I1854" i="27"/>
  <c r="I1853" i="27"/>
  <c r="I1852" i="27"/>
  <c r="I1851" i="27"/>
  <c r="I1850" i="27"/>
  <c r="I1849" i="27"/>
  <c r="I1848" i="27"/>
  <c r="I1847" i="27"/>
  <c r="I1846" i="27"/>
  <c r="I1845" i="27"/>
  <c r="I1844" i="27"/>
  <c r="I1843" i="27"/>
  <c r="I1842" i="27"/>
  <c r="I1841" i="27"/>
  <c r="I1840" i="27"/>
  <c r="I1839" i="27"/>
  <c r="I1838" i="27"/>
  <c r="I1837" i="27"/>
  <c r="I1836" i="27"/>
  <c r="I1835" i="27"/>
  <c r="I1834" i="27"/>
  <c r="I1833" i="27"/>
  <c r="I1832" i="27"/>
  <c r="I1831" i="27"/>
  <c r="I1830" i="27"/>
  <c r="I1829" i="27"/>
  <c r="I1828" i="27"/>
  <c r="I1827" i="27"/>
  <c r="I1826" i="27"/>
  <c r="I1825" i="27"/>
  <c r="I1824" i="27"/>
  <c r="I1823" i="27"/>
  <c r="I1822" i="27"/>
  <c r="I1821" i="27"/>
  <c r="I1820" i="27"/>
  <c r="I1819" i="27"/>
  <c r="I1818" i="27"/>
  <c r="I1817" i="27"/>
  <c r="I1816" i="27"/>
  <c r="I1815" i="27"/>
  <c r="I1814" i="27"/>
  <c r="I1813" i="27"/>
  <c r="I1812" i="27"/>
  <c r="I1811" i="27"/>
  <c r="I1810" i="27"/>
  <c r="I1809" i="27"/>
  <c r="I1808" i="27"/>
  <c r="I1807" i="27"/>
  <c r="I1806" i="27"/>
  <c r="I1805" i="27"/>
  <c r="I1804" i="27"/>
  <c r="I1803" i="27"/>
  <c r="I1802" i="27"/>
  <c r="I1801" i="27"/>
  <c r="I1800" i="27"/>
  <c r="I1799" i="27"/>
  <c r="I1798" i="27"/>
  <c r="I1797" i="27"/>
  <c r="I1796" i="27"/>
  <c r="I1795" i="27"/>
  <c r="I1794" i="27"/>
  <c r="I1793" i="27"/>
  <c r="I1792" i="27"/>
  <c r="I1791" i="27"/>
  <c r="I1790" i="27"/>
  <c r="I1789" i="27"/>
  <c r="I1788" i="27"/>
  <c r="I1787" i="27"/>
  <c r="I1786" i="27"/>
  <c r="I1785" i="27"/>
  <c r="I1784" i="27"/>
  <c r="I1783" i="27"/>
  <c r="I1782" i="27"/>
  <c r="I1781" i="27"/>
  <c r="I1780" i="27"/>
  <c r="I1779" i="27"/>
  <c r="I1778" i="27"/>
  <c r="I1777" i="27"/>
  <c r="I1776" i="27"/>
  <c r="I1775" i="27"/>
  <c r="I1774" i="27"/>
  <c r="I1773" i="27"/>
  <c r="I1772" i="27"/>
  <c r="I1771" i="27"/>
  <c r="I1770" i="27"/>
  <c r="I1769" i="27"/>
  <c r="I1768" i="27"/>
  <c r="I1767" i="27"/>
  <c r="I1766" i="27"/>
  <c r="I1765" i="27"/>
  <c r="I1764" i="27"/>
  <c r="I1763" i="27"/>
  <c r="I1762" i="27"/>
  <c r="I1761" i="27"/>
  <c r="I1760" i="27"/>
  <c r="I1759" i="27"/>
  <c r="I1758" i="27"/>
  <c r="I1757" i="27"/>
  <c r="I1756" i="27"/>
  <c r="I1755" i="27"/>
  <c r="I1754" i="27"/>
  <c r="I1753" i="27"/>
  <c r="I1752" i="27"/>
  <c r="I1751" i="27"/>
  <c r="I1750" i="27"/>
  <c r="I1749" i="27"/>
  <c r="I1748" i="27"/>
  <c r="I1747" i="27"/>
  <c r="I1746" i="27"/>
  <c r="I1745" i="27"/>
  <c r="I1744" i="27"/>
  <c r="I1743" i="27"/>
  <c r="I1742" i="27"/>
  <c r="I1741" i="27"/>
  <c r="I1740" i="27"/>
  <c r="I1739" i="27"/>
  <c r="I1738" i="27"/>
  <c r="I1737" i="27"/>
  <c r="I1736" i="27"/>
  <c r="I1735" i="27"/>
  <c r="I1734" i="27"/>
  <c r="I1733" i="27"/>
  <c r="I1732" i="27"/>
  <c r="I1731" i="27"/>
  <c r="I1730" i="27"/>
  <c r="I1729" i="27"/>
  <c r="I1728" i="27"/>
  <c r="I1727" i="27"/>
  <c r="I1726" i="27"/>
  <c r="I1725" i="27"/>
  <c r="I1724" i="27"/>
  <c r="I1723" i="27"/>
  <c r="I1722" i="27"/>
  <c r="I1721" i="27"/>
  <c r="I1720" i="27"/>
  <c r="I1719" i="27"/>
  <c r="I1718" i="27"/>
  <c r="I1717" i="27"/>
  <c r="I1716" i="27"/>
  <c r="I1715" i="27"/>
  <c r="I1714" i="27"/>
  <c r="I1713" i="27"/>
  <c r="I1712" i="27"/>
  <c r="I1711" i="27"/>
  <c r="I1710" i="27"/>
  <c r="I1709" i="27"/>
  <c r="I1708" i="27"/>
  <c r="I1707" i="27"/>
  <c r="I1706" i="27"/>
  <c r="I1705" i="27"/>
  <c r="I1704" i="27"/>
  <c r="I1703" i="27"/>
  <c r="I1702" i="27"/>
  <c r="I1701" i="27"/>
  <c r="I1700" i="27"/>
  <c r="I1699" i="27"/>
  <c r="I1698" i="27"/>
  <c r="I1697" i="27"/>
  <c r="I1696" i="27"/>
  <c r="I1695" i="27"/>
  <c r="I1694" i="27"/>
  <c r="I1693" i="27"/>
  <c r="I1692" i="27"/>
  <c r="I1691" i="27"/>
  <c r="I1690" i="27"/>
  <c r="I1689" i="27"/>
  <c r="I1688" i="27"/>
  <c r="I1687" i="27"/>
  <c r="I1686" i="27"/>
  <c r="I1685" i="27"/>
  <c r="I1684" i="27"/>
  <c r="I1683" i="27"/>
  <c r="I1682" i="27"/>
  <c r="I1681" i="27"/>
  <c r="I1680" i="27"/>
  <c r="I1679" i="27"/>
  <c r="I1678" i="27"/>
  <c r="I1677" i="27"/>
  <c r="I1676" i="27"/>
  <c r="I1675" i="27"/>
  <c r="I1674" i="27"/>
  <c r="I1673" i="27"/>
  <c r="I1672" i="27"/>
  <c r="I1671" i="27"/>
  <c r="I1670" i="27"/>
  <c r="I1669" i="27"/>
  <c r="I1668" i="27"/>
  <c r="I1667" i="27"/>
  <c r="I1666" i="27"/>
  <c r="I1665" i="27"/>
  <c r="I1664" i="27"/>
  <c r="I1663" i="27"/>
  <c r="I1662" i="27"/>
  <c r="I1661" i="27"/>
  <c r="I1660" i="27"/>
  <c r="I1659" i="27"/>
  <c r="I1658" i="27"/>
  <c r="I1657" i="27"/>
  <c r="I1656" i="27"/>
  <c r="I1655" i="27"/>
  <c r="I1654" i="27"/>
  <c r="I1653" i="27"/>
  <c r="I1652" i="27"/>
  <c r="I1651" i="27"/>
  <c r="I1650" i="27"/>
  <c r="I1649" i="27"/>
  <c r="I1648" i="27"/>
  <c r="I1647" i="27"/>
  <c r="I1646" i="27"/>
  <c r="I1645" i="27"/>
  <c r="I1644" i="27"/>
  <c r="I1643" i="27"/>
  <c r="I1642" i="27"/>
  <c r="I1641" i="27"/>
  <c r="I1640" i="27"/>
  <c r="I1639" i="27"/>
  <c r="I1638" i="27"/>
  <c r="I1637" i="27"/>
  <c r="I1636" i="27"/>
  <c r="I1635" i="27"/>
  <c r="I1634" i="27"/>
  <c r="I1633" i="27"/>
  <c r="I1632" i="27"/>
  <c r="I1631" i="27"/>
  <c r="I1630" i="27"/>
  <c r="I1629" i="27"/>
  <c r="I1628" i="27"/>
  <c r="I1627" i="27"/>
  <c r="I1626" i="27"/>
  <c r="I1625" i="27"/>
  <c r="I1624" i="27"/>
  <c r="I1623" i="27"/>
  <c r="I1622" i="27"/>
  <c r="I1621" i="27"/>
  <c r="I1620" i="27"/>
  <c r="I1619" i="27"/>
  <c r="I1618" i="27"/>
  <c r="I1617" i="27"/>
  <c r="I1616" i="27"/>
  <c r="I1615" i="27"/>
  <c r="I1614" i="27"/>
  <c r="I1613" i="27"/>
  <c r="I1612" i="27"/>
  <c r="I1611" i="27"/>
  <c r="I1610" i="27"/>
  <c r="I1609" i="27"/>
  <c r="I1608" i="27"/>
  <c r="I1607" i="27"/>
  <c r="I1606" i="27"/>
  <c r="I1605" i="27"/>
  <c r="I1604" i="27"/>
  <c r="I1603" i="27"/>
  <c r="I1602" i="27"/>
  <c r="I1601" i="27"/>
  <c r="I1600" i="27"/>
  <c r="I1599" i="27"/>
  <c r="I1598" i="27"/>
  <c r="I1597" i="27"/>
  <c r="I1596" i="27"/>
  <c r="I1595" i="27"/>
  <c r="I1594" i="27"/>
  <c r="I1593" i="27"/>
  <c r="I1592" i="27"/>
  <c r="I1591" i="27"/>
  <c r="I1590" i="27"/>
  <c r="I1589" i="27"/>
  <c r="I1588" i="27"/>
  <c r="I1587" i="27"/>
  <c r="I1586" i="27"/>
  <c r="I1585" i="27"/>
  <c r="I1584" i="27"/>
  <c r="I1583" i="27"/>
  <c r="I1582" i="27"/>
  <c r="I1581" i="27"/>
  <c r="I1580" i="27"/>
  <c r="I1579" i="27"/>
  <c r="I1578" i="27"/>
  <c r="I1577" i="27"/>
  <c r="I1576" i="27"/>
  <c r="I1575" i="27"/>
  <c r="I1574" i="27"/>
  <c r="I1573" i="27"/>
  <c r="I1572" i="27"/>
  <c r="I1571" i="27"/>
  <c r="I1570" i="27"/>
  <c r="I1569" i="27"/>
  <c r="I1568" i="27"/>
  <c r="I1567" i="27"/>
  <c r="I1566" i="27"/>
  <c r="I1565" i="27"/>
  <c r="I1564" i="27"/>
  <c r="I1563" i="27"/>
  <c r="I1562" i="27"/>
  <c r="I1561" i="27"/>
  <c r="I1560" i="27"/>
  <c r="I1559" i="27"/>
  <c r="I1558" i="27"/>
  <c r="I1557" i="27"/>
  <c r="I1556" i="27"/>
  <c r="I1555" i="27"/>
  <c r="I1554" i="27"/>
  <c r="I1553" i="27"/>
  <c r="I1552" i="27"/>
  <c r="I1551" i="27"/>
  <c r="I1550" i="27"/>
  <c r="I1549" i="27"/>
  <c r="I1548" i="27"/>
  <c r="I1547" i="27"/>
  <c r="I1546" i="27"/>
  <c r="I1545" i="27"/>
  <c r="I1544" i="27"/>
  <c r="I1543" i="27"/>
  <c r="I1542" i="27"/>
  <c r="I1541" i="27"/>
  <c r="I1540" i="27"/>
  <c r="I1539" i="27"/>
  <c r="I1538" i="27"/>
  <c r="I1537" i="27"/>
  <c r="I1536" i="27"/>
  <c r="I1535" i="27"/>
  <c r="I1534" i="27"/>
  <c r="I1533" i="27"/>
  <c r="I1532" i="27"/>
  <c r="I1531" i="27"/>
  <c r="I1530" i="27"/>
  <c r="I1529" i="27"/>
  <c r="I1528" i="27"/>
  <c r="I1527" i="27"/>
  <c r="I1526" i="27"/>
  <c r="I1525" i="27"/>
  <c r="I1524" i="27"/>
  <c r="I1523" i="27"/>
  <c r="I1522" i="27"/>
  <c r="I1521" i="27"/>
  <c r="I1520" i="27"/>
  <c r="I1519" i="27"/>
  <c r="I1518" i="27"/>
  <c r="I1517" i="27"/>
  <c r="I1516" i="27"/>
  <c r="I1515" i="27"/>
  <c r="I1514" i="27"/>
  <c r="I1513" i="27"/>
  <c r="I1512" i="27"/>
  <c r="I1511" i="27"/>
  <c r="I1510" i="27"/>
  <c r="I1509" i="27"/>
  <c r="I1508" i="27"/>
  <c r="I1507" i="27"/>
  <c r="I1506" i="27"/>
  <c r="I1505" i="27"/>
  <c r="I1504" i="27"/>
  <c r="I1503" i="27"/>
  <c r="I1502" i="27"/>
  <c r="I1501" i="27"/>
  <c r="I1500" i="27"/>
  <c r="I1499" i="27"/>
  <c r="I1498" i="27"/>
  <c r="I1497" i="27"/>
  <c r="I1496" i="27"/>
  <c r="I1495" i="27"/>
  <c r="I1494" i="27"/>
  <c r="I1493" i="27"/>
  <c r="I1492" i="27"/>
  <c r="I1491" i="27"/>
  <c r="I1490" i="27"/>
  <c r="I1489" i="27"/>
  <c r="I1488" i="27"/>
  <c r="I1487" i="27"/>
  <c r="I1486" i="27"/>
  <c r="I1485" i="27"/>
  <c r="I1484" i="27"/>
  <c r="I1483" i="27"/>
  <c r="I1482" i="27"/>
  <c r="I1481" i="27"/>
  <c r="I1480" i="27"/>
  <c r="I1479" i="27"/>
  <c r="I1478" i="27"/>
  <c r="I1477" i="27"/>
  <c r="I1476" i="27"/>
  <c r="I1475" i="27"/>
  <c r="I1474" i="27"/>
  <c r="I1473" i="27"/>
  <c r="I1472" i="27"/>
  <c r="I1471" i="27"/>
  <c r="I1470" i="27"/>
  <c r="I1469" i="27"/>
  <c r="I1468" i="27"/>
  <c r="I1467" i="27"/>
  <c r="I1466" i="27"/>
  <c r="I1465" i="27"/>
  <c r="I1464" i="27"/>
  <c r="I1463" i="27"/>
  <c r="I1462" i="27"/>
  <c r="I1461" i="27"/>
  <c r="I1460" i="27"/>
  <c r="I1459" i="27"/>
  <c r="I1458" i="27"/>
  <c r="I1457" i="27"/>
  <c r="I1456" i="27"/>
  <c r="I1455" i="27"/>
  <c r="I1454" i="27"/>
  <c r="I1453" i="27"/>
  <c r="I1452" i="27"/>
  <c r="I1451" i="27"/>
  <c r="I1450" i="27"/>
  <c r="I1449" i="27"/>
  <c r="I1448" i="27"/>
  <c r="I1447" i="27"/>
  <c r="I1446" i="27"/>
  <c r="I1445" i="27"/>
  <c r="I1444" i="27"/>
  <c r="I1443" i="27"/>
  <c r="I1442" i="27"/>
  <c r="I1441" i="27"/>
  <c r="I1440" i="27"/>
  <c r="I1439" i="27"/>
  <c r="I1438" i="27"/>
  <c r="I1437" i="27"/>
  <c r="I1436" i="27"/>
  <c r="I1435" i="27"/>
  <c r="I1434" i="27"/>
  <c r="I1433" i="27"/>
  <c r="I1432" i="27"/>
  <c r="I1431" i="27"/>
  <c r="I1430" i="27"/>
  <c r="I1429" i="27"/>
  <c r="I1428" i="27"/>
  <c r="I1427" i="27"/>
  <c r="I1426" i="27"/>
  <c r="I1425" i="27"/>
  <c r="I1424" i="27"/>
  <c r="I1169" i="27"/>
  <c r="I1168" i="27"/>
  <c r="I1167" i="27"/>
  <c r="I1166" i="27"/>
  <c r="I1165" i="27"/>
  <c r="I1164" i="27"/>
  <c r="I1163" i="27"/>
  <c r="I1162" i="27"/>
  <c r="I1161" i="27"/>
  <c r="I1160" i="27"/>
  <c r="I1159" i="27"/>
  <c r="I1158" i="27"/>
  <c r="I1157" i="27"/>
  <c r="I1156" i="27"/>
  <c r="I1155" i="27"/>
  <c r="I1154" i="27"/>
  <c r="I1153" i="27"/>
  <c r="I1152" i="27"/>
  <c r="I1151" i="27"/>
  <c r="I1150" i="27"/>
  <c r="I1149" i="27"/>
  <c r="I1148" i="27"/>
  <c r="I1147" i="27"/>
  <c r="I1146" i="27"/>
  <c r="I1145" i="27"/>
  <c r="I1144" i="27"/>
  <c r="I1143" i="27"/>
  <c r="I1142" i="27"/>
  <c r="I1141" i="27"/>
  <c r="I1140" i="27"/>
  <c r="I1139" i="27"/>
  <c r="I1138" i="27"/>
  <c r="I1137" i="27"/>
  <c r="I1136" i="27"/>
  <c r="I1135" i="27"/>
  <c r="I1134" i="27"/>
  <c r="I1133" i="27"/>
  <c r="I1132" i="27"/>
  <c r="I1131" i="27"/>
  <c r="I1130" i="27"/>
  <c r="I1129" i="27"/>
  <c r="I1128" i="27"/>
  <c r="I1127" i="27"/>
  <c r="I1126" i="27"/>
  <c r="I1125" i="27"/>
  <c r="I1124" i="27"/>
  <c r="I1123" i="27"/>
  <c r="I1122" i="27"/>
  <c r="I1121" i="27"/>
  <c r="I1120" i="27"/>
  <c r="I1119" i="27"/>
  <c r="I1118" i="27"/>
  <c r="I1117" i="27"/>
  <c r="I1116" i="27"/>
  <c r="I1115" i="27"/>
  <c r="I1114" i="27"/>
  <c r="I1113" i="27"/>
  <c r="I1112" i="27"/>
  <c r="I1111" i="27"/>
  <c r="I1110" i="27"/>
  <c r="I1109" i="27"/>
  <c r="I1108" i="27"/>
  <c r="I1107" i="27"/>
  <c r="I1106" i="27"/>
  <c r="I1105" i="27"/>
  <c r="I1104" i="27"/>
  <c r="I1103" i="27"/>
  <c r="I1102" i="27"/>
  <c r="I1101" i="27"/>
  <c r="I1100" i="27"/>
  <c r="I1099" i="27"/>
  <c r="I1098" i="27"/>
  <c r="I1097" i="27"/>
  <c r="I1096" i="27"/>
  <c r="I1095" i="27"/>
  <c r="I1094" i="27"/>
  <c r="I1093" i="27"/>
  <c r="I1092" i="27"/>
  <c r="I1091" i="27"/>
  <c r="I1090" i="27"/>
  <c r="I1089" i="27"/>
  <c r="I1088" i="27"/>
  <c r="I1087" i="27"/>
  <c r="I1086" i="27"/>
  <c r="I1085" i="27"/>
  <c r="I1084" i="27"/>
  <c r="I1083" i="27"/>
  <c r="I1082" i="27"/>
  <c r="I1081" i="27"/>
  <c r="I1080" i="27"/>
  <c r="I1079" i="27"/>
  <c r="I1078" i="27"/>
  <c r="I1077" i="27"/>
  <c r="I1076" i="27"/>
  <c r="I1075" i="27"/>
  <c r="I1074" i="27"/>
  <c r="I1073" i="27"/>
  <c r="I1072" i="27"/>
  <c r="I1071" i="27"/>
  <c r="I1070" i="27"/>
  <c r="I1069" i="27"/>
  <c r="I1068" i="27"/>
  <c r="I1067" i="27"/>
  <c r="I1066" i="27"/>
  <c r="I1065" i="27"/>
  <c r="I1064" i="27"/>
  <c r="I1063" i="27"/>
  <c r="I1062" i="27"/>
  <c r="I1061" i="27"/>
  <c r="I1060" i="27"/>
  <c r="I1059" i="27"/>
  <c r="I1058" i="27"/>
  <c r="I1057" i="27"/>
  <c r="I1056" i="27"/>
  <c r="I1055" i="27"/>
  <c r="I1054" i="27"/>
  <c r="I1053" i="27"/>
  <c r="I1052" i="27"/>
  <c r="I1051" i="27"/>
  <c r="I1050" i="27"/>
  <c r="I1049" i="27"/>
  <c r="I1048" i="27"/>
  <c r="I1047" i="27"/>
  <c r="I1046" i="27"/>
  <c r="I1045" i="27"/>
  <c r="I1044" i="27"/>
  <c r="I1043" i="27"/>
  <c r="I1042" i="27"/>
  <c r="I1041" i="27"/>
  <c r="I1040" i="27"/>
  <c r="I1039" i="27"/>
  <c r="I1038" i="27"/>
  <c r="I1037" i="27"/>
  <c r="I1036" i="27"/>
  <c r="I1035" i="27"/>
  <c r="I1034" i="27"/>
  <c r="I1033" i="27"/>
  <c r="I1032" i="27"/>
  <c r="I1031" i="27"/>
  <c r="I1030" i="27"/>
  <c r="I1029" i="27"/>
  <c r="I1028" i="27"/>
  <c r="I1027" i="27"/>
  <c r="I1026" i="27"/>
  <c r="I1025" i="27"/>
  <c r="I1024" i="27"/>
  <c r="I1023" i="27"/>
  <c r="I1022" i="27"/>
  <c r="I1021" i="27"/>
  <c r="I1020" i="27"/>
  <c r="I1019" i="27"/>
  <c r="I1018" i="27"/>
  <c r="I1017" i="27"/>
  <c r="I1016" i="27"/>
  <c r="I1015" i="27"/>
  <c r="I1014" i="27"/>
  <c r="I1013" i="27"/>
  <c r="I1012" i="27"/>
  <c r="I1011" i="27"/>
  <c r="I1010" i="27"/>
  <c r="I1009" i="27"/>
  <c r="I1008" i="27"/>
  <c r="I1007" i="27"/>
  <c r="I1006" i="27"/>
  <c r="I1005" i="27"/>
  <c r="I1004" i="27"/>
  <c r="I1003" i="27"/>
  <c r="I1002" i="27"/>
  <c r="I1001" i="27"/>
  <c r="I1000" i="27"/>
  <c r="I999" i="27"/>
  <c r="I998" i="27"/>
  <c r="I997" i="27"/>
  <c r="I996" i="27"/>
  <c r="I995" i="27"/>
  <c r="I994" i="27"/>
  <c r="I993" i="27"/>
  <c r="I992" i="27"/>
  <c r="I991" i="27"/>
  <c r="I990" i="27"/>
  <c r="I989" i="27"/>
  <c r="I988" i="27"/>
  <c r="I987" i="27"/>
  <c r="I986" i="27"/>
  <c r="I985" i="27"/>
  <c r="I984" i="27"/>
  <c r="I983" i="27"/>
  <c r="I982" i="27"/>
  <c r="I981" i="27"/>
  <c r="I980" i="27"/>
  <c r="I979" i="27"/>
  <c r="I978" i="27"/>
  <c r="I977" i="27"/>
  <c r="I976" i="27"/>
  <c r="I975" i="27"/>
  <c r="I974" i="27"/>
  <c r="I973" i="27"/>
  <c r="I972" i="27"/>
  <c r="I971" i="27"/>
  <c r="I970" i="27"/>
  <c r="I969" i="27"/>
  <c r="I968" i="27"/>
  <c r="I967" i="27"/>
  <c r="I966" i="27"/>
  <c r="I965" i="27"/>
  <c r="I964" i="27"/>
  <c r="I963" i="27"/>
  <c r="I962" i="27"/>
  <c r="I961" i="27"/>
  <c r="I960" i="27"/>
  <c r="I959" i="27"/>
  <c r="I958" i="27"/>
  <c r="I957" i="27"/>
  <c r="I956" i="27"/>
  <c r="I955" i="27"/>
  <c r="I954" i="27"/>
  <c r="I953" i="27"/>
  <c r="I952" i="27"/>
  <c r="I951" i="27"/>
  <c r="I950" i="27"/>
  <c r="I949" i="27"/>
  <c r="I948" i="27"/>
  <c r="I947" i="27"/>
  <c r="I946" i="27"/>
  <c r="I945" i="27"/>
  <c r="I944" i="27"/>
  <c r="I943" i="27"/>
  <c r="I942" i="27"/>
  <c r="I941" i="27"/>
  <c r="I940" i="27"/>
  <c r="I939" i="27"/>
  <c r="I938" i="27"/>
  <c r="I937" i="27"/>
  <c r="I936" i="27"/>
  <c r="I935" i="27"/>
  <c r="I934" i="27"/>
  <c r="I933" i="27"/>
  <c r="I932" i="27"/>
  <c r="I931" i="27"/>
  <c r="I930" i="27"/>
  <c r="I929" i="27"/>
  <c r="I928" i="27"/>
  <c r="I927" i="27"/>
  <c r="I926" i="27"/>
  <c r="I925" i="27"/>
  <c r="I924" i="27"/>
  <c r="I923" i="27"/>
  <c r="I922" i="27"/>
  <c r="I921" i="27"/>
  <c r="I920" i="27"/>
  <c r="I919" i="27"/>
  <c r="I918" i="27"/>
  <c r="I917" i="27"/>
  <c r="I916" i="27"/>
  <c r="I915" i="27"/>
  <c r="I914" i="27"/>
  <c r="I913" i="27"/>
  <c r="I912" i="27"/>
  <c r="I911" i="27"/>
  <c r="I910" i="27"/>
  <c r="I909" i="27"/>
  <c r="I908" i="27"/>
  <c r="I907" i="27"/>
  <c r="I906" i="27"/>
  <c r="I905" i="27"/>
  <c r="I904" i="27"/>
  <c r="I903" i="27"/>
  <c r="I902" i="27"/>
  <c r="I901" i="27"/>
  <c r="I900" i="27"/>
  <c r="I899" i="27"/>
  <c r="I898" i="27"/>
  <c r="I897" i="27"/>
  <c r="I896" i="27"/>
  <c r="I895" i="27"/>
  <c r="I894" i="27"/>
  <c r="I893" i="27"/>
  <c r="I892" i="27"/>
  <c r="I891" i="27"/>
  <c r="I890" i="27"/>
  <c r="I889" i="27"/>
  <c r="I888" i="27"/>
  <c r="I887" i="27"/>
  <c r="I886" i="27"/>
  <c r="I885" i="27"/>
  <c r="I884" i="27"/>
  <c r="I883" i="27"/>
  <c r="I882" i="27"/>
  <c r="I881" i="27"/>
  <c r="I880" i="27"/>
  <c r="I879" i="27"/>
  <c r="I878" i="27"/>
  <c r="I877" i="27"/>
  <c r="I876" i="27"/>
  <c r="I875" i="27"/>
  <c r="I874" i="27"/>
  <c r="I873" i="27"/>
  <c r="I872" i="27"/>
  <c r="I871" i="27"/>
  <c r="I870" i="27"/>
  <c r="I869" i="27"/>
  <c r="I868" i="27"/>
  <c r="I867" i="27"/>
  <c r="I866" i="27"/>
  <c r="I865" i="27"/>
  <c r="I864" i="27"/>
  <c r="I863" i="27"/>
  <c r="I862" i="27"/>
  <c r="I861" i="27"/>
  <c r="I860" i="27"/>
  <c r="I859" i="27"/>
  <c r="I858" i="27"/>
  <c r="I857" i="27"/>
  <c r="I856" i="27"/>
  <c r="I855" i="27"/>
  <c r="I854" i="27"/>
  <c r="I853" i="27"/>
  <c r="I852" i="27"/>
  <c r="I851" i="27"/>
  <c r="I850" i="27"/>
  <c r="I849" i="27"/>
  <c r="I848" i="27"/>
  <c r="I847" i="27"/>
  <c r="I846" i="27"/>
  <c r="I845" i="27"/>
  <c r="I844" i="27"/>
  <c r="I843" i="27"/>
  <c r="I842" i="27"/>
  <c r="I841" i="27"/>
  <c r="I840" i="27"/>
  <c r="I839" i="27"/>
  <c r="I838" i="27"/>
  <c r="I837" i="27"/>
  <c r="I836" i="27"/>
  <c r="I835" i="27"/>
  <c r="I834" i="27"/>
  <c r="I833" i="27"/>
  <c r="I832" i="27"/>
  <c r="I831" i="27"/>
  <c r="I830" i="27"/>
  <c r="I829" i="27"/>
  <c r="I828" i="27"/>
  <c r="I827" i="27"/>
  <c r="I826" i="27"/>
  <c r="I825" i="27"/>
  <c r="I824" i="27"/>
  <c r="I823" i="27"/>
  <c r="I822" i="27"/>
  <c r="I821" i="27"/>
  <c r="I820" i="27"/>
  <c r="I819" i="27"/>
  <c r="I818" i="27"/>
  <c r="I817" i="27"/>
  <c r="I816" i="27"/>
  <c r="I815" i="27"/>
  <c r="I814" i="27"/>
  <c r="I813" i="27"/>
  <c r="I812" i="27"/>
  <c r="I811" i="27"/>
  <c r="I810" i="27"/>
  <c r="I809" i="27"/>
  <c r="I808" i="27"/>
  <c r="I807" i="27"/>
  <c r="I806" i="27"/>
  <c r="I805" i="27"/>
  <c r="I804" i="27"/>
  <c r="I803" i="27"/>
  <c r="I802" i="27"/>
  <c r="I801" i="27"/>
  <c r="I800" i="27"/>
  <c r="I799" i="27"/>
  <c r="I798" i="27"/>
  <c r="I797" i="27"/>
  <c r="I796" i="27"/>
  <c r="I795" i="27"/>
  <c r="I794" i="27"/>
  <c r="I793" i="27"/>
  <c r="I792" i="27"/>
  <c r="I791" i="27"/>
  <c r="I790" i="27"/>
  <c r="I789" i="27"/>
  <c r="I788" i="27"/>
  <c r="I787" i="27"/>
  <c r="I786" i="27"/>
  <c r="I785" i="27"/>
  <c r="I784" i="27"/>
  <c r="I783" i="27"/>
  <c r="I782" i="27"/>
  <c r="I781" i="27"/>
  <c r="I780" i="27"/>
  <c r="I779" i="27"/>
  <c r="I778" i="27"/>
  <c r="I777" i="27"/>
  <c r="I776" i="27"/>
  <c r="I775" i="27"/>
  <c r="I774" i="27"/>
  <c r="I773" i="27"/>
  <c r="I772" i="27"/>
  <c r="I771" i="27"/>
  <c r="I770" i="27"/>
  <c r="I769" i="27"/>
  <c r="I768" i="27"/>
  <c r="I767" i="27"/>
  <c r="I766" i="27"/>
  <c r="I765" i="27"/>
  <c r="I764" i="27"/>
  <c r="I763" i="27"/>
  <c r="I762" i="27"/>
  <c r="I761" i="27"/>
  <c r="I760" i="27"/>
  <c r="I759" i="27"/>
  <c r="I758" i="27"/>
  <c r="I757" i="27"/>
  <c r="I756" i="27"/>
  <c r="I755" i="27"/>
  <c r="I754" i="27"/>
  <c r="I753" i="27"/>
  <c r="I752" i="27"/>
  <c r="I751" i="27"/>
  <c r="I750" i="27"/>
  <c r="I749" i="27"/>
  <c r="I748" i="27"/>
  <c r="I747" i="27"/>
  <c r="I746" i="27"/>
  <c r="I745" i="27"/>
  <c r="I744" i="27"/>
  <c r="I743" i="27"/>
  <c r="I742" i="27"/>
  <c r="I741" i="27"/>
  <c r="I740" i="27"/>
  <c r="I739" i="27"/>
  <c r="I738" i="27"/>
  <c r="I737" i="27"/>
  <c r="I736" i="27"/>
  <c r="I735" i="27"/>
  <c r="I734" i="27"/>
  <c r="I733" i="27"/>
  <c r="I732" i="27"/>
  <c r="I731" i="27"/>
  <c r="I730" i="27"/>
  <c r="I729" i="27"/>
  <c r="I728" i="27"/>
  <c r="I727" i="27"/>
  <c r="I726" i="27"/>
  <c r="I725" i="27"/>
  <c r="I724" i="27"/>
  <c r="I723" i="27"/>
  <c r="I722" i="27"/>
  <c r="I721" i="27"/>
  <c r="I720" i="27"/>
  <c r="I719" i="27"/>
  <c r="I718" i="27"/>
  <c r="I717" i="27"/>
  <c r="I716" i="27"/>
  <c r="I715" i="27"/>
  <c r="I714" i="27"/>
  <c r="I713" i="27"/>
  <c r="I712" i="27"/>
  <c r="I711" i="27"/>
  <c r="I710" i="27"/>
  <c r="I709" i="27"/>
  <c r="I708" i="27"/>
  <c r="I707" i="27"/>
  <c r="I706" i="27"/>
  <c r="I705" i="27"/>
  <c r="I704" i="27"/>
  <c r="I703" i="27"/>
  <c r="I702" i="27"/>
  <c r="I701" i="27"/>
  <c r="I700" i="27"/>
  <c r="I699" i="27"/>
  <c r="I698" i="27"/>
  <c r="I697" i="27"/>
  <c r="I696" i="27"/>
  <c r="I695" i="27"/>
  <c r="I694" i="27"/>
  <c r="I693" i="27"/>
  <c r="I692" i="27"/>
  <c r="I691" i="27"/>
  <c r="I690" i="27"/>
  <c r="I689" i="27"/>
  <c r="I688" i="27"/>
  <c r="I687" i="27"/>
  <c r="I686" i="27"/>
  <c r="I685" i="27"/>
  <c r="I684" i="27"/>
  <c r="I683" i="27"/>
  <c r="I682" i="27"/>
  <c r="I681" i="27"/>
  <c r="I680" i="27"/>
  <c r="I679" i="27"/>
  <c r="I678" i="27"/>
  <c r="I677" i="27"/>
  <c r="I676" i="27"/>
  <c r="I675" i="27"/>
  <c r="I674" i="27"/>
  <c r="I673" i="27"/>
  <c r="I672" i="27"/>
  <c r="I671" i="27"/>
  <c r="I670" i="27"/>
  <c r="I669" i="27"/>
  <c r="I668" i="27"/>
  <c r="I667" i="27"/>
  <c r="I666" i="27"/>
  <c r="I665" i="27"/>
  <c r="I664" i="27"/>
  <c r="I663" i="27"/>
  <c r="I662" i="27"/>
  <c r="I661" i="27"/>
  <c r="I660" i="27"/>
  <c r="I659" i="27"/>
  <c r="I658" i="27"/>
  <c r="I657" i="27"/>
  <c r="I656" i="27"/>
  <c r="I655" i="27"/>
  <c r="I654" i="27"/>
  <c r="I653" i="27"/>
  <c r="I652" i="27"/>
  <c r="I651" i="27"/>
  <c r="I650" i="27"/>
  <c r="I649" i="27"/>
  <c r="I648" i="27"/>
  <c r="I647" i="27"/>
  <c r="I646" i="27"/>
  <c r="I645" i="27"/>
  <c r="I644" i="27"/>
  <c r="I643" i="27"/>
  <c r="I642" i="27"/>
  <c r="I641" i="27"/>
  <c r="I640" i="27"/>
  <c r="I639" i="27"/>
  <c r="I638" i="27"/>
  <c r="I637" i="27"/>
  <c r="I636" i="27"/>
  <c r="I635" i="27"/>
  <c r="I634" i="27"/>
  <c r="I633" i="27"/>
  <c r="I632" i="27"/>
  <c r="I631" i="27"/>
  <c r="I630" i="27"/>
  <c r="I629" i="27"/>
  <c r="I628" i="27"/>
  <c r="I627" i="27"/>
  <c r="I626" i="27"/>
  <c r="I625" i="27"/>
  <c r="I624" i="27"/>
  <c r="I623" i="27"/>
  <c r="I622" i="27"/>
  <c r="I621" i="27"/>
  <c r="I620" i="27"/>
  <c r="I619" i="27"/>
  <c r="I618" i="27"/>
  <c r="I617" i="27"/>
  <c r="I616" i="27"/>
  <c r="I615" i="27"/>
  <c r="I614" i="27"/>
  <c r="I613" i="27"/>
  <c r="I612" i="27"/>
  <c r="I611" i="27"/>
  <c r="I610" i="27"/>
  <c r="I609" i="27"/>
  <c r="I608" i="27"/>
  <c r="I607" i="27"/>
  <c r="I606" i="27"/>
  <c r="I605" i="27"/>
  <c r="I604" i="27"/>
  <c r="I603" i="27"/>
  <c r="I602" i="27"/>
  <c r="I601" i="27"/>
  <c r="I600" i="27"/>
  <c r="I599" i="27"/>
  <c r="I598" i="27"/>
  <c r="I597" i="27"/>
  <c r="I596" i="27"/>
  <c r="I595" i="27"/>
  <c r="I594" i="27"/>
  <c r="I593" i="27"/>
  <c r="I592" i="27"/>
  <c r="I591" i="27"/>
  <c r="I590" i="27"/>
  <c r="I589" i="27"/>
  <c r="I588" i="27"/>
  <c r="I587" i="27"/>
  <c r="I586" i="27"/>
  <c r="I585" i="27"/>
  <c r="I584" i="27"/>
  <c r="I583" i="27"/>
  <c r="I582" i="27"/>
  <c r="I581" i="27"/>
  <c r="I580" i="27"/>
  <c r="I579" i="27"/>
  <c r="I578" i="27"/>
  <c r="I577" i="27"/>
  <c r="I576" i="27"/>
  <c r="I575" i="27"/>
  <c r="I574" i="27"/>
  <c r="I573" i="27"/>
  <c r="I572" i="27"/>
  <c r="I571" i="27"/>
  <c r="I570" i="27"/>
  <c r="I569" i="27"/>
  <c r="I568" i="27"/>
  <c r="I567" i="27"/>
  <c r="I566" i="27"/>
  <c r="I565" i="27"/>
  <c r="I564" i="27"/>
  <c r="I563" i="27"/>
  <c r="I562" i="27"/>
  <c r="I561" i="27"/>
  <c r="I560" i="27"/>
  <c r="I559" i="27"/>
  <c r="I558" i="27"/>
  <c r="I557" i="27"/>
  <c r="I556" i="27"/>
  <c r="I555" i="27"/>
  <c r="I554" i="27"/>
  <c r="I553" i="27"/>
  <c r="I552" i="27"/>
  <c r="I551" i="27"/>
  <c r="I550" i="27"/>
  <c r="I549" i="27"/>
  <c r="I548" i="27"/>
  <c r="I547" i="27"/>
  <c r="I546" i="27"/>
  <c r="I545" i="27"/>
  <c r="I544" i="27"/>
  <c r="I543" i="27"/>
  <c r="I542" i="27"/>
  <c r="I541" i="27"/>
  <c r="I540" i="27"/>
  <c r="I539" i="27"/>
  <c r="I538" i="27"/>
  <c r="I537" i="27"/>
  <c r="I536" i="27"/>
  <c r="I535" i="27"/>
  <c r="I534" i="27"/>
  <c r="I533" i="27"/>
  <c r="I532" i="27"/>
  <c r="I531" i="27"/>
  <c r="I530" i="27"/>
  <c r="I529" i="27"/>
  <c r="I528" i="27"/>
  <c r="I527" i="27"/>
  <c r="I526" i="27"/>
  <c r="I525" i="27"/>
  <c r="I524" i="27"/>
  <c r="I523" i="27"/>
  <c r="I522" i="27"/>
  <c r="I521" i="27"/>
  <c r="I520" i="27"/>
  <c r="I519" i="27"/>
  <c r="I518" i="27"/>
  <c r="I517" i="27"/>
  <c r="I516" i="27"/>
  <c r="I515" i="27"/>
  <c r="I514" i="27"/>
  <c r="I513" i="27"/>
  <c r="I512" i="27"/>
  <c r="I511" i="27"/>
  <c r="I510" i="27"/>
  <c r="I509" i="27"/>
  <c r="I508" i="27"/>
  <c r="I507" i="27"/>
  <c r="I506" i="27"/>
  <c r="I505" i="27"/>
  <c r="I504" i="27"/>
  <c r="I503" i="27"/>
  <c r="I502" i="27"/>
  <c r="I501" i="27"/>
  <c r="I500" i="27"/>
  <c r="I499" i="27"/>
  <c r="I498" i="27"/>
  <c r="I497" i="27"/>
  <c r="I496" i="27"/>
  <c r="I495" i="27"/>
  <c r="I494" i="27"/>
  <c r="I493" i="27"/>
  <c r="I492" i="27"/>
  <c r="I491" i="27"/>
  <c r="I490" i="27"/>
  <c r="I489" i="27"/>
  <c r="I488" i="27"/>
  <c r="I487" i="27"/>
  <c r="I486" i="27"/>
  <c r="I485" i="27"/>
  <c r="I484" i="27"/>
  <c r="I483" i="27"/>
  <c r="I482" i="27"/>
  <c r="I481" i="27"/>
  <c r="I480" i="27"/>
  <c r="I479" i="27"/>
  <c r="I478" i="27"/>
  <c r="I477" i="27"/>
  <c r="I476" i="27"/>
  <c r="I475" i="27"/>
  <c r="I474" i="27"/>
  <c r="I473" i="27"/>
  <c r="I472" i="27"/>
  <c r="I471" i="27"/>
  <c r="I470" i="27"/>
  <c r="I469" i="27"/>
  <c r="I468" i="27"/>
  <c r="I467" i="27"/>
  <c r="I466" i="27"/>
  <c r="I465" i="27"/>
  <c r="I464" i="27"/>
  <c r="I463" i="27"/>
  <c r="I462" i="27"/>
  <c r="I461" i="27"/>
  <c r="I460" i="27"/>
  <c r="I459" i="27"/>
  <c r="I458" i="27"/>
  <c r="I457" i="27"/>
  <c r="I456" i="27"/>
  <c r="I455" i="27"/>
  <c r="I454" i="27"/>
  <c r="I453" i="27"/>
  <c r="I452" i="27"/>
  <c r="I451" i="27"/>
  <c r="I450" i="27"/>
  <c r="I449" i="27"/>
  <c r="I448" i="27"/>
  <c r="I447" i="27"/>
  <c r="I446" i="27"/>
  <c r="I445" i="27"/>
  <c r="I444" i="27"/>
  <c r="I443" i="27"/>
  <c r="I442" i="27"/>
  <c r="I441" i="27"/>
  <c r="I440" i="27"/>
  <c r="I439" i="27"/>
  <c r="I438" i="27"/>
  <c r="I437" i="27"/>
  <c r="I436" i="27"/>
  <c r="I435" i="27"/>
  <c r="I434" i="27"/>
  <c r="I433" i="27"/>
  <c r="I432" i="27"/>
  <c r="I431" i="27"/>
  <c r="I430" i="27"/>
  <c r="I429" i="27"/>
  <c r="I428" i="27"/>
  <c r="I427" i="27"/>
  <c r="I426" i="27"/>
  <c r="I425" i="27"/>
  <c r="I424" i="27"/>
  <c r="I423" i="27"/>
  <c r="I422" i="27"/>
  <c r="I421" i="27"/>
  <c r="I420" i="27"/>
  <c r="I419" i="27"/>
  <c r="I418" i="27"/>
  <c r="I417" i="27"/>
  <c r="I416" i="27"/>
  <c r="I415" i="27"/>
  <c r="I414" i="27"/>
  <c r="I413" i="27"/>
  <c r="I412" i="27"/>
  <c r="I411" i="27"/>
  <c r="I410" i="27"/>
  <c r="I409" i="27"/>
  <c r="I408" i="27"/>
  <c r="I407" i="27"/>
  <c r="I406" i="27"/>
  <c r="I405" i="27"/>
  <c r="I404" i="27"/>
  <c r="I403" i="27"/>
  <c r="I402" i="27"/>
  <c r="I401" i="27"/>
  <c r="I400" i="27"/>
  <c r="I399" i="27"/>
  <c r="I398" i="27"/>
  <c r="I397" i="27"/>
  <c r="I396" i="27"/>
  <c r="I395" i="27"/>
  <c r="I394" i="27"/>
  <c r="I393" i="27"/>
  <c r="I392" i="27"/>
  <c r="I391" i="27"/>
  <c r="I390" i="27"/>
  <c r="I389" i="27"/>
  <c r="I388" i="27"/>
  <c r="I387" i="27"/>
  <c r="I386" i="27"/>
  <c r="I385" i="27"/>
  <c r="I384" i="27"/>
  <c r="I383" i="27"/>
  <c r="I382" i="27"/>
  <c r="I381" i="27"/>
  <c r="I380" i="27"/>
  <c r="I379" i="27"/>
  <c r="I378" i="27"/>
  <c r="I377" i="27"/>
  <c r="I376" i="27"/>
  <c r="I375" i="27"/>
  <c r="I374" i="27"/>
  <c r="I373" i="27"/>
  <c r="I372" i="27"/>
  <c r="I371" i="27"/>
  <c r="I370" i="27"/>
  <c r="I369" i="27"/>
  <c r="I368" i="27"/>
  <c r="I367" i="27"/>
  <c r="I366" i="27"/>
  <c r="I365" i="27"/>
  <c r="I364" i="27"/>
  <c r="I363" i="27"/>
  <c r="I362" i="27"/>
  <c r="I361" i="27"/>
  <c r="I360" i="27"/>
  <c r="I359" i="27"/>
  <c r="I358" i="27"/>
  <c r="I357" i="27"/>
  <c r="I356" i="27"/>
  <c r="I355" i="27"/>
  <c r="I354" i="27"/>
  <c r="I353" i="27"/>
  <c r="I352" i="27"/>
  <c r="I351" i="27"/>
  <c r="I350" i="27"/>
  <c r="I349" i="27"/>
  <c r="I348" i="27"/>
  <c r="I347" i="27"/>
  <c r="I346" i="27"/>
  <c r="I345" i="27"/>
  <c r="I344" i="27"/>
  <c r="I343" i="27"/>
  <c r="I342" i="27"/>
  <c r="I341" i="27"/>
  <c r="I340" i="27"/>
  <c r="I339" i="27"/>
  <c r="I338" i="27"/>
  <c r="I337" i="27"/>
  <c r="I336" i="27"/>
  <c r="I335" i="27"/>
  <c r="I334" i="27"/>
  <c r="I333" i="27"/>
  <c r="I332" i="27"/>
  <c r="I331" i="27"/>
  <c r="I330" i="27"/>
  <c r="I329" i="27"/>
  <c r="I328" i="27"/>
  <c r="I327" i="27"/>
  <c r="I326" i="27"/>
  <c r="I325" i="27"/>
  <c r="I324" i="27"/>
  <c r="I323" i="27"/>
  <c r="I322" i="27"/>
  <c r="I321" i="27"/>
  <c r="I320" i="27"/>
  <c r="I319" i="27"/>
  <c r="I318" i="27"/>
  <c r="I317" i="27"/>
  <c r="I316" i="27"/>
  <c r="I315" i="27"/>
  <c r="I314" i="27"/>
  <c r="I313" i="27"/>
  <c r="I312" i="27"/>
  <c r="I311" i="27"/>
  <c r="I310" i="27"/>
  <c r="I309" i="27"/>
  <c r="I308" i="27"/>
  <c r="I307" i="27"/>
  <c r="I306" i="27"/>
  <c r="I305" i="27"/>
  <c r="I304" i="27"/>
  <c r="I303" i="27"/>
  <c r="I302" i="27"/>
  <c r="I301" i="27"/>
  <c r="I300" i="27"/>
  <c r="I299" i="27"/>
  <c r="I298" i="27"/>
  <c r="I297" i="27"/>
  <c r="I296" i="27"/>
  <c r="I295" i="27"/>
  <c r="I294" i="27"/>
  <c r="I293" i="27"/>
  <c r="I292" i="27"/>
  <c r="I291" i="27"/>
  <c r="I290" i="27"/>
  <c r="I289" i="27"/>
  <c r="I288" i="27"/>
  <c r="I287" i="27"/>
  <c r="I286" i="27"/>
  <c r="I285" i="27"/>
  <c r="I284" i="27"/>
  <c r="I283" i="27"/>
  <c r="I282" i="27"/>
  <c r="I281" i="27"/>
  <c r="I280" i="27"/>
  <c r="I279" i="27"/>
  <c r="I278" i="27"/>
  <c r="I277" i="27"/>
  <c r="I276" i="27"/>
  <c r="I275" i="27"/>
  <c r="I274" i="27"/>
  <c r="I273" i="27"/>
  <c r="I272" i="27"/>
  <c r="I271" i="27"/>
  <c r="I270" i="27"/>
  <c r="I269" i="27"/>
  <c r="I268" i="27"/>
  <c r="I267" i="27"/>
  <c r="I266" i="27"/>
  <c r="I265" i="27"/>
  <c r="I264" i="27"/>
  <c r="I263" i="27"/>
  <c r="I262" i="27"/>
  <c r="I261" i="27"/>
  <c r="I260" i="27"/>
  <c r="I259" i="27"/>
  <c r="I258" i="27"/>
  <c r="I257" i="27"/>
  <c r="I256" i="27"/>
  <c r="I255" i="27"/>
  <c r="I254" i="27"/>
  <c r="I253" i="27"/>
  <c r="I252" i="27"/>
  <c r="I251" i="27"/>
  <c r="I250" i="27"/>
  <c r="I249" i="27"/>
  <c r="I248" i="27"/>
  <c r="I247" i="27"/>
  <c r="I246" i="27"/>
  <c r="I245" i="27"/>
  <c r="I244" i="27"/>
  <c r="I243" i="27"/>
  <c r="I242" i="27"/>
  <c r="I241" i="27"/>
  <c r="I240" i="27"/>
  <c r="I239" i="27"/>
  <c r="I238" i="27"/>
  <c r="I237" i="27"/>
  <c r="I236" i="27"/>
  <c r="I235" i="27"/>
  <c r="I234" i="27"/>
  <c r="I233" i="27"/>
  <c r="I232" i="27"/>
  <c r="I231" i="27"/>
  <c r="I230" i="27"/>
  <c r="I229" i="27"/>
  <c r="I228" i="27"/>
  <c r="I227" i="27"/>
  <c r="I226" i="27"/>
  <c r="I225" i="27"/>
  <c r="I224" i="27"/>
  <c r="I223" i="27"/>
  <c r="I222" i="27"/>
  <c r="I221" i="27"/>
  <c r="I220" i="27"/>
  <c r="I219" i="27"/>
  <c r="I218" i="27"/>
  <c r="I217" i="27"/>
  <c r="I216" i="27"/>
  <c r="I215" i="27"/>
  <c r="I214" i="27"/>
  <c r="I213" i="27"/>
  <c r="I212" i="27"/>
  <c r="I211" i="27"/>
  <c r="I210" i="27"/>
  <c r="I209" i="27"/>
  <c r="I208" i="27"/>
  <c r="I207" i="27"/>
  <c r="I206" i="27"/>
  <c r="I205" i="27"/>
  <c r="I204" i="27"/>
  <c r="I203" i="27"/>
  <c r="I202" i="27"/>
  <c r="I201" i="27"/>
  <c r="I200" i="27"/>
  <c r="I199" i="27"/>
  <c r="I198" i="27"/>
  <c r="I197" i="27"/>
  <c r="I196" i="27"/>
  <c r="I195" i="27"/>
  <c r="I194" i="27"/>
  <c r="I193" i="27"/>
  <c r="I192" i="27"/>
  <c r="I191" i="27"/>
  <c r="I190" i="27"/>
  <c r="I189" i="27"/>
  <c r="I188" i="27"/>
  <c r="I187" i="27"/>
  <c r="I186" i="27"/>
  <c r="I185" i="27"/>
  <c r="I184" i="27"/>
  <c r="I183" i="27"/>
  <c r="I182" i="27"/>
  <c r="I181" i="27"/>
  <c r="I180" i="27"/>
  <c r="I179" i="27"/>
  <c r="I178" i="27"/>
  <c r="I177" i="27"/>
  <c r="I176" i="27"/>
  <c r="I175" i="27"/>
  <c r="I174" i="27"/>
  <c r="I173" i="27"/>
  <c r="I172" i="27"/>
  <c r="I171" i="27"/>
  <c r="I170" i="27"/>
  <c r="I169" i="27"/>
  <c r="I168" i="27"/>
  <c r="I167" i="27"/>
  <c r="I166" i="27"/>
  <c r="I165" i="27"/>
  <c r="I164" i="27"/>
  <c r="I163" i="27"/>
  <c r="I162" i="27"/>
  <c r="I161" i="27"/>
  <c r="I160" i="27"/>
  <c r="I159" i="27"/>
  <c r="I158" i="27"/>
  <c r="I157" i="27"/>
  <c r="I156" i="27"/>
  <c r="I155" i="27"/>
  <c r="I154" i="27"/>
  <c r="I153" i="27"/>
  <c r="I152" i="27"/>
  <c r="I151" i="27"/>
  <c r="I150" i="27"/>
  <c r="I149" i="27"/>
  <c r="I148" i="27"/>
  <c r="I147" i="27"/>
  <c r="I146" i="27"/>
  <c r="I145" i="27"/>
  <c r="I144" i="27"/>
  <c r="I143" i="27"/>
  <c r="I142" i="27"/>
  <c r="I141" i="27"/>
  <c r="I140" i="27"/>
  <c r="I139" i="27"/>
  <c r="I138" i="27"/>
  <c r="I137" i="27"/>
  <c r="I136" i="27"/>
  <c r="I135" i="27"/>
  <c r="I134" i="27"/>
  <c r="I133" i="27"/>
  <c r="I132" i="27"/>
  <c r="I131" i="27"/>
  <c r="I130" i="27"/>
  <c r="I129" i="27"/>
  <c r="I128" i="27"/>
  <c r="I127" i="27"/>
  <c r="I126" i="27"/>
  <c r="I125" i="27"/>
  <c r="I124" i="27"/>
  <c r="I123" i="27"/>
  <c r="I122" i="27"/>
  <c r="I121" i="27"/>
  <c r="I120" i="27"/>
  <c r="I119" i="27"/>
  <c r="I118" i="27"/>
  <c r="I117" i="27"/>
  <c r="I116" i="27"/>
  <c r="I115" i="27"/>
  <c r="I114" i="27"/>
  <c r="I113" i="27"/>
  <c r="I112" i="27"/>
  <c r="I111" i="27"/>
  <c r="I110" i="27"/>
  <c r="I109" i="27"/>
  <c r="I108" i="27"/>
  <c r="I107" i="27"/>
  <c r="I106" i="27"/>
  <c r="I105" i="27"/>
  <c r="I104" i="27"/>
  <c r="I103" i="27"/>
  <c r="I102" i="27"/>
  <c r="I101" i="27"/>
  <c r="I100" i="27"/>
  <c r="I99" i="27"/>
  <c r="I98" i="27"/>
  <c r="I97" i="27"/>
  <c r="I96" i="27"/>
  <c r="I95" i="27"/>
  <c r="I94" i="27"/>
  <c r="I93" i="27"/>
  <c r="I92" i="27"/>
  <c r="I91" i="27"/>
  <c r="I90" i="27"/>
  <c r="I89" i="27"/>
  <c r="I88" i="27"/>
  <c r="I87" i="27"/>
  <c r="I86" i="27"/>
  <c r="I85" i="27"/>
  <c r="I84" i="27"/>
  <c r="I83" i="27"/>
  <c r="I82" i="27"/>
  <c r="I81" i="27"/>
  <c r="I80" i="27"/>
  <c r="I79" i="27"/>
  <c r="I78" i="27"/>
  <c r="I77" i="27"/>
  <c r="I76" i="27"/>
  <c r="I75" i="27"/>
  <c r="I74" i="27"/>
  <c r="I73" i="27"/>
  <c r="I72" i="27"/>
  <c r="I71" i="27"/>
  <c r="I70" i="27"/>
  <c r="I69" i="27"/>
  <c r="I68" i="27"/>
  <c r="I67" i="27"/>
  <c r="I66" i="27"/>
  <c r="I65" i="27"/>
  <c r="I64" i="27"/>
  <c r="I63" i="27"/>
  <c r="I62" i="27"/>
  <c r="I61" i="27"/>
  <c r="I60" i="27"/>
  <c r="I59" i="27"/>
  <c r="I58" i="27"/>
  <c r="I57" i="27"/>
  <c r="I56" i="27"/>
  <c r="I55" i="27"/>
  <c r="I54" i="27"/>
  <c r="I53" i="27"/>
  <c r="I52" i="27"/>
  <c r="I51" i="27"/>
  <c r="I50" i="27"/>
  <c r="I49" i="27"/>
  <c r="I48" i="27"/>
  <c r="I47" i="27"/>
  <c r="I46" i="27"/>
  <c r="I45" i="27"/>
  <c r="I44" i="27"/>
  <c r="I43" i="27"/>
  <c r="I42" i="27"/>
  <c r="I41" i="27"/>
  <c r="I40" i="27"/>
  <c r="I39" i="27"/>
  <c r="I38" i="27"/>
  <c r="I37" i="27"/>
  <c r="I36" i="27"/>
  <c r="I35" i="27"/>
  <c r="I34" i="27"/>
  <c r="I33" i="27"/>
  <c r="I32" i="27"/>
  <c r="I31" i="27"/>
  <c r="I30" i="27"/>
  <c r="I29" i="27"/>
  <c r="I28" i="27"/>
  <c r="I27" i="27"/>
  <c r="I26" i="27"/>
  <c r="I25" i="27"/>
  <c r="I24" i="27"/>
  <c r="I23" i="27"/>
  <c r="I22" i="27"/>
  <c r="I21" i="27"/>
  <c r="I20" i="27"/>
  <c r="I19" i="27"/>
  <c r="I18" i="27"/>
  <c r="I17" i="27"/>
  <c r="I16" i="27"/>
  <c r="I15" i="27"/>
  <c r="I14" i="27"/>
  <c r="I13" i="27"/>
  <c r="I12" i="27"/>
  <c r="I11" i="27"/>
  <c r="I10" i="27"/>
  <c r="I9" i="27"/>
  <c r="I8" i="27"/>
  <c r="I7" i="27"/>
  <c r="I6" i="27"/>
  <c r="I5" i="27"/>
  <c r="L264" i="34" l="1"/>
  <c r="L263" i="34"/>
  <c r="L262" i="34"/>
  <c r="L261" i="34"/>
  <c r="L260" i="34"/>
  <c r="L259" i="34"/>
  <c r="L258" i="34"/>
  <c r="L257" i="34"/>
  <c r="L256" i="34"/>
  <c r="L255" i="34"/>
  <c r="L254" i="34"/>
  <c r="L253" i="34"/>
  <c r="L252" i="34"/>
  <c r="L251" i="34"/>
  <c r="L250" i="34"/>
  <c r="L249" i="34"/>
  <c r="L248" i="34"/>
  <c r="L247" i="34"/>
  <c r="L246" i="34"/>
  <c r="L245" i="34"/>
  <c r="L244" i="34"/>
  <c r="L243" i="34"/>
  <c r="L242" i="34"/>
  <c r="L241" i="34"/>
  <c r="L240" i="34"/>
  <c r="L239" i="34"/>
  <c r="L238" i="34"/>
  <c r="L237" i="34"/>
  <c r="L236" i="34"/>
  <c r="L235" i="34"/>
  <c r="L234" i="34"/>
  <c r="L233" i="34"/>
  <c r="L232" i="34"/>
  <c r="L231" i="34"/>
  <c r="L230" i="34"/>
  <c r="L229" i="34"/>
  <c r="L228" i="34"/>
  <c r="L227" i="34"/>
  <c r="L226" i="34"/>
  <c r="L225" i="34"/>
  <c r="L224" i="34"/>
  <c r="L223" i="34"/>
  <c r="L222" i="34"/>
  <c r="L221" i="34"/>
  <c r="L220" i="34"/>
  <c r="L219" i="34"/>
  <c r="L218" i="34"/>
  <c r="L217" i="34"/>
  <c r="L216" i="34"/>
  <c r="L215" i="34"/>
  <c r="L214" i="34"/>
  <c r="L213" i="34"/>
  <c r="L212" i="34"/>
  <c r="L211" i="34"/>
  <c r="L210" i="34"/>
  <c r="L209" i="34"/>
  <c r="L208" i="34"/>
  <c r="L207" i="34"/>
  <c r="L206" i="34"/>
  <c r="L205" i="34"/>
  <c r="L204" i="34"/>
  <c r="L203" i="34"/>
  <c r="L202" i="34"/>
  <c r="L201" i="34"/>
  <c r="L200" i="34"/>
  <c r="L199" i="34"/>
  <c r="L198" i="34"/>
  <c r="L197" i="34"/>
  <c r="L196" i="34"/>
  <c r="L195" i="34"/>
  <c r="L194" i="34"/>
  <c r="L193" i="34"/>
  <c r="L192" i="34"/>
  <c r="L191" i="34"/>
  <c r="L190" i="34"/>
  <c r="L189" i="34"/>
  <c r="L188" i="34"/>
  <c r="L187" i="34"/>
  <c r="L186" i="34"/>
  <c r="L185" i="34"/>
  <c r="L184" i="34"/>
  <c r="L183" i="34"/>
  <c r="L182" i="34"/>
  <c r="L181" i="34"/>
  <c r="L180" i="34"/>
  <c r="L179" i="34"/>
  <c r="L178" i="34"/>
  <c r="L177" i="34"/>
  <c r="L176" i="34"/>
  <c r="L175" i="34"/>
  <c r="L174" i="34"/>
  <c r="L173" i="34"/>
  <c r="L172" i="34"/>
  <c r="L171" i="34"/>
  <c r="L170" i="34"/>
  <c r="L169" i="34"/>
  <c r="L168" i="34"/>
  <c r="L167" i="34"/>
  <c r="L166" i="34"/>
  <c r="L165" i="34"/>
  <c r="L164" i="34"/>
  <c r="L163" i="34"/>
  <c r="L162" i="34"/>
  <c r="L161" i="34"/>
  <c r="L160" i="34"/>
  <c r="L159" i="34"/>
  <c r="L158" i="34"/>
  <c r="L157" i="34"/>
  <c r="L156" i="34"/>
  <c r="L155" i="34"/>
  <c r="L154" i="34"/>
  <c r="L153" i="34"/>
  <c r="L152" i="34"/>
  <c r="L151" i="34"/>
  <c r="L150" i="34"/>
  <c r="L149" i="34"/>
  <c r="L148" i="34"/>
  <c r="L147" i="34"/>
  <c r="L146" i="34"/>
  <c r="L145" i="34"/>
  <c r="L144" i="34"/>
  <c r="L143" i="34"/>
  <c r="L142" i="34"/>
  <c r="L141" i="34"/>
  <c r="L140" i="34"/>
  <c r="L139" i="34"/>
  <c r="L138" i="34"/>
  <c r="L137" i="34"/>
  <c r="L136" i="34"/>
  <c r="L135" i="34"/>
  <c r="L134" i="34"/>
  <c r="L133" i="34"/>
  <c r="L132" i="34"/>
  <c r="L131" i="34"/>
  <c r="L130" i="34"/>
  <c r="L129" i="34"/>
  <c r="L128" i="34"/>
  <c r="L127" i="34"/>
  <c r="L126" i="34"/>
  <c r="L125" i="34"/>
  <c r="L124" i="34"/>
  <c r="L123" i="34"/>
  <c r="L122" i="34"/>
  <c r="L121" i="34"/>
  <c r="L120" i="34"/>
  <c r="L119" i="34"/>
  <c r="L118" i="34"/>
  <c r="L117" i="34"/>
  <c r="L116" i="34"/>
  <c r="L115" i="34"/>
  <c r="L114" i="34"/>
  <c r="L113" i="34"/>
  <c r="L112" i="34"/>
  <c r="L111" i="34"/>
  <c r="L110" i="34"/>
  <c r="L109" i="34"/>
  <c r="L108" i="34"/>
  <c r="L107" i="34"/>
  <c r="L106" i="34"/>
  <c r="L105" i="34"/>
  <c r="L104" i="34"/>
  <c r="L103" i="34"/>
  <c r="L102" i="34"/>
  <c r="L101" i="34"/>
  <c r="L100" i="34"/>
  <c r="L99" i="34"/>
  <c r="L98" i="34"/>
  <c r="L97" i="34"/>
  <c r="L96" i="34"/>
  <c r="L95" i="34"/>
  <c r="L94" i="34"/>
  <c r="L93" i="34"/>
  <c r="L92" i="34"/>
  <c r="L91" i="34"/>
  <c r="L90" i="34"/>
  <c r="L89" i="34"/>
  <c r="L88" i="34"/>
  <c r="L87" i="34"/>
  <c r="L86" i="34"/>
  <c r="L85" i="34"/>
  <c r="L84" i="34"/>
  <c r="L83" i="34"/>
  <c r="L82" i="34"/>
  <c r="L81" i="34"/>
  <c r="L80" i="34"/>
  <c r="L79" i="34"/>
  <c r="L78" i="34"/>
  <c r="L77" i="34"/>
  <c r="L76" i="34"/>
  <c r="L75" i="34"/>
  <c r="L74" i="34"/>
  <c r="L73" i="34"/>
  <c r="L72" i="34"/>
  <c r="L71" i="34"/>
  <c r="L70" i="34"/>
  <c r="L69" i="34"/>
  <c r="L68" i="34"/>
  <c r="L67" i="34"/>
  <c r="L66" i="34"/>
  <c r="L65" i="34"/>
  <c r="L64" i="34"/>
  <c r="L63" i="34"/>
  <c r="L62" i="34"/>
  <c r="L61" i="34"/>
  <c r="L60" i="34"/>
  <c r="L59" i="34"/>
  <c r="L58" i="34"/>
  <c r="L57" i="34"/>
  <c r="L56" i="34"/>
  <c r="L55" i="34"/>
  <c r="L54" i="34"/>
  <c r="L53" i="34"/>
  <c r="L52" i="34"/>
  <c r="L51" i="34"/>
  <c r="L50" i="34"/>
  <c r="L49" i="34"/>
  <c r="L48" i="34"/>
  <c r="L47" i="34"/>
  <c r="L46" i="34"/>
  <c r="L45" i="34"/>
  <c r="L44" i="34"/>
  <c r="L43" i="34"/>
  <c r="L42" i="34"/>
  <c r="L41" i="34"/>
  <c r="L40" i="34"/>
  <c r="L39" i="34"/>
  <c r="L38" i="34"/>
  <c r="L37" i="34"/>
  <c r="L36" i="34"/>
  <c r="L35" i="34"/>
  <c r="L34" i="34"/>
  <c r="L33" i="34"/>
  <c r="L32" i="34"/>
  <c r="L31" i="34"/>
  <c r="L30" i="34"/>
  <c r="L29" i="34"/>
  <c r="L28" i="34"/>
  <c r="L27" i="34"/>
  <c r="L26" i="34"/>
  <c r="L25" i="34"/>
  <c r="L24" i="34"/>
  <c r="L23" i="34"/>
  <c r="L22" i="34"/>
  <c r="L21" i="34"/>
  <c r="L20" i="34"/>
  <c r="L19" i="34"/>
  <c r="L18" i="34"/>
  <c r="L17" i="34"/>
  <c r="L16" i="34"/>
  <c r="L15" i="34"/>
  <c r="L14" i="34"/>
  <c r="L13" i="34"/>
  <c r="L12" i="34"/>
  <c r="L11" i="34"/>
  <c r="L10" i="34"/>
  <c r="L9" i="34"/>
  <c r="L8" i="34"/>
  <c r="L7" i="34"/>
  <c r="L6" i="34"/>
  <c r="L1890" i="27"/>
  <c r="L1889" i="27"/>
  <c r="L1888" i="27"/>
  <c r="L1887" i="27"/>
  <c r="L1886" i="27"/>
  <c r="L1885" i="27"/>
  <c r="L1884" i="27"/>
  <c r="L1883" i="27"/>
  <c r="L1882" i="27"/>
  <c r="L1881" i="27"/>
  <c r="L1880" i="27"/>
  <c r="AG1890" i="27"/>
  <c r="AG1889" i="27"/>
  <c r="AG1888" i="27"/>
  <c r="AG1887" i="27"/>
  <c r="AG1886" i="27"/>
  <c r="AG1885" i="27"/>
  <c r="AG1884" i="27"/>
  <c r="AG1883" i="27"/>
  <c r="AG1882" i="27"/>
  <c r="AG1881" i="27"/>
  <c r="AG1880" i="27"/>
  <c r="AJ1890" i="27"/>
  <c r="AJ1883" i="27"/>
  <c r="AJ1882" i="27"/>
  <c r="AP1890" i="27"/>
  <c r="AP1889" i="27"/>
  <c r="AP1888" i="27"/>
  <c r="AP1887" i="27"/>
  <c r="AP1886" i="27"/>
  <c r="AP1885" i="27"/>
  <c r="AP1884" i="27"/>
  <c r="AP1883" i="27"/>
  <c r="AP1882" i="27"/>
  <c r="AP1881" i="27"/>
  <c r="AP1880" i="27"/>
  <c r="AP1879" i="27"/>
  <c r="AY1890" i="27"/>
  <c r="AY1889" i="27"/>
  <c r="AY1888" i="27"/>
  <c r="AY1887" i="27"/>
  <c r="AY1886" i="27"/>
  <c r="AY1885" i="27"/>
  <c r="AY1884" i="27"/>
  <c r="AY1883" i="27"/>
  <c r="AY1882" i="27"/>
  <c r="AY1881" i="27"/>
  <c r="AY1880" i="27"/>
  <c r="AY1879" i="27"/>
  <c r="AV1890" i="27"/>
  <c r="AV1889" i="27"/>
  <c r="AV1888" i="27"/>
  <c r="AV1887" i="27"/>
  <c r="AV1886" i="27"/>
  <c r="AV1885" i="27"/>
  <c r="AV1884" i="27"/>
  <c r="AV1883" i="27"/>
  <c r="AV1882" i="27"/>
  <c r="AV1881" i="27"/>
  <c r="AV1880" i="27"/>
  <c r="AS1890" i="27"/>
  <c r="AS1889" i="27"/>
  <c r="AS1888" i="27"/>
  <c r="AS1887" i="27"/>
  <c r="AS1886" i="27"/>
  <c r="AS1885" i="27"/>
  <c r="AS1884" i="27"/>
  <c r="AS1883" i="27"/>
  <c r="AS1882" i="27"/>
  <c r="AS1881" i="27"/>
  <c r="AS1880" i="27"/>
  <c r="AS1879" i="27"/>
  <c r="BB1890" i="27"/>
  <c r="BB1889" i="27"/>
  <c r="BB1888" i="27"/>
  <c r="BB1887" i="27"/>
  <c r="BB1886" i="27"/>
  <c r="BB1885" i="27"/>
  <c r="BB1884" i="27"/>
  <c r="BB1883" i="27"/>
  <c r="BB1882" i="27"/>
  <c r="BB1881" i="27"/>
  <c r="BB1880" i="27"/>
  <c r="BE1890" i="27"/>
  <c r="BE1889" i="27"/>
  <c r="BE1888" i="27"/>
  <c r="BE1887" i="27"/>
  <c r="BE1886" i="27"/>
  <c r="BE1885" i="27"/>
  <c r="BE1884" i="27"/>
  <c r="BE1883" i="27"/>
  <c r="BE1882" i="27"/>
  <c r="BE1881" i="27"/>
  <c r="BE1880" i="27"/>
  <c r="M1033" i="27"/>
  <c r="L1033" i="27"/>
  <c r="M1032" i="27"/>
  <c r="L1032" i="27"/>
  <c r="M1031" i="27"/>
  <c r="L1031" i="27"/>
  <c r="M1030" i="27"/>
  <c r="L1030" i="27"/>
  <c r="M1029" i="27"/>
  <c r="L1029" i="27"/>
  <c r="M1028" i="27"/>
  <c r="L1028" i="27"/>
  <c r="M1027" i="27"/>
  <c r="L1027" i="27"/>
  <c r="M1026" i="27"/>
  <c r="L1026" i="27"/>
  <c r="M1025" i="27"/>
  <c r="L1025" i="27"/>
  <c r="M1024" i="27"/>
  <c r="L1024" i="27"/>
  <c r="M1023" i="27"/>
  <c r="L1023" i="27"/>
  <c r="M1022" i="27"/>
  <c r="L1022" i="27"/>
  <c r="M1021" i="27"/>
  <c r="L1021" i="27"/>
  <c r="M1020" i="27"/>
  <c r="L1020" i="27"/>
  <c r="M1019" i="27"/>
  <c r="L1019" i="27"/>
  <c r="M1018" i="27"/>
  <c r="L1018" i="27"/>
  <c r="M1017" i="27"/>
  <c r="L1017" i="27"/>
  <c r="M1016" i="27"/>
  <c r="L1016" i="27"/>
  <c r="M1015" i="27"/>
  <c r="L1015" i="27"/>
  <c r="M1014" i="27"/>
  <c r="L1014" i="27"/>
  <c r="M1013" i="27"/>
  <c r="L1013" i="27"/>
  <c r="M1012" i="27"/>
  <c r="L1012" i="27"/>
  <c r="M1011" i="27"/>
  <c r="L1011" i="27"/>
  <c r="M1010" i="27"/>
  <c r="L1010" i="27"/>
  <c r="M1009" i="27"/>
  <c r="L1009" i="27"/>
  <c r="M1008" i="27"/>
  <c r="L1008" i="27"/>
  <c r="M1007" i="27"/>
  <c r="L1007" i="27"/>
  <c r="M1006" i="27"/>
  <c r="L1006" i="27"/>
  <c r="M1005" i="27"/>
  <c r="L1005" i="27"/>
  <c r="M1004" i="27"/>
  <c r="L1004" i="27"/>
  <c r="M1003" i="27"/>
  <c r="L1003" i="27"/>
  <c r="M1002" i="27"/>
  <c r="L1002" i="27"/>
  <c r="M1001" i="27"/>
  <c r="L1001" i="27"/>
  <c r="M1000" i="27"/>
  <c r="L1000" i="27"/>
  <c r="M999" i="27"/>
  <c r="L999" i="27"/>
  <c r="M998" i="27"/>
  <c r="L998" i="27"/>
  <c r="M997" i="27"/>
  <c r="L997" i="27"/>
  <c r="M996" i="27"/>
  <c r="L996" i="27"/>
  <c r="M995" i="27"/>
  <c r="L995" i="27"/>
  <c r="M994" i="27"/>
  <c r="L994" i="27"/>
  <c r="M993" i="27"/>
  <c r="L993" i="27"/>
  <c r="M992" i="27"/>
  <c r="L992" i="27"/>
  <c r="M991" i="27"/>
  <c r="L991" i="27"/>
  <c r="M990" i="27"/>
  <c r="L990" i="27"/>
  <c r="M989" i="27"/>
  <c r="L989" i="27"/>
  <c r="M988" i="27"/>
  <c r="L988" i="27"/>
  <c r="M987" i="27"/>
  <c r="L987" i="27"/>
  <c r="M986" i="27"/>
  <c r="L986" i="27"/>
  <c r="M985" i="27"/>
  <c r="L985" i="27"/>
  <c r="M984" i="27"/>
  <c r="L984" i="27"/>
  <c r="M983" i="27"/>
  <c r="L983" i="27"/>
  <c r="M982" i="27"/>
  <c r="L982" i="27"/>
  <c r="M981" i="27"/>
  <c r="L981" i="27"/>
  <c r="M980" i="27"/>
  <c r="L980" i="27"/>
  <c r="M979" i="27"/>
  <c r="L979" i="27"/>
  <c r="M978" i="27"/>
  <c r="L978" i="27"/>
  <c r="M977" i="27"/>
  <c r="L977" i="27"/>
  <c r="M976" i="27"/>
  <c r="L976" i="27"/>
  <c r="M975" i="27"/>
  <c r="L975" i="27"/>
  <c r="M974" i="27"/>
  <c r="L974" i="27"/>
  <c r="M973" i="27"/>
  <c r="L973" i="27"/>
  <c r="M972" i="27"/>
  <c r="L972" i="27"/>
  <c r="M971" i="27"/>
  <c r="L971" i="27"/>
  <c r="M970" i="27"/>
  <c r="L970" i="27"/>
  <c r="M969" i="27"/>
  <c r="L969" i="27"/>
  <c r="AS1088" i="27"/>
  <c r="AS1087" i="27"/>
  <c r="AS1086" i="27"/>
  <c r="AS1085" i="27"/>
  <c r="AS1084" i="27"/>
  <c r="AS1083" i="27"/>
  <c r="AS1082" i="27"/>
  <c r="AS1081" i="27"/>
  <c r="AS1080" i="27"/>
  <c r="AS1079" i="27"/>
  <c r="AS1078" i="27"/>
  <c r="AS1077" i="27"/>
  <c r="AS1076" i="27"/>
  <c r="AS1075" i="27"/>
  <c r="AS1074" i="27"/>
  <c r="AS1073" i="27"/>
  <c r="AS1072" i="27"/>
  <c r="AS1071" i="27"/>
  <c r="AS1070" i="27"/>
  <c r="AS1069" i="27"/>
  <c r="AS1068" i="27"/>
  <c r="AS1067" i="27"/>
  <c r="AS1066" i="27"/>
  <c r="AS1065" i="27"/>
  <c r="AS1064" i="27"/>
  <c r="AS1063" i="27"/>
  <c r="AS1062" i="27"/>
  <c r="AS1061" i="27"/>
  <c r="AS1060" i="27"/>
  <c r="AS1059" i="27"/>
  <c r="AS1058" i="27"/>
  <c r="AS1057" i="27"/>
  <c r="AS1056" i="27"/>
  <c r="AS1055" i="27"/>
  <c r="AS1054" i="27"/>
  <c r="AS1053" i="27"/>
  <c r="AS1052" i="27"/>
  <c r="AS1051" i="27"/>
  <c r="AS1050" i="27"/>
  <c r="AS1049" i="27"/>
  <c r="AS1048" i="27"/>
  <c r="AS1047" i="27"/>
  <c r="AS1046" i="27"/>
  <c r="AS1045" i="27"/>
  <c r="AS1044" i="27"/>
  <c r="AS1043" i="27"/>
  <c r="AS1042" i="27"/>
  <c r="AS1041" i="27"/>
  <c r="AS1040" i="27"/>
  <c r="AS1039" i="27"/>
  <c r="AS1038" i="27"/>
  <c r="AS1037" i="27"/>
  <c r="AS1036" i="27"/>
  <c r="AS1035" i="27"/>
  <c r="AS1034" i="27"/>
  <c r="AJ45" i="27"/>
  <c r="AJ44" i="27"/>
  <c r="AG45" i="27"/>
  <c r="AG44" i="27"/>
  <c r="AV46" i="27"/>
  <c r="AV45" i="27"/>
  <c r="AV44" i="27"/>
  <c r="AJ877" i="27"/>
  <c r="AG877" i="27"/>
  <c r="AV782" i="27"/>
  <c r="AK782" i="27"/>
  <c r="AJ782" i="27"/>
  <c r="AG782" i="27"/>
  <c r="BB773" i="27"/>
  <c r="AV773" i="27"/>
  <c r="AV772" i="27"/>
  <c r="AP773" i="27"/>
  <c r="AS773" i="27"/>
  <c r="AK773" i="27"/>
  <c r="AK772" i="27"/>
  <c r="AK771" i="27"/>
  <c r="AK770" i="27"/>
  <c r="AJ773" i="27"/>
  <c r="AJ772" i="27"/>
  <c r="AG773" i="27"/>
  <c r="AG772" i="27"/>
  <c r="M773" i="27"/>
  <c r="L773" i="27"/>
  <c r="AV766" i="27"/>
  <c r="AV765" i="27"/>
  <c r="AV764" i="27"/>
  <c r="AK766" i="27"/>
  <c r="AK765" i="27"/>
  <c r="AK764" i="27"/>
  <c r="AJ766" i="27"/>
  <c r="AJ765" i="27"/>
  <c r="AJ764" i="27"/>
  <c r="AG766" i="27"/>
  <c r="AG765" i="27"/>
  <c r="AG764" i="27"/>
  <c r="AK670" i="27"/>
  <c r="AJ670" i="27"/>
  <c r="AG670" i="27"/>
  <c r="M968" i="27"/>
  <c r="M967" i="27"/>
  <c r="M966" i="27"/>
  <c r="M965" i="27"/>
  <c r="M964" i="27"/>
  <c r="M963" i="27"/>
  <c r="M962" i="27"/>
  <c r="M961" i="27"/>
  <c r="M960" i="27"/>
  <c r="M959" i="27"/>
  <c r="M958" i="27"/>
  <c r="M957" i="27"/>
  <c r="M956" i="27"/>
  <c r="M955" i="27"/>
  <c r="M954" i="27"/>
  <c r="M953" i="27"/>
  <c r="M952" i="27"/>
  <c r="M951" i="27"/>
  <c r="M950" i="27"/>
  <c r="M949" i="27"/>
  <c r="M948" i="27"/>
  <c r="M947" i="27"/>
  <c r="M946" i="27"/>
  <c r="M945" i="27"/>
  <c r="M944" i="27"/>
  <c r="M943" i="27"/>
  <c r="M942" i="27"/>
  <c r="M941" i="27"/>
  <c r="M940" i="27"/>
  <c r="M939" i="27"/>
  <c r="M938" i="27"/>
  <c r="M937" i="27"/>
  <c r="M936" i="27"/>
  <c r="M935" i="27"/>
  <c r="M934" i="27"/>
  <c r="M933" i="27"/>
  <c r="M932" i="27"/>
  <c r="M931" i="27"/>
  <c r="M930" i="27"/>
  <c r="M929" i="27"/>
  <c r="M928" i="27"/>
  <c r="M927" i="27"/>
  <c r="M926" i="27"/>
  <c r="M925" i="27"/>
  <c r="M924" i="27"/>
  <c r="M923" i="27"/>
  <c r="M922" i="27"/>
  <c r="M921" i="27"/>
  <c r="M920" i="27"/>
  <c r="M919" i="27"/>
  <c r="M918" i="27"/>
  <c r="M917" i="27"/>
  <c r="M916" i="27"/>
  <c r="M915" i="27"/>
  <c r="M914" i="27"/>
  <c r="M913" i="27"/>
  <c r="M912" i="27"/>
  <c r="M911" i="27"/>
  <c r="M910" i="27"/>
  <c r="M909" i="27"/>
  <c r="M908" i="27"/>
  <c r="M907" i="27"/>
  <c r="M906" i="27"/>
  <c r="M905" i="27"/>
  <c r="M904" i="27"/>
  <c r="M903" i="27"/>
  <c r="M902" i="27"/>
  <c r="M901" i="27"/>
  <c r="M900" i="27"/>
  <c r="M899" i="27"/>
  <c r="M898" i="27"/>
  <c r="M897" i="27"/>
  <c r="M896" i="27"/>
  <c r="M895" i="27"/>
  <c r="M894" i="27"/>
  <c r="M893" i="27"/>
  <c r="M892" i="27"/>
  <c r="M891" i="27"/>
  <c r="M890" i="27"/>
  <c r="M889" i="27"/>
  <c r="M888" i="27"/>
  <c r="M887" i="27"/>
  <c r="AV624" i="27"/>
  <c r="AV623" i="27"/>
  <c r="AV622" i="27"/>
  <c r="AV621" i="27"/>
  <c r="AV620" i="27"/>
  <c r="AK621" i="27"/>
  <c r="AJ621" i="27"/>
  <c r="AK1879" i="27"/>
  <c r="AK1878" i="27"/>
  <c r="AK1877" i="27"/>
  <c r="AK1876" i="27"/>
  <c r="AK1875" i="27"/>
  <c r="AK1874" i="27"/>
  <c r="AK1873" i="27"/>
  <c r="AK1872" i="27"/>
  <c r="AK1871" i="27"/>
  <c r="AK1870" i="27"/>
  <c r="AK1869" i="27"/>
  <c r="AK1868" i="27"/>
  <c r="AK1867" i="27"/>
  <c r="AK1866" i="27"/>
  <c r="AK1865" i="27"/>
  <c r="AK1864" i="27"/>
  <c r="AK1863" i="27"/>
  <c r="AK1862" i="27"/>
  <c r="AK1861" i="27"/>
  <c r="AK1860" i="27"/>
  <c r="AK1859" i="27"/>
  <c r="AK1858" i="27"/>
  <c r="AK1857" i="27"/>
  <c r="AK1856" i="27"/>
  <c r="AK1855" i="27"/>
  <c r="AK1854" i="27"/>
  <c r="AK1853" i="27"/>
  <c r="AK1852" i="27"/>
  <c r="AK1851" i="27"/>
  <c r="AK1850" i="27"/>
  <c r="AK1849" i="27"/>
  <c r="AK1848" i="27"/>
  <c r="AK1847" i="27"/>
  <c r="AK1846" i="27"/>
  <c r="AK1845" i="27"/>
  <c r="AK1844" i="27"/>
  <c r="AK1843" i="27"/>
  <c r="AK1842" i="27"/>
  <c r="AK1841" i="27"/>
  <c r="AK1840" i="27"/>
  <c r="AK1839" i="27"/>
  <c r="AK1838" i="27"/>
  <c r="AK1837" i="27"/>
  <c r="AK1836" i="27"/>
  <c r="AK1835" i="27"/>
  <c r="AK1834" i="27"/>
  <c r="AK1833" i="27"/>
  <c r="AK1832" i="27"/>
  <c r="AK1831" i="27"/>
  <c r="AK1830" i="27"/>
  <c r="AK1829" i="27"/>
  <c r="AK1828" i="27"/>
  <c r="AK1827" i="27"/>
  <c r="AK1826" i="27"/>
  <c r="AK1825" i="27"/>
  <c r="AK1824" i="27"/>
  <c r="AK1823" i="27"/>
  <c r="AK1822" i="27"/>
  <c r="AK1821" i="27"/>
  <c r="AK1820" i="27"/>
  <c r="AK1819" i="27"/>
  <c r="AK1818" i="27"/>
  <c r="AK1817" i="27"/>
  <c r="AK1816" i="27"/>
  <c r="AK1815" i="27"/>
  <c r="AK1814" i="27"/>
  <c r="AK1813" i="27"/>
  <c r="AK1812" i="27"/>
  <c r="AK1811" i="27"/>
  <c r="AK1810" i="27"/>
  <c r="AK1809" i="27"/>
  <c r="AK1808" i="27"/>
  <c r="AK1807" i="27"/>
  <c r="AK1806" i="27"/>
  <c r="AK1805" i="27"/>
  <c r="AK1804" i="27"/>
  <c r="AK1803" i="27"/>
  <c r="AK1802" i="27"/>
  <c r="AK1801" i="27"/>
  <c r="AK1800" i="27"/>
  <c r="AK1799" i="27"/>
  <c r="AK1798" i="27"/>
  <c r="AK1797" i="27"/>
  <c r="AK1796" i="27"/>
  <c r="AK1795" i="27"/>
  <c r="AK1794" i="27"/>
  <c r="AK1793" i="27"/>
  <c r="AK1792" i="27"/>
  <c r="AK1791" i="27"/>
  <c r="AK1790" i="27"/>
  <c r="AK1789" i="27"/>
  <c r="AK1788" i="27"/>
  <c r="AK1787" i="27"/>
  <c r="AK1786" i="27"/>
  <c r="AK1785" i="27"/>
  <c r="AK1784" i="27"/>
  <c r="AK1783" i="27"/>
  <c r="AK1782" i="27"/>
  <c r="AK1781" i="27"/>
  <c r="AK1780" i="27"/>
  <c r="AK1779" i="27"/>
  <c r="AK1778" i="27"/>
  <c r="AK1777" i="27"/>
  <c r="AK1776" i="27"/>
  <c r="AK1775" i="27"/>
  <c r="AK1774" i="27"/>
  <c r="AK1773" i="27"/>
  <c r="AK1772" i="27"/>
  <c r="AK1771" i="27"/>
  <c r="AK1770" i="27"/>
  <c r="AK1769" i="27"/>
  <c r="AK1768" i="27"/>
  <c r="AK1767" i="27"/>
  <c r="AK1766" i="27"/>
  <c r="AK1765" i="27"/>
  <c r="AK1764" i="27"/>
  <c r="AK1763" i="27"/>
  <c r="AK1762" i="27"/>
  <c r="AK1761" i="27"/>
  <c r="AK1760" i="27"/>
  <c r="AK1759" i="27"/>
  <c r="AK1758" i="27"/>
  <c r="AK1757" i="27"/>
  <c r="AK1756" i="27"/>
  <c r="AK1755" i="27"/>
  <c r="AK1754" i="27"/>
  <c r="AK1753" i="27"/>
  <c r="AK1752" i="27"/>
  <c r="AK1751" i="27"/>
  <c r="AK1750" i="27"/>
  <c r="AK1749" i="27"/>
  <c r="AK1748" i="27"/>
  <c r="AK1747" i="27"/>
  <c r="AK1746" i="27"/>
  <c r="AK1745" i="27"/>
  <c r="AK1744" i="27"/>
  <c r="AK1743" i="27"/>
  <c r="AK1742" i="27"/>
  <c r="AK1741" i="27"/>
  <c r="AK1740" i="27"/>
  <c r="AK1739" i="27"/>
  <c r="AK1738" i="27"/>
  <c r="AK1737" i="27"/>
  <c r="AK1736" i="27"/>
  <c r="AK1735" i="27"/>
  <c r="AK1734" i="27"/>
  <c r="AK1733" i="27"/>
  <c r="AK1732" i="27"/>
  <c r="AK1731" i="27"/>
  <c r="AK1730" i="27"/>
  <c r="AK1729" i="27"/>
  <c r="AK1728" i="27"/>
  <c r="AK1727" i="27"/>
  <c r="AK1726" i="27"/>
  <c r="AK1725" i="27"/>
  <c r="AK1724" i="27"/>
  <c r="AK1723" i="27"/>
  <c r="AK1722" i="27"/>
  <c r="AK1721" i="27"/>
  <c r="AK1720" i="27"/>
  <c r="AK1719" i="27"/>
  <c r="AK1718" i="27"/>
  <c r="AK1717" i="27"/>
  <c r="AK1716" i="27"/>
  <c r="AK1715" i="27"/>
  <c r="AK1714" i="27"/>
  <c r="AK1713" i="27"/>
  <c r="AK1712" i="27"/>
  <c r="AK1711" i="27"/>
  <c r="AK1710" i="27"/>
  <c r="AK1709" i="27"/>
  <c r="AK1708" i="27"/>
  <c r="AK1707" i="27"/>
  <c r="AK1706" i="27"/>
  <c r="AK1705" i="27"/>
  <c r="AK1704" i="27"/>
  <c r="AK1703" i="27"/>
  <c r="AK1702" i="27"/>
  <c r="AK1701" i="27"/>
  <c r="AK1700" i="27"/>
  <c r="AK1699" i="27"/>
  <c r="AK1698" i="27"/>
  <c r="AK1697" i="27"/>
  <c r="AK1696" i="27"/>
  <c r="AK1695" i="27"/>
  <c r="AK1694" i="27"/>
  <c r="AK1693" i="27"/>
  <c r="AK1692" i="27"/>
  <c r="AK1691" i="27"/>
  <c r="AK1690" i="27"/>
  <c r="AK1689" i="27"/>
  <c r="AK1688" i="27"/>
  <c r="AK1687" i="27"/>
  <c r="AK1686" i="27"/>
  <c r="AK1685" i="27"/>
  <c r="AK1684" i="27"/>
  <c r="AK1683" i="27"/>
  <c r="AK1682" i="27"/>
  <c r="AK1681" i="27"/>
  <c r="AK1680" i="27"/>
  <c r="AK1679" i="27"/>
  <c r="AK1678" i="27"/>
  <c r="AK1677" i="27"/>
  <c r="AK1676" i="27"/>
  <c r="AK1675" i="27"/>
  <c r="AK1674" i="27"/>
  <c r="AK1673" i="27"/>
  <c r="AK1672" i="27"/>
  <c r="AK1671" i="27"/>
  <c r="AK1670" i="27"/>
  <c r="AK1669" i="27"/>
  <c r="AK1668" i="27"/>
  <c r="AK1667" i="27"/>
  <c r="AK1666" i="27"/>
  <c r="AK1665" i="27"/>
  <c r="AK1664" i="27"/>
  <c r="AK1663" i="27"/>
  <c r="AK1662" i="27"/>
  <c r="AK1661" i="27"/>
  <c r="AK1660" i="27"/>
  <c r="AK1659" i="27"/>
  <c r="AK1658" i="27"/>
  <c r="AK1657" i="27"/>
  <c r="AK1656" i="27"/>
  <c r="AK1655" i="27"/>
  <c r="AK1654" i="27"/>
  <c r="AK1653" i="27"/>
  <c r="AK1652" i="27"/>
  <c r="AK1651" i="27"/>
  <c r="AK1650" i="27"/>
  <c r="AK1649" i="27"/>
  <c r="AK1648" i="27"/>
  <c r="AK1647" i="27"/>
  <c r="AK1646" i="27"/>
  <c r="AK1645" i="27"/>
  <c r="AK1644" i="27"/>
  <c r="AK1643" i="27"/>
  <c r="AK1642" i="27"/>
  <c r="AK1641" i="27"/>
  <c r="AK1640" i="27"/>
  <c r="AK1639" i="27"/>
  <c r="AK1638" i="27"/>
  <c r="AK1637" i="27"/>
  <c r="AK1636" i="27"/>
  <c r="AK1635" i="27"/>
  <c r="AK1634" i="27"/>
  <c r="AK1633" i="27"/>
  <c r="AK1632" i="27"/>
  <c r="AK1631" i="27"/>
  <c r="AK1630" i="27"/>
  <c r="AK1629" i="27"/>
  <c r="AK1628" i="27"/>
  <c r="AK1627" i="27"/>
  <c r="AK1626" i="27"/>
  <c r="AK1625" i="27"/>
  <c r="AK1624" i="27"/>
  <c r="AK1623" i="27"/>
  <c r="AK1622" i="27"/>
  <c r="AK1621" i="27"/>
  <c r="AK1620" i="27"/>
  <c r="AK1619" i="27"/>
  <c r="AK1618" i="27"/>
  <c r="AK1617" i="27"/>
  <c r="AK1616" i="27"/>
  <c r="AK1615" i="27"/>
  <c r="AK1614" i="27"/>
  <c r="AK1613" i="27"/>
  <c r="AK1612" i="27"/>
  <c r="AK1611" i="27"/>
  <c r="AK1610" i="27"/>
  <c r="AK1609" i="27"/>
  <c r="AK1608" i="27"/>
  <c r="AK1607" i="27"/>
  <c r="AK1606" i="27"/>
  <c r="AK1605" i="27"/>
  <c r="AK1604" i="27"/>
  <c r="AK1603" i="27"/>
  <c r="AK1602" i="27"/>
  <c r="AK1601" i="27"/>
  <c r="AK1600" i="27"/>
  <c r="AK1599" i="27"/>
  <c r="AK1598" i="27"/>
  <c r="AK1597" i="27"/>
  <c r="AK1596" i="27"/>
  <c r="AK1595" i="27"/>
  <c r="AK1594" i="27"/>
  <c r="AK1593" i="27"/>
  <c r="AK1592" i="27"/>
  <c r="AK1591" i="27"/>
  <c r="AK1590" i="27"/>
  <c r="AK1589" i="27"/>
  <c r="AK1588" i="27"/>
  <c r="AK1587" i="27"/>
  <c r="AK1586" i="27"/>
  <c r="AK1585" i="27"/>
  <c r="AK1584" i="27"/>
  <c r="AK1583" i="27"/>
  <c r="AK1582" i="27"/>
  <c r="AK1581" i="27"/>
  <c r="AK1580" i="27"/>
  <c r="AK1579" i="27"/>
  <c r="AK1578" i="27"/>
  <c r="AK1577" i="27"/>
  <c r="AK1576" i="27"/>
  <c r="AK1575" i="27"/>
  <c r="AK1574" i="27"/>
  <c r="AK1573" i="27"/>
  <c r="AK1572" i="27"/>
  <c r="AK1571" i="27"/>
  <c r="AK1570" i="27"/>
  <c r="AK1569" i="27"/>
  <c r="AK1568" i="27"/>
  <c r="AK1567" i="27"/>
  <c r="AK1566" i="27"/>
  <c r="AK1565" i="27"/>
  <c r="AK1564" i="27"/>
  <c r="AK1563" i="27"/>
  <c r="AK1562" i="27"/>
  <c r="AK1561" i="27"/>
  <c r="AK1560" i="27"/>
  <c r="AK1559" i="27"/>
  <c r="AK1558" i="27"/>
  <c r="AK1557" i="27"/>
  <c r="AK1556" i="27"/>
  <c r="AK1555" i="27"/>
  <c r="AK1554" i="27"/>
  <c r="AK1553" i="27"/>
  <c r="AK1552" i="27"/>
  <c r="AK1551" i="27"/>
  <c r="AK1550" i="27"/>
  <c r="AK1549" i="27"/>
  <c r="AK1548" i="27"/>
  <c r="AK1547" i="27"/>
  <c r="AK1546" i="27"/>
  <c r="AK1545" i="27"/>
  <c r="AK1544" i="27"/>
  <c r="AK1543" i="27"/>
  <c r="AK1542" i="27"/>
  <c r="AK1541" i="27"/>
  <c r="AK1540" i="27"/>
  <c r="AK1539" i="27"/>
  <c r="AK1538" i="27"/>
  <c r="AK1537" i="27"/>
  <c r="AK1536" i="27"/>
  <c r="AK1535" i="27"/>
  <c r="AK1534" i="27"/>
  <c r="AK1533" i="27"/>
  <c r="AK1532" i="27"/>
  <c r="AK1531" i="27"/>
  <c r="AK1530" i="27"/>
  <c r="AK1529" i="27"/>
  <c r="AK1528" i="27"/>
  <c r="AK1527" i="27"/>
  <c r="AK1526" i="27"/>
  <c r="AK1525" i="27"/>
  <c r="AK1524" i="27"/>
  <c r="AK1523" i="27"/>
  <c r="AK1522" i="27"/>
  <c r="AK1521" i="27"/>
  <c r="AK1520" i="27"/>
  <c r="AK1519" i="27"/>
  <c r="AK1518" i="27"/>
  <c r="AK1517" i="27"/>
  <c r="AK1516" i="27"/>
  <c r="AK1515" i="27"/>
  <c r="AK1514" i="27"/>
  <c r="AK1513" i="27"/>
  <c r="AK1512" i="27"/>
  <c r="AK1511" i="27"/>
  <c r="AK1510" i="27"/>
  <c r="AK1509" i="27"/>
  <c r="AK1508" i="27"/>
  <c r="AK1507" i="27"/>
  <c r="AK1506" i="27"/>
  <c r="AK1505" i="27"/>
  <c r="AK1504" i="27"/>
  <c r="AK1503" i="27"/>
  <c r="AK1502" i="27"/>
  <c r="AK1501" i="27"/>
  <c r="AK1500" i="27"/>
  <c r="AK1499" i="27"/>
  <c r="AK1498" i="27"/>
  <c r="AK1497" i="27"/>
  <c r="AK1496" i="27"/>
  <c r="AK1495" i="27"/>
  <c r="AK1494" i="27"/>
  <c r="AK1493" i="27"/>
  <c r="AK1492" i="27"/>
  <c r="AK1491" i="27"/>
  <c r="AK1490" i="27"/>
  <c r="AK1489" i="27"/>
  <c r="AK1488" i="27"/>
  <c r="AK1487" i="27"/>
  <c r="AK1486" i="27"/>
  <c r="AK1485" i="27"/>
  <c r="AK1484" i="27"/>
  <c r="AK1483" i="27"/>
  <c r="AK1482" i="27"/>
  <c r="AK1481" i="27"/>
  <c r="AK1480" i="27"/>
  <c r="AK1479" i="27"/>
  <c r="AK1478" i="27"/>
  <c r="AK1477" i="27"/>
  <c r="AK1476" i="27"/>
  <c r="AK1475" i="27"/>
  <c r="AK1474" i="27"/>
  <c r="AK1473" i="27"/>
  <c r="AK1472" i="27"/>
  <c r="AK1471" i="27"/>
  <c r="AK1470" i="27"/>
  <c r="AK1469" i="27"/>
  <c r="AK1468" i="27"/>
  <c r="AK1467" i="27"/>
  <c r="AK1466" i="27"/>
  <c r="AK1465" i="27"/>
  <c r="AK1464" i="27"/>
  <c r="AK1463" i="27"/>
  <c r="AK1462" i="27"/>
  <c r="AK1461" i="27"/>
  <c r="AK1460" i="27"/>
  <c r="AK1459" i="27"/>
  <c r="AK1458" i="27"/>
  <c r="AK1457" i="27"/>
  <c r="AK1456" i="27"/>
  <c r="AK1455" i="27"/>
  <c r="AK1454" i="27"/>
  <c r="AK1453" i="27"/>
  <c r="AK1452" i="27"/>
  <c r="AK1451" i="27"/>
  <c r="AK1450" i="27"/>
  <c r="AK1449" i="27"/>
  <c r="AK1448" i="27"/>
  <c r="AK1447" i="27"/>
  <c r="AK1446" i="27"/>
  <c r="AK1445" i="27"/>
  <c r="AK1444" i="27"/>
  <c r="AK1443" i="27"/>
  <c r="AK1442" i="27"/>
  <c r="AK1441" i="27"/>
  <c r="AK1440" i="27"/>
  <c r="AK1439" i="27"/>
  <c r="AK1438" i="27"/>
  <c r="AK1437" i="27"/>
  <c r="AK1436" i="27"/>
  <c r="AK1435" i="27"/>
  <c r="AK1434" i="27"/>
  <c r="AK1433" i="27"/>
  <c r="AK1432" i="27"/>
  <c r="AK1431" i="27"/>
  <c r="AK1430" i="27"/>
  <c r="AK1429" i="27"/>
  <c r="AK1428" i="27"/>
  <c r="AK1427" i="27"/>
  <c r="AK1426" i="27"/>
  <c r="AK1425" i="27"/>
  <c r="AK1424" i="27"/>
  <c r="AK1088" i="27"/>
  <c r="AK1087" i="27"/>
  <c r="AK1086" i="27"/>
  <c r="AK1085" i="27"/>
  <c r="AK1084" i="27"/>
  <c r="AK1083" i="27"/>
  <c r="AK1082" i="27"/>
  <c r="AK1081" i="27"/>
  <c r="AK1080" i="27"/>
  <c r="AK1079" i="27"/>
  <c r="AK1078" i="27"/>
  <c r="AK1077" i="27"/>
  <c r="AK1076" i="27"/>
  <c r="AK1075" i="27"/>
  <c r="AK1074" i="27"/>
  <c r="AK1073" i="27"/>
  <c r="AK1072" i="27"/>
  <c r="AK1071" i="27"/>
  <c r="AK1070" i="27"/>
  <c r="AK1069" i="27"/>
  <c r="AK1068" i="27"/>
  <c r="AK1067" i="27"/>
  <c r="AK1066" i="27"/>
  <c r="AK1065" i="27"/>
  <c r="AK1064" i="27"/>
  <c r="AK1063" i="27"/>
  <c r="AK1062" i="27"/>
  <c r="AK1061" i="27"/>
  <c r="AK1060" i="27"/>
  <c r="AK1059" i="27"/>
  <c r="AK1058" i="27"/>
  <c r="AK1057" i="27"/>
  <c r="AK1056" i="27"/>
  <c r="AK1055" i="27"/>
  <c r="AK1054" i="27"/>
  <c r="AK1053" i="27"/>
  <c r="AK1052" i="27"/>
  <c r="AK1051" i="27"/>
  <c r="AK1050" i="27"/>
  <c r="AK1049" i="27"/>
  <c r="AK1048" i="27"/>
  <c r="AK1047" i="27"/>
  <c r="AK1046" i="27"/>
  <c r="AK1045" i="27"/>
  <c r="AK1044" i="27"/>
  <c r="AK1043" i="27"/>
  <c r="AK1042" i="27"/>
  <c r="AK1041" i="27"/>
  <c r="AK1040" i="27"/>
  <c r="AK1039" i="27"/>
  <c r="AK1038" i="27"/>
  <c r="AK1037" i="27"/>
  <c r="AK1036" i="27"/>
  <c r="AK1035" i="27"/>
  <c r="AK1034" i="27"/>
  <c r="AK968" i="27"/>
  <c r="AK967" i="27"/>
  <c r="AK966" i="27"/>
  <c r="AK965" i="27"/>
  <c r="AK964" i="27"/>
  <c r="AK963" i="27"/>
  <c r="AK962" i="27"/>
  <c r="AK961" i="27"/>
  <c r="AK960" i="27"/>
  <c r="AK959" i="27"/>
  <c r="AK958" i="27"/>
  <c r="AK957" i="27"/>
  <c r="AK956" i="27"/>
  <c r="AK955" i="27"/>
  <c r="AK954" i="27"/>
  <c r="AK953" i="27"/>
  <c r="AK952" i="27"/>
  <c r="AK951" i="27"/>
  <c r="AK950" i="27"/>
  <c r="AK949" i="27"/>
  <c r="AK948" i="27"/>
  <c r="AK947" i="27"/>
  <c r="AK946" i="27"/>
  <c r="AK945" i="27"/>
  <c r="AK944" i="27"/>
  <c r="AK943" i="27"/>
  <c r="AK942" i="27"/>
  <c r="AK941" i="27"/>
  <c r="AK940" i="27"/>
  <c r="AK939" i="27"/>
  <c r="AK938" i="27"/>
  <c r="AK937" i="27"/>
  <c r="AK936" i="27"/>
  <c r="AK935" i="27"/>
  <c r="AK934" i="27"/>
  <c r="AK933" i="27"/>
  <c r="AK932" i="27"/>
  <c r="AK931" i="27"/>
  <c r="AK930" i="27"/>
  <c r="AK929" i="27"/>
  <c r="AK928" i="27"/>
  <c r="AK927" i="27"/>
  <c r="AK926" i="27"/>
  <c r="AK925" i="27"/>
  <c r="AK924" i="27"/>
  <c r="AK923" i="27"/>
  <c r="AK922" i="27"/>
  <c r="AK921" i="27"/>
  <c r="AK920" i="27"/>
  <c r="AK919" i="27"/>
  <c r="AK918" i="27"/>
  <c r="AK917" i="27"/>
  <c r="AK916" i="27"/>
  <c r="AK915" i="27"/>
  <c r="AK914" i="27"/>
  <c r="AK913" i="27"/>
  <c r="AK912" i="27"/>
  <c r="AK911" i="27"/>
  <c r="AK910" i="27"/>
  <c r="AK909" i="27"/>
  <c r="AK908" i="27"/>
  <c r="AK907" i="27"/>
  <c r="AK906" i="27"/>
  <c r="AK905" i="27"/>
  <c r="AK904" i="27"/>
  <c r="AK903" i="27"/>
  <c r="AK902" i="27"/>
  <c r="AK901" i="27"/>
  <c r="AK900" i="27"/>
  <c r="AK899" i="27"/>
  <c r="AK898" i="27"/>
  <c r="AK897" i="27"/>
  <c r="AK896" i="27"/>
  <c r="AK895" i="27"/>
  <c r="AK894" i="27"/>
  <c r="AK893" i="27"/>
  <c r="AK892" i="27"/>
  <c r="AK891" i="27"/>
  <c r="AK890" i="27"/>
  <c r="AK889" i="27"/>
  <c r="AK888" i="27"/>
  <c r="AK887" i="27"/>
  <c r="AK863" i="27"/>
  <c r="AK862" i="27"/>
  <c r="AK861" i="27"/>
  <c r="AK860" i="27"/>
  <c r="AK859" i="27"/>
  <c r="AK858" i="27"/>
  <c r="AK857" i="27"/>
  <c r="AK856" i="27"/>
  <c r="AK855" i="27"/>
  <c r="AK854" i="27"/>
  <c r="AK853" i="27"/>
  <c r="AK852" i="27"/>
  <c r="AK851" i="27"/>
  <c r="AK850" i="27"/>
  <c r="AK849" i="27"/>
  <c r="AK848" i="27"/>
  <c r="AK847" i="27"/>
  <c r="AK846" i="27"/>
  <c r="AK845" i="27"/>
  <c r="AK844" i="27"/>
  <c r="AK843" i="27"/>
  <c r="AK842" i="27"/>
  <c r="AK841" i="27"/>
  <c r="AK840" i="27"/>
  <c r="AK839" i="27"/>
  <c r="AK838" i="27"/>
  <c r="AK837" i="27"/>
  <c r="AK836" i="27"/>
  <c r="AK835" i="27"/>
  <c r="AK834" i="27"/>
  <c r="AK833" i="27"/>
  <c r="AK832" i="27"/>
  <c r="AK831" i="27"/>
  <c r="AK830" i="27"/>
  <c r="AK829" i="27"/>
  <c r="AK828" i="27"/>
  <c r="AK827" i="27"/>
  <c r="AK826" i="27"/>
  <c r="AK825" i="27"/>
  <c r="AK824" i="27"/>
  <c r="AK823" i="27"/>
  <c r="AK822" i="27"/>
  <c r="AK821" i="27"/>
  <c r="AK820" i="27"/>
  <c r="AK819" i="27"/>
  <c r="AK818" i="27"/>
  <c r="AK817" i="27"/>
  <c r="AK816" i="27"/>
  <c r="AK815" i="27"/>
  <c r="AK814" i="27"/>
  <c r="AK813" i="27"/>
  <c r="AK812" i="27"/>
  <c r="AK810" i="27"/>
  <c r="AK809" i="27"/>
  <c r="AK808" i="27"/>
  <c r="AK807" i="27"/>
  <c r="AK806" i="27"/>
  <c r="AK805" i="27"/>
  <c r="AK804" i="27"/>
  <c r="AK803" i="27"/>
  <c r="AK802" i="27"/>
  <c r="AK801" i="27"/>
  <c r="AK800" i="27"/>
  <c r="AK799" i="27"/>
  <c r="AK798" i="27"/>
  <c r="AK797" i="27"/>
  <c r="AK796" i="27"/>
  <c r="AK795" i="27"/>
  <c r="AK794" i="27"/>
  <c r="AK793" i="27"/>
  <c r="AK792" i="27"/>
  <c r="AK791" i="27"/>
  <c r="AK790" i="27"/>
  <c r="AK789" i="27"/>
  <c r="AK788" i="27"/>
  <c r="AK787" i="27"/>
  <c r="AK786" i="27"/>
  <c r="AK785" i="27"/>
  <c r="AK784" i="27"/>
  <c r="AK783" i="27"/>
  <c r="AK781" i="27"/>
  <c r="AK780" i="27"/>
  <c r="AK779" i="27"/>
  <c r="AK778" i="27"/>
  <c r="AK777" i="27"/>
  <c r="AK776" i="27"/>
  <c r="AK775" i="27"/>
  <c r="AK774" i="27"/>
  <c r="AK769" i="27"/>
  <c r="AK768" i="27"/>
  <c r="AK767" i="27"/>
  <c r="AK763" i="27"/>
  <c r="AK762" i="27"/>
  <c r="AK761" i="27"/>
  <c r="AK760" i="27"/>
  <c r="AK759" i="27"/>
  <c r="AK758" i="27"/>
  <c r="AK757" i="27"/>
  <c r="AK756" i="27"/>
  <c r="AK755" i="27"/>
  <c r="AK754" i="27"/>
  <c r="AK753" i="27"/>
  <c r="AK752" i="27"/>
  <c r="AK751" i="27"/>
  <c r="AK750" i="27"/>
  <c r="AK749" i="27"/>
  <c r="AK748" i="27"/>
  <c r="AK747" i="27"/>
  <c r="AK746" i="27"/>
  <c r="AK737" i="27"/>
  <c r="AK736" i="27"/>
  <c r="AK735" i="27"/>
  <c r="AK734" i="27"/>
  <c r="AK733" i="27"/>
  <c r="AK732" i="27"/>
  <c r="AK731" i="27"/>
  <c r="AK730" i="27"/>
  <c r="AK729" i="27"/>
  <c r="AK728" i="27"/>
  <c r="AK727" i="27"/>
  <c r="AK726" i="27"/>
  <c r="AK725" i="27"/>
  <c r="AK724" i="27"/>
  <c r="AK723" i="27"/>
  <c r="AK722" i="27"/>
  <c r="AK721" i="27"/>
  <c r="AK720" i="27"/>
  <c r="AK719" i="27"/>
  <c r="AK718" i="27"/>
  <c r="AK717" i="27"/>
  <c r="AK716" i="27"/>
  <c r="AK715" i="27"/>
  <c r="AK714" i="27"/>
  <c r="AK713" i="27"/>
  <c r="AK712" i="27"/>
  <c r="AK711" i="27"/>
  <c r="AK710" i="27"/>
  <c r="AK709" i="27"/>
  <c r="AK708" i="27"/>
  <c r="AK707" i="27"/>
  <c r="AK706" i="27"/>
  <c r="AK705" i="27"/>
  <c r="AK704" i="27"/>
  <c r="AK703" i="27"/>
  <c r="AK702" i="27"/>
  <c r="AK701" i="27"/>
  <c r="AK700" i="27"/>
  <c r="AK699" i="27"/>
  <c r="AK698" i="27"/>
  <c r="AK697" i="27"/>
  <c r="AK696" i="27"/>
  <c r="AK695" i="27"/>
  <c r="AK694" i="27"/>
  <c r="AK693" i="27"/>
  <c r="AK692" i="27"/>
  <c r="AK691" i="27"/>
  <c r="AK690" i="27"/>
  <c r="AK689" i="27"/>
  <c r="AK688" i="27"/>
  <c r="AK687" i="27"/>
  <c r="AK686" i="27"/>
  <c r="AK685" i="27"/>
  <c r="AK684" i="27"/>
  <c r="AK683" i="27"/>
  <c r="AK682" i="27"/>
  <c r="AK681" i="27"/>
  <c r="AK680" i="27"/>
  <c r="AK679" i="27"/>
  <c r="AK678" i="27"/>
  <c r="AK677" i="27"/>
  <c r="AK676" i="27"/>
  <c r="AK675" i="27"/>
  <c r="AK674" i="27"/>
  <c r="AK673" i="27"/>
  <c r="AK672" i="27"/>
  <c r="AK671" i="27"/>
  <c r="AK669" i="27"/>
  <c r="AK668" i="27"/>
  <c r="AK667" i="27"/>
  <c r="AK666" i="27"/>
  <c r="AK665" i="27"/>
  <c r="AK664" i="27"/>
  <c r="AK663" i="27"/>
  <c r="AK662" i="27"/>
  <c r="AK661" i="27"/>
  <c r="AK660" i="27"/>
  <c r="AK659" i="27"/>
  <c r="AK658" i="27"/>
  <c r="AK657" i="27"/>
  <c r="AK656" i="27"/>
  <c r="AK655" i="27"/>
  <c r="AK654" i="27"/>
  <c r="AK653" i="27"/>
  <c r="AK652" i="27"/>
  <c r="AK651" i="27"/>
  <c r="AK650" i="27"/>
  <c r="AK649" i="27"/>
  <c r="AK648" i="27"/>
  <c r="AK647" i="27"/>
  <c r="AK646" i="27"/>
  <c r="AK645" i="27"/>
  <c r="AK644" i="27"/>
  <c r="AK643" i="27"/>
  <c r="AK642" i="27"/>
  <c r="AK641" i="27"/>
  <c r="AK640" i="27"/>
  <c r="AK639" i="27"/>
  <c r="AK638" i="27"/>
  <c r="AK637" i="27"/>
  <c r="AK636" i="27"/>
  <c r="AK635" i="27"/>
  <c r="AK634" i="27"/>
  <c r="AK633" i="27"/>
  <c r="AK632" i="27"/>
  <c r="AK631" i="27"/>
  <c r="AK630" i="27"/>
  <c r="AK629" i="27"/>
  <c r="AK628" i="27"/>
  <c r="AK627" i="27"/>
  <c r="AK626" i="27"/>
  <c r="AK625" i="27"/>
  <c r="AK624" i="27"/>
  <c r="AK623" i="27"/>
  <c r="AK622" i="27"/>
  <c r="AK620" i="27"/>
  <c r="AK619" i="27"/>
  <c r="AK618" i="27"/>
  <c r="AK617" i="27"/>
  <c r="AK616" i="27"/>
  <c r="AK615" i="27"/>
  <c r="AK614" i="27"/>
  <c r="AK613" i="27"/>
  <c r="AK612" i="27"/>
  <c r="AK611" i="27"/>
  <c r="AK610" i="27"/>
  <c r="AK609" i="27"/>
  <c r="AK608" i="27"/>
  <c r="AK607" i="27"/>
  <c r="AK606" i="27"/>
  <c r="AK605" i="27"/>
  <c r="AK604" i="27"/>
  <c r="AK603" i="27"/>
  <c r="AK602" i="27"/>
  <c r="AK601" i="27"/>
  <c r="AK600" i="27"/>
  <c r="AK599" i="27"/>
  <c r="AK598" i="27"/>
  <c r="AK597" i="27"/>
  <c r="AK596" i="27"/>
  <c r="AK595" i="27"/>
  <c r="AK594" i="27"/>
  <c r="AK593" i="27"/>
  <c r="AK592" i="27"/>
  <c r="AK591" i="27"/>
  <c r="AK590" i="27"/>
  <c r="AK589" i="27"/>
  <c r="AK588" i="27"/>
  <c r="AK587" i="27"/>
  <c r="AK586" i="27"/>
  <c r="AK585" i="27"/>
  <c r="AK584" i="27"/>
  <c r="AK583" i="27"/>
  <c r="AK582" i="27"/>
  <c r="AK581" i="27"/>
  <c r="AK580" i="27"/>
  <c r="AK579" i="27"/>
  <c r="AK578" i="27"/>
  <c r="AK577" i="27"/>
  <c r="AK576" i="27"/>
  <c r="AK575" i="27"/>
  <c r="AK574" i="27"/>
  <c r="AK573" i="27"/>
  <c r="AK572" i="27"/>
  <c r="AK571" i="27"/>
  <c r="AK570" i="27"/>
  <c r="AK569" i="27"/>
  <c r="AK568" i="27"/>
  <c r="AK567" i="27"/>
  <c r="AK566" i="27"/>
  <c r="AK565" i="27"/>
  <c r="AK564" i="27"/>
  <c r="AK563" i="27"/>
  <c r="AK562" i="27"/>
  <c r="AK561" i="27"/>
  <c r="AK560" i="27"/>
  <c r="AK559" i="27"/>
  <c r="AK558" i="27"/>
  <c r="AK557" i="27"/>
  <c r="AK556" i="27"/>
  <c r="AK555" i="27"/>
  <c r="AK554" i="27"/>
  <c r="AK553" i="27"/>
  <c r="AK552" i="27"/>
  <c r="AK551" i="27"/>
  <c r="AK550" i="27"/>
  <c r="AK549" i="27"/>
  <c r="AK548" i="27"/>
  <c r="AK547" i="27"/>
  <c r="AK546" i="27"/>
  <c r="AK545" i="27"/>
  <c r="AK544" i="27"/>
  <c r="AK543" i="27"/>
  <c r="AK542" i="27"/>
  <c r="AK541" i="27"/>
  <c r="AK540" i="27"/>
  <c r="AK539" i="27"/>
  <c r="AK538" i="27"/>
  <c r="AK537" i="27"/>
  <c r="AK362" i="27"/>
  <c r="AK361" i="27"/>
  <c r="AK360" i="27"/>
  <c r="AK359" i="27"/>
  <c r="AK358" i="27"/>
  <c r="AK357" i="27"/>
  <c r="AK356" i="27"/>
  <c r="AK355" i="27"/>
  <c r="AK354" i="27"/>
  <c r="AK353" i="27"/>
  <c r="AK352" i="27"/>
  <c r="AK351" i="27"/>
  <c r="AK350" i="27"/>
  <c r="AK349" i="27"/>
  <c r="AK348" i="27"/>
  <c r="AK347" i="27"/>
  <c r="AK346" i="27"/>
  <c r="AK345" i="27"/>
  <c r="AK344" i="27"/>
  <c r="AK343" i="27"/>
  <c r="AK342" i="27"/>
  <c r="AK341" i="27"/>
  <c r="AK340" i="27"/>
  <c r="AK339" i="27"/>
  <c r="AK338" i="27"/>
  <c r="AK337" i="27"/>
  <c r="AK336" i="27"/>
  <c r="AK335" i="27"/>
  <c r="AK334" i="27"/>
  <c r="AK333" i="27"/>
  <c r="AK332" i="27"/>
  <c r="AK331" i="27"/>
  <c r="AK330" i="27"/>
  <c r="AK329" i="27"/>
  <c r="AK328" i="27"/>
  <c r="AK327" i="27"/>
  <c r="AK326" i="27"/>
  <c r="AK325" i="27"/>
  <c r="AK324" i="27"/>
  <c r="AK323" i="27"/>
  <c r="AK322" i="27"/>
  <c r="AK321" i="27"/>
  <c r="AK320" i="27"/>
  <c r="AK319" i="27"/>
  <c r="AK318" i="27"/>
  <c r="AK317" i="27"/>
  <c r="AK316" i="27"/>
  <c r="AK315" i="27"/>
  <c r="AK314" i="27"/>
  <c r="AK313" i="27"/>
  <c r="AK312" i="27"/>
  <c r="AK311" i="27"/>
  <c r="AK310" i="27"/>
  <c r="AK309" i="27"/>
  <c r="AK308" i="27"/>
  <c r="AK307" i="27"/>
  <c r="AK306" i="27"/>
  <c r="AK305" i="27"/>
  <c r="AK299" i="27"/>
  <c r="AK298" i="27"/>
  <c r="AK297" i="27"/>
  <c r="AK296" i="27"/>
  <c r="AK295" i="27"/>
  <c r="AK294" i="27"/>
  <c r="AK293" i="27"/>
  <c r="AK292" i="27"/>
  <c r="AK291" i="27"/>
  <c r="AK290" i="27"/>
  <c r="AK289" i="27"/>
  <c r="AK288" i="27"/>
  <c r="AK287" i="27"/>
  <c r="AK283" i="27"/>
  <c r="AK282" i="27"/>
  <c r="AK281" i="27"/>
  <c r="AK280" i="27"/>
  <c r="AK279" i="27"/>
  <c r="AK278" i="27"/>
  <c r="AK277" i="27"/>
  <c r="AK276" i="27"/>
  <c r="AK275" i="27"/>
  <c r="AK274" i="27"/>
  <c r="AK273" i="27"/>
  <c r="AK272" i="27"/>
  <c r="AK271" i="27"/>
  <c r="AK270" i="27"/>
  <c r="AK269" i="27"/>
  <c r="AK268" i="27"/>
  <c r="AK267" i="27"/>
  <c r="AK266" i="27"/>
  <c r="AK265" i="27"/>
  <c r="AK264" i="27"/>
  <c r="AK263" i="27"/>
  <c r="AK262" i="27"/>
  <c r="AK261" i="27"/>
  <c r="AK260" i="27"/>
  <c r="AK259" i="27"/>
  <c r="AK258" i="27"/>
  <c r="AK257" i="27"/>
  <c r="AK256" i="27"/>
  <c r="AK255" i="27"/>
  <c r="AK254" i="27"/>
  <c r="AK253" i="27"/>
  <c r="AK252" i="27"/>
  <c r="AK251" i="27"/>
  <c r="AK250" i="27"/>
  <c r="AK249" i="27"/>
  <c r="AK248" i="27"/>
  <c r="AK247" i="27"/>
  <c r="AK246" i="27"/>
  <c r="AK245" i="27"/>
  <c r="AK244" i="27"/>
  <c r="AK243" i="27"/>
  <c r="AK242" i="27"/>
  <c r="AK241" i="27"/>
  <c r="AK240" i="27"/>
  <c r="AK239" i="27"/>
  <c r="AK238" i="27"/>
  <c r="AK237" i="27"/>
  <c r="AK236" i="27"/>
  <c r="AK235" i="27"/>
  <c r="AK234" i="27"/>
  <c r="AK233" i="27"/>
  <c r="AK232" i="27"/>
  <c r="AK231" i="27"/>
  <c r="AK230" i="27"/>
  <c r="AK229" i="27"/>
  <c r="AK228" i="27"/>
  <c r="AK227" i="27"/>
  <c r="AK226" i="27"/>
  <c r="AK225" i="27"/>
  <c r="AK224" i="27"/>
  <c r="AK223" i="27"/>
  <c r="AK222" i="27"/>
  <c r="AK221" i="27"/>
  <c r="AK220" i="27"/>
  <c r="AK219" i="27"/>
  <c r="AK218" i="27"/>
  <c r="AK217" i="27"/>
  <c r="AK216" i="27"/>
  <c r="AK215" i="27"/>
  <c r="AK214" i="27"/>
  <c r="AK213" i="27"/>
  <c r="AK212" i="27"/>
  <c r="AK211" i="27"/>
  <c r="AK210" i="27"/>
  <c r="AK209" i="27"/>
  <c r="AK208" i="27"/>
  <c r="AK207" i="27"/>
  <c r="AK206" i="27"/>
  <c r="AK205" i="27"/>
  <c r="AK204" i="27"/>
  <c r="AK203" i="27"/>
  <c r="AK202" i="27"/>
  <c r="AK201" i="27"/>
  <c r="AK200" i="27"/>
  <c r="AK199" i="27"/>
  <c r="AK198" i="27"/>
  <c r="AK197" i="27"/>
  <c r="AK196" i="27"/>
  <c r="AK195" i="27"/>
  <c r="AK194" i="27"/>
  <c r="AK193" i="27"/>
  <c r="AK192" i="27"/>
  <c r="AK191" i="27"/>
  <c r="AK190" i="27"/>
  <c r="AK189" i="27"/>
  <c r="AK188" i="27"/>
  <c r="AK187" i="27"/>
  <c r="AK186" i="27"/>
  <c r="AK185" i="27"/>
  <c r="AK184" i="27"/>
  <c r="AK183" i="27"/>
  <c r="AK182" i="27"/>
  <c r="AK181" i="27"/>
  <c r="AK180" i="27"/>
  <c r="AK179" i="27"/>
  <c r="AK178" i="27"/>
  <c r="AK177" i="27"/>
  <c r="AK176" i="27"/>
  <c r="AK175" i="27"/>
  <c r="AK174" i="27"/>
  <c r="AK173" i="27"/>
  <c r="AK172" i="27"/>
  <c r="AK171" i="27"/>
  <c r="AK170" i="27"/>
  <c r="AK169" i="27"/>
  <c r="AK168" i="27"/>
  <c r="AK167" i="27"/>
  <c r="AK166" i="27"/>
  <c r="AK165" i="27"/>
  <c r="AK164" i="27"/>
  <c r="AK163" i="27"/>
  <c r="AK162" i="27"/>
  <c r="AK161" i="27"/>
  <c r="AK160" i="27"/>
  <c r="AK159" i="27"/>
  <c r="AK158" i="27"/>
  <c r="AK157" i="27"/>
  <c r="AK156" i="27"/>
  <c r="AK155" i="27"/>
  <c r="AK154" i="27"/>
  <c r="AK153" i="27"/>
  <c r="AK152" i="27"/>
  <c r="AK151" i="27"/>
  <c r="AK150" i="27"/>
  <c r="AK149" i="27"/>
  <c r="AK148" i="27"/>
  <c r="AK147" i="27"/>
  <c r="AK146" i="27"/>
  <c r="AK145" i="27"/>
  <c r="AK144" i="27"/>
  <c r="AK143" i="27"/>
  <c r="AK142" i="27"/>
  <c r="AK141" i="27"/>
  <c r="AK140" i="27"/>
  <c r="AK139" i="27"/>
  <c r="AK138" i="27"/>
  <c r="AK137" i="27"/>
  <c r="AK136" i="27"/>
  <c r="AK135" i="27"/>
  <c r="AK134" i="27"/>
  <c r="AK133" i="27"/>
  <c r="AK132" i="27"/>
  <c r="AK131" i="27"/>
  <c r="AK130" i="27"/>
  <c r="AK129" i="27"/>
  <c r="AK128" i="27"/>
  <c r="AK127" i="27"/>
  <c r="AK126" i="27"/>
  <c r="AK125" i="27"/>
  <c r="AK124" i="27"/>
  <c r="AK123" i="27"/>
  <c r="AK122" i="27"/>
  <c r="AK121" i="27"/>
  <c r="AK120" i="27"/>
  <c r="AK119" i="27"/>
  <c r="AK118" i="27"/>
  <c r="AK117" i="27"/>
  <c r="AK116" i="27"/>
  <c r="AK115" i="27"/>
  <c r="AK114" i="27"/>
  <c r="AK113" i="27"/>
  <c r="AK112" i="27"/>
  <c r="AK111" i="27"/>
  <c r="AK110" i="27"/>
  <c r="AK109" i="27"/>
  <c r="AK108" i="27"/>
  <c r="AK107" i="27"/>
  <c r="AK106" i="27"/>
  <c r="AK105" i="27"/>
  <c r="AK104" i="27"/>
  <c r="AK103" i="27"/>
  <c r="AK102" i="27"/>
  <c r="AK101" i="27"/>
  <c r="AK100" i="27"/>
  <c r="AK99" i="27"/>
  <c r="AK98" i="27"/>
  <c r="AK97" i="27"/>
  <c r="AK96" i="27"/>
  <c r="AK95" i="27"/>
  <c r="AK94" i="27"/>
  <c r="AK93" i="27"/>
  <c r="AK92" i="27"/>
  <c r="AK91" i="27"/>
  <c r="AK90" i="27"/>
  <c r="AK89" i="27"/>
  <c r="AK88" i="27"/>
  <c r="AK87" i="27"/>
  <c r="AK86" i="27"/>
  <c r="AK85" i="27"/>
  <c r="AK84" i="27"/>
  <c r="AK83" i="27"/>
  <c r="AK82" i="27"/>
  <c r="AK81" i="27"/>
  <c r="AK80" i="27"/>
  <c r="AK79" i="27"/>
  <c r="AK78" i="27"/>
  <c r="AK77" i="27"/>
  <c r="AK76" i="27"/>
  <c r="AK75" i="27"/>
  <c r="AK74" i="27"/>
  <c r="AK73" i="27"/>
  <c r="AK72" i="27"/>
  <c r="AK71" i="27"/>
  <c r="AK70" i="27"/>
  <c r="AK69" i="27"/>
  <c r="AK68" i="27"/>
  <c r="AK67" i="27"/>
  <c r="AK66" i="27"/>
  <c r="AK65" i="27"/>
  <c r="AK64" i="27"/>
  <c r="AK63" i="27"/>
  <c r="AK62" i="27"/>
  <c r="AK61" i="27"/>
  <c r="AK60" i="27"/>
  <c r="AK59" i="27"/>
  <c r="AK58" i="27"/>
  <c r="AK57" i="27"/>
  <c r="AK56" i="27"/>
  <c r="AK55" i="27"/>
  <c r="AK54" i="27"/>
  <c r="AK53" i="27"/>
  <c r="AK52" i="27"/>
  <c r="AK51" i="27"/>
  <c r="AK43" i="27"/>
  <c r="AK42" i="27"/>
  <c r="AK41" i="27"/>
  <c r="AK40" i="27"/>
  <c r="AK39" i="27"/>
  <c r="AK38" i="27"/>
  <c r="AK37" i="27"/>
  <c r="AK36" i="27"/>
  <c r="AK35" i="27"/>
  <c r="AK34" i="27"/>
  <c r="AK33" i="27"/>
  <c r="AK32" i="27"/>
  <c r="AK31" i="27"/>
  <c r="AK30" i="27"/>
  <c r="AK29" i="27"/>
  <c r="AK28" i="27"/>
  <c r="AK27" i="27"/>
  <c r="AK26" i="27"/>
  <c r="AK25" i="27"/>
  <c r="AK24" i="27"/>
  <c r="AK23" i="27"/>
  <c r="AK22" i="27"/>
  <c r="AK21" i="27"/>
  <c r="AK20" i="27"/>
  <c r="AK19" i="27"/>
  <c r="AK18" i="27"/>
  <c r="AK17" i="27"/>
  <c r="AK16" i="27"/>
  <c r="AK15" i="27"/>
  <c r="AK14" i="27"/>
  <c r="AK13" i="27"/>
  <c r="AK12" i="27"/>
  <c r="AK11" i="27"/>
  <c r="AK10" i="27"/>
  <c r="AK9" i="27"/>
  <c r="AK8" i="27"/>
  <c r="AK7" i="27"/>
  <c r="AK6" i="27"/>
  <c r="AK5" i="27"/>
  <c r="AJ1879" i="27"/>
  <c r="AJ1878" i="27"/>
  <c r="AJ1877" i="27"/>
  <c r="AJ1876" i="27"/>
  <c r="AJ1875" i="27"/>
  <c r="AJ1874" i="27"/>
  <c r="AJ1873" i="27"/>
  <c r="AJ1872" i="27"/>
  <c r="AJ1871" i="27"/>
  <c r="AJ1870" i="27"/>
  <c r="AJ1869" i="27"/>
  <c r="AJ1868" i="27"/>
  <c r="AJ1867" i="27"/>
  <c r="AJ1866" i="27"/>
  <c r="AJ1865" i="27"/>
  <c r="AJ1864" i="27"/>
  <c r="AJ1863" i="27"/>
  <c r="AJ1862" i="27"/>
  <c r="AJ1861" i="27"/>
  <c r="AJ1860" i="27"/>
  <c r="AJ1859" i="27"/>
  <c r="AJ1858" i="27"/>
  <c r="AJ1857" i="27"/>
  <c r="AJ1856" i="27"/>
  <c r="AJ1855" i="27"/>
  <c r="AJ1854" i="27"/>
  <c r="AJ1853" i="27"/>
  <c r="AJ1852" i="27"/>
  <c r="AJ1851" i="27"/>
  <c r="AJ1850" i="27"/>
  <c r="AJ1849" i="27"/>
  <c r="AJ1848" i="27"/>
  <c r="AJ1847" i="27"/>
  <c r="AJ1846" i="27"/>
  <c r="AJ1845" i="27"/>
  <c r="AJ1844" i="27"/>
  <c r="AJ1843" i="27"/>
  <c r="AJ1842" i="27"/>
  <c r="AJ1841" i="27"/>
  <c r="AJ1840" i="27"/>
  <c r="AJ1839" i="27"/>
  <c r="AJ1838" i="27"/>
  <c r="AJ1837" i="27"/>
  <c r="AJ1836" i="27"/>
  <c r="AJ1835" i="27"/>
  <c r="AJ1834" i="27"/>
  <c r="AJ1833" i="27"/>
  <c r="AJ1832" i="27"/>
  <c r="AJ1831" i="27"/>
  <c r="AJ1830" i="27"/>
  <c r="AJ1829" i="27"/>
  <c r="AJ1828" i="27"/>
  <c r="AJ1827" i="27"/>
  <c r="AJ1826" i="27"/>
  <c r="AJ1825" i="27"/>
  <c r="AJ1824" i="27"/>
  <c r="AJ1823" i="27"/>
  <c r="AJ1822" i="27"/>
  <c r="AJ1821" i="27"/>
  <c r="AJ1820" i="27"/>
  <c r="AJ1819" i="27"/>
  <c r="AJ1818" i="27"/>
  <c r="AJ1817" i="27"/>
  <c r="AJ1816" i="27"/>
  <c r="AJ1815" i="27"/>
  <c r="AJ1814" i="27"/>
  <c r="AJ1813" i="27"/>
  <c r="AJ1812" i="27"/>
  <c r="AJ1811" i="27"/>
  <c r="AJ1810" i="27"/>
  <c r="AJ1809" i="27"/>
  <c r="AJ1808" i="27"/>
  <c r="AJ1807" i="27"/>
  <c r="AJ1806" i="27"/>
  <c r="AJ1805" i="27"/>
  <c r="AJ1804" i="27"/>
  <c r="AJ1803" i="27"/>
  <c r="AJ1802" i="27"/>
  <c r="AJ1801" i="27"/>
  <c r="AJ1800" i="27"/>
  <c r="AJ1799" i="27"/>
  <c r="AJ1798" i="27"/>
  <c r="AJ1797" i="27"/>
  <c r="AJ1796" i="27"/>
  <c r="AJ1795" i="27"/>
  <c r="AJ1794" i="27"/>
  <c r="AJ1793" i="27"/>
  <c r="AJ1792" i="27"/>
  <c r="AJ1791" i="27"/>
  <c r="AJ1790" i="27"/>
  <c r="AJ1789" i="27"/>
  <c r="AJ1788" i="27"/>
  <c r="AJ1787" i="27"/>
  <c r="AJ1786" i="27"/>
  <c r="AJ1785" i="27"/>
  <c r="AJ1784" i="27"/>
  <c r="AJ1783" i="27"/>
  <c r="AJ1782" i="27"/>
  <c r="AJ1781" i="27"/>
  <c r="AJ1780" i="27"/>
  <c r="AJ1779" i="27"/>
  <c r="AJ1778" i="27"/>
  <c r="AJ1777" i="27"/>
  <c r="AJ1776" i="27"/>
  <c r="AJ1775" i="27"/>
  <c r="AJ1774" i="27"/>
  <c r="AJ1773" i="27"/>
  <c r="AJ1772" i="27"/>
  <c r="AJ1771" i="27"/>
  <c r="AJ1770" i="27"/>
  <c r="AJ1769" i="27"/>
  <c r="AJ1768" i="27"/>
  <c r="AJ1767" i="27"/>
  <c r="AJ1766" i="27"/>
  <c r="AJ1765" i="27"/>
  <c r="AJ1764" i="27"/>
  <c r="AJ1763" i="27"/>
  <c r="AJ1762" i="27"/>
  <c r="AJ1761" i="27"/>
  <c r="AJ1760" i="27"/>
  <c r="AJ1759" i="27"/>
  <c r="AJ1758" i="27"/>
  <c r="AJ1757" i="27"/>
  <c r="AJ1756" i="27"/>
  <c r="AJ1755" i="27"/>
  <c r="AJ1754" i="27"/>
  <c r="AJ1753" i="27"/>
  <c r="AJ1752" i="27"/>
  <c r="AJ1751" i="27"/>
  <c r="AJ1750" i="27"/>
  <c r="AJ1749" i="27"/>
  <c r="AJ1748" i="27"/>
  <c r="AJ1747" i="27"/>
  <c r="AJ1746" i="27"/>
  <c r="AJ1745" i="27"/>
  <c r="AJ1744" i="27"/>
  <c r="AJ1743" i="27"/>
  <c r="AJ1742" i="27"/>
  <c r="AJ1741" i="27"/>
  <c r="AJ1740" i="27"/>
  <c r="AJ1739" i="27"/>
  <c r="AJ1738" i="27"/>
  <c r="AJ1737" i="27"/>
  <c r="AJ1736" i="27"/>
  <c r="AJ1735" i="27"/>
  <c r="AJ1734" i="27"/>
  <c r="AJ1733" i="27"/>
  <c r="AJ1732" i="27"/>
  <c r="AJ1731" i="27"/>
  <c r="AJ1730" i="27"/>
  <c r="AJ1729" i="27"/>
  <c r="AJ1728" i="27"/>
  <c r="AJ1727" i="27"/>
  <c r="AJ1726" i="27"/>
  <c r="AJ1725" i="27"/>
  <c r="AJ1724" i="27"/>
  <c r="AJ1723" i="27"/>
  <c r="AJ1722" i="27"/>
  <c r="AJ1721" i="27"/>
  <c r="AJ1720" i="27"/>
  <c r="AJ1719" i="27"/>
  <c r="AJ1718" i="27"/>
  <c r="AJ1717" i="27"/>
  <c r="AJ1716" i="27"/>
  <c r="AJ1715" i="27"/>
  <c r="AJ1714" i="27"/>
  <c r="AJ1713" i="27"/>
  <c r="AJ1712" i="27"/>
  <c r="AJ1711" i="27"/>
  <c r="AJ1710" i="27"/>
  <c r="AJ1709" i="27"/>
  <c r="AJ1708" i="27"/>
  <c r="AJ1707" i="27"/>
  <c r="AJ1706" i="27"/>
  <c r="AJ1705" i="27"/>
  <c r="AJ1704" i="27"/>
  <c r="AJ1703" i="27"/>
  <c r="AJ1702" i="27"/>
  <c r="AJ1701" i="27"/>
  <c r="AJ1700" i="27"/>
  <c r="AJ1699" i="27"/>
  <c r="AJ1698" i="27"/>
  <c r="AJ1697" i="27"/>
  <c r="AJ1696" i="27"/>
  <c r="AJ1695" i="27"/>
  <c r="AJ1694" i="27"/>
  <c r="AJ1693" i="27"/>
  <c r="AJ1692" i="27"/>
  <c r="AJ1691" i="27"/>
  <c r="AJ1690" i="27"/>
  <c r="AJ1689" i="27"/>
  <c r="AJ1688" i="27"/>
  <c r="AJ1687" i="27"/>
  <c r="AJ1686" i="27"/>
  <c r="AJ1685" i="27"/>
  <c r="AJ1684" i="27"/>
  <c r="AJ1683" i="27"/>
  <c r="AJ1682" i="27"/>
  <c r="AJ1681" i="27"/>
  <c r="AJ1680" i="27"/>
  <c r="AJ1679" i="27"/>
  <c r="AJ1678" i="27"/>
  <c r="AJ1677" i="27"/>
  <c r="AJ1676" i="27"/>
  <c r="AJ1675" i="27"/>
  <c r="AJ1674" i="27"/>
  <c r="AJ1673" i="27"/>
  <c r="AJ1672" i="27"/>
  <c r="AJ1671" i="27"/>
  <c r="AJ1670" i="27"/>
  <c r="AJ1669" i="27"/>
  <c r="AJ1668" i="27"/>
  <c r="AJ1667" i="27"/>
  <c r="AJ1666" i="27"/>
  <c r="AJ1665" i="27"/>
  <c r="AJ1664" i="27"/>
  <c r="AJ1663" i="27"/>
  <c r="AJ1662" i="27"/>
  <c r="AJ1661" i="27"/>
  <c r="AJ1660" i="27"/>
  <c r="AJ1659" i="27"/>
  <c r="AJ1658" i="27"/>
  <c r="AJ1657" i="27"/>
  <c r="AJ1656" i="27"/>
  <c r="AJ1655" i="27"/>
  <c r="AJ1654" i="27"/>
  <c r="AJ1653" i="27"/>
  <c r="AJ1652" i="27"/>
  <c r="AJ1651" i="27"/>
  <c r="AJ1650" i="27"/>
  <c r="AJ1649" i="27"/>
  <c r="AJ1648" i="27"/>
  <c r="AJ1647" i="27"/>
  <c r="AJ1646" i="27"/>
  <c r="AJ1645" i="27"/>
  <c r="AJ1644" i="27"/>
  <c r="AJ1643" i="27"/>
  <c r="AJ1642" i="27"/>
  <c r="AJ1641" i="27"/>
  <c r="AJ1640" i="27"/>
  <c r="AJ1639" i="27"/>
  <c r="AJ1638" i="27"/>
  <c r="AJ1637" i="27"/>
  <c r="AJ1636" i="27"/>
  <c r="AJ1635" i="27"/>
  <c r="AJ1634" i="27"/>
  <c r="AJ1633" i="27"/>
  <c r="AJ1632" i="27"/>
  <c r="AJ1631" i="27"/>
  <c r="AJ1630" i="27"/>
  <c r="AJ1629" i="27"/>
  <c r="AJ1628" i="27"/>
  <c r="AJ1627" i="27"/>
  <c r="AJ1626" i="27"/>
  <c r="AJ1625" i="27"/>
  <c r="AJ1624" i="27"/>
  <c r="AJ1623" i="27"/>
  <c r="AJ1622" i="27"/>
  <c r="AJ1621" i="27"/>
  <c r="AJ1620" i="27"/>
  <c r="AJ1619" i="27"/>
  <c r="AJ1618" i="27"/>
  <c r="AJ1617" i="27"/>
  <c r="AJ1616" i="27"/>
  <c r="AJ1615" i="27"/>
  <c r="AJ1614" i="27"/>
  <c r="AJ1613" i="27"/>
  <c r="AJ1612" i="27"/>
  <c r="AJ1611" i="27"/>
  <c r="AJ1610" i="27"/>
  <c r="AJ1609" i="27"/>
  <c r="AJ1608" i="27"/>
  <c r="AJ1607" i="27"/>
  <c r="AJ1606" i="27"/>
  <c r="AJ1605" i="27"/>
  <c r="AJ1604" i="27"/>
  <c r="AJ1603" i="27"/>
  <c r="AJ1602" i="27"/>
  <c r="AJ1601" i="27"/>
  <c r="AJ1600" i="27"/>
  <c r="AJ1599" i="27"/>
  <c r="AJ1598" i="27"/>
  <c r="AJ1597" i="27"/>
  <c r="AJ1596" i="27"/>
  <c r="AJ1595" i="27"/>
  <c r="AJ1594" i="27"/>
  <c r="AJ1593" i="27"/>
  <c r="AJ1592" i="27"/>
  <c r="AJ1591" i="27"/>
  <c r="AJ1590" i="27"/>
  <c r="AJ1589" i="27"/>
  <c r="AJ1588" i="27"/>
  <c r="AJ1587" i="27"/>
  <c r="AJ1586" i="27"/>
  <c r="AJ1585" i="27"/>
  <c r="AJ1584" i="27"/>
  <c r="AJ1583" i="27"/>
  <c r="AJ1582" i="27"/>
  <c r="AJ1581" i="27"/>
  <c r="AJ1580" i="27"/>
  <c r="AJ1579" i="27"/>
  <c r="AJ1578" i="27"/>
  <c r="AJ1577" i="27"/>
  <c r="AJ1576" i="27"/>
  <c r="AJ1575" i="27"/>
  <c r="AJ1574" i="27"/>
  <c r="AJ1573" i="27"/>
  <c r="AJ1572" i="27"/>
  <c r="AJ1571" i="27"/>
  <c r="AJ1570" i="27"/>
  <c r="AJ1569" i="27"/>
  <c r="AJ1568" i="27"/>
  <c r="AJ1567" i="27"/>
  <c r="AJ1566" i="27"/>
  <c r="AJ1565" i="27"/>
  <c r="AJ1564" i="27"/>
  <c r="AJ1563" i="27"/>
  <c r="AJ1562" i="27"/>
  <c r="AJ1561" i="27"/>
  <c r="AJ1560" i="27"/>
  <c r="AJ1559" i="27"/>
  <c r="AJ1558" i="27"/>
  <c r="AJ1557" i="27"/>
  <c r="AJ1556" i="27"/>
  <c r="AJ1555" i="27"/>
  <c r="AJ1554" i="27"/>
  <c r="AJ1553" i="27"/>
  <c r="AJ1552" i="27"/>
  <c r="AJ1551" i="27"/>
  <c r="AJ1550" i="27"/>
  <c r="AJ1549" i="27"/>
  <c r="AJ1548" i="27"/>
  <c r="AJ1547" i="27"/>
  <c r="AJ1546" i="27"/>
  <c r="AJ1545" i="27"/>
  <c r="AJ1544" i="27"/>
  <c r="AJ1543" i="27"/>
  <c r="AJ1542" i="27"/>
  <c r="AJ1541" i="27"/>
  <c r="AJ1540" i="27"/>
  <c r="AJ1539" i="27"/>
  <c r="AJ1538" i="27"/>
  <c r="AJ1537" i="27"/>
  <c r="AJ1536" i="27"/>
  <c r="AJ1535" i="27"/>
  <c r="AJ1534" i="27"/>
  <c r="AJ1533" i="27"/>
  <c r="AJ1532" i="27"/>
  <c r="AJ1531" i="27"/>
  <c r="AJ1530" i="27"/>
  <c r="AJ1529" i="27"/>
  <c r="AJ1528" i="27"/>
  <c r="AJ1527" i="27"/>
  <c r="AJ1526" i="27"/>
  <c r="AJ1525" i="27"/>
  <c r="AJ1524" i="27"/>
  <c r="AJ1523" i="27"/>
  <c r="AJ1522" i="27"/>
  <c r="AJ1521" i="27"/>
  <c r="AJ1520" i="27"/>
  <c r="AJ1519" i="27"/>
  <c r="AJ1518" i="27"/>
  <c r="AJ1517" i="27"/>
  <c r="AJ1516" i="27"/>
  <c r="AJ1515" i="27"/>
  <c r="AJ1514" i="27"/>
  <c r="AJ1513" i="27"/>
  <c r="AJ1512" i="27"/>
  <c r="AJ1511" i="27"/>
  <c r="AJ1510" i="27"/>
  <c r="AJ1509" i="27"/>
  <c r="AJ1508" i="27"/>
  <c r="AJ1507" i="27"/>
  <c r="AJ1506" i="27"/>
  <c r="AJ1505" i="27"/>
  <c r="AJ1504" i="27"/>
  <c r="AJ1503" i="27"/>
  <c r="AJ1502" i="27"/>
  <c r="AJ1501" i="27"/>
  <c r="AJ1500" i="27"/>
  <c r="AJ1499" i="27"/>
  <c r="AJ1498" i="27"/>
  <c r="AJ1497" i="27"/>
  <c r="AJ1496" i="27"/>
  <c r="AJ1495" i="27"/>
  <c r="AJ1494" i="27"/>
  <c r="AJ1493" i="27"/>
  <c r="AJ1492" i="27"/>
  <c r="AJ1491" i="27"/>
  <c r="AJ1490" i="27"/>
  <c r="AJ1489" i="27"/>
  <c r="AJ1488" i="27"/>
  <c r="AJ1487" i="27"/>
  <c r="AJ1486" i="27"/>
  <c r="AJ1485" i="27"/>
  <c r="AJ1484" i="27"/>
  <c r="AJ1483" i="27"/>
  <c r="AJ1482" i="27"/>
  <c r="AJ1481" i="27"/>
  <c r="AJ1480" i="27"/>
  <c r="AJ1479" i="27"/>
  <c r="AJ1478" i="27"/>
  <c r="AJ1477" i="27"/>
  <c r="AJ1476" i="27"/>
  <c r="AJ1475" i="27"/>
  <c r="AJ1474" i="27"/>
  <c r="AJ1473" i="27"/>
  <c r="AJ1472" i="27"/>
  <c r="AJ1471" i="27"/>
  <c r="AJ1470" i="27"/>
  <c r="AJ1469" i="27"/>
  <c r="AJ1468" i="27"/>
  <c r="AJ1467" i="27"/>
  <c r="AJ1466" i="27"/>
  <c r="AJ1465" i="27"/>
  <c r="AJ1464" i="27"/>
  <c r="AJ1463" i="27"/>
  <c r="AJ1462" i="27"/>
  <c r="AJ1461" i="27"/>
  <c r="AJ1460" i="27"/>
  <c r="AJ1459" i="27"/>
  <c r="AJ1458" i="27"/>
  <c r="AJ1457" i="27"/>
  <c r="AJ1456" i="27"/>
  <c r="AJ1455" i="27"/>
  <c r="AJ1454" i="27"/>
  <c r="AJ1453" i="27"/>
  <c r="AJ1452" i="27"/>
  <c r="AJ1451" i="27"/>
  <c r="AJ1450" i="27"/>
  <c r="AJ1449" i="27"/>
  <c r="AJ1448" i="27"/>
  <c r="AJ1447" i="27"/>
  <c r="AJ1446" i="27"/>
  <c r="AJ1445" i="27"/>
  <c r="AJ1444" i="27"/>
  <c r="AJ1443" i="27"/>
  <c r="AJ1442" i="27"/>
  <c r="AJ1441" i="27"/>
  <c r="AJ1440" i="27"/>
  <c r="AJ1439" i="27"/>
  <c r="AJ1438" i="27"/>
  <c r="AJ1437" i="27"/>
  <c r="AJ1436" i="27"/>
  <c r="AJ1435" i="27"/>
  <c r="AJ1434" i="27"/>
  <c r="AJ1433" i="27"/>
  <c r="AJ1432" i="27"/>
  <c r="AJ1431" i="27"/>
  <c r="AJ1430" i="27"/>
  <c r="AJ1429" i="27"/>
  <c r="AJ1428" i="27"/>
  <c r="AJ1427" i="27"/>
  <c r="AJ1426" i="27"/>
  <c r="AJ1425" i="27"/>
  <c r="AJ1424" i="27"/>
  <c r="AJ1169" i="27"/>
  <c r="AJ1168" i="27"/>
  <c r="AJ1167" i="27"/>
  <c r="AJ1166" i="27"/>
  <c r="AJ1165" i="27"/>
  <c r="AJ1164" i="27"/>
  <c r="AJ1163" i="27"/>
  <c r="AJ1162" i="27"/>
  <c r="AJ1161" i="27"/>
  <c r="AJ1160" i="27"/>
  <c r="AJ1159" i="27"/>
  <c r="AJ1158" i="27"/>
  <c r="AJ1157" i="27"/>
  <c r="AJ1156" i="27"/>
  <c r="AJ1155" i="27"/>
  <c r="AJ1154" i="27"/>
  <c r="AJ1153" i="27"/>
  <c r="AJ1152" i="27"/>
  <c r="AJ1151" i="27"/>
  <c r="AJ1150" i="27"/>
  <c r="AJ1149" i="27"/>
  <c r="AJ1148" i="27"/>
  <c r="AJ1147" i="27"/>
  <c r="AJ1146" i="27"/>
  <c r="AJ1145" i="27"/>
  <c r="AJ1144" i="27"/>
  <c r="AJ1143" i="27"/>
  <c r="AJ1142" i="27"/>
  <c r="AJ1141" i="27"/>
  <c r="AJ1140" i="27"/>
  <c r="AJ1139" i="27"/>
  <c r="AJ1138" i="27"/>
  <c r="AJ1137" i="27"/>
  <c r="AJ1136" i="27"/>
  <c r="AJ1135" i="27"/>
  <c r="AJ1134" i="27"/>
  <c r="AJ1133" i="27"/>
  <c r="AJ1132" i="27"/>
  <c r="AJ1131" i="27"/>
  <c r="AJ1130" i="27"/>
  <c r="AJ1129" i="27"/>
  <c r="AJ1128" i="27"/>
  <c r="AJ1127" i="27"/>
  <c r="AJ1126" i="27"/>
  <c r="AJ1125" i="27"/>
  <c r="AJ1124" i="27"/>
  <c r="AJ1123" i="27"/>
  <c r="AJ1122" i="27"/>
  <c r="AJ1121" i="27"/>
  <c r="AJ1120" i="27"/>
  <c r="AJ1119" i="27"/>
  <c r="AJ1118" i="27"/>
  <c r="AJ1117" i="27"/>
  <c r="AJ1116" i="27"/>
  <c r="AJ1115" i="27"/>
  <c r="AJ1114" i="27"/>
  <c r="AJ1113" i="27"/>
  <c r="AJ1112" i="27"/>
  <c r="AJ1111" i="27"/>
  <c r="AJ1110" i="27"/>
  <c r="AJ1109" i="27"/>
  <c r="AJ1108" i="27"/>
  <c r="AJ1107" i="27"/>
  <c r="AJ1106" i="27"/>
  <c r="AJ1105" i="27"/>
  <c r="AJ1104" i="27"/>
  <c r="AJ1103" i="27"/>
  <c r="AJ1102" i="27"/>
  <c r="AJ1101" i="27"/>
  <c r="AJ1100" i="27"/>
  <c r="AJ1099" i="27"/>
  <c r="AJ1098" i="27"/>
  <c r="AJ1097" i="27"/>
  <c r="AJ1096" i="27"/>
  <c r="AJ1095" i="27"/>
  <c r="AJ1094" i="27"/>
  <c r="AJ1093" i="27"/>
  <c r="AJ1092" i="27"/>
  <c r="AJ1091" i="27"/>
  <c r="AJ1090" i="27"/>
  <c r="AJ1089" i="27"/>
  <c r="AJ1088" i="27"/>
  <c r="AJ1087" i="27"/>
  <c r="AJ1086" i="27"/>
  <c r="AJ1085" i="27"/>
  <c r="AJ1084" i="27"/>
  <c r="AJ1083" i="27"/>
  <c r="AJ1082" i="27"/>
  <c r="AJ1081" i="27"/>
  <c r="AJ1080" i="27"/>
  <c r="AJ1079" i="27"/>
  <c r="AJ1078" i="27"/>
  <c r="AJ1077" i="27"/>
  <c r="AJ1076" i="27"/>
  <c r="AJ1075" i="27"/>
  <c r="AJ1074" i="27"/>
  <c r="AJ1073" i="27"/>
  <c r="AJ1072" i="27"/>
  <c r="AJ1071" i="27"/>
  <c r="AJ1070" i="27"/>
  <c r="AJ1069" i="27"/>
  <c r="AJ1068" i="27"/>
  <c r="AJ1067" i="27"/>
  <c r="AJ1066" i="27"/>
  <c r="AJ1065" i="27"/>
  <c r="AJ1064" i="27"/>
  <c r="AJ1063" i="27"/>
  <c r="AJ1062" i="27"/>
  <c r="AJ1061" i="27"/>
  <c r="AJ1060" i="27"/>
  <c r="AJ1059" i="27"/>
  <c r="AJ1058" i="27"/>
  <c r="AJ1057" i="27"/>
  <c r="AJ1056" i="27"/>
  <c r="AJ1055" i="27"/>
  <c r="AJ1054" i="27"/>
  <c r="AJ1053" i="27"/>
  <c r="AJ1052" i="27"/>
  <c r="AJ1051" i="27"/>
  <c r="AJ1050" i="27"/>
  <c r="AJ1049" i="27"/>
  <c r="AJ1048" i="27"/>
  <c r="AJ1047" i="27"/>
  <c r="AJ1046" i="27"/>
  <c r="AJ1045" i="27"/>
  <c r="AJ1044" i="27"/>
  <c r="AJ1043" i="27"/>
  <c r="AJ1042" i="27"/>
  <c r="AJ1041" i="27"/>
  <c r="AJ1040" i="27"/>
  <c r="AJ1039" i="27"/>
  <c r="AJ1038" i="27"/>
  <c r="AJ1037" i="27"/>
  <c r="AJ1036" i="27"/>
  <c r="AJ1035" i="27"/>
  <c r="AJ1034" i="27"/>
  <c r="AJ968" i="27"/>
  <c r="AJ967" i="27"/>
  <c r="AJ966" i="27"/>
  <c r="AJ965" i="27"/>
  <c r="AJ964" i="27"/>
  <c r="AJ963" i="27"/>
  <c r="AJ962" i="27"/>
  <c r="AJ961" i="27"/>
  <c r="AJ960" i="27"/>
  <c r="AJ959" i="27"/>
  <c r="AJ958" i="27"/>
  <c r="AJ957" i="27"/>
  <c r="AJ956" i="27"/>
  <c r="AJ955" i="27"/>
  <c r="AJ954" i="27"/>
  <c r="AJ953" i="27"/>
  <c r="AJ952" i="27"/>
  <c r="AJ951" i="27"/>
  <c r="AJ950" i="27"/>
  <c r="AJ949" i="27"/>
  <c r="AJ948" i="27"/>
  <c r="AJ947" i="27"/>
  <c r="AJ946" i="27"/>
  <c r="AJ945" i="27"/>
  <c r="AJ944" i="27"/>
  <c r="AJ943" i="27"/>
  <c r="AJ942" i="27"/>
  <c r="AJ941" i="27"/>
  <c r="AJ940" i="27"/>
  <c r="AJ939" i="27"/>
  <c r="AJ938" i="27"/>
  <c r="AJ937" i="27"/>
  <c r="AJ936" i="27"/>
  <c r="AJ935" i="27"/>
  <c r="AJ934" i="27"/>
  <c r="AJ933" i="27"/>
  <c r="AJ932" i="27"/>
  <c r="AJ931" i="27"/>
  <c r="AJ930" i="27"/>
  <c r="AJ929" i="27"/>
  <c r="AJ928" i="27"/>
  <c r="AJ927" i="27"/>
  <c r="AJ926" i="27"/>
  <c r="AJ925" i="27"/>
  <c r="AJ924" i="27"/>
  <c r="AJ923" i="27"/>
  <c r="AJ922" i="27"/>
  <c r="AJ921" i="27"/>
  <c r="AJ920" i="27"/>
  <c r="AJ919" i="27"/>
  <c r="AJ918" i="27"/>
  <c r="AJ917" i="27"/>
  <c r="AJ916" i="27"/>
  <c r="AJ915" i="27"/>
  <c r="AJ914" i="27"/>
  <c r="AJ913" i="27"/>
  <c r="AJ912" i="27"/>
  <c r="AJ911" i="27"/>
  <c r="AJ910" i="27"/>
  <c r="AJ909" i="27"/>
  <c r="AJ908" i="27"/>
  <c r="AJ907" i="27"/>
  <c r="AJ906" i="27"/>
  <c r="AJ905" i="27"/>
  <c r="AJ904" i="27"/>
  <c r="AJ903" i="27"/>
  <c r="AJ902" i="27"/>
  <c r="AJ901" i="27"/>
  <c r="AJ900" i="27"/>
  <c r="AJ899" i="27"/>
  <c r="AJ898" i="27"/>
  <c r="AJ897" i="27"/>
  <c r="AJ896" i="27"/>
  <c r="AJ895" i="27"/>
  <c r="AJ894" i="27"/>
  <c r="AJ893" i="27"/>
  <c r="AJ892" i="27"/>
  <c r="AJ891" i="27"/>
  <c r="AJ890" i="27"/>
  <c r="AJ889" i="27"/>
  <c r="AJ888" i="27"/>
  <c r="AJ887" i="27"/>
  <c r="AJ886" i="27"/>
  <c r="AJ885" i="27"/>
  <c r="AJ884" i="27"/>
  <c r="AJ883" i="27"/>
  <c r="AJ882" i="27"/>
  <c r="AJ881" i="27"/>
  <c r="AJ880" i="27"/>
  <c r="AJ879" i="27"/>
  <c r="AJ878" i="27"/>
  <c r="AJ876" i="27"/>
  <c r="AJ875" i="27"/>
  <c r="AJ874" i="27"/>
  <c r="AJ873" i="27"/>
  <c r="AJ872" i="27"/>
  <c r="AJ871" i="27"/>
  <c r="AJ870" i="27"/>
  <c r="AJ869" i="27"/>
  <c r="AJ868" i="27"/>
  <c r="AJ867" i="27"/>
  <c r="AJ866" i="27"/>
  <c r="AJ865" i="27"/>
  <c r="AJ864" i="27"/>
  <c r="AJ863" i="27"/>
  <c r="AJ862" i="27"/>
  <c r="AJ861" i="27"/>
  <c r="AJ860" i="27"/>
  <c r="AJ859" i="27"/>
  <c r="AJ858" i="27"/>
  <c r="AJ857" i="27"/>
  <c r="AJ856" i="27"/>
  <c r="AJ855" i="27"/>
  <c r="AJ854" i="27"/>
  <c r="AJ853" i="27"/>
  <c r="AJ852" i="27"/>
  <c r="AJ851" i="27"/>
  <c r="AJ850" i="27"/>
  <c r="AJ849" i="27"/>
  <c r="AJ848" i="27"/>
  <c r="AJ847" i="27"/>
  <c r="AJ846" i="27"/>
  <c r="AJ845" i="27"/>
  <c r="AJ844" i="27"/>
  <c r="AJ843" i="27"/>
  <c r="AJ842" i="27"/>
  <c r="AJ841" i="27"/>
  <c r="AJ840" i="27"/>
  <c r="AJ839" i="27"/>
  <c r="AJ838" i="27"/>
  <c r="AJ837" i="27"/>
  <c r="AJ836" i="27"/>
  <c r="AJ835" i="27"/>
  <c r="AJ834" i="27"/>
  <c r="AJ833" i="27"/>
  <c r="AJ832" i="27"/>
  <c r="AJ831" i="27"/>
  <c r="AJ830" i="27"/>
  <c r="AJ829" i="27"/>
  <c r="AJ828" i="27"/>
  <c r="AJ827" i="27"/>
  <c r="AJ826" i="27"/>
  <c r="AJ825" i="27"/>
  <c r="AJ824" i="27"/>
  <c r="AJ823" i="27"/>
  <c r="AJ822" i="27"/>
  <c r="AJ821" i="27"/>
  <c r="AJ820" i="27"/>
  <c r="AJ819" i="27"/>
  <c r="AJ818" i="27"/>
  <c r="AJ817" i="27"/>
  <c r="AJ816" i="27"/>
  <c r="AJ815" i="27"/>
  <c r="AJ814" i="27"/>
  <c r="AJ813" i="27"/>
  <c r="AJ812" i="27"/>
  <c r="AJ811" i="27"/>
  <c r="AJ810" i="27"/>
  <c r="AJ809" i="27"/>
  <c r="AJ808" i="27"/>
  <c r="AJ807" i="27"/>
  <c r="AJ806" i="27"/>
  <c r="AJ805" i="27"/>
  <c r="AJ804" i="27"/>
  <c r="AJ803" i="27"/>
  <c r="AJ802" i="27"/>
  <c r="AJ801" i="27"/>
  <c r="AJ800" i="27"/>
  <c r="AJ799" i="27"/>
  <c r="AJ798" i="27"/>
  <c r="AJ797" i="27"/>
  <c r="AJ796" i="27"/>
  <c r="AJ795" i="27"/>
  <c r="AJ794" i="27"/>
  <c r="AJ793" i="27"/>
  <c r="AJ792" i="27"/>
  <c r="AJ791" i="27"/>
  <c r="AJ790" i="27"/>
  <c r="AJ789" i="27"/>
  <c r="AJ788" i="27"/>
  <c r="AJ787" i="27"/>
  <c r="AJ786" i="27"/>
  <c r="AJ785" i="27"/>
  <c r="AJ784" i="27"/>
  <c r="AJ783" i="27"/>
  <c r="AJ781" i="27"/>
  <c r="AJ780" i="27"/>
  <c r="AJ779" i="27"/>
  <c r="AJ778" i="27"/>
  <c r="AJ777" i="27"/>
  <c r="AJ776" i="27"/>
  <c r="AJ775" i="27"/>
  <c r="AJ774" i="27"/>
  <c r="AJ769" i="27"/>
  <c r="AJ768" i="27"/>
  <c r="AJ767" i="27"/>
  <c r="AJ763" i="27"/>
  <c r="AJ762" i="27"/>
  <c r="AJ761" i="27"/>
  <c r="AJ760" i="27"/>
  <c r="AJ759" i="27"/>
  <c r="AJ758" i="27"/>
  <c r="AJ757" i="27"/>
  <c r="AJ756" i="27"/>
  <c r="AJ755" i="27"/>
  <c r="AJ754" i="27"/>
  <c r="AJ753" i="27"/>
  <c r="AJ752" i="27"/>
  <c r="AJ751" i="27"/>
  <c r="AJ750" i="27"/>
  <c r="AJ749" i="27"/>
  <c r="AJ748" i="27"/>
  <c r="AJ747" i="27"/>
  <c r="AJ746" i="27"/>
  <c r="AJ745" i="27"/>
  <c r="AJ744" i="27"/>
  <c r="AJ743" i="27"/>
  <c r="AJ742" i="27"/>
  <c r="AJ741" i="27"/>
  <c r="AJ740" i="27"/>
  <c r="AJ739" i="27"/>
  <c r="AJ738" i="27"/>
  <c r="AJ737" i="27"/>
  <c r="AJ736" i="27"/>
  <c r="AJ735" i="27"/>
  <c r="AJ734" i="27"/>
  <c r="AJ733" i="27"/>
  <c r="AJ732" i="27"/>
  <c r="AJ731" i="27"/>
  <c r="AJ730" i="27"/>
  <c r="AJ729" i="27"/>
  <c r="AJ728" i="27"/>
  <c r="AJ727" i="27"/>
  <c r="AJ726" i="27"/>
  <c r="AJ725" i="27"/>
  <c r="AJ724" i="27"/>
  <c r="AJ723" i="27"/>
  <c r="AJ722" i="27"/>
  <c r="AJ721" i="27"/>
  <c r="AJ720" i="27"/>
  <c r="AJ719" i="27"/>
  <c r="AJ718" i="27"/>
  <c r="AJ717" i="27"/>
  <c r="AJ716" i="27"/>
  <c r="AJ715" i="27"/>
  <c r="AJ714" i="27"/>
  <c r="AJ713" i="27"/>
  <c r="AJ712" i="27"/>
  <c r="AJ711" i="27"/>
  <c r="AJ710" i="27"/>
  <c r="AJ709" i="27"/>
  <c r="AJ708" i="27"/>
  <c r="AJ707" i="27"/>
  <c r="AJ706" i="27"/>
  <c r="AJ705" i="27"/>
  <c r="AJ704" i="27"/>
  <c r="AJ703" i="27"/>
  <c r="AJ702" i="27"/>
  <c r="AJ701" i="27"/>
  <c r="AJ700" i="27"/>
  <c r="AJ699" i="27"/>
  <c r="AJ698" i="27"/>
  <c r="AJ697" i="27"/>
  <c r="AJ696" i="27"/>
  <c r="AJ695" i="27"/>
  <c r="AJ694" i="27"/>
  <c r="AJ693" i="27"/>
  <c r="AJ692" i="27"/>
  <c r="AJ691" i="27"/>
  <c r="AJ690" i="27"/>
  <c r="AJ689" i="27"/>
  <c r="AJ688" i="27"/>
  <c r="AJ687" i="27"/>
  <c r="AJ686" i="27"/>
  <c r="AJ685" i="27"/>
  <c r="AJ684" i="27"/>
  <c r="AJ683" i="27"/>
  <c r="AJ682" i="27"/>
  <c r="AJ681" i="27"/>
  <c r="AJ680" i="27"/>
  <c r="AJ679" i="27"/>
  <c r="AJ678" i="27"/>
  <c r="AJ677" i="27"/>
  <c r="AJ676" i="27"/>
  <c r="AJ675" i="27"/>
  <c r="AJ674" i="27"/>
  <c r="AJ673" i="27"/>
  <c r="AJ672" i="27"/>
  <c r="AJ671" i="27"/>
  <c r="AJ669" i="27"/>
  <c r="AJ668" i="27"/>
  <c r="AJ667" i="27"/>
  <c r="AJ666" i="27"/>
  <c r="AJ665" i="27"/>
  <c r="AJ664" i="27"/>
  <c r="AJ663" i="27"/>
  <c r="AJ662" i="27"/>
  <c r="AJ661" i="27"/>
  <c r="AJ660" i="27"/>
  <c r="AJ659" i="27"/>
  <c r="AJ658" i="27"/>
  <c r="AJ657" i="27"/>
  <c r="AJ656" i="27"/>
  <c r="AJ655" i="27"/>
  <c r="AJ654" i="27"/>
  <c r="AJ653" i="27"/>
  <c r="AJ652" i="27"/>
  <c r="AJ651" i="27"/>
  <c r="AJ650" i="27"/>
  <c r="AJ649" i="27"/>
  <c r="AJ648" i="27"/>
  <c r="AJ647" i="27"/>
  <c r="AJ646" i="27"/>
  <c r="AJ645" i="27"/>
  <c r="AJ644" i="27"/>
  <c r="AJ643" i="27"/>
  <c r="AJ642" i="27"/>
  <c r="AJ641" i="27"/>
  <c r="AJ640" i="27"/>
  <c r="AJ639" i="27"/>
  <c r="AJ638" i="27"/>
  <c r="AJ637" i="27"/>
  <c r="AJ636" i="27"/>
  <c r="AJ635" i="27"/>
  <c r="AJ634" i="27"/>
  <c r="AJ633" i="27"/>
  <c r="AJ632" i="27"/>
  <c r="AJ631" i="27"/>
  <c r="AJ630" i="27"/>
  <c r="AJ629" i="27"/>
  <c r="AJ628" i="27"/>
  <c r="AJ627" i="27"/>
  <c r="AJ626" i="27"/>
  <c r="AJ625" i="27"/>
  <c r="AJ624" i="27"/>
  <c r="AJ623" i="27"/>
  <c r="AJ622" i="27"/>
  <c r="AJ620" i="27"/>
  <c r="AJ619" i="27"/>
  <c r="AJ618" i="27"/>
  <c r="AJ617" i="27"/>
  <c r="AJ616" i="27"/>
  <c r="AJ615" i="27"/>
  <c r="AJ614" i="27"/>
  <c r="AJ613" i="27"/>
  <c r="AJ612" i="27"/>
  <c r="AJ611" i="27"/>
  <c r="AJ610" i="27"/>
  <c r="AJ609" i="27"/>
  <c r="AJ608" i="27"/>
  <c r="AJ607" i="27"/>
  <c r="AJ606" i="27"/>
  <c r="AJ605" i="27"/>
  <c r="AJ604" i="27"/>
  <c r="AJ603" i="27"/>
  <c r="AJ602" i="27"/>
  <c r="AJ601" i="27"/>
  <c r="AJ600" i="27"/>
  <c r="AJ599" i="27"/>
  <c r="AJ598" i="27"/>
  <c r="AJ597" i="27"/>
  <c r="AJ596" i="27"/>
  <c r="AJ595" i="27"/>
  <c r="AJ594" i="27"/>
  <c r="AJ593" i="27"/>
  <c r="AJ592" i="27"/>
  <c r="AJ591" i="27"/>
  <c r="AJ590" i="27"/>
  <c r="AJ589" i="27"/>
  <c r="AJ588" i="27"/>
  <c r="AJ587" i="27"/>
  <c r="AJ586" i="27"/>
  <c r="AJ585" i="27"/>
  <c r="AJ584" i="27"/>
  <c r="AJ583" i="27"/>
  <c r="AJ582" i="27"/>
  <c r="AJ581" i="27"/>
  <c r="AJ580" i="27"/>
  <c r="AJ579" i="27"/>
  <c r="AJ578" i="27"/>
  <c r="AJ577" i="27"/>
  <c r="AJ576" i="27"/>
  <c r="AJ575" i="27"/>
  <c r="AJ574" i="27"/>
  <c r="AJ573" i="27"/>
  <c r="AJ572" i="27"/>
  <c r="AJ571" i="27"/>
  <c r="AJ570" i="27"/>
  <c r="AJ569" i="27"/>
  <c r="AJ568" i="27"/>
  <c r="AJ567" i="27"/>
  <c r="AJ566" i="27"/>
  <c r="AJ565" i="27"/>
  <c r="AJ564" i="27"/>
  <c r="AJ563" i="27"/>
  <c r="AJ562" i="27"/>
  <c r="AJ561" i="27"/>
  <c r="AJ560" i="27"/>
  <c r="AJ559" i="27"/>
  <c r="AJ558" i="27"/>
  <c r="AJ557" i="27"/>
  <c r="AJ556" i="27"/>
  <c r="AJ555" i="27"/>
  <c r="AJ554" i="27"/>
  <c r="AJ553" i="27"/>
  <c r="AJ552" i="27"/>
  <c r="AJ551" i="27"/>
  <c r="AJ550" i="27"/>
  <c r="AJ549" i="27"/>
  <c r="AJ548" i="27"/>
  <c r="AJ547" i="27"/>
  <c r="AJ546" i="27"/>
  <c r="AJ545" i="27"/>
  <c r="AJ544" i="27"/>
  <c r="AJ543" i="27"/>
  <c r="AJ542" i="27"/>
  <c r="AJ541" i="27"/>
  <c r="AJ540" i="27"/>
  <c r="AJ539" i="27"/>
  <c r="AJ538" i="27"/>
  <c r="AJ537" i="27"/>
  <c r="AJ536" i="27"/>
  <c r="AJ535" i="27"/>
  <c r="AJ534" i="27"/>
  <c r="AJ533" i="27"/>
  <c r="AJ532" i="27"/>
  <c r="AJ531" i="27"/>
  <c r="AJ530" i="27"/>
  <c r="AJ529" i="27"/>
  <c r="AJ528" i="27"/>
  <c r="AJ527" i="27"/>
  <c r="AJ526" i="27"/>
  <c r="AJ525" i="27"/>
  <c r="AJ524" i="27"/>
  <c r="AJ523" i="27"/>
  <c r="AJ522" i="27"/>
  <c r="AJ521" i="27"/>
  <c r="AJ520" i="27"/>
  <c r="AJ519" i="27"/>
  <c r="AJ518" i="27"/>
  <c r="AJ517" i="27"/>
  <c r="AJ516" i="27"/>
  <c r="AJ515" i="27"/>
  <c r="AJ514" i="27"/>
  <c r="AJ513" i="27"/>
  <c r="AJ512" i="27"/>
  <c r="AJ511" i="27"/>
  <c r="AJ510" i="27"/>
  <c r="AJ509" i="27"/>
  <c r="AJ508" i="27"/>
  <c r="AJ507" i="27"/>
  <c r="AJ506" i="27"/>
  <c r="AJ505" i="27"/>
  <c r="AJ504" i="27"/>
  <c r="AJ503" i="27"/>
  <c r="AJ502" i="27"/>
  <c r="AJ501" i="27"/>
  <c r="AJ500" i="27"/>
  <c r="AJ499" i="27"/>
  <c r="AJ498" i="27"/>
  <c r="AJ497" i="27"/>
  <c r="AJ496" i="27"/>
  <c r="AJ495" i="27"/>
  <c r="AJ494" i="27"/>
  <c r="AJ493" i="27"/>
  <c r="AJ492" i="27"/>
  <c r="AJ491" i="27"/>
  <c r="AJ490" i="27"/>
  <c r="AJ489" i="27"/>
  <c r="AJ488" i="27"/>
  <c r="AJ487" i="27"/>
  <c r="AJ486" i="27"/>
  <c r="AJ485" i="27"/>
  <c r="AJ484" i="27"/>
  <c r="AJ483" i="27"/>
  <c r="AJ482" i="27"/>
  <c r="AJ481" i="27"/>
  <c r="AJ480" i="27"/>
  <c r="AJ479" i="27"/>
  <c r="AJ478" i="27"/>
  <c r="AJ477" i="27"/>
  <c r="AJ476" i="27"/>
  <c r="AJ475" i="27"/>
  <c r="AJ474" i="27"/>
  <c r="AJ473" i="27"/>
  <c r="AJ472" i="27"/>
  <c r="AJ471" i="27"/>
  <c r="AJ470" i="27"/>
  <c r="AJ469" i="27"/>
  <c r="AJ468" i="27"/>
  <c r="AJ467" i="27"/>
  <c r="AJ466" i="27"/>
  <c r="AJ465" i="27"/>
  <c r="AJ464" i="27"/>
  <c r="AJ463" i="27"/>
  <c r="AJ462" i="27"/>
  <c r="AJ461" i="27"/>
  <c r="AJ460" i="27"/>
  <c r="AJ459" i="27"/>
  <c r="AJ458" i="27"/>
  <c r="AJ457" i="27"/>
  <c r="AJ456" i="27"/>
  <c r="AJ455" i="27"/>
  <c r="AJ454" i="27"/>
  <c r="AJ453" i="27"/>
  <c r="AJ452" i="27"/>
  <c r="AJ451" i="27"/>
  <c r="AJ450" i="27"/>
  <c r="AJ449" i="27"/>
  <c r="AJ448" i="27"/>
  <c r="AJ447" i="27"/>
  <c r="AJ446" i="27"/>
  <c r="AJ445" i="27"/>
  <c r="AJ444" i="27"/>
  <c r="AJ443" i="27"/>
  <c r="AJ442" i="27"/>
  <c r="AJ441" i="27"/>
  <c r="AJ440" i="27"/>
  <c r="AJ439" i="27"/>
  <c r="AJ438" i="27"/>
  <c r="AJ437" i="27"/>
  <c r="AJ436" i="27"/>
  <c r="AJ435" i="27"/>
  <c r="AJ434" i="27"/>
  <c r="AJ433" i="27"/>
  <c r="AJ432" i="27"/>
  <c r="AJ431" i="27"/>
  <c r="AJ430" i="27"/>
  <c r="AJ429" i="27"/>
  <c r="AJ428" i="27"/>
  <c r="AJ427" i="27"/>
  <c r="AJ426" i="27"/>
  <c r="AJ425" i="27"/>
  <c r="AJ424" i="27"/>
  <c r="AJ423" i="27"/>
  <c r="AJ422" i="27"/>
  <c r="AJ421" i="27"/>
  <c r="AJ420" i="27"/>
  <c r="AJ419" i="27"/>
  <c r="AJ418" i="27"/>
  <c r="AJ417" i="27"/>
  <c r="AJ416" i="27"/>
  <c r="AJ415" i="27"/>
  <c r="AJ414" i="27"/>
  <c r="AJ413" i="27"/>
  <c r="AJ412" i="27"/>
  <c r="AJ411" i="27"/>
  <c r="AJ410" i="27"/>
  <c r="AJ409" i="27"/>
  <c r="AJ408" i="27"/>
  <c r="AJ407" i="27"/>
  <c r="AJ406" i="27"/>
  <c r="AJ405" i="27"/>
  <c r="AJ404" i="27"/>
  <c r="AJ403" i="27"/>
  <c r="AJ402" i="27"/>
  <c r="AJ401" i="27"/>
  <c r="AJ400" i="27"/>
  <c r="AJ399" i="27"/>
  <c r="AJ398" i="27"/>
  <c r="AJ397" i="27"/>
  <c r="AJ396" i="27"/>
  <c r="AJ395" i="27"/>
  <c r="AJ394" i="27"/>
  <c r="AJ393" i="27"/>
  <c r="AJ392" i="27"/>
  <c r="AJ391" i="27"/>
  <c r="AJ390" i="27"/>
  <c r="AJ389" i="27"/>
  <c r="AJ388" i="27"/>
  <c r="AJ387" i="27"/>
  <c r="AJ386" i="27"/>
  <c r="AJ385" i="27"/>
  <c r="AJ384" i="27"/>
  <c r="AJ383" i="27"/>
  <c r="AJ382" i="27"/>
  <c r="AJ381" i="27"/>
  <c r="AJ380" i="27"/>
  <c r="AJ379" i="27"/>
  <c r="AJ378" i="27"/>
  <c r="AJ377" i="27"/>
  <c r="AJ376" i="27"/>
  <c r="AJ375" i="27"/>
  <c r="AJ374" i="27"/>
  <c r="AJ373" i="27"/>
  <c r="AJ372" i="27"/>
  <c r="AJ371" i="27"/>
  <c r="AJ370" i="27"/>
  <c r="AJ369" i="27"/>
  <c r="AJ368" i="27"/>
  <c r="AJ367" i="27"/>
  <c r="AJ366" i="27"/>
  <c r="AJ365" i="27"/>
  <c r="AJ364" i="27"/>
  <c r="AJ363" i="27"/>
  <c r="AJ362" i="27"/>
  <c r="AJ361" i="27"/>
  <c r="AJ360" i="27"/>
  <c r="AJ359" i="27"/>
  <c r="AJ358" i="27"/>
  <c r="AJ357" i="27"/>
  <c r="AJ356" i="27"/>
  <c r="AJ355" i="27"/>
  <c r="AJ354" i="27"/>
  <c r="AJ353" i="27"/>
  <c r="AJ352" i="27"/>
  <c r="AJ351" i="27"/>
  <c r="AJ350" i="27"/>
  <c r="AJ349" i="27"/>
  <c r="AJ348" i="27"/>
  <c r="AJ347" i="27"/>
  <c r="AJ346" i="27"/>
  <c r="AJ345" i="27"/>
  <c r="AJ344" i="27"/>
  <c r="AJ343" i="27"/>
  <c r="AJ342" i="27"/>
  <c r="AJ341" i="27"/>
  <c r="AJ340" i="27"/>
  <c r="AJ339" i="27"/>
  <c r="AJ338" i="27"/>
  <c r="AJ337" i="27"/>
  <c r="AJ336" i="27"/>
  <c r="AJ335" i="27"/>
  <c r="AJ334" i="27"/>
  <c r="AJ333" i="27"/>
  <c r="AJ332" i="27"/>
  <c r="AJ331" i="27"/>
  <c r="AJ330" i="27"/>
  <c r="AJ329" i="27"/>
  <c r="AJ328" i="27"/>
  <c r="AJ327" i="27"/>
  <c r="AJ326" i="27"/>
  <c r="AJ325" i="27"/>
  <c r="AJ324" i="27"/>
  <c r="AJ323" i="27"/>
  <c r="AJ322" i="27"/>
  <c r="AJ321" i="27"/>
  <c r="AJ320" i="27"/>
  <c r="AJ319" i="27"/>
  <c r="AJ318" i="27"/>
  <c r="AJ317" i="27"/>
  <c r="AJ316" i="27"/>
  <c r="AJ315" i="27"/>
  <c r="AJ314" i="27"/>
  <c r="AJ313" i="27"/>
  <c r="AJ312" i="27"/>
  <c r="AJ311" i="27"/>
  <c r="AJ310" i="27"/>
  <c r="AJ309" i="27"/>
  <c r="AJ308" i="27"/>
  <c r="AJ307" i="27"/>
  <c r="AJ306" i="27"/>
  <c r="AJ305" i="27"/>
  <c r="AJ304" i="27"/>
  <c r="AJ303" i="27"/>
  <c r="AJ302" i="27"/>
  <c r="AJ301" i="27"/>
  <c r="AJ300" i="27"/>
  <c r="AJ299" i="27"/>
  <c r="AJ298" i="27"/>
  <c r="AJ297" i="27"/>
  <c r="AJ296" i="27"/>
  <c r="AJ295" i="27"/>
  <c r="AJ294" i="27"/>
  <c r="AJ293" i="27"/>
  <c r="AJ292" i="27"/>
  <c r="AJ291" i="27"/>
  <c r="AJ290" i="27"/>
  <c r="AJ289" i="27"/>
  <c r="AJ288" i="27"/>
  <c r="AJ287" i="27"/>
  <c r="AJ286" i="27"/>
  <c r="AJ285" i="27"/>
  <c r="AJ284" i="27"/>
  <c r="AJ283" i="27"/>
  <c r="AJ282" i="27"/>
  <c r="AJ281" i="27"/>
  <c r="AJ280" i="27"/>
  <c r="AJ279" i="27"/>
  <c r="AJ278" i="27"/>
  <c r="AJ277" i="27"/>
  <c r="AJ276" i="27"/>
  <c r="AJ275" i="27"/>
  <c r="AJ274" i="27"/>
  <c r="AJ273" i="27"/>
  <c r="AJ272" i="27"/>
  <c r="AJ271" i="27"/>
  <c r="AJ270" i="27"/>
  <c r="AJ269" i="27"/>
  <c r="AJ268" i="27"/>
  <c r="AJ267" i="27"/>
  <c r="AJ266" i="27"/>
  <c r="AJ265" i="27"/>
  <c r="AJ264" i="27"/>
  <c r="AJ263" i="27"/>
  <c r="AJ262" i="27"/>
  <c r="AJ261" i="27"/>
  <c r="AJ260" i="27"/>
  <c r="AJ259" i="27"/>
  <c r="AJ258" i="27"/>
  <c r="AJ257" i="27"/>
  <c r="AJ256" i="27"/>
  <c r="AJ255" i="27"/>
  <c r="AJ254" i="27"/>
  <c r="AJ253" i="27"/>
  <c r="AJ252" i="27"/>
  <c r="AJ251" i="27"/>
  <c r="AJ250" i="27"/>
  <c r="AJ249" i="27"/>
  <c r="AJ248" i="27"/>
  <c r="AJ247" i="27"/>
  <c r="AJ246" i="27"/>
  <c r="AJ245" i="27"/>
  <c r="AJ244" i="27"/>
  <c r="AJ243" i="27"/>
  <c r="AJ242" i="27"/>
  <c r="AJ241" i="27"/>
  <c r="AJ240" i="27"/>
  <c r="AJ239" i="27"/>
  <c r="AJ238" i="27"/>
  <c r="AJ237" i="27"/>
  <c r="AJ236" i="27"/>
  <c r="AJ235" i="27"/>
  <c r="AJ234" i="27"/>
  <c r="AJ233" i="27"/>
  <c r="AJ232" i="27"/>
  <c r="AJ231" i="27"/>
  <c r="AJ230" i="27"/>
  <c r="AJ229" i="27"/>
  <c r="AJ228" i="27"/>
  <c r="AJ227" i="27"/>
  <c r="AJ226" i="27"/>
  <c r="AJ225" i="27"/>
  <c r="AJ224" i="27"/>
  <c r="AJ223" i="27"/>
  <c r="AJ222" i="27"/>
  <c r="AJ221" i="27"/>
  <c r="AJ220" i="27"/>
  <c r="AJ219" i="27"/>
  <c r="AJ218" i="27"/>
  <c r="AJ217" i="27"/>
  <c r="AJ216" i="27"/>
  <c r="AJ215" i="27"/>
  <c r="AJ214" i="27"/>
  <c r="AJ213" i="27"/>
  <c r="AJ212" i="27"/>
  <c r="AJ211" i="27"/>
  <c r="AJ210" i="27"/>
  <c r="AJ209" i="27"/>
  <c r="AJ208" i="27"/>
  <c r="AJ207" i="27"/>
  <c r="AJ206" i="27"/>
  <c r="AJ205" i="27"/>
  <c r="AJ204" i="27"/>
  <c r="AJ203" i="27"/>
  <c r="AJ202" i="27"/>
  <c r="AJ201" i="27"/>
  <c r="AJ200" i="27"/>
  <c r="AJ199" i="27"/>
  <c r="AJ198" i="27"/>
  <c r="AJ197" i="27"/>
  <c r="AJ196" i="27"/>
  <c r="AJ195" i="27"/>
  <c r="AJ194" i="27"/>
  <c r="AJ193" i="27"/>
  <c r="AJ192" i="27"/>
  <c r="AJ191" i="27"/>
  <c r="AJ190" i="27"/>
  <c r="AJ189" i="27"/>
  <c r="AJ188" i="27"/>
  <c r="AJ187" i="27"/>
  <c r="AJ186" i="27"/>
  <c r="AJ185" i="27"/>
  <c r="AJ184" i="27"/>
  <c r="AJ183" i="27"/>
  <c r="AJ182" i="27"/>
  <c r="AJ181" i="27"/>
  <c r="AJ180" i="27"/>
  <c r="AJ179" i="27"/>
  <c r="AJ178" i="27"/>
  <c r="AJ177" i="27"/>
  <c r="AJ176" i="27"/>
  <c r="AJ175" i="27"/>
  <c r="AJ174" i="27"/>
  <c r="AJ173" i="27"/>
  <c r="AJ172" i="27"/>
  <c r="AJ171" i="27"/>
  <c r="AJ170" i="27"/>
  <c r="AJ169" i="27"/>
  <c r="AJ168" i="27"/>
  <c r="AJ167" i="27"/>
  <c r="AJ166" i="27"/>
  <c r="AJ165" i="27"/>
  <c r="AJ164" i="27"/>
  <c r="AJ163" i="27"/>
  <c r="AJ162" i="27"/>
  <c r="AJ161" i="27"/>
  <c r="AJ160" i="27"/>
  <c r="AJ159" i="27"/>
  <c r="AJ158" i="27"/>
  <c r="AJ157" i="27"/>
  <c r="AJ156" i="27"/>
  <c r="AJ155" i="27"/>
  <c r="AJ154" i="27"/>
  <c r="AJ153" i="27"/>
  <c r="AJ152" i="27"/>
  <c r="AJ151" i="27"/>
  <c r="AJ150" i="27"/>
  <c r="AJ149" i="27"/>
  <c r="AJ148" i="27"/>
  <c r="AJ147" i="27"/>
  <c r="AJ146" i="27"/>
  <c r="AJ145" i="27"/>
  <c r="AJ144" i="27"/>
  <c r="AJ143" i="27"/>
  <c r="AJ142" i="27"/>
  <c r="AJ141" i="27"/>
  <c r="AJ140" i="27"/>
  <c r="AJ139" i="27"/>
  <c r="AJ138" i="27"/>
  <c r="AJ137" i="27"/>
  <c r="AJ136" i="27"/>
  <c r="AJ135" i="27"/>
  <c r="AJ134" i="27"/>
  <c r="AJ133" i="27"/>
  <c r="AJ132" i="27"/>
  <c r="AJ131" i="27"/>
  <c r="AJ130" i="27"/>
  <c r="AJ129" i="27"/>
  <c r="AJ128" i="27"/>
  <c r="AJ127" i="27"/>
  <c r="AJ126" i="27"/>
  <c r="AJ125" i="27"/>
  <c r="AJ124" i="27"/>
  <c r="AJ123" i="27"/>
  <c r="AJ122" i="27"/>
  <c r="AJ121" i="27"/>
  <c r="AJ120" i="27"/>
  <c r="AJ119" i="27"/>
  <c r="AJ118" i="27"/>
  <c r="AJ117" i="27"/>
  <c r="AJ116" i="27"/>
  <c r="AJ115" i="27"/>
  <c r="AJ114" i="27"/>
  <c r="AJ113" i="27"/>
  <c r="AJ112" i="27"/>
  <c r="AJ111" i="27"/>
  <c r="AJ110" i="27"/>
  <c r="AJ109" i="27"/>
  <c r="AJ108" i="27"/>
  <c r="AJ107" i="27"/>
  <c r="AJ106" i="27"/>
  <c r="AJ105" i="27"/>
  <c r="AJ104" i="27"/>
  <c r="AJ103" i="27"/>
  <c r="AJ102" i="27"/>
  <c r="AJ101" i="27"/>
  <c r="AJ100" i="27"/>
  <c r="AJ99" i="27"/>
  <c r="AJ98" i="27"/>
  <c r="AJ97" i="27"/>
  <c r="AJ96" i="27"/>
  <c r="AJ95" i="27"/>
  <c r="AJ94" i="27"/>
  <c r="AJ93" i="27"/>
  <c r="AJ92" i="27"/>
  <c r="AJ91" i="27"/>
  <c r="AJ90" i="27"/>
  <c r="AJ89" i="27"/>
  <c r="AJ88" i="27"/>
  <c r="AJ87" i="27"/>
  <c r="AJ86" i="27"/>
  <c r="AJ85" i="27"/>
  <c r="AJ84" i="27"/>
  <c r="AJ83" i="27"/>
  <c r="AJ82" i="27"/>
  <c r="AJ81" i="27"/>
  <c r="AJ80" i="27"/>
  <c r="AJ79" i="27"/>
  <c r="AJ78" i="27"/>
  <c r="AJ77" i="27"/>
  <c r="AJ76" i="27"/>
  <c r="AJ75" i="27"/>
  <c r="AJ74" i="27"/>
  <c r="AJ73" i="27"/>
  <c r="AJ72" i="27"/>
  <c r="AJ71" i="27"/>
  <c r="AJ70" i="27"/>
  <c r="AJ69" i="27"/>
  <c r="AJ68" i="27"/>
  <c r="AJ67" i="27"/>
  <c r="AJ66" i="27"/>
  <c r="AJ65" i="27"/>
  <c r="AJ64" i="27"/>
  <c r="AJ63" i="27"/>
  <c r="AJ62" i="27"/>
  <c r="AJ61" i="27"/>
  <c r="AJ60" i="27"/>
  <c r="AJ59" i="27"/>
  <c r="AJ58" i="27"/>
  <c r="AJ57" i="27"/>
  <c r="AJ56" i="27"/>
  <c r="AJ55" i="27"/>
  <c r="AJ54" i="27"/>
  <c r="AJ53" i="27"/>
  <c r="AJ52" i="27"/>
  <c r="AJ51" i="27"/>
  <c r="AJ50" i="27"/>
  <c r="AJ49" i="27"/>
  <c r="AJ48" i="27"/>
  <c r="AJ47" i="27"/>
  <c r="AJ46" i="27"/>
  <c r="AJ43" i="27"/>
  <c r="AJ42" i="27"/>
  <c r="AJ41" i="27"/>
  <c r="AJ40" i="27"/>
  <c r="AJ39" i="27"/>
  <c r="AJ38" i="27"/>
  <c r="AJ37" i="27"/>
  <c r="AJ36" i="27"/>
  <c r="AJ35" i="27"/>
  <c r="AJ34" i="27"/>
  <c r="AJ33" i="27"/>
  <c r="AJ32" i="27"/>
  <c r="AJ31" i="27"/>
  <c r="AJ30" i="27"/>
  <c r="AJ29" i="27"/>
  <c r="AJ28" i="27"/>
  <c r="AJ27" i="27"/>
  <c r="AJ26" i="27"/>
  <c r="AJ25" i="27"/>
  <c r="AJ24" i="27"/>
  <c r="AJ23" i="27"/>
  <c r="AJ22" i="27"/>
  <c r="AJ21" i="27"/>
  <c r="AJ20" i="27"/>
  <c r="AJ19" i="27"/>
  <c r="AJ18" i="27"/>
  <c r="AJ17" i="27"/>
  <c r="AJ16" i="27"/>
  <c r="AJ15" i="27"/>
  <c r="AJ14" i="27"/>
  <c r="AJ13" i="27"/>
  <c r="AJ12" i="27"/>
  <c r="AJ11" i="27"/>
  <c r="AJ10" i="27"/>
  <c r="AJ9" i="27"/>
  <c r="AJ8" i="27"/>
  <c r="AJ7" i="27"/>
  <c r="AJ6" i="27"/>
  <c r="AJ5" i="27"/>
  <c r="X264" i="34"/>
  <c r="X263" i="34"/>
  <c r="X262" i="34"/>
  <c r="X261" i="34"/>
  <c r="X260" i="34"/>
  <c r="X259" i="34"/>
  <c r="X258" i="34"/>
  <c r="X257" i="34"/>
  <c r="X256" i="34"/>
  <c r="X255" i="34"/>
  <c r="X254" i="34"/>
  <c r="X253" i="34"/>
  <c r="X252" i="34"/>
  <c r="X251" i="34"/>
  <c r="X250" i="34"/>
  <c r="X249" i="34"/>
  <c r="X248" i="34"/>
  <c r="X247" i="34"/>
  <c r="X246" i="34"/>
  <c r="X245" i="34"/>
  <c r="X244" i="34"/>
  <c r="X243" i="34"/>
  <c r="X242" i="34"/>
  <c r="X241" i="34"/>
  <c r="X240" i="34"/>
  <c r="X239" i="34"/>
  <c r="X238" i="34"/>
  <c r="X237" i="34"/>
  <c r="X236" i="34"/>
  <c r="X235" i="34"/>
  <c r="X234" i="34"/>
  <c r="X233" i="34"/>
  <c r="X232" i="34"/>
  <c r="X231" i="34"/>
  <c r="X230" i="34"/>
  <c r="X229" i="34"/>
  <c r="X228" i="34"/>
  <c r="X227" i="34"/>
  <c r="X226" i="34"/>
  <c r="X225" i="34"/>
  <c r="X224" i="34"/>
  <c r="X223" i="34"/>
  <c r="X222" i="34"/>
  <c r="X221" i="34"/>
  <c r="X220" i="34"/>
  <c r="X219" i="34"/>
  <c r="X218" i="34"/>
  <c r="X217" i="34"/>
  <c r="X216" i="34"/>
  <c r="X215" i="34"/>
  <c r="X214" i="34"/>
  <c r="X213" i="34"/>
  <c r="X212" i="34"/>
  <c r="X211" i="34"/>
  <c r="X210" i="34"/>
  <c r="X209" i="34"/>
  <c r="X208" i="34"/>
  <c r="X207" i="34"/>
  <c r="X206" i="34"/>
  <c r="X205" i="34"/>
  <c r="X204" i="34"/>
  <c r="X203" i="34"/>
  <c r="X202" i="34"/>
  <c r="X201" i="34"/>
  <c r="X200" i="34"/>
  <c r="X199" i="34"/>
  <c r="X198" i="34"/>
  <c r="X197" i="34"/>
  <c r="X196" i="34"/>
  <c r="X195" i="34"/>
  <c r="X194" i="34"/>
  <c r="X193" i="34"/>
  <c r="X192" i="34"/>
  <c r="X191" i="34"/>
  <c r="X190" i="34"/>
  <c r="X189" i="34"/>
  <c r="X188" i="34"/>
  <c r="X187" i="34"/>
  <c r="X186" i="34"/>
  <c r="X185" i="34"/>
  <c r="X184" i="34"/>
  <c r="X183" i="34"/>
  <c r="X182" i="34"/>
  <c r="X181" i="34"/>
  <c r="X180" i="34"/>
  <c r="X179" i="34"/>
  <c r="X178" i="34"/>
  <c r="X177" i="34"/>
  <c r="X176" i="34"/>
  <c r="X175" i="34"/>
  <c r="X174" i="34"/>
  <c r="X173" i="34"/>
  <c r="X172" i="34"/>
  <c r="X171" i="34"/>
  <c r="X170" i="34"/>
  <c r="X169" i="34"/>
  <c r="X168" i="34"/>
  <c r="X167" i="34"/>
  <c r="X166" i="34"/>
  <c r="X165" i="34"/>
  <c r="X164" i="34"/>
  <c r="X163" i="34"/>
  <c r="X162" i="34"/>
  <c r="X161" i="34"/>
  <c r="X160" i="34"/>
  <c r="X159" i="34"/>
  <c r="X158" i="34"/>
  <c r="X157" i="34"/>
  <c r="X156" i="34"/>
  <c r="X155" i="34"/>
  <c r="X154" i="34"/>
  <c r="X153" i="34"/>
  <c r="X152" i="34"/>
  <c r="X151" i="34"/>
  <c r="X150" i="34"/>
  <c r="X149" i="34"/>
  <c r="X148" i="34"/>
  <c r="X147" i="34"/>
  <c r="X146" i="34"/>
  <c r="X145" i="34"/>
  <c r="X144" i="34"/>
  <c r="X143" i="34"/>
  <c r="X142" i="34"/>
  <c r="X141" i="34"/>
  <c r="X140" i="34"/>
  <c r="X139" i="34"/>
  <c r="X138" i="34"/>
  <c r="X137" i="34"/>
  <c r="X136" i="34"/>
  <c r="X135" i="34"/>
  <c r="X134" i="34"/>
  <c r="X133" i="34"/>
  <c r="X132" i="34"/>
  <c r="X131" i="34"/>
  <c r="X130" i="34"/>
  <c r="X129" i="34"/>
  <c r="X128" i="34"/>
  <c r="X127" i="34"/>
  <c r="X126" i="34"/>
  <c r="X125" i="34"/>
  <c r="X124" i="34"/>
  <c r="X123" i="34"/>
  <c r="X122" i="34"/>
  <c r="X121" i="34"/>
  <c r="X120" i="34"/>
  <c r="X119" i="34"/>
  <c r="X118" i="34"/>
  <c r="X117" i="34"/>
  <c r="X116" i="34"/>
  <c r="X115" i="34"/>
  <c r="X114" i="34"/>
  <c r="X113" i="34"/>
  <c r="X112" i="34"/>
  <c r="X111" i="34"/>
  <c r="X110" i="34"/>
  <c r="X109" i="34"/>
  <c r="X108" i="34"/>
  <c r="X107" i="34"/>
  <c r="X106" i="34"/>
  <c r="X105" i="34"/>
  <c r="X104" i="34"/>
  <c r="X103" i="34"/>
  <c r="X102" i="34"/>
  <c r="X101" i="34"/>
  <c r="X100" i="34"/>
  <c r="X99" i="34"/>
  <c r="X98" i="34"/>
  <c r="X97" i="34"/>
  <c r="X96" i="34"/>
  <c r="X95" i="34"/>
  <c r="X94" i="34"/>
  <c r="X93" i="34"/>
  <c r="X92" i="34"/>
  <c r="X91" i="34"/>
  <c r="X90" i="34"/>
  <c r="X89" i="34"/>
  <c r="X88" i="34"/>
  <c r="X87" i="34"/>
  <c r="X86" i="34"/>
  <c r="X85" i="34"/>
  <c r="X84" i="34"/>
  <c r="X83" i="34"/>
  <c r="X82" i="34"/>
  <c r="X81" i="34"/>
  <c r="X80" i="34"/>
  <c r="X79" i="34"/>
  <c r="X78" i="34"/>
  <c r="X77" i="34"/>
  <c r="X76" i="34"/>
  <c r="X75" i="34"/>
  <c r="X74" i="34"/>
  <c r="X73" i="34"/>
  <c r="X72" i="34"/>
  <c r="X71" i="34"/>
  <c r="X70" i="34"/>
  <c r="X69" i="34"/>
  <c r="X68" i="34"/>
  <c r="X67" i="34"/>
  <c r="X66" i="34"/>
  <c r="X65" i="34"/>
  <c r="X64" i="34"/>
  <c r="X63" i="34"/>
  <c r="X62" i="34"/>
  <c r="X61" i="34"/>
  <c r="X60" i="34"/>
  <c r="X59" i="34"/>
  <c r="X58" i="34"/>
  <c r="X57" i="34"/>
  <c r="X56" i="34"/>
  <c r="X55" i="34"/>
  <c r="X54" i="34"/>
  <c r="X53" i="34"/>
  <c r="X52" i="34"/>
  <c r="X51" i="34"/>
  <c r="X50" i="34"/>
  <c r="X49" i="34"/>
  <c r="X48" i="34"/>
  <c r="X47" i="34"/>
  <c r="X46" i="34"/>
  <c r="X45" i="34"/>
  <c r="X44" i="34"/>
  <c r="X43" i="34"/>
  <c r="X42" i="34"/>
  <c r="X41" i="34"/>
  <c r="X40" i="34"/>
  <c r="X39" i="34"/>
  <c r="X38" i="34"/>
  <c r="X37" i="34"/>
  <c r="X36" i="34"/>
  <c r="X35" i="34"/>
  <c r="X34" i="34"/>
  <c r="X33" i="34"/>
  <c r="X32" i="34"/>
  <c r="X31" i="34"/>
  <c r="X30" i="34"/>
  <c r="X29" i="34"/>
  <c r="X28" i="34"/>
  <c r="X27" i="34"/>
  <c r="X26" i="34"/>
  <c r="X25" i="34"/>
  <c r="X24" i="34"/>
  <c r="X23" i="34"/>
  <c r="X22" i="34"/>
  <c r="X21" i="34"/>
  <c r="X20" i="34"/>
  <c r="X19" i="34"/>
  <c r="X18" i="34"/>
  <c r="X17" i="34"/>
  <c r="X16" i="34"/>
  <c r="X15" i="34"/>
  <c r="X14" i="34"/>
  <c r="X13" i="34"/>
  <c r="X12" i="34"/>
  <c r="X11" i="34"/>
  <c r="X10" i="34"/>
  <c r="X9" i="34"/>
  <c r="X8" i="34"/>
  <c r="X7" i="34"/>
  <c r="X6" i="34"/>
  <c r="K264" i="34"/>
  <c r="K263" i="34"/>
  <c r="K262" i="34"/>
  <c r="K261" i="34"/>
  <c r="K260" i="34"/>
  <c r="K259" i="34"/>
  <c r="K258" i="34"/>
  <c r="K257" i="34"/>
  <c r="K256" i="34"/>
  <c r="K255" i="34"/>
  <c r="K254" i="34"/>
  <c r="K253" i="34"/>
  <c r="K252" i="34"/>
  <c r="K251" i="34"/>
  <c r="K250" i="34"/>
  <c r="K249" i="34"/>
  <c r="K248" i="34"/>
  <c r="K247" i="34"/>
  <c r="K246" i="34"/>
  <c r="K245" i="34"/>
  <c r="K244" i="34"/>
  <c r="K243" i="34"/>
  <c r="K242" i="34"/>
  <c r="K241" i="34"/>
  <c r="K240" i="34"/>
  <c r="K239" i="34"/>
  <c r="K238" i="34"/>
  <c r="K237" i="34"/>
  <c r="K236" i="34"/>
  <c r="K235" i="34"/>
  <c r="K234" i="34"/>
  <c r="K233" i="34"/>
  <c r="K232" i="34"/>
  <c r="K231" i="34"/>
  <c r="K230" i="34"/>
  <c r="K229" i="34"/>
  <c r="K228" i="34"/>
  <c r="K227" i="34"/>
  <c r="K226" i="34"/>
  <c r="K225" i="34"/>
  <c r="K224" i="34"/>
  <c r="K223" i="34"/>
  <c r="K222" i="34"/>
  <c r="K221" i="34"/>
  <c r="K220" i="34"/>
  <c r="K219" i="34"/>
  <c r="K218" i="34"/>
  <c r="K217" i="34"/>
  <c r="K216" i="34"/>
  <c r="K215" i="34"/>
  <c r="K214" i="34"/>
  <c r="K213" i="34"/>
  <c r="K212" i="34"/>
  <c r="K211" i="34"/>
  <c r="K210" i="34"/>
  <c r="K209" i="34"/>
  <c r="K208" i="34"/>
  <c r="K207" i="34"/>
  <c r="K206" i="34"/>
  <c r="K205" i="34"/>
  <c r="K204" i="34"/>
  <c r="K203" i="34"/>
  <c r="K202" i="34"/>
  <c r="K201" i="34"/>
  <c r="K200" i="34"/>
  <c r="K199" i="34"/>
  <c r="K198" i="34"/>
  <c r="K197" i="34"/>
  <c r="K196" i="34"/>
  <c r="K195" i="34"/>
  <c r="K194" i="34"/>
  <c r="K193" i="34"/>
  <c r="K192" i="34"/>
  <c r="K191" i="34"/>
  <c r="K190" i="34"/>
  <c r="K189" i="34"/>
  <c r="K188" i="34"/>
  <c r="K187" i="34"/>
  <c r="K186" i="34"/>
  <c r="K185" i="34"/>
  <c r="K184" i="34"/>
  <c r="K183" i="34"/>
  <c r="K182" i="34"/>
  <c r="K181" i="34"/>
  <c r="K180" i="34"/>
  <c r="K179" i="34"/>
  <c r="K178" i="34"/>
  <c r="K177" i="34"/>
  <c r="K176" i="34"/>
  <c r="K175" i="34"/>
  <c r="K174" i="34"/>
  <c r="K173" i="34"/>
  <c r="K172" i="34"/>
  <c r="K171" i="34"/>
  <c r="K170" i="34"/>
  <c r="K169" i="34"/>
  <c r="K168" i="34"/>
  <c r="K167" i="34"/>
  <c r="K166" i="34"/>
  <c r="K165" i="34"/>
  <c r="K164" i="34"/>
  <c r="K163" i="34"/>
  <c r="K162" i="34"/>
  <c r="K161" i="34"/>
  <c r="K160" i="34"/>
  <c r="K159" i="34"/>
  <c r="K158" i="34"/>
  <c r="K157" i="34"/>
  <c r="K156" i="34"/>
  <c r="K155" i="34"/>
  <c r="K154" i="34"/>
  <c r="K153" i="34"/>
  <c r="K152" i="34"/>
  <c r="K151" i="34"/>
  <c r="K150" i="34"/>
  <c r="K149" i="34"/>
  <c r="K148" i="34"/>
  <c r="K147" i="34"/>
  <c r="K146" i="34"/>
  <c r="K145" i="34"/>
  <c r="K144" i="34"/>
  <c r="K143" i="34"/>
  <c r="K142" i="34"/>
  <c r="K141" i="34"/>
  <c r="K140" i="34"/>
  <c r="K139" i="34"/>
  <c r="K138" i="34"/>
  <c r="K137" i="34"/>
  <c r="K136" i="34"/>
  <c r="K135" i="34"/>
  <c r="K134" i="34"/>
  <c r="K133" i="34"/>
  <c r="K132" i="34"/>
  <c r="K131" i="34"/>
  <c r="K130" i="34"/>
  <c r="K129" i="34"/>
  <c r="K128" i="34"/>
  <c r="K127" i="34"/>
  <c r="K126" i="34"/>
  <c r="K125" i="34"/>
  <c r="K124" i="34"/>
  <c r="K123" i="34"/>
  <c r="K122" i="34"/>
  <c r="K121" i="34"/>
  <c r="K120" i="34"/>
  <c r="K119" i="34"/>
  <c r="K118" i="34"/>
  <c r="K117" i="34"/>
  <c r="K116" i="34"/>
  <c r="K115" i="34"/>
  <c r="K114" i="34"/>
  <c r="K113" i="34"/>
  <c r="K112" i="34"/>
  <c r="K111" i="34"/>
  <c r="K110" i="34"/>
  <c r="K109" i="34"/>
  <c r="K108" i="34"/>
  <c r="K107" i="34"/>
  <c r="K106" i="34"/>
  <c r="K105" i="34"/>
  <c r="K104" i="34"/>
  <c r="K103" i="34"/>
  <c r="K102" i="34"/>
  <c r="K101" i="34"/>
  <c r="K100" i="34"/>
  <c r="K99" i="34"/>
  <c r="K98" i="34"/>
  <c r="K97" i="34"/>
  <c r="K96" i="34"/>
  <c r="K95" i="34"/>
  <c r="K94" i="34"/>
  <c r="K93" i="34"/>
  <c r="K92" i="34"/>
  <c r="K91" i="34"/>
  <c r="K90" i="34"/>
  <c r="K89" i="34"/>
  <c r="K88" i="34"/>
  <c r="K87" i="34"/>
  <c r="K86" i="34"/>
  <c r="K85" i="34"/>
  <c r="K84" i="34"/>
  <c r="K83" i="34"/>
  <c r="K82" i="34"/>
  <c r="K81" i="34"/>
  <c r="K80" i="34"/>
  <c r="K79" i="34"/>
  <c r="K78" i="34"/>
  <c r="K77" i="34"/>
  <c r="K76" i="34"/>
  <c r="K75" i="34"/>
  <c r="K74" i="34"/>
  <c r="K73" i="34"/>
  <c r="K72" i="34"/>
  <c r="K71" i="34"/>
  <c r="K70" i="34"/>
  <c r="K69" i="34"/>
  <c r="K68" i="34"/>
  <c r="K67" i="34"/>
  <c r="K66" i="34"/>
  <c r="K65" i="34"/>
  <c r="K64" i="34"/>
  <c r="K63" i="34"/>
  <c r="K62" i="34"/>
  <c r="K61" i="34"/>
  <c r="K60" i="34"/>
  <c r="K59" i="34"/>
  <c r="K58" i="34"/>
  <c r="K57" i="34"/>
  <c r="K56" i="34"/>
  <c r="K55" i="34"/>
  <c r="K54" i="34"/>
  <c r="K53" i="34"/>
  <c r="K52" i="34"/>
  <c r="K51" i="34"/>
  <c r="K50" i="34"/>
  <c r="K49" i="34"/>
  <c r="K48" i="34"/>
  <c r="K47" i="34"/>
  <c r="K46" i="34"/>
  <c r="K45" i="34"/>
  <c r="K44" i="34"/>
  <c r="K43" i="34"/>
  <c r="K42" i="34"/>
  <c r="K41" i="34"/>
  <c r="K40" i="34"/>
  <c r="K39" i="34"/>
  <c r="K38" i="34"/>
  <c r="K37" i="34"/>
  <c r="K36" i="34"/>
  <c r="K35" i="34"/>
  <c r="K34" i="34"/>
  <c r="K33" i="34"/>
  <c r="K32" i="34"/>
  <c r="K31" i="34"/>
  <c r="K30" i="34"/>
  <c r="K29" i="34"/>
  <c r="K28" i="34"/>
  <c r="K27" i="34"/>
  <c r="K26" i="34"/>
  <c r="K25" i="34"/>
  <c r="K24" i="34"/>
  <c r="K23" i="34"/>
  <c r="K22" i="34"/>
  <c r="K21" i="34"/>
  <c r="K20" i="34"/>
  <c r="K19" i="34"/>
  <c r="K18" i="34"/>
  <c r="K17" i="34"/>
  <c r="K16" i="34"/>
  <c r="K15" i="34"/>
  <c r="K14" i="34"/>
  <c r="K13" i="34"/>
  <c r="K12" i="34"/>
  <c r="K11" i="34"/>
  <c r="K10" i="34"/>
  <c r="K9" i="34"/>
  <c r="K8" i="34"/>
  <c r="K7" i="34"/>
  <c r="K6" i="34"/>
  <c r="M1088" i="27" l="1"/>
  <c r="M1087" i="27"/>
  <c r="M1086" i="27"/>
  <c r="M1085" i="27"/>
  <c r="M1084" i="27"/>
  <c r="M1083" i="27"/>
  <c r="M1082" i="27"/>
  <c r="M1081" i="27"/>
  <c r="M1080" i="27"/>
  <c r="M1079" i="27"/>
  <c r="M1078" i="27"/>
  <c r="M1077" i="27"/>
  <c r="M1076" i="27"/>
  <c r="M1075" i="27"/>
  <c r="M1074" i="27"/>
  <c r="M1073" i="27"/>
  <c r="M1072" i="27"/>
  <c r="M1071" i="27"/>
  <c r="M1070" i="27"/>
  <c r="M1069" i="27"/>
  <c r="M1068" i="27"/>
  <c r="M1067" i="27"/>
  <c r="M1066" i="27"/>
  <c r="M1065" i="27"/>
  <c r="M1064" i="27"/>
  <c r="M1063" i="27"/>
  <c r="M1062" i="27"/>
  <c r="M1061" i="27"/>
  <c r="M1060" i="27"/>
  <c r="M1059" i="27"/>
  <c r="M1058" i="27"/>
  <c r="M1057" i="27"/>
  <c r="M1056" i="27"/>
  <c r="M1055" i="27"/>
  <c r="M1054" i="27"/>
  <c r="M1053" i="27"/>
  <c r="M1052" i="27"/>
  <c r="M1051" i="27"/>
  <c r="M1050" i="27"/>
  <c r="M1049" i="27"/>
  <c r="M1048" i="27"/>
  <c r="M1047" i="27"/>
  <c r="M1046" i="27"/>
  <c r="M1045" i="27"/>
  <c r="M1044" i="27"/>
  <c r="M1043" i="27"/>
  <c r="M1042" i="27"/>
  <c r="M1041" i="27"/>
  <c r="M1040" i="27"/>
  <c r="M1039" i="27"/>
  <c r="M1038" i="27"/>
  <c r="M1037" i="27"/>
  <c r="M1036" i="27"/>
  <c r="M1035" i="27"/>
  <c r="M1034" i="27"/>
  <c r="M863" i="27"/>
  <c r="M862" i="27"/>
  <c r="M861" i="27"/>
  <c r="M860" i="27"/>
  <c r="M859" i="27"/>
  <c r="M858" i="27"/>
  <c r="M857" i="27"/>
  <c r="M856" i="27"/>
  <c r="M855" i="27"/>
  <c r="M854" i="27"/>
  <c r="M853" i="27"/>
  <c r="M852" i="27"/>
  <c r="M851" i="27"/>
  <c r="M850" i="27"/>
  <c r="M849" i="27"/>
  <c r="M848" i="27"/>
  <c r="M847" i="27"/>
  <c r="M846" i="27"/>
  <c r="M845" i="27"/>
  <c r="M844" i="27"/>
  <c r="M843" i="27"/>
  <c r="M842" i="27"/>
  <c r="M841" i="27"/>
  <c r="M840" i="27"/>
  <c r="M839" i="27"/>
  <c r="M838" i="27"/>
  <c r="M837" i="27"/>
  <c r="M836" i="27"/>
  <c r="M835" i="27"/>
  <c r="M834" i="27"/>
  <c r="M833" i="27"/>
  <c r="M832" i="27"/>
  <c r="M831" i="27"/>
  <c r="M830" i="27"/>
  <c r="M829" i="27"/>
  <c r="M828" i="27"/>
  <c r="M827" i="27"/>
  <c r="M826" i="27"/>
  <c r="M825" i="27"/>
  <c r="M824" i="27"/>
  <c r="M823" i="27"/>
  <c r="M822" i="27"/>
  <c r="M821" i="27"/>
  <c r="M820" i="27"/>
  <c r="M819" i="27"/>
  <c r="M818" i="27"/>
  <c r="M817" i="27"/>
  <c r="M816" i="27"/>
  <c r="M815" i="27"/>
  <c r="M814" i="27"/>
  <c r="M813" i="27"/>
  <c r="M812" i="27"/>
  <c r="M810" i="27"/>
  <c r="M809" i="27"/>
  <c r="M808" i="27"/>
  <c r="M807" i="27"/>
  <c r="M806" i="27"/>
  <c r="M805" i="27"/>
  <c r="M804" i="27"/>
  <c r="M803" i="27"/>
  <c r="M802" i="27"/>
  <c r="M801" i="27"/>
  <c r="M800" i="27"/>
  <c r="M799" i="27"/>
  <c r="M798" i="27"/>
  <c r="M797" i="27"/>
  <c r="M796" i="27"/>
  <c r="M795" i="27"/>
  <c r="M794" i="27"/>
  <c r="M793" i="27"/>
  <c r="M792" i="27"/>
  <c r="M791" i="27"/>
  <c r="M790" i="27"/>
  <c r="M789" i="27"/>
  <c r="M788" i="27"/>
  <c r="M787" i="27"/>
  <c r="M786" i="27"/>
  <c r="M785" i="27"/>
  <c r="M784" i="27"/>
  <c r="M783" i="27"/>
  <c r="M782" i="27"/>
  <c r="M781" i="27"/>
  <c r="M780" i="27"/>
  <c r="M779" i="27"/>
  <c r="M778" i="27"/>
  <c r="M777" i="27"/>
  <c r="M776" i="27"/>
  <c r="M775" i="27"/>
  <c r="M774" i="27"/>
  <c r="M772" i="27"/>
  <c r="M769" i="27"/>
  <c r="M768" i="27"/>
  <c r="M767" i="27"/>
  <c r="M766" i="27"/>
  <c r="M765" i="27"/>
  <c r="M764" i="27"/>
  <c r="M763" i="27"/>
  <c r="M762" i="27"/>
  <c r="M761" i="27"/>
  <c r="M760" i="27"/>
  <c r="M759" i="27"/>
  <c r="M758" i="27"/>
  <c r="M757" i="27"/>
  <c r="M756" i="27"/>
  <c r="M755" i="27"/>
  <c r="M754" i="27"/>
  <c r="M753" i="27"/>
  <c r="M752" i="27"/>
  <c r="M751" i="27"/>
  <c r="M750" i="27"/>
  <c r="M749" i="27"/>
  <c r="M748" i="27"/>
  <c r="M747" i="27"/>
  <c r="M746" i="27"/>
  <c r="M737" i="27"/>
  <c r="M736" i="27"/>
  <c r="M735" i="27"/>
  <c r="M734" i="27"/>
  <c r="M733" i="27"/>
  <c r="M732" i="27"/>
  <c r="M731" i="27"/>
  <c r="M730" i="27"/>
  <c r="M729" i="27"/>
  <c r="M728" i="27"/>
  <c r="M727" i="27"/>
  <c r="M726" i="27"/>
  <c r="M725" i="27"/>
  <c r="M724" i="27"/>
  <c r="M723" i="27"/>
  <c r="M722" i="27"/>
  <c r="M721" i="27"/>
  <c r="M720" i="27"/>
  <c r="M719" i="27"/>
  <c r="M718" i="27"/>
  <c r="M717" i="27"/>
  <c r="M716" i="27"/>
  <c r="M715" i="27"/>
  <c r="M714" i="27"/>
  <c r="M713" i="27"/>
  <c r="M712" i="27"/>
  <c r="M711" i="27"/>
  <c r="M710" i="27"/>
  <c r="M709" i="27"/>
  <c r="M708" i="27"/>
  <c r="M707" i="27"/>
  <c r="M706" i="27"/>
  <c r="M705" i="27"/>
  <c r="M704" i="27"/>
  <c r="M703" i="27"/>
  <c r="M702" i="27"/>
  <c r="M701" i="27"/>
  <c r="M700" i="27"/>
  <c r="M699" i="27"/>
  <c r="M698" i="27"/>
  <c r="M697" i="27"/>
  <c r="M696" i="27"/>
  <c r="M695" i="27"/>
  <c r="M694" i="27"/>
  <c r="M693" i="27"/>
  <c r="M692" i="27"/>
  <c r="M691" i="27"/>
  <c r="M690" i="27"/>
  <c r="M689" i="27"/>
  <c r="M688" i="27"/>
  <c r="M687" i="27"/>
  <c r="M686" i="27"/>
  <c r="M685" i="27"/>
  <c r="M684" i="27"/>
  <c r="M683" i="27"/>
  <c r="M682" i="27"/>
  <c r="M681" i="27"/>
  <c r="M680" i="27"/>
  <c r="M679" i="27"/>
  <c r="M678" i="27"/>
  <c r="M677" i="27"/>
  <c r="M676" i="27"/>
  <c r="M675" i="27"/>
  <c r="M674" i="27"/>
  <c r="M673" i="27"/>
  <c r="M672" i="27"/>
  <c r="M671" i="27"/>
  <c r="M670" i="27"/>
  <c r="M669" i="27"/>
  <c r="M668" i="27"/>
  <c r="M667" i="27"/>
  <c r="M666" i="27"/>
  <c r="M665" i="27"/>
  <c r="M664" i="27"/>
  <c r="M663" i="27"/>
  <c r="M662" i="27"/>
  <c r="M661" i="27"/>
  <c r="M660" i="27"/>
  <c r="M659" i="27"/>
  <c r="M658" i="27"/>
  <c r="M657" i="27"/>
  <c r="M656" i="27"/>
  <c r="M655" i="27"/>
  <c r="M654" i="27"/>
  <c r="M653" i="27"/>
  <c r="M652" i="27"/>
  <c r="M651" i="27"/>
  <c r="M650" i="27"/>
  <c r="M649" i="27"/>
  <c r="M648" i="27"/>
  <c r="M647" i="27"/>
  <c r="M646" i="27"/>
  <c r="M645" i="27"/>
  <c r="M644" i="27"/>
  <c r="M643" i="27"/>
  <c r="M642" i="27"/>
  <c r="M641" i="27"/>
  <c r="M640" i="27"/>
  <c r="M639" i="27"/>
  <c r="M638" i="27"/>
  <c r="M637" i="27"/>
  <c r="M636" i="27"/>
  <c r="M635" i="27"/>
  <c r="M634" i="27"/>
  <c r="M633" i="27"/>
  <c r="M632" i="27"/>
  <c r="M631" i="27"/>
  <c r="M630" i="27"/>
  <c r="M629" i="27"/>
  <c r="M628" i="27"/>
  <c r="M627" i="27"/>
  <c r="M626" i="27"/>
  <c r="M625" i="27"/>
  <c r="M624" i="27"/>
  <c r="M623" i="27"/>
  <c r="M622" i="27"/>
  <c r="M621" i="27"/>
  <c r="M620" i="27"/>
  <c r="M619" i="27"/>
  <c r="M618" i="27"/>
  <c r="M617" i="27"/>
  <c r="M616" i="27"/>
  <c r="M615" i="27"/>
  <c r="M614" i="27"/>
  <c r="M613" i="27"/>
  <c r="M612" i="27"/>
  <c r="M611" i="27"/>
  <c r="M610" i="27"/>
  <c r="AW771" i="27"/>
  <c r="AW770" i="27"/>
  <c r="M771" i="27"/>
  <c r="M770" i="27"/>
  <c r="M299" i="27"/>
  <c r="M298" i="27"/>
  <c r="M297" i="27"/>
  <c r="M296" i="27"/>
  <c r="M295" i="27"/>
  <c r="M294" i="27"/>
  <c r="M293" i="27"/>
  <c r="M292" i="27"/>
  <c r="M291" i="27"/>
  <c r="M290" i="27"/>
  <c r="M289" i="27"/>
  <c r="M288" i="27"/>
  <c r="M287" i="27"/>
  <c r="M283" i="27"/>
  <c r="M282" i="27"/>
  <c r="M281" i="27"/>
  <c r="M280" i="27"/>
  <c r="M279" i="27"/>
  <c r="M278" i="27"/>
  <c r="M277" i="27"/>
  <c r="M276" i="27"/>
  <c r="M275" i="27"/>
  <c r="M274" i="27"/>
  <c r="M273" i="27"/>
  <c r="M272" i="27"/>
  <c r="M271" i="27"/>
  <c r="M270" i="27"/>
  <c r="M269" i="27"/>
  <c r="M268" i="27"/>
  <c r="M267" i="27"/>
  <c r="M266" i="27"/>
  <c r="M265" i="27"/>
  <c r="M264" i="27"/>
  <c r="M263" i="27"/>
  <c r="M262" i="27"/>
  <c r="M261" i="27"/>
  <c r="M260" i="27"/>
  <c r="M259" i="27"/>
  <c r="M258" i="27"/>
  <c r="M257" i="27"/>
  <c r="M256" i="27"/>
  <c r="M255" i="27"/>
  <c r="M254" i="27"/>
  <c r="M253" i="27"/>
  <c r="M252" i="27"/>
  <c r="M251" i="27"/>
  <c r="M250" i="27"/>
  <c r="M249" i="27"/>
  <c r="M248" i="27"/>
  <c r="M247" i="27"/>
  <c r="M246" i="27"/>
  <c r="M245" i="27"/>
  <c r="M244" i="27"/>
  <c r="M243" i="27"/>
  <c r="M242" i="27"/>
  <c r="M241" i="27"/>
  <c r="M240" i="27"/>
  <c r="M239" i="27"/>
  <c r="M238" i="27"/>
  <c r="M237" i="27"/>
  <c r="M236" i="27"/>
  <c r="M235" i="27"/>
  <c r="M234" i="27"/>
  <c r="M233" i="27"/>
  <c r="M232" i="27"/>
  <c r="M231" i="27"/>
  <c r="M230" i="27"/>
  <c r="M229" i="27"/>
  <c r="M228" i="27"/>
  <c r="M227" i="27"/>
  <c r="M226" i="27"/>
  <c r="M225" i="27"/>
  <c r="M224" i="27"/>
  <c r="M223" i="27"/>
  <c r="M222" i="27"/>
  <c r="M221" i="27"/>
  <c r="M220" i="27"/>
  <c r="M219" i="27"/>
  <c r="M218" i="27"/>
  <c r="M217" i="27"/>
  <c r="M216" i="27"/>
  <c r="M215" i="27"/>
  <c r="M214" i="27"/>
  <c r="M213" i="27"/>
  <c r="M212" i="27"/>
  <c r="M211" i="27"/>
  <c r="M210" i="27"/>
  <c r="M209" i="27"/>
  <c r="M208" i="27"/>
  <c r="M207" i="27"/>
  <c r="M206" i="27"/>
  <c r="M205" i="27"/>
  <c r="M204" i="27"/>
  <c r="M203" i="27"/>
  <c r="M202" i="27"/>
  <c r="M201" i="27"/>
  <c r="M200" i="27"/>
  <c r="M199" i="27"/>
  <c r="M198" i="27"/>
  <c r="M197" i="27"/>
  <c r="M196" i="27"/>
  <c r="M195" i="27"/>
  <c r="M194" i="27"/>
  <c r="M193" i="27"/>
  <c r="M192" i="27"/>
  <c r="M191" i="27"/>
  <c r="M190" i="27"/>
  <c r="M189" i="27"/>
  <c r="M188" i="27"/>
  <c r="M187" i="27"/>
  <c r="M186" i="27"/>
  <c r="M185" i="27"/>
  <c r="M184" i="27"/>
  <c r="M183" i="27"/>
  <c r="M182" i="27"/>
  <c r="M181" i="27"/>
  <c r="M180" i="27"/>
  <c r="M179" i="27"/>
  <c r="M178" i="27"/>
  <c r="M177" i="27"/>
  <c r="M176" i="27"/>
  <c r="M175" i="27"/>
  <c r="M174" i="27"/>
  <c r="M173" i="27"/>
  <c r="M172" i="27"/>
  <c r="M171" i="27"/>
  <c r="M170" i="27"/>
  <c r="M169" i="27"/>
  <c r="M168" i="27"/>
  <c r="M167" i="27"/>
  <c r="M166" i="27"/>
  <c r="M165" i="27"/>
  <c r="M164" i="27"/>
  <c r="M163" i="27"/>
  <c r="M162" i="27"/>
  <c r="M161" i="27"/>
  <c r="M160" i="27"/>
  <c r="M159" i="27"/>
  <c r="M158" i="27"/>
  <c r="M157" i="27"/>
  <c r="M156" i="27"/>
  <c r="M155" i="27"/>
  <c r="M154" i="27"/>
  <c r="M153" i="27"/>
  <c r="M152" i="27"/>
  <c r="M151" i="27"/>
  <c r="M150" i="27"/>
  <c r="M149" i="27"/>
  <c r="M148" i="27"/>
  <c r="M147" i="27"/>
  <c r="M146" i="27"/>
  <c r="M145" i="27"/>
  <c r="M144" i="27"/>
  <c r="M143" i="27"/>
  <c r="M142" i="27"/>
  <c r="M141" i="27"/>
  <c r="M140" i="27"/>
  <c r="M139" i="27"/>
  <c r="M138" i="27"/>
  <c r="M137" i="27"/>
  <c r="M136" i="27"/>
  <c r="M135" i="27"/>
  <c r="M134" i="27"/>
  <c r="M133" i="27"/>
  <c r="M132" i="27"/>
  <c r="M131" i="27"/>
  <c r="M130" i="27"/>
  <c r="M129" i="27"/>
  <c r="M128" i="27"/>
  <c r="M127" i="27"/>
  <c r="M126" i="27"/>
  <c r="M125" i="27"/>
  <c r="M124" i="27"/>
  <c r="M123" i="27"/>
  <c r="M122" i="27"/>
  <c r="M121" i="27"/>
  <c r="M120" i="27"/>
  <c r="M119" i="27"/>
  <c r="M118" i="27"/>
  <c r="M117" i="27"/>
  <c r="M116" i="27"/>
  <c r="M115" i="27"/>
  <c r="M114" i="27"/>
  <c r="M113" i="27"/>
  <c r="M112" i="27"/>
  <c r="M111" i="27"/>
  <c r="M110" i="27"/>
  <c r="M109" i="27"/>
  <c r="M108" i="27"/>
  <c r="M107" i="27"/>
  <c r="M106" i="27"/>
  <c r="M105" i="27"/>
  <c r="M104" i="27"/>
  <c r="M103" i="27"/>
  <c r="M102" i="27"/>
  <c r="M101" i="27"/>
  <c r="M100" i="27"/>
  <c r="M99" i="27"/>
  <c r="M98" i="27"/>
  <c r="M97" i="27"/>
  <c r="M96" i="27"/>
  <c r="M95" i="27"/>
  <c r="M94" i="27"/>
  <c r="M93" i="27"/>
  <c r="M92" i="27"/>
  <c r="M91" i="27"/>
  <c r="M90" i="27"/>
  <c r="M89" i="27"/>
  <c r="M88" i="27"/>
  <c r="M87" i="27"/>
  <c r="M86" i="27"/>
  <c r="M85" i="27"/>
  <c r="M84" i="27"/>
  <c r="M83" i="27"/>
  <c r="M82" i="27"/>
  <c r="M81" i="27"/>
  <c r="M80" i="27"/>
  <c r="M79" i="27"/>
  <c r="M78" i="27"/>
  <c r="M77" i="27"/>
  <c r="M76" i="27"/>
  <c r="M75" i="27"/>
  <c r="M74" i="27"/>
  <c r="M73" i="27"/>
  <c r="M72" i="27"/>
  <c r="M71" i="27"/>
  <c r="M70" i="27"/>
  <c r="M69" i="27"/>
  <c r="M68" i="27"/>
  <c r="M67" i="27"/>
  <c r="M66" i="27"/>
  <c r="M65" i="27"/>
  <c r="M64" i="27"/>
  <c r="M63" i="27"/>
  <c r="M62" i="27"/>
  <c r="M61" i="27"/>
  <c r="M60" i="27"/>
  <c r="M59" i="27"/>
  <c r="M58" i="27"/>
  <c r="M57" i="27"/>
  <c r="M56" i="27"/>
  <c r="M55" i="27"/>
  <c r="M54" i="27"/>
  <c r="M53" i="27"/>
  <c r="M52" i="27"/>
  <c r="M51" i="27"/>
  <c r="M50" i="27"/>
  <c r="M49" i="27"/>
  <c r="M48" i="27"/>
  <c r="M47" i="27"/>
  <c r="M46" i="27"/>
  <c r="M45" i="27"/>
  <c r="M44" i="27"/>
  <c r="M43" i="27"/>
  <c r="M42" i="27"/>
  <c r="M41" i="27"/>
  <c r="M40" i="27"/>
  <c r="M39" i="27"/>
  <c r="M38" i="27"/>
  <c r="M37" i="27"/>
  <c r="M36" i="27"/>
  <c r="M35" i="27"/>
  <c r="M34" i="27"/>
  <c r="M33" i="27"/>
  <c r="M32" i="27"/>
  <c r="M31" i="27"/>
  <c r="M30" i="27"/>
  <c r="M29" i="27"/>
  <c r="M28" i="27"/>
  <c r="M27" i="27"/>
  <c r="M26" i="27"/>
  <c r="M25" i="27"/>
  <c r="M24" i="27"/>
  <c r="M23" i="27"/>
  <c r="M22" i="27"/>
  <c r="M21" i="27"/>
  <c r="M20" i="27"/>
  <c r="M19" i="27"/>
  <c r="M18" i="27"/>
  <c r="M17" i="27"/>
  <c r="M16" i="27"/>
  <c r="M15" i="27"/>
  <c r="M14" i="27"/>
  <c r="M13" i="27"/>
  <c r="M12" i="27"/>
  <c r="M11" i="27"/>
  <c r="M10" i="27"/>
  <c r="M9" i="27"/>
  <c r="M8" i="27"/>
  <c r="M7" i="27"/>
  <c r="M6" i="27"/>
  <c r="M5" i="27"/>
  <c r="BE1879" i="27"/>
  <c r="BE1878" i="27"/>
  <c r="BE1877" i="27"/>
  <c r="BE1876" i="27"/>
  <c r="BE1875" i="27"/>
  <c r="BE1874" i="27"/>
  <c r="BE1873" i="27"/>
  <c r="BE1872" i="27"/>
  <c r="BE1871" i="27"/>
  <c r="BE1870" i="27"/>
  <c r="BE1869" i="27"/>
  <c r="BE1868" i="27"/>
  <c r="BE1867" i="27"/>
  <c r="BE1866" i="27"/>
  <c r="BE1865" i="27"/>
  <c r="BE1864" i="27"/>
  <c r="BE1863" i="27"/>
  <c r="BE1862" i="27"/>
  <c r="BE1861" i="27"/>
  <c r="BE1860" i="27"/>
  <c r="BE1859" i="27"/>
  <c r="BE1858" i="27"/>
  <c r="BE1857" i="27"/>
  <c r="BE1856" i="27"/>
  <c r="BE1855" i="27"/>
  <c r="BE1854" i="27"/>
  <c r="BE1853" i="27"/>
  <c r="BE1852" i="27"/>
  <c r="BE1851" i="27"/>
  <c r="BE1850" i="27"/>
  <c r="BE1849" i="27"/>
  <c r="BE1848" i="27"/>
  <c r="BE1847" i="27"/>
  <c r="BE1846" i="27"/>
  <c r="BE1845" i="27"/>
  <c r="BE1844" i="27"/>
  <c r="BE1843" i="27"/>
  <c r="BE1842" i="27"/>
  <c r="BE1841" i="27"/>
  <c r="BE1840" i="27"/>
  <c r="BE1839" i="27"/>
  <c r="BE1838" i="27"/>
  <c r="BE1837" i="27"/>
  <c r="BE1836" i="27"/>
  <c r="BE1835" i="27"/>
  <c r="BE1834" i="27"/>
  <c r="BE1833" i="27"/>
  <c r="BE1832" i="27"/>
  <c r="BE1831" i="27"/>
  <c r="BE1830" i="27"/>
  <c r="BE1829" i="27"/>
  <c r="BE1828" i="27"/>
  <c r="BE1827" i="27"/>
  <c r="BE1826" i="27"/>
  <c r="BE1825" i="27"/>
  <c r="BE1824" i="27"/>
  <c r="BE1823" i="27"/>
  <c r="BE1822" i="27"/>
  <c r="BE1821" i="27"/>
  <c r="BE1820" i="27"/>
  <c r="BE1819" i="27"/>
  <c r="BE1818" i="27"/>
  <c r="BE1817" i="27"/>
  <c r="BE1816" i="27"/>
  <c r="BE1815" i="27"/>
  <c r="BE1814" i="27"/>
  <c r="BE1813" i="27"/>
  <c r="BE1812" i="27"/>
  <c r="BE1811" i="27"/>
  <c r="BE1810" i="27"/>
  <c r="BE1809" i="27"/>
  <c r="BE1808" i="27"/>
  <c r="BE1807" i="27"/>
  <c r="BE1806" i="27"/>
  <c r="BE1805" i="27"/>
  <c r="BE1804" i="27"/>
  <c r="BE1803" i="27"/>
  <c r="BE1802" i="27"/>
  <c r="BE1801" i="27"/>
  <c r="BE1800" i="27"/>
  <c r="BE1799" i="27"/>
  <c r="BE1798" i="27"/>
  <c r="BE1797" i="27"/>
  <c r="BE1796" i="27"/>
  <c r="BE1795" i="27"/>
  <c r="BE1794" i="27"/>
  <c r="BE1793" i="27"/>
  <c r="BE1792" i="27"/>
  <c r="BE1791" i="27"/>
  <c r="BE1790" i="27"/>
  <c r="BE1789" i="27"/>
  <c r="BE1788" i="27"/>
  <c r="BE1787" i="27"/>
  <c r="BE1786" i="27"/>
  <c r="BE1785" i="27"/>
  <c r="BE1784" i="27"/>
  <c r="BE1783" i="27"/>
  <c r="BE1782" i="27"/>
  <c r="BE1781" i="27"/>
  <c r="BE1780" i="27"/>
  <c r="BE1779" i="27"/>
  <c r="BE1778" i="27"/>
  <c r="BE1777" i="27"/>
  <c r="BE1776" i="27"/>
  <c r="BE1775" i="27"/>
  <c r="BE1774" i="27"/>
  <c r="BE1773" i="27"/>
  <c r="BE1772" i="27"/>
  <c r="BE1771" i="27"/>
  <c r="BE1770" i="27"/>
  <c r="BE1769" i="27"/>
  <c r="BE1768" i="27"/>
  <c r="BE1767" i="27"/>
  <c r="BE1766" i="27"/>
  <c r="BE1765" i="27"/>
  <c r="BE1764" i="27"/>
  <c r="BE1763" i="27"/>
  <c r="BE1762" i="27"/>
  <c r="BE1761" i="27"/>
  <c r="BE1760" i="27"/>
  <c r="BE1759" i="27"/>
  <c r="BE1758" i="27"/>
  <c r="BE1757" i="27"/>
  <c r="BE1756" i="27"/>
  <c r="BE1755" i="27"/>
  <c r="BE1754" i="27"/>
  <c r="BE1753" i="27"/>
  <c r="BE1752" i="27"/>
  <c r="BE1751" i="27"/>
  <c r="BE1750" i="27"/>
  <c r="BE1749" i="27"/>
  <c r="BE1748" i="27"/>
  <c r="BE1747" i="27"/>
  <c r="BE1746" i="27"/>
  <c r="BE1745" i="27"/>
  <c r="BE1744" i="27"/>
  <c r="BE1743" i="27"/>
  <c r="BE1742" i="27"/>
  <c r="BE1741" i="27"/>
  <c r="BE1740" i="27"/>
  <c r="BE1739" i="27"/>
  <c r="BE1738" i="27"/>
  <c r="BE1737" i="27"/>
  <c r="BE1736" i="27"/>
  <c r="BE1735" i="27"/>
  <c r="BE1734" i="27"/>
  <c r="BE1733" i="27"/>
  <c r="BE1732" i="27"/>
  <c r="BE1731" i="27"/>
  <c r="BE1730" i="27"/>
  <c r="BE1729" i="27"/>
  <c r="BE1728" i="27"/>
  <c r="BE1727" i="27"/>
  <c r="BE1726" i="27"/>
  <c r="BE1725" i="27"/>
  <c r="BE1724" i="27"/>
  <c r="BE1723" i="27"/>
  <c r="BE1722" i="27"/>
  <c r="BE1721" i="27"/>
  <c r="BE1720" i="27"/>
  <c r="BE1719" i="27"/>
  <c r="BE1718" i="27"/>
  <c r="BE1717" i="27"/>
  <c r="BE1716" i="27"/>
  <c r="BE1715" i="27"/>
  <c r="BE1714" i="27"/>
  <c r="BE1713" i="27"/>
  <c r="BE1712" i="27"/>
  <c r="BE1711" i="27"/>
  <c r="BE1710" i="27"/>
  <c r="BE1709" i="27"/>
  <c r="BE1708" i="27"/>
  <c r="BE1707" i="27"/>
  <c r="BE1706" i="27"/>
  <c r="BE1705" i="27"/>
  <c r="BE1704" i="27"/>
  <c r="BE1703" i="27"/>
  <c r="BE1702" i="27"/>
  <c r="BE1701" i="27"/>
  <c r="BE1700" i="27"/>
  <c r="BE1699" i="27"/>
  <c r="BE1698" i="27"/>
  <c r="BE1697" i="27"/>
  <c r="BE1696" i="27"/>
  <c r="BE1695" i="27"/>
  <c r="BE1694" i="27"/>
  <c r="BE1693" i="27"/>
  <c r="BE1692" i="27"/>
  <c r="BE1691" i="27"/>
  <c r="BE1690" i="27"/>
  <c r="BE1689" i="27"/>
  <c r="BE1688" i="27"/>
  <c r="BE1687" i="27"/>
  <c r="BE1686" i="27"/>
  <c r="BE1685" i="27"/>
  <c r="BE1684" i="27"/>
  <c r="BE1683" i="27"/>
  <c r="BE1682" i="27"/>
  <c r="BE1681" i="27"/>
  <c r="BE1680" i="27"/>
  <c r="BE1679" i="27"/>
  <c r="BE1678" i="27"/>
  <c r="BE1677" i="27"/>
  <c r="BE1676" i="27"/>
  <c r="BE1675" i="27"/>
  <c r="BE1674" i="27"/>
  <c r="BE1673" i="27"/>
  <c r="BE1672" i="27"/>
  <c r="BE1671" i="27"/>
  <c r="BE1670" i="27"/>
  <c r="BE1669" i="27"/>
  <c r="BE1668" i="27"/>
  <c r="BE1667" i="27"/>
  <c r="BE1666" i="27"/>
  <c r="BE1665" i="27"/>
  <c r="BE1664" i="27"/>
  <c r="BE1663" i="27"/>
  <c r="BE1662" i="27"/>
  <c r="BE1661" i="27"/>
  <c r="BE1660" i="27"/>
  <c r="BE1659" i="27"/>
  <c r="BE1658" i="27"/>
  <c r="BE1657" i="27"/>
  <c r="BE1656" i="27"/>
  <c r="BE1655" i="27"/>
  <c r="BE1654" i="27"/>
  <c r="BE1653" i="27"/>
  <c r="BE1652" i="27"/>
  <c r="BE1651" i="27"/>
  <c r="BE1650" i="27"/>
  <c r="BE1649" i="27"/>
  <c r="BE1648" i="27"/>
  <c r="BE1647" i="27"/>
  <c r="BE1646" i="27"/>
  <c r="BE1645" i="27"/>
  <c r="BE1644" i="27"/>
  <c r="BE1643" i="27"/>
  <c r="BE1642" i="27"/>
  <c r="BE1641" i="27"/>
  <c r="BE1640" i="27"/>
  <c r="BE1639" i="27"/>
  <c r="BE1638" i="27"/>
  <c r="BE1637" i="27"/>
  <c r="BE1636" i="27"/>
  <c r="BE1635" i="27"/>
  <c r="BE1634" i="27"/>
  <c r="BE1633" i="27"/>
  <c r="BE1632" i="27"/>
  <c r="BE1631" i="27"/>
  <c r="BE1630" i="27"/>
  <c r="BE1629" i="27"/>
  <c r="BE1628" i="27"/>
  <c r="BE1627" i="27"/>
  <c r="BE1626" i="27"/>
  <c r="BE1625" i="27"/>
  <c r="BE1624" i="27"/>
  <c r="BE1623" i="27"/>
  <c r="BE1622" i="27"/>
  <c r="BE1621" i="27"/>
  <c r="BE1620" i="27"/>
  <c r="BE1619" i="27"/>
  <c r="BE1618" i="27"/>
  <c r="BE1617" i="27"/>
  <c r="BE1616" i="27"/>
  <c r="BE1615" i="27"/>
  <c r="BE1614" i="27"/>
  <c r="BE1613" i="27"/>
  <c r="BE1612" i="27"/>
  <c r="BE1611" i="27"/>
  <c r="BE1610" i="27"/>
  <c r="BE1609" i="27"/>
  <c r="BE1608" i="27"/>
  <c r="BE1607" i="27"/>
  <c r="BE1606" i="27"/>
  <c r="BE1605" i="27"/>
  <c r="BE1604" i="27"/>
  <c r="BE1603" i="27"/>
  <c r="BE1602" i="27"/>
  <c r="BE1601" i="27"/>
  <c r="BE1600" i="27"/>
  <c r="BE1599" i="27"/>
  <c r="BE1598" i="27"/>
  <c r="BE1597" i="27"/>
  <c r="BE1596" i="27"/>
  <c r="BE1595" i="27"/>
  <c r="BE1594" i="27"/>
  <c r="BE1593" i="27"/>
  <c r="BE1592" i="27"/>
  <c r="BE1591" i="27"/>
  <c r="BE1590" i="27"/>
  <c r="BE1589" i="27"/>
  <c r="BE1588" i="27"/>
  <c r="BE1587" i="27"/>
  <c r="BE1586" i="27"/>
  <c r="BE1585" i="27"/>
  <c r="BE1584" i="27"/>
  <c r="BE1583" i="27"/>
  <c r="BE1582" i="27"/>
  <c r="BE1581" i="27"/>
  <c r="BE1580" i="27"/>
  <c r="BE1579" i="27"/>
  <c r="BE1578" i="27"/>
  <c r="BE1577" i="27"/>
  <c r="BE1576" i="27"/>
  <c r="BE1575" i="27"/>
  <c r="BE1574" i="27"/>
  <c r="BE1573" i="27"/>
  <c r="BE1572" i="27"/>
  <c r="BE1571" i="27"/>
  <c r="BE1570" i="27"/>
  <c r="BE1569" i="27"/>
  <c r="BE1568" i="27"/>
  <c r="BE1567" i="27"/>
  <c r="BE1566" i="27"/>
  <c r="BE1565" i="27"/>
  <c r="BE1564" i="27"/>
  <c r="BE1563" i="27"/>
  <c r="BE1562" i="27"/>
  <c r="BE1561" i="27"/>
  <c r="BE1560" i="27"/>
  <c r="BE1559" i="27"/>
  <c r="BE1558" i="27"/>
  <c r="BE1557" i="27"/>
  <c r="BE1556" i="27"/>
  <c r="BE1555" i="27"/>
  <c r="BE1554" i="27"/>
  <c r="BE1553" i="27"/>
  <c r="BE1552" i="27"/>
  <c r="BE1551" i="27"/>
  <c r="BE1550" i="27"/>
  <c r="BE1549" i="27"/>
  <c r="BE1548" i="27"/>
  <c r="BE1547" i="27"/>
  <c r="BE1546" i="27"/>
  <c r="BE1545" i="27"/>
  <c r="BE1544" i="27"/>
  <c r="BE1543" i="27"/>
  <c r="BE1542" i="27"/>
  <c r="BE1541" i="27"/>
  <c r="BE1540" i="27"/>
  <c r="BE1539" i="27"/>
  <c r="BE1538" i="27"/>
  <c r="BE1537" i="27"/>
  <c r="BE1536" i="27"/>
  <c r="BE1535" i="27"/>
  <c r="BE1534" i="27"/>
  <c r="BE1533" i="27"/>
  <c r="BE1532" i="27"/>
  <c r="BE1531" i="27"/>
  <c r="BE1530" i="27"/>
  <c r="BE1529" i="27"/>
  <c r="BE1528" i="27"/>
  <c r="BE1527" i="27"/>
  <c r="BE1526" i="27"/>
  <c r="BE1525" i="27"/>
  <c r="BE1524" i="27"/>
  <c r="BE1523" i="27"/>
  <c r="BE1522" i="27"/>
  <c r="BE1521" i="27"/>
  <c r="BE1520" i="27"/>
  <c r="BE1519" i="27"/>
  <c r="BE1518" i="27"/>
  <c r="BE1517" i="27"/>
  <c r="BE1516" i="27"/>
  <c r="BE1515" i="27"/>
  <c r="BE1514" i="27"/>
  <c r="BE1513" i="27"/>
  <c r="BE1512" i="27"/>
  <c r="BE1511" i="27"/>
  <c r="BE1510" i="27"/>
  <c r="BE1509" i="27"/>
  <c r="BE1508" i="27"/>
  <c r="BE1507" i="27"/>
  <c r="BE1506" i="27"/>
  <c r="BE1505" i="27"/>
  <c r="BE1504" i="27"/>
  <c r="BE1503" i="27"/>
  <c r="BE1502" i="27"/>
  <c r="BE1501" i="27"/>
  <c r="BE1500" i="27"/>
  <c r="BE1499" i="27"/>
  <c r="BE1498" i="27"/>
  <c r="BE1497" i="27"/>
  <c r="BE1496" i="27"/>
  <c r="BE1495" i="27"/>
  <c r="BE1494" i="27"/>
  <c r="BE1493" i="27"/>
  <c r="BE1492" i="27"/>
  <c r="BE1491" i="27"/>
  <c r="BE1490" i="27"/>
  <c r="BE1489" i="27"/>
  <c r="BE1488" i="27"/>
  <c r="BE1487" i="27"/>
  <c r="BE1486" i="27"/>
  <c r="BE1485" i="27"/>
  <c r="BE1484" i="27"/>
  <c r="BE1483" i="27"/>
  <c r="BE1482" i="27"/>
  <c r="BE1481" i="27"/>
  <c r="BE1480" i="27"/>
  <c r="BE1479" i="27"/>
  <c r="BE1478" i="27"/>
  <c r="BE1477" i="27"/>
  <c r="BE1476" i="27"/>
  <c r="BE1475" i="27"/>
  <c r="BE1474" i="27"/>
  <c r="BE1473" i="27"/>
  <c r="BE1472" i="27"/>
  <c r="BE1471" i="27"/>
  <c r="BE1470" i="27"/>
  <c r="BE1469" i="27"/>
  <c r="BE1468" i="27"/>
  <c r="BE1467" i="27"/>
  <c r="BE1466" i="27"/>
  <c r="BE1465" i="27"/>
  <c r="BE1464" i="27"/>
  <c r="BE1463" i="27"/>
  <c r="BE1462" i="27"/>
  <c r="BE1461" i="27"/>
  <c r="BE1460" i="27"/>
  <c r="BE1459" i="27"/>
  <c r="BE1458" i="27"/>
  <c r="BE1457" i="27"/>
  <c r="BE1456" i="27"/>
  <c r="BE1455" i="27"/>
  <c r="BE1454" i="27"/>
  <c r="BE1453" i="27"/>
  <c r="BE1452" i="27"/>
  <c r="BE1451" i="27"/>
  <c r="BE1450" i="27"/>
  <c r="BE1449" i="27"/>
  <c r="BE1448" i="27"/>
  <c r="BE1447" i="27"/>
  <c r="BE1446" i="27"/>
  <c r="BE1445" i="27"/>
  <c r="BE1444" i="27"/>
  <c r="BE1443" i="27"/>
  <c r="BE1442" i="27"/>
  <c r="BE1441" i="27"/>
  <c r="BE1440" i="27"/>
  <c r="BE1439" i="27"/>
  <c r="BE1438" i="27"/>
  <c r="BE1437" i="27"/>
  <c r="BE1436" i="27"/>
  <c r="BE1435" i="27"/>
  <c r="BE1434" i="27"/>
  <c r="BE1433" i="27"/>
  <c r="BE1432" i="27"/>
  <c r="BE1431" i="27"/>
  <c r="BE1430" i="27"/>
  <c r="BE1429" i="27"/>
  <c r="BE1428" i="27"/>
  <c r="BE1427" i="27"/>
  <c r="BE1426" i="27"/>
  <c r="BE1425" i="27"/>
  <c r="BE1424" i="27"/>
  <c r="BE1088" i="27"/>
  <c r="BE1087" i="27"/>
  <c r="BE1086" i="27"/>
  <c r="BE1085" i="27"/>
  <c r="BE1084" i="27"/>
  <c r="BE1083" i="27"/>
  <c r="BE1082" i="27"/>
  <c r="BE1081" i="27"/>
  <c r="BE1080" i="27"/>
  <c r="BE1079" i="27"/>
  <c r="BE1078" i="27"/>
  <c r="BE1077" i="27"/>
  <c r="BE1076" i="27"/>
  <c r="BE1075" i="27"/>
  <c r="BE1074" i="27"/>
  <c r="BE1073" i="27"/>
  <c r="BE1072" i="27"/>
  <c r="BE1071" i="27"/>
  <c r="BE1070" i="27"/>
  <c r="BE1069" i="27"/>
  <c r="BE1068" i="27"/>
  <c r="BE1067" i="27"/>
  <c r="BE1066" i="27"/>
  <c r="BE1065" i="27"/>
  <c r="BE1064" i="27"/>
  <c r="BE1063" i="27"/>
  <c r="BE1062" i="27"/>
  <c r="BE1061" i="27"/>
  <c r="BE1060" i="27"/>
  <c r="BE1059" i="27"/>
  <c r="BE1058" i="27"/>
  <c r="BE1057" i="27"/>
  <c r="BE1056" i="27"/>
  <c r="BE1055" i="27"/>
  <c r="BE1054" i="27"/>
  <c r="BE1053" i="27"/>
  <c r="BE1052" i="27"/>
  <c r="BE1051" i="27"/>
  <c r="BE1050" i="27"/>
  <c r="BE1049" i="27"/>
  <c r="BE1048" i="27"/>
  <c r="BE1047" i="27"/>
  <c r="BE1046" i="27"/>
  <c r="BE1045" i="27"/>
  <c r="BE1044" i="27"/>
  <c r="BE1043" i="27"/>
  <c r="BE1042" i="27"/>
  <c r="BE1041" i="27"/>
  <c r="BE1040" i="27"/>
  <c r="BE1039" i="27"/>
  <c r="BE1038" i="27"/>
  <c r="BE1037" i="27"/>
  <c r="BE1036" i="27"/>
  <c r="BE1035" i="27"/>
  <c r="BE1034" i="27"/>
  <c r="BE968" i="27"/>
  <c r="BE967" i="27"/>
  <c r="BE966" i="27"/>
  <c r="BE965" i="27"/>
  <c r="BE964" i="27"/>
  <c r="BE963" i="27"/>
  <c r="BE962" i="27"/>
  <c r="BE961" i="27"/>
  <c r="BE960" i="27"/>
  <c r="BE959" i="27"/>
  <c r="BE958" i="27"/>
  <c r="BE957" i="27"/>
  <c r="BE956" i="27"/>
  <c r="BE955" i="27"/>
  <c r="BE954" i="27"/>
  <c r="BE953" i="27"/>
  <c r="BE952" i="27"/>
  <c r="BE951" i="27"/>
  <c r="BE950" i="27"/>
  <c r="BE949" i="27"/>
  <c r="BE948" i="27"/>
  <c r="BE947" i="27"/>
  <c r="BE946" i="27"/>
  <c r="BE945" i="27"/>
  <c r="BE944" i="27"/>
  <c r="BE943" i="27"/>
  <c r="BE942" i="27"/>
  <c r="BE941" i="27"/>
  <c r="BE940" i="27"/>
  <c r="BE939" i="27"/>
  <c r="BE938" i="27"/>
  <c r="BE937" i="27"/>
  <c r="BE936" i="27"/>
  <c r="BE935" i="27"/>
  <c r="BE934" i="27"/>
  <c r="BE933" i="27"/>
  <c r="BE932" i="27"/>
  <c r="BE931" i="27"/>
  <c r="BE930" i="27"/>
  <c r="BE929" i="27"/>
  <c r="BE928" i="27"/>
  <c r="BE927" i="27"/>
  <c r="BE926" i="27"/>
  <c r="BE925" i="27"/>
  <c r="BE924" i="27"/>
  <c r="BE923" i="27"/>
  <c r="BE922" i="27"/>
  <c r="BE921" i="27"/>
  <c r="BE920" i="27"/>
  <c r="BE919" i="27"/>
  <c r="BE918" i="27"/>
  <c r="BE917" i="27"/>
  <c r="BE916" i="27"/>
  <c r="BE915" i="27"/>
  <c r="BE914" i="27"/>
  <c r="BE913" i="27"/>
  <c r="BE912" i="27"/>
  <c r="BE911" i="27"/>
  <c r="BE910" i="27"/>
  <c r="BE909" i="27"/>
  <c r="BE908" i="27"/>
  <c r="BE907" i="27"/>
  <c r="BE906" i="27"/>
  <c r="BE905" i="27"/>
  <c r="BE904" i="27"/>
  <c r="BE903" i="27"/>
  <c r="BE902" i="27"/>
  <c r="BE901" i="27"/>
  <c r="BE900" i="27"/>
  <c r="BE899" i="27"/>
  <c r="BE898" i="27"/>
  <c r="BE897" i="27"/>
  <c r="BE896" i="27"/>
  <c r="BE895" i="27"/>
  <c r="BE894" i="27"/>
  <c r="BE893" i="27"/>
  <c r="BE892" i="27"/>
  <c r="BE891" i="27"/>
  <c r="BE890" i="27"/>
  <c r="BE889" i="27"/>
  <c r="BE888" i="27"/>
  <c r="BE887" i="27"/>
  <c r="BE886" i="27"/>
  <c r="BE885" i="27"/>
  <c r="BE884" i="27"/>
  <c r="BE883" i="27"/>
  <c r="BE882" i="27"/>
  <c r="BE881" i="27"/>
  <c r="BE880" i="27"/>
  <c r="BE879" i="27"/>
  <c r="BE878" i="27"/>
  <c r="BE877" i="27"/>
  <c r="BE876" i="27"/>
  <c r="BE875" i="27"/>
  <c r="BE874" i="27"/>
  <c r="BE873" i="27"/>
  <c r="BE872" i="27"/>
  <c r="BE871" i="27"/>
  <c r="BE870" i="27"/>
  <c r="BE869" i="27"/>
  <c r="BE868" i="27"/>
  <c r="BE867" i="27"/>
  <c r="BE866" i="27"/>
  <c r="BE865" i="27"/>
  <c r="BE864" i="27"/>
  <c r="BE863" i="27"/>
  <c r="BE862" i="27"/>
  <c r="BE861" i="27"/>
  <c r="BE860" i="27"/>
  <c r="BE859" i="27"/>
  <c r="BE858" i="27"/>
  <c r="BE857" i="27"/>
  <c r="BE856" i="27"/>
  <c r="BE855" i="27"/>
  <c r="BE854" i="27"/>
  <c r="BE853" i="27"/>
  <c r="BE852" i="27"/>
  <c r="BE851" i="27"/>
  <c r="BE850" i="27"/>
  <c r="BE849" i="27"/>
  <c r="BE848" i="27"/>
  <c r="BE847" i="27"/>
  <c r="BE846" i="27"/>
  <c r="BE845" i="27"/>
  <c r="BE844" i="27"/>
  <c r="BE843" i="27"/>
  <c r="BE842" i="27"/>
  <c r="BE841" i="27"/>
  <c r="BE840" i="27"/>
  <c r="BE839" i="27"/>
  <c r="BE838" i="27"/>
  <c r="BE837" i="27"/>
  <c r="BE836" i="27"/>
  <c r="BE835" i="27"/>
  <c r="BE834" i="27"/>
  <c r="BE833" i="27"/>
  <c r="BE832" i="27"/>
  <c r="BE831" i="27"/>
  <c r="BE830" i="27"/>
  <c r="BE829" i="27"/>
  <c r="BE828" i="27"/>
  <c r="BE827" i="27"/>
  <c r="BE826" i="27"/>
  <c r="BE825" i="27"/>
  <c r="BE824" i="27"/>
  <c r="BE823" i="27"/>
  <c r="BE822" i="27"/>
  <c r="BE821" i="27"/>
  <c r="BE820" i="27"/>
  <c r="BE819" i="27"/>
  <c r="BE818" i="27"/>
  <c r="BE817" i="27"/>
  <c r="BE816" i="27"/>
  <c r="BE815" i="27"/>
  <c r="BE814" i="27"/>
  <c r="BE813" i="27"/>
  <c r="BE812" i="27"/>
  <c r="BE811" i="27"/>
  <c r="BE810" i="27"/>
  <c r="BE809" i="27"/>
  <c r="BE808" i="27"/>
  <c r="BE807" i="27"/>
  <c r="BE806" i="27"/>
  <c r="BE805" i="27"/>
  <c r="BE804" i="27"/>
  <c r="BE803" i="27"/>
  <c r="BE802" i="27"/>
  <c r="BE801" i="27"/>
  <c r="BE800" i="27"/>
  <c r="BE799" i="27"/>
  <c r="BE798" i="27"/>
  <c r="BE797" i="27"/>
  <c r="BE796" i="27"/>
  <c r="BE795" i="27"/>
  <c r="BE794" i="27"/>
  <c r="BE793" i="27"/>
  <c r="BE792" i="27"/>
  <c r="BE791" i="27"/>
  <c r="BE790" i="27"/>
  <c r="BE789" i="27"/>
  <c r="BE788" i="27"/>
  <c r="BE787" i="27"/>
  <c r="BE786" i="27"/>
  <c r="BE785" i="27"/>
  <c r="BE784" i="27"/>
  <c r="BE783" i="27"/>
  <c r="BE782" i="27"/>
  <c r="BE781" i="27"/>
  <c r="BE780" i="27"/>
  <c r="BE779" i="27"/>
  <c r="BE778" i="27"/>
  <c r="BE777" i="27"/>
  <c r="BE776" i="27"/>
  <c r="BE775" i="27"/>
  <c r="BE774" i="27"/>
  <c r="BE773" i="27"/>
  <c r="BE772" i="27"/>
  <c r="BE769" i="27"/>
  <c r="BE768" i="27"/>
  <c r="BE767" i="27"/>
  <c r="BE766" i="27"/>
  <c r="BE765" i="27"/>
  <c r="BE764" i="27"/>
  <c r="BE763" i="27"/>
  <c r="BE762" i="27"/>
  <c r="BE761" i="27"/>
  <c r="BE760" i="27"/>
  <c r="BE759" i="27"/>
  <c r="BE758" i="27"/>
  <c r="BE757" i="27"/>
  <c r="BE756" i="27"/>
  <c r="BE755" i="27"/>
  <c r="BE754" i="27"/>
  <c r="BE753" i="27"/>
  <c r="BE752" i="27"/>
  <c r="BE751" i="27"/>
  <c r="BE750" i="27"/>
  <c r="BE749" i="27"/>
  <c r="BE748" i="27"/>
  <c r="BE747" i="27"/>
  <c r="BE746" i="27"/>
  <c r="BE745" i="27"/>
  <c r="BE744" i="27"/>
  <c r="BE743" i="27"/>
  <c r="BE742" i="27"/>
  <c r="BE741" i="27"/>
  <c r="BE740" i="27"/>
  <c r="BE739" i="27"/>
  <c r="BE738" i="27"/>
  <c r="BE737" i="27"/>
  <c r="BE736" i="27"/>
  <c r="BE735" i="27"/>
  <c r="BE734" i="27"/>
  <c r="BE733" i="27"/>
  <c r="BE732" i="27"/>
  <c r="BE731" i="27"/>
  <c r="BE730" i="27"/>
  <c r="BE729" i="27"/>
  <c r="BE728" i="27"/>
  <c r="BE727" i="27"/>
  <c r="BE726" i="27"/>
  <c r="BE725" i="27"/>
  <c r="BE724" i="27"/>
  <c r="BE723" i="27"/>
  <c r="BE722" i="27"/>
  <c r="BE721" i="27"/>
  <c r="BE720" i="27"/>
  <c r="BE719" i="27"/>
  <c r="BE718" i="27"/>
  <c r="BE717" i="27"/>
  <c r="BE716" i="27"/>
  <c r="BE715" i="27"/>
  <c r="BE714" i="27"/>
  <c r="BE713" i="27"/>
  <c r="BE712" i="27"/>
  <c r="BE711" i="27"/>
  <c r="BE710" i="27"/>
  <c r="BE709" i="27"/>
  <c r="BE708" i="27"/>
  <c r="BE707" i="27"/>
  <c r="BE706" i="27"/>
  <c r="BE705" i="27"/>
  <c r="BE704" i="27"/>
  <c r="BE703" i="27"/>
  <c r="BE702" i="27"/>
  <c r="BE701" i="27"/>
  <c r="BE700" i="27"/>
  <c r="BE699" i="27"/>
  <c r="BE698" i="27"/>
  <c r="BE697" i="27"/>
  <c r="BE696" i="27"/>
  <c r="BE695" i="27"/>
  <c r="BE694" i="27"/>
  <c r="BE693" i="27"/>
  <c r="BE692" i="27"/>
  <c r="BE691" i="27"/>
  <c r="BE690" i="27"/>
  <c r="BE689" i="27"/>
  <c r="BE688" i="27"/>
  <c r="BE687" i="27"/>
  <c r="BE686" i="27"/>
  <c r="BE685" i="27"/>
  <c r="BE684" i="27"/>
  <c r="BE683" i="27"/>
  <c r="BE682" i="27"/>
  <c r="BE681" i="27"/>
  <c r="BE680" i="27"/>
  <c r="BE679" i="27"/>
  <c r="BE678" i="27"/>
  <c r="BE677" i="27"/>
  <c r="BE676" i="27"/>
  <c r="BE675" i="27"/>
  <c r="BE674" i="27"/>
  <c r="BE673" i="27"/>
  <c r="BE672" i="27"/>
  <c r="BE671" i="27"/>
  <c r="BE670" i="27"/>
  <c r="BE669" i="27"/>
  <c r="BE668" i="27"/>
  <c r="BE667" i="27"/>
  <c r="BE666" i="27"/>
  <c r="BE665" i="27"/>
  <c r="BE664" i="27"/>
  <c r="BE663" i="27"/>
  <c r="BE662" i="27"/>
  <c r="BE661" i="27"/>
  <c r="BE660" i="27"/>
  <c r="BE659" i="27"/>
  <c r="BE658" i="27"/>
  <c r="BE657" i="27"/>
  <c r="BE656" i="27"/>
  <c r="BE655" i="27"/>
  <c r="BE654" i="27"/>
  <c r="BE653" i="27"/>
  <c r="BE652" i="27"/>
  <c r="BE651" i="27"/>
  <c r="BE650" i="27"/>
  <c r="BE649" i="27"/>
  <c r="BE648" i="27"/>
  <c r="BE647" i="27"/>
  <c r="BE646" i="27"/>
  <c r="BE645" i="27"/>
  <c r="BE644" i="27"/>
  <c r="BE643" i="27"/>
  <c r="BE642" i="27"/>
  <c r="BE641" i="27"/>
  <c r="BE640" i="27"/>
  <c r="BE639" i="27"/>
  <c r="BE638" i="27"/>
  <c r="BE637" i="27"/>
  <c r="BE636" i="27"/>
  <c r="BE635" i="27"/>
  <c r="BE634" i="27"/>
  <c r="BE633" i="27"/>
  <c r="BE632" i="27"/>
  <c r="BE631" i="27"/>
  <c r="BE630" i="27"/>
  <c r="BE629" i="27"/>
  <c r="BE628" i="27"/>
  <c r="BE627" i="27"/>
  <c r="BE626" i="27"/>
  <c r="BE625" i="27"/>
  <c r="BE624" i="27"/>
  <c r="BE623" i="27"/>
  <c r="BE622" i="27"/>
  <c r="BE621" i="27"/>
  <c r="BE620" i="27"/>
  <c r="BE619" i="27"/>
  <c r="BE618" i="27"/>
  <c r="BE617" i="27"/>
  <c r="BE616" i="27"/>
  <c r="BE615" i="27"/>
  <c r="BE614" i="27"/>
  <c r="BE613" i="27"/>
  <c r="BE612" i="27"/>
  <c r="BE611" i="27"/>
  <c r="BE610" i="27"/>
  <c r="BE609" i="27"/>
  <c r="BE608" i="27"/>
  <c r="BE607" i="27"/>
  <c r="BE606" i="27"/>
  <c r="BE605" i="27"/>
  <c r="BE604" i="27"/>
  <c r="BE603" i="27"/>
  <c r="BE602" i="27"/>
  <c r="BE601" i="27"/>
  <c r="BE600" i="27"/>
  <c r="BE599" i="27"/>
  <c r="BE598" i="27"/>
  <c r="BE597" i="27"/>
  <c r="BE596" i="27"/>
  <c r="BE595" i="27"/>
  <c r="BE594" i="27"/>
  <c r="BE593" i="27"/>
  <c r="BE592" i="27"/>
  <c r="BE591" i="27"/>
  <c r="BE590" i="27"/>
  <c r="BE589" i="27"/>
  <c r="BE588" i="27"/>
  <c r="BE587" i="27"/>
  <c r="BE586" i="27"/>
  <c r="BE585" i="27"/>
  <c r="BE584" i="27"/>
  <c r="BE583" i="27"/>
  <c r="BE582" i="27"/>
  <c r="BE581" i="27"/>
  <c r="BE580" i="27"/>
  <c r="BE579" i="27"/>
  <c r="BE578" i="27"/>
  <c r="BE577" i="27"/>
  <c r="BE576" i="27"/>
  <c r="BE575" i="27"/>
  <c r="BE574" i="27"/>
  <c r="BE573" i="27"/>
  <c r="BE572" i="27"/>
  <c r="BE571" i="27"/>
  <c r="BE570" i="27"/>
  <c r="BE569" i="27"/>
  <c r="BE568" i="27"/>
  <c r="BE567" i="27"/>
  <c r="BE566" i="27"/>
  <c r="BE565" i="27"/>
  <c r="BE564" i="27"/>
  <c r="BE563" i="27"/>
  <c r="BE562" i="27"/>
  <c r="BE561" i="27"/>
  <c r="BE560" i="27"/>
  <c r="BE559" i="27"/>
  <c r="BE558" i="27"/>
  <c r="BE557" i="27"/>
  <c r="BE556" i="27"/>
  <c r="BE555" i="27"/>
  <c r="BE554" i="27"/>
  <c r="BE553" i="27"/>
  <c r="BE552" i="27"/>
  <c r="BE551" i="27"/>
  <c r="BE550" i="27"/>
  <c r="BE549" i="27"/>
  <c r="BE548" i="27"/>
  <c r="BE547" i="27"/>
  <c r="BE546" i="27"/>
  <c r="BE545" i="27"/>
  <c r="BE544" i="27"/>
  <c r="BE543" i="27"/>
  <c r="BE542" i="27"/>
  <c r="BE541" i="27"/>
  <c r="BE540" i="27"/>
  <c r="BE539" i="27"/>
  <c r="BE538" i="27"/>
  <c r="BE537" i="27"/>
  <c r="BE536" i="27"/>
  <c r="BE535" i="27"/>
  <c r="BE534" i="27"/>
  <c r="BE533" i="27"/>
  <c r="BE532" i="27"/>
  <c r="BE531" i="27"/>
  <c r="BE530" i="27"/>
  <c r="BE529" i="27"/>
  <c r="BE528" i="27"/>
  <c r="BE527" i="27"/>
  <c r="BE526" i="27"/>
  <c r="BE525" i="27"/>
  <c r="BE524" i="27"/>
  <c r="BE523" i="27"/>
  <c r="BE522" i="27"/>
  <c r="BE521" i="27"/>
  <c r="BE520" i="27"/>
  <c r="BE519" i="27"/>
  <c r="BE518" i="27"/>
  <c r="BE517" i="27"/>
  <c r="BE516" i="27"/>
  <c r="BE515" i="27"/>
  <c r="BE514" i="27"/>
  <c r="BE513" i="27"/>
  <c r="BE512" i="27"/>
  <c r="BE511" i="27"/>
  <c r="BE510" i="27"/>
  <c r="BE509" i="27"/>
  <c r="BE508" i="27"/>
  <c r="BE507" i="27"/>
  <c r="BE506" i="27"/>
  <c r="BE505" i="27"/>
  <c r="BE504" i="27"/>
  <c r="BE503" i="27"/>
  <c r="BE502" i="27"/>
  <c r="BE501" i="27"/>
  <c r="BE500" i="27"/>
  <c r="BE499" i="27"/>
  <c r="BE498" i="27"/>
  <c r="BE497" i="27"/>
  <c r="BE496" i="27"/>
  <c r="BE495" i="27"/>
  <c r="BE494" i="27"/>
  <c r="BE493" i="27"/>
  <c r="BE492" i="27"/>
  <c r="BE491" i="27"/>
  <c r="BE490" i="27"/>
  <c r="BE489" i="27"/>
  <c r="BE488" i="27"/>
  <c r="BE487" i="27"/>
  <c r="BE486" i="27"/>
  <c r="BE485" i="27"/>
  <c r="BE484" i="27"/>
  <c r="BE483" i="27"/>
  <c r="BE482" i="27"/>
  <c r="BE481" i="27"/>
  <c r="BE480" i="27"/>
  <c r="BE479" i="27"/>
  <c r="BE478" i="27"/>
  <c r="BE477" i="27"/>
  <c r="BE476" i="27"/>
  <c r="BE475" i="27"/>
  <c r="BE474" i="27"/>
  <c r="BE473" i="27"/>
  <c r="BE472" i="27"/>
  <c r="BE471" i="27"/>
  <c r="BE470" i="27"/>
  <c r="BE469" i="27"/>
  <c r="BE468" i="27"/>
  <c r="BE467" i="27"/>
  <c r="BE466" i="27"/>
  <c r="BE465" i="27"/>
  <c r="BE464" i="27"/>
  <c r="BE463" i="27"/>
  <c r="BE462" i="27"/>
  <c r="BE461" i="27"/>
  <c r="BE460" i="27"/>
  <c r="BE459" i="27"/>
  <c r="BE458" i="27"/>
  <c r="BE457" i="27"/>
  <c r="BE456" i="27"/>
  <c r="BE455" i="27"/>
  <c r="BE454" i="27"/>
  <c r="BE453" i="27"/>
  <c r="BE452" i="27"/>
  <c r="BE451" i="27"/>
  <c r="BE450" i="27"/>
  <c r="BE449" i="27"/>
  <c r="BE448" i="27"/>
  <c r="BE447" i="27"/>
  <c r="BE446" i="27"/>
  <c r="BE445" i="27"/>
  <c r="BE444" i="27"/>
  <c r="BE443" i="27"/>
  <c r="BE442" i="27"/>
  <c r="BE441" i="27"/>
  <c r="BE440" i="27"/>
  <c r="BE439" i="27"/>
  <c r="BE438" i="27"/>
  <c r="BE437" i="27"/>
  <c r="BE436" i="27"/>
  <c r="BE435" i="27"/>
  <c r="BE434" i="27"/>
  <c r="BE433" i="27"/>
  <c r="BE432" i="27"/>
  <c r="BE431" i="27"/>
  <c r="BE430" i="27"/>
  <c r="BE429" i="27"/>
  <c r="BE428" i="27"/>
  <c r="BE427" i="27"/>
  <c r="BE426" i="27"/>
  <c r="BE425" i="27"/>
  <c r="BE424" i="27"/>
  <c r="BE423" i="27"/>
  <c r="BE422" i="27"/>
  <c r="BE421" i="27"/>
  <c r="BE420" i="27"/>
  <c r="BE419" i="27"/>
  <c r="BE418" i="27"/>
  <c r="BE417" i="27"/>
  <c r="BE416" i="27"/>
  <c r="BE415" i="27"/>
  <c r="BE414" i="27"/>
  <c r="BE413" i="27"/>
  <c r="BE412" i="27"/>
  <c r="BE411" i="27"/>
  <c r="BE410" i="27"/>
  <c r="BE409" i="27"/>
  <c r="BE408" i="27"/>
  <c r="BE407" i="27"/>
  <c r="BE406" i="27"/>
  <c r="BE405" i="27"/>
  <c r="BE404" i="27"/>
  <c r="BE403" i="27"/>
  <c r="BE402" i="27"/>
  <c r="BE401" i="27"/>
  <c r="BE400" i="27"/>
  <c r="BE399" i="27"/>
  <c r="BE398" i="27"/>
  <c r="BE397" i="27"/>
  <c r="BE396" i="27"/>
  <c r="BE395" i="27"/>
  <c r="BE394" i="27"/>
  <c r="BE393" i="27"/>
  <c r="BE392" i="27"/>
  <c r="BE391" i="27"/>
  <c r="BE390" i="27"/>
  <c r="BE389" i="27"/>
  <c r="BE388" i="27"/>
  <c r="BE387" i="27"/>
  <c r="BE386" i="27"/>
  <c r="BE385" i="27"/>
  <c r="BE384" i="27"/>
  <c r="BE383" i="27"/>
  <c r="BE382" i="27"/>
  <c r="BE381" i="27"/>
  <c r="BE380" i="27"/>
  <c r="BE379" i="27"/>
  <c r="BE378" i="27"/>
  <c r="BE377" i="27"/>
  <c r="BE376" i="27"/>
  <c r="BE375" i="27"/>
  <c r="BE374" i="27"/>
  <c r="BE373" i="27"/>
  <c r="BE372" i="27"/>
  <c r="BE371" i="27"/>
  <c r="BE370" i="27"/>
  <c r="BE369" i="27"/>
  <c r="BE368" i="27"/>
  <c r="BE367" i="27"/>
  <c r="BE366" i="27"/>
  <c r="BE365" i="27"/>
  <c r="BE364" i="27"/>
  <c r="BE363" i="27"/>
  <c r="BE362" i="27"/>
  <c r="BE361" i="27"/>
  <c r="BE360" i="27"/>
  <c r="BE359" i="27"/>
  <c r="BE358" i="27"/>
  <c r="BE357" i="27"/>
  <c r="BE356" i="27"/>
  <c r="BE355" i="27"/>
  <c r="BE354" i="27"/>
  <c r="BE353" i="27"/>
  <c r="BE352" i="27"/>
  <c r="BE351" i="27"/>
  <c r="BE350" i="27"/>
  <c r="BE349" i="27"/>
  <c r="BE348" i="27"/>
  <c r="BE347" i="27"/>
  <c r="BE346" i="27"/>
  <c r="BE345" i="27"/>
  <c r="BE344" i="27"/>
  <c r="BE343" i="27"/>
  <c r="BE342" i="27"/>
  <c r="BE341" i="27"/>
  <c r="BE340" i="27"/>
  <c r="BE339" i="27"/>
  <c r="BE338" i="27"/>
  <c r="BE337" i="27"/>
  <c r="BE336" i="27"/>
  <c r="BE335" i="27"/>
  <c r="BE334" i="27"/>
  <c r="BE333" i="27"/>
  <c r="BE332" i="27"/>
  <c r="BE331" i="27"/>
  <c r="BE330" i="27"/>
  <c r="BE329" i="27"/>
  <c r="BE328" i="27"/>
  <c r="BE327" i="27"/>
  <c r="BE326" i="27"/>
  <c r="BE325" i="27"/>
  <c r="BE324" i="27"/>
  <c r="BE323" i="27"/>
  <c r="BE322" i="27"/>
  <c r="BE321" i="27"/>
  <c r="BE320" i="27"/>
  <c r="BE319" i="27"/>
  <c r="BE318" i="27"/>
  <c r="BE317" i="27"/>
  <c r="BE316" i="27"/>
  <c r="BE315" i="27"/>
  <c r="BE314" i="27"/>
  <c r="BE313" i="27"/>
  <c r="BE312" i="27"/>
  <c r="BE311" i="27"/>
  <c r="BE310" i="27"/>
  <c r="BE309" i="27"/>
  <c r="BE308" i="27"/>
  <c r="BE307" i="27"/>
  <c r="BE306" i="27"/>
  <c r="BE305" i="27"/>
  <c r="BE304" i="27"/>
  <c r="BE303" i="27"/>
  <c r="BE302" i="27"/>
  <c r="BE301" i="27"/>
  <c r="BE300" i="27"/>
  <c r="BE299" i="27"/>
  <c r="BE298" i="27"/>
  <c r="BE297" i="27"/>
  <c r="BE296" i="27"/>
  <c r="BE295" i="27"/>
  <c r="BE294" i="27"/>
  <c r="BE293" i="27"/>
  <c r="BE292" i="27"/>
  <c r="BE291" i="27"/>
  <c r="BE290" i="27"/>
  <c r="BE289" i="27"/>
  <c r="BE288" i="27"/>
  <c r="BE287" i="27"/>
  <c r="BE286" i="27"/>
  <c r="BE285" i="27"/>
  <c r="BE284" i="27"/>
  <c r="BE283" i="27"/>
  <c r="BE282" i="27"/>
  <c r="BE281" i="27"/>
  <c r="BE280" i="27"/>
  <c r="BE279" i="27"/>
  <c r="BE278" i="27"/>
  <c r="BE277" i="27"/>
  <c r="BE276" i="27"/>
  <c r="BE275" i="27"/>
  <c r="BE274" i="27"/>
  <c r="BE273" i="27"/>
  <c r="BE272" i="27"/>
  <c r="BE271" i="27"/>
  <c r="BE270" i="27"/>
  <c r="BE269" i="27"/>
  <c r="BE268" i="27"/>
  <c r="BE267" i="27"/>
  <c r="BE266" i="27"/>
  <c r="BE265" i="27"/>
  <c r="BE264" i="27"/>
  <c r="BE263" i="27"/>
  <c r="BE262" i="27"/>
  <c r="BE261" i="27"/>
  <c r="BE260" i="27"/>
  <c r="BE259" i="27"/>
  <c r="BE258" i="27"/>
  <c r="BE257" i="27"/>
  <c r="BE256" i="27"/>
  <c r="BE255" i="27"/>
  <c r="BE254" i="27"/>
  <c r="BE253" i="27"/>
  <c r="BE252" i="27"/>
  <c r="BE251" i="27"/>
  <c r="BE250" i="27"/>
  <c r="BE249" i="27"/>
  <c r="BE248" i="27"/>
  <c r="BE247" i="27"/>
  <c r="BE246" i="27"/>
  <c r="BE245" i="27"/>
  <c r="BE244" i="27"/>
  <c r="BE243" i="27"/>
  <c r="BE242" i="27"/>
  <c r="BE241" i="27"/>
  <c r="BE240" i="27"/>
  <c r="BE239" i="27"/>
  <c r="BE238" i="27"/>
  <c r="BE237" i="27"/>
  <c r="BE236" i="27"/>
  <c r="BE235" i="27"/>
  <c r="BE234" i="27"/>
  <c r="BE233" i="27"/>
  <c r="BE232" i="27"/>
  <c r="BE231" i="27"/>
  <c r="BE230" i="27"/>
  <c r="BE229" i="27"/>
  <c r="BE228" i="27"/>
  <c r="BE227" i="27"/>
  <c r="BE226" i="27"/>
  <c r="BE225" i="27"/>
  <c r="BE224" i="27"/>
  <c r="BE223" i="27"/>
  <c r="BE222" i="27"/>
  <c r="BE221" i="27"/>
  <c r="BE220" i="27"/>
  <c r="BE219" i="27"/>
  <c r="BE218" i="27"/>
  <c r="BE217" i="27"/>
  <c r="BE216" i="27"/>
  <c r="BE215" i="27"/>
  <c r="BE214" i="27"/>
  <c r="BE213" i="27"/>
  <c r="BE212" i="27"/>
  <c r="BE211" i="27"/>
  <c r="BE210" i="27"/>
  <c r="BE209" i="27"/>
  <c r="BE208" i="27"/>
  <c r="BE207" i="27"/>
  <c r="BE206" i="27"/>
  <c r="BE205" i="27"/>
  <c r="BE204" i="27"/>
  <c r="BE203" i="27"/>
  <c r="BE202" i="27"/>
  <c r="BE201" i="27"/>
  <c r="BE200" i="27"/>
  <c r="BE199" i="27"/>
  <c r="BE198" i="27"/>
  <c r="BE197" i="27"/>
  <c r="BE196" i="27"/>
  <c r="BE195" i="27"/>
  <c r="BE194" i="27"/>
  <c r="BE193" i="27"/>
  <c r="BE192" i="27"/>
  <c r="BE191" i="27"/>
  <c r="BE190" i="27"/>
  <c r="BE189" i="27"/>
  <c r="BE188" i="27"/>
  <c r="BE187" i="27"/>
  <c r="BE186" i="27"/>
  <c r="BE185" i="27"/>
  <c r="BE184" i="27"/>
  <c r="BE183" i="27"/>
  <c r="BE182" i="27"/>
  <c r="BE181" i="27"/>
  <c r="BE180" i="27"/>
  <c r="BE179" i="27"/>
  <c r="BE178" i="27"/>
  <c r="BE177" i="27"/>
  <c r="BE176" i="27"/>
  <c r="BE175" i="27"/>
  <c r="BE174" i="27"/>
  <c r="BE173" i="27"/>
  <c r="BE172" i="27"/>
  <c r="BE171" i="27"/>
  <c r="BE170" i="27"/>
  <c r="BE169" i="27"/>
  <c r="BE168" i="27"/>
  <c r="BE167" i="27"/>
  <c r="BE166" i="27"/>
  <c r="BE165" i="27"/>
  <c r="BE164" i="27"/>
  <c r="BE163" i="27"/>
  <c r="BE162" i="27"/>
  <c r="BE161" i="27"/>
  <c r="BE160" i="27"/>
  <c r="BE159" i="27"/>
  <c r="BE158" i="27"/>
  <c r="BE157" i="27"/>
  <c r="BE156" i="27"/>
  <c r="BE155" i="27"/>
  <c r="BE154" i="27"/>
  <c r="BE153" i="27"/>
  <c r="BE152" i="27"/>
  <c r="BE151" i="27"/>
  <c r="BE150" i="27"/>
  <c r="BE149" i="27"/>
  <c r="BE148" i="27"/>
  <c r="BE147" i="27"/>
  <c r="BE146" i="27"/>
  <c r="BE145" i="27"/>
  <c r="BE144" i="27"/>
  <c r="BE143" i="27"/>
  <c r="BE142" i="27"/>
  <c r="BE141" i="27"/>
  <c r="BE140" i="27"/>
  <c r="BE139" i="27"/>
  <c r="BE138" i="27"/>
  <c r="BE137" i="27"/>
  <c r="BE136" i="27"/>
  <c r="BE135" i="27"/>
  <c r="BE134" i="27"/>
  <c r="BE133" i="27"/>
  <c r="BE132" i="27"/>
  <c r="BE131" i="27"/>
  <c r="BE130" i="27"/>
  <c r="BE129" i="27"/>
  <c r="BE128" i="27"/>
  <c r="BE127" i="27"/>
  <c r="BE126" i="27"/>
  <c r="BE125" i="27"/>
  <c r="BE124" i="27"/>
  <c r="BE123" i="27"/>
  <c r="BE122" i="27"/>
  <c r="BE121" i="27"/>
  <c r="BE120" i="27"/>
  <c r="BE119" i="27"/>
  <c r="BE118" i="27"/>
  <c r="BE117" i="27"/>
  <c r="BE116" i="27"/>
  <c r="BE115" i="27"/>
  <c r="BE114" i="27"/>
  <c r="BE113" i="27"/>
  <c r="BE112" i="27"/>
  <c r="BE111" i="27"/>
  <c r="BE110" i="27"/>
  <c r="BE109" i="27"/>
  <c r="BE108" i="27"/>
  <c r="BE107" i="27"/>
  <c r="BE106" i="27"/>
  <c r="BE105" i="27"/>
  <c r="BE104" i="27"/>
  <c r="BE103" i="27"/>
  <c r="BE102" i="27"/>
  <c r="BE101" i="27"/>
  <c r="BE100" i="27"/>
  <c r="BE99" i="27"/>
  <c r="BE98" i="27"/>
  <c r="BE97" i="27"/>
  <c r="BE96" i="27"/>
  <c r="BE95" i="27"/>
  <c r="BE94" i="27"/>
  <c r="BE93" i="27"/>
  <c r="BE92" i="27"/>
  <c r="BE91" i="27"/>
  <c r="BE90" i="27"/>
  <c r="BE89" i="27"/>
  <c r="BE88" i="27"/>
  <c r="BE87" i="27"/>
  <c r="BE86" i="27"/>
  <c r="BE85" i="27"/>
  <c r="BE84" i="27"/>
  <c r="BE83" i="27"/>
  <c r="BE82" i="27"/>
  <c r="BE81" i="27"/>
  <c r="BE80" i="27"/>
  <c r="BE79" i="27"/>
  <c r="BE78" i="27"/>
  <c r="BE77" i="27"/>
  <c r="BE76" i="27"/>
  <c r="BE75" i="27"/>
  <c r="BE74" i="27"/>
  <c r="BE73" i="27"/>
  <c r="BE72" i="27"/>
  <c r="BE71" i="27"/>
  <c r="BE70" i="27"/>
  <c r="BE69" i="27"/>
  <c r="BE68" i="27"/>
  <c r="BE67" i="27"/>
  <c r="BE66" i="27"/>
  <c r="BE65" i="27"/>
  <c r="BE64" i="27"/>
  <c r="BE63" i="27"/>
  <c r="BE62" i="27"/>
  <c r="BE61" i="27"/>
  <c r="BE60" i="27"/>
  <c r="BE59" i="27"/>
  <c r="BE58" i="27"/>
  <c r="BE57" i="27"/>
  <c r="BE56" i="27"/>
  <c r="BE55" i="27"/>
  <c r="BE54" i="27"/>
  <c r="BE53" i="27"/>
  <c r="BE52" i="27"/>
  <c r="BE51" i="27"/>
  <c r="BE50" i="27"/>
  <c r="BE49" i="27"/>
  <c r="BE48" i="27"/>
  <c r="BE47" i="27"/>
  <c r="BE46" i="27"/>
  <c r="BE45" i="27"/>
  <c r="BE44" i="27"/>
  <c r="BE43" i="27"/>
  <c r="BE42" i="27"/>
  <c r="BE41" i="27"/>
  <c r="BE40" i="27"/>
  <c r="BE39" i="27"/>
  <c r="BE38" i="27"/>
  <c r="BE37" i="27"/>
  <c r="BE36" i="27"/>
  <c r="BE35" i="27"/>
  <c r="BE34" i="27"/>
  <c r="BE33" i="27"/>
  <c r="BE32" i="27"/>
  <c r="BE31" i="27"/>
  <c r="BE30" i="27"/>
  <c r="BE29" i="27"/>
  <c r="BE28" i="27"/>
  <c r="BE27" i="27"/>
  <c r="BE26" i="27"/>
  <c r="BE25" i="27"/>
  <c r="BE24" i="27"/>
  <c r="BE23" i="27"/>
  <c r="BE22" i="27"/>
  <c r="BE21" i="27"/>
  <c r="BE20" i="27"/>
  <c r="BE19" i="27"/>
  <c r="BE18" i="27"/>
  <c r="BE17" i="27"/>
  <c r="BE16" i="27"/>
  <c r="BE15" i="27"/>
  <c r="BE14" i="27"/>
  <c r="BE13" i="27"/>
  <c r="BE12" i="27"/>
  <c r="BE11" i="27"/>
  <c r="BE10" i="27"/>
  <c r="BE9" i="27"/>
  <c r="BE8" i="27"/>
  <c r="BE7" i="27"/>
  <c r="BE6" i="27"/>
  <c r="BE5" i="27"/>
  <c r="BB1879" i="27"/>
  <c r="BB1878" i="27"/>
  <c r="BB1877" i="27"/>
  <c r="BB1876" i="27"/>
  <c r="BB1875" i="27"/>
  <c r="BB1874" i="27"/>
  <c r="BB1873" i="27"/>
  <c r="BB1872" i="27"/>
  <c r="BB1871" i="27"/>
  <c r="BB1870" i="27"/>
  <c r="BB1869" i="27"/>
  <c r="BB1868" i="27"/>
  <c r="BB1867" i="27"/>
  <c r="BB1866" i="27"/>
  <c r="BB1865" i="27"/>
  <c r="BB1864" i="27"/>
  <c r="BB1863" i="27"/>
  <c r="BB1862" i="27"/>
  <c r="BB1861" i="27"/>
  <c r="BB1860" i="27"/>
  <c r="BB1859" i="27"/>
  <c r="BB1858" i="27"/>
  <c r="BB1857" i="27"/>
  <c r="BB1856" i="27"/>
  <c r="BB1855" i="27"/>
  <c r="BB1854" i="27"/>
  <c r="BB1853" i="27"/>
  <c r="BB1852" i="27"/>
  <c r="BB1851" i="27"/>
  <c r="BB1850" i="27"/>
  <c r="BB1849" i="27"/>
  <c r="BB1848" i="27"/>
  <c r="BB1847" i="27"/>
  <c r="BB1846" i="27"/>
  <c r="BB1845" i="27"/>
  <c r="BB1844" i="27"/>
  <c r="BB1843" i="27"/>
  <c r="BB1842" i="27"/>
  <c r="BB1841" i="27"/>
  <c r="BB1840" i="27"/>
  <c r="BB1839" i="27"/>
  <c r="BB1838" i="27"/>
  <c r="BB1837" i="27"/>
  <c r="BB1836" i="27"/>
  <c r="BB1835" i="27"/>
  <c r="BB1834" i="27"/>
  <c r="BB1833" i="27"/>
  <c r="BB1832" i="27"/>
  <c r="BB1831" i="27"/>
  <c r="BB1830" i="27"/>
  <c r="BB1829" i="27"/>
  <c r="BB1828" i="27"/>
  <c r="BB1827" i="27"/>
  <c r="BB1826" i="27"/>
  <c r="BB1825" i="27"/>
  <c r="BB1824" i="27"/>
  <c r="BB1823" i="27"/>
  <c r="BB1822" i="27"/>
  <c r="BB1821" i="27"/>
  <c r="BB1820" i="27"/>
  <c r="BB1819" i="27"/>
  <c r="BB1818" i="27"/>
  <c r="BB1817" i="27"/>
  <c r="BB1816" i="27"/>
  <c r="BB1815" i="27"/>
  <c r="BB1814" i="27"/>
  <c r="BB1813" i="27"/>
  <c r="BB1812" i="27"/>
  <c r="BB1811" i="27"/>
  <c r="BB1810" i="27"/>
  <c r="BB1809" i="27"/>
  <c r="BB1808" i="27"/>
  <c r="BB1807" i="27"/>
  <c r="BB1806" i="27"/>
  <c r="BB1805" i="27"/>
  <c r="BB1804" i="27"/>
  <c r="BB1803" i="27"/>
  <c r="BB1802" i="27"/>
  <c r="BB1801" i="27"/>
  <c r="BB1800" i="27"/>
  <c r="BB1799" i="27"/>
  <c r="BB1798" i="27"/>
  <c r="BB1797" i="27"/>
  <c r="BB1796" i="27"/>
  <c r="BB1795" i="27"/>
  <c r="BB1794" i="27"/>
  <c r="BB1793" i="27"/>
  <c r="BB1792" i="27"/>
  <c r="BB1791" i="27"/>
  <c r="BB1790" i="27"/>
  <c r="BB1789" i="27"/>
  <c r="BB1788" i="27"/>
  <c r="BB1787" i="27"/>
  <c r="BB1786" i="27"/>
  <c r="BB1785" i="27"/>
  <c r="BB1784" i="27"/>
  <c r="BB1783" i="27"/>
  <c r="BB1782" i="27"/>
  <c r="BB1781" i="27"/>
  <c r="BB1780" i="27"/>
  <c r="BB1779" i="27"/>
  <c r="BB1778" i="27"/>
  <c r="BB1777" i="27"/>
  <c r="BB1776" i="27"/>
  <c r="BB1775" i="27"/>
  <c r="BB1774" i="27"/>
  <c r="BB1773" i="27"/>
  <c r="BB1772" i="27"/>
  <c r="BB1771" i="27"/>
  <c r="BB1770" i="27"/>
  <c r="BB1769" i="27"/>
  <c r="BB1768" i="27"/>
  <c r="BB1767" i="27"/>
  <c r="BB1766" i="27"/>
  <c r="BB1765" i="27"/>
  <c r="BB1764" i="27"/>
  <c r="BB1763" i="27"/>
  <c r="BB1762" i="27"/>
  <c r="BB1761" i="27"/>
  <c r="BB1760" i="27"/>
  <c r="BB1759" i="27"/>
  <c r="BB1758" i="27"/>
  <c r="BB1757" i="27"/>
  <c r="BB1756" i="27"/>
  <c r="BB1755" i="27"/>
  <c r="BB1754" i="27"/>
  <c r="BB1753" i="27"/>
  <c r="BB1752" i="27"/>
  <c r="BB1751" i="27"/>
  <c r="BB1750" i="27"/>
  <c r="BB1749" i="27"/>
  <c r="BB1748" i="27"/>
  <c r="BB1747" i="27"/>
  <c r="BB1746" i="27"/>
  <c r="BB1745" i="27"/>
  <c r="BB1744" i="27"/>
  <c r="BB1743" i="27"/>
  <c r="BB1742" i="27"/>
  <c r="BB1741" i="27"/>
  <c r="BB1740" i="27"/>
  <c r="BB1739" i="27"/>
  <c r="BB1738" i="27"/>
  <c r="BB1737" i="27"/>
  <c r="BB1736" i="27"/>
  <c r="BB1735" i="27"/>
  <c r="BB1734" i="27"/>
  <c r="BB1733" i="27"/>
  <c r="BB1732" i="27"/>
  <c r="BB1731" i="27"/>
  <c r="BB1730" i="27"/>
  <c r="BB1729" i="27"/>
  <c r="BB1728" i="27"/>
  <c r="BB1727" i="27"/>
  <c r="BB1726" i="27"/>
  <c r="BB1725" i="27"/>
  <c r="BB1724" i="27"/>
  <c r="BB1723" i="27"/>
  <c r="BB1722" i="27"/>
  <c r="BB1721" i="27"/>
  <c r="BB1720" i="27"/>
  <c r="BB1719" i="27"/>
  <c r="BB1718" i="27"/>
  <c r="BB1717" i="27"/>
  <c r="BB1716" i="27"/>
  <c r="BB1715" i="27"/>
  <c r="BB1714" i="27"/>
  <c r="BB1713" i="27"/>
  <c r="BB1712" i="27"/>
  <c r="BB1711" i="27"/>
  <c r="BB1710" i="27"/>
  <c r="BB1709" i="27"/>
  <c r="BB1708" i="27"/>
  <c r="BB1707" i="27"/>
  <c r="BB1706" i="27"/>
  <c r="BB1705" i="27"/>
  <c r="BB1704" i="27"/>
  <c r="BB1703" i="27"/>
  <c r="BB1702" i="27"/>
  <c r="BB1701" i="27"/>
  <c r="BB1700" i="27"/>
  <c r="BB1699" i="27"/>
  <c r="BB1698" i="27"/>
  <c r="BB1697" i="27"/>
  <c r="BB1696" i="27"/>
  <c r="BB1695" i="27"/>
  <c r="BB1694" i="27"/>
  <c r="BB1693" i="27"/>
  <c r="BB1692" i="27"/>
  <c r="BB1691" i="27"/>
  <c r="BB1690" i="27"/>
  <c r="BB1689" i="27"/>
  <c r="BB1688" i="27"/>
  <c r="BB1687" i="27"/>
  <c r="BB1686" i="27"/>
  <c r="BB1685" i="27"/>
  <c r="BB1684" i="27"/>
  <c r="BB1683" i="27"/>
  <c r="BB1682" i="27"/>
  <c r="BB1681" i="27"/>
  <c r="BB1680" i="27"/>
  <c r="BB1679" i="27"/>
  <c r="BB1678" i="27"/>
  <c r="BB1677" i="27"/>
  <c r="BB1676" i="27"/>
  <c r="BB1675" i="27"/>
  <c r="BB1674" i="27"/>
  <c r="BB1673" i="27"/>
  <c r="BB1672" i="27"/>
  <c r="BB1671" i="27"/>
  <c r="BB1670" i="27"/>
  <c r="BB1669" i="27"/>
  <c r="BB1668" i="27"/>
  <c r="BB1667" i="27"/>
  <c r="BB1666" i="27"/>
  <c r="BB1665" i="27"/>
  <c r="BB1664" i="27"/>
  <c r="BB1663" i="27"/>
  <c r="BB1662" i="27"/>
  <c r="BB1661" i="27"/>
  <c r="BB1660" i="27"/>
  <c r="BB1659" i="27"/>
  <c r="BB1658" i="27"/>
  <c r="BB1657" i="27"/>
  <c r="BB1656" i="27"/>
  <c r="BB1655" i="27"/>
  <c r="BB1654" i="27"/>
  <c r="BB1653" i="27"/>
  <c r="BB1652" i="27"/>
  <c r="BB1651" i="27"/>
  <c r="BB1650" i="27"/>
  <c r="BB1649" i="27"/>
  <c r="BB1648" i="27"/>
  <c r="BB1647" i="27"/>
  <c r="BB1646" i="27"/>
  <c r="BB1645" i="27"/>
  <c r="BB1644" i="27"/>
  <c r="BB1643" i="27"/>
  <c r="BB1642" i="27"/>
  <c r="BB1641" i="27"/>
  <c r="BB1640" i="27"/>
  <c r="BB1639" i="27"/>
  <c r="BB1638" i="27"/>
  <c r="BB1637" i="27"/>
  <c r="BB1636" i="27"/>
  <c r="BB1635" i="27"/>
  <c r="BB1634" i="27"/>
  <c r="BB1633" i="27"/>
  <c r="BB1632" i="27"/>
  <c r="BB1631" i="27"/>
  <c r="BB1630" i="27"/>
  <c r="BB1629" i="27"/>
  <c r="BB1628" i="27"/>
  <c r="BB1627" i="27"/>
  <c r="BB1626" i="27"/>
  <c r="BB1625" i="27"/>
  <c r="BB1624" i="27"/>
  <c r="BB1623" i="27"/>
  <c r="BB1622" i="27"/>
  <c r="BB1621" i="27"/>
  <c r="BB1620" i="27"/>
  <c r="BB1619" i="27"/>
  <c r="BB1618" i="27"/>
  <c r="BB1617" i="27"/>
  <c r="BB1616" i="27"/>
  <c r="BB1615" i="27"/>
  <c r="BB1614" i="27"/>
  <c r="BB1613" i="27"/>
  <c r="BB1612" i="27"/>
  <c r="BB1611" i="27"/>
  <c r="BB1610" i="27"/>
  <c r="BB1609" i="27"/>
  <c r="BB1608" i="27"/>
  <c r="BB1607" i="27"/>
  <c r="BB1606" i="27"/>
  <c r="BB1605" i="27"/>
  <c r="BB1604" i="27"/>
  <c r="BB1603" i="27"/>
  <c r="BB1602" i="27"/>
  <c r="BB1601" i="27"/>
  <c r="BB1600" i="27"/>
  <c r="BB1599" i="27"/>
  <c r="BB1598" i="27"/>
  <c r="BB1597" i="27"/>
  <c r="BB1596" i="27"/>
  <c r="BB1595" i="27"/>
  <c r="BB1594" i="27"/>
  <c r="BB1593" i="27"/>
  <c r="BB1592" i="27"/>
  <c r="BB1591" i="27"/>
  <c r="BB1590" i="27"/>
  <c r="BB1589" i="27"/>
  <c r="BB1588" i="27"/>
  <c r="BB1587" i="27"/>
  <c r="BB1586" i="27"/>
  <c r="BB1585" i="27"/>
  <c r="BB1584" i="27"/>
  <c r="BB1583" i="27"/>
  <c r="BB1582" i="27"/>
  <c r="BB1581" i="27"/>
  <c r="BB1580" i="27"/>
  <c r="BB1579" i="27"/>
  <c r="BB1578" i="27"/>
  <c r="BB1577" i="27"/>
  <c r="BB1576" i="27"/>
  <c r="BB1575" i="27"/>
  <c r="BB1574" i="27"/>
  <c r="BB1573" i="27"/>
  <c r="BB1572" i="27"/>
  <c r="BB1571" i="27"/>
  <c r="BB1570" i="27"/>
  <c r="BB1569" i="27"/>
  <c r="BB1568" i="27"/>
  <c r="BB1567" i="27"/>
  <c r="BB1566" i="27"/>
  <c r="BB1565" i="27"/>
  <c r="BB1564" i="27"/>
  <c r="BB1563" i="27"/>
  <c r="BB1562" i="27"/>
  <c r="BB1561" i="27"/>
  <c r="BB1560" i="27"/>
  <c r="BB1559" i="27"/>
  <c r="BB1558" i="27"/>
  <c r="BB1557" i="27"/>
  <c r="BB1556" i="27"/>
  <c r="BB1555" i="27"/>
  <c r="BB1554" i="27"/>
  <c r="BB1553" i="27"/>
  <c r="BB1552" i="27"/>
  <c r="BB1551" i="27"/>
  <c r="BB1550" i="27"/>
  <c r="BB1549" i="27"/>
  <c r="BB1548" i="27"/>
  <c r="BB1547" i="27"/>
  <c r="BB1546" i="27"/>
  <c r="BB1545" i="27"/>
  <c r="BB1544" i="27"/>
  <c r="BB1543" i="27"/>
  <c r="BB1542" i="27"/>
  <c r="BB1541" i="27"/>
  <c r="BB1540" i="27"/>
  <c r="BB1539" i="27"/>
  <c r="BB1538" i="27"/>
  <c r="BB1537" i="27"/>
  <c r="BB1536" i="27"/>
  <c r="BB1535" i="27"/>
  <c r="BB1534" i="27"/>
  <c r="BB1533" i="27"/>
  <c r="BB1532" i="27"/>
  <c r="BB1531" i="27"/>
  <c r="BB1530" i="27"/>
  <c r="BB1529" i="27"/>
  <c r="BB1528" i="27"/>
  <c r="BB1527" i="27"/>
  <c r="BB1526" i="27"/>
  <c r="BB1525" i="27"/>
  <c r="BB1524" i="27"/>
  <c r="BB1523" i="27"/>
  <c r="BB1522" i="27"/>
  <c r="BB1521" i="27"/>
  <c r="BB1520" i="27"/>
  <c r="BB1519" i="27"/>
  <c r="BB1518" i="27"/>
  <c r="BB1517" i="27"/>
  <c r="BB1516" i="27"/>
  <c r="BB1515" i="27"/>
  <c r="BB1514" i="27"/>
  <c r="BB1513" i="27"/>
  <c r="BB1512" i="27"/>
  <c r="BB1511" i="27"/>
  <c r="BB1510" i="27"/>
  <c r="BB1509" i="27"/>
  <c r="BB1508" i="27"/>
  <c r="BB1507" i="27"/>
  <c r="BB1506" i="27"/>
  <c r="BB1505" i="27"/>
  <c r="BB1504" i="27"/>
  <c r="BB1503" i="27"/>
  <c r="BB1502" i="27"/>
  <c r="BB1501" i="27"/>
  <c r="BB1500" i="27"/>
  <c r="BB1499" i="27"/>
  <c r="BB1498" i="27"/>
  <c r="BB1497" i="27"/>
  <c r="BB1496" i="27"/>
  <c r="BB1495" i="27"/>
  <c r="BB1494" i="27"/>
  <c r="BB1493" i="27"/>
  <c r="BB1492" i="27"/>
  <c r="BB1491" i="27"/>
  <c r="BB1490" i="27"/>
  <c r="BB1489" i="27"/>
  <c r="BB1488" i="27"/>
  <c r="BB1487" i="27"/>
  <c r="BB1486" i="27"/>
  <c r="BB1485" i="27"/>
  <c r="BB1484" i="27"/>
  <c r="BB1483" i="27"/>
  <c r="BB1482" i="27"/>
  <c r="BB1481" i="27"/>
  <c r="BB1480" i="27"/>
  <c r="BB1479" i="27"/>
  <c r="BB1478" i="27"/>
  <c r="BB1477" i="27"/>
  <c r="BB1476" i="27"/>
  <c r="BB1475" i="27"/>
  <c r="BB1474" i="27"/>
  <c r="BB1473" i="27"/>
  <c r="BB1472" i="27"/>
  <c r="BB1471" i="27"/>
  <c r="BB1470" i="27"/>
  <c r="BB1469" i="27"/>
  <c r="BB1468" i="27"/>
  <c r="BB1467" i="27"/>
  <c r="BB1466" i="27"/>
  <c r="BB1465" i="27"/>
  <c r="BB1464" i="27"/>
  <c r="BB1463" i="27"/>
  <c r="BB1462" i="27"/>
  <c r="BB1461" i="27"/>
  <c r="BB1460" i="27"/>
  <c r="BB1459" i="27"/>
  <c r="BB1458" i="27"/>
  <c r="BB1457" i="27"/>
  <c r="BB1456" i="27"/>
  <c r="BB1455" i="27"/>
  <c r="BB1454" i="27"/>
  <c r="BB1453" i="27"/>
  <c r="BB1452" i="27"/>
  <c r="BB1451" i="27"/>
  <c r="BB1450" i="27"/>
  <c r="BB1449" i="27"/>
  <c r="BB1448" i="27"/>
  <c r="BB1447" i="27"/>
  <c r="BB1446" i="27"/>
  <c r="BB1445" i="27"/>
  <c r="BB1444" i="27"/>
  <c r="BB1443" i="27"/>
  <c r="BB1442" i="27"/>
  <c r="BB1441" i="27"/>
  <c r="BB1440" i="27"/>
  <c r="BB1439" i="27"/>
  <c r="BB1438" i="27"/>
  <c r="BB1437" i="27"/>
  <c r="BB1436" i="27"/>
  <c r="BB1435" i="27"/>
  <c r="BB1434" i="27"/>
  <c r="BB1433" i="27"/>
  <c r="BB1432" i="27"/>
  <c r="BB1431" i="27"/>
  <c r="BB1430" i="27"/>
  <c r="BB1429" i="27"/>
  <c r="BB1428" i="27"/>
  <c r="BB1427" i="27"/>
  <c r="BB1426" i="27"/>
  <c r="BB1425" i="27"/>
  <c r="BB1424" i="27"/>
  <c r="BB1088" i="27"/>
  <c r="BB1087" i="27"/>
  <c r="BB1086" i="27"/>
  <c r="BB1085" i="27"/>
  <c r="BB1084" i="27"/>
  <c r="BB1083" i="27"/>
  <c r="BB1082" i="27"/>
  <c r="BB1081" i="27"/>
  <c r="BB1080" i="27"/>
  <c r="BB1079" i="27"/>
  <c r="BB1078" i="27"/>
  <c r="BB1077" i="27"/>
  <c r="BB1076" i="27"/>
  <c r="BB1075" i="27"/>
  <c r="BB1074" i="27"/>
  <c r="BB1073" i="27"/>
  <c r="BB1072" i="27"/>
  <c r="BB1071" i="27"/>
  <c r="BB1070" i="27"/>
  <c r="BB1069" i="27"/>
  <c r="BB1068" i="27"/>
  <c r="BB1067" i="27"/>
  <c r="BB1066" i="27"/>
  <c r="BB1065" i="27"/>
  <c r="BB1064" i="27"/>
  <c r="BB1063" i="27"/>
  <c r="BB1062" i="27"/>
  <c r="BB1061" i="27"/>
  <c r="BB1060" i="27"/>
  <c r="BB1059" i="27"/>
  <c r="BB1058" i="27"/>
  <c r="BB1057" i="27"/>
  <c r="BB1056" i="27"/>
  <c r="BB1055" i="27"/>
  <c r="BB1054" i="27"/>
  <c r="BB1053" i="27"/>
  <c r="BB1052" i="27"/>
  <c r="BB1051" i="27"/>
  <c r="BB1050" i="27"/>
  <c r="BB1049" i="27"/>
  <c r="BB1048" i="27"/>
  <c r="BB1047" i="27"/>
  <c r="BB1046" i="27"/>
  <c r="BB1045" i="27"/>
  <c r="BB1044" i="27"/>
  <c r="BB1043" i="27"/>
  <c r="BB1042" i="27"/>
  <c r="BB1041" i="27"/>
  <c r="BB1040" i="27"/>
  <c r="BB1039" i="27"/>
  <c r="BB1038" i="27"/>
  <c r="BB1037" i="27"/>
  <c r="BB1036" i="27"/>
  <c r="BB1035" i="27"/>
  <c r="BB1034" i="27"/>
  <c r="AY1878" i="27"/>
  <c r="AY1877" i="27"/>
  <c r="AY1876" i="27"/>
  <c r="AY1875" i="27"/>
  <c r="AY1874" i="27"/>
  <c r="AY1873" i="27"/>
  <c r="AY1872" i="27"/>
  <c r="AY1871" i="27"/>
  <c r="AY1870" i="27"/>
  <c r="AY1869" i="27"/>
  <c r="AY1868" i="27"/>
  <c r="AY1867" i="27"/>
  <c r="AY1866" i="27"/>
  <c r="AY1865" i="27"/>
  <c r="AY1864" i="27"/>
  <c r="AY1863" i="27"/>
  <c r="AY1862" i="27"/>
  <c r="AY1861" i="27"/>
  <c r="AY1860" i="27"/>
  <c r="AY1859" i="27"/>
  <c r="AY1858" i="27"/>
  <c r="AY1857" i="27"/>
  <c r="AY1856" i="27"/>
  <c r="AY1855" i="27"/>
  <c r="AY1854" i="27"/>
  <c r="AY1853" i="27"/>
  <c r="AY1852" i="27"/>
  <c r="AY1851" i="27"/>
  <c r="AY1850" i="27"/>
  <c r="AY1849" i="27"/>
  <c r="AY1848" i="27"/>
  <c r="AY1847" i="27"/>
  <c r="AY1846" i="27"/>
  <c r="AY1845" i="27"/>
  <c r="AY1844" i="27"/>
  <c r="AY1843" i="27"/>
  <c r="AY1842" i="27"/>
  <c r="AY1841" i="27"/>
  <c r="AY1840" i="27"/>
  <c r="AY1839" i="27"/>
  <c r="AY1838" i="27"/>
  <c r="AY1837" i="27"/>
  <c r="AY1836" i="27"/>
  <c r="AY1835" i="27"/>
  <c r="AY1834" i="27"/>
  <c r="AY1833" i="27"/>
  <c r="AY1832" i="27"/>
  <c r="AY1831" i="27"/>
  <c r="AY1830" i="27"/>
  <c r="AY1829" i="27"/>
  <c r="AY1828" i="27"/>
  <c r="AY1827" i="27"/>
  <c r="AY1826" i="27"/>
  <c r="AY1825" i="27"/>
  <c r="AY1824" i="27"/>
  <c r="AY1823" i="27"/>
  <c r="AY1822" i="27"/>
  <c r="AY1821" i="27"/>
  <c r="AY1820" i="27"/>
  <c r="AY1819" i="27"/>
  <c r="AY1818" i="27"/>
  <c r="AY1817" i="27"/>
  <c r="AY1816" i="27"/>
  <c r="AY1815" i="27"/>
  <c r="AY1814" i="27"/>
  <c r="AY1813" i="27"/>
  <c r="AY1812" i="27"/>
  <c r="AY1811" i="27"/>
  <c r="AY1810" i="27"/>
  <c r="AY1809" i="27"/>
  <c r="AY1808" i="27"/>
  <c r="AY1807" i="27"/>
  <c r="AY1806" i="27"/>
  <c r="AY1805" i="27"/>
  <c r="AY1804" i="27"/>
  <c r="AY1803" i="27"/>
  <c r="AY1802" i="27"/>
  <c r="AY1801" i="27"/>
  <c r="AY1800" i="27"/>
  <c r="AY1799" i="27"/>
  <c r="AY1798" i="27"/>
  <c r="AY1797" i="27"/>
  <c r="AY1796" i="27"/>
  <c r="AY1795" i="27"/>
  <c r="AY1794" i="27"/>
  <c r="AY1793" i="27"/>
  <c r="AY1792" i="27"/>
  <c r="AY1791" i="27"/>
  <c r="AY1790" i="27"/>
  <c r="AY1789" i="27"/>
  <c r="AY1788" i="27"/>
  <c r="AY1787" i="27"/>
  <c r="AY1786" i="27"/>
  <c r="AY1785" i="27"/>
  <c r="AY1784" i="27"/>
  <c r="AY1783" i="27"/>
  <c r="AY1782" i="27"/>
  <c r="AY1781" i="27"/>
  <c r="AY1780" i="27"/>
  <c r="AY1779" i="27"/>
  <c r="AY1778" i="27"/>
  <c r="AY1777" i="27"/>
  <c r="AY1776" i="27"/>
  <c r="AY1775" i="27"/>
  <c r="AY1774" i="27"/>
  <c r="AY1773" i="27"/>
  <c r="AY1772" i="27"/>
  <c r="AY1771" i="27"/>
  <c r="AY1770" i="27"/>
  <c r="AY1769" i="27"/>
  <c r="AY1768" i="27"/>
  <c r="AY1767" i="27"/>
  <c r="AY1766" i="27"/>
  <c r="AY1765" i="27"/>
  <c r="AY1764" i="27"/>
  <c r="AY1763" i="27"/>
  <c r="AY1762" i="27"/>
  <c r="AY1761" i="27"/>
  <c r="AY1760" i="27"/>
  <c r="AY1759" i="27"/>
  <c r="AY1758" i="27"/>
  <c r="AY1757" i="27"/>
  <c r="AY1756" i="27"/>
  <c r="AY1755" i="27"/>
  <c r="AY1754" i="27"/>
  <c r="AY1753" i="27"/>
  <c r="AY1752" i="27"/>
  <c r="AY1751" i="27"/>
  <c r="AY1750" i="27"/>
  <c r="AY1749" i="27"/>
  <c r="AY1748" i="27"/>
  <c r="AY1747" i="27"/>
  <c r="AY1746" i="27"/>
  <c r="AY1745" i="27"/>
  <c r="AY1744" i="27"/>
  <c r="AY1743" i="27"/>
  <c r="AY1742" i="27"/>
  <c r="AY1741" i="27"/>
  <c r="AY1740" i="27"/>
  <c r="AY1739" i="27"/>
  <c r="AY1738" i="27"/>
  <c r="AY1737" i="27"/>
  <c r="AY1736" i="27"/>
  <c r="AY1735" i="27"/>
  <c r="AY1734" i="27"/>
  <c r="AY1733" i="27"/>
  <c r="AY1732" i="27"/>
  <c r="AY1731" i="27"/>
  <c r="AY1730" i="27"/>
  <c r="AY1729" i="27"/>
  <c r="AY1728" i="27"/>
  <c r="AY1727" i="27"/>
  <c r="AY1726" i="27"/>
  <c r="AY1725" i="27"/>
  <c r="AY1724" i="27"/>
  <c r="AY1723" i="27"/>
  <c r="AY1722" i="27"/>
  <c r="AY1721" i="27"/>
  <c r="AY1720" i="27"/>
  <c r="AY1719" i="27"/>
  <c r="AY1718" i="27"/>
  <c r="AY1717" i="27"/>
  <c r="AY1716" i="27"/>
  <c r="AY1715" i="27"/>
  <c r="AY1714" i="27"/>
  <c r="AY1713" i="27"/>
  <c r="AY1712" i="27"/>
  <c r="AY1711" i="27"/>
  <c r="AY1710" i="27"/>
  <c r="AY1709" i="27"/>
  <c r="AY1708" i="27"/>
  <c r="AY1707" i="27"/>
  <c r="AY1706" i="27"/>
  <c r="AY1705" i="27"/>
  <c r="AY1704" i="27"/>
  <c r="AY1703" i="27"/>
  <c r="AY1702" i="27"/>
  <c r="AY1701" i="27"/>
  <c r="AY1700" i="27"/>
  <c r="AY1699" i="27"/>
  <c r="AY1698" i="27"/>
  <c r="AY1697" i="27"/>
  <c r="AY1696" i="27"/>
  <c r="AY1695" i="27"/>
  <c r="AY1694" i="27"/>
  <c r="AY1693" i="27"/>
  <c r="AY1692" i="27"/>
  <c r="AY1691" i="27"/>
  <c r="AY1690" i="27"/>
  <c r="AY1689" i="27"/>
  <c r="AY1688" i="27"/>
  <c r="AY1687" i="27"/>
  <c r="AY1686" i="27"/>
  <c r="AY1685" i="27"/>
  <c r="AY1684" i="27"/>
  <c r="AY1683" i="27"/>
  <c r="AY1682" i="27"/>
  <c r="AY1681" i="27"/>
  <c r="AY1680" i="27"/>
  <c r="AY1679" i="27"/>
  <c r="AY1678" i="27"/>
  <c r="AY1677" i="27"/>
  <c r="AY1676" i="27"/>
  <c r="AY1675" i="27"/>
  <c r="AY1674" i="27"/>
  <c r="AY1673" i="27"/>
  <c r="AY1672" i="27"/>
  <c r="AY1671" i="27"/>
  <c r="AY1670" i="27"/>
  <c r="AY1669" i="27"/>
  <c r="AY1668" i="27"/>
  <c r="AY1667" i="27"/>
  <c r="AY1666" i="27"/>
  <c r="AY1665" i="27"/>
  <c r="AY1664" i="27"/>
  <c r="AY1663" i="27"/>
  <c r="AY1662" i="27"/>
  <c r="AY1661" i="27"/>
  <c r="AY1660" i="27"/>
  <c r="AY1659" i="27"/>
  <c r="AY1658" i="27"/>
  <c r="AY1657" i="27"/>
  <c r="AY1656" i="27"/>
  <c r="AY1655" i="27"/>
  <c r="AY1654" i="27"/>
  <c r="AY1653" i="27"/>
  <c r="AY1652" i="27"/>
  <c r="AY1651" i="27"/>
  <c r="AY1650" i="27"/>
  <c r="AY1649" i="27"/>
  <c r="AY1648" i="27"/>
  <c r="AY1647" i="27"/>
  <c r="AY1646" i="27"/>
  <c r="AY1645" i="27"/>
  <c r="AY1644" i="27"/>
  <c r="AY1643" i="27"/>
  <c r="AY1642" i="27"/>
  <c r="AY1641" i="27"/>
  <c r="AY1640" i="27"/>
  <c r="AY1639" i="27"/>
  <c r="AY1638" i="27"/>
  <c r="AY1637" i="27"/>
  <c r="AY1636" i="27"/>
  <c r="AY1635" i="27"/>
  <c r="AY1634" i="27"/>
  <c r="AY1633" i="27"/>
  <c r="AY1632" i="27"/>
  <c r="AY1631" i="27"/>
  <c r="AY1630" i="27"/>
  <c r="AY1629" i="27"/>
  <c r="AY1628" i="27"/>
  <c r="AY1627" i="27"/>
  <c r="AY1626" i="27"/>
  <c r="AY1625" i="27"/>
  <c r="AY1624" i="27"/>
  <c r="AY1623" i="27"/>
  <c r="AY1622" i="27"/>
  <c r="AY1621" i="27"/>
  <c r="AY1620" i="27"/>
  <c r="AY1619" i="27"/>
  <c r="AY1618" i="27"/>
  <c r="AY1617" i="27"/>
  <c r="AY1616" i="27"/>
  <c r="AY1615" i="27"/>
  <c r="AY1614" i="27"/>
  <c r="AY1613" i="27"/>
  <c r="AY1612" i="27"/>
  <c r="AY1611" i="27"/>
  <c r="AY1610" i="27"/>
  <c r="AY1609" i="27"/>
  <c r="AY1608" i="27"/>
  <c r="AY1607" i="27"/>
  <c r="AY1606" i="27"/>
  <c r="AY1605" i="27"/>
  <c r="AY1604" i="27"/>
  <c r="AY1603" i="27"/>
  <c r="AY1602" i="27"/>
  <c r="AY1601" i="27"/>
  <c r="AY1600" i="27"/>
  <c r="AY1599" i="27"/>
  <c r="AY1598" i="27"/>
  <c r="AY1597" i="27"/>
  <c r="AY1596" i="27"/>
  <c r="AY1595" i="27"/>
  <c r="AY1594" i="27"/>
  <c r="AY1593" i="27"/>
  <c r="AY1592" i="27"/>
  <c r="AY1591" i="27"/>
  <c r="AY1590" i="27"/>
  <c r="AY1589" i="27"/>
  <c r="AY1588" i="27"/>
  <c r="AY1587" i="27"/>
  <c r="AY1586" i="27"/>
  <c r="AY1585" i="27"/>
  <c r="AY1584" i="27"/>
  <c r="AY1583" i="27"/>
  <c r="AY1582" i="27"/>
  <c r="AY1581" i="27"/>
  <c r="AY1580" i="27"/>
  <c r="AY1579" i="27"/>
  <c r="AY1578" i="27"/>
  <c r="AY1577" i="27"/>
  <c r="AY1576" i="27"/>
  <c r="AY1575" i="27"/>
  <c r="AY1574" i="27"/>
  <c r="AY1573" i="27"/>
  <c r="AY1572" i="27"/>
  <c r="AY1571" i="27"/>
  <c r="AY1570" i="27"/>
  <c r="AY1569" i="27"/>
  <c r="AY1568" i="27"/>
  <c r="AY1567" i="27"/>
  <c r="AY1566" i="27"/>
  <c r="AY1565" i="27"/>
  <c r="AY1564" i="27"/>
  <c r="AY1563" i="27"/>
  <c r="AY1562" i="27"/>
  <c r="AY1561" i="27"/>
  <c r="AY1560" i="27"/>
  <c r="AY1559" i="27"/>
  <c r="AY1558" i="27"/>
  <c r="AY1557" i="27"/>
  <c r="AY1556" i="27"/>
  <c r="AY1555" i="27"/>
  <c r="AY1554" i="27"/>
  <c r="AY1553" i="27"/>
  <c r="AY1552" i="27"/>
  <c r="AY1551" i="27"/>
  <c r="AY1550" i="27"/>
  <c r="AY1549" i="27"/>
  <c r="AY1548" i="27"/>
  <c r="AY1547" i="27"/>
  <c r="AY1546" i="27"/>
  <c r="AY1545" i="27"/>
  <c r="AY1544" i="27"/>
  <c r="AY1543" i="27"/>
  <c r="AY1542" i="27"/>
  <c r="AY1541" i="27"/>
  <c r="AY1540" i="27"/>
  <c r="AY1539" i="27"/>
  <c r="AY1538" i="27"/>
  <c r="AY1537" i="27"/>
  <c r="AY1536" i="27"/>
  <c r="AY1535" i="27"/>
  <c r="AY1534" i="27"/>
  <c r="AY1533" i="27"/>
  <c r="AY1532" i="27"/>
  <c r="AY1531" i="27"/>
  <c r="AY1530" i="27"/>
  <c r="AY1529" i="27"/>
  <c r="AY1528" i="27"/>
  <c r="AY1527" i="27"/>
  <c r="AY1526" i="27"/>
  <c r="AY1525" i="27"/>
  <c r="AY1524" i="27"/>
  <c r="AY1523" i="27"/>
  <c r="AY1522" i="27"/>
  <c r="AY1521" i="27"/>
  <c r="AY1520" i="27"/>
  <c r="AY1519" i="27"/>
  <c r="AY1518" i="27"/>
  <c r="AY1517" i="27"/>
  <c r="AY1516" i="27"/>
  <c r="AY1515" i="27"/>
  <c r="AY1514" i="27"/>
  <c r="AY1513" i="27"/>
  <c r="AY1512" i="27"/>
  <c r="AY1511" i="27"/>
  <c r="AY1510" i="27"/>
  <c r="AY1509" i="27"/>
  <c r="AY1508" i="27"/>
  <c r="AY1507" i="27"/>
  <c r="AY1506" i="27"/>
  <c r="AY1505" i="27"/>
  <c r="AY1504" i="27"/>
  <c r="AY1503" i="27"/>
  <c r="AY1502" i="27"/>
  <c r="AY1501" i="27"/>
  <c r="AY1500" i="27"/>
  <c r="AY1499" i="27"/>
  <c r="AY1498" i="27"/>
  <c r="AY1497" i="27"/>
  <c r="AY1496" i="27"/>
  <c r="AY1495" i="27"/>
  <c r="AY1494" i="27"/>
  <c r="AY1493" i="27"/>
  <c r="AY1492" i="27"/>
  <c r="AY1491" i="27"/>
  <c r="AY1490" i="27"/>
  <c r="AY1489" i="27"/>
  <c r="AY1488" i="27"/>
  <c r="AY1487" i="27"/>
  <c r="AY1486" i="27"/>
  <c r="AY1485" i="27"/>
  <c r="AY1484" i="27"/>
  <c r="AY1483" i="27"/>
  <c r="AY1482" i="27"/>
  <c r="AY1481" i="27"/>
  <c r="AY1480" i="27"/>
  <c r="AY1479" i="27"/>
  <c r="AY1478" i="27"/>
  <c r="AY1477" i="27"/>
  <c r="AY1476" i="27"/>
  <c r="AY1475" i="27"/>
  <c r="AY1474" i="27"/>
  <c r="AY1473" i="27"/>
  <c r="AY1472" i="27"/>
  <c r="AY1471" i="27"/>
  <c r="AY1470" i="27"/>
  <c r="AY1469" i="27"/>
  <c r="AY1468" i="27"/>
  <c r="AY1467" i="27"/>
  <c r="AY1466" i="27"/>
  <c r="AY1465" i="27"/>
  <c r="AY1464" i="27"/>
  <c r="AY1463" i="27"/>
  <c r="AY1462" i="27"/>
  <c r="AY1461" i="27"/>
  <c r="AY1460" i="27"/>
  <c r="AY1459" i="27"/>
  <c r="AY1458" i="27"/>
  <c r="AY1457" i="27"/>
  <c r="AY1456" i="27"/>
  <c r="AY1455" i="27"/>
  <c r="AY1454" i="27"/>
  <c r="AY1453" i="27"/>
  <c r="AY1452" i="27"/>
  <c r="AY1451" i="27"/>
  <c r="AY1450" i="27"/>
  <c r="AY1449" i="27"/>
  <c r="AY1448" i="27"/>
  <c r="AY1447" i="27"/>
  <c r="AY1446" i="27"/>
  <c r="AY1445" i="27"/>
  <c r="AY1444" i="27"/>
  <c r="AY1443" i="27"/>
  <c r="AY1442" i="27"/>
  <c r="AY1441" i="27"/>
  <c r="AY1440" i="27"/>
  <c r="AY1439" i="27"/>
  <c r="AY1438" i="27"/>
  <c r="AY1437" i="27"/>
  <c r="AY1436" i="27"/>
  <c r="AY1435" i="27"/>
  <c r="AY1434" i="27"/>
  <c r="AY1433" i="27"/>
  <c r="AY1432" i="27"/>
  <c r="AY1431" i="27"/>
  <c r="AY1430" i="27"/>
  <c r="AY1429" i="27"/>
  <c r="AY1428" i="27"/>
  <c r="AY1427" i="27"/>
  <c r="AY1426" i="27"/>
  <c r="AY1425" i="27"/>
  <c r="AY1424" i="27"/>
  <c r="AS1878" i="27"/>
  <c r="AS1877" i="27"/>
  <c r="AS1876" i="27"/>
  <c r="AS1875" i="27"/>
  <c r="AS1874" i="27"/>
  <c r="AS1873" i="27"/>
  <c r="AS1872" i="27"/>
  <c r="AS1871" i="27"/>
  <c r="AS1870" i="27"/>
  <c r="AS1869" i="27"/>
  <c r="AS1868" i="27"/>
  <c r="AS1867" i="27"/>
  <c r="AS1866" i="27"/>
  <c r="AS1865" i="27"/>
  <c r="AS1864" i="27"/>
  <c r="AS1863" i="27"/>
  <c r="AS1862" i="27"/>
  <c r="AS1861" i="27"/>
  <c r="AS1860" i="27"/>
  <c r="AS1859" i="27"/>
  <c r="AS1858" i="27"/>
  <c r="AS1857" i="27"/>
  <c r="AS1856" i="27"/>
  <c r="AS1855" i="27"/>
  <c r="AS1854" i="27"/>
  <c r="AS1853" i="27"/>
  <c r="AS1852" i="27"/>
  <c r="AS1851" i="27"/>
  <c r="AS1850" i="27"/>
  <c r="AS1849" i="27"/>
  <c r="AS1848" i="27"/>
  <c r="AS1847" i="27"/>
  <c r="AS1846" i="27"/>
  <c r="AS1845" i="27"/>
  <c r="AS1844" i="27"/>
  <c r="AS1843" i="27"/>
  <c r="AS1842" i="27"/>
  <c r="AS1841" i="27"/>
  <c r="AS1840" i="27"/>
  <c r="AS1839" i="27"/>
  <c r="AS1838" i="27"/>
  <c r="AS1837" i="27"/>
  <c r="AS1836" i="27"/>
  <c r="AS1835" i="27"/>
  <c r="AS1834" i="27"/>
  <c r="AS1833" i="27"/>
  <c r="AS1832" i="27"/>
  <c r="AS1831" i="27"/>
  <c r="AS1830" i="27"/>
  <c r="AS1829" i="27"/>
  <c r="AS1828" i="27"/>
  <c r="AS1827" i="27"/>
  <c r="AS1826" i="27"/>
  <c r="AS1825" i="27"/>
  <c r="AS1824" i="27"/>
  <c r="AS1823" i="27"/>
  <c r="AS1822" i="27"/>
  <c r="AS1821" i="27"/>
  <c r="AS1820" i="27"/>
  <c r="AS1819" i="27"/>
  <c r="AS1818" i="27"/>
  <c r="AS1817" i="27"/>
  <c r="AS1816" i="27"/>
  <c r="AS1815" i="27"/>
  <c r="AS1814" i="27"/>
  <c r="AS1813" i="27"/>
  <c r="AS1812" i="27"/>
  <c r="AS1811" i="27"/>
  <c r="AS1810" i="27"/>
  <c r="AS1809" i="27"/>
  <c r="AS1808" i="27"/>
  <c r="AS1807" i="27"/>
  <c r="AS1806" i="27"/>
  <c r="AS1805" i="27"/>
  <c r="AS1804" i="27"/>
  <c r="AS1803" i="27"/>
  <c r="AS1802" i="27"/>
  <c r="AS1801" i="27"/>
  <c r="AS1800" i="27"/>
  <c r="AS1799" i="27"/>
  <c r="AS1798" i="27"/>
  <c r="AS1797" i="27"/>
  <c r="AS1796" i="27"/>
  <c r="AS1795" i="27"/>
  <c r="AS1794" i="27"/>
  <c r="AS1793" i="27"/>
  <c r="AS1792" i="27"/>
  <c r="AS1791" i="27"/>
  <c r="AS1790" i="27"/>
  <c r="AS1789" i="27"/>
  <c r="AS1788" i="27"/>
  <c r="AS1787" i="27"/>
  <c r="AS1786" i="27"/>
  <c r="AS1785" i="27"/>
  <c r="AS1784" i="27"/>
  <c r="AS1783" i="27"/>
  <c r="AS1782" i="27"/>
  <c r="AS1781" i="27"/>
  <c r="AS1780" i="27"/>
  <c r="AS1779" i="27"/>
  <c r="AS1778" i="27"/>
  <c r="AS1777" i="27"/>
  <c r="AS1776" i="27"/>
  <c r="AS1775" i="27"/>
  <c r="AS1774" i="27"/>
  <c r="AS1773" i="27"/>
  <c r="AS1772" i="27"/>
  <c r="AS1771" i="27"/>
  <c r="AS1770" i="27"/>
  <c r="AS1769" i="27"/>
  <c r="AS1768" i="27"/>
  <c r="AS1767" i="27"/>
  <c r="AS1766" i="27"/>
  <c r="AS1765" i="27"/>
  <c r="AS1764" i="27"/>
  <c r="AS1763" i="27"/>
  <c r="AS1762" i="27"/>
  <c r="AS1761" i="27"/>
  <c r="AS1760" i="27"/>
  <c r="AS1759" i="27"/>
  <c r="AS1758" i="27"/>
  <c r="AS1757" i="27"/>
  <c r="AS1756" i="27"/>
  <c r="AS1755" i="27"/>
  <c r="AS1754" i="27"/>
  <c r="AS1753" i="27"/>
  <c r="AS1752" i="27"/>
  <c r="AS1751" i="27"/>
  <c r="AS1750" i="27"/>
  <c r="AS1749" i="27"/>
  <c r="AS1748" i="27"/>
  <c r="AS1747" i="27"/>
  <c r="AS1746" i="27"/>
  <c r="AS1745" i="27"/>
  <c r="AS1744" i="27"/>
  <c r="AS1743" i="27"/>
  <c r="AS1742" i="27"/>
  <c r="AS1741" i="27"/>
  <c r="AS1740" i="27"/>
  <c r="AS1739" i="27"/>
  <c r="AS1738" i="27"/>
  <c r="AS1737" i="27"/>
  <c r="AS1736" i="27"/>
  <c r="AS1735" i="27"/>
  <c r="AS1734" i="27"/>
  <c r="AS1733" i="27"/>
  <c r="AS1732" i="27"/>
  <c r="AS1731" i="27"/>
  <c r="AS1730" i="27"/>
  <c r="AS1729" i="27"/>
  <c r="AS1728" i="27"/>
  <c r="AS1727" i="27"/>
  <c r="AS1726" i="27"/>
  <c r="AS1725" i="27"/>
  <c r="AS1724" i="27"/>
  <c r="AS1723" i="27"/>
  <c r="AS1722" i="27"/>
  <c r="AS1721" i="27"/>
  <c r="AS1720" i="27"/>
  <c r="AS1719" i="27"/>
  <c r="AS1718" i="27"/>
  <c r="AS1717" i="27"/>
  <c r="AS1716" i="27"/>
  <c r="AS1715" i="27"/>
  <c r="AS1714" i="27"/>
  <c r="AS1713" i="27"/>
  <c r="AS1712" i="27"/>
  <c r="AS1711" i="27"/>
  <c r="AS1710" i="27"/>
  <c r="AS1709" i="27"/>
  <c r="AS1708" i="27"/>
  <c r="AS1707" i="27"/>
  <c r="AS1706" i="27"/>
  <c r="AS1705" i="27"/>
  <c r="AS1704" i="27"/>
  <c r="AS1703" i="27"/>
  <c r="AS1702" i="27"/>
  <c r="AS1701" i="27"/>
  <c r="AS1700" i="27"/>
  <c r="AS1699" i="27"/>
  <c r="AS1698" i="27"/>
  <c r="AS1697" i="27"/>
  <c r="AS1696" i="27"/>
  <c r="AS1695" i="27"/>
  <c r="AS1694" i="27"/>
  <c r="AS1693" i="27"/>
  <c r="AS1692" i="27"/>
  <c r="AS1691" i="27"/>
  <c r="AS1690" i="27"/>
  <c r="AS1689" i="27"/>
  <c r="AS1688" i="27"/>
  <c r="AS1687" i="27"/>
  <c r="AS1686" i="27"/>
  <c r="AS1685" i="27"/>
  <c r="AS1684" i="27"/>
  <c r="AS1683" i="27"/>
  <c r="AS1682" i="27"/>
  <c r="AS1681" i="27"/>
  <c r="AS1680" i="27"/>
  <c r="AS1679" i="27"/>
  <c r="AS1678" i="27"/>
  <c r="AS1677" i="27"/>
  <c r="AS1676" i="27"/>
  <c r="AS1675" i="27"/>
  <c r="AS1674" i="27"/>
  <c r="AS1673" i="27"/>
  <c r="AS1672" i="27"/>
  <c r="AS1671" i="27"/>
  <c r="AS1670" i="27"/>
  <c r="AS1669" i="27"/>
  <c r="AS1668" i="27"/>
  <c r="AS1667" i="27"/>
  <c r="AS1666" i="27"/>
  <c r="AS1665" i="27"/>
  <c r="AS1664" i="27"/>
  <c r="AS1663" i="27"/>
  <c r="AS1662" i="27"/>
  <c r="AS1661" i="27"/>
  <c r="AS1660" i="27"/>
  <c r="AS1659" i="27"/>
  <c r="AS1658" i="27"/>
  <c r="AS1657" i="27"/>
  <c r="AS1656" i="27"/>
  <c r="AS1655" i="27"/>
  <c r="AS1654" i="27"/>
  <c r="AS1653" i="27"/>
  <c r="AS1652" i="27"/>
  <c r="AS1651" i="27"/>
  <c r="AS1650" i="27"/>
  <c r="AS1649" i="27"/>
  <c r="AS1648" i="27"/>
  <c r="AS1647" i="27"/>
  <c r="AS1646" i="27"/>
  <c r="AS1645" i="27"/>
  <c r="AS1644" i="27"/>
  <c r="AS1643" i="27"/>
  <c r="AS1642" i="27"/>
  <c r="AS1641" i="27"/>
  <c r="AS1640" i="27"/>
  <c r="AS1639" i="27"/>
  <c r="AS1638" i="27"/>
  <c r="AS1637" i="27"/>
  <c r="AS1636" i="27"/>
  <c r="AS1635" i="27"/>
  <c r="AS1634" i="27"/>
  <c r="AS1633" i="27"/>
  <c r="AS1632" i="27"/>
  <c r="AS1631" i="27"/>
  <c r="AS1630" i="27"/>
  <c r="AS1629" i="27"/>
  <c r="AS1628" i="27"/>
  <c r="AS1627" i="27"/>
  <c r="AS1626" i="27"/>
  <c r="AS1625" i="27"/>
  <c r="AS1624" i="27"/>
  <c r="AS1623" i="27"/>
  <c r="AS1622" i="27"/>
  <c r="AS1621" i="27"/>
  <c r="AS1620" i="27"/>
  <c r="AS1619" i="27"/>
  <c r="AS1618" i="27"/>
  <c r="AS1617" i="27"/>
  <c r="AS1616" i="27"/>
  <c r="AS1615" i="27"/>
  <c r="AS1614" i="27"/>
  <c r="AS1613" i="27"/>
  <c r="AS1612" i="27"/>
  <c r="AS1611" i="27"/>
  <c r="AS1610" i="27"/>
  <c r="AS1609" i="27"/>
  <c r="AS1608" i="27"/>
  <c r="AS1607" i="27"/>
  <c r="AS1606" i="27"/>
  <c r="AS1605" i="27"/>
  <c r="AS1604" i="27"/>
  <c r="AS1603" i="27"/>
  <c r="AS1602" i="27"/>
  <c r="AS1601" i="27"/>
  <c r="AS1600" i="27"/>
  <c r="AS1599" i="27"/>
  <c r="AS1598" i="27"/>
  <c r="AS1597" i="27"/>
  <c r="AS1596" i="27"/>
  <c r="AS1595" i="27"/>
  <c r="AS1594" i="27"/>
  <c r="AS1593" i="27"/>
  <c r="AS1592" i="27"/>
  <c r="AS1591" i="27"/>
  <c r="AS1590" i="27"/>
  <c r="AS1589" i="27"/>
  <c r="AS1588" i="27"/>
  <c r="AS1587" i="27"/>
  <c r="AS1586" i="27"/>
  <c r="AS1585" i="27"/>
  <c r="AS1584" i="27"/>
  <c r="AS1583" i="27"/>
  <c r="AS1582" i="27"/>
  <c r="AS1581" i="27"/>
  <c r="AS1580" i="27"/>
  <c r="AS1579" i="27"/>
  <c r="AS1578" i="27"/>
  <c r="AS1577" i="27"/>
  <c r="AS1576" i="27"/>
  <c r="AS1575" i="27"/>
  <c r="AS1574" i="27"/>
  <c r="AS1573" i="27"/>
  <c r="AS1572" i="27"/>
  <c r="AS1571" i="27"/>
  <c r="AS1570" i="27"/>
  <c r="AS1569" i="27"/>
  <c r="AS1568" i="27"/>
  <c r="AS1567" i="27"/>
  <c r="AS1566" i="27"/>
  <c r="AS1565" i="27"/>
  <c r="AS1564" i="27"/>
  <c r="AS1563" i="27"/>
  <c r="AS1562" i="27"/>
  <c r="AS1561" i="27"/>
  <c r="AS1560" i="27"/>
  <c r="AS1559" i="27"/>
  <c r="AS1558" i="27"/>
  <c r="AS1557" i="27"/>
  <c r="AS1556" i="27"/>
  <c r="AS1555" i="27"/>
  <c r="AS1554" i="27"/>
  <c r="AS1553" i="27"/>
  <c r="AS1552" i="27"/>
  <c r="AS1551" i="27"/>
  <c r="AS1550" i="27"/>
  <c r="AS1549" i="27"/>
  <c r="AS1548" i="27"/>
  <c r="AS1547" i="27"/>
  <c r="AS1546" i="27"/>
  <c r="AS1545" i="27"/>
  <c r="AS1544" i="27"/>
  <c r="AS1543" i="27"/>
  <c r="AS1542" i="27"/>
  <c r="AS1541" i="27"/>
  <c r="AS1540" i="27"/>
  <c r="AS1539" i="27"/>
  <c r="AS1538" i="27"/>
  <c r="AS1537" i="27"/>
  <c r="AS1536" i="27"/>
  <c r="AS1535" i="27"/>
  <c r="AS1534" i="27"/>
  <c r="AS1533" i="27"/>
  <c r="AS1532" i="27"/>
  <c r="AS1531" i="27"/>
  <c r="AS1530" i="27"/>
  <c r="AS1529" i="27"/>
  <c r="AS1528" i="27"/>
  <c r="AS1527" i="27"/>
  <c r="AS1526" i="27"/>
  <c r="AS1525" i="27"/>
  <c r="AS1524" i="27"/>
  <c r="AS1523" i="27"/>
  <c r="AS1522" i="27"/>
  <c r="AS1521" i="27"/>
  <c r="AS1520" i="27"/>
  <c r="AS1519" i="27"/>
  <c r="AS1518" i="27"/>
  <c r="AS1517" i="27"/>
  <c r="AS1516" i="27"/>
  <c r="AS1515" i="27"/>
  <c r="AS1514" i="27"/>
  <c r="AS1513" i="27"/>
  <c r="AS1512" i="27"/>
  <c r="AS1511" i="27"/>
  <c r="AS1510" i="27"/>
  <c r="AS1509" i="27"/>
  <c r="AS1508" i="27"/>
  <c r="AS1507" i="27"/>
  <c r="AS1506" i="27"/>
  <c r="AS1505" i="27"/>
  <c r="AS1504" i="27"/>
  <c r="AS1503" i="27"/>
  <c r="AS1502" i="27"/>
  <c r="AS1501" i="27"/>
  <c r="AS1500" i="27"/>
  <c r="AS1499" i="27"/>
  <c r="AS1498" i="27"/>
  <c r="AS1497" i="27"/>
  <c r="AS1496" i="27"/>
  <c r="AS1495" i="27"/>
  <c r="AS1494" i="27"/>
  <c r="AS1493" i="27"/>
  <c r="AS1492" i="27"/>
  <c r="AS1491" i="27"/>
  <c r="AS1490" i="27"/>
  <c r="AS1489" i="27"/>
  <c r="AS1488" i="27"/>
  <c r="AS1487" i="27"/>
  <c r="AS1486" i="27"/>
  <c r="AS1485" i="27"/>
  <c r="AS1484" i="27"/>
  <c r="AS1483" i="27"/>
  <c r="AS1482" i="27"/>
  <c r="AS1481" i="27"/>
  <c r="AS1480" i="27"/>
  <c r="AS1479" i="27"/>
  <c r="AS1478" i="27"/>
  <c r="AS1477" i="27"/>
  <c r="AS1476" i="27"/>
  <c r="AS1475" i="27"/>
  <c r="AS1474" i="27"/>
  <c r="AS1473" i="27"/>
  <c r="AS1472" i="27"/>
  <c r="AS1471" i="27"/>
  <c r="AS1470" i="27"/>
  <c r="AS1469" i="27"/>
  <c r="AS1468" i="27"/>
  <c r="AS1467" i="27"/>
  <c r="AS1466" i="27"/>
  <c r="AS1465" i="27"/>
  <c r="AS1464" i="27"/>
  <c r="AS1463" i="27"/>
  <c r="AS1462" i="27"/>
  <c r="AS1461" i="27"/>
  <c r="AS1460" i="27"/>
  <c r="AS1459" i="27"/>
  <c r="AS1458" i="27"/>
  <c r="AS1457" i="27"/>
  <c r="AS1456" i="27"/>
  <c r="AS1455" i="27"/>
  <c r="AS1454" i="27"/>
  <c r="AS1453" i="27"/>
  <c r="AS1452" i="27"/>
  <c r="AS1451" i="27"/>
  <c r="AS1450" i="27"/>
  <c r="AS1449" i="27"/>
  <c r="AS1448" i="27"/>
  <c r="AS1447" i="27"/>
  <c r="AS1446" i="27"/>
  <c r="AS1445" i="27"/>
  <c r="AS1444" i="27"/>
  <c r="AS1443" i="27"/>
  <c r="AS1442" i="27"/>
  <c r="AS1441" i="27"/>
  <c r="AS1440" i="27"/>
  <c r="AS1439" i="27"/>
  <c r="AS1438" i="27"/>
  <c r="AS1437" i="27"/>
  <c r="AS1436" i="27"/>
  <c r="AS1435" i="27"/>
  <c r="AS1434" i="27"/>
  <c r="AS1433" i="27"/>
  <c r="AS1432" i="27"/>
  <c r="AS1431" i="27"/>
  <c r="AS1430" i="27"/>
  <c r="AS1429" i="27"/>
  <c r="AS1428" i="27"/>
  <c r="AS1427" i="27"/>
  <c r="AS1426" i="27"/>
  <c r="AS1425" i="27"/>
  <c r="AS1424" i="27"/>
  <c r="AQ1879" i="27"/>
  <c r="AQ1878" i="27"/>
  <c r="AQ1877" i="27"/>
  <c r="AQ1876" i="27"/>
  <c r="AQ1875" i="27"/>
  <c r="AQ1874" i="27"/>
  <c r="AQ1873" i="27"/>
  <c r="AQ1872" i="27"/>
  <c r="AQ1871" i="27"/>
  <c r="AQ1870" i="27"/>
  <c r="AQ1869" i="27"/>
  <c r="AQ1868" i="27"/>
  <c r="AQ1867" i="27"/>
  <c r="AQ1866" i="27"/>
  <c r="AQ1865" i="27"/>
  <c r="AQ1864" i="27"/>
  <c r="AQ1863" i="27"/>
  <c r="AQ1862" i="27"/>
  <c r="AQ1861" i="27"/>
  <c r="AQ1860" i="27"/>
  <c r="AQ1859" i="27"/>
  <c r="AQ1858" i="27"/>
  <c r="AQ1857" i="27"/>
  <c r="AQ1856" i="27"/>
  <c r="AQ1855" i="27"/>
  <c r="AQ1854" i="27"/>
  <c r="AQ1853" i="27"/>
  <c r="AQ1852" i="27"/>
  <c r="AQ1851" i="27"/>
  <c r="AQ1850" i="27"/>
  <c r="AQ1849" i="27"/>
  <c r="AQ1848" i="27"/>
  <c r="AQ1847" i="27"/>
  <c r="AQ1846" i="27"/>
  <c r="AQ1845" i="27"/>
  <c r="AQ1844" i="27"/>
  <c r="AQ1843" i="27"/>
  <c r="AQ1842" i="27"/>
  <c r="AQ1841" i="27"/>
  <c r="AQ1840" i="27"/>
  <c r="AQ1839" i="27"/>
  <c r="AQ1838" i="27"/>
  <c r="AQ1837" i="27"/>
  <c r="AQ1836" i="27"/>
  <c r="AQ1835" i="27"/>
  <c r="AQ1834" i="27"/>
  <c r="AQ1833" i="27"/>
  <c r="AQ1832" i="27"/>
  <c r="AQ1831" i="27"/>
  <c r="AQ1830" i="27"/>
  <c r="AQ1829" i="27"/>
  <c r="AQ1828" i="27"/>
  <c r="AQ1827" i="27"/>
  <c r="AQ1826" i="27"/>
  <c r="AQ1825" i="27"/>
  <c r="AQ1824" i="27"/>
  <c r="AQ1823" i="27"/>
  <c r="AQ1822" i="27"/>
  <c r="AQ1821" i="27"/>
  <c r="AQ1820" i="27"/>
  <c r="AQ1819" i="27"/>
  <c r="AQ1818" i="27"/>
  <c r="AQ1817" i="27"/>
  <c r="AQ1816" i="27"/>
  <c r="AQ1815" i="27"/>
  <c r="AQ1814" i="27"/>
  <c r="AQ1813" i="27"/>
  <c r="AQ1812" i="27"/>
  <c r="AQ1811" i="27"/>
  <c r="AQ1810" i="27"/>
  <c r="AQ1809" i="27"/>
  <c r="AQ1808" i="27"/>
  <c r="AQ1807" i="27"/>
  <c r="AQ1806" i="27"/>
  <c r="AQ1805" i="27"/>
  <c r="AQ1804" i="27"/>
  <c r="AQ1803" i="27"/>
  <c r="AQ1802" i="27"/>
  <c r="AQ1801" i="27"/>
  <c r="AQ1800" i="27"/>
  <c r="AQ1799" i="27"/>
  <c r="AQ1798" i="27"/>
  <c r="AQ1797" i="27"/>
  <c r="AQ1796" i="27"/>
  <c r="AQ1795" i="27"/>
  <c r="AQ1794" i="27"/>
  <c r="AQ1793" i="27"/>
  <c r="AQ1792" i="27"/>
  <c r="AQ1791" i="27"/>
  <c r="AQ1790" i="27"/>
  <c r="AQ1789" i="27"/>
  <c r="AQ1788" i="27"/>
  <c r="AQ1787" i="27"/>
  <c r="AQ1786" i="27"/>
  <c r="AQ1785" i="27"/>
  <c r="AQ1784" i="27"/>
  <c r="AQ1783" i="27"/>
  <c r="AQ1782" i="27"/>
  <c r="AQ1781" i="27"/>
  <c r="AQ1780" i="27"/>
  <c r="AQ1779" i="27"/>
  <c r="AQ1778" i="27"/>
  <c r="AQ1777" i="27"/>
  <c r="AQ1776" i="27"/>
  <c r="AQ1775" i="27"/>
  <c r="AQ1774" i="27"/>
  <c r="AQ1773" i="27"/>
  <c r="AQ1772" i="27"/>
  <c r="AQ1771" i="27"/>
  <c r="AQ1770" i="27"/>
  <c r="AQ1769" i="27"/>
  <c r="AQ1768" i="27"/>
  <c r="AQ1767" i="27"/>
  <c r="AQ1766" i="27"/>
  <c r="AQ1765" i="27"/>
  <c r="AQ1764" i="27"/>
  <c r="AQ1763" i="27"/>
  <c r="AQ1762" i="27"/>
  <c r="AQ1761" i="27"/>
  <c r="AQ1760" i="27"/>
  <c r="AQ1759" i="27"/>
  <c r="AQ1758" i="27"/>
  <c r="AQ1757" i="27"/>
  <c r="AQ1756" i="27"/>
  <c r="AQ1755" i="27"/>
  <c r="AQ1754" i="27"/>
  <c r="AQ1753" i="27"/>
  <c r="AQ1752" i="27"/>
  <c r="AQ1751" i="27"/>
  <c r="AQ1750" i="27"/>
  <c r="AQ1749" i="27"/>
  <c r="AQ1748" i="27"/>
  <c r="AQ1747" i="27"/>
  <c r="AQ1746" i="27"/>
  <c r="AQ1745" i="27"/>
  <c r="AQ1744" i="27"/>
  <c r="AQ1743" i="27"/>
  <c r="AQ1742" i="27"/>
  <c r="AQ1741" i="27"/>
  <c r="AQ1740" i="27"/>
  <c r="AQ1739" i="27"/>
  <c r="AQ1738" i="27"/>
  <c r="AQ1737" i="27"/>
  <c r="AQ1736" i="27"/>
  <c r="AQ1735" i="27"/>
  <c r="AQ1734" i="27"/>
  <c r="AQ1733" i="27"/>
  <c r="AQ1732" i="27"/>
  <c r="AQ1731" i="27"/>
  <c r="AQ1730" i="27"/>
  <c r="AQ1729" i="27"/>
  <c r="AQ1728" i="27"/>
  <c r="AQ1727" i="27"/>
  <c r="AQ1726" i="27"/>
  <c r="AQ1725" i="27"/>
  <c r="AQ1724" i="27"/>
  <c r="AQ1723" i="27"/>
  <c r="AQ1722" i="27"/>
  <c r="AQ1721" i="27"/>
  <c r="AQ1720" i="27"/>
  <c r="AQ1719" i="27"/>
  <c r="AQ1718" i="27"/>
  <c r="AQ1717" i="27"/>
  <c r="AQ1716" i="27"/>
  <c r="AQ1715" i="27"/>
  <c r="AQ1714" i="27"/>
  <c r="AQ1713" i="27"/>
  <c r="AQ1712" i="27"/>
  <c r="AQ1711" i="27"/>
  <c r="AQ1710" i="27"/>
  <c r="AQ1709" i="27"/>
  <c r="AQ1708" i="27"/>
  <c r="AQ1707" i="27"/>
  <c r="AQ1706" i="27"/>
  <c r="AQ1705" i="27"/>
  <c r="AQ1704" i="27"/>
  <c r="AQ1703" i="27"/>
  <c r="AQ1702" i="27"/>
  <c r="AQ1701" i="27"/>
  <c r="AQ1700" i="27"/>
  <c r="AQ1699" i="27"/>
  <c r="AQ1698" i="27"/>
  <c r="AQ1697" i="27"/>
  <c r="AQ1696" i="27"/>
  <c r="AQ1695" i="27"/>
  <c r="AQ1694" i="27"/>
  <c r="AQ1693" i="27"/>
  <c r="AQ1692" i="27"/>
  <c r="AQ1691" i="27"/>
  <c r="AQ1690" i="27"/>
  <c r="AQ1689" i="27"/>
  <c r="AQ1688" i="27"/>
  <c r="AQ1687" i="27"/>
  <c r="AQ1686" i="27"/>
  <c r="AQ1685" i="27"/>
  <c r="AQ1684" i="27"/>
  <c r="AQ1683" i="27"/>
  <c r="AQ1682" i="27"/>
  <c r="AQ1681" i="27"/>
  <c r="AQ1680" i="27"/>
  <c r="AQ1679" i="27"/>
  <c r="AQ1678" i="27"/>
  <c r="AQ1677" i="27"/>
  <c r="AQ1676" i="27"/>
  <c r="AQ1675" i="27"/>
  <c r="AQ1674" i="27"/>
  <c r="AQ1673" i="27"/>
  <c r="AQ1672" i="27"/>
  <c r="AQ1671" i="27"/>
  <c r="AQ1670" i="27"/>
  <c r="AQ1669" i="27"/>
  <c r="AQ1668" i="27"/>
  <c r="AQ1667" i="27"/>
  <c r="AQ1666" i="27"/>
  <c r="AQ1665" i="27"/>
  <c r="AQ1664" i="27"/>
  <c r="AQ1663" i="27"/>
  <c r="AQ1662" i="27"/>
  <c r="AQ1661" i="27"/>
  <c r="AQ1660" i="27"/>
  <c r="AQ1659" i="27"/>
  <c r="AQ1658" i="27"/>
  <c r="AQ1657" i="27"/>
  <c r="AQ1656" i="27"/>
  <c r="AQ1655" i="27"/>
  <c r="AQ1654" i="27"/>
  <c r="AQ1653" i="27"/>
  <c r="AQ1652" i="27"/>
  <c r="AQ1651" i="27"/>
  <c r="AQ1650" i="27"/>
  <c r="AQ1649" i="27"/>
  <c r="AQ1648" i="27"/>
  <c r="AQ1647" i="27"/>
  <c r="AQ1646" i="27"/>
  <c r="AQ1645" i="27"/>
  <c r="AQ1644" i="27"/>
  <c r="AQ1643" i="27"/>
  <c r="AQ1642" i="27"/>
  <c r="AQ1641" i="27"/>
  <c r="AQ1640" i="27"/>
  <c r="AQ1639" i="27"/>
  <c r="AQ1638" i="27"/>
  <c r="AQ1637" i="27"/>
  <c r="AQ1636" i="27"/>
  <c r="AQ1635" i="27"/>
  <c r="AQ1634" i="27"/>
  <c r="AQ1633" i="27"/>
  <c r="AQ1632" i="27"/>
  <c r="AQ1631" i="27"/>
  <c r="AQ1630" i="27"/>
  <c r="AQ1629" i="27"/>
  <c r="AQ1628" i="27"/>
  <c r="AQ1627" i="27"/>
  <c r="AQ1626" i="27"/>
  <c r="AQ1625" i="27"/>
  <c r="AQ1624" i="27"/>
  <c r="AQ1623" i="27"/>
  <c r="AQ1622" i="27"/>
  <c r="AQ1621" i="27"/>
  <c r="AQ1620" i="27"/>
  <c r="AQ1619" i="27"/>
  <c r="AQ1618" i="27"/>
  <c r="AQ1617" i="27"/>
  <c r="AQ1616" i="27"/>
  <c r="AQ1615" i="27"/>
  <c r="AQ1614" i="27"/>
  <c r="AQ1613" i="27"/>
  <c r="AQ1612" i="27"/>
  <c r="AQ1611" i="27"/>
  <c r="AQ1610" i="27"/>
  <c r="AQ1609" i="27"/>
  <c r="AQ1608" i="27"/>
  <c r="AQ1607" i="27"/>
  <c r="AQ1606" i="27"/>
  <c r="AQ1605" i="27"/>
  <c r="AQ1604" i="27"/>
  <c r="AQ1603" i="27"/>
  <c r="AQ1602" i="27"/>
  <c r="AQ1601" i="27"/>
  <c r="AQ1600" i="27"/>
  <c r="AQ1599" i="27"/>
  <c r="AQ1598" i="27"/>
  <c r="AQ1597" i="27"/>
  <c r="AQ1596" i="27"/>
  <c r="AQ1595" i="27"/>
  <c r="AQ1594" i="27"/>
  <c r="AQ1593" i="27"/>
  <c r="AQ1592" i="27"/>
  <c r="AQ1591" i="27"/>
  <c r="AQ1590" i="27"/>
  <c r="AQ1589" i="27"/>
  <c r="AQ1588" i="27"/>
  <c r="AQ1587" i="27"/>
  <c r="AQ1586" i="27"/>
  <c r="AQ1585" i="27"/>
  <c r="AQ1584" i="27"/>
  <c r="AQ1583" i="27"/>
  <c r="AQ1582" i="27"/>
  <c r="AQ1581" i="27"/>
  <c r="AQ1580" i="27"/>
  <c r="AQ1579" i="27"/>
  <c r="AQ1578" i="27"/>
  <c r="AQ1577" i="27"/>
  <c r="AQ1576" i="27"/>
  <c r="AQ1575" i="27"/>
  <c r="AQ1574" i="27"/>
  <c r="AQ1573" i="27"/>
  <c r="AQ1572" i="27"/>
  <c r="AQ1571" i="27"/>
  <c r="AQ1570" i="27"/>
  <c r="AQ1569" i="27"/>
  <c r="AQ1568" i="27"/>
  <c r="AQ1567" i="27"/>
  <c r="AQ1566" i="27"/>
  <c r="AQ1565" i="27"/>
  <c r="AQ1564" i="27"/>
  <c r="AQ1563" i="27"/>
  <c r="AQ1562" i="27"/>
  <c r="AQ1561" i="27"/>
  <c r="AQ1560" i="27"/>
  <c r="AQ1559" i="27"/>
  <c r="AQ1558" i="27"/>
  <c r="AQ1557" i="27"/>
  <c r="AQ1556" i="27"/>
  <c r="AQ1555" i="27"/>
  <c r="AQ1554" i="27"/>
  <c r="AQ1553" i="27"/>
  <c r="AQ1552" i="27"/>
  <c r="AQ1551" i="27"/>
  <c r="AQ1550" i="27"/>
  <c r="AQ1549" i="27"/>
  <c r="AQ1548" i="27"/>
  <c r="AQ1547" i="27"/>
  <c r="AQ1546" i="27"/>
  <c r="AQ1545" i="27"/>
  <c r="AQ1544" i="27"/>
  <c r="AQ1543" i="27"/>
  <c r="AQ1542" i="27"/>
  <c r="AQ1541" i="27"/>
  <c r="AQ1540" i="27"/>
  <c r="AQ1539" i="27"/>
  <c r="AQ1538" i="27"/>
  <c r="AQ1537" i="27"/>
  <c r="AQ1536" i="27"/>
  <c r="AQ1535" i="27"/>
  <c r="AQ1534" i="27"/>
  <c r="AQ1533" i="27"/>
  <c r="AQ1532" i="27"/>
  <c r="AQ1531" i="27"/>
  <c r="AQ1530" i="27"/>
  <c r="AQ1529" i="27"/>
  <c r="AQ1528" i="27"/>
  <c r="AQ1527" i="27"/>
  <c r="AQ1526" i="27"/>
  <c r="AQ1525" i="27"/>
  <c r="AQ1524" i="27"/>
  <c r="AQ1523" i="27"/>
  <c r="AQ1522" i="27"/>
  <c r="AQ1521" i="27"/>
  <c r="AQ1520" i="27"/>
  <c r="AQ1519" i="27"/>
  <c r="AQ1518" i="27"/>
  <c r="AQ1517" i="27"/>
  <c r="AQ1516" i="27"/>
  <c r="AQ1515" i="27"/>
  <c r="AQ1514" i="27"/>
  <c r="AQ1513" i="27"/>
  <c r="AQ1512" i="27"/>
  <c r="AQ1511" i="27"/>
  <c r="AQ1510" i="27"/>
  <c r="AQ1509" i="27"/>
  <c r="AQ1508" i="27"/>
  <c r="AQ1507" i="27"/>
  <c r="AQ1506" i="27"/>
  <c r="AQ1505" i="27"/>
  <c r="AQ1504" i="27"/>
  <c r="AQ1503" i="27"/>
  <c r="AQ1502" i="27"/>
  <c r="AQ1501" i="27"/>
  <c r="AQ1500" i="27"/>
  <c r="AQ1499" i="27"/>
  <c r="AQ1498" i="27"/>
  <c r="AQ1497" i="27"/>
  <c r="AQ1496" i="27"/>
  <c r="AQ1495" i="27"/>
  <c r="AQ1494" i="27"/>
  <c r="AQ1493" i="27"/>
  <c r="AQ1492" i="27"/>
  <c r="AQ1491" i="27"/>
  <c r="AQ1490" i="27"/>
  <c r="AQ1489" i="27"/>
  <c r="AQ1488" i="27"/>
  <c r="AQ1487" i="27"/>
  <c r="AQ1486" i="27"/>
  <c r="AQ1485" i="27"/>
  <c r="AQ1484" i="27"/>
  <c r="AQ1483" i="27"/>
  <c r="AQ1482" i="27"/>
  <c r="AQ1481" i="27"/>
  <c r="AQ1480" i="27"/>
  <c r="AQ1479" i="27"/>
  <c r="AQ1478" i="27"/>
  <c r="AQ1477" i="27"/>
  <c r="AQ1476" i="27"/>
  <c r="AQ1475" i="27"/>
  <c r="AQ1474" i="27"/>
  <c r="AQ1473" i="27"/>
  <c r="AQ1472" i="27"/>
  <c r="AQ1471" i="27"/>
  <c r="AQ1470" i="27"/>
  <c r="AQ1469" i="27"/>
  <c r="AQ1468" i="27"/>
  <c r="AQ1467" i="27"/>
  <c r="AQ1466" i="27"/>
  <c r="AQ1465" i="27"/>
  <c r="AQ1464" i="27"/>
  <c r="AQ1463" i="27"/>
  <c r="AQ1462" i="27"/>
  <c r="AQ1461" i="27"/>
  <c r="AQ1460" i="27"/>
  <c r="AQ1459" i="27"/>
  <c r="AQ1458" i="27"/>
  <c r="AQ1457" i="27"/>
  <c r="AQ1456" i="27"/>
  <c r="AQ1455" i="27"/>
  <c r="AQ1454" i="27"/>
  <c r="AQ1453" i="27"/>
  <c r="AQ1452" i="27"/>
  <c r="AQ1451" i="27"/>
  <c r="AQ1450" i="27"/>
  <c r="AQ1449" i="27"/>
  <c r="AQ1448" i="27"/>
  <c r="AQ1447" i="27"/>
  <c r="AQ1446" i="27"/>
  <c r="AQ1445" i="27"/>
  <c r="AQ1444" i="27"/>
  <c r="AQ1443" i="27"/>
  <c r="AQ1442" i="27"/>
  <c r="AQ1441" i="27"/>
  <c r="AQ1440" i="27"/>
  <c r="AQ1439" i="27"/>
  <c r="AQ1438" i="27"/>
  <c r="AQ1437" i="27"/>
  <c r="AQ1436" i="27"/>
  <c r="AQ1435" i="27"/>
  <c r="AQ1434" i="27"/>
  <c r="AQ1433" i="27"/>
  <c r="AQ1432" i="27"/>
  <c r="AQ1431" i="27"/>
  <c r="AQ1430" i="27"/>
  <c r="AQ1429" i="27"/>
  <c r="AQ1428" i="27"/>
  <c r="AQ1427" i="27"/>
  <c r="AQ1426" i="27"/>
  <c r="AQ1425" i="27"/>
  <c r="AQ1424" i="27"/>
  <c r="M1879" i="27"/>
  <c r="M1878" i="27"/>
  <c r="M1877" i="27"/>
  <c r="M1876" i="27"/>
  <c r="M1875" i="27"/>
  <c r="M1874" i="27"/>
  <c r="M1873" i="27"/>
  <c r="M1872" i="27"/>
  <c r="M1871" i="27"/>
  <c r="M1870" i="27"/>
  <c r="M1869" i="27"/>
  <c r="M1868" i="27"/>
  <c r="M1867" i="27"/>
  <c r="M1866" i="27"/>
  <c r="M1865" i="27"/>
  <c r="M1864" i="27"/>
  <c r="M1863" i="27"/>
  <c r="M1862" i="27"/>
  <c r="M1861" i="27"/>
  <c r="M1860" i="27"/>
  <c r="M1859" i="27"/>
  <c r="M1858" i="27"/>
  <c r="M1857" i="27"/>
  <c r="M1856" i="27"/>
  <c r="M1855" i="27"/>
  <c r="M1854" i="27"/>
  <c r="M1853" i="27"/>
  <c r="M1852" i="27"/>
  <c r="M1851" i="27"/>
  <c r="M1850" i="27"/>
  <c r="M1849" i="27"/>
  <c r="M1848" i="27"/>
  <c r="M1847" i="27"/>
  <c r="M1846" i="27"/>
  <c r="M1845" i="27"/>
  <c r="M1844" i="27"/>
  <c r="M1843" i="27"/>
  <c r="M1842" i="27"/>
  <c r="M1841" i="27"/>
  <c r="M1840" i="27"/>
  <c r="M1839" i="27"/>
  <c r="M1838" i="27"/>
  <c r="M1837" i="27"/>
  <c r="M1836" i="27"/>
  <c r="M1835" i="27"/>
  <c r="M1834" i="27"/>
  <c r="M1833" i="27"/>
  <c r="M1832" i="27"/>
  <c r="M1831" i="27"/>
  <c r="M1830" i="27"/>
  <c r="M1829" i="27"/>
  <c r="M1828" i="27"/>
  <c r="M1827" i="27"/>
  <c r="M1826" i="27"/>
  <c r="M1825" i="27"/>
  <c r="M1824" i="27"/>
  <c r="M1823" i="27"/>
  <c r="M1822" i="27"/>
  <c r="M1821" i="27"/>
  <c r="M1820" i="27"/>
  <c r="M1819" i="27"/>
  <c r="M1818" i="27"/>
  <c r="M1817" i="27"/>
  <c r="M1816" i="27"/>
  <c r="M1815" i="27"/>
  <c r="M1814" i="27"/>
  <c r="M1813" i="27"/>
  <c r="M1812" i="27"/>
  <c r="M1811" i="27"/>
  <c r="M1810" i="27"/>
  <c r="M1809" i="27"/>
  <c r="M1808" i="27"/>
  <c r="M1807" i="27"/>
  <c r="M1806" i="27"/>
  <c r="M1805" i="27"/>
  <c r="M1804" i="27"/>
  <c r="M1803" i="27"/>
  <c r="M1802" i="27"/>
  <c r="M1801" i="27"/>
  <c r="M1800" i="27"/>
  <c r="M1799" i="27"/>
  <c r="M1798" i="27"/>
  <c r="M1797" i="27"/>
  <c r="M1796" i="27"/>
  <c r="M1795" i="27"/>
  <c r="M1794" i="27"/>
  <c r="M1793" i="27"/>
  <c r="M1792" i="27"/>
  <c r="M1791" i="27"/>
  <c r="M1790" i="27"/>
  <c r="M1789" i="27"/>
  <c r="M1788" i="27"/>
  <c r="M1787" i="27"/>
  <c r="M1786" i="27"/>
  <c r="M1785" i="27"/>
  <c r="M1784" i="27"/>
  <c r="M1783" i="27"/>
  <c r="M1782" i="27"/>
  <c r="M1781" i="27"/>
  <c r="M1780" i="27"/>
  <c r="M1779" i="27"/>
  <c r="M1778" i="27"/>
  <c r="M1777" i="27"/>
  <c r="M1776" i="27"/>
  <c r="M1775" i="27"/>
  <c r="M1774" i="27"/>
  <c r="M1773" i="27"/>
  <c r="M1772" i="27"/>
  <c r="M1771" i="27"/>
  <c r="M1770" i="27"/>
  <c r="M1769" i="27"/>
  <c r="M1768" i="27"/>
  <c r="M1767" i="27"/>
  <c r="M1766" i="27"/>
  <c r="M1765" i="27"/>
  <c r="M1764" i="27"/>
  <c r="M1763" i="27"/>
  <c r="M1762" i="27"/>
  <c r="M1761" i="27"/>
  <c r="M1760" i="27"/>
  <c r="M1759" i="27"/>
  <c r="M1758" i="27"/>
  <c r="M1757" i="27"/>
  <c r="M1756" i="27"/>
  <c r="M1755" i="27"/>
  <c r="M1754" i="27"/>
  <c r="M1753" i="27"/>
  <c r="M1752" i="27"/>
  <c r="M1751" i="27"/>
  <c r="M1750" i="27"/>
  <c r="M1749" i="27"/>
  <c r="M1748" i="27"/>
  <c r="M1747" i="27"/>
  <c r="M1746" i="27"/>
  <c r="M1745" i="27"/>
  <c r="M1744" i="27"/>
  <c r="M1743" i="27"/>
  <c r="M1742" i="27"/>
  <c r="M1741" i="27"/>
  <c r="M1740" i="27"/>
  <c r="M1739" i="27"/>
  <c r="M1738" i="27"/>
  <c r="M1737" i="27"/>
  <c r="M1736" i="27"/>
  <c r="M1735" i="27"/>
  <c r="M1734" i="27"/>
  <c r="M1733" i="27"/>
  <c r="M1732" i="27"/>
  <c r="M1731" i="27"/>
  <c r="M1730" i="27"/>
  <c r="M1729" i="27"/>
  <c r="M1728" i="27"/>
  <c r="M1727" i="27"/>
  <c r="M1726" i="27"/>
  <c r="M1725" i="27"/>
  <c r="M1724" i="27"/>
  <c r="M1723" i="27"/>
  <c r="M1722" i="27"/>
  <c r="M1721" i="27"/>
  <c r="M1720" i="27"/>
  <c r="M1719" i="27"/>
  <c r="M1718" i="27"/>
  <c r="M1717" i="27"/>
  <c r="M1716" i="27"/>
  <c r="M1715" i="27"/>
  <c r="M1714" i="27"/>
  <c r="M1713" i="27"/>
  <c r="M1712" i="27"/>
  <c r="M1711" i="27"/>
  <c r="M1710" i="27"/>
  <c r="M1709" i="27"/>
  <c r="M1708" i="27"/>
  <c r="M1707" i="27"/>
  <c r="M1706" i="27"/>
  <c r="M1705" i="27"/>
  <c r="M1704" i="27"/>
  <c r="M1703" i="27"/>
  <c r="M1702" i="27"/>
  <c r="M1701" i="27"/>
  <c r="M1700" i="27"/>
  <c r="M1699" i="27"/>
  <c r="M1698" i="27"/>
  <c r="M1697" i="27"/>
  <c r="M1696" i="27"/>
  <c r="M1695" i="27"/>
  <c r="M1694" i="27"/>
  <c r="M1693" i="27"/>
  <c r="M1692" i="27"/>
  <c r="M1691" i="27"/>
  <c r="M1690" i="27"/>
  <c r="M1689" i="27"/>
  <c r="M1688" i="27"/>
  <c r="M1687" i="27"/>
  <c r="M1686" i="27"/>
  <c r="M1685" i="27"/>
  <c r="M1684" i="27"/>
  <c r="M1683" i="27"/>
  <c r="M1682" i="27"/>
  <c r="M1681" i="27"/>
  <c r="M1680" i="27"/>
  <c r="M1679" i="27"/>
  <c r="M1678" i="27"/>
  <c r="M1677" i="27"/>
  <c r="M1676" i="27"/>
  <c r="M1675" i="27"/>
  <c r="M1674" i="27"/>
  <c r="M1673" i="27"/>
  <c r="M1672" i="27"/>
  <c r="M1671" i="27"/>
  <c r="M1670" i="27"/>
  <c r="M1669" i="27"/>
  <c r="M1668" i="27"/>
  <c r="M1667" i="27"/>
  <c r="M1666" i="27"/>
  <c r="M1665" i="27"/>
  <c r="M1664" i="27"/>
  <c r="M1663" i="27"/>
  <c r="M1662" i="27"/>
  <c r="M1661" i="27"/>
  <c r="M1660" i="27"/>
  <c r="M1659" i="27"/>
  <c r="M1658" i="27"/>
  <c r="M1657" i="27"/>
  <c r="M1656" i="27"/>
  <c r="M1655" i="27"/>
  <c r="M1654" i="27"/>
  <c r="M1653" i="27"/>
  <c r="M1652" i="27"/>
  <c r="M1651" i="27"/>
  <c r="M1650" i="27"/>
  <c r="M1649" i="27"/>
  <c r="M1648" i="27"/>
  <c r="M1647" i="27"/>
  <c r="M1646" i="27"/>
  <c r="M1645" i="27"/>
  <c r="M1644" i="27"/>
  <c r="M1643" i="27"/>
  <c r="M1642" i="27"/>
  <c r="M1641" i="27"/>
  <c r="M1640" i="27"/>
  <c r="M1639" i="27"/>
  <c r="M1638" i="27"/>
  <c r="M1637" i="27"/>
  <c r="M1636" i="27"/>
  <c r="M1635" i="27"/>
  <c r="M1634" i="27"/>
  <c r="M1633" i="27"/>
  <c r="M1632" i="27"/>
  <c r="M1631" i="27"/>
  <c r="M1630" i="27"/>
  <c r="M1629" i="27"/>
  <c r="M1628" i="27"/>
  <c r="M1627" i="27"/>
  <c r="M1626" i="27"/>
  <c r="M1625" i="27"/>
  <c r="M1624" i="27"/>
  <c r="M1623" i="27"/>
  <c r="M1622" i="27"/>
  <c r="M1621" i="27"/>
  <c r="M1620" i="27"/>
  <c r="M1619" i="27"/>
  <c r="M1618" i="27"/>
  <c r="M1617" i="27"/>
  <c r="M1616" i="27"/>
  <c r="M1615" i="27"/>
  <c r="M1614" i="27"/>
  <c r="M1613" i="27"/>
  <c r="M1612" i="27"/>
  <c r="M1611" i="27"/>
  <c r="M1610" i="27"/>
  <c r="M1609" i="27"/>
  <c r="M1608" i="27"/>
  <c r="M1607" i="27"/>
  <c r="M1606" i="27"/>
  <c r="M1605" i="27"/>
  <c r="M1604" i="27"/>
  <c r="M1603" i="27"/>
  <c r="M1602" i="27"/>
  <c r="M1601" i="27"/>
  <c r="M1600" i="27"/>
  <c r="M1599" i="27"/>
  <c r="M1598" i="27"/>
  <c r="M1597" i="27"/>
  <c r="M1596" i="27"/>
  <c r="M1595" i="27"/>
  <c r="M1594" i="27"/>
  <c r="M1593" i="27"/>
  <c r="M1592" i="27"/>
  <c r="M1591" i="27"/>
  <c r="M1590" i="27"/>
  <c r="M1589" i="27"/>
  <c r="M1588" i="27"/>
  <c r="M1587" i="27"/>
  <c r="M1586" i="27"/>
  <c r="M1585" i="27"/>
  <c r="M1584" i="27"/>
  <c r="M1583" i="27"/>
  <c r="M1582" i="27"/>
  <c r="M1581" i="27"/>
  <c r="M1580" i="27"/>
  <c r="M1579" i="27"/>
  <c r="M1578" i="27"/>
  <c r="M1577" i="27"/>
  <c r="M1576" i="27"/>
  <c r="M1575" i="27"/>
  <c r="M1574" i="27"/>
  <c r="M1573" i="27"/>
  <c r="M1572" i="27"/>
  <c r="M1571" i="27"/>
  <c r="M1570" i="27"/>
  <c r="M1569" i="27"/>
  <c r="M1568" i="27"/>
  <c r="M1567" i="27"/>
  <c r="M1566" i="27"/>
  <c r="M1565" i="27"/>
  <c r="M1564" i="27"/>
  <c r="M1563" i="27"/>
  <c r="M1562" i="27"/>
  <c r="M1561" i="27"/>
  <c r="M1560" i="27"/>
  <c r="M1559" i="27"/>
  <c r="M1558" i="27"/>
  <c r="M1557" i="27"/>
  <c r="M1556" i="27"/>
  <c r="M1555" i="27"/>
  <c r="M1554" i="27"/>
  <c r="M1553" i="27"/>
  <c r="M1552" i="27"/>
  <c r="M1551" i="27"/>
  <c r="M1550" i="27"/>
  <c r="M1549" i="27"/>
  <c r="M1548" i="27"/>
  <c r="M1547" i="27"/>
  <c r="M1546" i="27"/>
  <c r="M1545" i="27"/>
  <c r="M1544" i="27"/>
  <c r="M1543" i="27"/>
  <c r="M1542" i="27"/>
  <c r="M1541" i="27"/>
  <c r="M1540" i="27"/>
  <c r="M1539" i="27"/>
  <c r="M1538" i="27"/>
  <c r="M1537" i="27"/>
  <c r="M1536" i="27"/>
  <c r="M1535" i="27"/>
  <c r="M1534" i="27"/>
  <c r="M1533" i="27"/>
  <c r="M1532" i="27"/>
  <c r="M1531" i="27"/>
  <c r="M1530" i="27"/>
  <c r="M1529" i="27"/>
  <c r="M1528" i="27"/>
  <c r="M1527" i="27"/>
  <c r="M1526" i="27"/>
  <c r="M1525" i="27"/>
  <c r="M1524" i="27"/>
  <c r="M1523" i="27"/>
  <c r="M1522" i="27"/>
  <c r="M1521" i="27"/>
  <c r="M1520" i="27"/>
  <c r="M1519" i="27"/>
  <c r="M1518" i="27"/>
  <c r="M1517" i="27"/>
  <c r="M1516" i="27"/>
  <c r="M1515" i="27"/>
  <c r="M1514" i="27"/>
  <c r="M1513" i="27"/>
  <c r="M1512" i="27"/>
  <c r="M1511" i="27"/>
  <c r="M1510" i="27"/>
  <c r="M1509" i="27"/>
  <c r="M1508" i="27"/>
  <c r="M1507" i="27"/>
  <c r="M1506" i="27"/>
  <c r="M1505" i="27"/>
  <c r="M1504" i="27"/>
  <c r="M1503" i="27"/>
  <c r="M1502" i="27"/>
  <c r="M1501" i="27"/>
  <c r="M1500" i="27"/>
  <c r="M1499" i="27"/>
  <c r="M1498" i="27"/>
  <c r="M1497" i="27"/>
  <c r="M1496" i="27"/>
  <c r="M1495" i="27"/>
  <c r="M1494" i="27"/>
  <c r="M1493" i="27"/>
  <c r="M1492" i="27"/>
  <c r="M1491" i="27"/>
  <c r="M1490" i="27"/>
  <c r="M1489" i="27"/>
  <c r="M1488" i="27"/>
  <c r="M1487" i="27"/>
  <c r="M1486" i="27"/>
  <c r="M1485" i="27"/>
  <c r="M1484" i="27"/>
  <c r="M1483" i="27"/>
  <c r="M1482" i="27"/>
  <c r="M1481" i="27"/>
  <c r="M1480" i="27"/>
  <c r="M1479" i="27"/>
  <c r="M1478" i="27"/>
  <c r="M1477" i="27"/>
  <c r="M1476" i="27"/>
  <c r="M1475" i="27"/>
  <c r="M1474" i="27"/>
  <c r="M1473" i="27"/>
  <c r="M1472" i="27"/>
  <c r="M1471" i="27"/>
  <c r="M1470" i="27"/>
  <c r="M1469" i="27"/>
  <c r="M1468" i="27"/>
  <c r="M1467" i="27"/>
  <c r="M1466" i="27"/>
  <c r="M1465" i="27"/>
  <c r="M1464" i="27"/>
  <c r="M1463" i="27"/>
  <c r="M1462" i="27"/>
  <c r="M1461" i="27"/>
  <c r="M1460" i="27"/>
  <c r="M1459" i="27"/>
  <c r="M1458" i="27"/>
  <c r="M1457" i="27"/>
  <c r="M1456" i="27"/>
  <c r="M1455" i="27"/>
  <c r="M1454" i="27"/>
  <c r="M1453" i="27"/>
  <c r="M1452" i="27"/>
  <c r="M1451" i="27"/>
  <c r="M1450" i="27"/>
  <c r="M1449" i="27"/>
  <c r="M1448" i="27"/>
  <c r="M1447" i="27"/>
  <c r="M1446" i="27"/>
  <c r="M1445" i="27"/>
  <c r="M1444" i="27"/>
  <c r="M1443" i="27"/>
  <c r="M1442" i="27"/>
  <c r="M1441" i="27"/>
  <c r="M1440" i="27"/>
  <c r="M1439" i="27"/>
  <c r="M1438" i="27"/>
  <c r="M1437" i="27"/>
  <c r="M1436" i="27"/>
  <c r="M1435" i="27"/>
  <c r="M1434" i="27"/>
  <c r="M1433" i="27"/>
  <c r="M1432" i="27"/>
  <c r="M1431" i="27"/>
  <c r="M1430" i="27"/>
  <c r="M1429" i="27"/>
  <c r="M1428" i="27"/>
  <c r="M1427" i="27"/>
  <c r="M1426" i="27"/>
  <c r="M1425" i="27"/>
  <c r="M1424" i="27"/>
  <c r="M1423" i="27"/>
  <c r="M1422" i="27"/>
  <c r="M1421" i="27"/>
  <c r="M1420" i="27"/>
  <c r="M1419" i="27"/>
  <c r="M1418" i="27"/>
  <c r="M1417" i="27"/>
  <c r="M1416" i="27"/>
  <c r="M1415" i="27"/>
  <c r="M1414" i="27"/>
  <c r="M1413" i="27"/>
  <c r="M1412" i="27"/>
  <c r="M1411" i="27"/>
  <c r="M1410" i="27"/>
  <c r="M1409" i="27"/>
  <c r="M1408" i="27"/>
  <c r="M1407" i="27"/>
  <c r="M1406" i="27"/>
  <c r="M1405" i="27"/>
  <c r="M1404" i="27"/>
  <c r="M1403" i="27"/>
  <c r="M1402" i="27"/>
  <c r="M1401" i="27"/>
  <c r="M1400" i="27"/>
  <c r="M1399" i="27"/>
  <c r="M1398" i="27"/>
  <c r="M1397" i="27"/>
  <c r="M1396" i="27"/>
  <c r="M1395" i="27"/>
  <c r="M1394" i="27"/>
  <c r="M1393" i="27"/>
  <c r="M1392" i="27"/>
  <c r="M1391" i="27"/>
  <c r="M1390" i="27"/>
  <c r="M1389" i="27"/>
  <c r="M1388" i="27"/>
  <c r="M1387" i="27"/>
  <c r="M1386" i="27"/>
  <c r="M1385" i="27"/>
  <c r="M1384" i="27"/>
  <c r="M1383" i="27"/>
  <c r="M1382" i="27"/>
  <c r="M1381" i="27"/>
  <c r="M1380" i="27"/>
  <c r="M1379" i="27"/>
  <c r="M1378" i="27"/>
  <c r="M1377" i="27"/>
  <c r="M1376" i="27"/>
  <c r="M1375" i="27"/>
  <c r="M1374" i="27"/>
  <c r="M1373" i="27"/>
  <c r="M1372" i="27"/>
  <c r="M1371" i="27"/>
  <c r="M1370" i="27"/>
  <c r="M1369" i="27"/>
  <c r="M1368" i="27"/>
  <c r="M1367" i="27"/>
  <c r="M1366" i="27"/>
  <c r="M1365" i="27"/>
  <c r="M1364" i="27"/>
  <c r="M1363" i="27"/>
  <c r="M1362" i="27"/>
  <c r="M1361" i="27"/>
  <c r="M1360" i="27"/>
  <c r="M1359" i="27"/>
  <c r="M1358" i="27"/>
  <c r="M1357" i="27"/>
  <c r="M1356" i="27"/>
  <c r="M1355" i="27"/>
  <c r="M1354" i="27"/>
  <c r="M1353" i="27"/>
  <c r="M1352" i="27"/>
  <c r="M1351" i="27"/>
  <c r="M1350" i="27"/>
  <c r="M1349" i="27"/>
  <c r="M1348" i="27"/>
  <c r="M1347" i="27"/>
  <c r="M1346" i="27"/>
  <c r="M1345" i="27"/>
  <c r="M1344" i="27"/>
  <c r="M1343" i="27"/>
  <c r="M1342" i="27"/>
  <c r="M1341" i="27"/>
  <c r="M1340" i="27"/>
  <c r="M1339" i="27"/>
  <c r="M1338" i="27"/>
  <c r="M1337" i="27"/>
  <c r="M1336" i="27"/>
  <c r="M1335" i="27"/>
  <c r="M1334" i="27"/>
  <c r="M1333" i="27"/>
  <c r="M1332" i="27"/>
  <c r="M1331" i="27"/>
  <c r="M1330" i="27"/>
  <c r="M1329" i="27"/>
  <c r="M1328" i="27"/>
  <c r="M1327" i="27"/>
  <c r="M1326" i="27"/>
  <c r="M1325" i="27"/>
  <c r="M1324" i="27"/>
  <c r="M1323" i="27"/>
  <c r="M1322" i="27"/>
  <c r="M1321" i="27"/>
  <c r="M1320" i="27"/>
  <c r="M1319" i="27"/>
  <c r="M1318" i="27"/>
  <c r="M1317" i="27"/>
  <c r="M1316" i="27"/>
  <c r="M1315" i="27"/>
  <c r="M1314" i="27"/>
  <c r="M1313" i="27"/>
  <c r="M1312" i="27"/>
  <c r="M1311" i="27"/>
  <c r="M1310" i="27"/>
  <c r="M1309" i="27"/>
  <c r="M1308" i="27"/>
  <c r="M1307" i="27"/>
  <c r="M1306" i="27"/>
  <c r="M1305" i="27"/>
  <c r="M1304" i="27"/>
  <c r="M1303" i="27"/>
  <c r="M1302" i="27"/>
  <c r="M1301" i="27"/>
  <c r="M1300" i="27"/>
  <c r="M1299" i="27"/>
  <c r="M1298" i="27"/>
  <c r="M1297" i="27"/>
  <c r="M1296" i="27"/>
  <c r="M1295" i="27"/>
  <c r="M1294" i="27"/>
  <c r="M1293" i="27"/>
  <c r="M1292" i="27"/>
  <c r="M1291" i="27"/>
  <c r="M1290" i="27"/>
  <c r="M1289" i="27"/>
  <c r="M1288" i="27"/>
  <c r="M1287" i="27"/>
  <c r="M1286" i="27"/>
  <c r="M1285" i="27"/>
  <c r="M1284" i="27"/>
  <c r="M1283" i="27"/>
  <c r="M1282" i="27"/>
  <c r="M1281" i="27"/>
  <c r="M1280" i="27"/>
  <c r="M1279" i="27"/>
  <c r="M1278" i="27"/>
  <c r="M1277" i="27"/>
  <c r="M1276" i="27"/>
  <c r="M1275" i="27"/>
  <c r="M1274" i="27"/>
  <c r="M1273" i="27"/>
  <c r="M1272" i="27"/>
  <c r="M1271" i="27"/>
  <c r="M1270" i="27"/>
  <c r="M1269" i="27"/>
  <c r="M1268" i="27"/>
  <c r="M1267" i="27"/>
  <c r="M1266" i="27"/>
  <c r="M1265" i="27"/>
  <c r="M1264" i="27"/>
  <c r="M1263" i="27"/>
  <c r="M1262" i="27"/>
  <c r="M1261" i="27"/>
  <c r="M1260" i="27"/>
  <c r="M1259" i="27"/>
  <c r="M1258" i="27"/>
  <c r="M1257" i="27"/>
  <c r="M1256" i="27"/>
  <c r="M1255" i="27"/>
  <c r="M1254" i="27"/>
  <c r="M1253" i="27"/>
  <c r="M1252" i="27"/>
  <c r="M1251" i="27"/>
  <c r="M1250" i="27"/>
  <c r="M1249" i="27"/>
  <c r="M1248" i="27"/>
  <c r="M1247" i="27"/>
  <c r="M1246" i="27"/>
  <c r="M1245" i="27"/>
  <c r="M1244" i="27"/>
  <c r="M1243" i="27"/>
  <c r="M1242" i="27"/>
  <c r="M1241" i="27"/>
  <c r="M1240" i="27"/>
  <c r="M1239" i="27"/>
  <c r="M1238" i="27"/>
  <c r="M1237" i="27"/>
  <c r="M1236" i="27"/>
  <c r="M1235" i="27"/>
  <c r="M1234" i="27"/>
  <c r="M1233" i="27"/>
  <c r="M1232" i="27"/>
  <c r="M1231" i="27"/>
  <c r="M1230" i="27"/>
  <c r="M1229" i="27"/>
  <c r="M1228" i="27"/>
  <c r="M1227" i="27"/>
  <c r="M1226" i="27"/>
  <c r="M1225" i="27"/>
  <c r="M1224" i="27"/>
  <c r="M1223" i="27"/>
  <c r="M1222" i="27"/>
  <c r="M1221" i="27"/>
  <c r="M1220" i="27"/>
  <c r="M1219" i="27"/>
  <c r="M1218" i="27"/>
  <c r="M1217" i="27"/>
  <c r="M1216" i="27"/>
  <c r="M1215" i="27"/>
  <c r="M1214" i="27"/>
  <c r="M1213" i="27"/>
  <c r="M1212" i="27"/>
  <c r="M1211" i="27"/>
  <c r="M1210" i="27"/>
  <c r="M1209" i="27"/>
  <c r="M1208" i="27"/>
  <c r="M1207" i="27"/>
  <c r="M1206" i="27"/>
  <c r="M1205" i="27"/>
  <c r="M1204" i="27"/>
  <c r="M1203" i="27"/>
  <c r="M1202" i="27"/>
  <c r="M1201" i="27"/>
  <c r="M1200" i="27"/>
  <c r="M1199" i="27"/>
  <c r="M1198" i="27"/>
  <c r="M1197" i="27"/>
  <c r="M1196" i="27"/>
  <c r="M1195" i="27"/>
  <c r="M1194" i="27"/>
  <c r="M1193" i="27"/>
  <c r="M1192" i="27"/>
  <c r="M1191" i="27"/>
  <c r="M1190" i="27"/>
  <c r="M1189" i="27"/>
  <c r="M1188" i="27"/>
  <c r="M1187" i="27"/>
  <c r="M1186" i="27"/>
  <c r="M1185" i="27"/>
  <c r="M1184" i="27"/>
  <c r="M1183" i="27"/>
  <c r="M1182" i="27"/>
  <c r="M1181" i="27"/>
  <c r="M1180" i="27"/>
  <c r="M1179" i="27"/>
  <c r="M1178" i="27"/>
  <c r="M1177" i="27"/>
  <c r="M1176" i="27"/>
  <c r="M1175" i="27"/>
  <c r="M1174" i="27"/>
  <c r="M1173" i="27"/>
  <c r="M1172" i="27"/>
  <c r="M1171" i="27"/>
  <c r="M1170" i="27"/>
  <c r="BE1168" i="27"/>
  <c r="BE1167" i="27"/>
  <c r="BE1166" i="27"/>
  <c r="BE1165" i="27"/>
  <c r="BE1164" i="27"/>
  <c r="BE1163" i="27"/>
  <c r="BE1162" i="27"/>
  <c r="BE1161" i="27"/>
  <c r="BE1160" i="27"/>
  <c r="BE1159" i="27"/>
  <c r="BE1158" i="27"/>
  <c r="BE1157" i="27"/>
  <c r="BE1156" i="27"/>
  <c r="BE1155" i="27"/>
  <c r="BE1154" i="27"/>
  <c r="BE1153" i="27"/>
  <c r="BE1152" i="27"/>
  <c r="BE1151" i="27"/>
  <c r="BE1150" i="27"/>
  <c r="BE1149" i="27"/>
  <c r="BE1148" i="27"/>
  <c r="BE1147" i="27"/>
  <c r="BE1146" i="27"/>
  <c r="BE1145" i="27"/>
  <c r="BE1144" i="27"/>
  <c r="BE1143" i="27"/>
  <c r="BE1142" i="27"/>
  <c r="BE1141" i="27"/>
  <c r="BE1140" i="27"/>
  <c r="BE1139" i="27"/>
  <c r="BE1138" i="27"/>
  <c r="BE1137" i="27"/>
  <c r="BE1136" i="27"/>
  <c r="BE1135" i="27"/>
  <c r="BE1134" i="27"/>
  <c r="BE1133" i="27"/>
  <c r="BE1132" i="27"/>
  <c r="BE1131" i="27"/>
  <c r="BE1130" i="27"/>
  <c r="BE1129" i="27"/>
  <c r="BE1128" i="27"/>
  <c r="BE1127" i="27"/>
  <c r="BE1126" i="27"/>
  <c r="BE1125" i="27"/>
  <c r="BE1124" i="27"/>
  <c r="BE1123" i="27"/>
  <c r="BE1122" i="27"/>
  <c r="BE1121" i="27"/>
  <c r="BE1120" i="27"/>
  <c r="BE1119" i="27"/>
  <c r="BE1118" i="27"/>
  <c r="BE1117" i="27"/>
  <c r="BE1116" i="27"/>
  <c r="BE1115" i="27"/>
  <c r="BE1114" i="27"/>
  <c r="BE1113" i="27"/>
  <c r="BE1112" i="27"/>
  <c r="BE1111" i="27"/>
  <c r="BE1110" i="27"/>
  <c r="BE1109" i="27"/>
  <c r="BE1108" i="27"/>
  <c r="BE1107" i="27"/>
  <c r="BE1106" i="27"/>
  <c r="BE1105" i="27"/>
  <c r="BE1104" i="27"/>
  <c r="BE1103" i="27"/>
  <c r="BE1102" i="27"/>
  <c r="BE1101" i="27"/>
  <c r="BE1100" i="27"/>
  <c r="BE1099" i="27"/>
  <c r="BE1098" i="27"/>
  <c r="BE1097" i="27"/>
  <c r="BE1096" i="27"/>
  <c r="BE1095" i="27"/>
  <c r="BE1094" i="27"/>
  <c r="BE1093" i="27"/>
  <c r="BE1092" i="27"/>
  <c r="BE1091" i="27"/>
  <c r="BE1090" i="27"/>
  <c r="BE1089" i="27"/>
  <c r="BE1169" i="27"/>
  <c r="BB1168" i="27"/>
  <c r="BB1167" i="27"/>
  <c r="BB1166" i="27"/>
  <c r="BB1165" i="27"/>
  <c r="BB1164" i="27"/>
  <c r="BB1163" i="27"/>
  <c r="BB1162" i="27"/>
  <c r="BB1161" i="27"/>
  <c r="BB1160" i="27"/>
  <c r="BB1159" i="27"/>
  <c r="BB1158" i="27"/>
  <c r="BB1157" i="27"/>
  <c r="BB1156" i="27"/>
  <c r="BB1155" i="27"/>
  <c r="BB1154" i="27"/>
  <c r="BB1153" i="27"/>
  <c r="BB1152" i="27"/>
  <c r="BB1151" i="27"/>
  <c r="BB1150" i="27"/>
  <c r="BB1149" i="27"/>
  <c r="BB1148" i="27"/>
  <c r="BB1147" i="27"/>
  <c r="BB1146" i="27"/>
  <c r="BB1145" i="27"/>
  <c r="BB1144" i="27"/>
  <c r="BB1143" i="27"/>
  <c r="BB1142" i="27"/>
  <c r="BB1141" i="27"/>
  <c r="BB1140" i="27"/>
  <c r="BB1139" i="27"/>
  <c r="BB1138" i="27"/>
  <c r="BB1137" i="27"/>
  <c r="BB1136" i="27"/>
  <c r="BB1135" i="27"/>
  <c r="BB1134" i="27"/>
  <c r="BB1133" i="27"/>
  <c r="BB1132" i="27"/>
  <c r="BB1131" i="27"/>
  <c r="BB1130" i="27"/>
  <c r="BB1129" i="27"/>
  <c r="BB1128" i="27"/>
  <c r="BB1127" i="27"/>
  <c r="BB1126" i="27"/>
  <c r="BB1125" i="27"/>
  <c r="BB1124" i="27"/>
  <c r="BB1123" i="27"/>
  <c r="BB1122" i="27"/>
  <c r="BB1121" i="27"/>
  <c r="BB1120" i="27"/>
  <c r="BB1119" i="27"/>
  <c r="BB1118" i="27"/>
  <c r="BB1117" i="27"/>
  <c r="BB1116" i="27"/>
  <c r="BB1115" i="27"/>
  <c r="BB1114" i="27"/>
  <c r="BB1113" i="27"/>
  <c r="BB1112" i="27"/>
  <c r="BB1111" i="27"/>
  <c r="BB1110" i="27"/>
  <c r="BB1109" i="27"/>
  <c r="BB1108" i="27"/>
  <c r="BB1107" i="27"/>
  <c r="BB1106" i="27"/>
  <c r="BB1105" i="27"/>
  <c r="BB1104" i="27"/>
  <c r="BB1103" i="27"/>
  <c r="BB1102" i="27"/>
  <c r="BB1101" i="27"/>
  <c r="BB1100" i="27"/>
  <c r="BB1099" i="27"/>
  <c r="BB1098" i="27"/>
  <c r="BB1097" i="27"/>
  <c r="BB1096" i="27"/>
  <c r="BB1095" i="27"/>
  <c r="BB1094" i="27"/>
  <c r="BB1093" i="27"/>
  <c r="BB1092" i="27"/>
  <c r="BB1091" i="27"/>
  <c r="BB1090" i="27"/>
  <c r="BB1089" i="27"/>
  <c r="BB1169" i="27"/>
  <c r="AS1169" i="27"/>
  <c r="AS1168" i="27"/>
  <c r="AS1167" i="27"/>
  <c r="AS1166" i="27"/>
  <c r="AS1165" i="27"/>
  <c r="AS1164" i="27"/>
  <c r="AS1163" i="27"/>
  <c r="AS1162" i="27"/>
  <c r="AS1161" i="27"/>
  <c r="AS1160" i="27"/>
  <c r="AS1159" i="27"/>
  <c r="AS1158" i="27"/>
  <c r="AS1157" i="27"/>
  <c r="AS1156" i="27"/>
  <c r="AS1155" i="27"/>
  <c r="AS1154" i="27"/>
  <c r="AS1153" i="27"/>
  <c r="AS1152" i="27"/>
  <c r="AS1151" i="27"/>
  <c r="AS1150" i="27"/>
  <c r="AS1149" i="27"/>
  <c r="AS1148" i="27"/>
  <c r="AS1147" i="27"/>
  <c r="AS1146" i="27"/>
  <c r="AS1145" i="27"/>
  <c r="AS1144" i="27"/>
  <c r="AS1143" i="27"/>
  <c r="AS1142" i="27"/>
  <c r="AS1141" i="27"/>
  <c r="AS1140" i="27"/>
  <c r="AS1139" i="27"/>
  <c r="AS1138" i="27"/>
  <c r="AS1137" i="27"/>
  <c r="AS1136" i="27"/>
  <c r="AS1135" i="27"/>
  <c r="AS1134" i="27"/>
  <c r="AS1133" i="27"/>
  <c r="AS1132" i="27"/>
  <c r="AS1131" i="27"/>
  <c r="AS1130" i="27"/>
  <c r="AS1129" i="27"/>
  <c r="AS1128" i="27"/>
  <c r="AS1127" i="27"/>
  <c r="AS1126" i="27"/>
  <c r="AS1125" i="27"/>
  <c r="AS1124" i="27"/>
  <c r="AS1123" i="27"/>
  <c r="AS1122" i="27"/>
  <c r="AS1121" i="27"/>
  <c r="AS1120" i="27"/>
  <c r="AS1119" i="27"/>
  <c r="AS1118" i="27"/>
  <c r="AS1117" i="27"/>
  <c r="AS1116" i="27"/>
  <c r="AS1115" i="27"/>
  <c r="AS1114" i="27"/>
  <c r="AS1113" i="27"/>
  <c r="AS1112" i="27"/>
  <c r="AS1111" i="27"/>
  <c r="AS1110" i="27"/>
  <c r="AS1109" i="27"/>
  <c r="AS1108" i="27"/>
  <c r="AS1107" i="27"/>
  <c r="AS1106" i="27"/>
  <c r="AS1105" i="27"/>
  <c r="AS1104" i="27"/>
  <c r="AS1103" i="27"/>
  <c r="AS1102" i="27"/>
  <c r="AS1101" i="27"/>
  <c r="AS1100" i="27"/>
  <c r="AS1099" i="27"/>
  <c r="AS1098" i="27"/>
  <c r="AS1097" i="27"/>
  <c r="AS1096" i="27"/>
  <c r="AS1095" i="27"/>
  <c r="AS1094" i="27"/>
  <c r="AS1093" i="27"/>
  <c r="AS1092" i="27"/>
  <c r="AS1091" i="27"/>
  <c r="AS1090" i="27"/>
  <c r="AS1089" i="27"/>
  <c r="AY1169" i="27"/>
  <c r="AY1168" i="27"/>
  <c r="AY1167" i="27"/>
  <c r="AY1166" i="27"/>
  <c r="AY1165" i="27"/>
  <c r="AY1164" i="27"/>
  <c r="AY1163" i="27"/>
  <c r="AY1162" i="27"/>
  <c r="AY1161" i="27"/>
  <c r="AY1160" i="27"/>
  <c r="AY1159" i="27"/>
  <c r="AY1158" i="27"/>
  <c r="AY1157" i="27"/>
  <c r="AY1156" i="27"/>
  <c r="AY1155" i="27"/>
  <c r="AY1154" i="27"/>
  <c r="AY1153" i="27"/>
  <c r="AY1152" i="27"/>
  <c r="AY1151" i="27"/>
  <c r="AY1150" i="27"/>
  <c r="AY1149" i="27"/>
  <c r="AY1148" i="27"/>
  <c r="AY1147" i="27"/>
  <c r="AY1146" i="27"/>
  <c r="AY1145" i="27"/>
  <c r="AY1144" i="27"/>
  <c r="AY1143" i="27"/>
  <c r="AY1142" i="27"/>
  <c r="AY1141" i="27"/>
  <c r="AY1140" i="27"/>
  <c r="AY1139" i="27"/>
  <c r="AY1138" i="27"/>
  <c r="AY1137" i="27"/>
  <c r="AY1136" i="27"/>
  <c r="AY1135" i="27"/>
  <c r="AY1134" i="27"/>
  <c r="AY1133" i="27"/>
  <c r="AY1132" i="27"/>
  <c r="AY1131" i="27"/>
  <c r="AY1130" i="27"/>
  <c r="AY1129" i="27"/>
  <c r="AY1128" i="27"/>
  <c r="AY1127" i="27"/>
  <c r="AY1126" i="27"/>
  <c r="AY1125" i="27"/>
  <c r="AY1124" i="27"/>
  <c r="AY1123" i="27"/>
  <c r="AY1122" i="27"/>
  <c r="AY1121" i="27"/>
  <c r="AY1120" i="27"/>
  <c r="AY1119" i="27"/>
  <c r="AY1118" i="27"/>
  <c r="AY1117" i="27"/>
  <c r="AY1116" i="27"/>
  <c r="AY1115" i="27"/>
  <c r="AY1114" i="27"/>
  <c r="AY1113" i="27"/>
  <c r="AY1112" i="27"/>
  <c r="AY1111" i="27"/>
  <c r="AY1110" i="27"/>
  <c r="AY1109" i="27"/>
  <c r="AY1108" i="27"/>
  <c r="AY1107" i="27"/>
  <c r="AY1106" i="27"/>
  <c r="AY1105" i="27"/>
  <c r="AY1104" i="27"/>
  <c r="AY1103" i="27"/>
  <c r="AY1102" i="27"/>
  <c r="AY1101" i="27"/>
  <c r="AY1100" i="27"/>
  <c r="AY1099" i="27"/>
  <c r="AY1098" i="27"/>
  <c r="AY1097" i="27"/>
  <c r="AY1096" i="27"/>
  <c r="AY1095" i="27"/>
  <c r="AY1094" i="27"/>
  <c r="AY1093" i="27"/>
  <c r="AY1092" i="27"/>
  <c r="AY1091" i="27"/>
  <c r="AY1090" i="27"/>
  <c r="AY1089" i="27"/>
  <c r="AY1088" i="27"/>
  <c r="AY1087" i="27"/>
  <c r="AY1086" i="27"/>
  <c r="AY1085" i="27"/>
  <c r="AY1084" i="27"/>
  <c r="AY1083" i="27"/>
  <c r="AY1082" i="27"/>
  <c r="AY1081" i="27"/>
  <c r="AY1080" i="27"/>
  <c r="AY1079" i="27"/>
  <c r="AY1078" i="27"/>
  <c r="AY1077" i="27"/>
  <c r="AY1076" i="27"/>
  <c r="AY1075" i="27"/>
  <c r="AY1074" i="27"/>
  <c r="AY1073" i="27"/>
  <c r="AY1072" i="27"/>
  <c r="AY1071" i="27"/>
  <c r="AY1070" i="27"/>
  <c r="AY1069" i="27"/>
  <c r="AY1068" i="27"/>
  <c r="AY1067" i="27"/>
  <c r="AY1066" i="27"/>
  <c r="AY1065" i="27"/>
  <c r="AY1064" i="27"/>
  <c r="AY1063" i="27"/>
  <c r="AY1062" i="27"/>
  <c r="AY1061" i="27"/>
  <c r="AY1060" i="27"/>
  <c r="AY1059" i="27"/>
  <c r="AY1058" i="27"/>
  <c r="AY1057" i="27"/>
  <c r="AY1056" i="27"/>
  <c r="AY1055" i="27"/>
  <c r="AY1054" i="27"/>
  <c r="AY1053" i="27"/>
  <c r="AY1052" i="27"/>
  <c r="AY1051" i="27"/>
  <c r="AY1050" i="27"/>
  <c r="AY1049" i="27"/>
  <c r="AY1048" i="27"/>
  <c r="AY1047" i="27"/>
  <c r="AY1046" i="27"/>
  <c r="AY1045" i="27"/>
  <c r="AY1044" i="27"/>
  <c r="AY1043" i="27"/>
  <c r="AY1042" i="27"/>
  <c r="AY1041" i="27"/>
  <c r="AY1040" i="27"/>
  <c r="AY1039" i="27"/>
  <c r="AY1038" i="27"/>
  <c r="AY1037" i="27"/>
  <c r="AY1036" i="27"/>
  <c r="AY1035" i="27"/>
  <c r="AY1034" i="27"/>
  <c r="AY968" i="27"/>
  <c r="AY967" i="27"/>
  <c r="AY966" i="27"/>
  <c r="AY965" i="27"/>
  <c r="AY964" i="27"/>
  <c r="AY963" i="27"/>
  <c r="AY962" i="27"/>
  <c r="AY961" i="27"/>
  <c r="AY960" i="27"/>
  <c r="AY959" i="27"/>
  <c r="AY958" i="27"/>
  <c r="AY957" i="27"/>
  <c r="AY956" i="27"/>
  <c r="AY955" i="27"/>
  <c r="AY954" i="27"/>
  <c r="AY953" i="27"/>
  <c r="AY952" i="27"/>
  <c r="AY951" i="27"/>
  <c r="AY950" i="27"/>
  <c r="AY949" i="27"/>
  <c r="AY948" i="27"/>
  <c r="AY947" i="27"/>
  <c r="AY946" i="27"/>
  <c r="AY945" i="27"/>
  <c r="AY944" i="27"/>
  <c r="AY943" i="27"/>
  <c r="AY942" i="27"/>
  <c r="AY941" i="27"/>
  <c r="AY940" i="27"/>
  <c r="AY939" i="27"/>
  <c r="AY938" i="27"/>
  <c r="AY937" i="27"/>
  <c r="AY936" i="27"/>
  <c r="AY935" i="27"/>
  <c r="AY934" i="27"/>
  <c r="AY933" i="27"/>
  <c r="AY932" i="27"/>
  <c r="AY931" i="27"/>
  <c r="AY930" i="27"/>
  <c r="AY929" i="27"/>
  <c r="AY928" i="27"/>
  <c r="AY927" i="27"/>
  <c r="AY926" i="27"/>
  <c r="AY925" i="27"/>
  <c r="AY924" i="27"/>
  <c r="AY923" i="27"/>
  <c r="AY922" i="27"/>
  <c r="AY921" i="27"/>
  <c r="AY920" i="27"/>
  <c r="AY919" i="27"/>
  <c r="AY918" i="27"/>
  <c r="AY917" i="27"/>
  <c r="AY916" i="27"/>
  <c r="AY915" i="27"/>
  <c r="AY914" i="27"/>
  <c r="AY913" i="27"/>
  <c r="AY912" i="27"/>
  <c r="AY911" i="27"/>
  <c r="AY910" i="27"/>
  <c r="AY909" i="27"/>
  <c r="AY908" i="27"/>
  <c r="AY907" i="27"/>
  <c r="AY906" i="27"/>
  <c r="AY905" i="27"/>
  <c r="AY904" i="27"/>
  <c r="AY903" i="27"/>
  <c r="AY902" i="27"/>
  <c r="AY901" i="27"/>
  <c r="AY900" i="27"/>
  <c r="AY899" i="27"/>
  <c r="AY898" i="27"/>
  <c r="AY897" i="27"/>
  <c r="AY896" i="27"/>
  <c r="AY895" i="27"/>
  <c r="AY894" i="27"/>
  <c r="AY893" i="27"/>
  <c r="AY892" i="27"/>
  <c r="AY891" i="27"/>
  <c r="AY890" i="27"/>
  <c r="AY889" i="27"/>
  <c r="AY888" i="27"/>
  <c r="AY887" i="27"/>
  <c r="AY886" i="27"/>
  <c r="AY885" i="27"/>
  <c r="AY884" i="27"/>
  <c r="AY883" i="27"/>
  <c r="AY882" i="27"/>
  <c r="AY881" i="27"/>
  <c r="AY880" i="27"/>
  <c r="AY879" i="27"/>
  <c r="AY878" i="27"/>
  <c r="AY877" i="27"/>
  <c r="AY876" i="27"/>
  <c r="AY875" i="27"/>
  <c r="AY874" i="27"/>
  <c r="AY873" i="27"/>
  <c r="AY872" i="27"/>
  <c r="AY871" i="27"/>
  <c r="AY870" i="27"/>
  <c r="AY869" i="27"/>
  <c r="AY868" i="27"/>
  <c r="AY867" i="27"/>
  <c r="AY866" i="27"/>
  <c r="AY865" i="27"/>
  <c r="AY864" i="27"/>
  <c r="AY863" i="27"/>
  <c r="AY862" i="27"/>
  <c r="AY861" i="27"/>
  <c r="AY860" i="27"/>
  <c r="AY859" i="27"/>
  <c r="AY858" i="27"/>
  <c r="AY857" i="27"/>
  <c r="AY856" i="27"/>
  <c r="AY855" i="27"/>
  <c r="AY854" i="27"/>
  <c r="AY853" i="27"/>
  <c r="AY852" i="27"/>
  <c r="AY851" i="27"/>
  <c r="AY850" i="27"/>
  <c r="AY849" i="27"/>
  <c r="AY848" i="27"/>
  <c r="AY847" i="27"/>
  <c r="AY846" i="27"/>
  <c r="AY845" i="27"/>
  <c r="AY844" i="27"/>
  <c r="AY843" i="27"/>
  <c r="AY842" i="27"/>
  <c r="AY841" i="27"/>
  <c r="AY840" i="27"/>
  <c r="AY839" i="27"/>
  <c r="AY838" i="27"/>
  <c r="AY837" i="27"/>
  <c r="AY836" i="27"/>
  <c r="AY835" i="27"/>
  <c r="AY834" i="27"/>
  <c r="AY833" i="27"/>
  <c r="AY832" i="27"/>
  <c r="AY831" i="27"/>
  <c r="AY830" i="27"/>
  <c r="AY829" i="27"/>
  <c r="AY828" i="27"/>
  <c r="AY827" i="27"/>
  <c r="AY826" i="27"/>
  <c r="AY825" i="27"/>
  <c r="AY824" i="27"/>
  <c r="AY823" i="27"/>
  <c r="AY822" i="27"/>
  <c r="AY821" i="27"/>
  <c r="AY820" i="27"/>
  <c r="AY819" i="27"/>
  <c r="AY818" i="27"/>
  <c r="AY817" i="27"/>
  <c r="AY816" i="27"/>
  <c r="AY815" i="27"/>
  <c r="AY814" i="27"/>
  <c r="AY813" i="27"/>
  <c r="AY812" i="27"/>
  <c r="AY811" i="27"/>
  <c r="AY810" i="27"/>
  <c r="AY809" i="27"/>
  <c r="AY808" i="27"/>
  <c r="AY807" i="27"/>
  <c r="AY806" i="27"/>
  <c r="AY805" i="27"/>
  <c r="AY804" i="27"/>
  <c r="AY803" i="27"/>
  <c r="AY802" i="27"/>
  <c r="AY801" i="27"/>
  <c r="AY800" i="27"/>
  <c r="AY799" i="27"/>
  <c r="AY798" i="27"/>
  <c r="AY797" i="27"/>
  <c r="AY796" i="27"/>
  <c r="AY795" i="27"/>
  <c r="AY794" i="27"/>
  <c r="AY793" i="27"/>
  <c r="AY792" i="27"/>
  <c r="AY791" i="27"/>
  <c r="AY790" i="27"/>
  <c r="AY789" i="27"/>
  <c r="AY788" i="27"/>
  <c r="AY787" i="27"/>
  <c r="AY786" i="27"/>
  <c r="AY785" i="27"/>
  <c r="AY784" i="27"/>
  <c r="AY783" i="27"/>
  <c r="AY782" i="27"/>
  <c r="AY781" i="27"/>
  <c r="AY780" i="27"/>
  <c r="AY779" i="27"/>
  <c r="AY778" i="27"/>
  <c r="AY777" i="27"/>
  <c r="AY776" i="27"/>
  <c r="AY775" i="27"/>
  <c r="AY774" i="27"/>
  <c r="AY773" i="27"/>
  <c r="AY772" i="27"/>
  <c r="AY769" i="27"/>
  <c r="AY768" i="27"/>
  <c r="AY767" i="27"/>
  <c r="AY766" i="27"/>
  <c r="AY765" i="27"/>
  <c r="AY763" i="27"/>
  <c r="AY762" i="27"/>
  <c r="AY761" i="27"/>
  <c r="AY760" i="27"/>
  <c r="AY759" i="27"/>
  <c r="AY758" i="27"/>
  <c r="AY757" i="27"/>
  <c r="AY756" i="27"/>
  <c r="AY755" i="27"/>
  <c r="AY754" i="27"/>
  <c r="AY753" i="27"/>
  <c r="AY752" i="27"/>
  <c r="AY751" i="27"/>
  <c r="AY750" i="27"/>
  <c r="AY749" i="27"/>
  <c r="AY748" i="27"/>
  <c r="AY747" i="27"/>
  <c r="AY746" i="27"/>
  <c r="AY745" i="27"/>
  <c r="AY744" i="27"/>
  <c r="AY743" i="27"/>
  <c r="AY742" i="27"/>
  <c r="AY741" i="27"/>
  <c r="AY740" i="27"/>
  <c r="AY739" i="27"/>
  <c r="AY738" i="27"/>
  <c r="AY737" i="27"/>
  <c r="AY736" i="27"/>
  <c r="AY735" i="27"/>
  <c r="AY734" i="27"/>
  <c r="AY733" i="27"/>
  <c r="AY732" i="27"/>
  <c r="AY731" i="27"/>
  <c r="AY730" i="27"/>
  <c r="AY729" i="27"/>
  <c r="AY728" i="27"/>
  <c r="AY727" i="27"/>
  <c r="AY726" i="27"/>
  <c r="AY725" i="27"/>
  <c r="AY724" i="27"/>
  <c r="AY723" i="27"/>
  <c r="AY722" i="27"/>
  <c r="AY721" i="27"/>
  <c r="AY720" i="27"/>
  <c r="AY719" i="27"/>
  <c r="AY718" i="27"/>
  <c r="AY717" i="27"/>
  <c r="AY716" i="27"/>
  <c r="AY715" i="27"/>
  <c r="AY714" i="27"/>
  <c r="AY713" i="27"/>
  <c r="AY712" i="27"/>
  <c r="AY711" i="27"/>
  <c r="AY710" i="27"/>
  <c r="AY709" i="27"/>
  <c r="AY708" i="27"/>
  <c r="AY707" i="27"/>
  <c r="AY706" i="27"/>
  <c r="AY705" i="27"/>
  <c r="AY704" i="27"/>
  <c r="AY703" i="27"/>
  <c r="AY702" i="27"/>
  <c r="AY701" i="27"/>
  <c r="AY700" i="27"/>
  <c r="AY699" i="27"/>
  <c r="AY698" i="27"/>
  <c r="AY697" i="27"/>
  <c r="AY696" i="27"/>
  <c r="AY695" i="27"/>
  <c r="AY694" i="27"/>
  <c r="AY693" i="27"/>
  <c r="AY692" i="27"/>
  <c r="AY691" i="27"/>
  <c r="AY690" i="27"/>
  <c r="AY689" i="27"/>
  <c r="AY688" i="27"/>
  <c r="AY687" i="27"/>
  <c r="AY686" i="27"/>
  <c r="AY685" i="27"/>
  <c r="AY684" i="27"/>
  <c r="AY683" i="27"/>
  <c r="AY682" i="27"/>
  <c r="AY681" i="27"/>
  <c r="AY680" i="27"/>
  <c r="AY679" i="27"/>
  <c r="AY678" i="27"/>
  <c r="AY677" i="27"/>
  <c r="AY676" i="27"/>
  <c r="AY675" i="27"/>
  <c r="AY674" i="27"/>
  <c r="AY673" i="27"/>
  <c r="AY672" i="27"/>
  <c r="AY671" i="27"/>
  <c r="AY670" i="27"/>
  <c r="AY669" i="27"/>
  <c r="AY668" i="27"/>
  <c r="AY667" i="27"/>
  <c r="AY666" i="27"/>
  <c r="AY665" i="27"/>
  <c r="AY664" i="27"/>
  <c r="AY663" i="27"/>
  <c r="AY662" i="27"/>
  <c r="AY661" i="27"/>
  <c r="AY660" i="27"/>
  <c r="AY659" i="27"/>
  <c r="AY658" i="27"/>
  <c r="AY657" i="27"/>
  <c r="AY656" i="27"/>
  <c r="AY655" i="27"/>
  <c r="AY654" i="27"/>
  <c r="AY653" i="27"/>
  <c r="AY652" i="27"/>
  <c r="AY651" i="27"/>
  <c r="AY650" i="27"/>
  <c r="AY649" i="27"/>
  <c r="AY648" i="27"/>
  <c r="AY647" i="27"/>
  <c r="AY646" i="27"/>
  <c r="AY645" i="27"/>
  <c r="AY644" i="27"/>
  <c r="AY643" i="27"/>
  <c r="AY642" i="27"/>
  <c r="AY641" i="27"/>
  <c r="AY640" i="27"/>
  <c r="AY639" i="27"/>
  <c r="AY638" i="27"/>
  <c r="AY637" i="27"/>
  <c r="AY636" i="27"/>
  <c r="AY635" i="27"/>
  <c r="AY634" i="27"/>
  <c r="AY633" i="27"/>
  <c r="AY632" i="27"/>
  <c r="AY631" i="27"/>
  <c r="AY630" i="27"/>
  <c r="AY629" i="27"/>
  <c r="AY628" i="27"/>
  <c r="AY627" i="27"/>
  <c r="AY626" i="27"/>
  <c r="AY625" i="27"/>
  <c r="AY624" i="27"/>
  <c r="AY623" i="27"/>
  <c r="AY622" i="27"/>
  <c r="AY621" i="27"/>
  <c r="AY620" i="27"/>
  <c r="AY619" i="27"/>
  <c r="AY618" i="27"/>
  <c r="AY617" i="27"/>
  <c r="AY616" i="27"/>
  <c r="AY615" i="27"/>
  <c r="AY614" i="27"/>
  <c r="AY613" i="27"/>
  <c r="AY612" i="27"/>
  <c r="AY611" i="27"/>
  <c r="AY610" i="27"/>
  <c r="AY609" i="27"/>
  <c r="AY608" i="27"/>
  <c r="AY607" i="27"/>
  <c r="AY606" i="27"/>
  <c r="AY605" i="27"/>
  <c r="AY604" i="27"/>
  <c r="AY603" i="27"/>
  <c r="AY602" i="27"/>
  <c r="AY601" i="27"/>
  <c r="AY600" i="27"/>
  <c r="AY599" i="27"/>
  <c r="AY598" i="27"/>
  <c r="AY597" i="27"/>
  <c r="AY596" i="27"/>
  <c r="AY595" i="27"/>
  <c r="AY594" i="27"/>
  <c r="AY593" i="27"/>
  <c r="AY592" i="27"/>
  <c r="AY591" i="27"/>
  <c r="AY590" i="27"/>
  <c r="AY589" i="27"/>
  <c r="AY588" i="27"/>
  <c r="AY587" i="27"/>
  <c r="AY586" i="27"/>
  <c r="AY585" i="27"/>
  <c r="AY584" i="27"/>
  <c r="AY583" i="27"/>
  <c r="AY582" i="27"/>
  <c r="AY581" i="27"/>
  <c r="AY580" i="27"/>
  <c r="AY579" i="27"/>
  <c r="AY578" i="27"/>
  <c r="AY577" i="27"/>
  <c r="AY576" i="27"/>
  <c r="AY575" i="27"/>
  <c r="AY574" i="27"/>
  <c r="AY573" i="27"/>
  <c r="AY572" i="27"/>
  <c r="AY571" i="27"/>
  <c r="AY570" i="27"/>
  <c r="AY569" i="27"/>
  <c r="AY568" i="27"/>
  <c r="AY567" i="27"/>
  <c r="AY566" i="27"/>
  <c r="AY565" i="27"/>
  <c r="AY564" i="27"/>
  <c r="AY563" i="27"/>
  <c r="AY562" i="27"/>
  <c r="AY561" i="27"/>
  <c r="AY560" i="27"/>
  <c r="AY559" i="27"/>
  <c r="AY558" i="27"/>
  <c r="AY557" i="27"/>
  <c r="AY556" i="27"/>
  <c r="AY555" i="27"/>
  <c r="AY554" i="27"/>
  <c r="AY553" i="27"/>
  <c r="AY552" i="27"/>
  <c r="AY551" i="27"/>
  <c r="AY550" i="27"/>
  <c r="AY549" i="27"/>
  <c r="AY548" i="27"/>
  <c r="AY547" i="27"/>
  <c r="AY546" i="27"/>
  <c r="AY545" i="27"/>
  <c r="AY544" i="27"/>
  <c r="AY543" i="27"/>
  <c r="AY542" i="27"/>
  <c r="AY541" i="27"/>
  <c r="AY540" i="27"/>
  <c r="AY539" i="27"/>
  <c r="AY538" i="27"/>
  <c r="AY537" i="27"/>
  <c r="AY536" i="27"/>
  <c r="AY535" i="27"/>
  <c r="AY534" i="27"/>
  <c r="AY533" i="27"/>
  <c r="AY532" i="27"/>
  <c r="AY531" i="27"/>
  <c r="AY530" i="27"/>
  <c r="AY529" i="27"/>
  <c r="AY528" i="27"/>
  <c r="AY527" i="27"/>
  <c r="AY526" i="27"/>
  <c r="AY525" i="27"/>
  <c r="AY524" i="27"/>
  <c r="AY523" i="27"/>
  <c r="AY522" i="27"/>
  <c r="AY521" i="27"/>
  <c r="AY520" i="27"/>
  <c r="AY519" i="27"/>
  <c r="AY518" i="27"/>
  <c r="AY517" i="27"/>
  <c r="AY516" i="27"/>
  <c r="AY515" i="27"/>
  <c r="AY514" i="27"/>
  <c r="AY513" i="27"/>
  <c r="AY512" i="27"/>
  <c r="AY511" i="27"/>
  <c r="AY510" i="27"/>
  <c r="AY509" i="27"/>
  <c r="AY508" i="27"/>
  <c r="AY507" i="27"/>
  <c r="AY506" i="27"/>
  <c r="AY505" i="27"/>
  <c r="AY504" i="27"/>
  <c r="AY503" i="27"/>
  <c r="AY502" i="27"/>
  <c r="AY501" i="27"/>
  <c r="AY500" i="27"/>
  <c r="AY499" i="27"/>
  <c r="AY498" i="27"/>
  <c r="AY497" i="27"/>
  <c r="AY496" i="27"/>
  <c r="AY495" i="27"/>
  <c r="AY494" i="27"/>
  <c r="AY493" i="27"/>
  <c r="AY492" i="27"/>
  <c r="AY491" i="27"/>
  <c r="AY490" i="27"/>
  <c r="AY489" i="27"/>
  <c r="AY488" i="27"/>
  <c r="AY487" i="27"/>
  <c r="AY486" i="27"/>
  <c r="AY485" i="27"/>
  <c r="AY484" i="27"/>
  <c r="AY483" i="27"/>
  <c r="AY482" i="27"/>
  <c r="AY481" i="27"/>
  <c r="AY480" i="27"/>
  <c r="AY479" i="27"/>
  <c r="AY478" i="27"/>
  <c r="AY477" i="27"/>
  <c r="AY476" i="27"/>
  <c r="AY475" i="27"/>
  <c r="AY474" i="27"/>
  <c r="AY473" i="27"/>
  <c r="AY472" i="27"/>
  <c r="AY471" i="27"/>
  <c r="AY470" i="27"/>
  <c r="AY469" i="27"/>
  <c r="AY468" i="27"/>
  <c r="AY467" i="27"/>
  <c r="AY466" i="27"/>
  <c r="AY465" i="27"/>
  <c r="AY464" i="27"/>
  <c r="AY463" i="27"/>
  <c r="AY462" i="27"/>
  <c r="AY461" i="27"/>
  <c r="AY460" i="27"/>
  <c r="AY459" i="27"/>
  <c r="AY458" i="27"/>
  <c r="AY457" i="27"/>
  <c r="AY456" i="27"/>
  <c r="AY455" i="27"/>
  <c r="AY454" i="27"/>
  <c r="AY453" i="27"/>
  <c r="AY452" i="27"/>
  <c r="AY451" i="27"/>
  <c r="AY450" i="27"/>
  <c r="AY449" i="27"/>
  <c r="AY448" i="27"/>
  <c r="AY447" i="27"/>
  <c r="AY446" i="27"/>
  <c r="AY445" i="27"/>
  <c r="AY444" i="27"/>
  <c r="AY443" i="27"/>
  <c r="AY442" i="27"/>
  <c r="AY441" i="27"/>
  <c r="AY440" i="27"/>
  <c r="AY439" i="27"/>
  <c r="AY438" i="27"/>
  <c r="AY437" i="27"/>
  <c r="AY436" i="27"/>
  <c r="AY435" i="27"/>
  <c r="AY434" i="27"/>
  <c r="AY433" i="27"/>
  <c r="AY432" i="27"/>
  <c r="AY431" i="27"/>
  <c r="AY430" i="27"/>
  <c r="AY429" i="27"/>
  <c r="AY428" i="27"/>
  <c r="AY427" i="27"/>
  <c r="AY426" i="27"/>
  <c r="AY425" i="27"/>
  <c r="AY424" i="27"/>
  <c r="AY423" i="27"/>
  <c r="AY422" i="27"/>
  <c r="AY421" i="27"/>
  <c r="AY420" i="27"/>
  <c r="AY419" i="27"/>
  <c r="AY418" i="27"/>
  <c r="AY417" i="27"/>
  <c r="AY416" i="27"/>
  <c r="AY415" i="27"/>
  <c r="AY414" i="27"/>
  <c r="AY413" i="27"/>
  <c r="AY412" i="27"/>
  <c r="AY411" i="27"/>
  <c r="AY410" i="27"/>
  <c r="AY409" i="27"/>
  <c r="AY408" i="27"/>
  <c r="AY407" i="27"/>
  <c r="AY406" i="27"/>
  <c r="AY405" i="27"/>
  <c r="AY404" i="27"/>
  <c r="AY403" i="27"/>
  <c r="AY402" i="27"/>
  <c r="AY401" i="27"/>
  <c r="AY400" i="27"/>
  <c r="AY399" i="27"/>
  <c r="AY398" i="27"/>
  <c r="AY397" i="27"/>
  <c r="AY396" i="27"/>
  <c r="AY395" i="27"/>
  <c r="AY394" i="27"/>
  <c r="AY393" i="27"/>
  <c r="AY392" i="27"/>
  <c r="AY391" i="27"/>
  <c r="AY390" i="27"/>
  <c r="AY389" i="27"/>
  <c r="AY388" i="27"/>
  <c r="AY387" i="27"/>
  <c r="AY386" i="27"/>
  <c r="AY385" i="27"/>
  <c r="AY384" i="27"/>
  <c r="AY383" i="27"/>
  <c r="AY382" i="27"/>
  <c r="AY381" i="27"/>
  <c r="AY380" i="27"/>
  <c r="AY379" i="27"/>
  <c r="AY378" i="27"/>
  <c r="AY377" i="27"/>
  <c r="AY376" i="27"/>
  <c r="AY375" i="27"/>
  <c r="AY374" i="27"/>
  <c r="AY373" i="27"/>
  <c r="AY372" i="27"/>
  <c r="AY371" i="27"/>
  <c r="AY370" i="27"/>
  <c r="AY369" i="27"/>
  <c r="AY368" i="27"/>
  <c r="AY367" i="27"/>
  <c r="AY366" i="27"/>
  <c r="AY365" i="27"/>
  <c r="AY364" i="27"/>
  <c r="AY363" i="27"/>
  <c r="AY362" i="27"/>
  <c r="AY361" i="27"/>
  <c r="AY360" i="27"/>
  <c r="AY359" i="27"/>
  <c r="AY358" i="27"/>
  <c r="AY357" i="27"/>
  <c r="AY356" i="27"/>
  <c r="AY355" i="27"/>
  <c r="AY354" i="27"/>
  <c r="AY353" i="27"/>
  <c r="AY352" i="27"/>
  <c r="AY351" i="27"/>
  <c r="AY350" i="27"/>
  <c r="AY349" i="27"/>
  <c r="AY348" i="27"/>
  <c r="AY347" i="27"/>
  <c r="AY346" i="27"/>
  <c r="AY345" i="27"/>
  <c r="AY344" i="27"/>
  <c r="AY343" i="27"/>
  <c r="AY342" i="27"/>
  <c r="AY341" i="27"/>
  <c r="AY340" i="27"/>
  <c r="AY339" i="27"/>
  <c r="AY338" i="27"/>
  <c r="AY337" i="27"/>
  <c r="AY336" i="27"/>
  <c r="AY335" i="27"/>
  <c r="AY334" i="27"/>
  <c r="AY333" i="27"/>
  <c r="AY332" i="27"/>
  <c r="AY331" i="27"/>
  <c r="AY330" i="27"/>
  <c r="AY329" i="27"/>
  <c r="AY328" i="27"/>
  <c r="AY327" i="27"/>
  <c r="AY326" i="27"/>
  <c r="AY325" i="27"/>
  <c r="AY324" i="27"/>
  <c r="AY323" i="27"/>
  <c r="AY322" i="27"/>
  <c r="AY321" i="27"/>
  <c r="AY320" i="27"/>
  <c r="AY319" i="27"/>
  <c r="AY318" i="27"/>
  <c r="AY317" i="27"/>
  <c r="AY316" i="27"/>
  <c r="AY315" i="27"/>
  <c r="AY314" i="27"/>
  <c r="AY313" i="27"/>
  <c r="AY312" i="27"/>
  <c r="AY311" i="27"/>
  <c r="AY310" i="27"/>
  <c r="AY309" i="27"/>
  <c r="AY308" i="27"/>
  <c r="AY307" i="27"/>
  <c r="AY306" i="27"/>
  <c r="AY305" i="27"/>
  <c r="AY304" i="27"/>
  <c r="AY303" i="27"/>
  <c r="AY302" i="27"/>
  <c r="AY301" i="27"/>
  <c r="AY300" i="27"/>
  <c r="AY299" i="27"/>
  <c r="AY298" i="27"/>
  <c r="AY297" i="27"/>
  <c r="AY296" i="27"/>
  <c r="AY295" i="27"/>
  <c r="AY294" i="27"/>
  <c r="AY293" i="27"/>
  <c r="AY292" i="27"/>
  <c r="AY291" i="27"/>
  <c r="AY290" i="27"/>
  <c r="AY289" i="27"/>
  <c r="AY288" i="27"/>
  <c r="AY287" i="27"/>
  <c r="AY286" i="27"/>
  <c r="AY285" i="27"/>
  <c r="AY284" i="27"/>
  <c r="AY283" i="27"/>
  <c r="AY282" i="27"/>
  <c r="AY281" i="27"/>
  <c r="AY280" i="27"/>
  <c r="AY279" i="27"/>
  <c r="AY278" i="27"/>
  <c r="AY277" i="27"/>
  <c r="AY276" i="27"/>
  <c r="AY275" i="27"/>
  <c r="AY274" i="27"/>
  <c r="AY273" i="27"/>
  <c r="AY272" i="27"/>
  <c r="AY271" i="27"/>
  <c r="AY270" i="27"/>
  <c r="AY269" i="27"/>
  <c r="AY268" i="27"/>
  <c r="AY267" i="27"/>
  <c r="AY266" i="27"/>
  <c r="AY265" i="27"/>
  <c r="AY264" i="27"/>
  <c r="AY263" i="27"/>
  <c r="AY262" i="27"/>
  <c r="AY261" i="27"/>
  <c r="AY260" i="27"/>
  <c r="AY259" i="27"/>
  <c r="AY258" i="27"/>
  <c r="AY257" i="27"/>
  <c r="AY256" i="27"/>
  <c r="AY255" i="27"/>
  <c r="AY254" i="27"/>
  <c r="AY253" i="27"/>
  <c r="AY252" i="27"/>
  <c r="AY251" i="27"/>
  <c r="AY250" i="27"/>
  <c r="AY249" i="27"/>
  <c r="AY248" i="27"/>
  <c r="AY247" i="27"/>
  <c r="AY246" i="27"/>
  <c r="AY245" i="27"/>
  <c r="AY244" i="27"/>
  <c r="AY243" i="27"/>
  <c r="AY242" i="27"/>
  <c r="AY241" i="27"/>
  <c r="AY240" i="27"/>
  <c r="AY239" i="27"/>
  <c r="AY238" i="27"/>
  <c r="AY237" i="27"/>
  <c r="AY236" i="27"/>
  <c r="AY235" i="27"/>
  <c r="AY234" i="27"/>
  <c r="AY233" i="27"/>
  <c r="AY232" i="27"/>
  <c r="AY231" i="27"/>
  <c r="AY230" i="27"/>
  <c r="AY229" i="27"/>
  <c r="AY228" i="27"/>
  <c r="AY227" i="27"/>
  <c r="AY226" i="27"/>
  <c r="AY225" i="27"/>
  <c r="AY224" i="27"/>
  <c r="AY223" i="27"/>
  <c r="AY222" i="27"/>
  <c r="AY221" i="27"/>
  <c r="AY220" i="27"/>
  <c r="AY219" i="27"/>
  <c r="AY218" i="27"/>
  <c r="AY217" i="27"/>
  <c r="AY216" i="27"/>
  <c r="AY215" i="27"/>
  <c r="AY214" i="27"/>
  <c r="AY213" i="27"/>
  <c r="AY212" i="27"/>
  <c r="AY211" i="27"/>
  <c r="AY210" i="27"/>
  <c r="AY209" i="27"/>
  <c r="AY208" i="27"/>
  <c r="AY207" i="27"/>
  <c r="AY206" i="27"/>
  <c r="AY205" i="27"/>
  <c r="AY204" i="27"/>
  <c r="AY203" i="27"/>
  <c r="AY202" i="27"/>
  <c r="AY201" i="27"/>
  <c r="AY200" i="27"/>
  <c r="AY199" i="27"/>
  <c r="AY198" i="27"/>
  <c r="AY197" i="27"/>
  <c r="AY196" i="27"/>
  <c r="AY195" i="27"/>
  <c r="AY194" i="27"/>
  <c r="AY193" i="27"/>
  <c r="AY192" i="27"/>
  <c r="AY191" i="27"/>
  <c r="AY190" i="27"/>
  <c r="AY189" i="27"/>
  <c r="AY188" i="27"/>
  <c r="AY187" i="27"/>
  <c r="AY186" i="27"/>
  <c r="AY185" i="27"/>
  <c r="AY184" i="27"/>
  <c r="AY183" i="27"/>
  <c r="AY182" i="27"/>
  <c r="AY181" i="27"/>
  <c r="AY180" i="27"/>
  <c r="AY179" i="27"/>
  <c r="AY178" i="27"/>
  <c r="AY177" i="27"/>
  <c r="AY176" i="27"/>
  <c r="AY175" i="27"/>
  <c r="AY174" i="27"/>
  <c r="AY173" i="27"/>
  <c r="AY172" i="27"/>
  <c r="AY171" i="27"/>
  <c r="AY170" i="27"/>
  <c r="AY169" i="27"/>
  <c r="AY168" i="27"/>
  <c r="AY167" i="27"/>
  <c r="AY166" i="27"/>
  <c r="AY165" i="27"/>
  <c r="AY164" i="27"/>
  <c r="AY163" i="27"/>
  <c r="AY162" i="27"/>
  <c r="AY161" i="27"/>
  <c r="AY160" i="27"/>
  <c r="AY159" i="27"/>
  <c r="AY158" i="27"/>
  <c r="AY157" i="27"/>
  <c r="AY156" i="27"/>
  <c r="AY155" i="27"/>
  <c r="AY154" i="27"/>
  <c r="AY153" i="27"/>
  <c r="AY152" i="27"/>
  <c r="AY151" i="27"/>
  <c r="AY150" i="27"/>
  <c r="AY149" i="27"/>
  <c r="AY148" i="27"/>
  <c r="AY147" i="27"/>
  <c r="AY146" i="27"/>
  <c r="AY145" i="27"/>
  <c r="AY144" i="27"/>
  <c r="AY143" i="27"/>
  <c r="AY142" i="27"/>
  <c r="AY141" i="27"/>
  <c r="AY140" i="27"/>
  <c r="AY139" i="27"/>
  <c r="AY138" i="27"/>
  <c r="AY137" i="27"/>
  <c r="AY136" i="27"/>
  <c r="AY135" i="27"/>
  <c r="AY134" i="27"/>
  <c r="AY133" i="27"/>
  <c r="AY132" i="27"/>
  <c r="AY131" i="27"/>
  <c r="AY130" i="27"/>
  <c r="AY129" i="27"/>
  <c r="AY128" i="27"/>
  <c r="AY127" i="27"/>
  <c r="AY126" i="27"/>
  <c r="AY125" i="27"/>
  <c r="AY124" i="27"/>
  <c r="AY123" i="27"/>
  <c r="AY122" i="27"/>
  <c r="AY121" i="27"/>
  <c r="AY120" i="27"/>
  <c r="AY119" i="27"/>
  <c r="AY118" i="27"/>
  <c r="AY117" i="27"/>
  <c r="AY116" i="27"/>
  <c r="AY115" i="27"/>
  <c r="AY114" i="27"/>
  <c r="AY113" i="27"/>
  <c r="AY112" i="27"/>
  <c r="AY111" i="27"/>
  <c r="AY110" i="27"/>
  <c r="AY109" i="27"/>
  <c r="AY108" i="27"/>
  <c r="AY107" i="27"/>
  <c r="AY106" i="27"/>
  <c r="AY105" i="27"/>
  <c r="AY104" i="27"/>
  <c r="AY103" i="27"/>
  <c r="AY102" i="27"/>
  <c r="AY101" i="27"/>
  <c r="AY100" i="27"/>
  <c r="AY99" i="27"/>
  <c r="AY98" i="27"/>
  <c r="AY97" i="27"/>
  <c r="AY96" i="27"/>
  <c r="AY95" i="27"/>
  <c r="AY94" i="27"/>
  <c r="AY93" i="27"/>
  <c r="AY92" i="27"/>
  <c r="AY91" i="27"/>
  <c r="AY90" i="27"/>
  <c r="AY89" i="27"/>
  <c r="AY88" i="27"/>
  <c r="AY87" i="27"/>
  <c r="AY86" i="27"/>
  <c r="AY85" i="27"/>
  <c r="AY84" i="27"/>
  <c r="AY83" i="27"/>
  <c r="AY82" i="27"/>
  <c r="AY81" i="27"/>
  <c r="AY80" i="27"/>
  <c r="AY79" i="27"/>
  <c r="AY78" i="27"/>
  <c r="AY77" i="27"/>
  <c r="AY76" i="27"/>
  <c r="AY75" i="27"/>
  <c r="AY74" i="27"/>
  <c r="AY73" i="27"/>
  <c r="AY72" i="27"/>
  <c r="AY71" i="27"/>
  <c r="AY70" i="27"/>
  <c r="AY69" i="27"/>
  <c r="AY68" i="27"/>
  <c r="AY67" i="27"/>
  <c r="AY66" i="27"/>
  <c r="AY65" i="27"/>
  <c r="AY64" i="27"/>
  <c r="AY63" i="27"/>
  <c r="AY62" i="27"/>
  <c r="AY61" i="27"/>
  <c r="AY60" i="27"/>
  <c r="AY59" i="27"/>
  <c r="AY58" i="27"/>
  <c r="AY57" i="27"/>
  <c r="AY56" i="27"/>
  <c r="AY55" i="27"/>
  <c r="AY54" i="27"/>
  <c r="AY53" i="27"/>
  <c r="AY52" i="27"/>
  <c r="AY51" i="27"/>
  <c r="AY50" i="27"/>
  <c r="AY49" i="27"/>
  <c r="AY48" i="27"/>
  <c r="AY47" i="27"/>
  <c r="AY46" i="27"/>
  <c r="AY45" i="27"/>
  <c r="AY44" i="27"/>
  <c r="AY43" i="27"/>
  <c r="AY42" i="27"/>
  <c r="AY41" i="27"/>
  <c r="AY40" i="27"/>
  <c r="AY39" i="27"/>
  <c r="AY38" i="27"/>
  <c r="AY37" i="27"/>
  <c r="AY36" i="27"/>
  <c r="AY35" i="27"/>
  <c r="AY34" i="27"/>
  <c r="AY33" i="27"/>
  <c r="AY32" i="27"/>
  <c r="AY31" i="27"/>
  <c r="AY30" i="27"/>
  <c r="AY29" i="27"/>
  <c r="AY28" i="27"/>
  <c r="AY27" i="27"/>
  <c r="AY26" i="27"/>
  <c r="AY25" i="27"/>
  <c r="AY24" i="27"/>
  <c r="AY23" i="27"/>
  <c r="AY22" i="27"/>
  <c r="AY21" i="27"/>
  <c r="AY20" i="27"/>
  <c r="AY19" i="27"/>
  <c r="AY18" i="27"/>
  <c r="AY17" i="27"/>
  <c r="AY16" i="27"/>
  <c r="AY15" i="27"/>
  <c r="AY14" i="27"/>
  <c r="AY13" i="27"/>
  <c r="AY12" i="27"/>
  <c r="AY11" i="27"/>
  <c r="AY10" i="27"/>
  <c r="AY9" i="27"/>
  <c r="AY8" i="27"/>
  <c r="AY7" i="27"/>
  <c r="AY6" i="27"/>
  <c r="AQ1087" i="27"/>
  <c r="AQ1086" i="27"/>
  <c r="AQ1085" i="27"/>
  <c r="AQ1084" i="27"/>
  <c r="AQ1083" i="27"/>
  <c r="AQ1082" i="27"/>
  <c r="AQ1081" i="27"/>
  <c r="AQ1080" i="27"/>
  <c r="AQ1079" i="27"/>
  <c r="AQ1078" i="27"/>
  <c r="AQ1077" i="27"/>
  <c r="AQ1076" i="27"/>
  <c r="AQ1075" i="27"/>
  <c r="AQ1074" i="27"/>
  <c r="AQ1073" i="27"/>
  <c r="AQ1072" i="27"/>
  <c r="AQ1071" i="27"/>
  <c r="AQ1070" i="27"/>
  <c r="AQ1069" i="27"/>
  <c r="AQ1068" i="27"/>
  <c r="AQ1067" i="27"/>
  <c r="AQ1066" i="27"/>
  <c r="AQ1065" i="27"/>
  <c r="AQ1064" i="27"/>
  <c r="AQ1063" i="27"/>
  <c r="AQ1062" i="27"/>
  <c r="AQ1061" i="27"/>
  <c r="AQ1060" i="27"/>
  <c r="AQ1059" i="27"/>
  <c r="AQ1058" i="27"/>
  <c r="AQ1057" i="27"/>
  <c r="AQ1056" i="27"/>
  <c r="AQ1055" i="27"/>
  <c r="AQ1054" i="27"/>
  <c r="AQ1053" i="27"/>
  <c r="AQ1052" i="27"/>
  <c r="AQ1051" i="27"/>
  <c r="AQ1050" i="27"/>
  <c r="AQ1049" i="27"/>
  <c r="AQ1048" i="27"/>
  <c r="AQ1047" i="27"/>
  <c r="AQ1046" i="27"/>
  <c r="AQ1045" i="27"/>
  <c r="AQ1044" i="27"/>
  <c r="AQ1043" i="27"/>
  <c r="AQ1042" i="27"/>
  <c r="AQ1041" i="27"/>
  <c r="AQ1040" i="27"/>
  <c r="AQ1039" i="27"/>
  <c r="AQ1038" i="27"/>
  <c r="AQ1037" i="27"/>
  <c r="AQ1036" i="27"/>
  <c r="AQ1035" i="27"/>
  <c r="AQ1034" i="27"/>
  <c r="AQ968" i="27"/>
  <c r="AQ967" i="27"/>
  <c r="AQ966" i="27"/>
  <c r="AQ965" i="27"/>
  <c r="AQ964" i="27"/>
  <c r="AQ963" i="27"/>
  <c r="AQ962" i="27"/>
  <c r="AQ961" i="27"/>
  <c r="AQ960" i="27"/>
  <c r="AQ959" i="27"/>
  <c r="AQ958" i="27"/>
  <c r="AQ957" i="27"/>
  <c r="AQ956" i="27"/>
  <c r="AQ955" i="27"/>
  <c r="AQ954" i="27"/>
  <c r="AQ953" i="27"/>
  <c r="AQ952" i="27"/>
  <c r="AQ951" i="27"/>
  <c r="AQ950" i="27"/>
  <c r="AQ949" i="27"/>
  <c r="AQ948" i="27"/>
  <c r="AQ947" i="27"/>
  <c r="AQ946" i="27"/>
  <c r="AQ945" i="27"/>
  <c r="AQ944" i="27"/>
  <c r="AQ943" i="27"/>
  <c r="AQ942" i="27"/>
  <c r="AQ941" i="27"/>
  <c r="AQ940" i="27"/>
  <c r="AQ939" i="27"/>
  <c r="AQ938" i="27"/>
  <c r="AQ937" i="27"/>
  <c r="AQ936" i="27"/>
  <c r="AQ935" i="27"/>
  <c r="AQ934" i="27"/>
  <c r="AQ933" i="27"/>
  <c r="AQ932" i="27"/>
  <c r="AQ931" i="27"/>
  <c r="AQ930" i="27"/>
  <c r="AQ929" i="27"/>
  <c r="AQ928" i="27"/>
  <c r="AQ927" i="27"/>
  <c r="AQ926" i="27"/>
  <c r="AQ925" i="27"/>
  <c r="AQ924" i="27"/>
  <c r="AQ923" i="27"/>
  <c r="AQ922" i="27"/>
  <c r="AQ921" i="27"/>
  <c r="AQ920" i="27"/>
  <c r="AQ919" i="27"/>
  <c r="AQ918" i="27"/>
  <c r="AQ917" i="27"/>
  <c r="AQ916" i="27"/>
  <c r="AQ915" i="27"/>
  <c r="AQ914" i="27"/>
  <c r="AQ913" i="27"/>
  <c r="AQ912" i="27"/>
  <c r="AQ911" i="27"/>
  <c r="AQ910" i="27"/>
  <c r="AQ909" i="27"/>
  <c r="AQ908" i="27"/>
  <c r="AQ907" i="27"/>
  <c r="AQ906" i="27"/>
  <c r="AQ905" i="27"/>
  <c r="AQ904" i="27"/>
  <c r="AQ903" i="27"/>
  <c r="AQ902" i="27"/>
  <c r="AQ901" i="27"/>
  <c r="AQ900" i="27"/>
  <c r="AQ899" i="27"/>
  <c r="AQ898" i="27"/>
  <c r="AQ897" i="27"/>
  <c r="AQ896" i="27"/>
  <c r="AQ895" i="27"/>
  <c r="AQ894" i="27"/>
  <c r="AQ893" i="27"/>
  <c r="AQ892" i="27"/>
  <c r="AQ891" i="27"/>
  <c r="AQ890" i="27"/>
  <c r="AQ889" i="27"/>
  <c r="AQ888" i="27"/>
  <c r="AQ887" i="27"/>
  <c r="AQ863" i="27"/>
  <c r="AQ862" i="27"/>
  <c r="AQ861" i="27"/>
  <c r="AQ860" i="27"/>
  <c r="AQ859" i="27"/>
  <c r="AQ858" i="27"/>
  <c r="AQ857" i="27"/>
  <c r="AQ856" i="27"/>
  <c r="AQ855" i="27"/>
  <c r="AQ854" i="27"/>
  <c r="AQ853" i="27"/>
  <c r="AQ852" i="27"/>
  <c r="AQ851" i="27"/>
  <c r="AQ850" i="27"/>
  <c r="AQ849" i="27"/>
  <c r="AQ848" i="27"/>
  <c r="AQ847" i="27"/>
  <c r="AQ846" i="27"/>
  <c r="AQ845" i="27"/>
  <c r="AQ844" i="27"/>
  <c r="AQ843" i="27"/>
  <c r="AQ842" i="27"/>
  <c r="AQ841" i="27"/>
  <c r="AQ840" i="27"/>
  <c r="AQ839" i="27"/>
  <c r="AQ838" i="27"/>
  <c r="AQ837" i="27"/>
  <c r="AQ836" i="27"/>
  <c r="AQ835" i="27"/>
  <c r="AQ834" i="27"/>
  <c r="AQ833" i="27"/>
  <c r="AQ832" i="27"/>
  <c r="AQ831" i="27"/>
  <c r="AQ830" i="27"/>
  <c r="AQ829" i="27"/>
  <c r="AQ828" i="27"/>
  <c r="AQ827" i="27"/>
  <c r="AQ826" i="27"/>
  <c r="AQ825" i="27"/>
  <c r="AQ824" i="27"/>
  <c r="AQ823" i="27"/>
  <c r="AQ822" i="27"/>
  <c r="AQ821" i="27"/>
  <c r="AQ820" i="27"/>
  <c r="AQ819" i="27"/>
  <c r="AQ818" i="27"/>
  <c r="AQ817" i="27"/>
  <c r="AQ816" i="27"/>
  <c r="AQ815" i="27"/>
  <c r="AQ814" i="27"/>
  <c r="AQ813" i="27"/>
  <c r="AQ812" i="27"/>
  <c r="AQ810" i="27"/>
  <c r="AQ809" i="27"/>
  <c r="AQ808" i="27"/>
  <c r="AQ807" i="27"/>
  <c r="AQ806" i="27"/>
  <c r="AQ805" i="27"/>
  <c r="AQ804" i="27"/>
  <c r="AQ803" i="27"/>
  <c r="AQ802" i="27"/>
  <c r="AQ801" i="27"/>
  <c r="AQ800" i="27"/>
  <c r="AQ799" i="27"/>
  <c r="AQ798" i="27"/>
  <c r="AQ797" i="27"/>
  <c r="AQ796" i="27"/>
  <c r="AQ795" i="27"/>
  <c r="AQ794" i="27"/>
  <c r="AQ793" i="27"/>
  <c r="AQ792" i="27"/>
  <c r="AQ791" i="27"/>
  <c r="AQ790" i="27"/>
  <c r="AQ789" i="27"/>
  <c r="AQ788" i="27"/>
  <c r="AQ787" i="27"/>
  <c r="AQ786" i="27"/>
  <c r="AQ785" i="27"/>
  <c r="AQ784" i="27"/>
  <c r="AQ783" i="27"/>
  <c r="AQ782" i="27"/>
  <c r="AQ781" i="27"/>
  <c r="AQ780" i="27"/>
  <c r="AQ779" i="27"/>
  <c r="AQ778" i="27"/>
  <c r="AQ777" i="27"/>
  <c r="AQ776" i="27"/>
  <c r="AQ775" i="27"/>
  <c r="AQ774" i="27"/>
  <c r="AQ773" i="27"/>
  <c r="AQ772" i="27"/>
  <c r="AQ771" i="27"/>
  <c r="AQ770" i="27"/>
  <c r="AQ769" i="27"/>
  <c r="AQ768" i="27"/>
  <c r="AQ767" i="27"/>
  <c r="AQ766" i="27"/>
  <c r="AQ765" i="27"/>
  <c r="AQ764" i="27"/>
  <c r="AQ763" i="27"/>
  <c r="AQ762" i="27"/>
  <c r="AQ761" i="27"/>
  <c r="AQ760" i="27"/>
  <c r="AQ759" i="27"/>
  <c r="AQ758" i="27"/>
  <c r="AQ757" i="27"/>
  <c r="AQ756" i="27"/>
  <c r="AQ755" i="27"/>
  <c r="AQ754" i="27"/>
  <c r="AQ753" i="27"/>
  <c r="AQ752" i="27"/>
  <c r="AQ751" i="27"/>
  <c r="AQ750" i="27"/>
  <c r="AQ749" i="27"/>
  <c r="AQ748" i="27"/>
  <c r="AQ747" i="27"/>
  <c r="AQ746" i="27"/>
  <c r="AQ737" i="27"/>
  <c r="AQ736" i="27"/>
  <c r="AQ735" i="27"/>
  <c r="AQ734" i="27"/>
  <c r="AQ733" i="27"/>
  <c r="AQ732" i="27"/>
  <c r="AQ731" i="27"/>
  <c r="AQ730" i="27"/>
  <c r="AQ729" i="27"/>
  <c r="AQ728" i="27"/>
  <c r="AQ727" i="27"/>
  <c r="AQ726" i="27"/>
  <c r="AQ725" i="27"/>
  <c r="AQ724" i="27"/>
  <c r="AQ723" i="27"/>
  <c r="AQ722" i="27"/>
  <c r="AQ721" i="27"/>
  <c r="AQ720" i="27"/>
  <c r="AQ719" i="27"/>
  <c r="AQ718" i="27"/>
  <c r="AQ717" i="27"/>
  <c r="AQ716" i="27"/>
  <c r="AQ715" i="27"/>
  <c r="AQ714" i="27"/>
  <c r="AQ713" i="27"/>
  <c r="AQ712" i="27"/>
  <c r="AQ711" i="27"/>
  <c r="AQ710" i="27"/>
  <c r="AQ709" i="27"/>
  <c r="AQ708" i="27"/>
  <c r="AQ707" i="27"/>
  <c r="AQ706" i="27"/>
  <c r="AQ705" i="27"/>
  <c r="AQ704" i="27"/>
  <c r="AQ703" i="27"/>
  <c r="AQ702" i="27"/>
  <c r="AQ701" i="27"/>
  <c r="AQ700" i="27"/>
  <c r="AQ699" i="27"/>
  <c r="AQ698" i="27"/>
  <c r="AQ697" i="27"/>
  <c r="AQ696" i="27"/>
  <c r="AQ695" i="27"/>
  <c r="AQ694" i="27"/>
  <c r="AQ693" i="27"/>
  <c r="AQ692" i="27"/>
  <c r="AQ691" i="27"/>
  <c r="AQ690" i="27"/>
  <c r="AQ689" i="27"/>
  <c r="AQ688" i="27"/>
  <c r="AQ687" i="27"/>
  <c r="AQ686" i="27"/>
  <c r="AQ685" i="27"/>
  <c r="AQ684" i="27"/>
  <c r="AQ683" i="27"/>
  <c r="AQ682" i="27"/>
  <c r="AQ681" i="27"/>
  <c r="AQ680" i="27"/>
  <c r="AQ679" i="27"/>
  <c r="AQ678" i="27"/>
  <c r="AQ677" i="27"/>
  <c r="AQ676" i="27"/>
  <c r="AQ675" i="27"/>
  <c r="AQ674" i="27"/>
  <c r="AQ673" i="27"/>
  <c r="AQ672" i="27"/>
  <c r="AQ671" i="27"/>
  <c r="AQ670" i="27"/>
  <c r="AQ669" i="27"/>
  <c r="AQ668" i="27"/>
  <c r="AQ667" i="27"/>
  <c r="AQ666" i="27"/>
  <c r="AQ665" i="27"/>
  <c r="AQ664" i="27"/>
  <c r="AQ663" i="27"/>
  <c r="AQ662" i="27"/>
  <c r="AQ661" i="27"/>
  <c r="AQ660" i="27"/>
  <c r="AQ659" i="27"/>
  <c r="AQ658" i="27"/>
  <c r="AQ657" i="27"/>
  <c r="AQ656" i="27"/>
  <c r="AQ655" i="27"/>
  <c r="AQ654" i="27"/>
  <c r="AQ653" i="27"/>
  <c r="AQ652" i="27"/>
  <c r="AQ651" i="27"/>
  <c r="AQ650" i="27"/>
  <c r="AQ649" i="27"/>
  <c r="AQ648" i="27"/>
  <c r="AQ647" i="27"/>
  <c r="AQ646" i="27"/>
  <c r="AQ645" i="27"/>
  <c r="AQ644" i="27"/>
  <c r="AQ643" i="27"/>
  <c r="AQ642" i="27"/>
  <c r="AQ641" i="27"/>
  <c r="AQ640" i="27"/>
  <c r="AQ639" i="27"/>
  <c r="AQ638" i="27"/>
  <c r="AQ637" i="27"/>
  <c r="AQ636" i="27"/>
  <c r="AQ635" i="27"/>
  <c r="AQ634" i="27"/>
  <c r="AQ633" i="27"/>
  <c r="AQ632" i="27"/>
  <c r="AQ631" i="27"/>
  <c r="AQ630" i="27"/>
  <c r="AQ629" i="27"/>
  <c r="AQ628" i="27"/>
  <c r="AQ627" i="27"/>
  <c r="AQ626" i="27"/>
  <c r="AQ625" i="27"/>
  <c r="AQ624" i="27"/>
  <c r="AQ623" i="27"/>
  <c r="AQ622" i="27"/>
  <c r="AQ621" i="27"/>
  <c r="AQ620" i="27"/>
  <c r="AQ619" i="27"/>
  <c r="AQ618" i="27"/>
  <c r="AQ617" i="27"/>
  <c r="AQ616" i="27"/>
  <c r="AQ615" i="27"/>
  <c r="AQ614" i="27"/>
  <c r="AQ613" i="27"/>
  <c r="AQ612" i="27"/>
  <c r="AQ611" i="27"/>
  <c r="AQ610" i="27"/>
  <c r="AQ609" i="27"/>
  <c r="AQ608" i="27"/>
  <c r="AQ607" i="27"/>
  <c r="AQ606" i="27"/>
  <c r="AQ605" i="27"/>
  <c r="AQ604" i="27"/>
  <c r="AQ603" i="27"/>
  <c r="AQ602" i="27"/>
  <c r="AQ601" i="27"/>
  <c r="AQ600" i="27"/>
  <c r="AQ599" i="27"/>
  <c r="AQ598" i="27"/>
  <c r="AQ597" i="27"/>
  <c r="AQ596" i="27"/>
  <c r="AQ595" i="27"/>
  <c r="AQ594" i="27"/>
  <c r="AQ593" i="27"/>
  <c r="AQ592" i="27"/>
  <c r="AQ591" i="27"/>
  <c r="AQ590" i="27"/>
  <c r="AQ589" i="27"/>
  <c r="AQ588" i="27"/>
  <c r="AQ587" i="27"/>
  <c r="AQ586" i="27"/>
  <c r="AQ585" i="27"/>
  <c r="AQ584" i="27"/>
  <c r="AQ583" i="27"/>
  <c r="AQ582" i="27"/>
  <c r="AQ581" i="27"/>
  <c r="AQ580" i="27"/>
  <c r="AQ579" i="27"/>
  <c r="AQ578" i="27"/>
  <c r="AQ577" i="27"/>
  <c r="AQ576" i="27"/>
  <c r="AQ575" i="27"/>
  <c r="AQ574" i="27"/>
  <c r="AQ573" i="27"/>
  <c r="AQ572" i="27"/>
  <c r="AQ571" i="27"/>
  <c r="AQ570" i="27"/>
  <c r="AQ569" i="27"/>
  <c r="AQ568" i="27"/>
  <c r="AQ567" i="27"/>
  <c r="AQ566" i="27"/>
  <c r="AQ565" i="27"/>
  <c r="AQ564" i="27"/>
  <c r="AQ563" i="27"/>
  <c r="AQ562" i="27"/>
  <c r="AQ561" i="27"/>
  <c r="AQ560" i="27"/>
  <c r="AQ559" i="27"/>
  <c r="AQ558" i="27"/>
  <c r="AQ557" i="27"/>
  <c r="AQ556" i="27"/>
  <c r="AQ555" i="27"/>
  <c r="AQ554" i="27"/>
  <c r="AQ553" i="27"/>
  <c r="AQ552" i="27"/>
  <c r="AQ551" i="27"/>
  <c r="AQ550" i="27"/>
  <c r="AQ549" i="27"/>
  <c r="AQ548" i="27"/>
  <c r="AQ547" i="27"/>
  <c r="AQ546" i="27"/>
  <c r="AQ545" i="27"/>
  <c r="AQ544" i="27"/>
  <c r="AQ543" i="27"/>
  <c r="AQ542" i="27"/>
  <c r="AQ541" i="27"/>
  <c r="AQ540" i="27"/>
  <c r="AQ539" i="27"/>
  <c r="AQ538" i="27"/>
  <c r="AQ537" i="27"/>
  <c r="AQ362" i="27"/>
  <c r="AQ361" i="27"/>
  <c r="AQ360" i="27"/>
  <c r="AQ359" i="27"/>
  <c r="AQ358" i="27"/>
  <c r="AQ357" i="27"/>
  <c r="AQ356" i="27"/>
  <c r="AQ355" i="27"/>
  <c r="AQ354" i="27"/>
  <c r="AQ353" i="27"/>
  <c r="AQ352" i="27"/>
  <c r="AQ351" i="27"/>
  <c r="AQ350" i="27"/>
  <c r="AQ349" i="27"/>
  <c r="AQ348" i="27"/>
  <c r="AQ347" i="27"/>
  <c r="AQ346" i="27"/>
  <c r="AQ345" i="27"/>
  <c r="AQ344" i="27"/>
  <c r="AQ343" i="27"/>
  <c r="AQ342" i="27"/>
  <c r="AQ341" i="27"/>
  <c r="AQ340" i="27"/>
  <c r="AQ339" i="27"/>
  <c r="AQ338" i="27"/>
  <c r="AQ337" i="27"/>
  <c r="AQ336" i="27"/>
  <c r="AQ335" i="27"/>
  <c r="AQ334" i="27"/>
  <c r="AQ333" i="27"/>
  <c r="AQ332" i="27"/>
  <c r="AQ331" i="27"/>
  <c r="AQ330" i="27"/>
  <c r="AQ329" i="27"/>
  <c r="AQ328" i="27"/>
  <c r="AQ327" i="27"/>
  <c r="AQ326" i="27"/>
  <c r="AQ325" i="27"/>
  <c r="AQ324" i="27"/>
  <c r="AQ323" i="27"/>
  <c r="AQ322" i="27"/>
  <c r="AQ321" i="27"/>
  <c r="AQ320" i="27"/>
  <c r="AQ319" i="27"/>
  <c r="AQ318" i="27"/>
  <c r="AQ317" i="27"/>
  <c r="AQ316" i="27"/>
  <c r="AQ315" i="27"/>
  <c r="AQ314" i="27"/>
  <c r="AQ313" i="27"/>
  <c r="AQ312" i="27"/>
  <c r="AQ311" i="27"/>
  <c r="AQ310" i="27"/>
  <c r="AQ309" i="27"/>
  <c r="AQ308" i="27"/>
  <c r="AQ307" i="27"/>
  <c r="AQ306" i="27"/>
  <c r="AQ305" i="27"/>
  <c r="AQ299" i="27"/>
  <c r="AQ298" i="27"/>
  <c r="AQ297" i="27"/>
  <c r="AQ296" i="27"/>
  <c r="AQ295" i="27"/>
  <c r="AQ294" i="27"/>
  <c r="AQ293" i="27"/>
  <c r="AQ292" i="27"/>
  <c r="AQ291" i="27"/>
  <c r="AQ290" i="27"/>
  <c r="AQ289" i="27"/>
  <c r="AQ288" i="27"/>
  <c r="AQ287" i="27"/>
  <c r="AQ283" i="27"/>
  <c r="AQ282" i="27"/>
  <c r="AQ281" i="27"/>
  <c r="AQ280" i="27"/>
  <c r="AQ279" i="27"/>
  <c r="AQ278" i="27"/>
  <c r="AQ277" i="27"/>
  <c r="AQ276" i="27"/>
  <c r="AQ275" i="27"/>
  <c r="AQ274" i="27"/>
  <c r="AQ273" i="27"/>
  <c r="AQ272" i="27"/>
  <c r="AQ271" i="27"/>
  <c r="AQ270" i="27"/>
  <c r="AQ269" i="27"/>
  <c r="AQ268" i="27"/>
  <c r="AQ267" i="27"/>
  <c r="AQ266" i="27"/>
  <c r="AQ265" i="27"/>
  <c r="AQ264" i="27"/>
  <c r="AQ263" i="27"/>
  <c r="AQ262" i="27"/>
  <c r="AQ261" i="27"/>
  <c r="AQ260" i="27"/>
  <c r="AQ259" i="27"/>
  <c r="AQ258" i="27"/>
  <c r="AQ257" i="27"/>
  <c r="AQ256" i="27"/>
  <c r="AQ255" i="27"/>
  <c r="AQ254" i="27"/>
  <c r="AQ253" i="27"/>
  <c r="AQ252" i="27"/>
  <c r="AQ251" i="27"/>
  <c r="AQ250" i="27"/>
  <c r="AQ249" i="27"/>
  <c r="AQ248" i="27"/>
  <c r="AQ247" i="27"/>
  <c r="AQ246" i="27"/>
  <c r="AQ245" i="27"/>
  <c r="AQ244" i="27"/>
  <c r="AQ243" i="27"/>
  <c r="AQ242" i="27"/>
  <c r="AQ241" i="27"/>
  <c r="AQ240" i="27"/>
  <c r="AQ239" i="27"/>
  <c r="AQ238" i="27"/>
  <c r="AQ237" i="27"/>
  <c r="AQ236" i="27"/>
  <c r="AQ235" i="27"/>
  <c r="AQ234" i="27"/>
  <c r="AQ233" i="27"/>
  <c r="AQ232" i="27"/>
  <c r="AQ231" i="27"/>
  <c r="AQ230" i="27"/>
  <c r="AQ229" i="27"/>
  <c r="AQ228" i="27"/>
  <c r="AQ227" i="27"/>
  <c r="AQ226" i="27"/>
  <c r="AQ225" i="27"/>
  <c r="AQ224" i="27"/>
  <c r="AQ223" i="27"/>
  <c r="AQ222" i="27"/>
  <c r="AQ221" i="27"/>
  <c r="AQ220" i="27"/>
  <c r="AQ219" i="27"/>
  <c r="AQ218" i="27"/>
  <c r="AQ217" i="27"/>
  <c r="AQ216" i="27"/>
  <c r="AQ215" i="27"/>
  <c r="AQ214" i="27"/>
  <c r="AQ213" i="27"/>
  <c r="AQ212" i="27"/>
  <c r="AQ211" i="27"/>
  <c r="AQ210" i="27"/>
  <c r="AQ209" i="27"/>
  <c r="AQ208" i="27"/>
  <c r="AQ207" i="27"/>
  <c r="AQ206" i="27"/>
  <c r="AQ205" i="27"/>
  <c r="AQ204" i="27"/>
  <c r="AQ203" i="27"/>
  <c r="AQ202" i="27"/>
  <c r="AQ201" i="27"/>
  <c r="AQ200" i="27"/>
  <c r="AQ199" i="27"/>
  <c r="AQ198" i="27"/>
  <c r="AQ197" i="27"/>
  <c r="AQ196" i="27"/>
  <c r="AQ195" i="27"/>
  <c r="AQ194" i="27"/>
  <c r="AQ193" i="27"/>
  <c r="AQ192" i="27"/>
  <c r="AQ191" i="27"/>
  <c r="AQ190" i="27"/>
  <c r="AQ189" i="27"/>
  <c r="AQ188" i="27"/>
  <c r="AQ187" i="27"/>
  <c r="AQ186" i="27"/>
  <c r="AQ185" i="27"/>
  <c r="AQ184" i="27"/>
  <c r="AQ183" i="27"/>
  <c r="AQ182" i="27"/>
  <c r="AQ181" i="27"/>
  <c r="AQ180" i="27"/>
  <c r="AQ179" i="27"/>
  <c r="AQ178" i="27"/>
  <c r="AQ177" i="27"/>
  <c r="AQ176" i="27"/>
  <c r="AQ175" i="27"/>
  <c r="AQ174" i="27"/>
  <c r="AQ173" i="27"/>
  <c r="AQ172" i="27"/>
  <c r="AQ171" i="27"/>
  <c r="AQ170" i="27"/>
  <c r="AQ169" i="27"/>
  <c r="AQ168" i="27"/>
  <c r="AQ167" i="27"/>
  <c r="AQ166" i="27"/>
  <c r="AQ165" i="27"/>
  <c r="AQ164" i="27"/>
  <c r="AQ163" i="27"/>
  <c r="AQ162" i="27"/>
  <c r="AQ161" i="27"/>
  <c r="AQ160" i="27"/>
  <c r="AQ159" i="27"/>
  <c r="AQ158" i="27"/>
  <c r="AQ157" i="27"/>
  <c r="AQ156" i="27"/>
  <c r="AQ155" i="27"/>
  <c r="AQ154" i="27"/>
  <c r="AQ153" i="27"/>
  <c r="AQ152" i="27"/>
  <c r="AQ151" i="27"/>
  <c r="AQ150" i="27"/>
  <c r="AQ149" i="27"/>
  <c r="AQ148" i="27"/>
  <c r="AQ147" i="27"/>
  <c r="AQ146" i="27"/>
  <c r="AQ145" i="27"/>
  <c r="AQ144" i="27"/>
  <c r="AQ143" i="27"/>
  <c r="AQ142" i="27"/>
  <c r="AQ141" i="27"/>
  <c r="AQ140" i="27"/>
  <c r="AQ139" i="27"/>
  <c r="AQ138" i="27"/>
  <c r="AQ137" i="27"/>
  <c r="AQ136" i="27"/>
  <c r="AQ135" i="27"/>
  <c r="AQ134" i="27"/>
  <c r="AQ133" i="27"/>
  <c r="AQ132" i="27"/>
  <c r="AQ131" i="27"/>
  <c r="AQ130" i="27"/>
  <c r="AQ129" i="27"/>
  <c r="AQ128" i="27"/>
  <c r="AQ127" i="27"/>
  <c r="AQ126" i="27"/>
  <c r="AQ125" i="27"/>
  <c r="AQ124" i="27"/>
  <c r="AQ123" i="27"/>
  <c r="AQ122" i="27"/>
  <c r="AQ121" i="27"/>
  <c r="AQ120" i="27"/>
  <c r="AQ119" i="27"/>
  <c r="AQ118" i="27"/>
  <c r="AQ117" i="27"/>
  <c r="AQ116" i="27"/>
  <c r="AQ115" i="27"/>
  <c r="AQ114" i="27"/>
  <c r="AQ113" i="27"/>
  <c r="AQ112" i="27"/>
  <c r="AQ111" i="27"/>
  <c r="AQ110" i="27"/>
  <c r="AQ109" i="27"/>
  <c r="AQ108" i="27"/>
  <c r="AQ107" i="27"/>
  <c r="AQ106" i="27"/>
  <c r="AQ105" i="27"/>
  <c r="AQ104" i="27"/>
  <c r="AQ103" i="27"/>
  <c r="AQ102" i="27"/>
  <c r="AQ101" i="27"/>
  <c r="AQ100" i="27"/>
  <c r="AQ99" i="27"/>
  <c r="AQ98" i="27"/>
  <c r="AQ97" i="27"/>
  <c r="AQ96" i="27"/>
  <c r="AQ95" i="27"/>
  <c r="AQ94" i="27"/>
  <c r="AQ93" i="27"/>
  <c r="AQ92" i="27"/>
  <c r="AQ91" i="27"/>
  <c r="AQ90" i="27"/>
  <c r="AQ89" i="27"/>
  <c r="AQ88" i="27"/>
  <c r="AQ87" i="27"/>
  <c r="AQ86" i="27"/>
  <c r="AQ85" i="27"/>
  <c r="AQ84" i="27"/>
  <c r="AQ83" i="27"/>
  <c r="AQ82" i="27"/>
  <c r="AQ81" i="27"/>
  <c r="AQ80" i="27"/>
  <c r="AQ79" i="27"/>
  <c r="AQ78" i="27"/>
  <c r="AQ77" i="27"/>
  <c r="AQ76" i="27"/>
  <c r="AQ75" i="27"/>
  <c r="AQ74" i="27"/>
  <c r="AQ73" i="27"/>
  <c r="AQ72" i="27"/>
  <c r="AQ71" i="27"/>
  <c r="AQ70" i="27"/>
  <c r="AQ69" i="27"/>
  <c r="AQ68" i="27"/>
  <c r="AQ67" i="27"/>
  <c r="AQ66" i="27"/>
  <c r="AQ65" i="27"/>
  <c r="AQ64" i="27"/>
  <c r="AQ63" i="27"/>
  <c r="AQ62" i="27"/>
  <c r="AQ61" i="27"/>
  <c r="AQ60" i="27"/>
  <c r="AQ59" i="27"/>
  <c r="AQ58" i="27"/>
  <c r="AQ57" i="27"/>
  <c r="AQ56" i="27"/>
  <c r="AQ55" i="27"/>
  <c r="AQ54" i="27"/>
  <c r="AQ53" i="27"/>
  <c r="AQ52" i="27"/>
  <c r="AQ51" i="27"/>
  <c r="AQ43" i="27"/>
  <c r="AQ42" i="27"/>
  <c r="AQ41" i="27"/>
  <c r="AQ40" i="27"/>
  <c r="AQ39" i="27"/>
  <c r="AQ38" i="27"/>
  <c r="AQ37" i="27"/>
  <c r="AQ36" i="27"/>
  <c r="AQ35" i="27"/>
  <c r="AQ34" i="27"/>
  <c r="AQ33" i="27"/>
  <c r="AQ32" i="27"/>
  <c r="AQ31" i="27"/>
  <c r="AQ30" i="27"/>
  <c r="AQ29" i="27"/>
  <c r="AQ28" i="27"/>
  <c r="AQ27" i="27"/>
  <c r="AQ26" i="27"/>
  <c r="AQ25" i="27"/>
  <c r="AQ24" i="27"/>
  <c r="AQ23" i="27"/>
  <c r="AQ22" i="27"/>
  <c r="AQ21" i="27"/>
  <c r="AQ20" i="27"/>
  <c r="AQ19" i="27"/>
  <c r="AQ18" i="27"/>
  <c r="AQ17" i="27"/>
  <c r="AQ16" i="27"/>
  <c r="AQ15" i="27"/>
  <c r="AQ14" i="27"/>
  <c r="AQ13" i="27"/>
  <c r="AQ12" i="27"/>
  <c r="AQ11" i="27"/>
  <c r="AQ10" i="27"/>
  <c r="AQ9" i="27"/>
  <c r="AQ8" i="27"/>
  <c r="AQ7" i="27"/>
  <c r="AQ6" i="27"/>
  <c r="AQ5" i="27"/>
  <c r="AH568" i="27"/>
  <c r="AH567" i="27"/>
  <c r="AH566" i="27"/>
  <c r="AH565" i="27"/>
  <c r="AH564" i="27"/>
  <c r="AH563" i="27"/>
  <c r="AH562" i="27"/>
  <c r="AH561" i="27"/>
  <c r="AH560" i="27"/>
  <c r="AH559" i="27"/>
  <c r="AH558" i="27"/>
  <c r="AH557" i="27"/>
  <c r="AH556" i="27"/>
  <c r="AH555" i="27"/>
  <c r="AH554" i="27"/>
  <c r="AH553" i="27"/>
  <c r="AH552" i="27"/>
  <c r="AH551" i="27"/>
  <c r="AH550" i="27"/>
  <c r="AH549" i="27"/>
  <c r="AH548" i="27"/>
  <c r="AH547" i="27"/>
  <c r="AH546" i="27"/>
  <c r="AH545" i="27"/>
  <c r="AH544" i="27"/>
  <c r="AH543" i="27"/>
  <c r="AH542" i="27"/>
  <c r="AH541" i="27"/>
  <c r="AH540" i="27"/>
  <c r="AH539" i="27"/>
  <c r="AH538" i="27"/>
  <c r="AH537" i="27"/>
  <c r="AH362" i="27"/>
  <c r="AH361" i="27"/>
  <c r="AH360" i="27"/>
  <c r="AH359" i="27"/>
  <c r="AH358" i="27"/>
  <c r="AH357" i="27"/>
  <c r="AH356" i="27"/>
  <c r="AH355" i="27"/>
  <c r="AH354" i="27"/>
  <c r="AH353" i="27"/>
  <c r="AH352" i="27"/>
  <c r="AH351" i="27"/>
  <c r="AH350" i="27"/>
  <c r="AH349" i="27"/>
  <c r="AH348" i="27"/>
  <c r="AH347" i="27"/>
  <c r="AH346" i="27"/>
  <c r="AH345" i="27"/>
  <c r="AH344" i="27"/>
  <c r="AH343" i="27"/>
  <c r="AH342" i="27"/>
  <c r="AH341" i="27"/>
  <c r="AH340" i="27"/>
  <c r="AH339" i="27"/>
  <c r="AH338" i="27"/>
  <c r="AH337" i="27"/>
  <c r="AH336" i="27"/>
  <c r="AH335" i="27"/>
  <c r="AH334" i="27"/>
  <c r="AH333" i="27"/>
  <c r="AH332" i="27"/>
  <c r="AH331" i="27"/>
  <c r="AH330" i="27"/>
  <c r="AH329" i="27"/>
  <c r="AH328" i="27"/>
  <c r="AH327" i="27"/>
  <c r="AH326" i="27"/>
  <c r="AH325" i="27"/>
  <c r="AH324" i="27"/>
  <c r="AH323" i="27"/>
  <c r="AH322" i="27"/>
  <c r="AH321" i="27"/>
  <c r="AH320" i="27"/>
  <c r="AH319" i="27"/>
  <c r="AH318" i="27"/>
  <c r="AH317" i="27"/>
  <c r="AH316" i="27"/>
  <c r="AH315" i="27"/>
  <c r="AH314" i="27"/>
  <c r="AH313" i="27"/>
  <c r="AH312" i="27"/>
  <c r="AH311" i="27"/>
  <c r="AH310" i="27"/>
  <c r="AH309" i="27"/>
  <c r="AH308" i="27"/>
  <c r="AH307" i="27"/>
  <c r="AH306" i="27"/>
  <c r="AH305" i="27"/>
  <c r="AH299" i="27"/>
  <c r="AH298" i="27"/>
  <c r="AH297" i="27"/>
  <c r="AH296" i="27"/>
  <c r="AH295" i="27"/>
  <c r="AH294" i="27"/>
  <c r="AH293" i="27"/>
  <c r="AH292" i="27"/>
  <c r="AH291" i="27"/>
  <c r="AH290" i="27"/>
  <c r="AH289" i="27"/>
  <c r="AH288" i="27"/>
  <c r="AH287" i="27"/>
  <c r="AH283" i="27"/>
  <c r="AH282" i="27"/>
  <c r="AH281" i="27"/>
  <c r="AH280" i="27"/>
  <c r="AH279" i="27"/>
  <c r="AH278" i="27"/>
  <c r="AH277" i="27"/>
  <c r="AH276" i="27"/>
  <c r="AH275" i="27"/>
  <c r="AH274" i="27"/>
  <c r="AH273" i="27"/>
  <c r="AH272" i="27"/>
  <c r="AH271" i="27"/>
  <c r="AH270" i="27"/>
  <c r="AH269" i="27"/>
  <c r="AH268" i="27"/>
  <c r="AH267" i="27"/>
  <c r="AH266" i="27"/>
  <c r="AH265" i="27"/>
  <c r="AH264" i="27"/>
  <c r="AH263" i="27"/>
  <c r="AH262" i="27"/>
  <c r="AH261" i="27"/>
  <c r="AH260" i="27"/>
  <c r="AH259" i="27"/>
  <c r="AH258" i="27"/>
  <c r="AH257" i="27"/>
  <c r="AH256" i="27"/>
  <c r="AH255" i="27"/>
  <c r="AH254" i="27"/>
  <c r="AH253" i="27"/>
  <c r="AH252" i="27"/>
  <c r="AH251" i="27"/>
  <c r="AH250" i="27"/>
  <c r="AH249" i="27"/>
  <c r="AH248" i="27"/>
  <c r="AH247" i="27"/>
  <c r="AH246" i="27"/>
  <c r="AH245" i="27"/>
  <c r="AH244" i="27"/>
  <c r="AH243" i="27"/>
  <c r="AH242" i="27"/>
  <c r="AH241" i="27"/>
  <c r="AH240" i="27"/>
  <c r="AH239" i="27"/>
  <c r="AH238" i="27"/>
  <c r="AH237" i="27"/>
  <c r="AH236" i="27"/>
  <c r="AH235" i="27"/>
  <c r="AH234" i="27"/>
  <c r="AH233" i="27"/>
  <c r="AH232" i="27"/>
  <c r="AH231" i="27"/>
  <c r="AH230" i="27"/>
  <c r="AH229" i="27"/>
  <c r="AH228" i="27"/>
  <c r="AH227" i="27"/>
  <c r="AH226" i="27"/>
  <c r="AH225" i="27"/>
  <c r="AH224" i="27"/>
  <c r="AH223" i="27"/>
  <c r="AH222" i="27"/>
  <c r="AH221" i="27"/>
  <c r="AH220" i="27"/>
  <c r="AH219" i="27"/>
  <c r="AH218" i="27"/>
  <c r="AH217" i="27"/>
  <c r="AH216" i="27"/>
  <c r="AH215" i="27"/>
  <c r="AH214" i="27"/>
  <c r="AH213" i="27"/>
  <c r="AH212" i="27"/>
  <c r="AH211" i="27"/>
  <c r="AH210" i="27"/>
  <c r="AH209" i="27"/>
  <c r="AH208" i="27"/>
  <c r="AH207" i="27"/>
  <c r="AH206" i="27"/>
  <c r="AH205" i="27"/>
  <c r="AH204" i="27"/>
  <c r="AH203" i="27"/>
  <c r="AH202" i="27"/>
  <c r="AH201" i="27"/>
  <c r="AH200" i="27"/>
  <c r="AH199" i="27"/>
  <c r="AH198" i="27"/>
  <c r="AH197" i="27"/>
  <c r="AH196" i="27"/>
  <c r="AH195" i="27"/>
  <c r="AH194" i="27"/>
  <c r="AH193" i="27"/>
  <c r="AH192" i="27"/>
  <c r="AH191" i="27"/>
  <c r="AH190" i="27"/>
  <c r="AH189" i="27"/>
  <c r="AH188" i="27"/>
  <c r="AH187" i="27"/>
  <c r="AH186" i="27"/>
  <c r="AH185" i="27"/>
  <c r="AH184" i="27"/>
  <c r="AH183" i="27"/>
  <c r="AH182" i="27"/>
  <c r="AH181" i="27"/>
  <c r="AH180" i="27"/>
  <c r="AH179" i="27"/>
  <c r="AH178" i="27"/>
  <c r="AH177" i="27"/>
  <c r="AH176" i="27"/>
  <c r="AH175" i="27"/>
  <c r="AH174" i="27"/>
  <c r="AH173" i="27"/>
  <c r="AH172" i="27"/>
  <c r="AH171" i="27"/>
  <c r="AH170" i="27"/>
  <c r="AH169" i="27"/>
  <c r="AH168" i="27"/>
  <c r="AH167" i="27"/>
  <c r="AH166" i="27"/>
  <c r="AH165" i="27"/>
  <c r="AH164" i="27"/>
  <c r="AH163" i="27"/>
  <c r="AH162" i="27"/>
  <c r="AH161" i="27"/>
  <c r="AH160" i="27"/>
  <c r="AH159" i="27"/>
  <c r="AH158" i="27"/>
  <c r="AH157" i="27"/>
  <c r="AH156" i="27"/>
  <c r="AH155" i="27"/>
  <c r="AH154" i="27"/>
  <c r="AH153" i="27"/>
  <c r="AH152" i="27"/>
  <c r="AH151" i="27"/>
  <c r="AH150" i="27"/>
  <c r="AH149" i="27"/>
  <c r="AH148" i="27"/>
  <c r="AH147" i="27"/>
  <c r="AH146" i="27"/>
  <c r="AH145" i="27"/>
  <c r="AH144" i="27"/>
  <c r="AH143" i="27"/>
  <c r="AH142" i="27"/>
  <c r="AH141" i="27"/>
  <c r="AH140" i="27"/>
  <c r="AH139" i="27"/>
  <c r="AH138" i="27"/>
  <c r="AH137" i="27"/>
  <c r="AH136" i="27"/>
  <c r="AH135" i="27"/>
  <c r="AH134" i="27"/>
  <c r="AH133" i="27"/>
  <c r="AH132" i="27"/>
  <c r="AH131" i="27"/>
  <c r="AH130" i="27"/>
  <c r="AH129" i="27"/>
  <c r="AH128" i="27"/>
  <c r="AH127" i="27"/>
  <c r="AH126" i="27"/>
  <c r="AH125" i="27"/>
  <c r="AH124" i="27"/>
  <c r="AH123" i="27"/>
  <c r="AH122" i="27"/>
  <c r="AH121" i="27"/>
  <c r="AH120" i="27"/>
  <c r="AH119" i="27"/>
  <c r="AH118" i="27"/>
  <c r="AH117" i="27"/>
  <c r="AH116" i="27"/>
  <c r="AH115" i="27"/>
  <c r="AH114" i="27"/>
  <c r="AH113" i="27"/>
  <c r="AH112" i="27"/>
  <c r="AH111" i="27"/>
  <c r="AH110" i="27"/>
  <c r="AH109" i="27"/>
  <c r="AH108" i="27"/>
  <c r="AH107" i="27"/>
  <c r="AH106" i="27"/>
  <c r="AH105" i="27"/>
  <c r="AH104" i="27"/>
  <c r="AH103" i="27"/>
  <c r="AH102" i="27"/>
  <c r="AH101" i="27"/>
  <c r="AH100" i="27"/>
  <c r="AH99" i="27"/>
  <c r="AH98" i="27"/>
  <c r="AH97" i="27"/>
  <c r="AH96" i="27"/>
  <c r="AH95" i="27"/>
  <c r="AH94" i="27"/>
  <c r="AH93" i="27"/>
  <c r="AH92" i="27"/>
  <c r="AH91" i="27"/>
  <c r="AH90" i="27"/>
  <c r="AH89" i="27"/>
  <c r="AH88" i="27"/>
  <c r="AH87" i="27"/>
  <c r="AH86" i="27"/>
  <c r="AH85" i="27"/>
  <c r="AH84" i="27"/>
  <c r="AH83" i="27"/>
  <c r="AH82" i="27"/>
  <c r="AH81" i="27"/>
  <c r="AH80" i="27"/>
  <c r="AH79" i="27"/>
  <c r="AH78" i="27"/>
  <c r="AH77" i="27"/>
  <c r="AH76" i="27"/>
  <c r="AH75" i="27"/>
  <c r="AH74" i="27"/>
  <c r="AH73" i="27"/>
  <c r="AH72" i="27"/>
  <c r="AH71" i="27"/>
  <c r="AH70" i="27"/>
  <c r="AH69" i="27"/>
  <c r="AH68" i="27"/>
  <c r="AH67" i="27"/>
  <c r="AH66" i="27"/>
  <c r="AH65" i="27"/>
  <c r="AH64" i="27"/>
  <c r="AH63" i="27"/>
  <c r="AH62" i="27"/>
  <c r="AH61" i="27"/>
  <c r="AH60" i="27"/>
  <c r="AH59" i="27"/>
  <c r="AH58" i="27"/>
  <c r="AH57" i="27"/>
  <c r="AH56" i="27"/>
  <c r="AH55" i="27"/>
  <c r="AH54" i="27"/>
  <c r="AH53" i="27"/>
  <c r="AH52" i="27"/>
  <c r="AH51" i="27"/>
  <c r="AH43" i="27"/>
  <c r="AH42" i="27"/>
  <c r="AH41" i="27"/>
  <c r="AH40" i="27"/>
  <c r="AH39" i="27"/>
  <c r="AH38" i="27"/>
  <c r="AH37" i="27"/>
  <c r="AH36" i="27"/>
  <c r="AH35" i="27"/>
  <c r="AH34" i="27"/>
  <c r="AH33" i="27"/>
  <c r="AH32" i="27"/>
  <c r="AH31" i="27"/>
  <c r="AH30" i="27"/>
  <c r="AH29" i="27"/>
  <c r="AH28" i="27"/>
  <c r="AH27" i="27"/>
  <c r="AH26" i="27"/>
  <c r="AH25" i="27"/>
  <c r="AH24" i="27"/>
  <c r="AH23" i="27"/>
  <c r="AH22" i="27"/>
  <c r="AH21" i="27"/>
  <c r="AH20" i="27"/>
  <c r="AH19" i="27"/>
  <c r="AH18" i="27"/>
  <c r="AH17" i="27"/>
  <c r="AH16" i="27"/>
  <c r="AH15" i="27"/>
  <c r="AH14" i="27"/>
  <c r="AH13" i="27"/>
  <c r="AH12" i="27"/>
  <c r="AH11" i="27"/>
  <c r="AH10" i="27"/>
  <c r="AH9" i="27"/>
  <c r="AH8" i="27"/>
  <c r="AH7" i="27"/>
  <c r="AH6" i="27"/>
  <c r="AH5" i="27"/>
  <c r="AH1879" i="27"/>
  <c r="AH1878" i="27"/>
  <c r="AH1877" i="27"/>
  <c r="AH1876" i="27"/>
  <c r="AH1875" i="27"/>
  <c r="AH1874" i="27"/>
  <c r="AH1873" i="27"/>
  <c r="AH1872" i="27"/>
  <c r="AH1871" i="27"/>
  <c r="AH1870" i="27"/>
  <c r="AH1869" i="27"/>
  <c r="AH1868" i="27"/>
  <c r="AH1867" i="27"/>
  <c r="AH1866" i="27"/>
  <c r="AH1865" i="27"/>
  <c r="AH1864" i="27"/>
  <c r="AH1863" i="27"/>
  <c r="AH1862" i="27"/>
  <c r="AH1861" i="27"/>
  <c r="AH1860" i="27"/>
  <c r="AH1859" i="27"/>
  <c r="AH1858" i="27"/>
  <c r="AH1857" i="27"/>
  <c r="AH1856" i="27"/>
  <c r="AH1855" i="27"/>
  <c r="AH1854" i="27"/>
  <c r="AH1853" i="27"/>
  <c r="AH1852" i="27"/>
  <c r="AH1851" i="27"/>
  <c r="AH1850" i="27"/>
  <c r="AH1849" i="27"/>
  <c r="AH1848" i="27"/>
  <c r="AH1847" i="27"/>
  <c r="AH1846" i="27"/>
  <c r="AH1845" i="27"/>
  <c r="AH1844" i="27"/>
  <c r="AH1843" i="27"/>
  <c r="AH1842" i="27"/>
  <c r="AH1841" i="27"/>
  <c r="AH1840" i="27"/>
  <c r="AH1839" i="27"/>
  <c r="AH1838" i="27"/>
  <c r="AH1837" i="27"/>
  <c r="AH1836" i="27"/>
  <c r="AH1835" i="27"/>
  <c r="AH1834" i="27"/>
  <c r="AH1833" i="27"/>
  <c r="AH1832" i="27"/>
  <c r="AH1831" i="27"/>
  <c r="AH1830" i="27"/>
  <c r="AH1829" i="27"/>
  <c r="AH1828" i="27"/>
  <c r="AH1827" i="27"/>
  <c r="AH1826" i="27"/>
  <c r="AH1825" i="27"/>
  <c r="AH1824" i="27"/>
  <c r="AH1823" i="27"/>
  <c r="AH1822" i="27"/>
  <c r="AH1821" i="27"/>
  <c r="AH1820" i="27"/>
  <c r="AH1819" i="27"/>
  <c r="AH1818" i="27"/>
  <c r="AH1817" i="27"/>
  <c r="AH1816" i="27"/>
  <c r="AH1815" i="27"/>
  <c r="AH1814" i="27"/>
  <c r="AH1813" i="27"/>
  <c r="AH1812" i="27"/>
  <c r="AH1811" i="27"/>
  <c r="AH1810" i="27"/>
  <c r="AH1809" i="27"/>
  <c r="AH1808" i="27"/>
  <c r="AH1807" i="27"/>
  <c r="AH1806" i="27"/>
  <c r="AH1805" i="27"/>
  <c r="AH1804" i="27"/>
  <c r="AH1803" i="27"/>
  <c r="AH1802" i="27"/>
  <c r="AH1801" i="27"/>
  <c r="AH1800" i="27"/>
  <c r="AH1799" i="27"/>
  <c r="AH1798" i="27"/>
  <c r="AH1797" i="27"/>
  <c r="AH1796" i="27"/>
  <c r="AH1795" i="27"/>
  <c r="AH1794" i="27"/>
  <c r="AH1793" i="27"/>
  <c r="AH1792" i="27"/>
  <c r="AH1791" i="27"/>
  <c r="AH1790" i="27"/>
  <c r="AH1789" i="27"/>
  <c r="AH1788" i="27"/>
  <c r="AH1787" i="27"/>
  <c r="AH1786" i="27"/>
  <c r="AH1785" i="27"/>
  <c r="AH1784" i="27"/>
  <c r="AH1783" i="27"/>
  <c r="AH1782" i="27"/>
  <c r="AH1781" i="27"/>
  <c r="AH1780" i="27"/>
  <c r="AH1779" i="27"/>
  <c r="AH1778" i="27"/>
  <c r="AH1777" i="27"/>
  <c r="AH1776" i="27"/>
  <c r="AH1775" i="27"/>
  <c r="AH1774" i="27"/>
  <c r="AH1773" i="27"/>
  <c r="AH1772" i="27"/>
  <c r="AH1771" i="27"/>
  <c r="AH1770" i="27"/>
  <c r="AH1769" i="27"/>
  <c r="AH1768" i="27"/>
  <c r="AH1767" i="27"/>
  <c r="AH1766" i="27"/>
  <c r="AH1765" i="27"/>
  <c r="AH1764" i="27"/>
  <c r="AH1763" i="27"/>
  <c r="AH1762" i="27"/>
  <c r="AH1761" i="27"/>
  <c r="AH1760" i="27"/>
  <c r="AH1759" i="27"/>
  <c r="AH1758" i="27"/>
  <c r="AH1757" i="27"/>
  <c r="AH1756" i="27"/>
  <c r="AH1755" i="27"/>
  <c r="AH1754" i="27"/>
  <c r="AH1753" i="27"/>
  <c r="AH1752" i="27"/>
  <c r="AH1751" i="27"/>
  <c r="AH1750" i="27"/>
  <c r="AH1749" i="27"/>
  <c r="AH1748" i="27"/>
  <c r="AH1747" i="27"/>
  <c r="AH1746" i="27"/>
  <c r="AH1745" i="27"/>
  <c r="AH1744" i="27"/>
  <c r="AH1743" i="27"/>
  <c r="AH1742" i="27"/>
  <c r="AH1741" i="27"/>
  <c r="AH1740" i="27"/>
  <c r="AH1739" i="27"/>
  <c r="AH1738" i="27"/>
  <c r="AH1737" i="27"/>
  <c r="AH1736" i="27"/>
  <c r="AH1735" i="27"/>
  <c r="AH1734" i="27"/>
  <c r="AH1733" i="27"/>
  <c r="AH1732" i="27"/>
  <c r="AH1731" i="27"/>
  <c r="AH1730" i="27"/>
  <c r="AH1729" i="27"/>
  <c r="AH1728" i="27"/>
  <c r="AH1727" i="27"/>
  <c r="AH1726" i="27"/>
  <c r="AH1725" i="27"/>
  <c r="AH1724" i="27"/>
  <c r="AH1723" i="27"/>
  <c r="AH1722" i="27"/>
  <c r="AH1721" i="27"/>
  <c r="AH1720" i="27"/>
  <c r="AH1719" i="27"/>
  <c r="AH1718" i="27"/>
  <c r="AH1717" i="27"/>
  <c r="AH1716" i="27"/>
  <c r="AH1715" i="27"/>
  <c r="AH1714" i="27"/>
  <c r="AH1713" i="27"/>
  <c r="AH1712" i="27"/>
  <c r="AH1711" i="27"/>
  <c r="AH1710" i="27"/>
  <c r="AH1709" i="27"/>
  <c r="AH1708" i="27"/>
  <c r="AH1707" i="27"/>
  <c r="AH1706" i="27"/>
  <c r="AH1705" i="27"/>
  <c r="AH1704" i="27"/>
  <c r="AH1703" i="27"/>
  <c r="AH1702" i="27"/>
  <c r="AH1701" i="27"/>
  <c r="AH1700" i="27"/>
  <c r="AH1699" i="27"/>
  <c r="AH1698" i="27"/>
  <c r="AH1697" i="27"/>
  <c r="AH1696" i="27"/>
  <c r="AH1695" i="27"/>
  <c r="AH1694" i="27"/>
  <c r="AH1693" i="27"/>
  <c r="AH1692" i="27"/>
  <c r="AH1691" i="27"/>
  <c r="AH1690" i="27"/>
  <c r="AH1689" i="27"/>
  <c r="AH1688" i="27"/>
  <c r="AH1687" i="27"/>
  <c r="AH1686" i="27"/>
  <c r="AH1685" i="27"/>
  <c r="AH1684" i="27"/>
  <c r="AH1683" i="27"/>
  <c r="AH1682" i="27"/>
  <c r="AH1681" i="27"/>
  <c r="AH1680" i="27"/>
  <c r="AH1679" i="27"/>
  <c r="AH1678" i="27"/>
  <c r="AH1677" i="27"/>
  <c r="AH1676" i="27"/>
  <c r="AH1675" i="27"/>
  <c r="AH1674" i="27"/>
  <c r="AH1673" i="27"/>
  <c r="AH1672" i="27"/>
  <c r="AH1671" i="27"/>
  <c r="AH1670" i="27"/>
  <c r="AH1669" i="27"/>
  <c r="AH1668" i="27"/>
  <c r="AH1667" i="27"/>
  <c r="AH1666" i="27"/>
  <c r="AH1665" i="27"/>
  <c r="AH1664" i="27"/>
  <c r="AH1663" i="27"/>
  <c r="AH1662" i="27"/>
  <c r="AH1661" i="27"/>
  <c r="AH1660" i="27"/>
  <c r="AH1659" i="27"/>
  <c r="AH1658" i="27"/>
  <c r="AH1657" i="27"/>
  <c r="AH1656" i="27"/>
  <c r="AH1655" i="27"/>
  <c r="AH1654" i="27"/>
  <c r="AH1653" i="27"/>
  <c r="AH1652" i="27"/>
  <c r="AH1651" i="27"/>
  <c r="AH1650" i="27"/>
  <c r="AH1649" i="27"/>
  <c r="AH1648" i="27"/>
  <c r="AH1647" i="27"/>
  <c r="AH1646" i="27"/>
  <c r="AH1645" i="27"/>
  <c r="AH1644" i="27"/>
  <c r="AH1643" i="27"/>
  <c r="AH1642" i="27"/>
  <c r="AH1641" i="27"/>
  <c r="AH1640" i="27"/>
  <c r="AH1639" i="27"/>
  <c r="AH1638" i="27"/>
  <c r="AH1637" i="27"/>
  <c r="AH1636" i="27"/>
  <c r="AH1635" i="27"/>
  <c r="AH1634" i="27"/>
  <c r="AH1633" i="27"/>
  <c r="AH1632" i="27"/>
  <c r="AH1631" i="27"/>
  <c r="AH1630" i="27"/>
  <c r="AH1629" i="27"/>
  <c r="AH1628" i="27"/>
  <c r="AH1627" i="27"/>
  <c r="AH1626" i="27"/>
  <c r="AH1625" i="27"/>
  <c r="AH1624" i="27"/>
  <c r="AH1623" i="27"/>
  <c r="AH1622" i="27"/>
  <c r="AH1621" i="27"/>
  <c r="AH1620" i="27"/>
  <c r="AH1619" i="27"/>
  <c r="AH1618" i="27"/>
  <c r="AH1617" i="27"/>
  <c r="AH1616" i="27"/>
  <c r="AH1615" i="27"/>
  <c r="AH1614" i="27"/>
  <c r="AH1613" i="27"/>
  <c r="AH1612" i="27"/>
  <c r="AH1611" i="27"/>
  <c r="AH1610" i="27"/>
  <c r="AH1609" i="27"/>
  <c r="AH1608" i="27"/>
  <c r="AH1607" i="27"/>
  <c r="AH1606" i="27"/>
  <c r="AH1605" i="27"/>
  <c r="AH1604" i="27"/>
  <c r="AH1603" i="27"/>
  <c r="AH1602" i="27"/>
  <c r="AH1601" i="27"/>
  <c r="AH1600" i="27"/>
  <c r="AH1599" i="27"/>
  <c r="AH1598" i="27"/>
  <c r="AH1597" i="27"/>
  <c r="AH1596" i="27"/>
  <c r="AH1595" i="27"/>
  <c r="AH1594" i="27"/>
  <c r="AH1593" i="27"/>
  <c r="AH1592" i="27"/>
  <c r="AH1591" i="27"/>
  <c r="AH1590" i="27"/>
  <c r="AH1589" i="27"/>
  <c r="AH1588" i="27"/>
  <c r="AH1587" i="27"/>
  <c r="AH1586" i="27"/>
  <c r="AH1585" i="27"/>
  <c r="AH1584" i="27"/>
  <c r="AH1583" i="27"/>
  <c r="AH1582" i="27"/>
  <c r="AH1581" i="27"/>
  <c r="AH1580" i="27"/>
  <c r="AH1579" i="27"/>
  <c r="AH1578" i="27"/>
  <c r="AH1577" i="27"/>
  <c r="AH1576" i="27"/>
  <c r="AH1575" i="27"/>
  <c r="AH1574" i="27"/>
  <c r="AH1573" i="27"/>
  <c r="AH1572" i="27"/>
  <c r="AH1571" i="27"/>
  <c r="AH1570" i="27"/>
  <c r="AH1569" i="27"/>
  <c r="AH1568" i="27"/>
  <c r="AH1567" i="27"/>
  <c r="AH1566" i="27"/>
  <c r="AH1565" i="27"/>
  <c r="AH1564" i="27"/>
  <c r="AH1563" i="27"/>
  <c r="AH1562" i="27"/>
  <c r="AH1561" i="27"/>
  <c r="AH1560" i="27"/>
  <c r="AH1559" i="27"/>
  <c r="AH1558" i="27"/>
  <c r="AH1557" i="27"/>
  <c r="AH1556" i="27"/>
  <c r="AH1555" i="27"/>
  <c r="AH1554" i="27"/>
  <c r="AH1553" i="27"/>
  <c r="AH1552" i="27"/>
  <c r="AH1551" i="27"/>
  <c r="AH1550" i="27"/>
  <c r="AH1549" i="27"/>
  <c r="AH1548" i="27"/>
  <c r="AH1547" i="27"/>
  <c r="AH1546" i="27"/>
  <c r="AH1545" i="27"/>
  <c r="AH1544" i="27"/>
  <c r="AH1543" i="27"/>
  <c r="AH1542" i="27"/>
  <c r="AH1541" i="27"/>
  <c r="AH1540" i="27"/>
  <c r="AH1539" i="27"/>
  <c r="AH1538" i="27"/>
  <c r="AH1537" i="27"/>
  <c r="AH1536" i="27"/>
  <c r="AH1535" i="27"/>
  <c r="AH1534" i="27"/>
  <c r="AH1533" i="27"/>
  <c r="AH1532" i="27"/>
  <c r="AH1531" i="27"/>
  <c r="AH1530" i="27"/>
  <c r="AH1529" i="27"/>
  <c r="AH1528" i="27"/>
  <c r="AH1527" i="27"/>
  <c r="AH1526" i="27"/>
  <c r="AH1525" i="27"/>
  <c r="AH1524" i="27"/>
  <c r="AH1523" i="27"/>
  <c r="AH1522" i="27"/>
  <c r="AH1521" i="27"/>
  <c r="AH1520" i="27"/>
  <c r="AH1519" i="27"/>
  <c r="AH1518" i="27"/>
  <c r="AH1517" i="27"/>
  <c r="AH1516" i="27"/>
  <c r="AH1515" i="27"/>
  <c r="AH1514" i="27"/>
  <c r="AH1513" i="27"/>
  <c r="AH1512" i="27"/>
  <c r="AH1511" i="27"/>
  <c r="AH1510" i="27"/>
  <c r="AH1509" i="27"/>
  <c r="AH1508" i="27"/>
  <c r="AH1507" i="27"/>
  <c r="AH1506" i="27"/>
  <c r="AH1505" i="27"/>
  <c r="AH1504" i="27"/>
  <c r="AH1503" i="27"/>
  <c r="AH1502" i="27"/>
  <c r="AH1501" i="27"/>
  <c r="AH1500" i="27"/>
  <c r="AH1499" i="27"/>
  <c r="AH1498" i="27"/>
  <c r="AH1497" i="27"/>
  <c r="AH1496" i="27"/>
  <c r="AH1495" i="27"/>
  <c r="AH1494" i="27"/>
  <c r="AH1493" i="27"/>
  <c r="AH1492" i="27"/>
  <c r="AH1491" i="27"/>
  <c r="AH1490" i="27"/>
  <c r="AH1489" i="27"/>
  <c r="AH1488" i="27"/>
  <c r="AH1487" i="27"/>
  <c r="AH1486" i="27"/>
  <c r="AH1485" i="27"/>
  <c r="AH1484" i="27"/>
  <c r="AH1483" i="27"/>
  <c r="AH1482" i="27"/>
  <c r="AH1481" i="27"/>
  <c r="AH1480" i="27"/>
  <c r="AH1479" i="27"/>
  <c r="AH1478" i="27"/>
  <c r="AH1477" i="27"/>
  <c r="AH1476" i="27"/>
  <c r="AH1475" i="27"/>
  <c r="AH1474" i="27"/>
  <c r="AH1473" i="27"/>
  <c r="AH1472" i="27"/>
  <c r="AH1471" i="27"/>
  <c r="AH1470" i="27"/>
  <c r="AH1469" i="27"/>
  <c r="AH1468" i="27"/>
  <c r="AH1467" i="27"/>
  <c r="AH1466" i="27"/>
  <c r="AH1465" i="27"/>
  <c r="AH1464" i="27"/>
  <c r="AH1463" i="27"/>
  <c r="AH1462" i="27"/>
  <c r="AH1461" i="27"/>
  <c r="AH1460" i="27"/>
  <c r="AH1459" i="27"/>
  <c r="AH1458" i="27"/>
  <c r="AH1457" i="27"/>
  <c r="AH1456" i="27"/>
  <c r="AH1455" i="27"/>
  <c r="AH1454" i="27"/>
  <c r="AH1453" i="27"/>
  <c r="AH1452" i="27"/>
  <c r="AH1451" i="27"/>
  <c r="AH1450" i="27"/>
  <c r="AH1449" i="27"/>
  <c r="AH1448" i="27"/>
  <c r="AH1447" i="27"/>
  <c r="AH1446" i="27"/>
  <c r="AH1445" i="27"/>
  <c r="AH1444" i="27"/>
  <c r="AH1443" i="27"/>
  <c r="AH1442" i="27"/>
  <c r="AH1441" i="27"/>
  <c r="AH1440" i="27"/>
  <c r="AH1439" i="27"/>
  <c r="AH1438" i="27"/>
  <c r="AH1437" i="27"/>
  <c r="AH1436" i="27"/>
  <c r="AH1435" i="27"/>
  <c r="AH1434" i="27"/>
  <c r="AH1433" i="27"/>
  <c r="AH1432" i="27"/>
  <c r="AH1431" i="27"/>
  <c r="AH1430" i="27"/>
  <c r="AH1429" i="27"/>
  <c r="AH1428" i="27"/>
  <c r="AH1427" i="27"/>
  <c r="AH1426" i="27"/>
  <c r="AH1425" i="27"/>
  <c r="AH1424" i="27"/>
  <c r="AH1423" i="27"/>
  <c r="AH1422" i="27"/>
  <c r="AH1421" i="27"/>
  <c r="AH1420" i="27"/>
  <c r="AH1419" i="27"/>
  <c r="AH1418" i="27"/>
  <c r="AH1417" i="27"/>
  <c r="AH1416" i="27"/>
  <c r="AH1415" i="27"/>
  <c r="AH1414" i="27"/>
  <c r="AH1413" i="27"/>
  <c r="AH1412" i="27"/>
  <c r="AH1411" i="27"/>
  <c r="AH1410" i="27"/>
  <c r="AH1409" i="27"/>
  <c r="AH1408" i="27"/>
  <c r="AH1407" i="27"/>
  <c r="AH1406" i="27"/>
  <c r="AH1405" i="27"/>
  <c r="AH1404" i="27"/>
  <c r="AH1403" i="27"/>
  <c r="AH1402" i="27"/>
  <c r="AH1401" i="27"/>
  <c r="AH1400" i="27"/>
  <c r="AH1399" i="27"/>
  <c r="AH1398" i="27"/>
  <c r="AH1397" i="27"/>
  <c r="AH1396" i="27"/>
  <c r="AH1395" i="27"/>
  <c r="AH1394" i="27"/>
  <c r="AH1393" i="27"/>
  <c r="AH1392" i="27"/>
  <c r="AH1391" i="27"/>
  <c r="AH1390" i="27"/>
  <c r="AH1389" i="27"/>
  <c r="AH1388" i="27"/>
  <c r="AH1387" i="27"/>
  <c r="AH1386" i="27"/>
  <c r="AH1385" i="27"/>
  <c r="AH1384" i="27"/>
  <c r="AH1383" i="27"/>
  <c r="AH1382" i="27"/>
  <c r="AH1381" i="27"/>
  <c r="AH1380" i="27"/>
  <c r="AH1379" i="27"/>
  <c r="AH1378" i="27"/>
  <c r="AH1377" i="27"/>
  <c r="AH1376" i="27"/>
  <c r="AH1375" i="27"/>
  <c r="AH1374" i="27"/>
  <c r="AH1373" i="27"/>
  <c r="AH1372" i="27"/>
  <c r="AH1371" i="27"/>
  <c r="AH1370" i="27"/>
  <c r="AH1369" i="27"/>
  <c r="AH1368" i="27"/>
  <c r="AH1367" i="27"/>
  <c r="AH1366" i="27"/>
  <c r="AH1365" i="27"/>
  <c r="AH1364" i="27"/>
  <c r="AH1363" i="27"/>
  <c r="AH1362" i="27"/>
  <c r="AH1361" i="27"/>
  <c r="AH1360" i="27"/>
  <c r="AH1359" i="27"/>
  <c r="AH1358" i="27"/>
  <c r="AH1357" i="27"/>
  <c r="AH1356" i="27"/>
  <c r="AH1355" i="27"/>
  <c r="AH1354" i="27"/>
  <c r="AH1353" i="27"/>
  <c r="AH1352" i="27"/>
  <c r="AH1351" i="27"/>
  <c r="AH1350" i="27"/>
  <c r="AH1349" i="27"/>
  <c r="AH1348" i="27"/>
  <c r="AH1347" i="27"/>
  <c r="AH1346" i="27"/>
  <c r="AH1345" i="27"/>
  <c r="AH1344" i="27"/>
  <c r="AH1343" i="27"/>
  <c r="AH1342" i="27"/>
  <c r="AH1341" i="27"/>
  <c r="AH1340" i="27"/>
  <c r="AH1339" i="27"/>
  <c r="AH1338" i="27"/>
  <c r="AH1337" i="27"/>
  <c r="AH1336" i="27"/>
  <c r="AH1335" i="27"/>
  <c r="AH1334" i="27"/>
  <c r="AH1333" i="27"/>
  <c r="AH1332" i="27"/>
  <c r="AH1331" i="27"/>
  <c r="AH1330" i="27"/>
  <c r="AH1329" i="27"/>
  <c r="AH1328" i="27"/>
  <c r="AH1327" i="27"/>
  <c r="AH1326" i="27"/>
  <c r="AH1325" i="27"/>
  <c r="AH1324" i="27"/>
  <c r="AH1323" i="27"/>
  <c r="AH1322" i="27"/>
  <c r="AH1321" i="27"/>
  <c r="AH1320" i="27"/>
  <c r="AH1319" i="27"/>
  <c r="AH1318" i="27"/>
  <c r="AH1317" i="27"/>
  <c r="AH1316" i="27"/>
  <c r="AH1315" i="27"/>
  <c r="AH1314" i="27"/>
  <c r="AH1313" i="27"/>
  <c r="AH1312" i="27"/>
  <c r="AH1311" i="27"/>
  <c r="AH1310" i="27"/>
  <c r="AH1309" i="27"/>
  <c r="AH1308" i="27"/>
  <c r="AH1307" i="27"/>
  <c r="AH1306" i="27"/>
  <c r="AH1305" i="27"/>
  <c r="AH1304" i="27"/>
  <c r="AH1303" i="27"/>
  <c r="AH1302" i="27"/>
  <c r="AH1301" i="27"/>
  <c r="AH1300" i="27"/>
  <c r="AH1299" i="27"/>
  <c r="AH1298" i="27"/>
  <c r="AH1297" i="27"/>
  <c r="AH1296" i="27"/>
  <c r="AH1295" i="27"/>
  <c r="AH1294" i="27"/>
  <c r="AH1293" i="27"/>
  <c r="AH1292" i="27"/>
  <c r="AH1291" i="27"/>
  <c r="AH1290" i="27"/>
  <c r="AH1289" i="27"/>
  <c r="AH1288" i="27"/>
  <c r="AH1287" i="27"/>
  <c r="AH1286" i="27"/>
  <c r="AH1285" i="27"/>
  <c r="AH1284" i="27"/>
  <c r="AH1283" i="27"/>
  <c r="AH1282" i="27"/>
  <c r="AH1281" i="27"/>
  <c r="AH1280" i="27"/>
  <c r="AH1279" i="27"/>
  <c r="AH1278" i="27"/>
  <c r="AH1277" i="27"/>
  <c r="AH1276" i="27"/>
  <c r="AH1275" i="27"/>
  <c r="AH1274" i="27"/>
  <c r="AH1273" i="27"/>
  <c r="AH1272" i="27"/>
  <c r="AH1271" i="27"/>
  <c r="AH1270" i="27"/>
  <c r="AH1269" i="27"/>
  <c r="AH1268" i="27"/>
  <c r="AH1267" i="27"/>
  <c r="AH1266" i="27"/>
  <c r="AH1265" i="27"/>
  <c r="AH1264" i="27"/>
  <c r="AH1263" i="27"/>
  <c r="AH1262" i="27"/>
  <c r="AH1261" i="27"/>
  <c r="AH1260" i="27"/>
  <c r="AH1259" i="27"/>
  <c r="AH1258" i="27"/>
  <c r="AH1257" i="27"/>
  <c r="AH1256" i="27"/>
  <c r="AH1255" i="27"/>
  <c r="AH1254" i="27"/>
  <c r="AH1253" i="27"/>
  <c r="AH1252" i="27"/>
  <c r="AH1251" i="27"/>
  <c r="AH1250" i="27"/>
  <c r="AH1249" i="27"/>
  <c r="AH1248" i="27"/>
  <c r="AH1247" i="27"/>
  <c r="AH1246" i="27"/>
  <c r="AH1245" i="27"/>
  <c r="AH1244" i="27"/>
  <c r="AH1243" i="27"/>
  <c r="AH1242" i="27"/>
  <c r="AH1241" i="27"/>
  <c r="AH1240" i="27"/>
  <c r="AH1239" i="27"/>
  <c r="AH1238" i="27"/>
  <c r="AH1237" i="27"/>
  <c r="AH1236" i="27"/>
  <c r="AH1235" i="27"/>
  <c r="AH1234" i="27"/>
  <c r="AH1233" i="27"/>
  <c r="AH1232" i="27"/>
  <c r="AH1231" i="27"/>
  <c r="AH1230" i="27"/>
  <c r="AH1229" i="27"/>
  <c r="AH1228" i="27"/>
  <c r="AH1227" i="27"/>
  <c r="AH1226" i="27"/>
  <c r="AH1225" i="27"/>
  <c r="AH1224" i="27"/>
  <c r="AH1223" i="27"/>
  <c r="AH1222" i="27"/>
  <c r="AH1221" i="27"/>
  <c r="AH1220" i="27"/>
  <c r="AH1219" i="27"/>
  <c r="AH1218" i="27"/>
  <c r="AH1217" i="27"/>
  <c r="AH1216" i="27"/>
  <c r="AH1215" i="27"/>
  <c r="AH1214" i="27"/>
  <c r="AH1213" i="27"/>
  <c r="AH1212" i="27"/>
  <c r="AH1211" i="27"/>
  <c r="AH1210" i="27"/>
  <c r="AH1209" i="27"/>
  <c r="AH1208" i="27"/>
  <c r="AH1207" i="27"/>
  <c r="AH1206" i="27"/>
  <c r="AH1205" i="27"/>
  <c r="AH1204" i="27"/>
  <c r="AH1203" i="27"/>
  <c r="AH1202" i="27"/>
  <c r="AH1201" i="27"/>
  <c r="AH1200" i="27"/>
  <c r="AH1199" i="27"/>
  <c r="AH1198" i="27"/>
  <c r="AH1197" i="27"/>
  <c r="AH1196" i="27"/>
  <c r="AH1195" i="27"/>
  <c r="AH1194" i="27"/>
  <c r="AH1193" i="27"/>
  <c r="AH1192" i="27"/>
  <c r="AH1191" i="27"/>
  <c r="AH1190" i="27"/>
  <c r="AH1189" i="27"/>
  <c r="AH1188" i="27"/>
  <c r="AH1187" i="27"/>
  <c r="AH1186" i="27"/>
  <c r="AH1185" i="27"/>
  <c r="AH1184" i="27"/>
  <c r="AH1183" i="27"/>
  <c r="AH1182" i="27"/>
  <c r="AH1181" i="27"/>
  <c r="AH1180" i="27"/>
  <c r="AH1179" i="27"/>
  <c r="AH1178" i="27"/>
  <c r="AH1177" i="27"/>
  <c r="AH1176" i="27"/>
  <c r="AH1175" i="27"/>
  <c r="AH1174" i="27"/>
  <c r="AH1173" i="27"/>
  <c r="AH1172" i="27"/>
  <c r="AH1171" i="27"/>
  <c r="AH1170" i="27"/>
  <c r="AH1088" i="27"/>
  <c r="AH1087" i="27"/>
  <c r="AH1086" i="27"/>
  <c r="AH1085" i="27"/>
  <c r="AH1084" i="27"/>
  <c r="AH1083" i="27"/>
  <c r="AH1082" i="27"/>
  <c r="AH1081" i="27"/>
  <c r="AH1080" i="27"/>
  <c r="AH1079" i="27"/>
  <c r="AH1078" i="27"/>
  <c r="AH1077" i="27"/>
  <c r="AH1076" i="27"/>
  <c r="AH1075" i="27"/>
  <c r="AH1074" i="27"/>
  <c r="AH1073" i="27"/>
  <c r="AH1072" i="27"/>
  <c r="AH1071" i="27"/>
  <c r="AH1070" i="27"/>
  <c r="AH1069" i="27"/>
  <c r="AH1068" i="27"/>
  <c r="AH1067" i="27"/>
  <c r="AH1066" i="27"/>
  <c r="AH1065" i="27"/>
  <c r="AH1064" i="27"/>
  <c r="AH1063" i="27"/>
  <c r="AH1062" i="27"/>
  <c r="AH1061" i="27"/>
  <c r="AH1060" i="27"/>
  <c r="AH1059" i="27"/>
  <c r="AH1058" i="27"/>
  <c r="AH1057" i="27"/>
  <c r="AH1056" i="27"/>
  <c r="AH1055" i="27"/>
  <c r="AH1054" i="27"/>
  <c r="AH1053" i="27"/>
  <c r="AH1052" i="27"/>
  <c r="AH1051" i="27"/>
  <c r="AH1050" i="27"/>
  <c r="AH1049" i="27"/>
  <c r="AH1048" i="27"/>
  <c r="AH1047" i="27"/>
  <c r="AH1046" i="27"/>
  <c r="AH1045" i="27"/>
  <c r="AH1044" i="27"/>
  <c r="AH1043" i="27"/>
  <c r="AH1042" i="27"/>
  <c r="AH1041" i="27"/>
  <c r="AH1040" i="27"/>
  <c r="AH1039" i="27"/>
  <c r="AH1038" i="27"/>
  <c r="AH1037" i="27"/>
  <c r="AH1036" i="27"/>
  <c r="AH1035" i="27"/>
  <c r="AH1034" i="27"/>
  <c r="AH1033" i="27"/>
  <c r="AH1032" i="27"/>
  <c r="AH1031" i="27"/>
  <c r="AH1030" i="27"/>
  <c r="AH1029" i="27"/>
  <c r="AH1028" i="27"/>
  <c r="AH1027" i="27"/>
  <c r="AH1026" i="27"/>
  <c r="AH1025" i="27"/>
  <c r="AH1024" i="27"/>
  <c r="AH1023" i="27"/>
  <c r="AH1022" i="27"/>
  <c r="AH1021" i="27"/>
  <c r="AH1020" i="27"/>
  <c r="AH1019" i="27"/>
  <c r="AH1018" i="27"/>
  <c r="AH1017" i="27"/>
  <c r="AH1016" i="27"/>
  <c r="AH1015" i="27"/>
  <c r="AH1014" i="27"/>
  <c r="AH1013" i="27"/>
  <c r="AH1012" i="27"/>
  <c r="AH1011" i="27"/>
  <c r="AH1010" i="27"/>
  <c r="AH1009" i="27"/>
  <c r="AH1008" i="27"/>
  <c r="AH1007" i="27"/>
  <c r="AH1006" i="27"/>
  <c r="AH1005" i="27"/>
  <c r="AH1004" i="27"/>
  <c r="AH1003" i="27"/>
  <c r="AH1002" i="27"/>
  <c r="AH1001" i="27"/>
  <c r="AH1000" i="27"/>
  <c r="AH999" i="27"/>
  <c r="AH998" i="27"/>
  <c r="AH997" i="27"/>
  <c r="AH996" i="27"/>
  <c r="AH995" i="27"/>
  <c r="AH994" i="27"/>
  <c r="AH993" i="27"/>
  <c r="AH992" i="27"/>
  <c r="AH991" i="27"/>
  <c r="AH990" i="27"/>
  <c r="AH989" i="27"/>
  <c r="AH988" i="27"/>
  <c r="AH987" i="27"/>
  <c r="AH986" i="27"/>
  <c r="AH985" i="27"/>
  <c r="AH984" i="27"/>
  <c r="AH983" i="27"/>
  <c r="AH982" i="27"/>
  <c r="AH981" i="27"/>
  <c r="AH980" i="27"/>
  <c r="AH979" i="27"/>
  <c r="AH978" i="27"/>
  <c r="AH977" i="27"/>
  <c r="AH976" i="27"/>
  <c r="AH975" i="27"/>
  <c r="AH974" i="27"/>
  <c r="AH973" i="27"/>
  <c r="AH972" i="27"/>
  <c r="AH971" i="27"/>
  <c r="AH970" i="27"/>
  <c r="AH969" i="27"/>
  <c r="AH968" i="27"/>
  <c r="AH967" i="27"/>
  <c r="AH966" i="27"/>
  <c r="AH965" i="27"/>
  <c r="AH964" i="27"/>
  <c r="AH963" i="27"/>
  <c r="AH962" i="27"/>
  <c r="AH961" i="27"/>
  <c r="AH960" i="27"/>
  <c r="AH959" i="27"/>
  <c r="AH958" i="27"/>
  <c r="AH957" i="27"/>
  <c r="AH956" i="27"/>
  <c r="AH955" i="27"/>
  <c r="AH954" i="27"/>
  <c r="AH953" i="27"/>
  <c r="AH952" i="27"/>
  <c r="AH951" i="27"/>
  <c r="AH950" i="27"/>
  <c r="AH949" i="27"/>
  <c r="AH948" i="27"/>
  <c r="AH947" i="27"/>
  <c r="AH946" i="27"/>
  <c r="AH945" i="27"/>
  <c r="AH944" i="27"/>
  <c r="AH943" i="27"/>
  <c r="AH942" i="27"/>
  <c r="AH941" i="27"/>
  <c r="AH940" i="27"/>
  <c r="AH939" i="27"/>
  <c r="AH938" i="27"/>
  <c r="AH937" i="27"/>
  <c r="AH936" i="27"/>
  <c r="AH935" i="27"/>
  <c r="AH934" i="27"/>
  <c r="AH933" i="27"/>
  <c r="AH932" i="27"/>
  <c r="AH931" i="27"/>
  <c r="AH930" i="27"/>
  <c r="AH929" i="27"/>
  <c r="AH928" i="27"/>
  <c r="AH927" i="27"/>
  <c r="AH926" i="27"/>
  <c r="AH925" i="27"/>
  <c r="AH924" i="27"/>
  <c r="AH923" i="27"/>
  <c r="AH922" i="27"/>
  <c r="AH921" i="27"/>
  <c r="AH920" i="27"/>
  <c r="AH919" i="27"/>
  <c r="AH918" i="27"/>
  <c r="AH917" i="27"/>
  <c r="AH916" i="27"/>
  <c r="AH915" i="27"/>
  <c r="AH914" i="27"/>
  <c r="AH913" i="27"/>
  <c r="AH912" i="27"/>
  <c r="AH911" i="27"/>
  <c r="AH910" i="27"/>
  <c r="AH909" i="27"/>
  <c r="AH908" i="27"/>
  <c r="AH907" i="27"/>
  <c r="AH906" i="27"/>
  <c r="AH905" i="27"/>
  <c r="AH904" i="27"/>
  <c r="AH903" i="27"/>
  <c r="AH902" i="27"/>
  <c r="AH901" i="27"/>
  <c r="AH900" i="27"/>
  <c r="AH899" i="27"/>
  <c r="AH898" i="27"/>
  <c r="AH897" i="27"/>
  <c r="AH896" i="27"/>
  <c r="AH895" i="27"/>
  <c r="AH894" i="27"/>
  <c r="AH893" i="27"/>
  <c r="AH892" i="27"/>
  <c r="AH891" i="27"/>
  <c r="AH890" i="27"/>
  <c r="AH889" i="27"/>
  <c r="AH888" i="27"/>
  <c r="AH887" i="27"/>
  <c r="AH863" i="27"/>
  <c r="AH862" i="27"/>
  <c r="AH861" i="27"/>
  <c r="AH860" i="27"/>
  <c r="AH859" i="27"/>
  <c r="AH858" i="27"/>
  <c r="AH857" i="27"/>
  <c r="AH856" i="27"/>
  <c r="AH855" i="27"/>
  <c r="AH854" i="27"/>
  <c r="AH853" i="27"/>
  <c r="AH852" i="27"/>
  <c r="AH851" i="27"/>
  <c r="AH850" i="27"/>
  <c r="AH849" i="27"/>
  <c r="AH848" i="27"/>
  <c r="AH847" i="27"/>
  <c r="AH846" i="27"/>
  <c r="AH845" i="27"/>
  <c r="AH844" i="27"/>
  <c r="AH843" i="27"/>
  <c r="AH842" i="27"/>
  <c r="AH841" i="27"/>
  <c r="AH840" i="27"/>
  <c r="AH839" i="27"/>
  <c r="AH838" i="27"/>
  <c r="AH837" i="27"/>
  <c r="AH836" i="27"/>
  <c r="AH835" i="27"/>
  <c r="AH834" i="27"/>
  <c r="AH833" i="27"/>
  <c r="AH832" i="27"/>
  <c r="AH831" i="27"/>
  <c r="AH830" i="27"/>
  <c r="AH829" i="27"/>
  <c r="AH828" i="27"/>
  <c r="AH827" i="27"/>
  <c r="AH826" i="27"/>
  <c r="AH825" i="27"/>
  <c r="AH824" i="27"/>
  <c r="AH823" i="27"/>
  <c r="AH822" i="27"/>
  <c r="AH821" i="27"/>
  <c r="AH820" i="27"/>
  <c r="AH819" i="27"/>
  <c r="AH818" i="27"/>
  <c r="AH817" i="27"/>
  <c r="AH816" i="27"/>
  <c r="AH815" i="27"/>
  <c r="AH814" i="27"/>
  <c r="AH813" i="27"/>
  <c r="AH812" i="27"/>
  <c r="AH810" i="27"/>
  <c r="AH809" i="27"/>
  <c r="AH808" i="27"/>
  <c r="AH807" i="27"/>
  <c r="AH806" i="27"/>
  <c r="AH805" i="27"/>
  <c r="AH804" i="27"/>
  <c r="AH803" i="27"/>
  <c r="AH802" i="27"/>
  <c r="AH801" i="27"/>
  <c r="AH800" i="27"/>
  <c r="AH799" i="27"/>
  <c r="AH798" i="27"/>
  <c r="AH797" i="27"/>
  <c r="AH796" i="27"/>
  <c r="AH795" i="27"/>
  <c r="AH794" i="27"/>
  <c r="AH793" i="27"/>
  <c r="AH792" i="27"/>
  <c r="AH791" i="27"/>
  <c r="AH790" i="27"/>
  <c r="AH789" i="27"/>
  <c r="AH788" i="27"/>
  <c r="AH787" i="27"/>
  <c r="AH786" i="27"/>
  <c r="AH785" i="27"/>
  <c r="AH784" i="27"/>
  <c r="AH783" i="27"/>
  <c r="AH782" i="27"/>
  <c r="AH781" i="27"/>
  <c r="AH780" i="27"/>
  <c r="AH779" i="27"/>
  <c r="AH778" i="27"/>
  <c r="AH777" i="27"/>
  <c r="AH776" i="27"/>
  <c r="AH775" i="27"/>
  <c r="AH774" i="27"/>
  <c r="AH773" i="27"/>
  <c r="AH772" i="27"/>
  <c r="AH771" i="27"/>
  <c r="AH770" i="27"/>
  <c r="AH769" i="27"/>
  <c r="AH768" i="27"/>
  <c r="AH767" i="27"/>
  <c r="AH766" i="27"/>
  <c r="AH765" i="27"/>
  <c r="AH764" i="27"/>
  <c r="AH763" i="27"/>
  <c r="AH762" i="27"/>
  <c r="AH761" i="27"/>
  <c r="AH760" i="27"/>
  <c r="AH759" i="27"/>
  <c r="AH758" i="27"/>
  <c r="AH757" i="27"/>
  <c r="AH756" i="27"/>
  <c r="AH755" i="27"/>
  <c r="AH754" i="27"/>
  <c r="AH753" i="27"/>
  <c r="AH752" i="27"/>
  <c r="AH751" i="27"/>
  <c r="AH750" i="27"/>
  <c r="AH749" i="27"/>
  <c r="AH748" i="27"/>
  <c r="AH747" i="27"/>
  <c r="AH746" i="27"/>
  <c r="AH737" i="27"/>
  <c r="AH736" i="27"/>
  <c r="AH735" i="27"/>
  <c r="AH734" i="27"/>
  <c r="AH733" i="27"/>
  <c r="AH732" i="27"/>
  <c r="AH731" i="27"/>
  <c r="AH730" i="27"/>
  <c r="AH729" i="27"/>
  <c r="AH728" i="27"/>
  <c r="AH727" i="27"/>
  <c r="AH726" i="27"/>
  <c r="AH725" i="27"/>
  <c r="AH724" i="27"/>
  <c r="AH723" i="27"/>
  <c r="AH722" i="27"/>
  <c r="AH721" i="27"/>
  <c r="AH720" i="27"/>
  <c r="AH719" i="27"/>
  <c r="AH718" i="27"/>
  <c r="AH717" i="27"/>
  <c r="AH716" i="27"/>
  <c r="AH715" i="27"/>
  <c r="AH714" i="27"/>
  <c r="AH713" i="27"/>
  <c r="AH712" i="27"/>
  <c r="AH711" i="27"/>
  <c r="AH710" i="27"/>
  <c r="AH709" i="27"/>
  <c r="AH708" i="27"/>
  <c r="AH707" i="27"/>
  <c r="AH706" i="27"/>
  <c r="AH705" i="27"/>
  <c r="AH704" i="27"/>
  <c r="AH703" i="27"/>
  <c r="AH702" i="27"/>
  <c r="AH701" i="27"/>
  <c r="AH700" i="27"/>
  <c r="AH699" i="27"/>
  <c r="AH698" i="27"/>
  <c r="AH697" i="27"/>
  <c r="AH696" i="27"/>
  <c r="AH695" i="27"/>
  <c r="AH694" i="27"/>
  <c r="AH693" i="27"/>
  <c r="AH692" i="27"/>
  <c r="AH691" i="27"/>
  <c r="AH690" i="27"/>
  <c r="AH689" i="27"/>
  <c r="AH688" i="27"/>
  <c r="AH687" i="27"/>
  <c r="AH686" i="27"/>
  <c r="AH685" i="27"/>
  <c r="AH684" i="27"/>
  <c r="AH683" i="27"/>
  <c r="AH682" i="27"/>
  <c r="AH681" i="27"/>
  <c r="AH680" i="27"/>
  <c r="AH679" i="27"/>
  <c r="AH678" i="27"/>
  <c r="AH677" i="27"/>
  <c r="AH676" i="27"/>
  <c r="AH675" i="27"/>
  <c r="AH674" i="27"/>
  <c r="AH673" i="27"/>
  <c r="AH672" i="27"/>
  <c r="AH671" i="27"/>
  <c r="AH670" i="27"/>
  <c r="AH669" i="27"/>
  <c r="AH668" i="27"/>
  <c r="AH667" i="27"/>
  <c r="AH666" i="27"/>
  <c r="AH665" i="27"/>
  <c r="AH664" i="27"/>
  <c r="AH663" i="27"/>
  <c r="AH662" i="27"/>
  <c r="AH661" i="27"/>
  <c r="AH660" i="27"/>
  <c r="AH659" i="27"/>
  <c r="AH658" i="27"/>
  <c r="AH657" i="27"/>
  <c r="AH656" i="27"/>
  <c r="AH655" i="27"/>
  <c r="AH654" i="27"/>
  <c r="AH653" i="27"/>
  <c r="AH652" i="27"/>
  <c r="AH651" i="27"/>
  <c r="AH650" i="27"/>
  <c r="AH649" i="27"/>
  <c r="AH648" i="27"/>
  <c r="AH647" i="27"/>
  <c r="AH646" i="27"/>
  <c r="AH645" i="27"/>
  <c r="AH644" i="27"/>
  <c r="AH643" i="27"/>
  <c r="AH642" i="27"/>
  <c r="AH641" i="27"/>
  <c r="AH640" i="27"/>
  <c r="AH639" i="27"/>
  <c r="AH638" i="27"/>
  <c r="AH637" i="27"/>
  <c r="AH636" i="27"/>
  <c r="AH635" i="27"/>
  <c r="AH634" i="27"/>
  <c r="AH633" i="27"/>
  <c r="AH632" i="27"/>
  <c r="AH631" i="27"/>
  <c r="AH630" i="27"/>
  <c r="AH629" i="27"/>
  <c r="AH628" i="27"/>
  <c r="AH627" i="27"/>
  <c r="AH626" i="27"/>
  <c r="AH625" i="27"/>
  <c r="AH624" i="27"/>
  <c r="AH623" i="27"/>
  <c r="AH622" i="27"/>
  <c r="AH621" i="27"/>
  <c r="AH620" i="27"/>
  <c r="AH619" i="27"/>
  <c r="AH618" i="27"/>
  <c r="AH617" i="27"/>
  <c r="AH616" i="27"/>
  <c r="AH615" i="27"/>
  <c r="AH614" i="27"/>
  <c r="AH613" i="27"/>
  <c r="AH612" i="27"/>
  <c r="AH611" i="27"/>
  <c r="AH610" i="27"/>
  <c r="AH609" i="27"/>
  <c r="AH608" i="27"/>
  <c r="AH607" i="27"/>
  <c r="AH606" i="27"/>
  <c r="AH605" i="27"/>
  <c r="AH604" i="27"/>
  <c r="AH603" i="27"/>
  <c r="AH602" i="27"/>
  <c r="AH601" i="27"/>
  <c r="AH600" i="27"/>
  <c r="AH599" i="27"/>
  <c r="AH598" i="27"/>
  <c r="AH597" i="27"/>
  <c r="AH596" i="27"/>
  <c r="AH595" i="27"/>
  <c r="AH594" i="27"/>
  <c r="AH593" i="27"/>
  <c r="AH592" i="27"/>
  <c r="AH591" i="27"/>
  <c r="AH590" i="27"/>
  <c r="AH589" i="27"/>
  <c r="AH588" i="27"/>
  <c r="AH587" i="27"/>
  <c r="AH586" i="27"/>
  <c r="AH585" i="27"/>
  <c r="AH584" i="27"/>
  <c r="AH583" i="27"/>
  <c r="AH582" i="27"/>
  <c r="AH581" i="27"/>
  <c r="AH580" i="27"/>
  <c r="AH579" i="27"/>
  <c r="AH578" i="27"/>
  <c r="AH577" i="27"/>
  <c r="AH576" i="27"/>
  <c r="AH575" i="27"/>
  <c r="AH574" i="27"/>
  <c r="AH573" i="27"/>
  <c r="AH572" i="27"/>
  <c r="AH571" i="27"/>
  <c r="AH570" i="27"/>
  <c r="AH569" i="27"/>
  <c r="M609" i="27" l="1"/>
  <c r="M608" i="27"/>
  <c r="M607" i="27"/>
  <c r="M606" i="27"/>
  <c r="M605" i="27"/>
  <c r="M604" i="27"/>
  <c r="M603" i="27"/>
  <c r="M602" i="27"/>
  <c r="M601" i="27"/>
  <c r="M600" i="27"/>
  <c r="M599" i="27"/>
  <c r="M598" i="27"/>
  <c r="M597" i="27"/>
  <c r="M596" i="27"/>
  <c r="M595" i="27"/>
  <c r="M594" i="27"/>
  <c r="M593" i="27"/>
  <c r="M592" i="27"/>
  <c r="M591" i="27"/>
  <c r="M590" i="27"/>
  <c r="M589" i="27"/>
  <c r="M588" i="27"/>
  <c r="M587" i="27"/>
  <c r="M586" i="27"/>
  <c r="M585" i="27"/>
  <c r="M584" i="27"/>
  <c r="M583" i="27"/>
  <c r="M582" i="27"/>
  <c r="M581" i="27"/>
  <c r="M580" i="27"/>
  <c r="M579" i="27"/>
  <c r="M578" i="27"/>
  <c r="M577" i="27"/>
  <c r="M576" i="27"/>
  <c r="M575" i="27"/>
  <c r="M574" i="27"/>
  <c r="M573" i="27"/>
  <c r="M572" i="27"/>
  <c r="M571" i="27"/>
  <c r="M570" i="27"/>
  <c r="M569" i="27"/>
  <c r="M568" i="27"/>
  <c r="M567" i="27"/>
  <c r="M566" i="27"/>
  <c r="M565" i="27"/>
  <c r="M564" i="27"/>
  <c r="M563" i="27"/>
  <c r="M562" i="27"/>
  <c r="M561" i="27"/>
  <c r="M560" i="27"/>
  <c r="M559" i="27"/>
  <c r="M558" i="27"/>
  <c r="M557" i="27"/>
  <c r="M556" i="27"/>
  <c r="M555" i="27"/>
  <c r="M554" i="27"/>
  <c r="M553" i="27"/>
  <c r="M552" i="27"/>
  <c r="M551" i="27"/>
  <c r="M550" i="27"/>
  <c r="M549" i="27"/>
  <c r="M548" i="27"/>
  <c r="M547" i="27"/>
  <c r="M546" i="27"/>
  <c r="M545" i="27"/>
  <c r="M544" i="27"/>
  <c r="M543" i="27"/>
  <c r="M542" i="27"/>
  <c r="M541" i="27"/>
  <c r="M540" i="27"/>
  <c r="M539" i="27"/>
  <c r="M538" i="27"/>
  <c r="M537" i="27"/>
  <c r="M362" i="27"/>
  <c r="M361" i="27"/>
  <c r="M360" i="27"/>
  <c r="M359" i="27"/>
  <c r="M358" i="27"/>
  <c r="M357" i="27"/>
  <c r="M356" i="27"/>
  <c r="M355" i="27"/>
  <c r="M354" i="27"/>
  <c r="M353" i="27"/>
  <c r="M352" i="27"/>
  <c r="M351" i="27"/>
  <c r="M350" i="27"/>
  <c r="M349" i="27"/>
  <c r="M348" i="27"/>
  <c r="M347" i="27"/>
  <c r="M346" i="27"/>
  <c r="M345" i="27"/>
  <c r="M344" i="27"/>
  <c r="M343" i="27"/>
  <c r="M342" i="27"/>
  <c r="M341" i="27"/>
  <c r="M340" i="27"/>
  <c r="M339" i="27"/>
  <c r="M338" i="27"/>
  <c r="M337" i="27"/>
  <c r="M336" i="27"/>
  <c r="M335" i="27"/>
  <c r="M334" i="27"/>
  <c r="M333" i="27"/>
  <c r="M332" i="27"/>
  <c r="M331" i="27"/>
  <c r="M330" i="27"/>
  <c r="M329" i="27"/>
  <c r="M328" i="27"/>
  <c r="M327" i="27"/>
  <c r="M326" i="27"/>
  <c r="M325" i="27"/>
  <c r="M324" i="27"/>
  <c r="M323" i="27"/>
  <c r="M322" i="27"/>
  <c r="M321" i="27"/>
  <c r="M320" i="27"/>
  <c r="M319" i="27"/>
  <c r="M318" i="27"/>
  <c r="M317" i="27"/>
  <c r="M316" i="27"/>
  <c r="M315" i="27"/>
  <c r="M314" i="27"/>
  <c r="M313" i="27"/>
  <c r="M312" i="27"/>
  <c r="M311" i="27"/>
  <c r="M310" i="27"/>
  <c r="M309" i="27"/>
  <c r="M308" i="27"/>
  <c r="M307" i="27"/>
  <c r="M306" i="27"/>
  <c r="M305" i="27"/>
  <c r="AW1879" i="27"/>
  <c r="AW1878" i="27"/>
  <c r="AW1877" i="27"/>
  <c r="AW1876" i="27"/>
  <c r="AW1875" i="27"/>
  <c r="AW1874" i="27"/>
  <c r="AW1873" i="27"/>
  <c r="AW1872" i="27"/>
  <c r="AW1871" i="27"/>
  <c r="AW1870" i="27"/>
  <c r="AW1869" i="27"/>
  <c r="AW1868" i="27"/>
  <c r="AW1867" i="27"/>
  <c r="AW1866" i="27"/>
  <c r="AW1865" i="27"/>
  <c r="AW1864" i="27"/>
  <c r="AW1863" i="27"/>
  <c r="AW1862" i="27"/>
  <c r="AW1861" i="27"/>
  <c r="AW1860" i="27"/>
  <c r="AW1859" i="27"/>
  <c r="AW1858" i="27"/>
  <c r="AW1857" i="27"/>
  <c r="AW1856" i="27"/>
  <c r="AW1855" i="27"/>
  <c r="AW1854" i="27"/>
  <c r="AW1853" i="27"/>
  <c r="AW1852" i="27"/>
  <c r="AW1851" i="27"/>
  <c r="AW1850" i="27"/>
  <c r="AW1849" i="27"/>
  <c r="AW1848" i="27"/>
  <c r="AW1847" i="27"/>
  <c r="AW1846" i="27"/>
  <c r="AW1845" i="27"/>
  <c r="AW1844" i="27"/>
  <c r="AW1843" i="27"/>
  <c r="AW1842" i="27"/>
  <c r="AW1841" i="27"/>
  <c r="AW1840" i="27"/>
  <c r="AW1839" i="27"/>
  <c r="AW1838" i="27"/>
  <c r="AW1837" i="27"/>
  <c r="AW1836" i="27"/>
  <c r="AW1835" i="27"/>
  <c r="AW1834" i="27"/>
  <c r="AW1833" i="27"/>
  <c r="AW1832" i="27"/>
  <c r="AW1831" i="27"/>
  <c r="AW1830" i="27"/>
  <c r="AW1829" i="27"/>
  <c r="AW1828" i="27"/>
  <c r="AW1827" i="27"/>
  <c r="AW1826" i="27"/>
  <c r="AW1825" i="27"/>
  <c r="AW1824" i="27"/>
  <c r="AW1823" i="27"/>
  <c r="AW1822" i="27"/>
  <c r="AW1821" i="27"/>
  <c r="AW1820" i="27"/>
  <c r="AW1819" i="27"/>
  <c r="AW1818" i="27"/>
  <c r="AW1817" i="27"/>
  <c r="AW1816" i="27"/>
  <c r="AW1815" i="27"/>
  <c r="AW1814" i="27"/>
  <c r="AW1813" i="27"/>
  <c r="AW1812" i="27"/>
  <c r="AW1811" i="27"/>
  <c r="AW1810" i="27"/>
  <c r="AW1809" i="27"/>
  <c r="AW1808" i="27"/>
  <c r="AW1807" i="27"/>
  <c r="AW1806" i="27"/>
  <c r="AW1805" i="27"/>
  <c r="AW1804" i="27"/>
  <c r="AW1803" i="27"/>
  <c r="AW1802" i="27"/>
  <c r="AW1801" i="27"/>
  <c r="AW1800" i="27"/>
  <c r="AW1799" i="27"/>
  <c r="AW1798" i="27"/>
  <c r="AW1797" i="27"/>
  <c r="AW1796" i="27"/>
  <c r="AW1795" i="27"/>
  <c r="AW1794" i="27"/>
  <c r="AW1793" i="27"/>
  <c r="AW1792" i="27"/>
  <c r="AW1791" i="27"/>
  <c r="AW1790" i="27"/>
  <c r="AW1789" i="27"/>
  <c r="AW1788" i="27"/>
  <c r="AW1787" i="27"/>
  <c r="AW1786" i="27"/>
  <c r="AW1785" i="27"/>
  <c r="AW1784" i="27"/>
  <c r="AW1783" i="27"/>
  <c r="AW1782" i="27"/>
  <c r="AW1781" i="27"/>
  <c r="AW1780" i="27"/>
  <c r="AW1779" i="27"/>
  <c r="AW1778" i="27"/>
  <c r="AW1777" i="27"/>
  <c r="AW1776" i="27"/>
  <c r="AW1775" i="27"/>
  <c r="AW1774" i="27"/>
  <c r="AW1773" i="27"/>
  <c r="AW1772" i="27"/>
  <c r="AW1771" i="27"/>
  <c r="AW1770" i="27"/>
  <c r="AW1769" i="27"/>
  <c r="AW1768" i="27"/>
  <c r="AW1767" i="27"/>
  <c r="AW1766" i="27"/>
  <c r="AW1765" i="27"/>
  <c r="AW1764" i="27"/>
  <c r="AW1763" i="27"/>
  <c r="AW1762" i="27"/>
  <c r="AW1761" i="27"/>
  <c r="AW1760" i="27"/>
  <c r="AW1759" i="27"/>
  <c r="AW1758" i="27"/>
  <c r="AW1757" i="27"/>
  <c r="AW1756" i="27"/>
  <c r="AW1755" i="27"/>
  <c r="AW1754" i="27"/>
  <c r="AW1753" i="27"/>
  <c r="AW1752" i="27"/>
  <c r="AW1751" i="27"/>
  <c r="AW1750" i="27"/>
  <c r="AW1749" i="27"/>
  <c r="AW1748" i="27"/>
  <c r="AW1747" i="27"/>
  <c r="AW1746" i="27"/>
  <c r="AW1745" i="27"/>
  <c r="AW1744" i="27"/>
  <c r="AW1743" i="27"/>
  <c r="AW1742" i="27"/>
  <c r="AW1741" i="27"/>
  <c r="AW1740" i="27"/>
  <c r="AW1739" i="27"/>
  <c r="AW1738" i="27"/>
  <c r="AW1737" i="27"/>
  <c r="AW1736" i="27"/>
  <c r="AW1735" i="27"/>
  <c r="AW1734" i="27"/>
  <c r="AW1733" i="27"/>
  <c r="AW1732" i="27"/>
  <c r="AW1731" i="27"/>
  <c r="AW1730" i="27"/>
  <c r="AW1729" i="27"/>
  <c r="AW1728" i="27"/>
  <c r="AW1727" i="27"/>
  <c r="AW1726" i="27"/>
  <c r="AW1725" i="27"/>
  <c r="AW1724" i="27"/>
  <c r="AW1723" i="27"/>
  <c r="AW1722" i="27"/>
  <c r="AW1721" i="27"/>
  <c r="AW1720" i="27"/>
  <c r="AW1719" i="27"/>
  <c r="AW1718" i="27"/>
  <c r="AW1717" i="27"/>
  <c r="AW1716" i="27"/>
  <c r="AW1715" i="27"/>
  <c r="AW1714" i="27"/>
  <c r="AW1713" i="27"/>
  <c r="AW1712" i="27"/>
  <c r="AW1711" i="27"/>
  <c r="AW1710" i="27"/>
  <c r="AW1709" i="27"/>
  <c r="AW1708" i="27"/>
  <c r="AW1707" i="27"/>
  <c r="AW1706" i="27"/>
  <c r="AW1705" i="27"/>
  <c r="AW1704" i="27"/>
  <c r="AW1703" i="27"/>
  <c r="AW1702" i="27"/>
  <c r="AW1701" i="27"/>
  <c r="AW1700" i="27"/>
  <c r="AW1699" i="27"/>
  <c r="AW1698" i="27"/>
  <c r="AW1697" i="27"/>
  <c r="AW1696" i="27"/>
  <c r="AW1695" i="27"/>
  <c r="AW1694" i="27"/>
  <c r="AW1693" i="27"/>
  <c r="AW1692" i="27"/>
  <c r="AW1691" i="27"/>
  <c r="AW1690" i="27"/>
  <c r="AW1689" i="27"/>
  <c r="AW1688" i="27"/>
  <c r="AW1687" i="27"/>
  <c r="AW1686" i="27"/>
  <c r="AW1685" i="27"/>
  <c r="AW1684" i="27"/>
  <c r="AW1683" i="27"/>
  <c r="AW1682" i="27"/>
  <c r="AW1681" i="27"/>
  <c r="AW1680" i="27"/>
  <c r="AW1679" i="27"/>
  <c r="AW1678" i="27"/>
  <c r="AW1677" i="27"/>
  <c r="AW1676" i="27"/>
  <c r="AW1675" i="27"/>
  <c r="AW1674" i="27"/>
  <c r="AW1673" i="27"/>
  <c r="AW1672" i="27"/>
  <c r="AW1671" i="27"/>
  <c r="AW1670" i="27"/>
  <c r="AW1669" i="27"/>
  <c r="AW1668" i="27"/>
  <c r="AW1667" i="27"/>
  <c r="AW1666" i="27"/>
  <c r="AW1665" i="27"/>
  <c r="AW1664" i="27"/>
  <c r="AW1663" i="27"/>
  <c r="AW1662" i="27"/>
  <c r="AW1661" i="27"/>
  <c r="AW1660" i="27"/>
  <c r="AW1659" i="27"/>
  <c r="AW1658" i="27"/>
  <c r="AW1657" i="27"/>
  <c r="AW1656" i="27"/>
  <c r="AW1655" i="27"/>
  <c r="AW1654" i="27"/>
  <c r="AW1653" i="27"/>
  <c r="AW1652" i="27"/>
  <c r="AW1651" i="27"/>
  <c r="AW1650" i="27"/>
  <c r="AW1649" i="27"/>
  <c r="AW1648" i="27"/>
  <c r="AW1647" i="27"/>
  <c r="AW1646" i="27"/>
  <c r="AW1645" i="27"/>
  <c r="AW1644" i="27"/>
  <c r="AW1643" i="27"/>
  <c r="AW1642" i="27"/>
  <c r="AW1641" i="27"/>
  <c r="AW1640" i="27"/>
  <c r="AW1639" i="27"/>
  <c r="AW1638" i="27"/>
  <c r="AW1637" i="27"/>
  <c r="AW1636" i="27"/>
  <c r="AW1635" i="27"/>
  <c r="AW1634" i="27"/>
  <c r="AW1633" i="27"/>
  <c r="AW1632" i="27"/>
  <c r="AW1631" i="27"/>
  <c r="AW1630" i="27"/>
  <c r="AW1629" i="27"/>
  <c r="AW1628" i="27"/>
  <c r="AW1627" i="27"/>
  <c r="AW1626" i="27"/>
  <c r="AW1625" i="27"/>
  <c r="AW1624" i="27"/>
  <c r="AW1623" i="27"/>
  <c r="AW1622" i="27"/>
  <c r="AW1621" i="27"/>
  <c r="AW1620" i="27"/>
  <c r="AW1619" i="27"/>
  <c r="AW1618" i="27"/>
  <c r="AW1617" i="27"/>
  <c r="AW1616" i="27"/>
  <c r="AW1615" i="27"/>
  <c r="AW1614" i="27"/>
  <c r="AW1613" i="27"/>
  <c r="AW1612" i="27"/>
  <c r="AW1611" i="27"/>
  <c r="AW1610" i="27"/>
  <c r="AW1609" i="27"/>
  <c r="AW1608" i="27"/>
  <c r="AW1607" i="27"/>
  <c r="AW1606" i="27"/>
  <c r="AW1605" i="27"/>
  <c r="AW1604" i="27"/>
  <c r="AW1603" i="27"/>
  <c r="AW1602" i="27"/>
  <c r="AW1601" i="27"/>
  <c r="AW1600" i="27"/>
  <c r="AW1599" i="27"/>
  <c r="AW1598" i="27"/>
  <c r="AW1597" i="27"/>
  <c r="AW1596" i="27"/>
  <c r="AW1595" i="27"/>
  <c r="AW1594" i="27"/>
  <c r="AW1593" i="27"/>
  <c r="AW1592" i="27"/>
  <c r="AW1591" i="27"/>
  <c r="AW1590" i="27"/>
  <c r="AW1589" i="27"/>
  <c r="AW1588" i="27"/>
  <c r="AW1587" i="27"/>
  <c r="AW1586" i="27"/>
  <c r="AW1585" i="27"/>
  <c r="AW1584" i="27"/>
  <c r="AW1583" i="27"/>
  <c r="AW1582" i="27"/>
  <c r="AW1581" i="27"/>
  <c r="AW1580" i="27"/>
  <c r="AW1579" i="27"/>
  <c r="AW1578" i="27"/>
  <c r="AW1577" i="27"/>
  <c r="AW1576" i="27"/>
  <c r="AW1575" i="27"/>
  <c r="AW1574" i="27"/>
  <c r="AW1573" i="27"/>
  <c r="AW1572" i="27"/>
  <c r="AW1571" i="27"/>
  <c r="AW1570" i="27"/>
  <c r="AW1569" i="27"/>
  <c r="AW1568" i="27"/>
  <c r="AW1567" i="27"/>
  <c r="AW1566" i="27"/>
  <c r="AW1565" i="27"/>
  <c r="AW1564" i="27"/>
  <c r="AW1563" i="27"/>
  <c r="AW1562" i="27"/>
  <c r="AW1561" i="27"/>
  <c r="AW1560" i="27"/>
  <c r="AW1559" i="27"/>
  <c r="AW1558" i="27"/>
  <c r="AW1557" i="27"/>
  <c r="AW1556" i="27"/>
  <c r="AW1555" i="27"/>
  <c r="AW1554" i="27"/>
  <c r="AW1553" i="27"/>
  <c r="AW1552" i="27"/>
  <c r="AW1551" i="27"/>
  <c r="AW1550" i="27"/>
  <c r="AW1549" i="27"/>
  <c r="AW1548" i="27"/>
  <c r="AW1547" i="27"/>
  <c r="AW1546" i="27"/>
  <c r="AW1545" i="27"/>
  <c r="AW1544" i="27"/>
  <c r="AW1543" i="27"/>
  <c r="AW1542" i="27"/>
  <c r="AW1541" i="27"/>
  <c r="AW1540" i="27"/>
  <c r="AW1539" i="27"/>
  <c r="AW1538" i="27"/>
  <c r="AW1537" i="27"/>
  <c r="AW1536" i="27"/>
  <c r="AW1535" i="27"/>
  <c r="AW1534" i="27"/>
  <c r="AW1533" i="27"/>
  <c r="AW1532" i="27"/>
  <c r="AW1531" i="27"/>
  <c r="AW1530" i="27"/>
  <c r="AW1529" i="27"/>
  <c r="AW1528" i="27"/>
  <c r="AW1527" i="27"/>
  <c r="AW1526" i="27"/>
  <c r="AW1525" i="27"/>
  <c r="AW1524" i="27"/>
  <c r="AW1523" i="27"/>
  <c r="AW1522" i="27"/>
  <c r="AW1521" i="27"/>
  <c r="AW1520" i="27"/>
  <c r="AW1519" i="27"/>
  <c r="AW1518" i="27"/>
  <c r="AW1517" i="27"/>
  <c r="AW1516" i="27"/>
  <c r="AW1515" i="27"/>
  <c r="AW1514" i="27"/>
  <c r="AW1513" i="27"/>
  <c r="AW1512" i="27"/>
  <c r="AW1511" i="27"/>
  <c r="AW1510" i="27"/>
  <c r="AW1509" i="27"/>
  <c r="AW1508" i="27"/>
  <c r="AW1507" i="27"/>
  <c r="AW1506" i="27"/>
  <c r="AW1505" i="27"/>
  <c r="AW1504" i="27"/>
  <c r="AW1503" i="27"/>
  <c r="AW1502" i="27"/>
  <c r="AW1501" i="27"/>
  <c r="AW1500" i="27"/>
  <c r="AW1499" i="27"/>
  <c r="AW1498" i="27"/>
  <c r="AW1497" i="27"/>
  <c r="AW1496" i="27"/>
  <c r="AW1495" i="27"/>
  <c r="AW1494" i="27"/>
  <c r="AW1493" i="27"/>
  <c r="AW1492" i="27"/>
  <c r="AW1491" i="27"/>
  <c r="AW1490" i="27"/>
  <c r="AW1489" i="27"/>
  <c r="AW1488" i="27"/>
  <c r="AW1487" i="27"/>
  <c r="AW1486" i="27"/>
  <c r="AW1485" i="27"/>
  <c r="AW1484" i="27"/>
  <c r="AW1483" i="27"/>
  <c r="AW1482" i="27"/>
  <c r="AW1481" i="27"/>
  <c r="AW1480" i="27"/>
  <c r="AW1479" i="27"/>
  <c r="AW1478" i="27"/>
  <c r="AW1477" i="27"/>
  <c r="AW1476" i="27"/>
  <c r="AW1475" i="27"/>
  <c r="AW1474" i="27"/>
  <c r="AW1473" i="27"/>
  <c r="AW1472" i="27"/>
  <c r="AW1471" i="27"/>
  <c r="AW1470" i="27"/>
  <c r="AW1469" i="27"/>
  <c r="AW1468" i="27"/>
  <c r="AW1467" i="27"/>
  <c r="AW1466" i="27"/>
  <c r="AW1465" i="27"/>
  <c r="AW1464" i="27"/>
  <c r="AW1463" i="27"/>
  <c r="AW1462" i="27"/>
  <c r="AW1461" i="27"/>
  <c r="AW1460" i="27"/>
  <c r="AW1459" i="27"/>
  <c r="AW1458" i="27"/>
  <c r="AW1457" i="27"/>
  <c r="AW1456" i="27"/>
  <c r="AW1455" i="27"/>
  <c r="AW1454" i="27"/>
  <c r="AW1453" i="27"/>
  <c r="AW1452" i="27"/>
  <c r="AW1451" i="27"/>
  <c r="AW1450" i="27"/>
  <c r="AW1449" i="27"/>
  <c r="AW1448" i="27"/>
  <c r="AW1447" i="27"/>
  <c r="AW1446" i="27"/>
  <c r="AW1445" i="27"/>
  <c r="AW1444" i="27"/>
  <c r="AW1443" i="27"/>
  <c r="AW1442" i="27"/>
  <c r="AW1441" i="27"/>
  <c r="AW1440" i="27"/>
  <c r="AW1439" i="27"/>
  <c r="AW1438" i="27"/>
  <c r="AW1437" i="27"/>
  <c r="AW1436" i="27"/>
  <c r="AW1435" i="27"/>
  <c r="AW1434" i="27"/>
  <c r="AW1433" i="27"/>
  <c r="AW1432" i="27"/>
  <c r="AW1431" i="27"/>
  <c r="AW1430" i="27"/>
  <c r="AW1429" i="27"/>
  <c r="AW1428" i="27"/>
  <c r="AW1427" i="27"/>
  <c r="AW1426" i="27"/>
  <c r="AW1425" i="27"/>
  <c r="AW1424" i="27"/>
  <c r="AW1423" i="27"/>
  <c r="AW1422" i="27"/>
  <c r="AW1421" i="27"/>
  <c r="AW1420" i="27"/>
  <c r="AW1419" i="27"/>
  <c r="AW1418" i="27"/>
  <c r="AW1417" i="27"/>
  <c r="AW1416" i="27"/>
  <c r="AW1415" i="27"/>
  <c r="AW1414" i="27"/>
  <c r="AW1413" i="27"/>
  <c r="AW1412" i="27"/>
  <c r="AW1411" i="27"/>
  <c r="AW1410" i="27"/>
  <c r="AW1409" i="27"/>
  <c r="AW1408" i="27"/>
  <c r="AW1407" i="27"/>
  <c r="AW1406" i="27"/>
  <c r="AW1405" i="27"/>
  <c r="AW1404" i="27"/>
  <c r="AW1403" i="27"/>
  <c r="AW1402" i="27"/>
  <c r="AW1401" i="27"/>
  <c r="AW1400" i="27"/>
  <c r="AW1399" i="27"/>
  <c r="AW1398" i="27"/>
  <c r="AW1397" i="27"/>
  <c r="AW1396" i="27"/>
  <c r="AW1395" i="27"/>
  <c r="AW1394" i="27"/>
  <c r="AW1393" i="27"/>
  <c r="AW1392" i="27"/>
  <c r="AW1391" i="27"/>
  <c r="AW1390" i="27"/>
  <c r="AW1389" i="27"/>
  <c r="AW1388" i="27"/>
  <c r="AW1387" i="27"/>
  <c r="AW1386" i="27"/>
  <c r="AW1385" i="27"/>
  <c r="AW1384" i="27"/>
  <c r="AW1383" i="27"/>
  <c r="AW1382" i="27"/>
  <c r="AW1381" i="27"/>
  <c r="AW1380" i="27"/>
  <c r="AW1379" i="27"/>
  <c r="AW1378" i="27"/>
  <c r="AW1377" i="27"/>
  <c r="AW1376" i="27"/>
  <c r="AW1375" i="27"/>
  <c r="AW1374" i="27"/>
  <c r="AW1373" i="27"/>
  <c r="AW1372" i="27"/>
  <c r="AW1371" i="27"/>
  <c r="AW1370" i="27"/>
  <c r="AW1369" i="27"/>
  <c r="AW1368" i="27"/>
  <c r="AW1367" i="27"/>
  <c r="AW1366" i="27"/>
  <c r="AW1365" i="27"/>
  <c r="AW1364" i="27"/>
  <c r="AW1363" i="27"/>
  <c r="AW1362" i="27"/>
  <c r="AW1361" i="27"/>
  <c r="AW1360" i="27"/>
  <c r="AW1359" i="27"/>
  <c r="AW1358" i="27"/>
  <c r="AW1357" i="27"/>
  <c r="AW1356" i="27"/>
  <c r="AW1355" i="27"/>
  <c r="AW1354" i="27"/>
  <c r="AW1353" i="27"/>
  <c r="AW1352" i="27"/>
  <c r="AW1351" i="27"/>
  <c r="AW1350" i="27"/>
  <c r="AW1349" i="27"/>
  <c r="AW1348" i="27"/>
  <c r="AW1347" i="27"/>
  <c r="AW1346" i="27"/>
  <c r="AW1345" i="27"/>
  <c r="AW1344" i="27"/>
  <c r="AW1343" i="27"/>
  <c r="AW1342" i="27"/>
  <c r="AW1341" i="27"/>
  <c r="AW1340" i="27"/>
  <c r="AW1339" i="27"/>
  <c r="AW1338" i="27"/>
  <c r="AW1337" i="27"/>
  <c r="AW1336" i="27"/>
  <c r="AW1335" i="27"/>
  <c r="AW1334" i="27"/>
  <c r="AW1333" i="27"/>
  <c r="AW1332" i="27"/>
  <c r="AW1331" i="27"/>
  <c r="AW1330" i="27"/>
  <c r="AW1329" i="27"/>
  <c r="AW1328" i="27"/>
  <c r="AW1327" i="27"/>
  <c r="AW1326" i="27"/>
  <c r="AW1325" i="27"/>
  <c r="AW1324" i="27"/>
  <c r="AW1323" i="27"/>
  <c r="AW1322" i="27"/>
  <c r="AW1321" i="27"/>
  <c r="AW1320" i="27"/>
  <c r="AW1319" i="27"/>
  <c r="AW1318" i="27"/>
  <c r="AW1317" i="27"/>
  <c r="AW1316" i="27"/>
  <c r="AW1315" i="27"/>
  <c r="AW1314" i="27"/>
  <c r="AW1313" i="27"/>
  <c r="AW1312" i="27"/>
  <c r="AW1311" i="27"/>
  <c r="AW1310" i="27"/>
  <c r="AW1309" i="27"/>
  <c r="AW1308" i="27"/>
  <c r="AW1307" i="27"/>
  <c r="AW1306" i="27"/>
  <c r="AW1305" i="27"/>
  <c r="AW1304" i="27"/>
  <c r="AW1303" i="27"/>
  <c r="AW1302" i="27"/>
  <c r="AW1301" i="27"/>
  <c r="AW1300" i="27"/>
  <c r="AW1299" i="27"/>
  <c r="AW1298" i="27"/>
  <c r="AW1297" i="27"/>
  <c r="AW1296" i="27"/>
  <c r="AW1295" i="27"/>
  <c r="AW1294" i="27"/>
  <c r="AW1293" i="27"/>
  <c r="AW1292" i="27"/>
  <c r="AW1291" i="27"/>
  <c r="AW1290" i="27"/>
  <c r="AW1289" i="27"/>
  <c r="AW1288" i="27"/>
  <c r="AW1287" i="27"/>
  <c r="AW1286" i="27"/>
  <c r="AW1285" i="27"/>
  <c r="AW1284" i="27"/>
  <c r="AW1283" i="27"/>
  <c r="AW1282" i="27"/>
  <c r="AW1281" i="27"/>
  <c r="AW1280" i="27"/>
  <c r="AW1279" i="27"/>
  <c r="AW1278" i="27"/>
  <c r="AW1277" i="27"/>
  <c r="AW1276" i="27"/>
  <c r="AW1275" i="27"/>
  <c r="AW1274" i="27"/>
  <c r="AW1273" i="27"/>
  <c r="AW1272" i="27"/>
  <c r="AW1271" i="27"/>
  <c r="AW1270" i="27"/>
  <c r="AW1269" i="27"/>
  <c r="AW1268" i="27"/>
  <c r="AW1267" i="27"/>
  <c r="AW1266" i="27"/>
  <c r="AW1265" i="27"/>
  <c r="AW1264" i="27"/>
  <c r="AW1263" i="27"/>
  <c r="AW1262" i="27"/>
  <c r="AW1261" i="27"/>
  <c r="AW1260" i="27"/>
  <c r="AW1259" i="27"/>
  <c r="AW1258" i="27"/>
  <c r="AW1257" i="27"/>
  <c r="AW1256" i="27"/>
  <c r="AW1255" i="27"/>
  <c r="AW1254" i="27"/>
  <c r="AW1253" i="27"/>
  <c r="AW1252" i="27"/>
  <c r="AW1251" i="27"/>
  <c r="AW1250" i="27"/>
  <c r="AW1249" i="27"/>
  <c r="AW1248" i="27"/>
  <c r="AW1247" i="27"/>
  <c r="AW1246" i="27"/>
  <c r="AW1245" i="27"/>
  <c r="AW1244" i="27"/>
  <c r="AW1243" i="27"/>
  <c r="AW1242" i="27"/>
  <c r="AW1241" i="27"/>
  <c r="AW1240" i="27"/>
  <c r="AW1239" i="27"/>
  <c r="AW1238" i="27"/>
  <c r="AW1237" i="27"/>
  <c r="AW1236" i="27"/>
  <c r="AW1235" i="27"/>
  <c r="AW1234" i="27"/>
  <c r="AW1233" i="27"/>
  <c r="AW1232" i="27"/>
  <c r="AW1231" i="27"/>
  <c r="AW1230" i="27"/>
  <c r="AW1229" i="27"/>
  <c r="AW1228" i="27"/>
  <c r="AW1227" i="27"/>
  <c r="AW1226" i="27"/>
  <c r="AW1225" i="27"/>
  <c r="AW1224" i="27"/>
  <c r="AW1223" i="27"/>
  <c r="AW1222" i="27"/>
  <c r="AW1221" i="27"/>
  <c r="AW1220" i="27"/>
  <c r="AW1219" i="27"/>
  <c r="AW1218" i="27"/>
  <c r="AW1217" i="27"/>
  <c r="AW1216" i="27"/>
  <c r="AW1215" i="27"/>
  <c r="AW1214" i="27"/>
  <c r="AW1213" i="27"/>
  <c r="AW1212" i="27"/>
  <c r="AW1211" i="27"/>
  <c r="AW1210" i="27"/>
  <c r="AW1209" i="27"/>
  <c r="AW1208" i="27"/>
  <c r="AW1207" i="27"/>
  <c r="AW1206" i="27"/>
  <c r="AW1205" i="27"/>
  <c r="AW1204" i="27"/>
  <c r="AW1203" i="27"/>
  <c r="AW1202" i="27"/>
  <c r="AW1201" i="27"/>
  <c r="AW1200" i="27"/>
  <c r="AW1199" i="27"/>
  <c r="AW1198" i="27"/>
  <c r="AW1197" i="27"/>
  <c r="AW1196" i="27"/>
  <c r="AW1195" i="27"/>
  <c r="AW1194" i="27"/>
  <c r="AW1193" i="27"/>
  <c r="AW1192" i="27"/>
  <c r="AW1191" i="27"/>
  <c r="AW1190" i="27"/>
  <c r="AW1189" i="27"/>
  <c r="AW1188" i="27"/>
  <c r="AW1187" i="27"/>
  <c r="AW1186" i="27"/>
  <c r="AW1185" i="27"/>
  <c r="AW1184" i="27"/>
  <c r="AW1183" i="27"/>
  <c r="AW1182" i="27"/>
  <c r="AW1181" i="27"/>
  <c r="AW1180" i="27"/>
  <c r="AW1179" i="27"/>
  <c r="AW1178" i="27"/>
  <c r="AW1177" i="27"/>
  <c r="AW1176" i="27"/>
  <c r="AW1175" i="27"/>
  <c r="AW1174" i="27"/>
  <c r="AW1173" i="27"/>
  <c r="AW1172" i="27"/>
  <c r="AW1171" i="27"/>
  <c r="AW1170" i="27"/>
  <c r="AW1088" i="27"/>
  <c r="AW1087" i="27"/>
  <c r="AW1086" i="27"/>
  <c r="AW1085" i="27"/>
  <c r="AW1084" i="27"/>
  <c r="AW1083" i="27"/>
  <c r="AW1082" i="27"/>
  <c r="AW1081" i="27"/>
  <c r="AW1080" i="27"/>
  <c r="AW1079" i="27"/>
  <c r="AW1078" i="27"/>
  <c r="AW1077" i="27"/>
  <c r="AW1076" i="27"/>
  <c r="AW1075" i="27"/>
  <c r="AW1074" i="27"/>
  <c r="AW1073" i="27"/>
  <c r="AW1072" i="27"/>
  <c r="AW1071" i="27"/>
  <c r="AW1070" i="27"/>
  <c r="AW1069" i="27"/>
  <c r="AW1068" i="27"/>
  <c r="AW1067" i="27"/>
  <c r="AW1066" i="27"/>
  <c r="AW1065" i="27"/>
  <c r="AW1064" i="27"/>
  <c r="AW1063" i="27"/>
  <c r="AW1062" i="27"/>
  <c r="AW1061" i="27"/>
  <c r="AW1060" i="27"/>
  <c r="AW1059" i="27"/>
  <c r="AW1058" i="27"/>
  <c r="AW1057" i="27"/>
  <c r="AW1056" i="27"/>
  <c r="AW1055" i="27"/>
  <c r="AW1054" i="27"/>
  <c r="AW1053" i="27"/>
  <c r="AW1052" i="27"/>
  <c r="AW1051" i="27"/>
  <c r="AW1050" i="27"/>
  <c r="AW1049" i="27"/>
  <c r="AW1048" i="27"/>
  <c r="AW1047" i="27"/>
  <c r="AW1046" i="27"/>
  <c r="AW1045" i="27"/>
  <c r="AW1044" i="27"/>
  <c r="AW1043" i="27"/>
  <c r="AW1042" i="27"/>
  <c r="AW1041" i="27"/>
  <c r="AW1040" i="27"/>
  <c r="AW1039" i="27"/>
  <c r="AW1038" i="27"/>
  <c r="AW1037" i="27"/>
  <c r="AW1036" i="27"/>
  <c r="AW1035" i="27"/>
  <c r="AW1034" i="27"/>
  <c r="AW1033" i="27"/>
  <c r="AW1032" i="27"/>
  <c r="AW1031" i="27"/>
  <c r="AW1030" i="27"/>
  <c r="AW1029" i="27"/>
  <c r="AW1028" i="27"/>
  <c r="AW1027" i="27"/>
  <c r="AW1026" i="27"/>
  <c r="AW1025" i="27"/>
  <c r="AW1024" i="27"/>
  <c r="AW1023" i="27"/>
  <c r="AW1022" i="27"/>
  <c r="AW1021" i="27"/>
  <c r="AW1020" i="27"/>
  <c r="AW1019" i="27"/>
  <c r="AW1018" i="27"/>
  <c r="AW1017" i="27"/>
  <c r="AW1016" i="27"/>
  <c r="AW1015" i="27"/>
  <c r="AW1014" i="27"/>
  <c r="AW1013" i="27"/>
  <c r="AW1012" i="27"/>
  <c r="AW1011" i="27"/>
  <c r="AW1010" i="27"/>
  <c r="AW1009" i="27"/>
  <c r="AW1008" i="27"/>
  <c r="AW1007" i="27"/>
  <c r="AW1006" i="27"/>
  <c r="AW1005" i="27"/>
  <c r="AW1004" i="27"/>
  <c r="AW1003" i="27"/>
  <c r="AW1002" i="27"/>
  <c r="AW1001" i="27"/>
  <c r="AW1000" i="27"/>
  <c r="AW999" i="27"/>
  <c r="AW998" i="27"/>
  <c r="AW997" i="27"/>
  <c r="AW996" i="27"/>
  <c r="AW995" i="27"/>
  <c r="AW994" i="27"/>
  <c r="AW993" i="27"/>
  <c r="AW992" i="27"/>
  <c r="AW991" i="27"/>
  <c r="AW990" i="27"/>
  <c r="AW989" i="27"/>
  <c r="AW988" i="27"/>
  <c r="AW987" i="27"/>
  <c r="AW986" i="27"/>
  <c r="AW985" i="27"/>
  <c r="AW984" i="27"/>
  <c r="AW983" i="27"/>
  <c r="AW982" i="27"/>
  <c r="AW981" i="27"/>
  <c r="AW980" i="27"/>
  <c r="AW979" i="27"/>
  <c r="AW978" i="27"/>
  <c r="AW977" i="27"/>
  <c r="AW976" i="27"/>
  <c r="AW975" i="27"/>
  <c r="AW974" i="27"/>
  <c r="AW973" i="27"/>
  <c r="AW972" i="27"/>
  <c r="AW971" i="27"/>
  <c r="AW970" i="27"/>
  <c r="AW969" i="27"/>
  <c r="AW968" i="27"/>
  <c r="AW967" i="27"/>
  <c r="AW966" i="27"/>
  <c r="AW965" i="27"/>
  <c r="AW964" i="27"/>
  <c r="AW963" i="27"/>
  <c r="AW962" i="27"/>
  <c r="AW961" i="27"/>
  <c r="AW960" i="27"/>
  <c r="AW959" i="27"/>
  <c r="AW958" i="27"/>
  <c r="AW957" i="27"/>
  <c r="AW956" i="27"/>
  <c r="AW955" i="27"/>
  <c r="AW954" i="27"/>
  <c r="AW953" i="27"/>
  <c r="AW952" i="27"/>
  <c r="AW951" i="27"/>
  <c r="AW950" i="27"/>
  <c r="AW949" i="27"/>
  <c r="AW948" i="27"/>
  <c r="AW947" i="27"/>
  <c r="AW946" i="27"/>
  <c r="AW945" i="27"/>
  <c r="AW944" i="27"/>
  <c r="AW943" i="27"/>
  <c r="AW942" i="27"/>
  <c r="AW941" i="27"/>
  <c r="AW940" i="27"/>
  <c r="AW939" i="27"/>
  <c r="AW938" i="27"/>
  <c r="AW937" i="27"/>
  <c r="AW936" i="27"/>
  <c r="AW935" i="27"/>
  <c r="AW934" i="27"/>
  <c r="AW933" i="27"/>
  <c r="AW932" i="27"/>
  <c r="AW931" i="27"/>
  <c r="AW930" i="27"/>
  <c r="AW929" i="27"/>
  <c r="AW928" i="27"/>
  <c r="AW927" i="27"/>
  <c r="AW926" i="27"/>
  <c r="AW925" i="27"/>
  <c r="AW924" i="27"/>
  <c r="AW923" i="27"/>
  <c r="AW922" i="27"/>
  <c r="AW921" i="27"/>
  <c r="AW920" i="27"/>
  <c r="AW919" i="27"/>
  <c r="AW918" i="27"/>
  <c r="AW917" i="27"/>
  <c r="AW916" i="27"/>
  <c r="AW915" i="27"/>
  <c r="AW914" i="27"/>
  <c r="AW913" i="27"/>
  <c r="AW912" i="27"/>
  <c r="AW911" i="27"/>
  <c r="AW910" i="27"/>
  <c r="AW909" i="27"/>
  <c r="AW908" i="27"/>
  <c r="AW907" i="27"/>
  <c r="AW906" i="27"/>
  <c r="AW905" i="27"/>
  <c r="AW904" i="27"/>
  <c r="AW903" i="27"/>
  <c r="AW902" i="27"/>
  <c r="AW901" i="27"/>
  <c r="AW900" i="27"/>
  <c r="AW899" i="27"/>
  <c r="AW898" i="27"/>
  <c r="AW897" i="27"/>
  <c r="AW896" i="27"/>
  <c r="AW895" i="27"/>
  <c r="AW894" i="27"/>
  <c r="AW893" i="27"/>
  <c r="AW892" i="27"/>
  <c r="AW891" i="27"/>
  <c r="AW890" i="27"/>
  <c r="AW889" i="27"/>
  <c r="AW888" i="27"/>
  <c r="AW887" i="27"/>
  <c r="AW863" i="27"/>
  <c r="AW862" i="27"/>
  <c r="AW861" i="27"/>
  <c r="AW860" i="27"/>
  <c r="AW859" i="27"/>
  <c r="AW858" i="27"/>
  <c r="AW857" i="27"/>
  <c r="AW856" i="27"/>
  <c r="AW855" i="27"/>
  <c r="AW854" i="27"/>
  <c r="AW853" i="27"/>
  <c r="AW852" i="27"/>
  <c r="AW851" i="27"/>
  <c r="AW850" i="27"/>
  <c r="AW849" i="27"/>
  <c r="AW848" i="27"/>
  <c r="AW847" i="27"/>
  <c r="AW846" i="27"/>
  <c r="AW845" i="27"/>
  <c r="AW844" i="27"/>
  <c r="AW843" i="27"/>
  <c r="AW842" i="27"/>
  <c r="AW841" i="27"/>
  <c r="AW840" i="27"/>
  <c r="AW839" i="27"/>
  <c r="AW838" i="27"/>
  <c r="AW837" i="27"/>
  <c r="AW836" i="27"/>
  <c r="AW835" i="27"/>
  <c r="AW834" i="27"/>
  <c r="AW833" i="27"/>
  <c r="AW832" i="27"/>
  <c r="AW831" i="27"/>
  <c r="AW830" i="27"/>
  <c r="AW829" i="27"/>
  <c r="AW828" i="27"/>
  <c r="AW827" i="27"/>
  <c r="AW826" i="27"/>
  <c r="AW825" i="27"/>
  <c r="AW824" i="27"/>
  <c r="AW823" i="27"/>
  <c r="AW822" i="27"/>
  <c r="AW821" i="27"/>
  <c r="AW820" i="27"/>
  <c r="AW819" i="27"/>
  <c r="AW818" i="27"/>
  <c r="AW817" i="27"/>
  <c r="AW816" i="27"/>
  <c r="AW815" i="27"/>
  <c r="AW814" i="27"/>
  <c r="AW813" i="27"/>
  <c r="AW812" i="27"/>
  <c r="AW810" i="27"/>
  <c r="AW809" i="27"/>
  <c r="AW808" i="27"/>
  <c r="AW807" i="27"/>
  <c r="AW806" i="27"/>
  <c r="AW805" i="27"/>
  <c r="AW804" i="27"/>
  <c r="AW803" i="27"/>
  <c r="AW802" i="27"/>
  <c r="AW801" i="27"/>
  <c r="AW800" i="27"/>
  <c r="AW799" i="27"/>
  <c r="AW798" i="27"/>
  <c r="AW797" i="27"/>
  <c r="AW796" i="27"/>
  <c r="AW795" i="27"/>
  <c r="AW794" i="27"/>
  <c r="AW793" i="27"/>
  <c r="AW792" i="27"/>
  <c r="AW791" i="27"/>
  <c r="AW790" i="27"/>
  <c r="AW789" i="27"/>
  <c r="AW788" i="27"/>
  <c r="AW787" i="27"/>
  <c r="AW786" i="27"/>
  <c r="AW785" i="27"/>
  <c r="AW784" i="27"/>
  <c r="AW783" i="27"/>
  <c r="AW782" i="27"/>
  <c r="AW781" i="27"/>
  <c r="AW780" i="27"/>
  <c r="AW779" i="27"/>
  <c r="AW778" i="27"/>
  <c r="AW777" i="27"/>
  <c r="AW776" i="27"/>
  <c r="AW775" i="27"/>
  <c r="AW774" i="27"/>
  <c r="AW773" i="27"/>
  <c r="AW772" i="27"/>
  <c r="AW769" i="27"/>
  <c r="AW768" i="27"/>
  <c r="AW767" i="27"/>
  <c r="AW766" i="27"/>
  <c r="AW765" i="27"/>
  <c r="AW764" i="27"/>
  <c r="AW763" i="27"/>
  <c r="AW762" i="27"/>
  <c r="AW761" i="27"/>
  <c r="AW760" i="27"/>
  <c r="AW759" i="27"/>
  <c r="AW758" i="27"/>
  <c r="AW757" i="27"/>
  <c r="AW756" i="27"/>
  <c r="AW755" i="27"/>
  <c r="AW754" i="27"/>
  <c r="AW753" i="27"/>
  <c r="AW752" i="27"/>
  <c r="AW751" i="27"/>
  <c r="AW750" i="27"/>
  <c r="AW749" i="27"/>
  <c r="AW748" i="27"/>
  <c r="AW747" i="27"/>
  <c r="AW746" i="27"/>
  <c r="AW737" i="27"/>
  <c r="AW736" i="27"/>
  <c r="AW735" i="27"/>
  <c r="AW734" i="27"/>
  <c r="AW733" i="27"/>
  <c r="AW732" i="27"/>
  <c r="AW731" i="27"/>
  <c r="AW730" i="27"/>
  <c r="AW729" i="27"/>
  <c r="AW728" i="27"/>
  <c r="AW727" i="27"/>
  <c r="AW726" i="27"/>
  <c r="AW725" i="27"/>
  <c r="AW724" i="27"/>
  <c r="AW723" i="27"/>
  <c r="AW722" i="27"/>
  <c r="AW721" i="27"/>
  <c r="AW720" i="27"/>
  <c r="AW719" i="27"/>
  <c r="AW718" i="27"/>
  <c r="AW717" i="27"/>
  <c r="AW716" i="27"/>
  <c r="AW715" i="27"/>
  <c r="AW714" i="27"/>
  <c r="AW713" i="27"/>
  <c r="AW712" i="27"/>
  <c r="AW711" i="27"/>
  <c r="AW710" i="27"/>
  <c r="AW709" i="27"/>
  <c r="AW708" i="27"/>
  <c r="AW707" i="27"/>
  <c r="AW706" i="27"/>
  <c r="AW705" i="27"/>
  <c r="AW704" i="27"/>
  <c r="AW703" i="27"/>
  <c r="AW702" i="27"/>
  <c r="AW701" i="27"/>
  <c r="AW700" i="27"/>
  <c r="AW699" i="27"/>
  <c r="AW698" i="27"/>
  <c r="AW697" i="27"/>
  <c r="AW696" i="27"/>
  <c r="AW695" i="27"/>
  <c r="AW694" i="27"/>
  <c r="AW693" i="27"/>
  <c r="AW692" i="27"/>
  <c r="AW691" i="27"/>
  <c r="AW690" i="27"/>
  <c r="AW689" i="27"/>
  <c r="AW688" i="27"/>
  <c r="AW687" i="27"/>
  <c r="AW686" i="27"/>
  <c r="AW685" i="27"/>
  <c r="AW684" i="27"/>
  <c r="AW683" i="27"/>
  <c r="AW682" i="27"/>
  <c r="AW681" i="27"/>
  <c r="AW680" i="27"/>
  <c r="AW679" i="27"/>
  <c r="AW678" i="27"/>
  <c r="AW677" i="27"/>
  <c r="AW676" i="27"/>
  <c r="AW675" i="27"/>
  <c r="AW674" i="27"/>
  <c r="AW673" i="27"/>
  <c r="AW672" i="27"/>
  <c r="AW671" i="27"/>
  <c r="AW670" i="27"/>
  <c r="AW669" i="27"/>
  <c r="AW668" i="27"/>
  <c r="AW667" i="27"/>
  <c r="AW666" i="27"/>
  <c r="AW665" i="27"/>
  <c r="AW664" i="27"/>
  <c r="AW663" i="27"/>
  <c r="AW662" i="27"/>
  <c r="AW661" i="27"/>
  <c r="AW660" i="27"/>
  <c r="AW659" i="27"/>
  <c r="AW658" i="27"/>
  <c r="AW657" i="27"/>
  <c r="AW656" i="27"/>
  <c r="AW655" i="27"/>
  <c r="AW654" i="27"/>
  <c r="AW653" i="27"/>
  <c r="AW652" i="27"/>
  <c r="AW651" i="27"/>
  <c r="AW650" i="27"/>
  <c r="AW649" i="27"/>
  <c r="AW648" i="27"/>
  <c r="AW647" i="27"/>
  <c r="AW646" i="27"/>
  <c r="AW645" i="27"/>
  <c r="AW644" i="27"/>
  <c r="AW643" i="27"/>
  <c r="AW642" i="27"/>
  <c r="AW641" i="27"/>
  <c r="AW640" i="27"/>
  <c r="AW639" i="27"/>
  <c r="AW638" i="27"/>
  <c r="AW637" i="27"/>
  <c r="AW636" i="27"/>
  <c r="AW635" i="27"/>
  <c r="AW634" i="27"/>
  <c r="AW633" i="27"/>
  <c r="AW632" i="27"/>
  <c r="AW631" i="27"/>
  <c r="AW630" i="27"/>
  <c r="AW629" i="27"/>
  <c r="AW628" i="27"/>
  <c r="AW627" i="27"/>
  <c r="AW626" i="27"/>
  <c r="AW625" i="27"/>
  <c r="AW624" i="27"/>
  <c r="AW623" i="27"/>
  <c r="AW622" i="27"/>
  <c r="AW621" i="27"/>
  <c r="AW620" i="27"/>
  <c r="AW619" i="27"/>
  <c r="AW618" i="27"/>
  <c r="AW617" i="27"/>
  <c r="AW616" i="27"/>
  <c r="AW615" i="27"/>
  <c r="AW614" i="27"/>
  <c r="AW613" i="27"/>
  <c r="AW612" i="27"/>
  <c r="AW611" i="27"/>
  <c r="AW610" i="27"/>
  <c r="AW609" i="27"/>
  <c r="AW608" i="27"/>
  <c r="AW607" i="27"/>
  <c r="AW606" i="27"/>
  <c r="AW605" i="27"/>
  <c r="AW604" i="27"/>
  <c r="AW603" i="27"/>
  <c r="AW602" i="27"/>
  <c r="AW601" i="27"/>
  <c r="AW600" i="27"/>
  <c r="AW599" i="27"/>
  <c r="AW598" i="27"/>
  <c r="AW597" i="27"/>
  <c r="AW596" i="27"/>
  <c r="AW595" i="27"/>
  <c r="AW594" i="27"/>
  <c r="AW593" i="27"/>
  <c r="AW592" i="27"/>
  <c r="AW591" i="27"/>
  <c r="AW590" i="27"/>
  <c r="AW589" i="27"/>
  <c r="AW588" i="27"/>
  <c r="AW587" i="27"/>
  <c r="AW586" i="27"/>
  <c r="AW585" i="27"/>
  <c r="AW584" i="27"/>
  <c r="AW583" i="27"/>
  <c r="AW582" i="27"/>
  <c r="AW581" i="27"/>
  <c r="AW580" i="27"/>
  <c r="AW579" i="27"/>
  <c r="AW578" i="27"/>
  <c r="AW577" i="27"/>
  <c r="AW576" i="27"/>
  <c r="AW575" i="27"/>
  <c r="AW574" i="27"/>
  <c r="AW573" i="27"/>
  <c r="AW572" i="27"/>
  <c r="AW571" i="27"/>
  <c r="AW570" i="27"/>
  <c r="AW569" i="27"/>
  <c r="AW568" i="27"/>
  <c r="AW567" i="27"/>
  <c r="AW566" i="27"/>
  <c r="AW565" i="27"/>
  <c r="AW564" i="27"/>
  <c r="AW563" i="27"/>
  <c r="AW562" i="27"/>
  <c r="AW561" i="27"/>
  <c r="AW560" i="27"/>
  <c r="AW559" i="27"/>
  <c r="AW558" i="27"/>
  <c r="AW557" i="27"/>
  <c r="AW556" i="27"/>
  <c r="AW555" i="27"/>
  <c r="AW554" i="27"/>
  <c r="AW553" i="27"/>
  <c r="AW552" i="27"/>
  <c r="AW551" i="27"/>
  <c r="AW550" i="27"/>
  <c r="AW549" i="27"/>
  <c r="AW548" i="27"/>
  <c r="AW547" i="27"/>
  <c r="AW546" i="27"/>
  <c r="AW545" i="27"/>
  <c r="AW544" i="27"/>
  <c r="AW543" i="27"/>
  <c r="AW542" i="27"/>
  <c r="AW541" i="27"/>
  <c r="AW540" i="27"/>
  <c r="AW539" i="27"/>
  <c r="AW538" i="27"/>
  <c r="AW537" i="27"/>
  <c r="AW362" i="27"/>
  <c r="AW361" i="27"/>
  <c r="AW360" i="27"/>
  <c r="AW359" i="27"/>
  <c r="AW358" i="27"/>
  <c r="AW357" i="27"/>
  <c r="AW356" i="27"/>
  <c r="AW355" i="27"/>
  <c r="AW354" i="27"/>
  <c r="AW353" i="27"/>
  <c r="AW352" i="27"/>
  <c r="AW351" i="27"/>
  <c r="AW350" i="27"/>
  <c r="AW349" i="27"/>
  <c r="AW348" i="27"/>
  <c r="AW347" i="27"/>
  <c r="AW346" i="27"/>
  <c r="AW345" i="27"/>
  <c r="AW344" i="27"/>
  <c r="AW343" i="27"/>
  <c r="AW342" i="27"/>
  <c r="AW341" i="27"/>
  <c r="AW340" i="27"/>
  <c r="AW339" i="27"/>
  <c r="AW338" i="27"/>
  <c r="AW337" i="27"/>
  <c r="AW336" i="27"/>
  <c r="AW335" i="27"/>
  <c r="AW334" i="27"/>
  <c r="AW333" i="27"/>
  <c r="AW332" i="27"/>
  <c r="AW331" i="27"/>
  <c r="AW330" i="27"/>
  <c r="AW329" i="27"/>
  <c r="AW328" i="27"/>
  <c r="AW327" i="27"/>
  <c r="AW326" i="27"/>
  <c r="AW325" i="27"/>
  <c r="AW324" i="27"/>
  <c r="AW323" i="27"/>
  <c r="AW322" i="27"/>
  <c r="AW321" i="27"/>
  <c r="AW320" i="27"/>
  <c r="AW319" i="27"/>
  <c r="AW318" i="27"/>
  <c r="AW317" i="27"/>
  <c r="AW316" i="27"/>
  <c r="AW315" i="27"/>
  <c r="AW314" i="27"/>
  <c r="AW313" i="27"/>
  <c r="AW312" i="27"/>
  <c r="AW311" i="27"/>
  <c r="AW310" i="27"/>
  <c r="AW309" i="27"/>
  <c r="AW308" i="27"/>
  <c r="AW307" i="27"/>
  <c r="AW306" i="27"/>
  <c r="AW305" i="27"/>
  <c r="AW299" i="27"/>
  <c r="AW298" i="27"/>
  <c r="AW297" i="27"/>
  <c r="AW296" i="27"/>
  <c r="AW295" i="27"/>
  <c r="AW294" i="27"/>
  <c r="AW293" i="27"/>
  <c r="AW292" i="27"/>
  <c r="AW291" i="27"/>
  <c r="AW290" i="27"/>
  <c r="AW289" i="27"/>
  <c r="AW288" i="27"/>
  <c r="AW287" i="27"/>
  <c r="AW283" i="27"/>
  <c r="AW282" i="27"/>
  <c r="AW281" i="27"/>
  <c r="AW280" i="27"/>
  <c r="AW279" i="27"/>
  <c r="AW278" i="27"/>
  <c r="AW277" i="27"/>
  <c r="AW276" i="27"/>
  <c r="AW275" i="27"/>
  <c r="AW274" i="27"/>
  <c r="AW273" i="27"/>
  <c r="AW272" i="27"/>
  <c r="AW271" i="27"/>
  <c r="AW270" i="27"/>
  <c r="AW269" i="27"/>
  <c r="AW268" i="27"/>
  <c r="AW267" i="27"/>
  <c r="AW266" i="27"/>
  <c r="AW265" i="27"/>
  <c r="AW264" i="27"/>
  <c r="AW263" i="27"/>
  <c r="AW262" i="27"/>
  <c r="AW261" i="27"/>
  <c r="AW260" i="27"/>
  <c r="AW259" i="27"/>
  <c r="AW258" i="27"/>
  <c r="AW257" i="27"/>
  <c r="AW256" i="27"/>
  <c r="AW255" i="27"/>
  <c r="AW254" i="27"/>
  <c r="AW253" i="27"/>
  <c r="AW252" i="27"/>
  <c r="AW251" i="27"/>
  <c r="AW250" i="27"/>
  <c r="AW249" i="27"/>
  <c r="AW248" i="27"/>
  <c r="AW247" i="27"/>
  <c r="AW246" i="27"/>
  <c r="AW245" i="27"/>
  <c r="AW244" i="27"/>
  <c r="AW243" i="27"/>
  <c r="AW242" i="27"/>
  <c r="AW241" i="27"/>
  <c r="AW240" i="27"/>
  <c r="AW239" i="27"/>
  <c r="AW238" i="27"/>
  <c r="AW237" i="27"/>
  <c r="AW236" i="27"/>
  <c r="AW235" i="27"/>
  <c r="AW234" i="27"/>
  <c r="AW233" i="27"/>
  <c r="AW232" i="27"/>
  <c r="AW231" i="27"/>
  <c r="AW230" i="27"/>
  <c r="AW229" i="27"/>
  <c r="AW228" i="27"/>
  <c r="AW227" i="27"/>
  <c r="AW226" i="27"/>
  <c r="AW225" i="27"/>
  <c r="AW224" i="27"/>
  <c r="AW223" i="27"/>
  <c r="AW222" i="27"/>
  <c r="AW221" i="27"/>
  <c r="AW220" i="27"/>
  <c r="AW219" i="27"/>
  <c r="AW218" i="27"/>
  <c r="AW217" i="27"/>
  <c r="AW216" i="27"/>
  <c r="AW215" i="27"/>
  <c r="AW214" i="27"/>
  <c r="AW213" i="27"/>
  <c r="AW212" i="27"/>
  <c r="AW211" i="27"/>
  <c r="AW210" i="27"/>
  <c r="AW209" i="27"/>
  <c r="AW208" i="27"/>
  <c r="AW207" i="27"/>
  <c r="AW206" i="27"/>
  <c r="AW205" i="27"/>
  <c r="AW204" i="27"/>
  <c r="AW203" i="27"/>
  <c r="AW202" i="27"/>
  <c r="AW201" i="27"/>
  <c r="AW200" i="27"/>
  <c r="AW199" i="27"/>
  <c r="AW198" i="27"/>
  <c r="AW197" i="27"/>
  <c r="AW196" i="27"/>
  <c r="AW195" i="27"/>
  <c r="AW194" i="27"/>
  <c r="AW193" i="27"/>
  <c r="AW192" i="27"/>
  <c r="AW191" i="27"/>
  <c r="AW190" i="27"/>
  <c r="AW189" i="27"/>
  <c r="AW188" i="27"/>
  <c r="AW187" i="27"/>
  <c r="AW186" i="27"/>
  <c r="AW185" i="27"/>
  <c r="AW184" i="27"/>
  <c r="AW183" i="27"/>
  <c r="AW182" i="27"/>
  <c r="AW181" i="27"/>
  <c r="AW180" i="27"/>
  <c r="AW179" i="27"/>
  <c r="AW178" i="27"/>
  <c r="AW177" i="27"/>
  <c r="AW176" i="27"/>
  <c r="AW175" i="27"/>
  <c r="AW174" i="27"/>
  <c r="AW173" i="27"/>
  <c r="AW172" i="27"/>
  <c r="AW171" i="27"/>
  <c r="AW170" i="27"/>
  <c r="AW169" i="27"/>
  <c r="AW168" i="27"/>
  <c r="AW167" i="27"/>
  <c r="AW166" i="27"/>
  <c r="AW165" i="27"/>
  <c r="AW164" i="27"/>
  <c r="AW163" i="27"/>
  <c r="AW162" i="27"/>
  <c r="AW161" i="27"/>
  <c r="AW160" i="27"/>
  <c r="AW159" i="27"/>
  <c r="AW158" i="27"/>
  <c r="AW157" i="27"/>
  <c r="AW156" i="27"/>
  <c r="AW155" i="27"/>
  <c r="AW154" i="27"/>
  <c r="AW153" i="27"/>
  <c r="AW152" i="27"/>
  <c r="AW151" i="27"/>
  <c r="AW150" i="27"/>
  <c r="AW149" i="27"/>
  <c r="AW148" i="27"/>
  <c r="AW147" i="27"/>
  <c r="AW146" i="27"/>
  <c r="AW145" i="27"/>
  <c r="AW144" i="27"/>
  <c r="AW143" i="27"/>
  <c r="AW142" i="27"/>
  <c r="AW141" i="27"/>
  <c r="AW140" i="27"/>
  <c r="AW139" i="27"/>
  <c r="AW138" i="27"/>
  <c r="AW137" i="27"/>
  <c r="AW136" i="27"/>
  <c r="AW135" i="27"/>
  <c r="AW134" i="27"/>
  <c r="AW133" i="27"/>
  <c r="AW132" i="27"/>
  <c r="AW131" i="27"/>
  <c r="AW130" i="27"/>
  <c r="AW129" i="27"/>
  <c r="AW128" i="27"/>
  <c r="AW127" i="27"/>
  <c r="AW126" i="27"/>
  <c r="AW125" i="27"/>
  <c r="AW124" i="27"/>
  <c r="AW123" i="27"/>
  <c r="AW122" i="27"/>
  <c r="AW121" i="27"/>
  <c r="AW120" i="27"/>
  <c r="AW119" i="27"/>
  <c r="AW118" i="27"/>
  <c r="AW117" i="27"/>
  <c r="AW116" i="27"/>
  <c r="AW115" i="27"/>
  <c r="AW114" i="27"/>
  <c r="AW113" i="27"/>
  <c r="AW112" i="27"/>
  <c r="AW111" i="27"/>
  <c r="AW110" i="27"/>
  <c r="AW109" i="27"/>
  <c r="AW108" i="27"/>
  <c r="AW107" i="27"/>
  <c r="AW106" i="27"/>
  <c r="AW105" i="27"/>
  <c r="AW104" i="27"/>
  <c r="AW103" i="27"/>
  <c r="AW102" i="27"/>
  <c r="AW101" i="27"/>
  <c r="AW100" i="27"/>
  <c r="AW99" i="27"/>
  <c r="AW98" i="27"/>
  <c r="AW97" i="27"/>
  <c r="AW96" i="27"/>
  <c r="AW95" i="27"/>
  <c r="AW94" i="27"/>
  <c r="AW93" i="27"/>
  <c r="AW92" i="27"/>
  <c r="AW91" i="27"/>
  <c r="AW90" i="27"/>
  <c r="AW89" i="27"/>
  <c r="AW88" i="27"/>
  <c r="AW87" i="27"/>
  <c r="AW86" i="27"/>
  <c r="AW85" i="27"/>
  <c r="AW84" i="27"/>
  <c r="AW83" i="27"/>
  <c r="AW82" i="27"/>
  <c r="AW81" i="27"/>
  <c r="AW80" i="27"/>
  <c r="AW79" i="27"/>
  <c r="AW78" i="27"/>
  <c r="AW77" i="27"/>
  <c r="AW76" i="27"/>
  <c r="AW75" i="27"/>
  <c r="AW74" i="27"/>
  <c r="AW73" i="27"/>
  <c r="AW72" i="27"/>
  <c r="AW71" i="27"/>
  <c r="AW70" i="27"/>
  <c r="AW69" i="27"/>
  <c r="AW68" i="27"/>
  <c r="AW67" i="27"/>
  <c r="AW66" i="27"/>
  <c r="AW65" i="27"/>
  <c r="AW64" i="27"/>
  <c r="AW63" i="27"/>
  <c r="AW62" i="27"/>
  <c r="AW61" i="27"/>
  <c r="AW60" i="27"/>
  <c r="AW59" i="27"/>
  <c r="AW58" i="27"/>
  <c r="AW57" i="27"/>
  <c r="AW56" i="27"/>
  <c r="AW55" i="27"/>
  <c r="AW54" i="27"/>
  <c r="AW53" i="27"/>
  <c r="AW52" i="27"/>
  <c r="AW51" i="27"/>
  <c r="AW43" i="27"/>
  <c r="AW42" i="27"/>
  <c r="AW41" i="27"/>
  <c r="AW40" i="27"/>
  <c r="AW39" i="27"/>
  <c r="AW38" i="27"/>
  <c r="AW37" i="27"/>
  <c r="AW36" i="27"/>
  <c r="AW35" i="27"/>
  <c r="AW34" i="27"/>
  <c r="AW33" i="27"/>
  <c r="AW32" i="27"/>
  <c r="AW31" i="27"/>
  <c r="AW30" i="27"/>
  <c r="AW29" i="27"/>
  <c r="AW28" i="27"/>
  <c r="AW27" i="27"/>
  <c r="AW26" i="27"/>
  <c r="AW25" i="27"/>
  <c r="AW24" i="27"/>
  <c r="AW23" i="27"/>
  <c r="AW22" i="27"/>
  <c r="AW21" i="27"/>
  <c r="AW20" i="27"/>
  <c r="AW19" i="27"/>
  <c r="AW18" i="27"/>
  <c r="AW17" i="27"/>
  <c r="AW16" i="27"/>
  <c r="AW15" i="27"/>
  <c r="AW14" i="27"/>
  <c r="AW13" i="27"/>
  <c r="AW12" i="27"/>
  <c r="AW11" i="27"/>
  <c r="AW10" i="27"/>
  <c r="AW9" i="27"/>
  <c r="AW8" i="27"/>
  <c r="AW7" i="27"/>
  <c r="AW6" i="27"/>
  <c r="AW5" i="27"/>
  <c r="AV670" i="27"/>
  <c r="AV1423" i="27"/>
  <c r="AV1422" i="27"/>
  <c r="AV1421" i="27"/>
  <c r="AV1420" i="27"/>
  <c r="AV1419" i="27"/>
  <c r="AV1418" i="27"/>
  <c r="AV1417" i="27"/>
  <c r="AV1416" i="27"/>
  <c r="AV1415" i="27"/>
  <c r="AV1414" i="27"/>
  <c r="AV1413" i="27"/>
  <c r="AV1412" i="27"/>
  <c r="AV1411" i="27"/>
  <c r="AV1410" i="27"/>
  <c r="AV1409" i="27"/>
  <c r="AV1408" i="27"/>
  <c r="AV1407" i="27"/>
  <c r="AV1406" i="27"/>
  <c r="AV1405" i="27"/>
  <c r="AV1404" i="27"/>
  <c r="AV1403" i="27"/>
  <c r="AV1402" i="27"/>
  <c r="AV1401" i="27"/>
  <c r="AV1400" i="27"/>
  <c r="AV1399" i="27"/>
  <c r="AV1398" i="27"/>
  <c r="AV1397" i="27"/>
  <c r="AV1396" i="27"/>
  <c r="AV1395" i="27"/>
  <c r="AV1394" i="27"/>
  <c r="AV1393" i="27"/>
  <c r="AV1392" i="27"/>
  <c r="AV1391" i="27"/>
  <c r="AV1390" i="27"/>
  <c r="AV1389" i="27"/>
  <c r="AV1388" i="27"/>
  <c r="AV1387" i="27"/>
  <c r="AV1386" i="27"/>
  <c r="AV1385" i="27"/>
  <c r="AV1384" i="27"/>
  <c r="AV1383" i="27"/>
  <c r="AV1382" i="27"/>
  <c r="AV1381" i="27"/>
  <c r="AV1380" i="27"/>
  <c r="AV1379" i="27"/>
  <c r="AV1378" i="27"/>
  <c r="AV1377" i="27"/>
  <c r="AV1376" i="27"/>
  <c r="AV1375" i="27"/>
  <c r="AV1374" i="27"/>
  <c r="AV1373" i="27"/>
  <c r="AV1372" i="27"/>
  <c r="AV1371" i="27"/>
  <c r="AV1370" i="27"/>
  <c r="AV1369" i="27"/>
  <c r="AV1368" i="27"/>
  <c r="AV1367" i="27"/>
  <c r="AV1366" i="27"/>
  <c r="AV1365" i="27"/>
  <c r="AV1364" i="27"/>
  <c r="AV1363" i="27"/>
  <c r="AV1362" i="27"/>
  <c r="AV1361" i="27"/>
  <c r="AV1360" i="27"/>
  <c r="AV1359" i="27"/>
  <c r="AV1358" i="27"/>
  <c r="AV1357" i="27"/>
  <c r="AV1356" i="27"/>
  <c r="AV1355" i="27"/>
  <c r="AV1354" i="27"/>
  <c r="AV1353" i="27"/>
  <c r="AV1352" i="27"/>
  <c r="AV1351" i="27"/>
  <c r="AV1350" i="27"/>
  <c r="AV1349" i="27"/>
  <c r="AV1348" i="27"/>
  <c r="AV1347" i="27"/>
  <c r="AV1346" i="27"/>
  <c r="AV1345" i="27"/>
  <c r="AV1344" i="27"/>
  <c r="AV1343" i="27"/>
  <c r="AV1342" i="27"/>
  <c r="AV1341" i="27"/>
  <c r="AV1340" i="27"/>
  <c r="AV1339" i="27"/>
  <c r="AV1338" i="27"/>
  <c r="AV1337" i="27"/>
  <c r="AV1336" i="27"/>
  <c r="AV1335" i="27"/>
  <c r="AV1334" i="27"/>
  <c r="AV1333" i="27"/>
  <c r="AV1332" i="27"/>
  <c r="AV1331" i="27"/>
  <c r="AV1330" i="27"/>
  <c r="AV1329" i="27"/>
  <c r="AV1328" i="27"/>
  <c r="AV1327" i="27"/>
  <c r="AV1326" i="27"/>
  <c r="AV1325" i="27"/>
  <c r="AV1324" i="27"/>
  <c r="AV1323" i="27"/>
  <c r="AV1322" i="27"/>
  <c r="AV1321" i="27"/>
  <c r="AV1320" i="27"/>
  <c r="AV1319" i="27"/>
  <c r="AV1318" i="27"/>
  <c r="AV1317" i="27"/>
  <c r="AV1316" i="27"/>
  <c r="AV1315" i="27"/>
  <c r="AV1314" i="27"/>
  <c r="AV1313" i="27"/>
  <c r="AV1312" i="27"/>
  <c r="AV1311" i="27"/>
  <c r="AV1310" i="27"/>
  <c r="AV1309" i="27"/>
  <c r="AV1308" i="27"/>
  <c r="AV1307" i="27"/>
  <c r="AV1306" i="27"/>
  <c r="AV1305" i="27"/>
  <c r="AV1304" i="27"/>
  <c r="AV1303" i="27"/>
  <c r="AV1302" i="27"/>
  <c r="AV1301" i="27"/>
  <c r="AV1300" i="27"/>
  <c r="AV1299" i="27"/>
  <c r="AV1298" i="27"/>
  <c r="AV1297" i="27"/>
  <c r="AV1296" i="27"/>
  <c r="AV1295" i="27"/>
  <c r="AV1294" i="27"/>
  <c r="AV1293" i="27"/>
  <c r="AV1292" i="27"/>
  <c r="AV1291" i="27"/>
  <c r="AV1290" i="27"/>
  <c r="AV1289" i="27"/>
  <c r="AV1288" i="27"/>
  <c r="AV1287" i="27"/>
  <c r="AV1286" i="27"/>
  <c r="AV1285" i="27"/>
  <c r="AV1284" i="27"/>
  <c r="AV1283" i="27"/>
  <c r="AV1282" i="27"/>
  <c r="AV1281" i="27"/>
  <c r="AV1280" i="27"/>
  <c r="AV1279" i="27"/>
  <c r="AV1278" i="27"/>
  <c r="AV1277" i="27"/>
  <c r="AV1276" i="27"/>
  <c r="AV1275" i="27"/>
  <c r="AV1274" i="27"/>
  <c r="AV1273" i="27"/>
  <c r="AV1272" i="27"/>
  <c r="AV1271" i="27"/>
  <c r="AV1270" i="27"/>
  <c r="AV1269" i="27"/>
  <c r="AV1268" i="27"/>
  <c r="AV1267" i="27"/>
  <c r="AV1266" i="27"/>
  <c r="AV1265" i="27"/>
  <c r="AV1264" i="27"/>
  <c r="AV1263" i="27"/>
  <c r="AV1262" i="27"/>
  <c r="AV1261" i="27"/>
  <c r="AV1260" i="27"/>
  <c r="AV1259" i="27"/>
  <c r="AV1258" i="27"/>
  <c r="AV1257" i="27"/>
  <c r="AV1256" i="27"/>
  <c r="AV1255" i="27"/>
  <c r="AV1254" i="27"/>
  <c r="AV1253" i="27"/>
  <c r="AV1252" i="27"/>
  <c r="AV1251" i="27"/>
  <c r="AV1250" i="27"/>
  <c r="AV1249" i="27"/>
  <c r="AV1248" i="27"/>
  <c r="AV1247" i="27"/>
  <c r="AV1246" i="27"/>
  <c r="AV1245" i="27"/>
  <c r="AV1244" i="27"/>
  <c r="AV1243" i="27"/>
  <c r="AV1242" i="27"/>
  <c r="AV1241" i="27"/>
  <c r="AV1240" i="27"/>
  <c r="AV1239" i="27"/>
  <c r="AV1238" i="27"/>
  <c r="AV1237" i="27"/>
  <c r="AV1236" i="27"/>
  <c r="AV1235" i="27"/>
  <c r="AV1234" i="27"/>
  <c r="AV1233" i="27"/>
  <c r="AV1232" i="27"/>
  <c r="AV1231" i="27"/>
  <c r="AV1230" i="27"/>
  <c r="AV1229" i="27"/>
  <c r="AV1228" i="27"/>
  <c r="AV1227" i="27"/>
  <c r="AV1226" i="27"/>
  <c r="AV1225" i="27"/>
  <c r="AV1224" i="27"/>
  <c r="AV1223" i="27"/>
  <c r="AV1222" i="27"/>
  <c r="AV1221" i="27"/>
  <c r="AV1220" i="27"/>
  <c r="AV1219" i="27"/>
  <c r="AV1218" i="27"/>
  <c r="AV1217" i="27"/>
  <c r="AV1216" i="27"/>
  <c r="AV1215" i="27"/>
  <c r="AV1214" i="27"/>
  <c r="AV1213" i="27"/>
  <c r="AV1212" i="27"/>
  <c r="AV1211" i="27"/>
  <c r="AV1210" i="27"/>
  <c r="AV1209" i="27"/>
  <c r="AV1208" i="27"/>
  <c r="AV1207" i="27"/>
  <c r="AV1206" i="27"/>
  <c r="AV1205" i="27"/>
  <c r="AV1204" i="27"/>
  <c r="AV1203" i="27"/>
  <c r="AV1202" i="27"/>
  <c r="AV1201" i="27"/>
  <c r="AV1200" i="27"/>
  <c r="AV1199" i="27"/>
  <c r="AV1198" i="27"/>
  <c r="AV1197" i="27"/>
  <c r="AV1196" i="27"/>
  <c r="AV1195" i="27"/>
  <c r="AV1194" i="27"/>
  <c r="AV1193" i="27"/>
  <c r="AV1192" i="27"/>
  <c r="AV1191" i="27"/>
  <c r="AV1190" i="27"/>
  <c r="AV1189" i="27"/>
  <c r="AV1188" i="27"/>
  <c r="AV1187" i="27"/>
  <c r="AV1186" i="27"/>
  <c r="AV1185" i="27"/>
  <c r="AV1184" i="27"/>
  <c r="AV1183" i="27"/>
  <c r="AV1182" i="27"/>
  <c r="AV1181" i="27"/>
  <c r="AV1180" i="27"/>
  <c r="AV1179" i="27"/>
  <c r="AV1178" i="27"/>
  <c r="AV1177" i="27"/>
  <c r="AV1176" i="27"/>
  <c r="AV1175" i="27"/>
  <c r="AV1174" i="27"/>
  <c r="AV1173" i="27"/>
  <c r="AV1172" i="27"/>
  <c r="AV1171" i="27"/>
  <c r="AV1170" i="27"/>
  <c r="AV1169" i="27"/>
  <c r="AV1168" i="27"/>
  <c r="AV1167" i="27"/>
  <c r="AV1166" i="27"/>
  <c r="AV1165" i="27"/>
  <c r="AV1164" i="27"/>
  <c r="AV1163" i="27"/>
  <c r="AV1162" i="27"/>
  <c r="AV1161" i="27"/>
  <c r="AV1160" i="27"/>
  <c r="AV1159" i="27"/>
  <c r="AV1158" i="27"/>
  <c r="AV1157" i="27"/>
  <c r="AV1156" i="27"/>
  <c r="AV1155" i="27"/>
  <c r="AV1154" i="27"/>
  <c r="AV1153" i="27"/>
  <c r="AV1152" i="27"/>
  <c r="AV1151" i="27"/>
  <c r="AV1150" i="27"/>
  <c r="AV1149" i="27"/>
  <c r="AV1148" i="27"/>
  <c r="AV1147" i="27"/>
  <c r="AV1146" i="27"/>
  <c r="AV1145" i="27"/>
  <c r="AV1144" i="27"/>
  <c r="AV1143" i="27"/>
  <c r="AV1142" i="27"/>
  <c r="AV1141" i="27"/>
  <c r="AV1140" i="27"/>
  <c r="AV1139" i="27"/>
  <c r="AV1138" i="27"/>
  <c r="AV1137" i="27"/>
  <c r="AV1136" i="27"/>
  <c r="AV1135" i="27"/>
  <c r="AV1134" i="27"/>
  <c r="AV1133" i="27"/>
  <c r="AV1132" i="27"/>
  <c r="AV1131" i="27"/>
  <c r="AV1130" i="27"/>
  <c r="AV1129" i="27"/>
  <c r="AV1128" i="27"/>
  <c r="AV1127" i="27"/>
  <c r="AV1126" i="27"/>
  <c r="AV1125" i="27"/>
  <c r="AV1124" i="27"/>
  <c r="AV1123" i="27"/>
  <c r="AV1122" i="27"/>
  <c r="AV1121" i="27"/>
  <c r="AV1120" i="27"/>
  <c r="AV1119" i="27"/>
  <c r="AV1118" i="27"/>
  <c r="AV1117" i="27"/>
  <c r="AV1116" i="27"/>
  <c r="AV1115" i="27"/>
  <c r="AV1114" i="27"/>
  <c r="AV1113" i="27"/>
  <c r="AV1112" i="27"/>
  <c r="AV1111" i="27"/>
  <c r="AV1110" i="27"/>
  <c r="AV1109" i="27"/>
  <c r="AV1108" i="27"/>
  <c r="AV1107" i="27"/>
  <c r="AV1106" i="27"/>
  <c r="AV1105" i="27"/>
  <c r="AV1104" i="27"/>
  <c r="AV1103" i="27"/>
  <c r="AV1102" i="27"/>
  <c r="AV1101" i="27"/>
  <c r="AV1100" i="27"/>
  <c r="AV1099" i="27"/>
  <c r="AV1098" i="27"/>
  <c r="AV1097" i="27"/>
  <c r="AV1096" i="27"/>
  <c r="AV1095" i="27"/>
  <c r="AV1094" i="27"/>
  <c r="AV1093" i="27"/>
  <c r="AV1092" i="27"/>
  <c r="AV1091" i="27"/>
  <c r="AV1090" i="27"/>
  <c r="AV1089" i="27"/>
  <c r="AV1088" i="27"/>
  <c r="AV1087" i="27"/>
  <c r="AV1086" i="27"/>
  <c r="AV1085" i="27"/>
  <c r="AV1084" i="27"/>
  <c r="AV1083" i="27"/>
  <c r="AV1082" i="27"/>
  <c r="AV1081" i="27"/>
  <c r="AV1080" i="27"/>
  <c r="AV1079" i="27"/>
  <c r="AV1078" i="27"/>
  <c r="AV1077" i="27"/>
  <c r="AV1076" i="27"/>
  <c r="AV1075" i="27"/>
  <c r="AV1074" i="27"/>
  <c r="AV1073" i="27"/>
  <c r="AV1072" i="27"/>
  <c r="AV1071" i="27"/>
  <c r="AV1070" i="27"/>
  <c r="AV1069" i="27"/>
  <c r="AV1068" i="27"/>
  <c r="AV1067" i="27"/>
  <c r="AV1066" i="27"/>
  <c r="AV1065" i="27"/>
  <c r="AV1064" i="27"/>
  <c r="AV1063" i="27"/>
  <c r="AV1062" i="27"/>
  <c r="AV1061" i="27"/>
  <c r="AV1060" i="27"/>
  <c r="AV1059" i="27"/>
  <c r="AV1058" i="27"/>
  <c r="AV1057" i="27"/>
  <c r="AV1056" i="27"/>
  <c r="AV1055" i="27"/>
  <c r="AV1054" i="27"/>
  <c r="AV1053" i="27"/>
  <c r="AV1052" i="27"/>
  <c r="AV1051" i="27"/>
  <c r="AV1050" i="27"/>
  <c r="AV1049" i="27"/>
  <c r="AV1048" i="27"/>
  <c r="AV1047" i="27"/>
  <c r="AV1046" i="27"/>
  <c r="AV1045" i="27"/>
  <c r="AV1044" i="27"/>
  <c r="AV1043" i="27"/>
  <c r="AV1042" i="27"/>
  <c r="AV1041" i="27"/>
  <c r="AV1040" i="27"/>
  <c r="AV1039" i="27"/>
  <c r="AV1038" i="27"/>
  <c r="AV1037" i="27"/>
  <c r="AV1036" i="27"/>
  <c r="AV1035" i="27"/>
  <c r="AV1034" i="27"/>
  <c r="AV1033" i="27"/>
  <c r="AV1032" i="27"/>
  <c r="AV1031" i="27"/>
  <c r="AV1030" i="27"/>
  <c r="AV1029" i="27"/>
  <c r="AV1028" i="27"/>
  <c r="AV1027" i="27"/>
  <c r="AV1026" i="27"/>
  <c r="AV1025" i="27"/>
  <c r="AV1024" i="27"/>
  <c r="AV1023" i="27"/>
  <c r="AV1022" i="27"/>
  <c r="AV1021" i="27"/>
  <c r="AV1020" i="27"/>
  <c r="AV1019" i="27"/>
  <c r="AV1018" i="27"/>
  <c r="AV1017" i="27"/>
  <c r="AV1016" i="27"/>
  <c r="AV1015" i="27"/>
  <c r="AV1014" i="27"/>
  <c r="AV1013" i="27"/>
  <c r="AV1012" i="27"/>
  <c r="AV1011" i="27"/>
  <c r="AV1010" i="27"/>
  <c r="AV1009" i="27"/>
  <c r="AV1008" i="27"/>
  <c r="AV1007" i="27"/>
  <c r="AV1006" i="27"/>
  <c r="AV1005" i="27"/>
  <c r="AV1004" i="27"/>
  <c r="AV1003" i="27"/>
  <c r="AV1002" i="27"/>
  <c r="AV1001" i="27"/>
  <c r="AV1000" i="27"/>
  <c r="AV999" i="27"/>
  <c r="AV998" i="27"/>
  <c r="AV997" i="27"/>
  <c r="AV996" i="27"/>
  <c r="AV995" i="27"/>
  <c r="AV994" i="27"/>
  <c r="AV993" i="27"/>
  <c r="AV992" i="27"/>
  <c r="AV991" i="27"/>
  <c r="AV990" i="27"/>
  <c r="AV989" i="27"/>
  <c r="AV988" i="27"/>
  <c r="AV987" i="27"/>
  <c r="AV986" i="27"/>
  <c r="AV985" i="27"/>
  <c r="AV984" i="27"/>
  <c r="AV983" i="27"/>
  <c r="AV982" i="27"/>
  <c r="AV981" i="27"/>
  <c r="AV980" i="27"/>
  <c r="AV979" i="27"/>
  <c r="AV978" i="27"/>
  <c r="AV977" i="27"/>
  <c r="AV976" i="27"/>
  <c r="AV975" i="27"/>
  <c r="AV974" i="27"/>
  <c r="AV973" i="27"/>
  <c r="AV972" i="27"/>
  <c r="AV971" i="27"/>
  <c r="AV970" i="27"/>
  <c r="AV969" i="27"/>
  <c r="AV1879" i="27"/>
  <c r="AV1878" i="27"/>
  <c r="AV1877" i="27"/>
  <c r="AV1876" i="27"/>
  <c r="AV1875" i="27"/>
  <c r="AV1874" i="27"/>
  <c r="AV1873" i="27"/>
  <c r="AV1872" i="27"/>
  <c r="AV1871" i="27"/>
  <c r="AV1870" i="27"/>
  <c r="AV1869" i="27"/>
  <c r="AV1868" i="27"/>
  <c r="AV1867" i="27"/>
  <c r="AV1866" i="27"/>
  <c r="AV1865" i="27"/>
  <c r="AV1864" i="27"/>
  <c r="AV1863" i="27"/>
  <c r="AV1862" i="27"/>
  <c r="AV1861" i="27"/>
  <c r="AV1860" i="27"/>
  <c r="AV1859" i="27"/>
  <c r="AV1858" i="27"/>
  <c r="AV1857" i="27"/>
  <c r="AV1856" i="27"/>
  <c r="AV1855" i="27"/>
  <c r="AV1854" i="27"/>
  <c r="AV1853" i="27"/>
  <c r="AV1852" i="27"/>
  <c r="AV1851" i="27"/>
  <c r="AV1850" i="27"/>
  <c r="AV1849" i="27"/>
  <c r="AV1848" i="27"/>
  <c r="AV1847" i="27"/>
  <c r="AV1846" i="27"/>
  <c r="AV1845" i="27"/>
  <c r="AV1844" i="27"/>
  <c r="AV1843" i="27"/>
  <c r="AV1842" i="27"/>
  <c r="AV1841" i="27"/>
  <c r="AV1840" i="27"/>
  <c r="AV1839" i="27"/>
  <c r="AV1838" i="27"/>
  <c r="AV1837" i="27"/>
  <c r="AV1836" i="27"/>
  <c r="AV1835" i="27"/>
  <c r="AV1834" i="27"/>
  <c r="AV1833" i="27"/>
  <c r="AV1832" i="27"/>
  <c r="AV1831" i="27"/>
  <c r="AV1830" i="27"/>
  <c r="AV1829" i="27"/>
  <c r="AV1828" i="27"/>
  <c r="AV1827" i="27"/>
  <c r="AV1826" i="27"/>
  <c r="AV1825" i="27"/>
  <c r="AV1824" i="27"/>
  <c r="AV1823" i="27"/>
  <c r="AV1822" i="27"/>
  <c r="AV1821" i="27"/>
  <c r="AV1820" i="27"/>
  <c r="AV1819" i="27"/>
  <c r="AV1818" i="27"/>
  <c r="AV1817" i="27"/>
  <c r="AV1816" i="27"/>
  <c r="AV1815" i="27"/>
  <c r="AV1814" i="27"/>
  <c r="AV1813" i="27"/>
  <c r="AV1812" i="27"/>
  <c r="AV1811" i="27"/>
  <c r="AV1810" i="27"/>
  <c r="AV1809" i="27"/>
  <c r="AV1808" i="27"/>
  <c r="AV1807" i="27"/>
  <c r="AV1806" i="27"/>
  <c r="AV1805" i="27"/>
  <c r="AV1804" i="27"/>
  <c r="AV1803" i="27"/>
  <c r="AV1802" i="27"/>
  <c r="AV1801" i="27"/>
  <c r="AV1800" i="27"/>
  <c r="AV1799" i="27"/>
  <c r="AV1798" i="27"/>
  <c r="AV1797" i="27"/>
  <c r="AV1796" i="27"/>
  <c r="AV1795" i="27"/>
  <c r="AV1794" i="27"/>
  <c r="AV1793" i="27"/>
  <c r="AV1792" i="27"/>
  <c r="AV1791" i="27"/>
  <c r="AV1790" i="27"/>
  <c r="AV1789" i="27"/>
  <c r="AV1788" i="27"/>
  <c r="AV1787" i="27"/>
  <c r="AV1786" i="27"/>
  <c r="AV1785" i="27"/>
  <c r="AV1784" i="27"/>
  <c r="AV1783" i="27"/>
  <c r="AV1782" i="27"/>
  <c r="AV1781" i="27"/>
  <c r="AV1780" i="27"/>
  <c r="AV1779" i="27"/>
  <c r="AV1778" i="27"/>
  <c r="AV1777" i="27"/>
  <c r="AV1776" i="27"/>
  <c r="AV1775" i="27"/>
  <c r="AV1774" i="27"/>
  <c r="AV1773" i="27"/>
  <c r="AV1772" i="27"/>
  <c r="AV1771" i="27"/>
  <c r="AV1770" i="27"/>
  <c r="AV1769" i="27"/>
  <c r="AV1768" i="27"/>
  <c r="AV1767" i="27"/>
  <c r="AV1766" i="27"/>
  <c r="AV1765" i="27"/>
  <c r="AV1764" i="27"/>
  <c r="AV1763" i="27"/>
  <c r="AV1762" i="27"/>
  <c r="AV1761" i="27"/>
  <c r="AV1760" i="27"/>
  <c r="AV1759" i="27"/>
  <c r="AV1758" i="27"/>
  <c r="AV1757" i="27"/>
  <c r="AV1756" i="27"/>
  <c r="AV1755" i="27"/>
  <c r="AV1754" i="27"/>
  <c r="AV1753" i="27"/>
  <c r="AV1752" i="27"/>
  <c r="AV1751" i="27"/>
  <c r="AV1750" i="27"/>
  <c r="AV1749" i="27"/>
  <c r="AV1748" i="27"/>
  <c r="AV1747" i="27"/>
  <c r="AV1746" i="27"/>
  <c r="AV1745" i="27"/>
  <c r="AV1744" i="27"/>
  <c r="AV1743" i="27"/>
  <c r="AV1742" i="27"/>
  <c r="AV1741" i="27"/>
  <c r="AV1740" i="27"/>
  <c r="AV1739" i="27"/>
  <c r="AV1738" i="27"/>
  <c r="AV1737" i="27"/>
  <c r="AV1736" i="27"/>
  <c r="AV1735" i="27"/>
  <c r="AV1734" i="27"/>
  <c r="AV1733" i="27"/>
  <c r="AV1732" i="27"/>
  <c r="AV1731" i="27"/>
  <c r="AV1730" i="27"/>
  <c r="AV1729" i="27"/>
  <c r="AV1728" i="27"/>
  <c r="AV1727" i="27"/>
  <c r="AV1726" i="27"/>
  <c r="AV1725" i="27"/>
  <c r="AV1724" i="27"/>
  <c r="AV1723" i="27"/>
  <c r="AV1722" i="27"/>
  <c r="AV1721" i="27"/>
  <c r="AV1720" i="27"/>
  <c r="AV1719" i="27"/>
  <c r="AV1718" i="27"/>
  <c r="AV1717" i="27"/>
  <c r="AV1716" i="27"/>
  <c r="AV1715" i="27"/>
  <c r="AV1714" i="27"/>
  <c r="AV1713" i="27"/>
  <c r="AV1712" i="27"/>
  <c r="AV1711" i="27"/>
  <c r="AV1710" i="27"/>
  <c r="AV1709" i="27"/>
  <c r="AV1708" i="27"/>
  <c r="AV1707" i="27"/>
  <c r="AV1706" i="27"/>
  <c r="AV1705" i="27"/>
  <c r="AV1704" i="27"/>
  <c r="AV1703" i="27"/>
  <c r="AV1702" i="27"/>
  <c r="AV1701" i="27"/>
  <c r="AV1700" i="27"/>
  <c r="AV1699" i="27"/>
  <c r="AV1698" i="27"/>
  <c r="AV1697" i="27"/>
  <c r="AV1696" i="27"/>
  <c r="AV1695" i="27"/>
  <c r="AV1694" i="27"/>
  <c r="AV1693" i="27"/>
  <c r="AV1692" i="27"/>
  <c r="AV1691" i="27"/>
  <c r="AV1690" i="27"/>
  <c r="AV1689" i="27"/>
  <c r="AV1688" i="27"/>
  <c r="AV1687" i="27"/>
  <c r="AV1686" i="27"/>
  <c r="AV1685" i="27"/>
  <c r="AV1684" i="27"/>
  <c r="AV1683" i="27"/>
  <c r="AV1682" i="27"/>
  <c r="AV1681" i="27"/>
  <c r="AV1680" i="27"/>
  <c r="AV1679" i="27"/>
  <c r="AV1678" i="27"/>
  <c r="AV1677" i="27"/>
  <c r="AV1676" i="27"/>
  <c r="AV1675" i="27"/>
  <c r="AV1674" i="27"/>
  <c r="AV1673" i="27"/>
  <c r="AV1672" i="27"/>
  <c r="AV1671" i="27"/>
  <c r="AV1670" i="27"/>
  <c r="AV1669" i="27"/>
  <c r="AV1668" i="27"/>
  <c r="AV1667" i="27"/>
  <c r="AV1666" i="27"/>
  <c r="AV1665" i="27"/>
  <c r="AV1664" i="27"/>
  <c r="AV1663" i="27"/>
  <c r="AV1662" i="27"/>
  <c r="AV1661" i="27"/>
  <c r="AV1660" i="27"/>
  <c r="AV1659" i="27"/>
  <c r="AV1658" i="27"/>
  <c r="AV1657" i="27"/>
  <c r="AV1656" i="27"/>
  <c r="AV1655" i="27"/>
  <c r="AV1654" i="27"/>
  <c r="AV1653" i="27"/>
  <c r="AV1652" i="27"/>
  <c r="AV1651" i="27"/>
  <c r="AV1650" i="27"/>
  <c r="AV1649" i="27"/>
  <c r="AV1648" i="27"/>
  <c r="AV1647" i="27"/>
  <c r="AV1646" i="27"/>
  <c r="AV1645" i="27"/>
  <c r="AV1644" i="27"/>
  <c r="AV1643" i="27"/>
  <c r="AV1642" i="27"/>
  <c r="AV1641" i="27"/>
  <c r="AV1640" i="27"/>
  <c r="AV1639" i="27"/>
  <c r="AV1638" i="27"/>
  <c r="AV1637" i="27"/>
  <c r="AV1636" i="27"/>
  <c r="AV1635" i="27"/>
  <c r="AV1634" i="27"/>
  <c r="AV1633" i="27"/>
  <c r="AV1632" i="27"/>
  <c r="AV1631" i="27"/>
  <c r="AV1630" i="27"/>
  <c r="AV1629" i="27"/>
  <c r="AV1628" i="27"/>
  <c r="AV1627" i="27"/>
  <c r="AV1626" i="27"/>
  <c r="AV1625" i="27"/>
  <c r="AV1624" i="27"/>
  <c r="AV1623" i="27"/>
  <c r="AV1622" i="27"/>
  <c r="AV1621" i="27"/>
  <c r="AV1620" i="27"/>
  <c r="AV1619" i="27"/>
  <c r="AV1618" i="27"/>
  <c r="AV1617" i="27"/>
  <c r="AV1616" i="27"/>
  <c r="AV1615" i="27"/>
  <c r="AV1614" i="27"/>
  <c r="AV1613" i="27"/>
  <c r="AV1612" i="27"/>
  <c r="AV1611" i="27"/>
  <c r="AV1610" i="27"/>
  <c r="AV1609" i="27"/>
  <c r="AV1608" i="27"/>
  <c r="AV1607" i="27"/>
  <c r="AV1606" i="27"/>
  <c r="AV1605" i="27"/>
  <c r="AV1604" i="27"/>
  <c r="AV1603" i="27"/>
  <c r="AV1602" i="27"/>
  <c r="AV1601" i="27"/>
  <c r="AV1600" i="27"/>
  <c r="AV1599" i="27"/>
  <c r="AV1598" i="27"/>
  <c r="AV1597" i="27"/>
  <c r="AV1596" i="27"/>
  <c r="AV1595" i="27"/>
  <c r="AV1594" i="27"/>
  <c r="AV1593" i="27"/>
  <c r="AV1592" i="27"/>
  <c r="AV1591" i="27"/>
  <c r="AV1590" i="27"/>
  <c r="AV1589" i="27"/>
  <c r="AV1588" i="27"/>
  <c r="AV1587" i="27"/>
  <c r="AV1586" i="27"/>
  <c r="AV1585" i="27"/>
  <c r="AV1584" i="27"/>
  <c r="AV1583" i="27"/>
  <c r="AV1582" i="27"/>
  <c r="AV1581" i="27"/>
  <c r="AV1580" i="27"/>
  <c r="AV1579" i="27"/>
  <c r="AV1578" i="27"/>
  <c r="AV1577" i="27"/>
  <c r="AV1576" i="27"/>
  <c r="AV1575" i="27"/>
  <c r="AV1574" i="27"/>
  <c r="AV1573" i="27"/>
  <c r="AV1572" i="27"/>
  <c r="AV1571" i="27"/>
  <c r="AV1570" i="27"/>
  <c r="AV1569" i="27"/>
  <c r="AV1568" i="27"/>
  <c r="AV1567" i="27"/>
  <c r="AV1566" i="27"/>
  <c r="AV1565" i="27"/>
  <c r="AV1564" i="27"/>
  <c r="AV1563" i="27"/>
  <c r="AV1562" i="27"/>
  <c r="AV1561" i="27"/>
  <c r="AV1560" i="27"/>
  <c r="AV1559" i="27"/>
  <c r="AV1558" i="27"/>
  <c r="AV1557" i="27"/>
  <c r="AV1556" i="27"/>
  <c r="AV1555" i="27"/>
  <c r="AV1554" i="27"/>
  <c r="AV1553" i="27"/>
  <c r="AV1552" i="27"/>
  <c r="AV1551" i="27"/>
  <c r="AV1550" i="27"/>
  <c r="AV1549" i="27"/>
  <c r="AV1548" i="27"/>
  <c r="AV1547" i="27"/>
  <c r="AV1546" i="27"/>
  <c r="AV1545" i="27"/>
  <c r="AV1544" i="27"/>
  <c r="AV1543" i="27"/>
  <c r="AV1542" i="27"/>
  <c r="AV1541" i="27"/>
  <c r="AV1540" i="27"/>
  <c r="AV1539" i="27"/>
  <c r="AV1538" i="27"/>
  <c r="AV1537" i="27"/>
  <c r="AV1536" i="27"/>
  <c r="AV1535" i="27"/>
  <c r="AV1534" i="27"/>
  <c r="AV1533" i="27"/>
  <c r="AV1532" i="27"/>
  <c r="AV1531" i="27"/>
  <c r="AV1530" i="27"/>
  <c r="AV1529" i="27"/>
  <c r="AV1528" i="27"/>
  <c r="AV1527" i="27"/>
  <c r="AV1526" i="27"/>
  <c r="AV1525" i="27"/>
  <c r="AV1524" i="27"/>
  <c r="AV1523" i="27"/>
  <c r="AV1522" i="27"/>
  <c r="AV1521" i="27"/>
  <c r="AV1520" i="27"/>
  <c r="AV1519" i="27"/>
  <c r="AV1518" i="27"/>
  <c r="AV1517" i="27"/>
  <c r="AV1516" i="27"/>
  <c r="AV1515" i="27"/>
  <c r="AV1514" i="27"/>
  <c r="AV1513" i="27"/>
  <c r="AV1512" i="27"/>
  <c r="AV1511" i="27"/>
  <c r="AV1510" i="27"/>
  <c r="AV1509" i="27"/>
  <c r="AV1508" i="27"/>
  <c r="AV1507" i="27"/>
  <c r="AV1506" i="27"/>
  <c r="AV1505" i="27"/>
  <c r="AV1504" i="27"/>
  <c r="AV1503" i="27"/>
  <c r="AV1502" i="27"/>
  <c r="AV1501" i="27"/>
  <c r="AV1500" i="27"/>
  <c r="AV1499" i="27"/>
  <c r="AV1498" i="27"/>
  <c r="AV1497" i="27"/>
  <c r="AV1496" i="27"/>
  <c r="AV1495" i="27"/>
  <c r="AV1494" i="27"/>
  <c r="AV1493" i="27"/>
  <c r="AV1492" i="27"/>
  <c r="AV1491" i="27"/>
  <c r="AV1490" i="27"/>
  <c r="AV1489" i="27"/>
  <c r="AV1488" i="27"/>
  <c r="AV1487" i="27"/>
  <c r="AV1486" i="27"/>
  <c r="AV1485" i="27"/>
  <c r="AV1484" i="27"/>
  <c r="AV1483" i="27"/>
  <c r="AV1482" i="27"/>
  <c r="AV1481" i="27"/>
  <c r="AV1480" i="27"/>
  <c r="AV1479" i="27"/>
  <c r="AV1478" i="27"/>
  <c r="AV1477" i="27"/>
  <c r="AV1476" i="27"/>
  <c r="AV1475" i="27"/>
  <c r="AV1474" i="27"/>
  <c r="AV1473" i="27"/>
  <c r="AV1472" i="27"/>
  <c r="AV1471" i="27"/>
  <c r="AV1470" i="27"/>
  <c r="AV1469" i="27"/>
  <c r="AV1468" i="27"/>
  <c r="AV1467" i="27"/>
  <c r="AV1466" i="27"/>
  <c r="AV1465" i="27"/>
  <c r="AV1464" i="27"/>
  <c r="AV1463" i="27"/>
  <c r="AV1462" i="27"/>
  <c r="AV1461" i="27"/>
  <c r="AV1460" i="27"/>
  <c r="AV1459" i="27"/>
  <c r="AV1458" i="27"/>
  <c r="AV1457" i="27"/>
  <c r="AV1456" i="27"/>
  <c r="AV1455" i="27"/>
  <c r="AV1454" i="27"/>
  <c r="AV1453" i="27"/>
  <c r="AV1452" i="27"/>
  <c r="AV1451" i="27"/>
  <c r="AV1450" i="27"/>
  <c r="AV1449" i="27"/>
  <c r="AV1448" i="27"/>
  <c r="AV1447" i="27"/>
  <c r="AV1446" i="27"/>
  <c r="AV1445" i="27"/>
  <c r="AV1444" i="27"/>
  <c r="AV1443" i="27"/>
  <c r="AV1442" i="27"/>
  <c r="AV1441" i="27"/>
  <c r="AV1440" i="27"/>
  <c r="AV1439" i="27"/>
  <c r="AV1438" i="27"/>
  <c r="AV1437" i="27"/>
  <c r="AV1436" i="27"/>
  <c r="AV1435" i="27"/>
  <c r="AV1434" i="27"/>
  <c r="AV1433" i="27"/>
  <c r="AV1432" i="27"/>
  <c r="AV1431" i="27"/>
  <c r="AV1430" i="27"/>
  <c r="AV1429" i="27"/>
  <c r="AV1428" i="27"/>
  <c r="AV1427" i="27"/>
  <c r="AV1426" i="27"/>
  <c r="AV1425" i="27"/>
  <c r="AV1424" i="27"/>
  <c r="AP1878" i="27"/>
  <c r="AP1877" i="27"/>
  <c r="AP1876" i="27"/>
  <c r="AP1875" i="27"/>
  <c r="AP1874" i="27"/>
  <c r="AP1873" i="27"/>
  <c r="AP1872" i="27"/>
  <c r="AP1871" i="27"/>
  <c r="AP1870" i="27"/>
  <c r="AP1869" i="27"/>
  <c r="AP1868" i="27"/>
  <c r="AP1867" i="27"/>
  <c r="AP1866" i="27"/>
  <c r="AP1865" i="27"/>
  <c r="AP1864" i="27"/>
  <c r="AP1863" i="27"/>
  <c r="AP1862" i="27"/>
  <c r="AP1861" i="27"/>
  <c r="AP1860" i="27"/>
  <c r="AP1859" i="27"/>
  <c r="AP1858" i="27"/>
  <c r="AP1857" i="27"/>
  <c r="AP1856" i="27"/>
  <c r="AP1855" i="27"/>
  <c r="AP1854" i="27"/>
  <c r="AP1853" i="27"/>
  <c r="AP1852" i="27"/>
  <c r="AP1851" i="27"/>
  <c r="AP1850" i="27"/>
  <c r="AP1849" i="27"/>
  <c r="AP1848" i="27"/>
  <c r="AP1847" i="27"/>
  <c r="AP1846" i="27"/>
  <c r="AP1845" i="27"/>
  <c r="AP1844" i="27"/>
  <c r="AP1843" i="27"/>
  <c r="AP1842" i="27"/>
  <c r="AP1841" i="27"/>
  <c r="AP1840" i="27"/>
  <c r="AP1839" i="27"/>
  <c r="AP1838" i="27"/>
  <c r="AP1837" i="27"/>
  <c r="AP1836" i="27"/>
  <c r="AP1835" i="27"/>
  <c r="AP1834" i="27"/>
  <c r="AP1833" i="27"/>
  <c r="AP1832" i="27"/>
  <c r="AP1831" i="27"/>
  <c r="AP1830" i="27"/>
  <c r="AP1829" i="27"/>
  <c r="AP1828" i="27"/>
  <c r="AP1827" i="27"/>
  <c r="AP1826" i="27"/>
  <c r="AP1825" i="27"/>
  <c r="AP1824" i="27"/>
  <c r="AP1823" i="27"/>
  <c r="AP1822" i="27"/>
  <c r="AP1821" i="27"/>
  <c r="AP1820" i="27"/>
  <c r="AP1819" i="27"/>
  <c r="AP1818" i="27"/>
  <c r="AP1817" i="27"/>
  <c r="AP1816" i="27"/>
  <c r="AP1815" i="27"/>
  <c r="AP1814" i="27"/>
  <c r="AP1813" i="27"/>
  <c r="AP1812" i="27"/>
  <c r="AP1811" i="27"/>
  <c r="AP1810" i="27"/>
  <c r="AP1809" i="27"/>
  <c r="AP1808" i="27"/>
  <c r="AP1807" i="27"/>
  <c r="AP1806" i="27"/>
  <c r="AP1805" i="27"/>
  <c r="AP1804" i="27"/>
  <c r="AP1803" i="27"/>
  <c r="AP1802" i="27"/>
  <c r="AP1801" i="27"/>
  <c r="AP1800" i="27"/>
  <c r="AP1799" i="27"/>
  <c r="AP1798" i="27"/>
  <c r="AP1797" i="27"/>
  <c r="AP1796" i="27"/>
  <c r="AP1795" i="27"/>
  <c r="AP1794" i="27"/>
  <c r="AP1793" i="27"/>
  <c r="AP1792" i="27"/>
  <c r="AP1791" i="27"/>
  <c r="AP1790" i="27"/>
  <c r="AP1789" i="27"/>
  <c r="AP1788" i="27"/>
  <c r="AP1787" i="27"/>
  <c r="AP1786" i="27"/>
  <c r="AP1785" i="27"/>
  <c r="AP1784" i="27"/>
  <c r="AP1783" i="27"/>
  <c r="AP1782" i="27"/>
  <c r="AP1781" i="27"/>
  <c r="AP1780" i="27"/>
  <c r="AP1779" i="27"/>
  <c r="AP1778" i="27"/>
  <c r="AP1777" i="27"/>
  <c r="AP1776" i="27"/>
  <c r="AP1775" i="27"/>
  <c r="AP1774" i="27"/>
  <c r="AP1773" i="27"/>
  <c r="AP1772" i="27"/>
  <c r="AP1771" i="27"/>
  <c r="AP1770" i="27"/>
  <c r="AP1769" i="27"/>
  <c r="AP1768" i="27"/>
  <c r="AP1767" i="27"/>
  <c r="AP1766" i="27"/>
  <c r="AP1765" i="27"/>
  <c r="AP1764" i="27"/>
  <c r="AP1763" i="27"/>
  <c r="AP1762" i="27"/>
  <c r="AP1761" i="27"/>
  <c r="AP1760" i="27"/>
  <c r="AP1759" i="27"/>
  <c r="AP1758" i="27"/>
  <c r="AP1757" i="27"/>
  <c r="AP1756" i="27"/>
  <c r="AP1755" i="27"/>
  <c r="AP1754" i="27"/>
  <c r="AP1753" i="27"/>
  <c r="AP1752" i="27"/>
  <c r="AP1751" i="27"/>
  <c r="AP1750" i="27"/>
  <c r="AP1749" i="27"/>
  <c r="AP1748" i="27"/>
  <c r="AP1747" i="27"/>
  <c r="AP1746" i="27"/>
  <c r="AP1745" i="27"/>
  <c r="AP1744" i="27"/>
  <c r="AP1743" i="27"/>
  <c r="AP1742" i="27"/>
  <c r="AP1741" i="27"/>
  <c r="AP1740" i="27"/>
  <c r="AP1739" i="27"/>
  <c r="AP1738" i="27"/>
  <c r="AP1737" i="27"/>
  <c r="AP1736" i="27"/>
  <c r="AP1735" i="27"/>
  <c r="AP1734" i="27"/>
  <c r="AP1733" i="27"/>
  <c r="AP1732" i="27"/>
  <c r="AP1731" i="27"/>
  <c r="AP1730" i="27"/>
  <c r="AP1729" i="27"/>
  <c r="AP1728" i="27"/>
  <c r="AP1727" i="27"/>
  <c r="AP1726" i="27"/>
  <c r="AP1725" i="27"/>
  <c r="AP1724" i="27"/>
  <c r="AP1723" i="27"/>
  <c r="AP1722" i="27"/>
  <c r="AP1721" i="27"/>
  <c r="AP1720" i="27"/>
  <c r="AP1719" i="27"/>
  <c r="AP1718" i="27"/>
  <c r="AP1717" i="27"/>
  <c r="AP1716" i="27"/>
  <c r="AP1715" i="27"/>
  <c r="AP1714" i="27"/>
  <c r="AP1713" i="27"/>
  <c r="AP1712" i="27"/>
  <c r="AP1711" i="27"/>
  <c r="AP1710" i="27"/>
  <c r="AP1709" i="27"/>
  <c r="AP1708" i="27"/>
  <c r="AP1707" i="27"/>
  <c r="AP1706" i="27"/>
  <c r="AP1705" i="27"/>
  <c r="AP1704" i="27"/>
  <c r="AP1703" i="27"/>
  <c r="AP1702" i="27"/>
  <c r="AP1701" i="27"/>
  <c r="AP1700" i="27"/>
  <c r="AP1699" i="27"/>
  <c r="AP1698" i="27"/>
  <c r="AP1697" i="27"/>
  <c r="AP1696" i="27"/>
  <c r="AP1695" i="27"/>
  <c r="AP1694" i="27"/>
  <c r="AP1693" i="27"/>
  <c r="AP1692" i="27"/>
  <c r="AP1691" i="27"/>
  <c r="AP1690" i="27"/>
  <c r="AP1689" i="27"/>
  <c r="AP1688" i="27"/>
  <c r="AP1687" i="27"/>
  <c r="AP1686" i="27"/>
  <c r="AP1685" i="27"/>
  <c r="AP1684" i="27"/>
  <c r="AP1683" i="27"/>
  <c r="AP1682" i="27"/>
  <c r="AP1681" i="27"/>
  <c r="AP1680" i="27"/>
  <c r="AP1679" i="27"/>
  <c r="AP1678" i="27"/>
  <c r="AP1677" i="27"/>
  <c r="AP1676" i="27"/>
  <c r="AP1675" i="27"/>
  <c r="AP1674" i="27"/>
  <c r="AP1673" i="27"/>
  <c r="AP1672" i="27"/>
  <c r="AP1671" i="27"/>
  <c r="AP1670" i="27"/>
  <c r="AP1669" i="27"/>
  <c r="AP1668" i="27"/>
  <c r="AP1667" i="27"/>
  <c r="AP1666" i="27"/>
  <c r="AP1665" i="27"/>
  <c r="AP1664" i="27"/>
  <c r="AP1663" i="27"/>
  <c r="AP1662" i="27"/>
  <c r="AP1661" i="27"/>
  <c r="AP1660" i="27"/>
  <c r="AP1659" i="27"/>
  <c r="AP1658" i="27"/>
  <c r="AP1657" i="27"/>
  <c r="AP1656" i="27"/>
  <c r="AP1655" i="27"/>
  <c r="AP1654" i="27"/>
  <c r="AP1653" i="27"/>
  <c r="AP1652" i="27"/>
  <c r="AP1651" i="27"/>
  <c r="AP1650" i="27"/>
  <c r="AP1649" i="27"/>
  <c r="AP1648" i="27"/>
  <c r="AP1647" i="27"/>
  <c r="AP1646" i="27"/>
  <c r="AP1645" i="27"/>
  <c r="AP1644" i="27"/>
  <c r="AP1643" i="27"/>
  <c r="AP1642" i="27"/>
  <c r="AP1641" i="27"/>
  <c r="AP1640" i="27"/>
  <c r="AP1639" i="27"/>
  <c r="AP1638" i="27"/>
  <c r="AP1637" i="27"/>
  <c r="AP1636" i="27"/>
  <c r="AP1635" i="27"/>
  <c r="AP1634" i="27"/>
  <c r="AP1633" i="27"/>
  <c r="AP1632" i="27"/>
  <c r="AP1631" i="27"/>
  <c r="AP1630" i="27"/>
  <c r="AP1629" i="27"/>
  <c r="AP1628" i="27"/>
  <c r="AP1627" i="27"/>
  <c r="AP1626" i="27"/>
  <c r="AP1625" i="27"/>
  <c r="AP1624" i="27"/>
  <c r="AP1623" i="27"/>
  <c r="AP1622" i="27"/>
  <c r="AP1621" i="27"/>
  <c r="AP1620" i="27"/>
  <c r="AP1619" i="27"/>
  <c r="AP1618" i="27"/>
  <c r="AP1617" i="27"/>
  <c r="AP1616" i="27"/>
  <c r="AP1615" i="27"/>
  <c r="AP1614" i="27"/>
  <c r="AP1613" i="27"/>
  <c r="AP1612" i="27"/>
  <c r="AP1611" i="27"/>
  <c r="AP1610" i="27"/>
  <c r="AP1609" i="27"/>
  <c r="AP1608" i="27"/>
  <c r="AP1607" i="27"/>
  <c r="AP1606" i="27"/>
  <c r="AP1605" i="27"/>
  <c r="AP1604" i="27"/>
  <c r="AP1603" i="27"/>
  <c r="AP1602" i="27"/>
  <c r="AP1601" i="27"/>
  <c r="AP1600" i="27"/>
  <c r="AP1599" i="27"/>
  <c r="AP1598" i="27"/>
  <c r="AP1597" i="27"/>
  <c r="AP1596" i="27"/>
  <c r="AP1595" i="27"/>
  <c r="AP1594" i="27"/>
  <c r="AP1593" i="27"/>
  <c r="AP1592" i="27"/>
  <c r="AP1591" i="27"/>
  <c r="AP1590" i="27"/>
  <c r="AP1589" i="27"/>
  <c r="AP1588" i="27"/>
  <c r="AP1587" i="27"/>
  <c r="AP1586" i="27"/>
  <c r="AP1585" i="27"/>
  <c r="AP1584" i="27"/>
  <c r="AP1583" i="27"/>
  <c r="AP1582" i="27"/>
  <c r="AP1581" i="27"/>
  <c r="AP1580" i="27"/>
  <c r="AP1579" i="27"/>
  <c r="AP1578" i="27"/>
  <c r="AP1577" i="27"/>
  <c r="AP1576" i="27"/>
  <c r="AP1575" i="27"/>
  <c r="AP1574" i="27"/>
  <c r="AP1573" i="27"/>
  <c r="AP1572" i="27"/>
  <c r="AP1571" i="27"/>
  <c r="AP1570" i="27"/>
  <c r="AP1569" i="27"/>
  <c r="AP1568" i="27"/>
  <c r="AP1567" i="27"/>
  <c r="AP1566" i="27"/>
  <c r="AP1565" i="27"/>
  <c r="AP1564" i="27"/>
  <c r="AP1563" i="27"/>
  <c r="AP1562" i="27"/>
  <c r="AP1561" i="27"/>
  <c r="AP1560" i="27"/>
  <c r="AP1559" i="27"/>
  <c r="AP1558" i="27"/>
  <c r="AP1557" i="27"/>
  <c r="AP1556" i="27"/>
  <c r="AP1555" i="27"/>
  <c r="AP1554" i="27"/>
  <c r="AP1553" i="27"/>
  <c r="AP1552" i="27"/>
  <c r="AP1551" i="27"/>
  <c r="AP1550" i="27"/>
  <c r="AP1549" i="27"/>
  <c r="AP1548" i="27"/>
  <c r="AP1547" i="27"/>
  <c r="AP1546" i="27"/>
  <c r="AP1545" i="27"/>
  <c r="AP1544" i="27"/>
  <c r="AP1543" i="27"/>
  <c r="AP1542" i="27"/>
  <c r="AP1541" i="27"/>
  <c r="AP1540" i="27"/>
  <c r="AP1539" i="27"/>
  <c r="AP1538" i="27"/>
  <c r="AP1537" i="27"/>
  <c r="AP1536" i="27"/>
  <c r="AP1535" i="27"/>
  <c r="AP1534" i="27"/>
  <c r="AP1533" i="27"/>
  <c r="AP1532" i="27"/>
  <c r="AP1531" i="27"/>
  <c r="AP1530" i="27"/>
  <c r="AP1529" i="27"/>
  <c r="AP1528" i="27"/>
  <c r="AP1527" i="27"/>
  <c r="AP1526" i="27"/>
  <c r="AP1525" i="27"/>
  <c r="AP1524" i="27"/>
  <c r="AP1523" i="27"/>
  <c r="AP1522" i="27"/>
  <c r="AP1521" i="27"/>
  <c r="AP1520" i="27"/>
  <c r="AP1519" i="27"/>
  <c r="AP1518" i="27"/>
  <c r="AP1517" i="27"/>
  <c r="AP1516" i="27"/>
  <c r="AP1515" i="27"/>
  <c r="AP1514" i="27"/>
  <c r="AP1513" i="27"/>
  <c r="AP1512" i="27"/>
  <c r="AP1511" i="27"/>
  <c r="AP1510" i="27"/>
  <c r="AP1509" i="27"/>
  <c r="AP1508" i="27"/>
  <c r="AP1507" i="27"/>
  <c r="AP1506" i="27"/>
  <c r="AP1505" i="27"/>
  <c r="AP1504" i="27"/>
  <c r="AP1503" i="27"/>
  <c r="AP1502" i="27"/>
  <c r="AP1501" i="27"/>
  <c r="AP1500" i="27"/>
  <c r="AP1499" i="27"/>
  <c r="AP1498" i="27"/>
  <c r="AP1497" i="27"/>
  <c r="AP1496" i="27"/>
  <c r="AP1495" i="27"/>
  <c r="AP1494" i="27"/>
  <c r="AP1493" i="27"/>
  <c r="AP1492" i="27"/>
  <c r="AP1491" i="27"/>
  <c r="AP1490" i="27"/>
  <c r="AP1489" i="27"/>
  <c r="AP1488" i="27"/>
  <c r="AP1487" i="27"/>
  <c r="AP1486" i="27"/>
  <c r="AP1485" i="27"/>
  <c r="AP1484" i="27"/>
  <c r="AP1483" i="27"/>
  <c r="AP1482" i="27"/>
  <c r="AP1481" i="27"/>
  <c r="AP1480" i="27"/>
  <c r="AP1479" i="27"/>
  <c r="AP1478" i="27"/>
  <c r="AP1477" i="27"/>
  <c r="AP1476" i="27"/>
  <c r="AP1475" i="27"/>
  <c r="AP1474" i="27"/>
  <c r="AP1473" i="27"/>
  <c r="AP1472" i="27"/>
  <c r="AP1471" i="27"/>
  <c r="AP1470" i="27"/>
  <c r="AP1469" i="27"/>
  <c r="AP1468" i="27"/>
  <c r="AP1467" i="27"/>
  <c r="AP1466" i="27"/>
  <c r="AP1465" i="27"/>
  <c r="AP1464" i="27"/>
  <c r="AP1463" i="27"/>
  <c r="AP1462" i="27"/>
  <c r="AP1461" i="27"/>
  <c r="AP1460" i="27"/>
  <c r="AP1459" i="27"/>
  <c r="AP1458" i="27"/>
  <c r="AP1457" i="27"/>
  <c r="AP1456" i="27"/>
  <c r="AP1455" i="27"/>
  <c r="AP1454" i="27"/>
  <c r="AP1453" i="27"/>
  <c r="AP1452" i="27"/>
  <c r="AP1451" i="27"/>
  <c r="AP1450" i="27"/>
  <c r="AP1449" i="27"/>
  <c r="AP1448" i="27"/>
  <c r="AP1447" i="27"/>
  <c r="AP1446" i="27"/>
  <c r="AP1445" i="27"/>
  <c r="AP1444" i="27"/>
  <c r="AP1443" i="27"/>
  <c r="AP1442" i="27"/>
  <c r="AP1441" i="27"/>
  <c r="AP1440" i="27"/>
  <c r="AP1439" i="27"/>
  <c r="AP1438" i="27"/>
  <c r="AP1437" i="27"/>
  <c r="AP1436" i="27"/>
  <c r="AP1435" i="27"/>
  <c r="AP1434" i="27"/>
  <c r="AP1433" i="27"/>
  <c r="AP1432" i="27"/>
  <c r="AP1431" i="27"/>
  <c r="AP1430" i="27"/>
  <c r="AP1429" i="27"/>
  <c r="AP1428" i="27"/>
  <c r="AP1427" i="27"/>
  <c r="AP1426" i="27"/>
  <c r="AP1425" i="27"/>
  <c r="AP1424" i="27"/>
  <c r="AG1879" i="27"/>
  <c r="AG1878" i="27"/>
  <c r="AG1877" i="27"/>
  <c r="AG1876" i="27"/>
  <c r="AG1875" i="27"/>
  <c r="AG1874" i="27"/>
  <c r="AG1873" i="27"/>
  <c r="AG1872" i="27"/>
  <c r="AG1871" i="27"/>
  <c r="AG1870" i="27"/>
  <c r="AG1869" i="27"/>
  <c r="AG1868" i="27"/>
  <c r="AG1867" i="27"/>
  <c r="AG1866" i="27"/>
  <c r="AG1865" i="27"/>
  <c r="AG1864" i="27"/>
  <c r="AG1863" i="27"/>
  <c r="AG1862" i="27"/>
  <c r="AG1861" i="27"/>
  <c r="AG1860" i="27"/>
  <c r="AG1859" i="27"/>
  <c r="AG1858" i="27"/>
  <c r="AG1857" i="27"/>
  <c r="AG1856" i="27"/>
  <c r="AG1855" i="27"/>
  <c r="AG1854" i="27"/>
  <c r="AG1853" i="27"/>
  <c r="AG1852" i="27"/>
  <c r="AG1851" i="27"/>
  <c r="AG1850" i="27"/>
  <c r="AG1849" i="27"/>
  <c r="AG1848" i="27"/>
  <c r="AG1847" i="27"/>
  <c r="AG1846" i="27"/>
  <c r="AG1845" i="27"/>
  <c r="AG1844" i="27"/>
  <c r="AG1843" i="27"/>
  <c r="AG1842" i="27"/>
  <c r="AG1841" i="27"/>
  <c r="AG1840" i="27"/>
  <c r="AG1839" i="27"/>
  <c r="AG1838" i="27"/>
  <c r="AG1837" i="27"/>
  <c r="AG1836" i="27"/>
  <c r="AG1835" i="27"/>
  <c r="AG1834" i="27"/>
  <c r="AG1833" i="27"/>
  <c r="AG1832" i="27"/>
  <c r="AG1831" i="27"/>
  <c r="AG1830" i="27"/>
  <c r="AG1829" i="27"/>
  <c r="AG1828" i="27"/>
  <c r="AG1827" i="27"/>
  <c r="AG1826" i="27"/>
  <c r="AG1825" i="27"/>
  <c r="AG1824" i="27"/>
  <c r="AG1823" i="27"/>
  <c r="AG1822" i="27"/>
  <c r="AG1821" i="27"/>
  <c r="AG1820" i="27"/>
  <c r="AG1819" i="27"/>
  <c r="AG1818" i="27"/>
  <c r="AG1817" i="27"/>
  <c r="AG1816" i="27"/>
  <c r="AG1815" i="27"/>
  <c r="AG1814" i="27"/>
  <c r="AG1813" i="27"/>
  <c r="AG1812" i="27"/>
  <c r="AG1811" i="27"/>
  <c r="AG1810" i="27"/>
  <c r="AG1809" i="27"/>
  <c r="AG1808" i="27"/>
  <c r="AG1807" i="27"/>
  <c r="AG1806" i="27"/>
  <c r="AG1805" i="27"/>
  <c r="AG1804" i="27"/>
  <c r="AG1803" i="27"/>
  <c r="AG1802" i="27"/>
  <c r="AG1801" i="27"/>
  <c r="AG1800" i="27"/>
  <c r="AG1799" i="27"/>
  <c r="AG1798" i="27"/>
  <c r="AG1797" i="27"/>
  <c r="AG1796" i="27"/>
  <c r="AG1795" i="27"/>
  <c r="AG1794" i="27"/>
  <c r="AG1793" i="27"/>
  <c r="AG1792" i="27"/>
  <c r="AG1791" i="27"/>
  <c r="AG1790" i="27"/>
  <c r="AG1789" i="27"/>
  <c r="AG1788" i="27"/>
  <c r="AG1787" i="27"/>
  <c r="AG1786" i="27"/>
  <c r="AG1785" i="27"/>
  <c r="AG1784" i="27"/>
  <c r="AG1783" i="27"/>
  <c r="AG1782" i="27"/>
  <c r="AG1781" i="27"/>
  <c r="AG1780" i="27"/>
  <c r="AG1779" i="27"/>
  <c r="AG1778" i="27"/>
  <c r="AG1777" i="27"/>
  <c r="AG1776" i="27"/>
  <c r="AG1775" i="27"/>
  <c r="AG1774" i="27"/>
  <c r="AG1773" i="27"/>
  <c r="AG1772" i="27"/>
  <c r="AG1771" i="27"/>
  <c r="AG1770" i="27"/>
  <c r="AG1769" i="27"/>
  <c r="AG1768" i="27"/>
  <c r="AG1767" i="27"/>
  <c r="AG1766" i="27"/>
  <c r="AG1765" i="27"/>
  <c r="AG1764" i="27"/>
  <c r="AG1763" i="27"/>
  <c r="AG1762" i="27"/>
  <c r="AG1761" i="27"/>
  <c r="AG1760" i="27"/>
  <c r="AG1759" i="27"/>
  <c r="AG1758" i="27"/>
  <c r="AG1757" i="27"/>
  <c r="AG1756" i="27"/>
  <c r="AG1755" i="27"/>
  <c r="AG1754" i="27"/>
  <c r="AG1753" i="27"/>
  <c r="AG1752" i="27"/>
  <c r="AG1751" i="27"/>
  <c r="AG1750" i="27"/>
  <c r="AG1749" i="27"/>
  <c r="AG1748" i="27"/>
  <c r="AG1747" i="27"/>
  <c r="AG1746" i="27"/>
  <c r="AG1745" i="27"/>
  <c r="AG1744" i="27"/>
  <c r="AG1743" i="27"/>
  <c r="AG1742" i="27"/>
  <c r="AG1741" i="27"/>
  <c r="AG1740" i="27"/>
  <c r="AG1739" i="27"/>
  <c r="AG1738" i="27"/>
  <c r="AG1737" i="27"/>
  <c r="AG1736" i="27"/>
  <c r="AG1735" i="27"/>
  <c r="AG1734" i="27"/>
  <c r="AG1733" i="27"/>
  <c r="AG1732" i="27"/>
  <c r="AG1731" i="27"/>
  <c r="AG1730" i="27"/>
  <c r="AG1729" i="27"/>
  <c r="AG1728" i="27"/>
  <c r="AG1727" i="27"/>
  <c r="AG1726" i="27"/>
  <c r="AG1725" i="27"/>
  <c r="AG1724" i="27"/>
  <c r="AG1723" i="27"/>
  <c r="AG1722" i="27"/>
  <c r="AG1721" i="27"/>
  <c r="AG1720" i="27"/>
  <c r="AG1719" i="27"/>
  <c r="AG1718" i="27"/>
  <c r="AG1717" i="27"/>
  <c r="AG1716" i="27"/>
  <c r="AG1715" i="27"/>
  <c r="AG1714" i="27"/>
  <c r="AG1713" i="27"/>
  <c r="AG1712" i="27"/>
  <c r="AG1711" i="27"/>
  <c r="AG1710" i="27"/>
  <c r="AG1709" i="27"/>
  <c r="AG1708" i="27"/>
  <c r="AG1707" i="27"/>
  <c r="AG1706" i="27"/>
  <c r="AG1705" i="27"/>
  <c r="AG1704" i="27"/>
  <c r="AG1703" i="27"/>
  <c r="AG1702" i="27"/>
  <c r="AG1701" i="27"/>
  <c r="AG1700" i="27"/>
  <c r="AG1699" i="27"/>
  <c r="AG1698" i="27"/>
  <c r="AG1697" i="27"/>
  <c r="AG1696" i="27"/>
  <c r="AG1695" i="27"/>
  <c r="AG1694" i="27"/>
  <c r="AG1693" i="27"/>
  <c r="AG1692" i="27"/>
  <c r="AG1691" i="27"/>
  <c r="AG1690" i="27"/>
  <c r="AG1689" i="27"/>
  <c r="AG1688" i="27"/>
  <c r="AG1687" i="27"/>
  <c r="AG1686" i="27"/>
  <c r="AG1685" i="27"/>
  <c r="AG1684" i="27"/>
  <c r="AG1683" i="27"/>
  <c r="AG1682" i="27"/>
  <c r="AG1681" i="27"/>
  <c r="AG1680" i="27"/>
  <c r="AG1679" i="27"/>
  <c r="AG1678" i="27"/>
  <c r="AG1677" i="27"/>
  <c r="AG1676" i="27"/>
  <c r="AG1675" i="27"/>
  <c r="AG1674" i="27"/>
  <c r="AG1673" i="27"/>
  <c r="AG1672" i="27"/>
  <c r="AG1671" i="27"/>
  <c r="AG1670" i="27"/>
  <c r="AG1669" i="27"/>
  <c r="AG1668" i="27"/>
  <c r="AG1667" i="27"/>
  <c r="AG1666" i="27"/>
  <c r="AG1665" i="27"/>
  <c r="AG1664" i="27"/>
  <c r="AG1663" i="27"/>
  <c r="AG1662" i="27"/>
  <c r="AG1661" i="27"/>
  <c r="AG1660" i="27"/>
  <c r="AG1659" i="27"/>
  <c r="AG1658" i="27"/>
  <c r="AG1657" i="27"/>
  <c r="AG1656" i="27"/>
  <c r="AG1655" i="27"/>
  <c r="AG1654" i="27"/>
  <c r="AG1653" i="27"/>
  <c r="AG1652" i="27"/>
  <c r="AG1651" i="27"/>
  <c r="AG1650" i="27"/>
  <c r="AG1649" i="27"/>
  <c r="AG1648" i="27"/>
  <c r="AG1647" i="27"/>
  <c r="AG1646" i="27"/>
  <c r="AG1645" i="27"/>
  <c r="AG1644" i="27"/>
  <c r="AG1643" i="27"/>
  <c r="AG1642" i="27"/>
  <c r="AG1641" i="27"/>
  <c r="AG1640" i="27"/>
  <c r="AG1639" i="27"/>
  <c r="AG1638" i="27"/>
  <c r="AG1637" i="27"/>
  <c r="AG1636" i="27"/>
  <c r="AG1635" i="27"/>
  <c r="AG1634" i="27"/>
  <c r="AG1633" i="27"/>
  <c r="AG1632" i="27"/>
  <c r="AG1631" i="27"/>
  <c r="AG1630" i="27"/>
  <c r="AG1629" i="27"/>
  <c r="AG1628" i="27"/>
  <c r="AG1627" i="27"/>
  <c r="AG1626" i="27"/>
  <c r="AG1625" i="27"/>
  <c r="AG1624" i="27"/>
  <c r="AG1623" i="27"/>
  <c r="AG1622" i="27"/>
  <c r="AG1621" i="27"/>
  <c r="AG1620" i="27"/>
  <c r="AG1619" i="27"/>
  <c r="AG1618" i="27"/>
  <c r="AG1617" i="27"/>
  <c r="AG1616" i="27"/>
  <c r="AG1615" i="27"/>
  <c r="AG1614" i="27"/>
  <c r="AG1613" i="27"/>
  <c r="AG1612" i="27"/>
  <c r="AG1611" i="27"/>
  <c r="AG1610" i="27"/>
  <c r="AG1609" i="27"/>
  <c r="AG1608" i="27"/>
  <c r="AG1607" i="27"/>
  <c r="AG1606" i="27"/>
  <c r="AG1605" i="27"/>
  <c r="AG1604" i="27"/>
  <c r="AG1603" i="27"/>
  <c r="AG1602" i="27"/>
  <c r="AG1601" i="27"/>
  <c r="AG1600" i="27"/>
  <c r="AG1599" i="27"/>
  <c r="AG1598" i="27"/>
  <c r="AG1597" i="27"/>
  <c r="AG1596" i="27"/>
  <c r="AG1595" i="27"/>
  <c r="AG1594" i="27"/>
  <c r="AG1593" i="27"/>
  <c r="AG1592" i="27"/>
  <c r="AG1591" i="27"/>
  <c r="AG1590" i="27"/>
  <c r="AG1589" i="27"/>
  <c r="AG1588" i="27"/>
  <c r="AG1587" i="27"/>
  <c r="AG1586" i="27"/>
  <c r="AG1585" i="27"/>
  <c r="AG1584" i="27"/>
  <c r="AG1583" i="27"/>
  <c r="AG1582" i="27"/>
  <c r="AG1581" i="27"/>
  <c r="AG1580" i="27"/>
  <c r="AG1579" i="27"/>
  <c r="AG1578" i="27"/>
  <c r="AG1577" i="27"/>
  <c r="AG1576" i="27"/>
  <c r="AG1575" i="27"/>
  <c r="AG1574" i="27"/>
  <c r="AG1573" i="27"/>
  <c r="AG1572" i="27"/>
  <c r="AG1571" i="27"/>
  <c r="AG1570" i="27"/>
  <c r="AG1569" i="27"/>
  <c r="AG1568" i="27"/>
  <c r="AG1567" i="27"/>
  <c r="AG1566" i="27"/>
  <c r="AG1565" i="27"/>
  <c r="AG1564" i="27"/>
  <c r="AG1563" i="27"/>
  <c r="AG1562" i="27"/>
  <c r="AG1561" i="27"/>
  <c r="AG1560" i="27"/>
  <c r="AG1559" i="27"/>
  <c r="AG1558" i="27"/>
  <c r="AG1557" i="27"/>
  <c r="AG1556" i="27"/>
  <c r="AG1555" i="27"/>
  <c r="AG1554" i="27"/>
  <c r="AG1553" i="27"/>
  <c r="AG1552" i="27"/>
  <c r="AG1551" i="27"/>
  <c r="AG1550" i="27"/>
  <c r="AG1549" i="27"/>
  <c r="AG1548" i="27"/>
  <c r="AG1547" i="27"/>
  <c r="AG1546" i="27"/>
  <c r="AG1545" i="27"/>
  <c r="AG1544" i="27"/>
  <c r="AG1543" i="27"/>
  <c r="AG1542" i="27"/>
  <c r="AG1541" i="27"/>
  <c r="AG1540" i="27"/>
  <c r="AG1539" i="27"/>
  <c r="AG1538" i="27"/>
  <c r="AG1537" i="27"/>
  <c r="AG1536" i="27"/>
  <c r="AG1535" i="27"/>
  <c r="AG1534" i="27"/>
  <c r="AG1533" i="27"/>
  <c r="AG1532" i="27"/>
  <c r="AG1531" i="27"/>
  <c r="AG1530" i="27"/>
  <c r="AG1529" i="27"/>
  <c r="AG1528" i="27"/>
  <c r="AG1527" i="27"/>
  <c r="AG1526" i="27"/>
  <c r="AG1525" i="27"/>
  <c r="AG1524" i="27"/>
  <c r="AG1523" i="27"/>
  <c r="AG1522" i="27"/>
  <c r="AG1521" i="27"/>
  <c r="AG1520" i="27"/>
  <c r="AG1519" i="27"/>
  <c r="AG1518" i="27"/>
  <c r="AG1517" i="27"/>
  <c r="AG1516" i="27"/>
  <c r="AG1515" i="27"/>
  <c r="AG1514" i="27"/>
  <c r="AG1513" i="27"/>
  <c r="AG1512" i="27"/>
  <c r="AG1511" i="27"/>
  <c r="AG1510" i="27"/>
  <c r="AG1509" i="27"/>
  <c r="AG1508" i="27"/>
  <c r="AG1507" i="27"/>
  <c r="AG1506" i="27"/>
  <c r="AG1505" i="27"/>
  <c r="AG1504" i="27"/>
  <c r="AG1503" i="27"/>
  <c r="AG1502" i="27"/>
  <c r="AG1501" i="27"/>
  <c r="AG1500" i="27"/>
  <c r="AG1499" i="27"/>
  <c r="AG1498" i="27"/>
  <c r="AG1497" i="27"/>
  <c r="AG1496" i="27"/>
  <c r="AG1495" i="27"/>
  <c r="AG1494" i="27"/>
  <c r="AG1493" i="27"/>
  <c r="AG1492" i="27"/>
  <c r="AG1491" i="27"/>
  <c r="AG1490" i="27"/>
  <c r="AG1489" i="27"/>
  <c r="AG1488" i="27"/>
  <c r="AG1487" i="27"/>
  <c r="AG1486" i="27"/>
  <c r="AG1485" i="27"/>
  <c r="AG1484" i="27"/>
  <c r="AG1483" i="27"/>
  <c r="AG1482" i="27"/>
  <c r="AG1481" i="27"/>
  <c r="AG1480" i="27"/>
  <c r="AG1479" i="27"/>
  <c r="AG1478" i="27"/>
  <c r="AG1477" i="27"/>
  <c r="AG1476" i="27"/>
  <c r="AG1475" i="27"/>
  <c r="AG1474" i="27"/>
  <c r="AG1473" i="27"/>
  <c r="AG1472" i="27"/>
  <c r="AG1471" i="27"/>
  <c r="AG1470" i="27"/>
  <c r="AG1469" i="27"/>
  <c r="AG1468" i="27"/>
  <c r="AG1467" i="27"/>
  <c r="AG1466" i="27"/>
  <c r="AG1465" i="27"/>
  <c r="AG1464" i="27"/>
  <c r="AG1463" i="27"/>
  <c r="AG1462" i="27"/>
  <c r="AG1461" i="27"/>
  <c r="AG1460" i="27"/>
  <c r="AG1459" i="27"/>
  <c r="AG1458" i="27"/>
  <c r="AG1457" i="27"/>
  <c r="AG1456" i="27"/>
  <c r="AG1455" i="27"/>
  <c r="AG1454" i="27"/>
  <c r="AG1453" i="27"/>
  <c r="AG1452" i="27"/>
  <c r="AG1451" i="27"/>
  <c r="AG1450" i="27"/>
  <c r="AG1449" i="27"/>
  <c r="AG1448" i="27"/>
  <c r="AG1447" i="27"/>
  <c r="AG1446" i="27"/>
  <c r="AG1445" i="27"/>
  <c r="AG1444" i="27"/>
  <c r="AG1443" i="27"/>
  <c r="AG1442" i="27"/>
  <c r="AG1441" i="27"/>
  <c r="AG1440" i="27"/>
  <c r="AG1439" i="27"/>
  <c r="AG1438" i="27"/>
  <c r="AG1437" i="27"/>
  <c r="AG1436" i="27"/>
  <c r="AG1435" i="27"/>
  <c r="AG1434" i="27"/>
  <c r="AG1433" i="27"/>
  <c r="AG1432" i="27"/>
  <c r="AG1431" i="27"/>
  <c r="AG1430" i="27"/>
  <c r="AG1429" i="27"/>
  <c r="AG1428" i="27"/>
  <c r="AG1427" i="27"/>
  <c r="AG1426" i="27"/>
  <c r="AG1425" i="27"/>
  <c r="AG1424" i="27"/>
  <c r="AG1423" i="27"/>
  <c r="AG1422" i="27"/>
  <c r="AG1421" i="27"/>
  <c r="AG1420" i="27"/>
  <c r="AG1419" i="27"/>
  <c r="AG1418" i="27"/>
  <c r="AG1417" i="27"/>
  <c r="AG1416" i="27"/>
  <c r="AG1415" i="27"/>
  <c r="AG1414" i="27"/>
  <c r="AG1413" i="27"/>
  <c r="AG1412" i="27"/>
  <c r="AG1411" i="27"/>
  <c r="AG1410" i="27"/>
  <c r="AG1409" i="27"/>
  <c r="AG1408" i="27"/>
  <c r="AG1407" i="27"/>
  <c r="AG1406" i="27"/>
  <c r="AG1405" i="27"/>
  <c r="AG1404" i="27"/>
  <c r="AG1403" i="27"/>
  <c r="AG1402" i="27"/>
  <c r="AG1401" i="27"/>
  <c r="AG1400" i="27"/>
  <c r="AG1399" i="27"/>
  <c r="AG1398" i="27"/>
  <c r="AG1397" i="27"/>
  <c r="AG1396" i="27"/>
  <c r="AG1395" i="27"/>
  <c r="AG1394" i="27"/>
  <c r="AG1393" i="27"/>
  <c r="AG1392" i="27"/>
  <c r="AG1391" i="27"/>
  <c r="AG1390" i="27"/>
  <c r="AG1389" i="27"/>
  <c r="AG1388" i="27"/>
  <c r="AG1387" i="27"/>
  <c r="AG1386" i="27"/>
  <c r="AG1385" i="27"/>
  <c r="AG1384" i="27"/>
  <c r="AG1383" i="27"/>
  <c r="AG1382" i="27"/>
  <c r="AG1381" i="27"/>
  <c r="AG1380" i="27"/>
  <c r="AG1379" i="27"/>
  <c r="AG1378" i="27"/>
  <c r="AG1377" i="27"/>
  <c r="AG1376" i="27"/>
  <c r="AG1375" i="27"/>
  <c r="AG1374" i="27"/>
  <c r="AG1373" i="27"/>
  <c r="AG1372" i="27"/>
  <c r="AG1371" i="27"/>
  <c r="AG1370" i="27"/>
  <c r="AG1369" i="27"/>
  <c r="AG1368" i="27"/>
  <c r="AG1367" i="27"/>
  <c r="AG1366" i="27"/>
  <c r="AG1365" i="27"/>
  <c r="AG1364" i="27"/>
  <c r="AG1363" i="27"/>
  <c r="AG1362" i="27"/>
  <c r="AG1361" i="27"/>
  <c r="AG1360" i="27"/>
  <c r="AG1359" i="27"/>
  <c r="AG1358" i="27"/>
  <c r="AG1357" i="27"/>
  <c r="AG1356" i="27"/>
  <c r="AG1355" i="27"/>
  <c r="AG1354" i="27"/>
  <c r="AG1353" i="27"/>
  <c r="AG1352" i="27"/>
  <c r="AG1351" i="27"/>
  <c r="AG1350" i="27"/>
  <c r="AG1349" i="27"/>
  <c r="AG1348" i="27"/>
  <c r="AG1347" i="27"/>
  <c r="AG1346" i="27"/>
  <c r="AG1345" i="27"/>
  <c r="AG1344" i="27"/>
  <c r="AG1343" i="27"/>
  <c r="AG1342" i="27"/>
  <c r="AG1341" i="27"/>
  <c r="AG1340" i="27"/>
  <c r="AG1339" i="27"/>
  <c r="AG1338" i="27"/>
  <c r="AG1337" i="27"/>
  <c r="AG1336" i="27"/>
  <c r="AG1335" i="27"/>
  <c r="AG1334" i="27"/>
  <c r="AG1333" i="27"/>
  <c r="AG1332" i="27"/>
  <c r="AG1331" i="27"/>
  <c r="AG1330" i="27"/>
  <c r="AG1329" i="27"/>
  <c r="AG1328" i="27"/>
  <c r="AG1327" i="27"/>
  <c r="AG1326" i="27"/>
  <c r="AG1325" i="27"/>
  <c r="AG1324" i="27"/>
  <c r="AG1323" i="27"/>
  <c r="AG1322" i="27"/>
  <c r="AG1321" i="27"/>
  <c r="AG1320" i="27"/>
  <c r="AG1319" i="27"/>
  <c r="AG1318" i="27"/>
  <c r="AG1317" i="27"/>
  <c r="AG1316" i="27"/>
  <c r="AG1315" i="27"/>
  <c r="AG1314" i="27"/>
  <c r="AG1313" i="27"/>
  <c r="AG1312" i="27"/>
  <c r="AG1311" i="27"/>
  <c r="AG1310" i="27"/>
  <c r="AG1309" i="27"/>
  <c r="AG1308" i="27"/>
  <c r="AG1307" i="27"/>
  <c r="AG1306" i="27"/>
  <c r="AG1305" i="27"/>
  <c r="AG1304" i="27"/>
  <c r="AG1303" i="27"/>
  <c r="AG1302" i="27"/>
  <c r="AG1301" i="27"/>
  <c r="AG1300" i="27"/>
  <c r="AG1299" i="27"/>
  <c r="AG1298" i="27"/>
  <c r="AG1297" i="27"/>
  <c r="AG1296" i="27"/>
  <c r="AG1295" i="27"/>
  <c r="AG1294" i="27"/>
  <c r="AG1293" i="27"/>
  <c r="AG1292" i="27"/>
  <c r="AG1291" i="27"/>
  <c r="AG1290" i="27"/>
  <c r="AG1289" i="27"/>
  <c r="AG1288" i="27"/>
  <c r="AG1287" i="27"/>
  <c r="AG1286" i="27"/>
  <c r="AG1285" i="27"/>
  <c r="AG1284" i="27"/>
  <c r="AG1283" i="27"/>
  <c r="AG1282" i="27"/>
  <c r="AG1281" i="27"/>
  <c r="AG1280" i="27"/>
  <c r="AG1279" i="27"/>
  <c r="AG1278" i="27"/>
  <c r="AG1277" i="27"/>
  <c r="AG1276" i="27"/>
  <c r="AG1275" i="27"/>
  <c r="AG1274" i="27"/>
  <c r="AG1273" i="27"/>
  <c r="AG1272" i="27"/>
  <c r="AG1271" i="27"/>
  <c r="AG1270" i="27"/>
  <c r="AG1269" i="27"/>
  <c r="AG1268" i="27"/>
  <c r="AG1267" i="27"/>
  <c r="AG1266" i="27"/>
  <c r="AG1265" i="27"/>
  <c r="AG1264" i="27"/>
  <c r="AG1263" i="27"/>
  <c r="AG1262" i="27"/>
  <c r="AG1261" i="27"/>
  <c r="AG1260" i="27"/>
  <c r="AG1259" i="27"/>
  <c r="AG1258" i="27"/>
  <c r="AG1257" i="27"/>
  <c r="AG1256" i="27"/>
  <c r="AG1255" i="27"/>
  <c r="AG1254" i="27"/>
  <c r="AG1253" i="27"/>
  <c r="AG1252" i="27"/>
  <c r="AG1251" i="27"/>
  <c r="AG1250" i="27"/>
  <c r="AG1249" i="27"/>
  <c r="AG1248" i="27"/>
  <c r="AG1247" i="27"/>
  <c r="AG1246" i="27"/>
  <c r="AG1245" i="27"/>
  <c r="AG1244" i="27"/>
  <c r="AG1243" i="27"/>
  <c r="AG1242" i="27"/>
  <c r="AG1241" i="27"/>
  <c r="AG1240" i="27"/>
  <c r="AG1239" i="27"/>
  <c r="AG1238" i="27"/>
  <c r="AG1237" i="27"/>
  <c r="AG1236" i="27"/>
  <c r="AG1235" i="27"/>
  <c r="AG1234" i="27"/>
  <c r="AG1233" i="27"/>
  <c r="AG1232" i="27"/>
  <c r="AG1231" i="27"/>
  <c r="AG1230" i="27"/>
  <c r="AG1229" i="27"/>
  <c r="AG1228" i="27"/>
  <c r="AG1227" i="27"/>
  <c r="AG1226" i="27"/>
  <c r="AG1225" i="27"/>
  <c r="AG1224" i="27"/>
  <c r="AG1223" i="27"/>
  <c r="AG1222" i="27"/>
  <c r="AG1221" i="27"/>
  <c r="AG1220" i="27"/>
  <c r="AG1219" i="27"/>
  <c r="AG1218" i="27"/>
  <c r="AG1217" i="27"/>
  <c r="AG1216" i="27"/>
  <c r="AG1215" i="27"/>
  <c r="AG1214" i="27"/>
  <c r="AG1213" i="27"/>
  <c r="AG1212" i="27"/>
  <c r="AG1211" i="27"/>
  <c r="AG1210" i="27"/>
  <c r="AG1209" i="27"/>
  <c r="AG1208" i="27"/>
  <c r="AG1207" i="27"/>
  <c r="AG1206" i="27"/>
  <c r="AG1205" i="27"/>
  <c r="AG1204" i="27"/>
  <c r="AG1203" i="27"/>
  <c r="AG1202" i="27"/>
  <c r="AG1201" i="27"/>
  <c r="AG1200" i="27"/>
  <c r="AG1199" i="27"/>
  <c r="AG1198" i="27"/>
  <c r="AG1197" i="27"/>
  <c r="AG1196" i="27"/>
  <c r="AG1195" i="27"/>
  <c r="AG1194" i="27"/>
  <c r="AG1193" i="27"/>
  <c r="AG1192" i="27"/>
  <c r="AG1191" i="27"/>
  <c r="AG1190" i="27"/>
  <c r="AG1189" i="27"/>
  <c r="AG1188" i="27"/>
  <c r="AG1187" i="27"/>
  <c r="AG1186" i="27"/>
  <c r="AG1185" i="27"/>
  <c r="AG1184" i="27"/>
  <c r="AG1183" i="27"/>
  <c r="AG1182" i="27"/>
  <c r="AG1181" i="27"/>
  <c r="AG1180" i="27"/>
  <c r="AG1179" i="27"/>
  <c r="AG1178" i="27"/>
  <c r="AG1177" i="27"/>
  <c r="AG1176" i="27"/>
  <c r="AG1175" i="27"/>
  <c r="AG1174" i="27"/>
  <c r="AG1173" i="27"/>
  <c r="AG1172" i="27"/>
  <c r="AG1171" i="27"/>
  <c r="AG1170" i="27"/>
  <c r="AG1169" i="27"/>
  <c r="AG1168" i="27"/>
  <c r="AG1167" i="27"/>
  <c r="AG1166" i="27"/>
  <c r="AG1165" i="27"/>
  <c r="AG1164" i="27"/>
  <c r="AG1163" i="27"/>
  <c r="AG1162" i="27"/>
  <c r="AG1161" i="27"/>
  <c r="AG1160" i="27"/>
  <c r="AG1159" i="27"/>
  <c r="AG1158" i="27"/>
  <c r="AG1157" i="27"/>
  <c r="AG1156" i="27"/>
  <c r="AG1155" i="27"/>
  <c r="AG1154" i="27"/>
  <c r="AG1153" i="27"/>
  <c r="AG1152" i="27"/>
  <c r="AG1151" i="27"/>
  <c r="AG1150" i="27"/>
  <c r="AG1149" i="27"/>
  <c r="AG1148" i="27"/>
  <c r="AG1147" i="27"/>
  <c r="AG1146" i="27"/>
  <c r="AG1145" i="27"/>
  <c r="AG1144" i="27"/>
  <c r="AG1143" i="27"/>
  <c r="AG1142" i="27"/>
  <c r="AG1141" i="27"/>
  <c r="AG1140" i="27"/>
  <c r="AG1139" i="27"/>
  <c r="AG1138" i="27"/>
  <c r="AG1137" i="27"/>
  <c r="AG1136" i="27"/>
  <c r="AG1135" i="27"/>
  <c r="AG1134" i="27"/>
  <c r="AG1133" i="27"/>
  <c r="AG1132" i="27"/>
  <c r="AG1131" i="27"/>
  <c r="AG1130" i="27"/>
  <c r="AG1129" i="27"/>
  <c r="AG1128" i="27"/>
  <c r="AG1127" i="27"/>
  <c r="AG1126" i="27"/>
  <c r="AG1125" i="27"/>
  <c r="AG1124" i="27"/>
  <c r="AG1123" i="27"/>
  <c r="AG1122" i="27"/>
  <c r="AG1121" i="27"/>
  <c r="AG1120" i="27"/>
  <c r="AG1119" i="27"/>
  <c r="AG1118" i="27"/>
  <c r="AG1117" i="27"/>
  <c r="AG1116" i="27"/>
  <c r="AG1115" i="27"/>
  <c r="AG1114" i="27"/>
  <c r="AG1113" i="27"/>
  <c r="AG1112" i="27"/>
  <c r="AG1111" i="27"/>
  <c r="AG1110" i="27"/>
  <c r="AG1109" i="27"/>
  <c r="AG1108" i="27"/>
  <c r="AG1107" i="27"/>
  <c r="AG1106" i="27"/>
  <c r="AG1105" i="27"/>
  <c r="AG1104" i="27"/>
  <c r="AG1103" i="27"/>
  <c r="AG1102" i="27"/>
  <c r="AG1101" i="27"/>
  <c r="AG1100" i="27"/>
  <c r="AG1099" i="27"/>
  <c r="AG1098" i="27"/>
  <c r="AG1097" i="27"/>
  <c r="AG1096" i="27"/>
  <c r="AG1095" i="27"/>
  <c r="AG1094" i="27"/>
  <c r="AG1093" i="27"/>
  <c r="AG1092" i="27"/>
  <c r="AG1091" i="27"/>
  <c r="AG1090" i="27"/>
  <c r="AG1089" i="27"/>
  <c r="AG1088" i="27"/>
  <c r="AG1087" i="27"/>
  <c r="AG1086" i="27"/>
  <c r="AG1085" i="27"/>
  <c r="AG1084" i="27"/>
  <c r="AG1083" i="27"/>
  <c r="AG1082" i="27"/>
  <c r="AG1081" i="27"/>
  <c r="AG1080" i="27"/>
  <c r="AG1079" i="27"/>
  <c r="AG1078" i="27"/>
  <c r="AG1077" i="27"/>
  <c r="AG1076" i="27"/>
  <c r="AG1075" i="27"/>
  <c r="AG1074" i="27"/>
  <c r="AG1073" i="27"/>
  <c r="AG1072" i="27"/>
  <c r="AG1071" i="27"/>
  <c r="AG1070" i="27"/>
  <c r="AG1069" i="27"/>
  <c r="AG1068" i="27"/>
  <c r="AG1067" i="27"/>
  <c r="AG1066" i="27"/>
  <c r="AG1065" i="27"/>
  <c r="AG1064" i="27"/>
  <c r="AG1063" i="27"/>
  <c r="AG1062" i="27"/>
  <c r="AG1061" i="27"/>
  <c r="AG1060" i="27"/>
  <c r="AG1059" i="27"/>
  <c r="AG1058" i="27"/>
  <c r="AG1057" i="27"/>
  <c r="AG1056" i="27"/>
  <c r="AG1055" i="27"/>
  <c r="AG1054" i="27"/>
  <c r="AG1053" i="27"/>
  <c r="AG1052" i="27"/>
  <c r="AG1051" i="27"/>
  <c r="AG1050" i="27"/>
  <c r="AG1049" i="27"/>
  <c r="AG1048" i="27"/>
  <c r="AG1047" i="27"/>
  <c r="AG1046" i="27"/>
  <c r="AG1045" i="27"/>
  <c r="AG1044" i="27"/>
  <c r="AG1043" i="27"/>
  <c r="AG1042" i="27"/>
  <c r="AG1041" i="27"/>
  <c r="AG1040" i="27"/>
  <c r="AG1039" i="27"/>
  <c r="AG1038" i="27"/>
  <c r="AG1037" i="27"/>
  <c r="AG1036" i="27"/>
  <c r="AG1035" i="27"/>
  <c r="AG1034" i="27"/>
  <c r="AG1033" i="27"/>
  <c r="AG1032" i="27"/>
  <c r="AG1031" i="27"/>
  <c r="AG1030" i="27"/>
  <c r="AG1029" i="27"/>
  <c r="AG1028" i="27"/>
  <c r="AG1027" i="27"/>
  <c r="AG1026" i="27"/>
  <c r="AG1025" i="27"/>
  <c r="AG1024" i="27"/>
  <c r="AG1023" i="27"/>
  <c r="AG1022" i="27"/>
  <c r="AG1021" i="27"/>
  <c r="AG1020" i="27"/>
  <c r="AG1019" i="27"/>
  <c r="AG1018" i="27"/>
  <c r="AG1017" i="27"/>
  <c r="AG1016" i="27"/>
  <c r="AG1015" i="27"/>
  <c r="AG1014" i="27"/>
  <c r="AG1013" i="27"/>
  <c r="AG1012" i="27"/>
  <c r="AG1011" i="27"/>
  <c r="AG1010" i="27"/>
  <c r="AG1009" i="27"/>
  <c r="AG1008" i="27"/>
  <c r="AG1007" i="27"/>
  <c r="AG1006" i="27"/>
  <c r="AG1005" i="27"/>
  <c r="AG1004" i="27"/>
  <c r="AG1003" i="27"/>
  <c r="AG1002" i="27"/>
  <c r="AG1001" i="27"/>
  <c r="AG1000" i="27"/>
  <c r="AG999" i="27"/>
  <c r="AG998" i="27"/>
  <c r="AG997" i="27"/>
  <c r="AG996" i="27"/>
  <c r="AG995" i="27"/>
  <c r="AG994" i="27"/>
  <c r="AG993" i="27"/>
  <c r="AG992" i="27"/>
  <c r="AG991" i="27"/>
  <c r="AG990" i="27"/>
  <c r="AG989" i="27"/>
  <c r="AG988" i="27"/>
  <c r="AG987" i="27"/>
  <c r="AG986" i="27"/>
  <c r="AG985" i="27"/>
  <c r="AG984" i="27"/>
  <c r="AG983" i="27"/>
  <c r="AG982" i="27"/>
  <c r="AG981" i="27"/>
  <c r="AG980" i="27"/>
  <c r="AG979" i="27"/>
  <c r="AG978" i="27"/>
  <c r="AG977" i="27"/>
  <c r="AG976" i="27"/>
  <c r="AG975" i="27"/>
  <c r="AG974" i="27"/>
  <c r="AG973" i="27"/>
  <c r="AG972" i="27"/>
  <c r="AG971" i="27"/>
  <c r="AG970" i="27"/>
  <c r="AG969" i="27"/>
  <c r="L1879" i="27"/>
  <c r="L1878" i="27"/>
  <c r="L1877" i="27"/>
  <c r="L1876" i="27"/>
  <c r="L1875" i="27"/>
  <c r="L1874" i="27"/>
  <c r="L1873" i="27"/>
  <c r="L1872" i="27"/>
  <c r="L1871" i="27"/>
  <c r="L1870" i="27"/>
  <c r="L1869" i="27"/>
  <c r="L1868" i="27"/>
  <c r="L1867" i="27"/>
  <c r="L1866" i="27"/>
  <c r="L1865" i="27"/>
  <c r="L1864" i="27"/>
  <c r="L1863" i="27"/>
  <c r="L1862" i="27"/>
  <c r="L1861" i="27"/>
  <c r="L1860" i="27"/>
  <c r="L1859" i="27"/>
  <c r="L1858" i="27"/>
  <c r="L1857" i="27"/>
  <c r="L1856" i="27"/>
  <c r="L1855" i="27"/>
  <c r="L1854" i="27"/>
  <c r="L1853" i="27"/>
  <c r="L1852" i="27"/>
  <c r="L1851" i="27"/>
  <c r="L1850" i="27"/>
  <c r="L1849" i="27"/>
  <c r="L1848" i="27"/>
  <c r="L1847" i="27"/>
  <c r="L1846" i="27"/>
  <c r="L1845" i="27"/>
  <c r="L1844" i="27"/>
  <c r="L1843" i="27"/>
  <c r="L1842" i="27"/>
  <c r="L1841" i="27"/>
  <c r="L1840" i="27"/>
  <c r="L1839" i="27"/>
  <c r="L1838" i="27"/>
  <c r="L1837" i="27"/>
  <c r="L1836" i="27"/>
  <c r="L1835" i="27"/>
  <c r="L1834" i="27"/>
  <c r="L1833" i="27"/>
  <c r="L1832" i="27"/>
  <c r="L1831" i="27"/>
  <c r="L1830" i="27"/>
  <c r="L1829" i="27"/>
  <c r="L1828" i="27"/>
  <c r="L1827" i="27"/>
  <c r="L1826" i="27"/>
  <c r="L1825" i="27"/>
  <c r="L1824" i="27"/>
  <c r="L1823" i="27"/>
  <c r="L1822" i="27"/>
  <c r="L1821" i="27"/>
  <c r="L1820" i="27"/>
  <c r="L1819" i="27"/>
  <c r="L1818" i="27"/>
  <c r="L1817" i="27"/>
  <c r="L1816" i="27"/>
  <c r="L1815" i="27"/>
  <c r="L1814" i="27"/>
  <c r="L1813" i="27"/>
  <c r="L1812" i="27"/>
  <c r="L1811" i="27"/>
  <c r="L1810" i="27"/>
  <c r="L1809" i="27"/>
  <c r="L1808" i="27"/>
  <c r="L1807" i="27"/>
  <c r="L1806" i="27"/>
  <c r="L1805" i="27"/>
  <c r="L1804" i="27"/>
  <c r="L1803" i="27"/>
  <c r="L1802" i="27"/>
  <c r="L1801" i="27"/>
  <c r="L1800" i="27"/>
  <c r="L1799" i="27"/>
  <c r="L1798" i="27"/>
  <c r="L1797" i="27"/>
  <c r="L1796" i="27"/>
  <c r="L1795" i="27"/>
  <c r="L1794" i="27"/>
  <c r="L1793" i="27"/>
  <c r="L1792" i="27"/>
  <c r="L1791" i="27"/>
  <c r="L1790" i="27"/>
  <c r="L1789" i="27"/>
  <c r="L1788" i="27"/>
  <c r="L1787" i="27"/>
  <c r="L1786" i="27"/>
  <c r="L1785" i="27"/>
  <c r="L1784" i="27"/>
  <c r="L1783" i="27"/>
  <c r="L1782" i="27"/>
  <c r="L1781" i="27"/>
  <c r="L1780" i="27"/>
  <c r="L1779" i="27"/>
  <c r="L1778" i="27"/>
  <c r="L1777" i="27"/>
  <c r="L1776" i="27"/>
  <c r="L1775" i="27"/>
  <c r="L1774" i="27"/>
  <c r="L1773" i="27"/>
  <c r="L1772" i="27"/>
  <c r="L1771" i="27"/>
  <c r="L1770" i="27"/>
  <c r="L1769" i="27"/>
  <c r="L1768" i="27"/>
  <c r="L1767" i="27"/>
  <c r="L1766" i="27"/>
  <c r="L1765" i="27"/>
  <c r="L1764" i="27"/>
  <c r="L1763" i="27"/>
  <c r="L1762" i="27"/>
  <c r="L1761" i="27"/>
  <c r="L1760" i="27"/>
  <c r="L1759" i="27"/>
  <c r="L1758" i="27"/>
  <c r="L1757" i="27"/>
  <c r="L1756" i="27"/>
  <c r="L1755" i="27"/>
  <c r="L1754" i="27"/>
  <c r="L1753" i="27"/>
  <c r="L1752" i="27"/>
  <c r="L1751" i="27"/>
  <c r="L1750" i="27"/>
  <c r="L1749" i="27"/>
  <c r="L1748" i="27"/>
  <c r="L1747" i="27"/>
  <c r="L1746" i="27"/>
  <c r="L1745" i="27"/>
  <c r="L1744" i="27"/>
  <c r="L1743" i="27"/>
  <c r="L1742" i="27"/>
  <c r="L1741" i="27"/>
  <c r="L1740" i="27"/>
  <c r="L1739" i="27"/>
  <c r="L1738" i="27"/>
  <c r="L1737" i="27"/>
  <c r="L1736" i="27"/>
  <c r="L1735" i="27"/>
  <c r="L1734" i="27"/>
  <c r="L1733" i="27"/>
  <c r="L1732" i="27"/>
  <c r="L1731" i="27"/>
  <c r="L1730" i="27"/>
  <c r="L1729" i="27"/>
  <c r="L1728" i="27"/>
  <c r="L1727" i="27"/>
  <c r="L1726" i="27"/>
  <c r="L1725" i="27"/>
  <c r="L1724" i="27"/>
  <c r="L1723" i="27"/>
  <c r="L1722" i="27"/>
  <c r="L1721" i="27"/>
  <c r="L1720" i="27"/>
  <c r="L1719" i="27"/>
  <c r="L1718" i="27"/>
  <c r="L1717" i="27"/>
  <c r="L1716" i="27"/>
  <c r="L1715" i="27"/>
  <c r="L1714" i="27"/>
  <c r="L1713" i="27"/>
  <c r="L1712" i="27"/>
  <c r="L1711" i="27"/>
  <c r="L1710" i="27"/>
  <c r="L1709" i="27"/>
  <c r="L1708" i="27"/>
  <c r="L1707" i="27"/>
  <c r="L1706" i="27"/>
  <c r="L1705" i="27"/>
  <c r="L1704" i="27"/>
  <c r="L1703" i="27"/>
  <c r="L1702" i="27"/>
  <c r="L1701" i="27"/>
  <c r="L1700" i="27"/>
  <c r="L1699" i="27"/>
  <c r="L1698" i="27"/>
  <c r="L1697" i="27"/>
  <c r="L1696" i="27"/>
  <c r="L1695" i="27"/>
  <c r="L1694" i="27"/>
  <c r="L1693" i="27"/>
  <c r="L1692" i="27"/>
  <c r="L1691" i="27"/>
  <c r="L1690" i="27"/>
  <c r="L1689" i="27"/>
  <c r="L1688" i="27"/>
  <c r="L1687" i="27"/>
  <c r="L1686" i="27"/>
  <c r="L1685" i="27"/>
  <c r="L1684" i="27"/>
  <c r="L1683" i="27"/>
  <c r="L1682" i="27"/>
  <c r="L1681" i="27"/>
  <c r="L1680" i="27"/>
  <c r="L1679" i="27"/>
  <c r="L1678" i="27"/>
  <c r="L1677" i="27"/>
  <c r="L1676" i="27"/>
  <c r="L1675" i="27"/>
  <c r="L1674" i="27"/>
  <c r="L1673" i="27"/>
  <c r="L1672" i="27"/>
  <c r="L1671" i="27"/>
  <c r="L1670" i="27"/>
  <c r="L1669" i="27"/>
  <c r="L1668" i="27"/>
  <c r="L1667" i="27"/>
  <c r="L1666" i="27"/>
  <c r="L1665" i="27"/>
  <c r="L1664" i="27"/>
  <c r="L1663" i="27"/>
  <c r="L1662" i="27"/>
  <c r="L1661" i="27"/>
  <c r="L1660" i="27"/>
  <c r="L1659" i="27"/>
  <c r="L1658" i="27"/>
  <c r="L1657" i="27"/>
  <c r="L1656" i="27"/>
  <c r="L1655" i="27"/>
  <c r="L1654" i="27"/>
  <c r="L1653" i="27"/>
  <c r="L1652" i="27"/>
  <c r="L1651" i="27"/>
  <c r="L1650" i="27"/>
  <c r="L1649" i="27"/>
  <c r="L1648" i="27"/>
  <c r="L1647" i="27"/>
  <c r="L1646" i="27"/>
  <c r="L1645" i="27"/>
  <c r="L1644" i="27"/>
  <c r="L1643" i="27"/>
  <c r="L1642" i="27"/>
  <c r="L1641" i="27"/>
  <c r="L1640" i="27"/>
  <c r="L1639" i="27"/>
  <c r="L1638" i="27"/>
  <c r="L1637" i="27"/>
  <c r="L1636" i="27"/>
  <c r="L1635" i="27"/>
  <c r="L1634" i="27"/>
  <c r="L1633" i="27"/>
  <c r="L1632" i="27"/>
  <c r="L1631" i="27"/>
  <c r="L1630" i="27"/>
  <c r="L1629" i="27"/>
  <c r="L1628" i="27"/>
  <c r="L1627" i="27"/>
  <c r="L1626" i="27"/>
  <c r="L1625" i="27"/>
  <c r="L1624" i="27"/>
  <c r="L1623" i="27"/>
  <c r="L1622" i="27"/>
  <c r="L1621" i="27"/>
  <c r="L1620" i="27"/>
  <c r="L1619" i="27"/>
  <c r="L1618" i="27"/>
  <c r="L1617" i="27"/>
  <c r="L1616" i="27"/>
  <c r="L1615" i="27"/>
  <c r="L1614" i="27"/>
  <c r="L1613" i="27"/>
  <c r="L1612" i="27"/>
  <c r="L1611" i="27"/>
  <c r="L1610" i="27"/>
  <c r="L1609" i="27"/>
  <c r="L1608" i="27"/>
  <c r="L1607" i="27"/>
  <c r="L1606" i="27"/>
  <c r="L1605" i="27"/>
  <c r="L1604" i="27"/>
  <c r="L1603" i="27"/>
  <c r="L1602" i="27"/>
  <c r="L1601" i="27"/>
  <c r="L1600" i="27"/>
  <c r="L1599" i="27"/>
  <c r="L1598" i="27"/>
  <c r="L1597" i="27"/>
  <c r="L1596" i="27"/>
  <c r="L1595" i="27"/>
  <c r="L1594" i="27"/>
  <c r="L1593" i="27"/>
  <c r="L1592" i="27"/>
  <c r="L1591" i="27"/>
  <c r="L1590" i="27"/>
  <c r="L1589" i="27"/>
  <c r="L1588" i="27"/>
  <c r="L1587" i="27"/>
  <c r="L1586" i="27"/>
  <c r="L1585" i="27"/>
  <c r="L1584" i="27"/>
  <c r="L1583" i="27"/>
  <c r="L1582" i="27"/>
  <c r="L1581" i="27"/>
  <c r="L1580" i="27"/>
  <c r="L1579" i="27"/>
  <c r="L1578" i="27"/>
  <c r="L1577" i="27"/>
  <c r="L1576" i="27"/>
  <c r="L1575" i="27"/>
  <c r="L1574" i="27"/>
  <c r="L1573" i="27"/>
  <c r="L1572" i="27"/>
  <c r="L1571" i="27"/>
  <c r="L1570" i="27"/>
  <c r="L1569" i="27"/>
  <c r="L1568" i="27"/>
  <c r="L1567" i="27"/>
  <c r="L1566" i="27"/>
  <c r="L1565" i="27"/>
  <c r="L1564" i="27"/>
  <c r="L1563" i="27"/>
  <c r="L1562" i="27"/>
  <c r="L1561" i="27"/>
  <c r="L1560" i="27"/>
  <c r="L1559" i="27"/>
  <c r="L1558" i="27"/>
  <c r="L1557" i="27"/>
  <c r="L1556" i="27"/>
  <c r="L1555" i="27"/>
  <c r="L1554" i="27"/>
  <c r="L1553" i="27"/>
  <c r="L1552" i="27"/>
  <c r="L1551" i="27"/>
  <c r="L1550" i="27"/>
  <c r="L1549" i="27"/>
  <c r="L1548" i="27"/>
  <c r="L1547" i="27"/>
  <c r="L1546" i="27"/>
  <c r="L1545" i="27"/>
  <c r="L1544" i="27"/>
  <c r="L1543" i="27"/>
  <c r="L1542" i="27"/>
  <c r="L1541" i="27"/>
  <c r="L1540" i="27"/>
  <c r="L1539" i="27"/>
  <c r="L1538" i="27"/>
  <c r="L1537" i="27"/>
  <c r="L1536" i="27"/>
  <c r="L1535" i="27"/>
  <c r="L1534" i="27"/>
  <c r="L1533" i="27"/>
  <c r="L1532" i="27"/>
  <c r="L1531" i="27"/>
  <c r="L1530" i="27"/>
  <c r="L1529" i="27"/>
  <c r="L1528" i="27"/>
  <c r="L1527" i="27"/>
  <c r="L1526" i="27"/>
  <c r="L1525" i="27"/>
  <c r="L1524" i="27"/>
  <c r="L1523" i="27"/>
  <c r="L1522" i="27"/>
  <c r="L1521" i="27"/>
  <c r="L1520" i="27"/>
  <c r="L1519" i="27"/>
  <c r="L1518" i="27"/>
  <c r="L1517" i="27"/>
  <c r="L1516" i="27"/>
  <c r="L1515" i="27"/>
  <c r="L1514" i="27"/>
  <c r="L1513" i="27"/>
  <c r="L1512" i="27"/>
  <c r="L1511" i="27"/>
  <c r="L1510" i="27"/>
  <c r="L1509" i="27"/>
  <c r="L1508" i="27"/>
  <c r="L1507" i="27"/>
  <c r="L1506" i="27"/>
  <c r="L1505" i="27"/>
  <c r="L1504" i="27"/>
  <c r="L1503" i="27"/>
  <c r="L1502" i="27"/>
  <c r="L1501" i="27"/>
  <c r="L1500" i="27"/>
  <c r="L1499" i="27"/>
  <c r="L1498" i="27"/>
  <c r="L1497" i="27"/>
  <c r="L1496" i="27"/>
  <c r="L1495" i="27"/>
  <c r="L1494" i="27"/>
  <c r="L1493" i="27"/>
  <c r="L1492" i="27"/>
  <c r="L1491" i="27"/>
  <c r="L1490" i="27"/>
  <c r="L1489" i="27"/>
  <c r="L1488" i="27"/>
  <c r="L1487" i="27"/>
  <c r="L1486" i="27"/>
  <c r="L1485" i="27"/>
  <c r="L1484" i="27"/>
  <c r="L1483" i="27"/>
  <c r="L1482" i="27"/>
  <c r="L1481" i="27"/>
  <c r="L1480" i="27"/>
  <c r="L1479" i="27"/>
  <c r="L1478" i="27"/>
  <c r="L1477" i="27"/>
  <c r="L1476" i="27"/>
  <c r="L1475" i="27"/>
  <c r="L1474" i="27"/>
  <c r="L1473" i="27"/>
  <c r="L1472" i="27"/>
  <c r="L1471" i="27"/>
  <c r="L1470" i="27"/>
  <c r="L1469" i="27"/>
  <c r="L1468" i="27"/>
  <c r="L1467" i="27"/>
  <c r="L1466" i="27"/>
  <c r="L1465" i="27"/>
  <c r="L1464" i="27"/>
  <c r="L1463" i="27"/>
  <c r="L1462" i="27"/>
  <c r="L1461" i="27"/>
  <c r="L1460" i="27"/>
  <c r="L1459" i="27"/>
  <c r="L1458" i="27"/>
  <c r="L1457" i="27"/>
  <c r="L1456" i="27"/>
  <c r="L1455" i="27"/>
  <c r="L1454" i="27"/>
  <c r="L1453" i="27"/>
  <c r="L1452" i="27"/>
  <c r="L1451" i="27"/>
  <c r="L1450" i="27"/>
  <c r="L1449" i="27"/>
  <c r="L1448" i="27"/>
  <c r="L1447" i="27"/>
  <c r="L1446" i="27"/>
  <c r="L1445" i="27"/>
  <c r="L1444" i="27"/>
  <c r="L1443" i="27"/>
  <c r="L1442" i="27"/>
  <c r="L1441" i="27"/>
  <c r="L1440" i="27"/>
  <c r="L1439" i="27"/>
  <c r="L1438" i="27"/>
  <c r="L1437" i="27"/>
  <c r="L1436" i="27"/>
  <c r="L1435" i="27"/>
  <c r="L1434" i="27"/>
  <c r="L1433" i="27"/>
  <c r="L1432" i="27"/>
  <c r="L1431" i="27"/>
  <c r="L1430" i="27"/>
  <c r="L1429" i="27"/>
  <c r="L1428" i="27"/>
  <c r="L1427" i="27"/>
  <c r="L1426" i="27"/>
  <c r="L1425" i="27"/>
  <c r="L1424" i="27"/>
  <c r="L1423" i="27"/>
  <c r="L1422" i="27"/>
  <c r="L1421" i="27"/>
  <c r="L1420" i="27"/>
  <c r="L1419" i="27"/>
  <c r="L1418" i="27"/>
  <c r="L1417" i="27"/>
  <c r="L1416" i="27"/>
  <c r="L1415" i="27"/>
  <c r="L1414" i="27"/>
  <c r="L1413" i="27"/>
  <c r="L1412" i="27"/>
  <c r="L1411" i="27"/>
  <c r="L1410" i="27"/>
  <c r="L1409" i="27"/>
  <c r="L1408" i="27"/>
  <c r="L1407" i="27"/>
  <c r="L1406" i="27"/>
  <c r="L1405" i="27"/>
  <c r="L1404" i="27"/>
  <c r="L1403" i="27"/>
  <c r="L1402" i="27"/>
  <c r="L1401" i="27"/>
  <c r="L1400" i="27"/>
  <c r="L1399" i="27"/>
  <c r="L1398" i="27"/>
  <c r="L1397" i="27"/>
  <c r="L1396" i="27"/>
  <c r="L1395" i="27"/>
  <c r="L1394" i="27"/>
  <c r="L1393" i="27"/>
  <c r="L1392" i="27"/>
  <c r="L1391" i="27"/>
  <c r="L1390" i="27"/>
  <c r="L1389" i="27"/>
  <c r="L1388" i="27"/>
  <c r="L1387" i="27"/>
  <c r="L1386" i="27"/>
  <c r="L1385" i="27"/>
  <c r="L1384" i="27"/>
  <c r="L1383" i="27"/>
  <c r="L1382" i="27"/>
  <c r="L1381" i="27"/>
  <c r="L1380" i="27"/>
  <c r="L1379" i="27"/>
  <c r="L1378" i="27"/>
  <c r="L1377" i="27"/>
  <c r="L1376" i="27"/>
  <c r="L1375" i="27"/>
  <c r="L1374" i="27"/>
  <c r="L1373" i="27"/>
  <c r="L1372" i="27"/>
  <c r="L1371" i="27"/>
  <c r="L1370" i="27"/>
  <c r="L1369" i="27"/>
  <c r="L1368" i="27"/>
  <c r="L1367" i="27"/>
  <c r="L1366" i="27"/>
  <c r="L1365" i="27"/>
  <c r="L1364" i="27"/>
  <c r="L1363" i="27"/>
  <c r="L1362" i="27"/>
  <c r="L1361" i="27"/>
  <c r="L1360" i="27"/>
  <c r="L1359" i="27"/>
  <c r="L1358" i="27"/>
  <c r="L1357" i="27"/>
  <c r="L1356" i="27"/>
  <c r="L1355" i="27"/>
  <c r="L1354" i="27"/>
  <c r="L1353" i="27"/>
  <c r="L1352" i="27"/>
  <c r="L1351" i="27"/>
  <c r="L1350" i="27"/>
  <c r="L1349" i="27"/>
  <c r="L1348" i="27"/>
  <c r="L1347" i="27"/>
  <c r="L1346" i="27"/>
  <c r="L1345" i="27"/>
  <c r="L1344" i="27"/>
  <c r="L1343" i="27"/>
  <c r="L1342" i="27"/>
  <c r="L1341" i="27"/>
  <c r="L1340" i="27"/>
  <c r="L1339" i="27"/>
  <c r="L1338" i="27"/>
  <c r="L1337" i="27"/>
  <c r="L1336" i="27"/>
  <c r="L1335" i="27"/>
  <c r="L1334" i="27"/>
  <c r="L1333" i="27"/>
  <c r="L1332" i="27"/>
  <c r="L1331" i="27"/>
  <c r="L1330" i="27"/>
  <c r="L1329" i="27"/>
  <c r="L1328" i="27"/>
  <c r="L1327" i="27"/>
  <c r="L1326" i="27"/>
  <c r="L1325" i="27"/>
  <c r="L1324" i="27"/>
  <c r="L1323" i="27"/>
  <c r="L1322" i="27"/>
  <c r="L1321" i="27"/>
  <c r="L1320" i="27"/>
  <c r="L1319" i="27"/>
  <c r="L1318" i="27"/>
  <c r="L1317" i="27"/>
  <c r="L1316" i="27"/>
  <c r="L1315" i="27"/>
  <c r="L1314" i="27"/>
  <c r="L1313" i="27"/>
  <c r="L1312" i="27"/>
  <c r="L1311" i="27"/>
  <c r="L1310" i="27"/>
  <c r="L1309" i="27"/>
  <c r="L1308" i="27"/>
  <c r="L1307" i="27"/>
  <c r="L1306" i="27"/>
  <c r="L1305" i="27"/>
  <c r="L1304" i="27"/>
  <c r="L1303" i="27"/>
  <c r="L1302" i="27"/>
  <c r="L1301" i="27"/>
  <c r="L1300" i="27"/>
  <c r="L1299" i="27"/>
  <c r="L1298" i="27"/>
  <c r="L1297" i="27"/>
  <c r="L1296" i="27"/>
  <c r="L1295" i="27"/>
  <c r="L1294" i="27"/>
  <c r="L1293" i="27"/>
  <c r="L1292" i="27"/>
  <c r="L1291" i="27"/>
  <c r="L1290" i="27"/>
  <c r="L1289" i="27"/>
  <c r="L1288" i="27"/>
  <c r="L1287" i="27"/>
  <c r="L1286" i="27"/>
  <c r="L1285" i="27"/>
  <c r="L1284" i="27"/>
  <c r="L1283" i="27"/>
  <c r="L1282" i="27"/>
  <c r="L1281" i="27"/>
  <c r="L1280" i="27"/>
  <c r="L1279" i="27"/>
  <c r="L1278" i="27"/>
  <c r="L1277" i="27"/>
  <c r="L1276" i="27"/>
  <c r="L1275" i="27"/>
  <c r="L1274" i="27"/>
  <c r="L1273" i="27"/>
  <c r="L1272" i="27"/>
  <c r="L1271" i="27"/>
  <c r="L1270" i="27"/>
  <c r="L1269" i="27"/>
  <c r="L1268" i="27"/>
  <c r="L1267" i="27"/>
  <c r="L1266" i="27"/>
  <c r="L1265" i="27"/>
  <c r="L1264" i="27"/>
  <c r="L1263" i="27"/>
  <c r="L1262" i="27"/>
  <c r="L1261" i="27"/>
  <c r="L1260" i="27"/>
  <c r="L1259" i="27"/>
  <c r="L1258" i="27"/>
  <c r="L1257" i="27"/>
  <c r="L1256" i="27"/>
  <c r="L1255" i="27"/>
  <c r="L1254" i="27"/>
  <c r="L1253" i="27"/>
  <c r="L1252" i="27"/>
  <c r="L1251" i="27"/>
  <c r="L1250" i="27"/>
  <c r="L1249" i="27"/>
  <c r="L1248" i="27"/>
  <c r="L1247" i="27"/>
  <c r="L1246" i="27"/>
  <c r="L1245" i="27"/>
  <c r="L1244" i="27"/>
  <c r="L1243" i="27"/>
  <c r="L1242" i="27"/>
  <c r="L1241" i="27"/>
  <c r="L1240" i="27"/>
  <c r="L1239" i="27"/>
  <c r="L1238" i="27"/>
  <c r="L1237" i="27"/>
  <c r="L1236" i="27"/>
  <c r="L1235" i="27"/>
  <c r="L1234" i="27"/>
  <c r="L1233" i="27"/>
  <c r="L1232" i="27"/>
  <c r="L1231" i="27"/>
  <c r="L1230" i="27"/>
  <c r="L1229" i="27"/>
  <c r="L1228" i="27"/>
  <c r="L1227" i="27"/>
  <c r="L1226" i="27"/>
  <c r="L1225" i="27"/>
  <c r="L1224" i="27"/>
  <c r="L1223" i="27"/>
  <c r="L1222" i="27"/>
  <c r="L1221" i="27"/>
  <c r="L1220" i="27"/>
  <c r="L1219" i="27"/>
  <c r="L1218" i="27"/>
  <c r="L1217" i="27"/>
  <c r="L1216" i="27"/>
  <c r="L1215" i="27"/>
  <c r="L1214" i="27"/>
  <c r="L1213" i="27"/>
  <c r="L1212" i="27"/>
  <c r="L1211" i="27"/>
  <c r="L1210" i="27"/>
  <c r="L1209" i="27"/>
  <c r="L1208" i="27"/>
  <c r="L1207" i="27"/>
  <c r="L1206" i="27"/>
  <c r="L1205" i="27"/>
  <c r="L1204" i="27"/>
  <c r="L1203" i="27"/>
  <c r="L1202" i="27"/>
  <c r="L1201" i="27"/>
  <c r="L1200" i="27"/>
  <c r="L1199" i="27"/>
  <c r="L1198" i="27"/>
  <c r="L1197" i="27"/>
  <c r="L1196" i="27"/>
  <c r="L1195" i="27"/>
  <c r="L1194" i="27"/>
  <c r="L1193" i="27"/>
  <c r="L1192" i="27"/>
  <c r="L1191" i="27"/>
  <c r="L1190" i="27"/>
  <c r="L1189" i="27"/>
  <c r="L1188" i="27"/>
  <c r="L1187" i="27"/>
  <c r="L1186" i="27"/>
  <c r="L1185" i="27"/>
  <c r="L1184" i="27"/>
  <c r="L1183" i="27"/>
  <c r="L1182" i="27"/>
  <c r="L1181" i="27"/>
  <c r="L1180" i="27"/>
  <c r="L1179" i="27"/>
  <c r="L1178" i="27"/>
  <c r="L1177" i="27"/>
  <c r="L1176" i="27"/>
  <c r="L1175" i="27"/>
  <c r="L1174" i="27"/>
  <c r="L1173" i="27"/>
  <c r="L1172" i="27"/>
  <c r="L1171" i="27"/>
  <c r="L1170" i="27"/>
  <c r="L1169" i="27"/>
  <c r="L1168" i="27"/>
  <c r="L1167" i="27"/>
  <c r="L1166" i="27"/>
  <c r="L1165" i="27"/>
  <c r="L1164" i="27"/>
  <c r="L1163" i="27"/>
  <c r="L1162" i="27"/>
  <c r="L1161" i="27"/>
  <c r="L1160" i="27"/>
  <c r="L1159" i="27"/>
  <c r="L1158" i="27"/>
  <c r="L1157" i="27"/>
  <c r="L1156" i="27"/>
  <c r="L1155" i="27"/>
  <c r="L1154" i="27"/>
  <c r="L1153" i="27"/>
  <c r="L1152" i="27"/>
  <c r="L1151" i="27"/>
  <c r="L1150" i="27"/>
  <c r="L1149" i="27"/>
  <c r="L1148" i="27"/>
  <c r="L1147" i="27"/>
  <c r="L1146" i="27"/>
  <c r="L1145" i="27"/>
  <c r="L1144" i="27"/>
  <c r="L1143" i="27"/>
  <c r="L1142" i="27"/>
  <c r="L1141" i="27"/>
  <c r="L1140" i="27"/>
  <c r="L1139" i="27"/>
  <c r="L1138" i="27"/>
  <c r="L1137" i="27"/>
  <c r="L1136" i="27"/>
  <c r="L1135" i="27"/>
  <c r="L1134" i="27"/>
  <c r="L1133" i="27"/>
  <c r="L1132" i="27"/>
  <c r="L1131" i="27"/>
  <c r="L1130" i="27"/>
  <c r="L1129" i="27"/>
  <c r="L1128" i="27"/>
  <c r="L1127" i="27"/>
  <c r="L1126" i="27"/>
  <c r="L1125" i="27"/>
  <c r="L1124" i="27"/>
  <c r="L1123" i="27"/>
  <c r="L1122" i="27"/>
  <c r="L1121" i="27"/>
  <c r="L1120" i="27"/>
  <c r="L1119" i="27"/>
  <c r="L1118" i="27"/>
  <c r="L1117" i="27"/>
  <c r="L1116" i="27"/>
  <c r="L1115" i="27"/>
  <c r="L1114" i="27"/>
  <c r="L1113" i="27"/>
  <c r="L1112" i="27"/>
  <c r="L1111" i="27"/>
  <c r="L1110" i="27"/>
  <c r="L1109" i="27"/>
  <c r="L1108" i="27"/>
  <c r="L1107" i="27"/>
  <c r="L1106" i="27"/>
  <c r="L1105" i="27"/>
  <c r="L1104" i="27"/>
  <c r="L1103" i="27"/>
  <c r="L1102" i="27"/>
  <c r="L1101" i="27"/>
  <c r="L1100" i="27"/>
  <c r="L1099" i="27"/>
  <c r="L1098" i="27"/>
  <c r="L1097" i="27"/>
  <c r="L1096" i="27"/>
  <c r="L1095" i="27"/>
  <c r="L1094" i="27"/>
  <c r="L1093" i="27"/>
  <c r="L1092" i="27"/>
  <c r="L1091" i="27"/>
  <c r="L1090" i="27"/>
  <c r="L1089" i="27"/>
  <c r="L1088" i="27"/>
  <c r="L1087" i="27"/>
  <c r="L1086" i="27"/>
  <c r="L1085" i="27"/>
  <c r="L1084" i="27"/>
  <c r="L1083" i="27"/>
  <c r="L1082" i="27"/>
  <c r="L1081" i="27"/>
  <c r="L1080" i="27"/>
  <c r="L1079" i="27"/>
  <c r="L1078" i="27"/>
  <c r="L1077" i="27"/>
  <c r="L1076" i="27"/>
  <c r="L1075" i="27"/>
  <c r="L1074" i="27"/>
  <c r="L1073" i="27"/>
  <c r="L1072" i="27"/>
  <c r="L1071" i="27"/>
  <c r="L1070" i="27"/>
  <c r="L1069" i="27"/>
  <c r="L1068" i="27"/>
  <c r="L1067" i="27"/>
  <c r="L1066" i="27"/>
  <c r="L1065" i="27"/>
  <c r="L1064" i="27"/>
  <c r="L1063" i="27"/>
  <c r="L1062" i="27"/>
  <c r="L1061" i="27"/>
  <c r="L1060" i="27"/>
  <c r="L1059" i="27"/>
  <c r="L1058" i="27"/>
  <c r="L1057" i="27"/>
  <c r="L1056" i="27"/>
  <c r="L1055" i="27"/>
  <c r="L1054" i="27"/>
  <c r="L1053" i="27"/>
  <c r="L1052" i="27"/>
  <c r="L1051" i="27"/>
  <c r="L1050" i="27"/>
  <c r="L1049" i="27"/>
  <c r="L1048" i="27"/>
  <c r="L1047" i="27"/>
  <c r="L1046" i="27"/>
  <c r="L1045" i="27"/>
  <c r="L1044" i="27"/>
  <c r="L1043" i="27"/>
  <c r="L1042" i="27"/>
  <c r="L1041" i="27"/>
  <c r="L1040" i="27"/>
  <c r="L1039" i="27"/>
  <c r="L1038" i="27"/>
  <c r="L1037" i="27"/>
  <c r="L1036" i="27"/>
  <c r="L1035" i="27"/>
  <c r="L1034" i="27"/>
  <c r="H1879" i="27"/>
  <c r="H1878" i="27"/>
  <c r="H1877" i="27"/>
  <c r="H1876" i="27"/>
  <c r="H1875" i="27"/>
  <c r="H1874" i="27"/>
  <c r="H1873" i="27"/>
  <c r="H1872" i="27"/>
  <c r="H1871" i="27"/>
  <c r="H1870" i="27"/>
  <c r="H1869" i="27"/>
  <c r="H1868" i="27"/>
  <c r="H1867" i="27"/>
  <c r="H1866" i="27"/>
  <c r="H1865" i="27"/>
  <c r="H1864" i="27"/>
  <c r="H1863" i="27"/>
  <c r="H1862" i="27"/>
  <c r="H1861" i="27"/>
  <c r="H1860" i="27"/>
  <c r="H1859" i="27"/>
  <c r="H1858" i="27"/>
  <c r="H1857" i="27"/>
  <c r="H1856" i="27"/>
  <c r="H1855" i="27"/>
  <c r="H1854" i="27"/>
  <c r="H1853" i="27"/>
  <c r="H1852" i="27"/>
  <c r="H1851" i="27"/>
  <c r="H1850" i="27"/>
  <c r="H1849" i="27"/>
  <c r="H1848" i="27"/>
  <c r="H1847" i="27"/>
  <c r="H1846" i="27"/>
  <c r="H1845" i="27"/>
  <c r="H1844" i="27"/>
  <c r="H1843" i="27"/>
  <c r="H1842" i="27"/>
  <c r="H1841" i="27"/>
  <c r="H1840" i="27"/>
  <c r="H1839" i="27"/>
  <c r="H1838" i="27"/>
  <c r="H1837" i="27"/>
  <c r="H1836" i="27"/>
  <c r="H1835" i="27"/>
  <c r="H1834" i="27"/>
  <c r="H1833" i="27"/>
  <c r="H1832" i="27"/>
  <c r="H1831" i="27"/>
  <c r="H1830" i="27"/>
  <c r="H1829" i="27"/>
  <c r="H1828" i="27"/>
  <c r="H1827" i="27"/>
  <c r="H1826" i="27"/>
  <c r="H1825" i="27"/>
  <c r="H1824" i="27"/>
  <c r="H1823" i="27"/>
  <c r="H1822" i="27"/>
  <c r="H1821" i="27"/>
  <c r="H1820" i="27"/>
  <c r="H1819" i="27"/>
  <c r="H1818" i="27"/>
  <c r="H1817" i="27"/>
  <c r="H1816" i="27"/>
  <c r="H1815" i="27"/>
  <c r="H1814" i="27"/>
  <c r="H1813" i="27"/>
  <c r="H1812" i="27"/>
  <c r="H1811" i="27"/>
  <c r="H1810" i="27"/>
  <c r="H1809" i="27"/>
  <c r="H1808" i="27"/>
  <c r="H1807" i="27"/>
  <c r="H1806" i="27"/>
  <c r="H1805" i="27"/>
  <c r="H1804" i="27"/>
  <c r="H1803" i="27"/>
  <c r="H1802" i="27"/>
  <c r="H1801" i="27"/>
  <c r="H1800" i="27"/>
  <c r="H1799" i="27"/>
  <c r="H1798" i="27"/>
  <c r="H1797" i="27"/>
  <c r="H1796" i="27"/>
  <c r="H1795" i="27"/>
  <c r="H1794" i="27"/>
  <c r="H1793" i="27"/>
  <c r="H1792" i="27"/>
  <c r="H1791" i="27"/>
  <c r="H1790" i="27"/>
  <c r="H1789" i="27"/>
  <c r="H1788" i="27"/>
  <c r="H1787" i="27"/>
  <c r="H1786" i="27"/>
  <c r="H1785" i="27"/>
  <c r="H1784" i="27"/>
  <c r="H1783" i="27"/>
  <c r="H1782" i="27"/>
  <c r="H1781" i="27"/>
  <c r="H1780" i="27"/>
  <c r="H1779" i="27"/>
  <c r="H1778" i="27"/>
  <c r="H1777" i="27"/>
  <c r="H1776" i="27"/>
  <c r="H1775" i="27"/>
  <c r="H1774" i="27"/>
  <c r="H1773" i="27"/>
  <c r="H1772" i="27"/>
  <c r="H1771" i="27"/>
  <c r="H1770" i="27"/>
  <c r="H1769" i="27"/>
  <c r="H1768" i="27"/>
  <c r="H1767" i="27"/>
  <c r="H1766" i="27"/>
  <c r="H1765" i="27"/>
  <c r="H1764" i="27"/>
  <c r="H1763" i="27"/>
  <c r="H1762" i="27"/>
  <c r="H1761" i="27"/>
  <c r="H1760" i="27"/>
  <c r="H1759" i="27"/>
  <c r="H1758" i="27"/>
  <c r="H1757" i="27"/>
  <c r="H1756" i="27"/>
  <c r="H1755" i="27"/>
  <c r="H1754" i="27"/>
  <c r="H1753" i="27"/>
  <c r="H1752" i="27"/>
  <c r="H1751" i="27"/>
  <c r="H1750" i="27"/>
  <c r="H1749" i="27"/>
  <c r="H1748" i="27"/>
  <c r="H1747" i="27"/>
  <c r="H1746" i="27"/>
  <c r="H1745" i="27"/>
  <c r="H1744" i="27"/>
  <c r="H1743" i="27"/>
  <c r="H1742" i="27"/>
  <c r="H1741" i="27"/>
  <c r="H1740" i="27"/>
  <c r="H1739" i="27"/>
  <c r="H1738" i="27"/>
  <c r="H1737" i="27"/>
  <c r="H1736" i="27"/>
  <c r="H1735" i="27"/>
  <c r="H1734" i="27"/>
  <c r="H1733" i="27"/>
  <c r="H1732" i="27"/>
  <c r="H1731" i="27"/>
  <c r="H1730" i="27"/>
  <c r="H1729" i="27"/>
  <c r="H1728" i="27"/>
  <c r="H1727" i="27"/>
  <c r="H1726" i="27"/>
  <c r="H1725" i="27"/>
  <c r="H1724" i="27"/>
  <c r="H1723" i="27"/>
  <c r="H1722" i="27"/>
  <c r="H1721" i="27"/>
  <c r="H1720" i="27"/>
  <c r="H1719" i="27"/>
  <c r="H1718" i="27"/>
  <c r="H1717" i="27"/>
  <c r="H1716" i="27"/>
  <c r="H1715" i="27"/>
  <c r="H1714" i="27"/>
  <c r="H1713" i="27"/>
  <c r="H1712" i="27"/>
  <c r="H1711" i="27"/>
  <c r="H1710" i="27"/>
  <c r="H1709" i="27"/>
  <c r="H1708" i="27"/>
  <c r="H1707" i="27"/>
  <c r="H1706" i="27"/>
  <c r="H1705" i="27"/>
  <c r="H1704" i="27"/>
  <c r="H1703" i="27"/>
  <c r="H1702" i="27"/>
  <c r="H1701" i="27"/>
  <c r="H1700" i="27"/>
  <c r="H1699" i="27"/>
  <c r="H1698" i="27"/>
  <c r="H1697" i="27"/>
  <c r="H1696" i="27"/>
  <c r="H1695" i="27"/>
  <c r="H1694" i="27"/>
  <c r="H1693" i="27"/>
  <c r="H1692" i="27"/>
  <c r="H1691" i="27"/>
  <c r="H1690" i="27"/>
  <c r="H1689" i="27"/>
  <c r="H1688" i="27"/>
  <c r="H1687" i="27"/>
  <c r="H1686" i="27"/>
  <c r="H1685" i="27"/>
  <c r="H1684" i="27"/>
  <c r="H1683" i="27"/>
  <c r="H1682" i="27"/>
  <c r="H1681" i="27"/>
  <c r="H1680" i="27"/>
  <c r="H1679" i="27"/>
  <c r="H1678" i="27"/>
  <c r="H1677" i="27"/>
  <c r="H1676" i="27"/>
  <c r="H1675" i="27"/>
  <c r="H1674" i="27"/>
  <c r="H1673" i="27"/>
  <c r="H1672" i="27"/>
  <c r="H1671" i="27"/>
  <c r="H1670" i="27"/>
  <c r="H1669" i="27"/>
  <c r="H1668" i="27"/>
  <c r="H1667" i="27"/>
  <c r="H1666" i="27"/>
  <c r="H1665" i="27"/>
  <c r="H1664" i="27"/>
  <c r="H1663" i="27"/>
  <c r="H1662" i="27"/>
  <c r="H1661" i="27"/>
  <c r="H1660" i="27"/>
  <c r="H1659" i="27"/>
  <c r="H1658" i="27"/>
  <c r="H1657" i="27"/>
  <c r="H1656" i="27"/>
  <c r="H1655" i="27"/>
  <c r="H1654" i="27"/>
  <c r="H1653" i="27"/>
  <c r="H1652" i="27"/>
  <c r="H1651" i="27"/>
  <c r="H1650" i="27"/>
  <c r="H1649" i="27"/>
  <c r="H1648" i="27"/>
  <c r="H1647" i="27"/>
  <c r="H1646" i="27"/>
  <c r="H1645" i="27"/>
  <c r="H1644" i="27"/>
  <c r="H1643" i="27"/>
  <c r="H1642" i="27"/>
  <c r="H1641" i="27"/>
  <c r="H1640" i="27"/>
  <c r="H1639" i="27"/>
  <c r="H1638" i="27"/>
  <c r="H1637" i="27"/>
  <c r="H1636" i="27"/>
  <c r="H1635" i="27"/>
  <c r="H1634" i="27"/>
  <c r="H1633" i="27"/>
  <c r="H1632" i="27"/>
  <c r="H1631" i="27"/>
  <c r="H1630" i="27"/>
  <c r="H1629" i="27"/>
  <c r="H1628" i="27"/>
  <c r="H1627" i="27"/>
  <c r="H1626" i="27"/>
  <c r="H1625" i="27"/>
  <c r="H1624" i="27"/>
  <c r="H1623" i="27"/>
  <c r="H1622" i="27"/>
  <c r="H1621" i="27"/>
  <c r="H1620" i="27"/>
  <c r="H1619" i="27"/>
  <c r="H1618" i="27"/>
  <c r="H1617" i="27"/>
  <c r="H1616" i="27"/>
  <c r="H1615" i="27"/>
  <c r="H1614" i="27"/>
  <c r="H1613" i="27"/>
  <c r="H1612" i="27"/>
  <c r="H1611" i="27"/>
  <c r="H1610" i="27"/>
  <c r="H1609" i="27"/>
  <c r="H1608" i="27"/>
  <c r="H1607" i="27"/>
  <c r="H1606" i="27"/>
  <c r="H1605" i="27"/>
  <c r="H1604" i="27"/>
  <c r="H1603" i="27"/>
  <c r="H1602" i="27"/>
  <c r="H1601" i="27"/>
  <c r="H1600" i="27"/>
  <c r="H1599" i="27"/>
  <c r="H1598" i="27"/>
  <c r="H1597" i="27"/>
  <c r="H1596" i="27"/>
  <c r="H1595" i="27"/>
  <c r="H1594" i="27"/>
  <c r="H1593" i="27"/>
  <c r="H1592" i="27"/>
  <c r="H1591" i="27"/>
  <c r="H1590" i="27"/>
  <c r="H1589" i="27"/>
  <c r="H1588" i="27"/>
  <c r="H1587" i="27"/>
  <c r="H1586" i="27"/>
  <c r="H1585" i="27"/>
  <c r="H1584" i="27"/>
  <c r="H1583" i="27"/>
  <c r="H1582" i="27"/>
  <c r="H1581" i="27"/>
  <c r="H1580" i="27"/>
  <c r="H1579" i="27"/>
  <c r="H1578" i="27"/>
  <c r="H1577" i="27"/>
  <c r="H1576" i="27"/>
  <c r="H1575" i="27"/>
  <c r="H1574" i="27"/>
  <c r="H1573" i="27"/>
  <c r="H1572" i="27"/>
  <c r="H1571" i="27"/>
  <c r="H1570" i="27"/>
  <c r="H1569" i="27"/>
  <c r="H1568" i="27"/>
  <c r="H1567" i="27"/>
  <c r="H1566" i="27"/>
  <c r="H1565" i="27"/>
  <c r="H1564" i="27"/>
  <c r="H1563" i="27"/>
  <c r="H1562" i="27"/>
  <c r="H1561" i="27"/>
  <c r="H1560" i="27"/>
  <c r="H1559" i="27"/>
  <c r="H1558" i="27"/>
  <c r="H1557" i="27"/>
  <c r="H1556" i="27"/>
  <c r="H1555" i="27"/>
  <c r="H1554" i="27"/>
  <c r="H1553" i="27"/>
  <c r="H1552" i="27"/>
  <c r="H1551" i="27"/>
  <c r="H1550" i="27"/>
  <c r="H1549" i="27"/>
  <c r="H1548" i="27"/>
  <c r="H1547" i="27"/>
  <c r="H1546" i="27"/>
  <c r="H1545" i="27"/>
  <c r="H1544" i="27"/>
  <c r="H1543" i="27"/>
  <c r="H1542" i="27"/>
  <c r="H1541" i="27"/>
  <c r="H1540" i="27"/>
  <c r="H1539" i="27"/>
  <c r="H1538" i="27"/>
  <c r="H1537" i="27"/>
  <c r="H1536" i="27"/>
  <c r="H1535" i="27"/>
  <c r="H1534" i="27"/>
  <c r="H1533" i="27"/>
  <c r="H1532" i="27"/>
  <c r="H1531" i="27"/>
  <c r="H1530" i="27"/>
  <c r="H1529" i="27"/>
  <c r="H1528" i="27"/>
  <c r="H1527" i="27"/>
  <c r="H1526" i="27"/>
  <c r="H1525" i="27"/>
  <c r="H1524" i="27"/>
  <c r="H1523" i="27"/>
  <c r="H1522" i="27"/>
  <c r="H1521" i="27"/>
  <c r="H1520" i="27"/>
  <c r="H1519" i="27"/>
  <c r="H1518" i="27"/>
  <c r="H1517" i="27"/>
  <c r="H1516" i="27"/>
  <c r="H1515" i="27"/>
  <c r="H1514" i="27"/>
  <c r="H1513" i="27"/>
  <c r="H1512" i="27"/>
  <c r="H1511" i="27"/>
  <c r="H1510" i="27"/>
  <c r="H1509" i="27"/>
  <c r="H1508" i="27"/>
  <c r="H1507" i="27"/>
  <c r="H1506" i="27"/>
  <c r="H1505" i="27"/>
  <c r="H1504" i="27"/>
  <c r="H1503" i="27"/>
  <c r="H1502" i="27"/>
  <c r="H1501" i="27"/>
  <c r="H1500" i="27"/>
  <c r="H1499" i="27"/>
  <c r="H1498" i="27"/>
  <c r="H1497" i="27"/>
  <c r="H1496" i="27"/>
  <c r="H1495" i="27"/>
  <c r="H1494" i="27"/>
  <c r="H1493" i="27"/>
  <c r="H1492" i="27"/>
  <c r="H1491" i="27"/>
  <c r="H1490" i="27"/>
  <c r="H1489" i="27"/>
  <c r="H1488" i="27"/>
  <c r="H1487" i="27"/>
  <c r="H1486" i="27"/>
  <c r="H1485" i="27"/>
  <c r="H1484" i="27"/>
  <c r="H1483" i="27"/>
  <c r="H1482" i="27"/>
  <c r="H1481" i="27"/>
  <c r="H1480" i="27"/>
  <c r="H1479" i="27"/>
  <c r="H1478" i="27"/>
  <c r="H1477" i="27"/>
  <c r="H1476" i="27"/>
  <c r="H1475" i="27"/>
  <c r="H1474" i="27"/>
  <c r="H1473" i="27"/>
  <c r="H1472" i="27"/>
  <c r="H1471" i="27"/>
  <c r="H1470" i="27"/>
  <c r="H1469" i="27"/>
  <c r="H1468" i="27"/>
  <c r="H1467" i="27"/>
  <c r="H1466" i="27"/>
  <c r="H1465" i="27"/>
  <c r="H1464" i="27"/>
  <c r="H1463" i="27"/>
  <c r="H1462" i="27"/>
  <c r="H1461" i="27"/>
  <c r="H1460" i="27"/>
  <c r="H1459" i="27"/>
  <c r="H1458" i="27"/>
  <c r="H1457" i="27"/>
  <c r="H1456" i="27"/>
  <c r="H1455" i="27"/>
  <c r="H1454" i="27"/>
  <c r="H1453" i="27"/>
  <c r="H1452" i="27"/>
  <c r="H1451" i="27"/>
  <c r="H1450" i="27"/>
  <c r="H1449" i="27"/>
  <c r="H1448" i="27"/>
  <c r="H1447" i="27"/>
  <c r="H1446" i="27"/>
  <c r="H1445" i="27"/>
  <c r="H1444" i="27"/>
  <c r="H1443" i="27"/>
  <c r="H1442" i="27"/>
  <c r="H1441" i="27"/>
  <c r="H1440" i="27"/>
  <c r="H1439" i="27"/>
  <c r="H1438" i="27"/>
  <c r="H1437" i="27"/>
  <c r="H1436" i="27"/>
  <c r="H1435" i="27"/>
  <c r="H1434" i="27"/>
  <c r="H1433" i="27"/>
  <c r="H1432" i="27"/>
  <c r="H1431" i="27"/>
  <c r="H1430" i="27"/>
  <c r="H1429" i="27"/>
  <c r="H1428" i="27"/>
  <c r="H1427" i="27"/>
  <c r="H1426" i="27"/>
  <c r="H1425" i="27"/>
  <c r="H1424" i="27"/>
  <c r="H1423" i="27"/>
  <c r="H1422" i="27"/>
  <c r="H1421" i="27"/>
  <c r="H1420" i="27"/>
  <c r="H1419" i="27"/>
  <c r="H1418" i="27"/>
  <c r="H1417" i="27"/>
  <c r="H1416" i="27"/>
  <c r="H1415" i="27"/>
  <c r="H1414" i="27"/>
  <c r="H1413" i="27"/>
  <c r="H1412" i="27"/>
  <c r="H1411" i="27"/>
  <c r="H1410" i="27"/>
  <c r="H1409" i="27"/>
  <c r="H1408" i="27"/>
  <c r="H1407" i="27"/>
  <c r="H1406" i="27"/>
  <c r="H1405" i="27"/>
  <c r="H1404" i="27"/>
  <c r="H1403" i="27"/>
  <c r="H1402" i="27"/>
  <c r="H1401" i="27"/>
  <c r="H1400" i="27"/>
  <c r="H1399" i="27"/>
  <c r="H1398" i="27"/>
  <c r="H1397" i="27"/>
  <c r="H1396" i="27"/>
  <c r="H1395" i="27"/>
  <c r="H1394" i="27"/>
  <c r="H1393" i="27"/>
  <c r="H1392" i="27"/>
  <c r="H1391" i="27"/>
  <c r="H1390" i="27"/>
  <c r="H1389" i="27"/>
  <c r="H1388" i="27"/>
  <c r="H1387" i="27"/>
  <c r="H1386" i="27"/>
  <c r="H1385" i="27"/>
  <c r="H1384" i="27"/>
  <c r="H1383" i="27"/>
  <c r="H1382" i="27"/>
  <c r="H1381" i="27"/>
  <c r="H1380" i="27"/>
  <c r="H1379" i="27"/>
  <c r="H1378" i="27"/>
  <c r="H1377" i="27"/>
  <c r="H1376" i="27"/>
  <c r="H1375" i="27"/>
  <c r="H1374" i="27"/>
  <c r="H1373" i="27"/>
  <c r="H1372" i="27"/>
  <c r="H1371" i="27"/>
  <c r="H1370" i="27"/>
  <c r="H1369" i="27"/>
  <c r="H1368" i="27"/>
  <c r="H1367" i="27"/>
  <c r="H1366" i="27"/>
  <c r="H1365" i="27"/>
  <c r="H1364" i="27"/>
  <c r="H1363" i="27"/>
  <c r="H1362" i="27"/>
  <c r="H1361" i="27"/>
  <c r="H1360" i="27"/>
  <c r="H1359" i="27"/>
  <c r="H1358" i="27"/>
  <c r="H1357" i="27"/>
  <c r="H1356" i="27"/>
  <c r="H1355" i="27"/>
  <c r="H1354" i="27"/>
  <c r="H1353" i="27"/>
  <c r="H1352" i="27"/>
  <c r="H1351" i="27"/>
  <c r="H1350" i="27"/>
  <c r="H1349" i="27"/>
  <c r="H1348" i="27"/>
  <c r="H1347" i="27"/>
  <c r="H1346" i="27"/>
  <c r="H1345" i="27"/>
  <c r="H1344" i="27"/>
  <c r="H1343" i="27"/>
  <c r="H1342" i="27"/>
  <c r="H1341" i="27"/>
  <c r="H1340" i="27"/>
  <c r="H1339" i="27"/>
  <c r="H1338" i="27"/>
  <c r="H1337" i="27"/>
  <c r="H1336" i="27"/>
  <c r="H1335" i="27"/>
  <c r="H1334" i="27"/>
  <c r="H1333" i="27"/>
  <c r="H1332" i="27"/>
  <c r="H1331" i="27"/>
  <c r="H1330" i="27"/>
  <c r="H1329" i="27"/>
  <c r="H1328" i="27"/>
  <c r="H1327" i="27"/>
  <c r="H1326" i="27"/>
  <c r="H1325" i="27"/>
  <c r="H1324" i="27"/>
  <c r="H1323" i="27"/>
  <c r="H1322" i="27"/>
  <c r="H1321" i="27"/>
  <c r="H1320" i="27"/>
  <c r="H1319" i="27"/>
  <c r="H1318" i="27"/>
  <c r="H1317" i="27"/>
  <c r="H1316" i="27"/>
  <c r="H1315" i="27"/>
  <c r="H1314" i="27"/>
  <c r="H1313" i="27"/>
  <c r="H1312" i="27"/>
  <c r="H1311" i="27"/>
  <c r="H1310" i="27"/>
  <c r="H1309" i="27"/>
  <c r="H1308" i="27"/>
  <c r="H1307" i="27"/>
  <c r="H1306" i="27"/>
  <c r="H1305" i="27"/>
  <c r="H1304" i="27"/>
  <c r="H1303" i="27"/>
  <c r="H1302" i="27"/>
  <c r="H1301" i="27"/>
  <c r="H1300" i="27"/>
  <c r="H1299" i="27"/>
  <c r="H1298" i="27"/>
  <c r="H1297" i="27"/>
  <c r="H1296" i="27"/>
  <c r="H1295" i="27"/>
  <c r="H1294" i="27"/>
  <c r="H1293" i="27"/>
  <c r="H1292" i="27"/>
  <c r="H1291" i="27"/>
  <c r="H1290" i="27"/>
  <c r="H1289" i="27"/>
  <c r="H1288" i="27"/>
  <c r="H1287" i="27"/>
  <c r="H1286" i="27"/>
  <c r="H1285" i="27"/>
  <c r="H1284" i="27"/>
  <c r="H1283" i="27"/>
  <c r="H1282" i="27"/>
  <c r="H1281" i="27"/>
  <c r="H1280" i="27"/>
  <c r="H1279" i="27"/>
  <c r="H1278" i="27"/>
  <c r="H1277" i="27"/>
  <c r="H1276" i="27"/>
  <c r="H1275" i="27"/>
  <c r="H1274" i="27"/>
  <c r="H1273" i="27"/>
  <c r="H1272" i="27"/>
  <c r="H1271" i="27"/>
  <c r="H1270" i="27"/>
  <c r="H1269" i="27"/>
  <c r="H1268" i="27"/>
  <c r="H1267" i="27"/>
  <c r="H1266" i="27"/>
  <c r="H1265" i="27"/>
  <c r="H1264" i="27"/>
  <c r="H1263" i="27"/>
  <c r="H1262" i="27"/>
  <c r="H1261" i="27"/>
  <c r="H1260" i="27"/>
  <c r="H1259" i="27"/>
  <c r="H1258" i="27"/>
  <c r="H1257" i="27"/>
  <c r="H1256" i="27"/>
  <c r="H1255" i="27"/>
  <c r="H1254" i="27"/>
  <c r="H1253" i="27"/>
  <c r="H1252" i="27"/>
  <c r="H1251" i="27"/>
  <c r="H1250" i="27"/>
  <c r="H1249" i="27"/>
  <c r="H1248" i="27"/>
  <c r="H1247" i="27"/>
  <c r="H1246" i="27"/>
  <c r="H1245" i="27"/>
  <c r="H1244" i="27"/>
  <c r="H1243" i="27"/>
  <c r="H1242" i="27"/>
  <c r="H1241" i="27"/>
  <c r="H1240" i="27"/>
  <c r="H1239" i="27"/>
  <c r="H1238" i="27"/>
  <c r="H1237" i="27"/>
  <c r="H1236" i="27"/>
  <c r="H1235" i="27"/>
  <c r="H1234" i="27"/>
  <c r="H1233" i="27"/>
  <c r="H1232" i="27"/>
  <c r="H1231" i="27"/>
  <c r="H1230" i="27"/>
  <c r="H1229" i="27"/>
  <c r="H1228" i="27"/>
  <c r="H1227" i="27"/>
  <c r="H1226" i="27"/>
  <c r="H1225" i="27"/>
  <c r="H1224" i="27"/>
  <c r="H1223" i="27"/>
  <c r="H1222" i="27"/>
  <c r="H1221" i="27"/>
  <c r="H1220" i="27"/>
  <c r="H1219" i="27"/>
  <c r="H1218" i="27"/>
  <c r="H1217" i="27"/>
  <c r="H1216" i="27"/>
  <c r="H1215" i="27"/>
  <c r="H1214" i="27"/>
  <c r="H1213" i="27"/>
  <c r="H1212" i="27"/>
  <c r="H1211" i="27"/>
  <c r="H1210" i="27"/>
  <c r="H1209" i="27"/>
  <c r="H1208" i="27"/>
  <c r="H1207" i="27"/>
  <c r="H1206" i="27"/>
  <c r="H1205" i="27"/>
  <c r="H1204" i="27"/>
  <c r="H1203" i="27"/>
  <c r="H1202" i="27"/>
  <c r="H1201" i="27"/>
  <c r="H1200" i="27"/>
  <c r="H1199" i="27"/>
  <c r="H1198" i="27"/>
  <c r="H1197" i="27"/>
  <c r="H1196" i="27"/>
  <c r="H1195" i="27"/>
  <c r="H1194" i="27"/>
  <c r="H1193" i="27"/>
  <c r="H1192" i="27"/>
  <c r="H1191" i="27"/>
  <c r="H1190" i="27"/>
  <c r="H1189" i="27"/>
  <c r="H1188" i="27"/>
  <c r="H1187" i="27"/>
  <c r="H1186" i="27"/>
  <c r="H1185" i="27"/>
  <c r="H1184" i="27"/>
  <c r="H1183" i="27"/>
  <c r="H1182" i="27"/>
  <c r="H1181" i="27"/>
  <c r="H1180" i="27"/>
  <c r="H1179" i="27"/>
  <c r="H1178" i="27"/>
  <c r="H1177" i="27"/>
  <c r="H1176" i="27"/>
  <c r="H1175" i="27"/>
  <c r="H1174" i="27"/>
  <c r="H1173" i="27"/>
  <c r="H1172" i="27"/>
  <c r="H1171" i="27"/>
  <c r="H1170" i="27"/>
  <c r="H1169" i="27"/>
  <c r="H1168" i="27"/>
  <c r="H1167" i="27"/>
  <c r="H1166" i="27"/>
  <c r="H1165" i="27"/>
  <c r="H1164" i="27"/>
  <c r="H1163" i="27"/>
  <c r="H1162" i="27"/>
  <c r="H1161" i="27"/>
  <c r="H1160" i="27"/>
  <c r="H1159" i="27"/>
  <c r="H1158" i="27"/>
  <c r="H1157" i="27"/>
  <c r="H1156" i="27"/>
  <c r="H1155" i="27"/>
  <c r="H1154" i="27"/>
  <c r="H1153" i="27"/>
  <c r="H1152" i="27"/>
  <c r="H1151" i="27"/>
  <c r="H1150" i="27"/>
  <c r="H1149" i="27"/>
  <c r="H1148" i="27"/>
  <c r="H1147" i="27"/>
  <c r="H1146" i="27"/>
  <c r="H1145" i="27"/>
  <c r="H1144" i="27"/>
  <c r="H1143" i="27"/>
  <c r="H1142" i="27"/>
  <c r="H1141" i="27"/>
  <c r="H1140" i="27"/>
  <c r="H1139" i="27"/>
  <c r="H1138" i="27"/>
  <c r="H1137" i="27"/>
  <c r="H1136" i="27"/>
  <c r="H1135" i="27"/>
  <c r="H1134" i="27"/>
  <c r="H1133" i="27"/>
  <c r="H1132" i="27"/>
  <c r="H1131" i="27"/>
  <c r="H1130" i="27"/>
  <c r="H1129" i="27"/>
  <c r="H1128" i="27"/>
  <c r="H1127" i="27"/>
  <c r="H1126" i="27"/>
  <c r="H1125" i="27"/>
  <c r="H1124" i="27"/>
  <c r="H1123" i="27"/>
  <c r="H1122" i="27"/>
  <c r="H1121" i="27"/>
  <c r="H1120" i="27"/>
  <c r="H1119" i="27"/>
  <c r="H1118" i="27"/>
  <c r="H1117" i="27"/>
  <c r="H1116" i="27"/>
  <c r="H1115" i="27"/>
  <c r="H1114" i="27"/>
  <c r="H1113" i="27"/>
  <c r="H1112" i="27"/>
  <c r="H1111" i="27"/>
  <c r="H1110" i="27"/>
  <c r="H1109" i="27"/>
  <c r="H1108" i="27"/>
  <c r="H1107" i="27"/>
  <c r="H1106" i="27"/>
  <c r="H1105" i="27"/>
  <c r="H1104" i="27"/>
  <c r="H1103" i="27"/>
  <c r="H1102" i="27"/>
  <c r="H1101" i="27"/>
  <c r="H1100" i="27"/>
  <c r="H1099" i="27"/>
  <c r="H1098" i="27"/>
  <c r="H1097" i="27"/>
  <c r="H1096" i="27"/>
  <c r="H1095" i="27"/>
  <c r="H1094" i="27"/>
  <c r="H1093" i="27"/>
  <c r="H1092" i="27"/>
  <c r="H1091" i="27"/>
  <c r="H1090" i="27"/>
  <c r="H1089" i="27"/>
  <c r="H1088" i="27"/>
  <c r="H1087" i="27"/>
  <c r="H1086" i="27"/>
  <c r="H1085" i="27"/>
  <c r="H1084" i="27"/>
  <c r="H1083" i="27"/>
  <c r="H1082" i="27"/>
  <c r="H1081" i="27"/>
  <c r="H1080" i="27"/>
  <c r="H1079" i="27"/>
  <c r="H1078" i="27"/>
  <c r="H1077" i="27"/>
  <c r="H1076" i="27"/>
  <c r="H1075" i="27"/>
  <c r="H1074" i="27"/>
  <c r="H1073" i="27"/>
  <c r="H1072" i="27"/>
  <c r="H1071" i="27"/>
  <c r="H1070" i="27"/>
  <c r="H1069" i="27"/>
  <c r="H1068" i="27"/>
  <c r="H1067" i="27"/>
  <c r="H1066" i="27"/>
  <c r="H1065" i="27"/>
  <c r="H1064" i="27"/>
  <c r="H1063" i="27"/>
  <c r="H1062" i="27"/>
  <c r="H1061" i="27"/>
  <c r="H1060" i="27"/>
  <c r="H1059" i="27"/>
  <c r="H1058" i="27"/>
  <c r="H1057" i="27"/>
  <c r="H1056" i="27"/>
  <c r="H1055" i="27"/>
  <c r="H1054" i="27"/>
  <c r="H1053" i="27"/>
  <c r="H1052" i="27"/>
  <c r="H1051" i="27"/>
  <c r="H1050" i="27"/>
  <c r="H1049" i="27"/>
  <c r="H1048" i="27"/>
  <c r="H1047" i="27"/>
  <c r="H1046" i="27"/>
  <c r="H1045" i="27"/>
  <c r="H1044" i="27"/>
  <c r="H1043" i="27"/>
  <c r="H1042" i="27"/>
  <c r="H1041" i="27"/>
  <c r="H1040" i="27"/>
  <c r="H1039" i="27"/>
  <c r="H1038" i="27"/>
  <c r="H1037" i="27"/>
  <c r="H1036" i="27"/>
  <c r="H1035" i="27"/>
  <c r="H1034" i="27"/>
  <c r="H1033" i="27"/>
  <c r="H1032" i="27"/>
  <c r="H1031" i="27"/>
  <c r="H1030" i="27"/>
  <c r="H1029" i="27"/>
  <c r="H1028" i="27"/>
  <c r="H1027" i="27"/>
  <c r="H1026" i="27"/>
  <c r="H1025" i="27"/>
  <c r="H1024" i="27"/>
  <c r="H1023" i="27"/>
  <c r="H1022" i="27"/>
  <c r="H1021" i="27"/>
  <c r="H1020" i="27"/>
  <c r="H1019" i="27"/>
  <c r="H1018" i="27"/>
  <c r="H1017" i="27"/>
  <c r="H1016" i="27"/>
  <c r="H1015" i="27"/>
  <c r="H1014" i="27"/>
  <c r="H1013" i="27"/>
  <c r="H1012" i="27"/>
  <c r="H1011" i="27"/>
  <c r="H1010" i="27"/>
  <c r="H1009" i="27"/>
  <c r="H1008" i="27"/>
  <c r="H1007" i="27"/>
  <c r="H1006" i="27"/>
  <c r="H1005" i="27"/>
  <c r="H1004" i="27"/>
  <c r="H1003" i="27"/>
  <c r="H1002" i="27"/>
  <c r="H1001" i="27"/>
  <c r="H1000" i="27"/>
  <c r="H999" i="27"/>
  <c r="H998" i="27"/>
  <c r="H997" i="27"/>
  <c r="H996" i="27"/>
  <c r="H995" i="27"/>
  <c r="H994" i="27"/>
  <c r="H993" i="27"/>
  <c r="H992" i="27"/>
  <c r="H991" i="27"/>
  <c r="H990" i="27"/>
  <c r="H989" i="27"/>
  <c r="H988" i="27"/>
  <c r="H987" i="27"/>
  <c r="H986" i="27"/>
  <c r="H985" i="27"/>
  <c r="H984" i="27"/>
  <c r="H983" i="27"/>
  <c r="H982" i="27"/>
  <c r="H981" i="27"/>
  <c r="H980" i="27"/>
  <c r="H979" i="27"/>
  <c r="H978" i="27"/>
  <c r="H977" i="27"/>
  <c r="H976" i="27"/>
  <c r="H975" i="27"/>
  <c r="H974" i="27"/>
  <c r="H973" i="27"/>
  <c r="H972" i="27"/>
  <c r="H971" i="27"/>
  <c r="H970" i="27"/>
  <c r="H969" i="27"/>
  <c r="H5" i="27"/>
  <c r="H1890" i="27" l="1"/>
  <c r="H877" i="27" l="1"/>
  <c r="L877" i="27"/>
  <c r="AP877" i="27"/>
  <c r="AS877" i="27"/>
  <c r="BB877" i="27"/>
  <c r="H773" i="27" l="1"/>
  <c r="H772" i="27"/>
  <c r="L772" i="27"/>
  <c r="AP772" i="27"/>
  <c r="AS772" i="27"/>
  <c r="BB772" i="27"/>
  <c r="H191" i="27" l="1"/>
  <c r="L191" i="27"/>
  <c r="AP191" i="27"/>
  <c r="AS191" i="27"/>
  <c r="BB191" i="27"/>
  <c r="H193" i="27"/>
  <c r="L193" i="27"/>
  <c r="AP193" i="27"/>
  <c r="AS193" i="27"/>
  <c r="BB193" i="27"/>
  <c r="H195" i="27"/>
  <c r="L195" i="27"/>
  <c r="AP195" i="27"/>
  <c r="AS195" i="27"/>
  <c r="BB195" i="27"/>
  <c r="H199" i="27"/>
  <c r="L199" i="27"/>
  <c r="AP199" i="27"/>
  <c r="AS199" i="27"/>
  <c r="BB199" i="27"/>
  <c r="H200" i="27"/>
  <c r="L200" i="27"/>
  <c r="AP200" i="27"/>
  <c r="AS200" i="27"/>
  <c r="BB200" i="27"/>
  <c r="H208" i="27"/>
  <c r="L208" i="27"/>
  <c r="AP208" i="27"/>
  <c r="AS208" i="27"/>
  <c r="BB208" i="27"/>
  <c r="H210" i="27"/>
  <c r="L210" i="27"/>
  <c r="AP210" i="27"/>
  <c r="AS210" i="27"/>
  <c r="BB210" i="27"/>
  <c r="H215" i="27"/>
  <c r="L215" i="27"/>
  <c r="AP215" i="27"/>
  <c r="AS215" i="27"/>
  <c r="BB215" i="27"/>
  <c r="H216" i="27"/>
  <c r="L216" i="27"/>
  <c r="AP216" i="27"/>
  <c r="AS216" i="27"/>
  <c r="BB216" i="27"/>
  <c r="H45" i="27"/>
  <c r="L45" i="27"/>
  <c r="AP45" i="27"/>
  <c r="AS45" i="27"/>
  <c r="BB45" i="27"/>
  <c r="H44" i="27" l="1"/>
  <c r="L44" i="27"/>
  <c r="AP44" i="27"/>
  <c r="AS44" i="27"/>
  <c r="BB44" i="27"/>
  <c r="H782" i="27"/>
  <c r="L782" i="27"/>
  <c r="AP782" i="27"/>
  <c r="AS782" i="27"/>
  <c r="BB782" i="27"/>
  <c r="H670" i="27"/>
  <c r="L670" i="27"/>
  <c r="AP670" i="27"/>
  <c r="AS670" i="27"/>
  <c r="BB670" i="27"/>
  <c r="H6" i="27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6" i="27"/>
  <c r="H47" i="27"/>
  <c r="H48" i="27"/>
  <c r="H49" i="27"/>
  <c r="H50" i="27"/>
  <c r="H51" i="27"/>
  <c r="H52" i="27"/>
  <c r="H53" i="27"/>
  <c r="H54" i="27"/>
  <c r="H55" i="27"/>
  <c r="H56" i="27"/>
  <c r="H57" i="27"/>
  <c r="H58" i="27"/>
  <c r="H59" i="27"/>
  <c r="H60" i="27"/>
  <c r="H61" i="27"/>
  <c r="H62" i="27"/>
  <c r="H63" i="27"/>
  <c r="H64" i="27"/>
  <c r="H65" i="27"/>
  <c r="H66" i="27"/>
  <c r="H67" i="27"/>
  <c r="H68" i="27"/>
  <c r="H69" i="27"/>
  <c r="H70" i="27"/>
  <c r="H71" i="27"/>
  <c r="H72" i="27"/>
  <c r="H73" i="27"/>
  <c r="H74" i="27"/>
  <c r="H75" i="27"/>
  <c r="H76" i="27"/>
  <c r="H77" i="27"/>
  <c r="H78" i="27"/>
  <c r="H79" i="27"/>
  <c r="H80" i="27"/>
  <c r="H81" i="27"/>
  <c r="H82" i="27"/>
  <c r="H83" i="27"/>
  <c r="H84" i="27"/>
  <c r="H85" i="27"/>
  <c r="H86" i="27"/>
  <c r="H87" i="27"/>
  <c r="H88" i="27"/>
  <c r="H89" i="27"/>
  <c r="H90" i="27"/>
  <c r="H91" i="27"/>
  <c r="H92" i="27"/>
  <c r="H93" i="27"/>
  <c r="H94" i="27"/>
  <c r="H95" i="27"/>
  <c r="H96" i="27"/>
  <c r="H97" i="27"/>
  <c r="H98" i="27"/>
  <c r="H99" i="27"/>
  <c r="H100" i="27"/>
  <c r="H101" i="27"/>
  <c r="H102" i="27"/>
  <c r="H103" i="27"/>
  <c r="H104" i="27"/>
  <c r="H105" i="27"/>
  <c r="H106" i="27"/>
  <c r="H107" i="27"/>
  <c r="H108" i="27"/>
  <c r="H109" i="27"/>
  <c r="H110" i="27"/>
  <c r="H111" i="27"/>
  <c r="H112" i="27"/>
  <c r="H113" i="27"/>
  <c r="H114" i="27"/>
  <c r="H115" i="27"/>
  <c r="H116" i="27"/>
  <c r="H117" i="27"/>
  <c r="H118" i="27"/>
  <c r="H119" i="27"/>
  <c r="H120" i="27"/>
  <c r="H121" i="27"/>
  <c r="H122" i="27"/>
  <c r="H123" i="27"/>
  <c r="H124" i="27"/>
  <c r="H125" i="27"/>
  <c r="H126" i="27"/>
  <c r="H127" i="27"/>
  <c r="H128" i="27"/>
  <c r="H129" i="27"/>
  <c r="H130" i="27"/>
  <c r="H131" i="27"/>
  <c r="H132" i="27"/>
  <c r="H133" i="27"/>
  <c r="H134" i="27"/>
  <c r="H135" i="27"/>
  <c r="H136" i="27"/>
  <c r="H137" i="27"/>
  <c r="H138" i="27"/>
  <c r="H139" i="27"/>
  <c r="H140" i="27"/>
  <c r="H141" i="27"/>
  <c r="H142" i="27"/>
  <c r="H143" i="27"/>
  <c r="H144" i="27"/>
  <c r="H145" i="27"/>
  <c r="H146" i="27"/>
  <c r="H147" i="27"/>
  <c r="H148" i="27"/>
  <c r="H149" i="27"/>
  <c r="H150" i="27"/>
  <c r="H151" i="27"/>
  <c r="H152" i="27"/>
  <c r="H153" i="27"/>
  <c r="H154" i="27"/>
  <c r="H155" i="27"/>
  <c r="H156" i="27"/>
  <c r="H157" i="27"/>
  <c r="H158" i="27"/>
  <c r="H159" i="27"/>
  <c r="H160" i="27"/>
  <c r="H161" i="27"/>
  <c r="H162" i="27"/>
  <c r="H163" i="27"/>
  <c r="H164" i="27"/>
  <c r="H165" i="27"/>
  <c r="H166" i="27"/>
  <c r="H167" i="27"/>
  <c r="H168" i="27"/>
  <c r="H169" i="27"/>
  <c r="H170" i="27"/>
  <c r="H171" i="27"/>
  <c r="H172" i="27"/>
  <c r="H173" i="27"/>
  <c r="H174" i="27"/>
  <c r="H175" i="27"/>
  <c r="H176" i="27"/>
  <c r="H177" i="27"/>
  <c r="H178" i="27"/>
  <c r="H179" i="27"/>
  <c r="H180" i="27"/>
  <c r="H181" i="27"/>
  <c r="H182" i="27"/>
  <c r="H183" i="27"/>
  <c r="H184" i="27"/>
  <c r="H185" i="27"/>
  <c r="H186" i="27"/>
  <c r="H187" i="27"/>
  <c r="H188" i="27"/>
  <c r="H189" i="27"/>
  <c r="H190" i="27"/>
  <c r="H192" i="27"/>
  <c r="H194" i="27"/>
  <c r="H196" i="27"/>
  <c r="H197" i="27"/>
  <c r="H198" i="27"/>
  <c r="H201" i="27"/>
  <c r="H202" i="27"/>
  <c r="H203" i="27"/>
  <c r="H204" i="27"/>
  <c r="H205" i="27"/>
  <c r="H206" i="27"/>
  <c r="H207" i="27"/>
  <c r="H209" i="27"/>
  <c r="H211" i="27"/>
  <c r="H212" i="27"/>
  <c r="H213" i="27"/>
  <c r="H214" i="27"/>
  <c r="H217" i="27"/>
  <c r="H218" i="27"/>
  <c r="H219" i="27"/>
  <c r="H220" i="27"/>
  <c r="H221" i="27"/>
  <c r="H222" i="27"/>
  <c r="H223" i="27"/>
  <c r="H224" i="27"/>
  <c r="H225" i="27"/>
  <c r="H226" i="27"/>
  <c r="H227" i="27"/>
  <c r="H228" i="27"/>
  <c r="H229" i="27"/>
  <c r="H230" i="27"/>
  <c r="H231" i="27"/>
  <c r="H232" i="27"/>
  <c r="H233" i="27"/>
  <c r="H234" i="27"/>
  <c r="H235" i="27"/>
  <c r="H236" i="27"/>
  <c r="H237" i="27"/>
  <c r="H238" i="27"/>
  <c r="H239" i="27"/>
  <c r="H240" i="27"/>
  <c r="H241" i="27"/>
  <c r="H242" i="27"/>
  <c r="H243" i="27"/>
  <c r="H244" i="27"/>
  <c r="H245" i="27"/>
  <c r="H246" i="27"/>
  <c r="H247" i="27"/>
  <c r="H248" i="27"/>
  <c r="H249" i="27"/>
  <c r="H250" i="27"/>
  <c r="H251" i="27"/>
  <c r="H252" i="27"/>
  <c r="H253" i="27"/>
  <c r="H254" i="27"/>
  <c r="H255" i="27"/>
  <c r="H256" i="27"/>
  <c r="H257" i="27"/>
  <c r="H258" i="27"/>
  <c r="H259" i="27"/>
  <c r="H260" i="27"/>
  <c r="H261" i="27"/>
  <c r="H262" i="27"/>
  <c r="H263" i="27"/>
  <c r="H264" i="27"/>
  <c r="H265" i="27"/>
  <c r="H266" i="27"/>
  <c r="H267" i="27"/>
  <c r="H268" i="27"/>
  <c r="H269" i="27"/>
  <c r="H270" i="27"/>
  <c r="H271" i="27"/>
  <c r="H272" i="27"/>
  <c r="H273" i="27"/>
  <c r="H274" i="27"/>
  <c r="H275" i="27"/>
  <c r="H276" i="27"/>
  <c r="H277" i="27"/>
  <c r="H278" i="27"/>
  <c r="H279" i="27"/>
  <c r="H280" i="27"/>
  <c r="H281" i="27"/>
  <c r="H282" i="27"/>
  <c r="H283" i="27"/>
  <c r="H284" i="27"/>
  <c r="H285" i="27"/>
  <c r="H286" i="27"/>
  <c r="H287" i="27"/>
  <c r="H288" i="27"/>
  <c r="H289" i="27"/>
  <c r="H290" i="27"/>
  <c r="H291" i="27"/>
  <c r="H292" i="27"/>
  <c r="H293" i="27"/>
  <c r="H294" i="27"/>
  <c r="H295" i="27"/>
  <c r="H296" i="27"/>
  <c r="H297" i="27"/>
  <c r="H298" i="27"/>
  <c r="H299" i="27"/>
  <c r="H300" i="27"/>
  <c r="H301" i="27"/>
  <c r="H302" i="27"/>
  <c r="H303" i="27"/>
  <c r="H304" i="27"/>
  <c r="H305" i="27"/>
  <c r="H306" i="27"/>
  <c r="H307" i="27"/>
  <c r="H308" i="27"/>
  <c r="H309" i="27"/>
  <c r="H310" i="27"/>
  <c r="H311" i="27"/>
  <c r="H312" i="27"/>
  <c r="H313" i="27"/>
  <c r="H314" i="27"/>
  <c r="H315" i="27"/>
  <c r="H316" i="27"/>
  <c r="H317" i="27"/>
  <c r="H318" i="27"/>
  <c r="H319" i="27"/>
  <c r="H320" i="27"/>
  <c r="H321" i="27"/>
  <c r="H322" i="27"/>
  <c r="H323" i="27"/>
  <c r="H324" i="27"/>
  <c r="H325" i="27"/>
  <c r="H326" i="27"/>
  <c r="H327" i="27"/>
  <c r="H328" i="27"/>
  <c r="H329" i="27"/>
  <c r="H330" i="27"/>
  <c r="H331" i="27"/>
  <c r="H332" i="27"/>
  <c r="H333" i="27"/>
  <c r="H334" i="27"/>
  <c r="H335" i="27"/>
  <c r="H336" i="27"/>
  <c r="H337" i="27"/>
  <c r="H338" i="27"/>
  <c r="H339" i="27"/>
  <c r="H340" i="27"/>
  <c r="H341" i="27"/>
  <c r="H342" i="27"/>
  <c r="H343" i="27"/>
  <c r="H344" i="27"/>
  <c r="H345" i="27"/>
  <c r="H346" i="27"/>
  <c r="H347" i="27"/>
  <c r="H348" i="27"/>
  <c r="H349" i="27"/>
  <c r="H350" i="27"/>
  <c r="H351" i="27"/>
  <c r="H352" i="27"/>
  <c r="H353" i="27"/>
  <c r="H354" i="27"/>
  <c r="H355" i="27"/>
  <c r="H356" i="27"/>
  <c r="H357" i="27"/>
  <c r="H358" i="27"/>
  <c r="H359" i="27"/>
  <c r="H360" i="27"/>
  <c r="H361" i="27"/>
  <c r="H362" i="27"/>
  <c r="H363" i="27"/>
  <c r="H364" i="27"/>
  <c r="H365" i="27"/>
  <c r="H366" i="27"/>
  <c r="H367" i="27"/>
  <c r="H368" i="27"/>
  <c r="H369" i="27"/>
  <c r="H370" i="27"/>
  <c r="H371" i="27"/>
  <c r="H372" i="27"/>
  <c r="H373" i="27"/>
  <c r="H374" i="27"/>
  <c r="H375" i="27"/>
  <c r="H376" i="27"/>
  <c r="H377" i="27"/>
  <c r="H378" i="27"/>
  <c r="H379" i="27"/>
  <c r="H380" i="27"/>
  <c r="H381" i="27"/>
  <c r="H382" i="27"/>
  <c r="H383" i="27"/>
  <c r="H384" i="27"/>
  <c r="H385" i="27"/>
  <c r="H386" i="27"/>
  <c r="H387" i="27"/>
  <c r="H388" i="27"/>
  <c r="H389" i="27"/>
  <c r="H390" i="27"/>
  <c r="H391" i="27"/>
  <c r="H392" i="27"/>
  <c r="H393" i="27"/>
  <c r="H394" i="27"/>
  <c r="H395" i="27"/>
  <c r="H396" i="27"/>
  <c r="H397" i="27"/>
  <c r="H398" i="27"/>
  <c r="H399" i="27"/>
  <c r="H400" i="27"/>
  <c r="H401" i="27"/>
  <c r="H402" i="27"/>
  <c r="H403" i="27"/>
  <c r="H404" i="27"/>
  <c r="H405" i="27"/>
  <c r="H406" i="27"/>
  <c r="H407" i="27"/>
  <c r="H408" i="27"/>
  <c r="H409" i="27"/>
  <c r="H410" i="27"/>
  <c r="H411" i="27"/>
  <c r="H412" i="27"/>
  <c r="H413" i="27"/>
  <c r="H414" i="27"/>
  <c r="H415" i="27"/>
  <c r="H416" i="27"/>
  <c r="H417" i="27"/>
  <c r="H418" i="27"/>
  <c r="H419" i="27"/>
  <c r="H420" i="27"/>
  <c r="H421" i="27"/>
  <c r="H422" i="27"/>
  <c r="H423" i="27"/>
  <c r="H424" i="27"/>
  <c r="H425" i="27"/>
  <c r="H426" i="27"/>
  <c r="H427" i="27"/>
  <c r="H428" i="27"/>
  <c r="H429" i="27"/>
  <c r="H430" i="27"/>
  <c r="H431" i="27"/>
  <c r="H432" i="27"/>
  <c r="H433" i="27"/>
  <c r="H434" i="27"/>
  <c r="H435" i="27"/>
  <c r="H436" i="27"/>
  <c r="H437" i="27"/>
  <c r="H438" i="27"/>
  <c r="H439" i="27"/>
  <c r="H440" i="27"/>
  <c r="H441" i="27"/>
  <c r="H442" i="27"/>
  <c r="H443" i="27"/>
  <c r="H444" i="27"/>
  <c r="H445" i="27"/>
  <c r="H446" i="27"/>
  <c r="H447" i="27"/>
  <c r="H448" i="27"/>
  <c r="H449" i="27"/>
  <c r="H450" i="27"/>
  <c r="H451" i="27"/>
  <c r="H452" i="27"/>
  <c r="H453" i="27"/>
  <c r="H454" i="27"/>
  <c r="H455" i="27"/>
  <c r="H456" i="27"/>
  <c r="H457" i="27"/>
  <c r="H458" i="27"/>
  <c r="H459" i="27"/>
  <c r="H460" i="27"/>
  <c r="H461" i="27"/>
  <c r="H462" i="27"/>
  <c r="H463" i="27"/>
  <c r="H464" i="27"/>
  <c r="H465" i="27"/>
  <c r="H466" i="27"/>
  <c r="H467" i="27"/>
  <c r="H468" i="27"/>
  <c r="H469" i="27"/>
  <c r="H470" i="27"/>
  <c r="H471" i="27"/>
  <c r="H472" i="27"/>
  <c r="H473" i="27"/>
  <c r="H474" i="27"/>
  <c r="H475" i="27"/>
  <c r="H476" i="27"/>
  <c r="H477" i="27"/>
  <c r="H478" i="27"/>
  <c r="H479" i="27"/>
  <c r="H480" i="27"/>
  <c r="H481" i="27"/>
  <c r="H482" i="27"/>
  <c r="H483" i="27"/>
  <c r="H484" i="27"/>
  <c r="H485" i="27"/>
  <c r="H486" i="27"/>
  <c r="H487" i="27"/>
  <c r="H488" i="27"/>
  <c r="H489" i="27"/>
  <c r="H490" i="27"/>
  <c r="H491" i="27"/>
  <c r="H492" i="27"/>
  <c r="H493" i="27"/>
  <c r="H494" i="27"/>
  <c r="H495" i="27"/>
  <c r="H496" i="27"/>
  <c r="H497" i="27"/>
  <c r="H498" i="27"/>
  <c r="H499" i="27"/>
  <c r="H500" i="27"/>
  <c r="H501" i="27"/>
  <c r="H502" i="27"/>
  <c r="H503" i="27"/>
  <c r="H504" i="27"/>
  <c r="H505" i="27"/>
  <c r="H506" i="27"/>
  <c r="H507" i="27"/>
  <c r="H508" i="27"/>
  <c r="H509" i="27"/>
  <c r="H510" i="27"/>
  <c r="H511" i="27"/>
  <c r="H512" i="27"/>
  <c r="H513" i="27"/>
  <c r="H514" i="27"/>
  <c r="H515" i="27"/>
  <c r="H516" i="27"/>
  <c r="H517" i="27"/>
  <c r="H518" i="27"/>
  <c r="H519" i="27"/>
  <c r="H520" i="27"/>
  <c r="H521" i="27"/>
  <c r="H522" i="27"/>
  <c r="H523" i="27"/>
  <c r="H524" i="27"/>
  <c r="H525" i="27"/>
  <c r="H526" i="27"/>
  <c r="H527" i="27"/>
  <c r="H528" i="27"/>
  <c r="H529" i="27"/>
  <c r="H530" i="27"/>
  <c r="H531" i="27"/>
  <c r="H532" i="27"/>
  <c r="H533" i="27"/>
  <c r="H534" i="27"/>
  <c r="H535" i="27"/>
  <c r="H536" i="27"/>
  <c r="H537" i="27"/>
  <c r="H538" i="27"/>
  <c r="H539" i="27"/>
  <c r="H540" i="27"/>
  <c r="H541" i="27"/>
  <c r="H542" i="27"/>
  <c r="H543" i="27"/>
  <c r="H544" i="27"/>
  <c r="H545" i="27"/>
  <c r="H546" i="27"/>
  <c r="H547" i="27"/>
  <c r="H548" i="27"/>
  <c r="H549" i="27"/>
  <c r="H550" i="27"/>
  <c r="H551" i="27"/>
  <c r="H552" i="27"/>
  <c r="H553" i="27"/>
  <c r="H554" i="27"/>
  <c r="H555" i="27"/>
  <c r="H556" i="27"/>
  <c r="H557" i="27"/>
  <c r="H558" i="27"/>
  <c r="H559" i="27"/>
  <c r="H560" i="27"/>
  <c r="H561" i="27"/>
  <c r="H562" i="27"/>
  <c r="H563" i="27"/>
  <c r="H564" i="27"/>
  <c r="H565" i="27"/>
  <c r="H566" i="27"/>
  <c r="H567" i="27"/>
  <c r="H568" i="27"/>
  <c r="H569" i="27"/>
  <c r="H570" i="27"/>
  <c r="H571" i="27"/>
  <c r="H572" i="27"/>
  <c r="H573" i="27"/>
  <c r="H574" i="27"/>
  <c r="H575" i="27"/>
  <c r="H576" i="27"/>
  <c r="H577" i="27"/>
  <c r="H578" i="27"/>
  <c r="H579" i="27"/>
  <c r="H580" i="27"/>
  <c r="H581" i="27"/>
  <c r="H582" i="27"/>
  <c r="H583" i="27"/>
  <c r="H584" i="27"/>
  <c r="H585" i="27"/>
  <c r="H586" i="27"/>
  <c r="H587" i="27"/>
  <c r="H588" i="27"/>
  <c r="H589" i="27"/>
  <c r="H590" i="27"/>
  <c r="H591" i="27"/>
  <c r="H592" i="27"/>
  <c r="H593" i="27"/>
  <c r="H594" i="27"/>
  <c r="H595" i="27"/>
  <c r="H596" i="27"/>
  <c r="H597" i="27"/>
  <c r="H598" i="27"/>
  <c r="H599" i="27"/>
  <c r="H600" i="27"/>
  <c r="H601" i="27"/>
  <c r="H602" i="27"/>
  <c r="H603" i="27"/>
  <c r="H604" i="27"/>
  <c r="H605" i="27"/>
  <c r="H606" i="27"/>
  <c r="H607" i="27"/>
  <c r="H608" i="27"/>
  <c r="H609" i="27"/>
  <c r="H610" i="27"/>
  <c r="H611" i="27"/>
  <c r="H612" i="27"/>
  <c r="H613" i="27"/>
  <c r="H614" i="27"/>
  <c r="H615" i="27"/>
  <c r="H616" i="27"/>
  <c r="H617" i="27"/>
  <c r="H618" i="27"/>
  <c r="H619" i="27"/>
  <c r="H620" i="27"/>
  <c r="H621" i="27"/>
  <c r="H622" i="27"/>
  <c r="H623" i="27"/>
  <c r="H624" i="27"/>
  <c r="H625" i="27"/>
  <c r="H626" i="27"/>
  <c r="H627" i="27"/>
  <c r="H628" i="27"/>
  <c r="H629" i="27"/>
  <c r="H630" i="27"/>
  <c r="H631" i="27"/>
  <c r="H632" i="27"/>
  <c r="H633" i="27"/>
  <c r="H634" i="27"/>
  <c r="H635" i="27"/>
  <c r="H636" i="27"/>
  <c r="H637" i="27"/>
  <c r="H638" i="27"/>
  <c r="H639" i="27"/>
  <c r="H640" i="27"/>
  <c r="H641" i="27"/>
  <c r="H642" i="27"/>
  <c r="H643" i="27"/>
  <c r="H644" i="27"/>
  <c r="H645" i="27"/>
  <c r="H646" i="27"/>
  <c r="H647" i="27"/>
  <c r="H648" i="27"/>
  <c r="H649" i="27"/>
  <c r="H650" i="27"/>
  <c r="H651" i="27"/>
  <c r="H652" i="27"/>
  <c r="H653" i="27"/>
  <c r="H654" i="27"/>
  <c r="H655" i="27"/>
  <c r="H656" i="27"/>
  <c r="H657" i="27"/>
  <c r="H658" i="27"/>
  <c r="H659" i="27"/>
  <c r="H660" i="27"/>
  <c r="H661" i="27"/>
  <c r="H662" i="27"/>
  <c r="H663" i="27"/>
  <c r="H664" i="27"/>
  <c r="H665" i="27"/>
  <c r="H666" i="27"/>
  <c r="H667" i="27"/>
  <c r="H668" i="27"/>
  <c r="H669" i="27"/>
  <c r="H671" i="27"/>
  <c r="H672" i="27"/>
  <c r="H673" i="27"/>
  <c r="H674" i="27"/>
  <c r="H675" i="27"/>
  <c r="H676" i="27"/>
  <c r="H677" i="27"/>
  <c r="H678" i="27"/>
  <c r="H679" i="27"/>
  <c r="H680" i="27"/>
  <c r="H681" i="27"/>
  <c r="H682" i="27"/>
  <c r="H683" i="27"/>
  <c r="H684" i="27"/>
  <c r="H685" i="27"/>
  <c r="H686" i="27"/>
  <c r="H687" i="27"/>
  <c r="H688" i="27"/>
  <c r="H689" i="27"/>
  <c r="H690" i="27"/>
  <c r="H691" i="27"/>
  <c r="H692" i="27"/>
  <c r="H693" i="27"/>
  <c r="H694" i="27"/>
  <c r="H695" i="27"/>
  <c r="H696" i="27"/>
  <c r="H697" i="27"/>
  <c r="H698" i="27"/>
  <c r="H699" i="27"/>
  <c r="H700" i="27"/>
  <c r="H701" i="27"/>
  <c r="H702" i="27"/>
  <c r="H703" i="27"/>
  <c r="H704" i="27"/>
  <c r="H705" i="27"/>
  <c r="H706" i="27"/>
  <c r="H707" i="27"/>
  <c r="H708" i="27"/>
  <c r="H709" i="27"/>
  <c r="H710" i="27"/>
  <c r="H711" i="27"/>
  <c r="H712" i="27"/>
  <c r="H713" i="27"/>
  <c r="H714" i="27"/>
  <c r="H715" i="27"/>
  <c r="H716" i="27"/>
  <c r="H717" i="27"/>
  <c r="H718" i="27"/>
  <c r="H719" i="27"/>
  <c r="H720" i="27"/>
  <c r="H721" i="27"/>
  <c r="H722" i="27"/>
  <c r="H723" i="27"/>
  <c r="H724" i="27"/>
  <c r="H725" i="27"/>
  <c r="H726" i="27"/>
  <c r="H727" i="27"/>
  <c r="H728" i="27"/>
  <c r="H729" i="27"/>
  <c r="H730" i="27"/>
  <c r="H731" i="27"/>
  <c r="H732" i="27"/>
  <c r="H733" i="27"/>
  <c r="H734" i="27"/>
  <c r="H735" i="27"/>
  <c r="H736" i="27"/>
  <c r="H737" i="27"/>
  <c r="H738" i="27"/>
  <c r="H739" i="27"/>
  <c r="H740" i="27"/>
  <c r="H741" i="27"/>
  <c r="H742" i="27"/>
  <c r="H743" i="27"/>
  <c r="H744" i="27"/>
  <c r="H745" i="27"/>
  <c r="H746" i="27"/>
  <c r="H747" i="27"/>
  <c r="H748" i="27"/>
  <c r="H749" i="27"/>
  <c r="H750" i="27"/>
  <c r="H751" i="27"/>
  <c r="H752" i="27"/>
  <c r="H753" i="27"/>
  <c r="H754" i="27"/>
  <c r="H755" i="27"/>
  <c r="H756" i="27"/>
  <c r="H757" i="27"/>
  <c r="H758" i="27"/>
  <c r="H759" i="27"/>
  <c r="H760" i="27"/>
  <c r="H761" i="27"/>
  <c r="H762" i="27"/>
  <c r="H763" i="27"/>
  <c r="H764" i="27"/>
  <c r="H765" i="27"/>
  <c r="H766" i="27"/>
  <c r="H767" i="27"/>
  <c r="H768" i="27"/>
  <c r="H769" i="27"/>
  <c r="H770" i="27"/>
  <c r="H771" i="27"/>
  <c r="H774" i="27"/>
  <c r="H775" i="27"/>
  <c r="H776" i="27"/>
  <c r="H777" i="27"/>
  <c r="H778" i="27"/>
  <c r="H779" i="27"/>
  <c r="H780" i="27"/>
  <c r="H781" i="27"/>
  <c r="H783" i="27"/>
  <c r="H784" i="27"/>
  <c r="H785" i="27"/>
  <c r="H786" i="27"/>
  <c r="H787" i="27"/>
  <c r="H788" i="27"/>
  <c r="H789" i="27"/>
  <c r="H790" i="27"/>
  <c r="H791" i="27"/>
  <c r="H792" i="27"/>
  <c r="H793" i="27"/>
  <c r="H794" i="27"/>
  <c r="H795" i="27"/>
  <c r="H796" i="27"/>
  <c r="H797" i="27"/>
  <c r="H798" i="27"/>
  <c r="H799" i="27"/>
  <c r="H800" i="27"/>
  <c r="H801" i="27"/>
  <c r="H802" i="27"/>
  <c r="H803" i="27"/>
  <c r="H804" i="27"/>
  <c r="H805" i="27"/>
  <c r="H806" i="27"/>
  <c r="H807" i="27"/>
  <c r="H808" i="27"/>
  <c r="H809" i="27"/>
  <c r="H810" i="27"/>
  <c r="H811" i="27"/>
  <c r="H812" i="27"/>
  <c r="H813" i="27"/>
  <c r="H814" i="27"/>
  <c r="H815" i="27"/>
  <c r="H816" i="27"/>
  <c r="H817" i="27"/>
  <c r="H818" i="27"/>
  <c r="H819" i="27"/>
  <c r="H820" i="27"/>
  <c r="H821" i="27"/>
  <c r="H822" i="27"/>
  <c r="H823" i="27"/>
  <c r="H824" i="27"/>
  <c r="H825" i="27"/>
  <c r="H826" i="27"/>
  <c r="H827" i="27"/>
  <c r="H828" i="27"/>
  <c r="H829" i="27"/>
  <c r="H830" i="27"/>
  <c r="H831" i="27"/>
  <c r="H832" i="27"/>
  <c r="H833" i="27"/>
  <c r="H834" i="27"/>
  <c r="H835" i="27"/>
  <c r="H836" i="27"/>
  <c r="H837" i="27"/>
  <c r="H838" i="27"/>
  <c r="H839" i="27"/>
  <c r="H840" i="27"/>
  <c r="H841" i="27"/>
  <c r="H842" i="27"/>
  <c r="H843" i="27"/>
  <c r="H844" i="27"/>
  <c r="H845" i="27"/>
  <c r="H846" i="27"/>
  <c r="H847" i="27"/>
  <c r="H848" i="27"/>
  <c r="H849" i="27"/>
  <c r="H850" i="27"/>
  <c r="H851" i="27"/>
  <c r="H852" i="27"/>
  <c r="H853" i="27"/>
  <c r="H854" i="27"/>
  <c r="H855" i="27"/>
  <c r="H856" i="27"/>
  <c r="H857" i="27"/>
  <c r="H858" i="27"/>
  <c r="H859" i="27"/>
  <c r="H860" i="27"/>
  <c r="H861" i="27"/>
  <c r="H862" i="27"/>
  <c r="H863" i="27"/>
  <c r="H864" i="27"/>
  <c r="H865" i="27"/>
  <c r="H866" i="27"/>
  <c r="H867" i="27"/>
  <c r="H868" i="27"/>
  <c r="H869" i="27"/>
  <c r="H870" i="27"/>
  <c r="H871" i="27"/>
  <c r="H872" i="27"/>
  <c r="H873" i="27"/>
  <c r="H874" i="27"/>
  <c r="H875" i="27"/>
  <c r="H876" i="27"/>
  <c r="H878" i="27"/>
  <c r="H879" i="27"/>
  <c r="H880" i="27"/>
  <c r="H881" i="27"/>
  <c r="H882" i="27"/>
  <c r="H883" i="27"/>
  <c r="H884" i="27"/>
  <c r="H885" i="27"/>
  <c r="H886" i="27"/>
  <c r="H887" i="27"/>
  <c r="H888" i="27"/>
  <c r="H889" i="27"/>
  <c r="H890" i="27"/>
  <c r="H891" i="27"/>
  <c r="H892" i="27"/>
  <c r="H893" i="27"/>
  <c r="H894" i="27"/>
  <c r="H895" i="27"/>
  <c r="H896" i="27"/>
  <c r="H897" i="27"/>
  <c r="H898" i="27"/>
  <c r="H899" i="27"/>
  <c r="H900" i="27"/>
  <c r="H901" i="27"/>
  <c r="H902" i="27"/>
  <c r="H903" i="27"/>
  <c r="H904" i="27"/>
  <c r="H905" i="27"/>
  <c r="H906" i="27"/>
  <c r="H907" i="27"/>
  <c r="H908" i="27"/>
  <c r="H909" i="27"/>
  <c r="H910" i="27"/>
  <c r="H911" i="27"/>
  <c r="H912" i="27"/>
  <c r="H913" i="27"/>
  <c r="H914" i="27"/>
  <c r="H915" i="27"/>
  <c r="H916" i="27"/>
  <c r="H917" i="27"/>
  <c r="H918" i="27"/>
  <c r="H919" i="27"/>
  <c r="H920" i="27"/>
  <c r="H921" i="27"/>
  <c r="H922" i="27"/>
  <c r="H923" i="27"/>
  <c r="H924" i="27"/>
  <c r="H925" i="27"/>
  <c r="H926" i="27"/>
  <c r="H927" i="27"/>
  <c r="H928" i="27"/>
  <c r="H929" i="27"/>
  <c r="H930" i="27"/>
  <c r="H931" i="27"/>
  <c r="H932" i="27"/>
  <c r="H933" i="27"/>
  <c r="H934" i="27"/>
  <c r="H935" i="27"/>
  <c r="H936" i="27"/>
  <c r="H937" i="27"/>
  <c r="H938" i="27"/>
  <c r="H939" i="27"/>
  <c r="H940" i="27"/>
  <c r="H941" i="27"/>
  <c r="H942" i="27"/>
  <c r="H943" i="27"/>
  <c r="H944" i="27"/>
  <c r="H945" i="27"/>
  <c r="H946" i="27"/>
  <c r="H947" i="27"/>
  <c r="H948" i="27"/>
  <c r="H949" i="27"/>
  <c r="H950" i="27"/>
  <c r="H951" i="27"/>
  <c r="H952" i="27"/>
  <c r="H953" i="27"/>
  <c r="H954" i="27"/>
  <c r="H955" i="27"/>
  <c r="H956" i="27"/>
  <c r="H957" i="27"/>
  <c r="H958" i="27"/>
  <c r="H959" i="27"/>
  <c r="H960" i="27"/>
  <c r="H961" i="27"/>
  <c r="H962" i="27"/>
  <c r="H963" i="27"/>
  <c r="H964" i="27"/>
  <c r="H965" i="27"/>
  <c r="H966" i="27"/>
  <c r="H967" i="27"/>
  <c r="H968" i="27"/>
  <c r="L621" i="27"/>
  <c r="AP621" i="27"/>
  <c r="AS621" i="27"/>
  <c r="BB621" i="27"/>
  <c r="L766" i="27"/>
  <c r="AP766" i="27"/>
  <c r="AS766" i="27"/>
  <c r="BB766" i="27"/>
  <c r="L765" i="27"/>
  <c r="AP765" i="27"/>
  <c r="AS765" i="27"/>
  <c r="BB765" i="27"/>
  <c r="L764" i="27"/>
  <c r="AP764" i="27"/>
  <c r="AS764" i="27"/>
  <c r="AY764" i="27"/>
  <c r="BB764" i="27"/>
  <c r="BB887" i="27"/>
  <c r="BB888" i="27"/>
  <c r="BB889" i="27"/>
  <c r="BB890" i="27"/>
  <c r="BB891" i="27"/>
  <c r="BB892" i="27"/>
  <c r="BB893" i="27"/>
  <c r="BB894" i="27"/>
  <c r="BB895" i="27"/>
  <c r="BB896" i="27"/>
  <c r="BB897" i="27"/>
  <c r="BB898" i="27"/>
  <c r="BB899" i="27"/>
  <c r="BB900" i="27"/>
  <c r="BB901" i="27"/>
  <c r="BB902" i="27"/>
  <c r="BB903" i="27"/>
  <c r="BB904" i="27"/>
  <c r="BB905" i="27"/>
  <c r="BB906" i="27"/>
  <c r="BB907" i="27"/>
  <c r="BB908" i="27"/>
  <c r="BB909" i="27"/>
  <c r="BB910" i="27"/>
  <c r="BB911" i="27"/>
  <c r="BB912" i="27"/>
  <c r="BB913" i="27"/>
  <c r="BB914" i="27"/>
  <c r="BB915" i="27"/>
  <c r="BB916" i="27"/>
  <c r="BB917" i="27"/>
  <c r="BB918" i="27"/>
  <c r="BB919" i="27"/>
  <c r="BB920" i="27"/>
  <c r="BB921" i="27"/>
  <c r="BB922" i="27"/>
  <c r="BB923" i="27"/>
  <c r="BB924" i="27"/>
  <c r="BB925" i="27"/>
  <c r="BB926" i="27"/>
  <c r="BB927" i="27"/>
  <c r="BB928" i="27"/>
  <c r="BB929" i="27"/>
  <c r="BB930" i="27"/>
  <c r="BB931" i="27"/>
  <c r="BB932" i="27"/>
  <c r="BB933" i="27"/>
  <c r="BB934" i="27"/>
  <c r="BB935" i="27"/>
  <c r="BB936" i="27"/>
  <c r="BB937" i="27"/>
  <c r="BB938" i="27"/>
  <c r="BB939" i="27"/>
  <c r="BB940" i="27"/>
  <c r="BB941" i="27"/>
  <c r="BB942" i="27"/>
  <c r="BB943" i="27"/>
  <c r="BB944" i="27"/>
  <c r="BB945" i="27"/>
  <c r="BB946" i="27"/>
  <c r="BB947" i="27"/>
  <c r="BB948" i="27"/>
  <c r="BB949" i="27"/>
  <c r="BB950" i="27"/>
  <c r="BB951" i="27"/>
  <c r="BB952" i="27"/>
  <c r="BB953" i="27"/>
  <c r="BB954" i="27"/>
  <c r="BB955" i="27"/>
  <c r="BB956" i="27"/>
  <c r="BB957" i="27"/>
  <c r="BB958" i="27"/>
  <c r="BB959" i="27"/>
  <c r="BB960" i="27"/>
  <c r="BB961" i="27"/>
  <c r="BB962" i="27"/>
  <c r="BB963" i="27"/>
  <c r="BB964" i="27"/>
  <c r="BB965" i="27"/>
  <c r="BB966" i="27"/>
  <c r="BB967" i="27"/>
  <c r="BB968" i="27"/>
  <c r="BB6" i="27"/>
  <c r="BB7" i="27"/>
  <c r="BB8" i="27"/>
  <c r="BB9" i="27"/>
  <c r="BB10" i="27"/>
  <c r="BB11" i="27"/>
  <c r="BB12" i="27"/>
  <c r="BB13" i="27"/>
  <c r="BB14" i="27"/>
  <c r="BB15" i="27"/>
  <c r="BB16" i="27"/>
  <c r="BB17" i="27"/>
  <c r="BB18" i="27"/>
  <c r="BB19" i="27"/>
  <c r="BB20" i="27"/>
  <c r="BB21" i="27"/>
  <c r="BB22" i="27"/>
  <c r="BB23" i="27"/>
  <c r="BB24" i="27"/>
  <c r="BB25" i="27"/>
  <c r="BB26" i="27"/>
  <c r="BB27" i="27"/>
  <c r="BB28" i="27"/>
  <c r="BB29" i="27"/>
  <c r="BB30" i="27"/>
  <c r="BB31" i="27"/>
  <c r="BB32" i="27"/>
  <c r="BB33" i="27"/>
  <c r="BB34" i="27"/>
  <c r="BB35" i="27"/>
  <c r="BB36" i="27"/>
  <c r="BB37" i="27"/>
  <c r="BB38" i="27"/>
  <c r="BB39" i="27"/>
  <c r="BB40" i="27"/>
  <c r="BB41" i="27"/>
  <c r="BB42" i="27"/>
  <c r="BB43" i="27"/>
  <c r="BB46" i="27"/>
  <c r="BB47" i="27"/>
  <c r="BB48" i="27"/>
  <c r="BB49" i="27"/>
  <c r="BB50" i="27"/>
  <c r="BB51" i="27"/>
  <c r="BB52" i="27"/>
  <c r="BB53" i="27"/>
  <c r="BB54" i="27"/>
  <c r="BB55" i="27"/>
  <c r="BB56" i="27"/>
  <c r="BB57" i="27"/>
  <c r="BB58" i="27"/>
  <c r="BB59" i="27"/>
  <c r="BB60" i="27"/>
  <c r="BB61" i="27"/>
  <c r="BB62" i="27"/>
  <c r="BB63" i="27"/>
  <c r="BB64" i="27"/>
  <c r="BB65" i="27"/>
  <c r="BB66" i="27"/>
  <c r="BB67" i="27"/>
  <c r="BB68" i="27"/>
  <c r="BB69" i="27"/>
  <c r="BB70" i="27"/>
  <c r="BB71" i="27"/>
  <c r="BB72" i="27"/>
  <c r="BB73" i="27"/>
  <c r="BB74" i="27"/>
  <c r="BB75" i="27"/>
  <c r="BB76" i="27"/>
  <c r="BB77" i="27"/>
  <c r="BB78" i="27"/>
  <c r="BB79" i="27"/>
  <c r="BB80" i="27"/>
  <c r="BB81" i="27"/>
  <c r="BB82" i="27"/>
  <c r="BB83" i="27"/>
  <c r="BB84" i="27"/>
  <c r="BB85" i="27"/>
  <c r="BB86" i="27"/>
  <c r="BB87" i="27"/>
  <c r="BB88" i="27"/>
  <c r="BB89" i="27"/>
  <c r="BB90" i="27"/>
  <c r="BB91" i="27"/>
  <c r="BB92" i="27"/>
  <c r="BB93" i="27"/>
  <c r="BB94" i="27"/>
  <c r="BB95" i="27"/>
  <c r="BB96" i="27"/>
  <c r="BB97" i="27"/>
  <c r="BB98" i="27"/>
  <c r="BB99" i="27"/>
  <c r="BB100" i="27"/>
  <c r="BB101" i="27"/>
  <c r="BB102" i="27"/>
  <c r="BB103" i="27"/>
  <c r="BB104" i="27"/>
  <c r="BB105" i="27"/>
  <c r="BB106" i="27"/>
  <c r="BB107" i="27"/>
  <c r="BB108" i="27"/>
  <c r="BB109" i="27"/>
  <c r="BB110" i="27"/>
  <c r="BB111" i="27"/>
  <c r="BB112" i="27"/>
  <c r="BB113" i="27"/>
  <c r="BB114" i="27"/>
  <c r="BB115" i="27"/>
  <c r="BB116" i="27"/>
  <c r="BB117" i="27"/>
  <c r="BB118" i="27"/>
  <c r="BB119" i="27"/>
  <c r="BB120" i="27"/>
  <c r="BB121" i="27"/>
  <c r="BB122" i="27"/>
  <c r="BB123" i="27"/>
  <c r="BB124" i="27"/>
  <c r="BB125" i="27"/>
  <c r="BB126" i="27"/>
  <c r="BB127" i="27"/>
  <c r="BB128" i="27"/>
  <c r="BB129" i="27"/>
  <c r="BB130" i="27"/>
  <c r="BB131" i="27"/>
  <c r="BB132" i="27"/>
  <c r="BB133" i="27"/>
  <c r="BB134" i="27"/>
  <c r="BB135" i="27"/>
  <c r="BB136" i="27"/>
  <c r="BB137" i="27"/>
  <c r="BB138" i="27"/>
  <c r="BB139" i="27"/>
  <c r="BB140" i="27"/>
  <c r="BB141" i="27"/>
  <c r="BB142" i="27"/>
  <c r="BB143" i="27"/>
  <c r="BB144" i="27"/>
  <c r="BB145" i="27"/>
  <c r="BB146" i="27"/>
  <c r="BB147" i="27"/>
  <c r="BB148" i="27"/>
  <c r="BB149" i="27"/>
  <c r="BB150" i="27"/>
  <c r="BB151" i="27"/>
  <c r="BB152" i="27"/>
  <c r="BB153" i="27"/>
  <c r="BB154" i="27"/>
  <c r="BB155" i="27"/>
  <c r="BB156" i="27"/>
  <c r="BB157" i="27"/>
  <c r="BB158" i="27"/>
  <c r="BB159" i="27"/>
  <c r="BB160" i="27"/>
  <c r="BB161" i="27"/>
  <c r="BB162" i="27"/>
  <c r="BB163" i="27"/>
  <c r="BB164" i="27"/>
  <c r="BB165" i="27"/>
  <c r="BB166" i="27"/>
  <c r="BB167" i="27"/>
  <c r="BB168" i="27"/>
  <c r="BB169" i="27"/>
  <c r="BB170" i="27"/>
  <c r="BB171" i="27"/>
  <c r="BB172" i="27"/>
  <c r="BB173" i="27"/>
  <c r="BB174" i="27"/>
  <c r="BB175" i="27"/>
  <c r="BB176" i="27"/>
  <c r="BB177" i="27"/>
  <c r="BB178" i="27"/>
  <c r="BB179" i="27"/>
  <c r="BB180" i="27"/>
  <c r="BB181" i="27"/>
  <c r="BB182" i="27"/>
  <c r="BB183" i="27"/>
  <c r="BB184" i="27"/>
  <c r="BB185" i="27"/>
  <c r="BB186" i="27"/>
  <c r="BB187" i="27"/>
  <c r="BB188" i="27"/>
  <c r="BB189" i="27"/>
  <c r="BB190" i="27"/>
  <c r="BB192" i="27"/>
  <c r="BB194" i="27"/>
  <c r="BB196" i="27"/>
  <c r="BB197" i="27"/>
  <c r="BB198" i="27"/>
  <c r="BB201" i="27"/>
  <c r="BB202" i="27"/>
  <c r="BB203" i="27"/>
  <c r="BB204" i="27"/>
  <c r="BB205" i="27"/>
  <c r="BB206" i="27"/>
  <c r="BB207" i="27"/>
  <c r="BB209" i="27"/>
  <c r="BB211" i="27"/>
  <c r="BB212" i="27"/>
  <c r="BB213" i="27"/>
  <c r="BB214" i="27"/>
  <c r="BB217" i="27"/>
  <c r="BB218" i="27"/>
  <c r="BB219" i="27"/>
  <c r="BB220" i="27"/>
  <c r="BB221" i="27"/>
  <c r="BB222" i="27"/>
  <c r="BB223" i="27"/>
  <c r="BB224" i="27"/>
  <c r="BB225" i="27"/>
  <c r="BB226" i="27"/>
  <c r="BB227" i="27"/>
  <c r="BB228" i="27"/>
  <c r="BB229" i="27"/>
  <c r="BB230" i="27"/>
  <c r="BB231" i="27"/>
  <c r="BB232" i="27"/>
  <c r="BB233" i="27"/>
  <c r="BB234" i="27"/>
  <c r="BB235" i="27"/>
  <c r="BB236" i="27"/>
  <c r="BB237" i="27"/>
  <c r="BB238" i="27"/>
  <c r="BB239" i="27"/>
  <c r="BB240" i="27"/>
  <c r="BB241" i="27"/>
  <c r="BB242" i="27"/>
  <c r="BB243" i="27"/>
  <c r="BB244" i="27"/>
  <c r="BB245" i="27"/>
  <c r="BB246" i="27"/>
  <c r="BB247" i="27"/>
  <c r="BB248" i="27"/>
  <c r="BB249" i="27"/>
  <c r="BB250" i="27"/>
  <c r="BB251" i="27"/>
  <c r="BB252" i="27"/>
  <c r="BB253" i="27"/>
  <c r="BB254" i="27"/>
  <c r="BB255" i="27"/>
  <c r="BB256" i="27"/>
  <c r="BB257" i="27"/>
  <c r="BB258" i="27"/>
  <c r="BB259" i="27"/>
  <c r="BB260" i="27"/>
  <c r="BB261" i="27"/>
  <c r="BB262" i="27"/>
  <c r="BB263" i="27"/>
  <c r="BB264" i="27"/>
  <c r="BB265" i="27"/>
  <c r="BB266" i="27"/>
  <c r="BB267" i="27"/>
  <c r="BB268" i="27"/>
  <c r="BB269" i="27"/>
  <c r="BB270" i="27"/>
  <c r="BB271" i="27"/>
  <c r="BB272" i="27"/>
  <c r="BB273" i="27"/>
  <c r="BB274" i="27"/>
  <c r="BB275" i="27"/>
  <c r="BB276" i="27"/>
  <c r="BB277" i="27"/>
  <c r="BB278" i="27"/>
  <c r="BB279" i="27"/>
  <c r="BB280" i="27"/>
  <c r="BB281" i="27"/>
  <c r="BB282" i="27"/>
  <c r="BB283" i="27"/>
  <c r="BB284" i="27"/>
  <c r="BB285" i="27"/>
  <c r="BB286" i="27"/>
  <c r="BB287" i="27"/>
  <c r="BB288" i="27"/>
  <c r="BB289" i="27"/>
  <c r="BB290" i="27"/>
  <c r="BB291" i="27"/>
  <c r="BB292" i="27"/>
  <c r="BB293" i="27"/>
  <c r="BB294" i="27"/>
  <c r="BB295" i="27"/>
  <c r="BB296" i="27"/>
  <c r="BB297" i="27"/>
  <c r="BB298" i="27"/>
  <c r="BB299" i="27"/>
  <c r="BB300" i="27"/>
  <c r="BB301" i="27"/>
  <c r="BB302" i="27"/>
  <c r="BB303" i="27"/>
  <c r="BB304" i="27"/>
  <c r="BB305" i="27"/>
  <c r="BB306" i="27"/>
  <c r="BB307" i="27"/>
  <c r="BB308" i="27"/>
  <c r="BB309" i="27"/>
  <c r="BB310" i="27"/>
  <c r="BB311" i="27"/>
  <c r="BB312" i="27"/>
  <c r="BB313" i="27"/>
  <c r="BB314" i="27"/>
  <c r="BB315" i="27"/>
  <c r="BB316" i="27"/>
  <c r="BB317" i="27"/>
  <c r="BB318" i="27"/>
  <c r="BB319" i="27"/>
  <c r="BB320" i="27"/>
  <c r="BB321" i="27"/>
  <c r="BB322" i="27"/>
  <c r="BB323" i="27"/>
  <c r="BB324" i="27"/>
  <c r="BB325" i="27"/>
  <c r="BB326" i="27"/>
  <c r="BB327" i="27"/>
  <c r="BB328" i="27"/>
  <c r="BB329" i="27"/>
  <c r="BB330" i="27"/>
  <c r="BB331" i="27"/>
  <c r="BB332" i="27"/>
  <c r="BB333" i="27"/>
  <c r="BB334" i="27"/>
  <c r="BB335" i="27"/>
  <c r="BB336" i="27"/>
  <c r="BB337" i="27"/>
  <c r="BB338" i="27"/>
  <c r="BB339" i="27"/>
  <c r="BB340" i="27"/>
  <c r="BB341" i="27"/>
  <c r="BB342" i="27"/>
  <c r="BB343" i="27"/>
  <c r="BB344" i="27"/>
  <c r="BB345" i="27"/>
  <c r="BB346" i="27"/>
  <c r="BB347" i="27"/>
  <c r="BB348" i="27"/>
  <c r="BB349" i="27"/>
  <c r="BB350" i="27"/>
  <c r="BB351" i="27"/>
  <c r="BB352" i="27"/>
  <c r="BB353" i="27"/>
  <c r="BB354" i="27"/>
  <c r="BB355" i="27"/>
  <c r="BB356" i="27"/>
  <c r="BB357" i="27"/>
  <c r="BB358" i="27"/>
  <c r="BB359" i="27"/>
  <c r="BB360" i="27"/>
  <c r="BB361" i="27"/>
  <c r="BB362" i="27"/>
  <c r="BB363" i="27"/>
  <c r="BB364" i="27"/>
  <c r="BB365" i="27"/>
  <c r="BB366" i="27"/>
  <c r="BB367" i="27"/>
  <c r="BB368" i="27"/>
  <c r="BB369" i="27"/>
  <c r="BB370" i="27"/>
  <c r="BB371" i="27"/>
  <c r="BB372" i="27"/>
  <c r="BB373" i="27"/>
  <c r="BB374" i="27"/>
  <c r="BB375" i="27"/>
  <c r="BB376" i="27"/>
  <c r="BB377" i="27"/>
  <c r="BB378" i="27"/>
  <c r="BB379" i="27"/>
  <c r="BB380" i="27"/>
  <c r="BB381" i="27"/>
  <c r="BB382" i="27"/>
  <c r="BB383" i="27"/>
  <c r="BB384" i="27"/>
  <c r="BB385" i="27"/>
  <c r="BB386" i="27"/>
  <c r="BB387" i="27"/>
  <c r="BB388" i="27"/>
  <c r="BB389" i="27"/>
  <c r="BB390" i="27"/>
  <c r="BB391" i="27"/>
  <c r="BB392" i="27"/>
  <c r="BB393" i="27"/>
  <c r="BB394" i="27"/>
  <c r="BB395" i="27"/>
  <c r="BB396" i="27"/>
  <c r="BB397" i="27"/>
  <c r="BB398" i="27"/>
  <c r="BB399" i="27"/>
  <c r="BB400" i="27"/>
  <c r="BB401" i="27"/>
  <c r="BB402" i="27"/>
  <c r="BB403" i="27"/>
  <c r="BB404" i="27"/>
  <c r="BB405" i="27"/>
  <c r="BB406" i="27"/>
  <c r="BB407" i="27"/>
  <c r="BB408" i="27"/>
  <c r="BB409" i="27"/>
  <c r="BB410" i="27"/>
  <c r="BB411" i="27"/>
  <c r="BB412" i="27"/>
  <c r="BB413" i="27"/>
  <c r="BB414" i="27"/>
  <c r="BB415" i="27"/>
  <c r="BB416" i="27"/>
  <c r="BB417" i="27"/>
  <c r="BB418" i="27"/>
  <c r="BB419" i="27"/>
  <c r="BB420" i="27"/>
  <c r="BB421" i="27"/>
  <c r="BB422" i="27"/>
  <c r="BB423" i="27"/>
  <c r="BB424" i="27"/>
  <c r="BB425" i="27"/>
  <c r="BB426" i="27"/>
  <c r="BB427" i="27"/>
  <c r="BB428" i="27"/>
  <c r="BB429" i="27"/>
  <c r="BB430" i="27"/>
  <c r="BB431" i="27"/>
  <c r="BB432" i="27"/>
  <c r="BB433" i="27"/>
  <c r="BB434" i="27"/>
  <c r="BB435" i="27"/>
  <c r="BB436" i="27"/>
  <c r="BB437" i="27"/>
  <c r="BB438" i="27"/>
  <c r="BB439" i="27"/>
  <c r="BB440" i="27"/>
  <c r="BB441" i="27"/>
  <c r="BB442" i="27"/>
  <c r="BB443" i="27"/>
  <c r="BB444" i="27"/>
  <c r="BB445" i="27"/>
  <c r="BB446" i="27"/>
  <c r="BB447" i="27"/>
  <c r="BB448" i="27"/>
  <c r="BB449" i="27"/>
  <c r="BB450" i="27"/>
  <c r="BB451" i="27"/>
  <c r="BB452" i="27"/>
  <c r="BB453" i="27"/>
  <c r="BB454" i="27"/>
  <c r="BB455" i="27"/>
  <c r="BB456" i="27"/>
  <c r="BB457" i="27"/>
  <c r="BB458" i="27"/>
  <c r="BB459" i="27"/>
  <c r="BB460" i="27"/>
  <c r="BB461" i="27"/>
  <c r="BB462" i="27"/>
  <c r="BB463" i="27"/>
  <c r="BB464" i="27"/>
  <c r="BB465" i="27"/>
  <c r="BB466" i="27"/>
  <c r="BB467" i="27"/>
  <c r="BB468" i="27"/>
  <c r="BB469" i="27"/>
  <c r="BB470" i="27"/>
  <c r="BB471" i="27"/>
  <c r="BB472" i="27"/>
  <c r="BB473" i="27"/>
  <c r="BB474" i="27"/>
  <c r="BB475" i="27"/>
  <c r="BB476" i="27"/>
  <c r="BB477" i="27"/>
  <c r="BB478" i="27"/>
  <c r="BB479" i="27"/>
  <c r="BB480" i="27"/>
  <c r="BB481" i="27"/>
  <c r="BB482" i="27"/>
  <c r="BB483" i="27"/>
  <c r="BB484" i="27"/>
  <c r="BB485" i="27"/>
  <c r="BB486" i="27"/>
  <c r="BB487" i="27"/>
  <c r="BB488" i="27"/>
  <c r="BB489" i="27"/>
  <c r="BB490" i="27"/>
  <c r="BB491" i="27"/>
  <c r="BB492" i="27"/>
  <c r="BB493" i="27"/>
  <c r="BB494" i="27"/>
  <c r="BB495" i="27"/>
  <c r="BB496" i="27"/>
  <c r="BB497" i="27"/>
  <c r="BB498" i="27"/>
  <c r="BB499" i="27"/>
  <c r="BB500" i="27"/>
  <c r="BB501" i="27"/>
  <c r="BB502" i="27"/>
  <c r="BB503" i="27"/>
  <c r="BB504" i="27"/>
  <c r="BB505" i="27"/>
  <c r="BB506" i="27"/>
  <c r="BB507" i="27"/>
  <c r="BB508" i="27"/>
  <c r="BB509" i="27"/>
  <c r="BB510" i="27"/>
  <c r="BB511" i="27"/>
  <c r="BB512" i="27"/>
  <c r="BB513" i="27"/>
  <c r="BB514" i="27"/>
  <c r="BB515" i="27"/>
  <c r="BB516" i="27"/>
  <c r="BB517" i="27"/>
  <c r="BB518" i="27"/>
  <c r="BB519" i="27"/>
  <c r="BB520" i="27"/>
  <c r="BB521" i="27"/>
  <c r="BB522" i="27"/>
  <c r="BB523" i="27"/>
  <c r="BB524" i="27"/>
  <c r="BB525" i="27"/>
  <c r="BB526" i="27"/>
  <c r="BB527" i="27"/>
  <c r="BB528" i="27"/>
  <c r="BB529" i="27"/>
  <c r="BB530" i="27"/>
  <c r="BB531" i="27"/>
  <c r="BB532" i="27"/>
  <c r="BB533" i="27"/>
  <c r="BB534" i="27"/>
  <c r="BB535" i="27"/>
  <c r="BB536" i="27"/>
  <c r="BB537" i="27"/>
  <c r="BB538" i="27"/>
  <c r="BB539" i="27"/>
  <c r="BB540" i="27"/>
  <c r="BB541" i="27"/>
  <c r="BB542" i="27"/>
  <c r="BB543" i="27"/>
  <c r="BB544" i="27"/>
  <c r="BB545" i="27"/>
  <c r="BB546" i="27"/>
  <c r="BB547" i="27"/>
  <c r="BB548" i="27"/>
  <c r="BB549" i="27"/>
  <c r="BB550" i="27"/>
  <c r="BB551" i="27"/>
  <c r="BB552" i="27"/>
  <c r="BB553" i="27"/>
  <c r="BB554" i="27"/>
  <c r="BB555" i="27"/>
  <c r="BB556" i="27"/>
  <c r="BB557" i="27"/>
  <c r="BB558" i="27"/>
  <c r="BB559" i="27"/>
  <c r="BB560" i="27"/>
  <c r="BB561" i="27"/>
  <c r="BB562" i="27"/>
  <c r="BB563" i="27"/>
  <c r="BB564" i="27"/>
  <c r="BB565" i="27"/>
  <c r="BB566" i="27"/>
  <c r="BB567" i="27"/>
  <c r="BB568" i="27"/>
  <c r="BB569" i="27"/>
  <c r="BB570" i="27"/>
  <c r="BB571" i="27"/>
  <c r="BB572" i="27"/>
  <c r="BB573" i="27"/>
  <c r="BB574" i="27"/>
  <c r="BB575" i="27"/>
  <c r="BB576" i="27"/>
  <c r="BB577" i="27"/>
  <c r="BB578" i="27"/>
  <c r="BB579" i="27"/>
  <c r="BB580" i="27"/>
  <c r="BB581" i="27"/>
  <c r="BB582" i="27"/>
  <c r="BB583" i="27"/>
  <c r="BB584" i="27"/>
  <c r="BB585" i="27"/>
  <c r="BB586" i="27"/>
  <c r="BB587" i="27"/>
  <c r="BB588" i="27"/>
  <c r="BB589" i="27"/>
  <c r="BB590" i="27"/>
  <c r="BB591" i="27"/>
  <c r="BB592" i="27"/>
  <c r="BB593" i="27"/>
  <c r="BB594" i="27"/>
  <c r="BB595" i="27"/>
  <c r="BB596" i="27"/>
  <c r="BB597" i="27"/>
  <c r="BB598" i="27"/>
  <c r="BB599" i="27"/>
  <c r="BB600" i="27"/>
  <c r="BB601" i="27"/>
  <c r="BB602" i="27"/>
  <c r="BB603" i="27"/>
  <c r="BB604" i="27"/>
  <c r="BB605" i="27"/>
  <c r="BB606" i="27"/>
  <c r="BB607" i="27"/>
  <c r="BB608" i="27"/>
  <c r="BB609" i="27"/>
  <c r="BB610" i="27"/>
  <c r="BB611" i="27"/>
  <c r="BB612" i="27"/>
  <c r="BB613" i="27"/>
  <c r="BB614" i="27"/>
  <c r="BB615" i="27"/>
  <c r="BB616" i="27"/>
  <c r="BB617" i="27"/>
  <c r="BB618" i="27"/>
  <c r="BB619" i="27"/>
  <c r="BB620" i="27"/>
  <c r="BB622" i="27"/>
  <c r="BB623" i="27"/>
  <c r="BB624" i="27"/>
  <c r="BB625" i="27"/>
  <c r="BB626" i="27"/>
  <c r="BB627" i="27"/>
  <c r="BB628" i="27"/>
  <c r="BB629" i="27"/>
  <c r="BB630" i="27"/>
  <c r="BB631" i="27"/>
  <c r="BB632" i="27"/>
  <c r="BB633" i="27"/>
  <c r="BB634" i="27"/>
  <c r="BB635" i="27"/>
  <c r="BB636" i="27"/>
  <c r="BB637" i="27"/>
  <c r="BB638" i="27"/>
  <c r="BB639" i="27"/>
  <c r="BB640" i="27"/>
  <c r="BB641" i="27"/>
  <c r="BB642" i="27"/>
  <c r="BB643" i="27"/>
  <c r="BB644" i="27"/>
  <c r="BB645" i="27"/>
  <c r="BB646" i="27"/>
  <c r="BB647" i="27"/>
  <c r="BB648" i="27"/>
  <c r="BB649" i="27"/>
  <c r="BB650" i="27"/>
  <c r="BB651" i="27"/>
  <c r="BB652" i="27"/>
  <c r="BB653" i="27"/>
  <c r="BB654" i="27"/>
  <c r="BB655" i="27"/>
  <c r="BB656" i="27"/>
  <c r="BB657" i="27"/>
  <c r="BB658" i="27"/>
  <c r="BB659" i="27"/>
  <c r="BB660" i="27"/>
  <c r="BB661" i="27"/>
  <c r="BB662" i="27"/>
  <c r="BB663" i="27"/>
  <c r="BB664" i="27"/>
  <c r="BB665" i="27"/>
  <c r="BB666" i="27"/>
  <c r="BB667" i="27"/>
  <c r="BB668" i="27"/>
  <c r="BB669" i="27"/>
  <c r="BB671" i="27"/>
  <c r="BB672" i="27"/>
  <c r="BB673" i="27"/>
  <c r="BB674" i="27"/>
  <c r="BB675" i="27"/>
  <c r="BB676" i="27"/>
  <c r="BB677" i="27"/>
  <c r="BB678" i="27"/>
  <c r="BB679" i="27"/>
  <c r="BB680" i="27"/>
  <c r="BB681" i="27"/>
  <c r="BB682" i="27"/>
  <c r="BB683" i="27"/>
  <c r="BB684" i="27"/>
  <c r="BB685" i="27"/>
  <c r="BB686" i="27"/>
  <c r="BB687" i="27"/>
  <c r="BB688" i="27"/>
  <c r="BB689" i="27"/>
  <c r="BB690" i="27"/>
  <c r="BB691" i="27"/>
  <c r="BB692" i="27"/>
  <c r="BB693" i="27"/>
  <c r="BB694" i="27"/>
  <c r="BB695" i="27"/>
  <c r="BB696" i="27"/>
  <c r="BB697" i="27"/>
  <c r="BB698" i="27"/>
  <c r="BB699" i="27"/>
  <c r="BB700" i="27"/>
  <c r="BB701" i="27"/>
  <c r="BB702" i="27"/>
  <c r="BB703" i="27"/>
  <c r="BB704" i="27"/>
  <c r="BB705" i="27"/>
  <c r="BB706" i="27"/>
  <c r="BB707" i="27"/>
  <c r="BB708" i="27"/>
  <c r="BB709" i="27"/>
  <c r="BB710" i="27"/>
  <c r="BB711" i="27"/>
  <c r="BB712" i="27"/>
  <c r="BB713" i="27"/>
  <c r="BB714" i="27"/>
  <c r="BB715" i="27"/>
  <c r="BB716" i="27"/>
  <c r="BB717" i="27"/>
  <c r="BB718" i="27"/>
  <c r="BB719" i="27"/>
  <c r="BB720" i="27"/>
  <c r="BB721" i="27"/>
  <c r="BB722" i="27"/>
  <c r="BB723" i="27"/>
  <c r="BB724" i="27"/>
  <c r="BB725" i="27"/>
  <c r="BB726" i="27"/>
  <c r="BB727" i="27"/>
  <c r="BB728" i="27"/>
  <c r="BB729" i="27"/>
  <c r="BB730" i="27"/>
  <c r="BB731" i="27"/>
  <c r="BB732" i="27"/>
  <c r="BB733" i="27"/>
  <c r="BB734" i="27"/>
  <c r="BB735" i="27"/>
  <c r="BB736" i="27"/>
  <c r="BB737" i="27"/>
  <c r="BB738" i="27"/>
  <c r="BB739" i="27"/>
  <c r="BB740" i="27"/>
  <c r="BB741" i="27"/>
  <c r="BB742" i="27"/>
  <c r="BB743" i="27"/>
  <c r="BB744" i="27"/>
  <c r="BB745" i="27"/>
  <c r="BB746" i="27"/>
  <c r="BB747" i="27"/>
  <c r="BB748" i="27"/>
  <c r="BB749" i="27"/>
  <c r="BB750" i="27"/>
  <c r="BB751" i="27"/>
  <c r="BB752" i="27"/>
  <c r="BB753" i="27"/>
  <c r="BB754" i="27"/>
  <c r="BB755" i="27"/>
  <c r="BB756" i="27"/>
  <c r="BB757" i="27"/>
  <c r="BB758" i="27"/>
  <c r="BB759" i="27"/>
  <c r="BB760" i="27"/>
  <c r="BB761" i="27"/>
  <c r="BB762" i="27"/>
  <c r="BB763" i="27"/>
  <c r="BB767" i="27"/>
  <c r="BB768" i="27"/>
  <c r="BB769" i="27"/>
  <c r="BB774" i="27"/>
  <c r="BB775" i="27"/>
  <c r="BB776" i="27"/>
  <c r="BB777" i="27"/>
  <c r="BB778" i="27"/>
  <c r="BB779" i="27"/>
  <c r="BB780" i="27"/>
  <c r="BB781" i="27"/>
  <c r="BB783" i="27"/>
  <c r="BB784" i="27"/>
  <c r="BB785" i="27"/>
  <c r="BB786" i="27"/>
  <c r="BB787" i="27"/>
  <c r="BB788" i="27"/>
  <c r="BB789" i="27"/>
  <c r="BB790" i="27"/>
  <c r="BB791" i="27"/>
  <c r="BB792" i="27"/>
  <c r="BB793" i="27"/>
  <c r="BB794" i="27"/>
  <c r="BB795" i="27"/>
  <c r="BB796" i="27"/>
  <c r="BB797" i="27"/>
  <c r="BB798" i="27"/>
  <c r="BB799" i="27"/>
  <c r="BB800" i="27"/>
  <c r="BB801" i="27"/>
  <c r="BB802" i="27"/>
  <c r="BB803" i="27"/>
  <c r="BB804" i="27"/>
  <c r="BB805" i="27"/>
  <c r="BB806" i="27"/>
  <c r="BB807" i="27"/>
  <c r="BB808" i="27"/>
  <c r="BB809" i="27"/>
  <c r="BB810" i="27"/>
  <c r="BB811" i="27"/>
  <c r="BB812" i="27"/>
  <c r="BB813" i="27"/>
  <c r="BB814" i="27"/>
  <c r="BB815" i="27"/>
  <c r="BB816" i="27"/>
  <c r="BB817" i="27"/>
  <c r="BB818" i="27"/>
  <c r="BB819" i="27"/>
  <c r="BB820" i="27"/>
  <c r="BB821" i="27"/>
  <c r="BB822" i="27"/>
  <c r="BB823" i="27"/>
  <c r="BB824" i="27"/>
  <c r="BB825" i="27"/>
  <c r="BB826" i="27"/>
  <c r="BB827" i="27"/>
  <c r="BB828" i="27"/>
  <c r="BB829" i="27"/>
  <c r="BB830" i="27"/>
  <c r="BB831" i="27"/>
  <c r="BB832" i="27"/>
  <c r="BB833" i="27"/>
  <c r="BB834" i="27"/>
  <c r="BB835" i="27"/>
  <c r="BB836" i="27"/>
  <c r="BB837" i="27"/>
  <c r="BB838" i="27"/>
  <c r="BB839" i="27"/>
  <c r="BB840" i="27"/>
  <c r="BB841" i="27"/>
  <c r="BB842" i="27"/>
  <c r="BB843" i="27"/>
  <c r="BB844" i="27"/>
  <c r="BB845" i="27"/>
  <c r="BB846" i="27"/>
  <c r="BB847" i="27"/>
  <c r="BB848" i="27"/>
  <c r="BB849" i="27"/>
  <c r="BB850" i="27"/>
  <c r="BB851" i="27"/>
  <c r="BB852" i="27"/>
  <c r="BB853" i="27"/>
  <c r="BB854" i="27"/>
  <c r="BB855" i="27"/>
  <c r="BB856" i="27"/>
  <c r="BB857" i="27"/>
  <c r="BB858" i="27"/>
  <c r="BB859" i="27"/>
  <c r="BB860" i="27"/>
  <c r="BB861" i="27"/>
  <c r="BB862" i="27"/>
  <c r="BB863" i="27"/>
  <c r="BB864" i="27"/>
  <c r="BB865" i="27"/>
  <c r="BB866" i="27"/>
  <c r="BB867" i="27"/>
  <c r="BB868" i="27"/>
  <c r="BB869" i="27"/>
  <c r="BB870" i="27"/>
  <c r="BB871" i="27"/>
  <c r="BB872" i="27"/>
  <c r="BB873" i="27"/>
  <c r="BB874" i="27"/>
  <c r="BB875" i="27"/>
  <c r="BB876" i="27"/>
  <c r="BB878" i="27"/>
  <c r="BB879" i="27"/>
  <c r="BB880" i="27"/>
  <c r="BB881" i="27"/>
  <c r="BB882" i="27"/>
  <c r="BB883" i="27"/>
  <c r="BB884" i="27"/>
  <c r="BB885" i="27"/>
  <c r="BB886" i="27"/>
  <c r="BB5" i="27"/>
  <c r="AY5" i="27"/>
  <c r="AS6" i="27"/>
  <c r="AS7" i="27"/>
  <c r="AS8" i="27"/>
  <c r="AS9" i="27"/>
  <c r="AS10" i="27"/>
  <c r="AS11" i="27"/>
  <c r="AS12" i="27"/>
  <c r="AS13" i="27"/>
  <c r="AS14" i="27"/>
  <c r="AS15" i="27"/>
  <c r="AS16" i="27"/>
  <c r="AS17" i="27"/>
  <c r="AS18" i="27"/>
  <c r="AS19" i="27"/>
  <c r="AS20" i="27"/>
  <c r="AS21" i="27"/>
  <c r="AS22" i="27"/>
  <c r="AS23" i="27"/>
  <c r="AS24" i="27"/>
  <c r="AS25" i="27"/>
  <c r="AS26" i="27"/>
  <c r="AS27" i="27"/>
  <c r="AS28" i="27"/>
  <c r="AS29" i="27"/>
  <c r="AS30" i="27"/>
  <c r="AS31" i="27"/>
  <c r="AS32" i="27"/>
  <c r="AS33" i="27"/>
  <c r="AS34" i="27"/>
  <c r="AS35" i="27"/>
  <c r="AS36" i="27"/>
  <c r="AS37" i="27"/>
  <c r="AS38" i="27"/>
  <c r="AS39" i="27"/>
  <c r="AS40" i="27"/>
  <c r="AS41" i="27"/>
  <c r="AS42" i="27"/>
  <c r="AS43" i="27"/>
  <c r="AS46" i="27"/>
  <c r="AS47" i="27"/>
  <c r="AS48" i="27"/>
  <c r="AS49" i="27"/>
  <c r="AS50" i="27"/>
  <c r="AS51" i="27"/>
  <c r="AS52" i="27"/>
  <c r="AS53" i="27"/>
  <c r="AS54" i="27"/>
  <c r="AS55" i="27"/>
  <c r="AS56" i="27"/>
  <c r="AS57" i="27"/>
  <c r="AS58" i="27"/>
  <c r="AS59" i="27"/>
  <c r="AS60" i="27"/>
  <c r="AS61" i="27"/>
  <c r="AS62" i="27"/>
  <c r="AS63" i="27"/>
  <c r="AS64" i="27"/>
  <c r="AS65" i="27"/>
  <c r="AS66" i="27"/>
  <c r="AS67" i="27"/>
  <c r="AS68" i="27"/>
  <c r="AS69" i="27"/>
  <c r="AS70" i="27"/>
  <c r="AS71" i="27"/>
  <c r="AS72" i="27"/>
  <c r="AS73" i="27"/>
  <c r="AS74" i="27"/>
  <c r="AS75" i="27"/>
  <c r="AS76" i="27"/>
  <c r="AS77" i="27"/>
  <c r="AS78" i="27"/>
  <c r="AS79" i="27"/>
  <c r="AS80" i="27"/>
  <c r="AS81" i="27"/>
  <c r="AS82" i="27"/>
  <c r="AS83" i="27"/>
  <c r="AS84" i="27"/>
  <c r="AS85" i="27"/>
  <c r="AS86" i="27"/>
  <c r="AS87" i="27"/>
  <c r="AS88" i="27"/>
  <c r="AS89" i="27"/>
  <c r="AS90" i="27"/>
  <c r="AS91" i="27"/>
  <c r="AS92" i="27"/>
  <c r="AS93" i="27"/>
  <c r="AS94" i="27"/>
  <c r="AS95" i="27"/>
  <c r="AS96" i="27"/>
  <c r="AS97" i="27"/>
  <c r="AS98" i="27"/>
  <c r="AS99" i="27"/>
  <c r="AS100" i="27"/>
  <c r="AS101" i="27"/>
  <c r="AS102" i="27"/>
  <c r="AS103" i="27"/>
  <c r="AS104" i="27"/>
  <c r="AS105" i="27"/>
  <c r="AS106" i="27"/>
  <c r="AS107" i="27"/>
  <c r="AS108" i="27"/>
  <c r="AS109" i="27"/>
  <c r="AS110" i="27"/>
  <c r="AS111" i="27"/>
  <c r="AS112" i="27"/>
  <c r="AS113" i="27"/>
  <c r="AS114" i="27"/>
  <c r="AS115" i="27"/>
  <c r="AS116" i="27"/>
  <c r="AS117" i="27"/>
  <c r="AS118" i="27"/>
  <c r="AS119" i="27"/>
  <c r="AS120" i="27"/>
  <c r="AS121" i="27"/>
  <c r="AS122" i="27"/>
  <c r="AS123" i="27"/>
  <c r="AS124" i="27"/>
  <c r="AS125" i="27"/>
  <c r="AS126" i="27"/>
  <c r="AS127" i="27"/>
  <c r="AS128" i="27"/>
  <c r="AS129" i="27"/>
  <c r="AS130" i="27"/>
  <c r="AS131" i="27"/>
  <c r="AS132" i="27"/>
  <c r="AS133" i="27"/>
  <c r="AS134" i="27"/>
  <c r="AS135" i="27"/>
  <c r="AS136" i="27"/>
  <c r="AS137" i="27"/>
  <c r="AS138" i="27"/>
  <c r="AS139" i="27"/>
  <c r="AS140" i="27"/>
  <c r="AS141" i="27"/>
  <c r="AS142" i="27"/>
  <c r="AS143" i="27"/>
  <c r="AS144" i="27"/>
  <c r="AS145" i="27"/>
  <c r="AS146" i="27"/>
  <c r="AS147" i="27"/>
  <c r="AS148" i="27"/>
  <c r="AS149" i="27"/>
  <c r="AS150" i="27"/>
  <c r="AS151" i="27"/>
  <c r="AS152" i="27"/>
  <c r="AS153" i="27"/>
  <c r="AS154" i="27"/>
  <c r="AS155" i="27"/>
  <c r="AS156" i="27"/>
  <c r="AS157" i="27"/>
  <c r="AS158" i="27"/>
  <c r="AS159" i="27"/>
  <c r="AS160" i="27"/>
  <c r="AS161" i="27"/>
  <c r="AS162" i="27"/>
  <c r="AS163" i="27"/>
  <c r="AS164" i="27"/>
  <c r="AS165" i="27"/>
  <c r="AS166" i="27"/>
  <c r="AS167" i="27"/>
  <c r="AS168" i="27"/>
  <c r="AS169" i="27"/>
  <c r="AS170" i="27"/>
  <c r="AS171" i="27"/>
  <c r="AS172" i="27"/>
  <c r="AS173" i="27"/>
  <c r="AS174" i="27"/>
  <c r="AS175" i="27"/>
  <c r="AS176" i="27"/>
  <c r="AS177" i="27"/>
  <c r="AS178" i="27"/>
  <c r="AS179" i="27"/>
  <c r="AS180" i="27"/>
  <c r="AS181" i="27"/>
  <c r="AS182" i="27"/>
  <c r="AS183" i="27"/>
  <c r="AS184" i="27"/>
  <c r="AS185" i="27"/>
  <c r="AS186" i="27"/>
  <c r="AS187" i="27"/>
  <c r="AS188" i="27"/>
  <c r="AS189" i="27"/>
  <c r="AS190" i="27"/>
  <c r="AS192" i="27"/>
  <c r="AS194" i="27"/>
  <c r="AS196" i="27"/>
  <c r="AS197" i="27"/>
  <c r="AS198" i="27"/>
  <c r="AS201" i="27"/>
  <c r="AS202" i="27"/>
  <c r="AS203" i="27"/>
  <c r="AS204" i="27"/>
  <c r="AS205" i="27"/>
  <c r="AS206" i="27"/>
  <c r="AS207" i="27"/>
  <c r="AS209" i="27"/>
  <c r="AS211" i="27"/>
  <c r="AS212" i="27"/>
  <c r="AS213" i="27"/>
  <c r="AS214" i="27"/>
  <c r="AS217" i="27"/>
  <c r="AS218" i="27"/>
  <c r="AS219" i="27"/>
  <c r="AS220" i="27"/>
  <c r="AS221" i="27"/>
  <c r="AS222" i="27"/>
  <c r="AS223" i="27"/>
  <c r="AS224" i="27"/>
  <c r="AS225" i="27"/>
  <c r="AS226" i="27"/>
  <c r="AS227" i="27"/>
  <c r="AS228" i="27"/>
  <c r="AS229" i="27"/>
  <c r="AS230" i="27"/>
  <c r="AS231" i="27"/>
  <c r="AS232" i="27"/>
  <c r="AS233" i="27"/>
  <c r="AS234" i="27"/>
  <c r="AS235" i="27"/>
  <c r="AS236" i="27"/>
  <c r="AS237" i="27"/>
  <c r="AS238" i="27"/>
  <c r="AS239" i="27"/>
  <c r="AS240" i="27"/>
  <c r="AS241" i="27"/>
  <c r="AS242" i="27"/>
  <c r="AS243" i="27"/>
  <c r="AS244" i="27"/>
  <c r="AS245" i="27"/>
  <c r="AS246" i="27"/>
  <c r="AS247" i="27"/>
  <c r="AS248" i="27"/>
  <c r="AS249" i="27"/>
  <c r="AS250" i="27"/>
  <c r="AS251" i="27"/>
  <c r="AS252" i="27"/>
  <c r="AS253" i="27"/>
  <c r="AS254" i="27"/>
  <c r="AS255" i="27"/>
  <c r="AS256" i="27"/>
  <c r="AS257" i="27"/>
  <c r="AS258" i="27"/>
  <c r="AS259" i="27"/>
  <c r="AS260" i="27"/>
  <c r="AS261" i="27"/>
  <c r="AS262" i="27"/>
  <c r="AS263" i="27"/>
  <c r="AS264" i="27"/>
  <c r="AS265" i="27"/>
  <c r="AS266" i="27"/>
  <c r="AS267" i="27"/>
  <c r="AS268" i="27"/>
  <c r="AS269" i="27"/>
  <c r="AS270" i="27"/>
  <c r="AS271" i="27"/>
  <c r="AS272" i="27"/>
  <c r="AS273" i="27"/>
  <c r="AS274" i="27"/>
  <c r="AS275" i="27"/>
  <c r="AS276" i="27"/>
  <c r="AS277" i="27"/>
  <c r="AS278" i="27"/>
  <c r="AS279" i="27"/>
  <c r="AS280" i="27"/>
  <c r="AS281" i="27"/>
  <c r="AS282" i="27"/>
  <c r="AS283" i="27"/>
  <c r="AS284" i="27"/>
  <c r="AS285" i="27"/>
  <c r="AS286" i="27"/>
  <c r="AS287" i="27"/>
  <c r="AS288" i="27"/>
  <c r="AS289" i="27"/>
  <c r="AS290" i="27"/>
  <c r="AS291" i="27"/>
  <c r="AS292" i="27"/>
  <c r="AS293" i="27"/>
  <c r="AS294" i="27"/>
  <c r="AS295" i="27"/>
  <c r="AS296" i="27"/>
  <c r="AS297" i="27"/>
  <c r="AS298" i="27"/>
  <c r="AS299" i="27"/>
  <c r="AS300" i="27"/>
  <c r="AS301" i="27"/>
  <c r="AS302" i="27"/>
  <c r="AS303" i="27"/>
  <c r="AS304" i="27"/>
  <c r="AS305" i="27"/>
  <c r="AS306" i="27"/>
  <c r="AS307" i="27"/>
  <c r="AS308" i="27"/>
  <c r="AS309" i="27"/>
  <c r="AS310" i="27"/>
  <c r="AS311" i="27"/>
  <c r="AS312" i="27"/>
  <c r="AS313" i="27"/>
  <c r="AS314" i="27"/>
  <c r="AS315" i="27"/>
  <c r="AS316" i="27"/>
  <c r="AS317" i="27"/>
  <c r="AS318" i="27"/>
  <c r="AS319" i="27"/>
  <c r="AS320" i="27"/>
  <c r="AS321" i="27"/>
  <c r="AS322" i="27"/>
  <c r="AS323" i="27"/>
  <c r="AS324" i="27"/>
  <c r="AS325" i="27"/>
  <c r="AS326" i="27"/>
  <c r="AS327" i="27"/>
  <c r="AS328" i="27"/>
  <c r="AS329" i="27"/>
  <c r="AS330" i="27"/>
  <c r="AS331" i="27"/>
  <c r="AS332" i="27"/>
  <c r="AS333" i="27"/>
  <c r="AS334" i="27"/>
  <c r="AS335" i="27"/>
  <c r="AS336" i="27"/>
  <c r="AS337" i="27"/>
  <c r="AS338" i="27"/>
  <c r="AS339" i="27"/>
  <c r="AS340" i="27"/>
  <c r="AS341" i="27"/>
  <c r="AS342" i="27"/>
  <c r="AS343" i="27"/>
  <c r="AS344" i="27"/>
  <c r="AS345" i="27"/>
  <c r="AS346" i="27"/>
  <c r="AS347" i="27"/>
  <c r="AS348" i="27"/>
  <c r="AS349" i="27"/>
  <c r="AS350" i="27"/>
  <c r="AS351" i="27"/>
  <c r="AS352" i="27"/>
  <c r="AS353" i="27"/>
  <c r="AS354" i="27"/>
  <c r="AS355" i="27"/>
  <c r="AS356" i="27"/>
  <c r="AS357" i="27"/>
  <c r="AS358" i="27"/>
  <c r="AS359" i="27"/>
  <c r="AS360" i="27"/>
  <c r="AS361" i="27"/>
  <c r="AS362" i="27"/>
  <c r="AS363" i="27"/>
  <c r="AS364" i="27"/>
  <c r="AS365" i="27"/>
  <c r="AS366" i="27"/>
  <c r="AS367" i="27"/>
  <c r="AS368" i="27"/>
  <c r="AS369" i="27"/>
  <c r="AS370" i="27"/>
  <c r="AS371" i="27"/>
  <c r="AS372" i="27"/>
  <c r="AS373" i="27"/>
  <c r="AS374" i="27"/>
  <c r="AS375" i="27"/>
  <c r="AS376" i="27"/>
  <c r="AS377" i="27"/>
  <c r="AS378" i="27"/>
  <c r="AS379" i="27"/>
  <c r="AS380" i="27"/>
  <c r="AS381" i="27"/>
  <c r="AS382" i="27"/>
  <c r="AS383" i="27"/>
  <c r="AS384" i="27"/>
  <c r="AS385" i="27"/>
  <c r="AS386" i="27"/>
  <c r="AS387" i="27"/>
  <c r="AS388" i="27"/>
  <c r="AS389" i="27"/>
  <c r="AS390" i="27"/>
  <c r="AS391" i="27"/>
  <c r="AS392" i="27"/>
  <c r="AS393" i="27"/>
  <c r="AS394" i="27"/>
  <c r="AS395" i="27"/>
  <c r="AS396" i="27"/>
  <c r="AS397" i="27"/>
  <c r="AS398" i="27"/>
  <c r="AS399" i="27"/>
  <c r="AS400" i="27"/>
  <c r="AS401" i="27"/>
  <c r="AS402" i="27"/>
  <c r="AS403" i="27"/>
  <c r="AS404" i="27"/>
  <c r="AS405" i="27"/>
  <c r="AS406" i="27"/>
  <c r="AS407" i="27"/>
  <c r="AS408" i="27"/>
  <c r="AS409" i="27"/>
  <c r="AS410" i="27"/>
  <c r="AS411" i="27"/>
  <c r="AS412" i="27"/>
  <c r="AS413" i="27"/>
  <c r="AS414" i="27"/>
  <c r="AS415" i="27"/>
  <c r="AS416" i="27"/>
  <c r="AS417" i="27"/>
  <c r="AS418" i="27"/>
  <c r="AS419" i="27"/>
  <c r="AS420" i="27"/>
  <c r="AS421" i="27"/>
  <c r="AS422" i="27"/>
  <c r="AS423" i="27"/>
  <c r="AS424" i="27"/>
  <c r="AS425" i="27"/>
  <c r="AS426" i="27"/>
  <c r="AS427" i="27"/>
  <c r="AS428" i="27"/>
  <c r="AS429" i="27"/>
  <c r="AS430" i="27"/>
  <c r="AS431" i="27"/>
  <c r="AS432" i="27"/>
  <c r="AS433" i="27"/>
  <c r="AS434" i="27"/>
  <c r="AS435" i="27"/>
  <c r="AS436" i="27"/>
  <c r="AS437" i="27"/>
  <c r="AS438" i="27"/>
  <c r="AS439" i="27"/>
  <c r="AS440" i="27"/>
  <c r="AS441" i="27"/>
  <c r="AS442" i="27"/>
  <c r="AS443" i="27"/>
  <c r="AS444" i="27"/>
  <c r="AS445" i="27"/>
  <c r="AS446" i="27"/>
  <c r="AS447" i="27"/>
  <c r="AS448" i="27"/>
  <c r="AS449" i="27"/>
  <c r="AS450" i="27"/>
  <c r="AS451" i="27"/>
  <c r="AS452" i="27"/>
  <c r="AS453" i="27"/>
  <c r="AS454" i="27"/>
  <c r="AS455" i="27"/>
  <c r="AS456" i="27"/>
  <c r="AS457" i="27"/>
  <c r="AS458" i="27"/>
  <c r="AS459" i="27"/>
  <c r="AS460" i="27"/>
  <c r="AS461" i="27"/>
  <c r="AS462" i="27"/>
  <c r="AS463" i="27"/>
  <c r="AS464" i="27"/>
  <c r="AS465" i="27"/>
  <c r="AS466" i="27"/>
  <c r="AS467" i="27"/>
  <c r="AS468" i="27"/>
  <c r="AS469" i="27"/>
  <c r="AS470" i="27"/>
  <c r="AS471" i="27"/>
  <c r="AS472" i="27"/>
  <c r="AS473" i="27"/>
  <c r="AS474" i="27"/>
  <c r="AS475" i="27"/>
  <c r="AS476" i="27"/>
  <c r="AS477" i="27"/>
  <c r="AS478" i="27"/>
  <c r="AS479" i="27"/>
  <c r="AS480" i="27"/>
  <c r="AS481" i="27"/>
  <c r="AS482" i="27"/>
  <c r="AS483" i="27"/>
  <c r="AS484" i="27"/>
  <c r="AS485" i="27"/>
  <c r="AS486" i="27"/>
  <c r="AS487" i="27"/>
  <c r="AS488" i="27"/>
  <c r="AS489" i="27"/>
  <c r="AS490" i="27"/>
  <c r="AS491" i="27"/>
  <c r="AS492" i="27"/>
  <c r="AS493" i="27"/>
  <c r="AS494" i="27"/>
  <c r="AS495" i="27"/>
  <c r="AS496" i="27"/>
  <c r="AS497" i="27"/>
  <c r="AS498" i="27"/>
  <c r="AS499" i="27"/>
  <c r="AS500" i="27"/>
  <c r="AS501" i="27"/>
  <c r="AS502" i="27"/>
  <c r="AS503" i="27"/>
  <c r="AS504" i="27"/>
  <c r="AS505" i="27"/>
  <c r="AS506" i="27"/>
  <c r="AS507" i="27"/>
  <c r="AS508" i="27"/>
  <c r="AS509" i="27"/>
  <c r="AS510" i="27"/>
  <c r="AS511" i="27"/>
  <c r="AS512" i="27"/>
  <c r="AS513" i="27"/>
  <c r="AS514" i="27"/>
  <c r="AS515" i="27"/>
  <c r="AS516" i="27"/>
  <c r="AS517" i="27"/>
  <c r="AS518" i="27"/>
  <c r="AS519" i="27"/>
  <c r="AS520" i="27"/>
  <c r="AS521" i="27"/>
  <c r="AS522" i="27"/>
  <c r="AS523" i="27"/>
  <c r="AS524" i="27"/>
  <c r="AS525" i="27"/>
  <c r="AS526" i="27"/>
  <c r="AS527" i="27"/>
  <c r="AS528" i="27"/>
  <c r="AS529" i="27"/>
  <c r="AS530" i="27"/>
  <c r="AS531" i="27"/>
  <c r="AS532" i="27"/>
  <c r="AS533" i="27"/>
  <c r="AS534" i="27"/>
  <c r="AS535" i="27"/>
  <c r="AS536" i="27"/>
  <c r="AS537" i="27"/>
  <c r="AS538" i="27"/>
  <c r="AS539" i="27"/>
  <c r="AS540" i="27"/>
  <c r="AS541" i="27"/>
  <c r="AS542" i="27"/>
  <c r="AS543" i="27"/>
  <c r="AS544" i="27"/>
  <c r="AS545" i="27"/>
  <c r="AS546" i="27"/>
  <c r="AS547" i="27"/>
  <c r="AS548" i="27"/>
  <c r="AS549" i="27"/>
  <c r="AS550" i="27"/>
  <c r="AS551" i="27"/>
  <c r="AS552" i="27"/>
  <c r="AS553" i="27"/>
  <c r="AS554" i="27"/>
  <c r="AS555" i="27"/>
  <c r="AS556" i="27"/>
  <c r="AS557" i="27"/>
  <c r="AS558" i="27"/>
  <c r="AS559" i="27"/>
  <c r="AS560" i="27"/>
  <c r="AS561" i="27"/>
  <c r="AS562" i="27"/>
  <c r="AS563" i="27"/>
  <c r="AS564" i="27"/>
  <c r="AS565" i="27"/>
  <c r="AS566" i="27"/>
  <c r="AS567" i="27"/>
  <c r="AS568" i="27"/>
  <c r="AS569" i="27"/>
  <c r="AS570" i="27"/>
  <c r="AS571" i="27"/>
  <c r="AS572" i="27"/>
  <c r="AS573" i="27"/>
  <c r="AS574" i="27"/>
  <c r="AS575" i="27"/>
  <c r="AS576" i="27"/>
  <c r="AS577" i="27"/>
  <c r="AS578" i="27"/>
  <c r="AS579" i="27"/>
  <c r="AS580" i="27"/>
  <c r="AS581" i="27"/>
  <c r="AS582" i="27"/>
  <c r="AS583" i="27"/>
  <c r="AS584" i="27"/>
  <c r="AS585" i="27"/>
  <c r="AS586" i="27"/>
  <c r="AS587" i="27"/>
  <c r="AS588" i="27"/>
  <c r="AS589" i="27"/>
  <c r="AS590" i="27"/>
  <c r="AS591" i="27"/>
  <c r="AS592" i="27"/>
  <c r="AS593" i="27"/>
  <c r="AS594" i="27"/>
  <c r="AS595" i="27"/>
  <c r="AS596" i="27"/>
  <c r="AS597" i="27"/>
  <c r="AS598" i="27"/>
  <c r="AS599" i="27"/>
  <c r="AS600" i="27"/>
  <c r="AS601" i="27"/>
  <c r="AS602" i="27"/>
  <c r="AS603" i="27"/>
  <c r="AS604" i="27"/>
  <c r="AS605" i="27"/>
  <c r="AS606" i="27"/>
  <c r="AS607" i="27"/>
  <c r="AS608" i="27"/>
  <c r="AS609" i="27"/>
  <c r="AS610" i="27"/>
  <c r="AS611" i="27"/>
  <c r="AS612" i="27"/>
  <c r="AS613" i="27"/>
  <c r="AS614" i="27"/>
  <c r="AS615" i="27"/>
  <c r="AS616" i="27"/>
  <c r="AS617" i="27"/>
  <c r="AS618" i="27"/>
  <c r="AS619" i="27"/>
  <c r="AS620" i="27"/>
  <c r="AS622" i="27"/>
  <c r="AS623" i="27"/>
  <c r="AS624" i="27"/>
  <c r="AS625" i="27"/>
  <c r="AS626" i="27"/>
  <c r="AS627" i="27"/>
  <c r="AS628" i="27"/>
  <c r="AS629" i="27"/>
  <c r="AS630" i="27"/>
  <c r="AS631" i="27"/>
  <c r="AS632" i="27"/>
  <c r="AS633" i="27"/>
  <c r="AS634" i="27"/>
  <c r="AS635" i="27"/>
  <c r="AS636" i="27"/>
  <c r="AS637" i="27"/>
  <c r="AS638" i="27"/>
  <c r="AS639" i="27"/>
  <c r="AS640" i="27"/>
  <c r="AS641" i="27"/>
  <c r="AS642" i="27"/>
  <c r="AS643" i="27"/>
  <c r="AS644" i="27"/>
  <c r="AS645" i="27"/>
  <c r="AS646" i="27"/>
  <c r="AS647" i="27"/>
  <c r="AS648" i="27"/>
  <c r="AS649" i="27"/>
  <c r="AS650" i="27"/>
  <c r="AS651" i="27"/>
  <c r="AS652" i="27"/>
  <c r="AS653" i="27"/>
  <c r="AS654" i="27"/>
  <c r="AS655" i="27"/>
  <c r="AS656" i="27"/>
  <c r="AS657" i="27"/>
  <c r="AS658" i="27"/>
  <c r="AS659" i="27"/>
  <c r="AS660" i="27"/>
  <c r="AS661" i="27"/>
  <c r="AS662" i="27"/>
  <c r="AS663" i="27"/>
  <c r="AS664" i="27"/>
  <c r="AS665" i="27"/>
  <c r="AS666" i="27"/>
  <c r="AS667" i="27"/>
  <c r="AS668" i="27"/>
  <c r="AS669" i="27"/>
  <c r="AS671" i="27"/>
  <c r="AS672" i="27"/>
  <c r="AS673" i="27"/>
  <c r="AS674" i="27"/>
  <c r="AS675" i="27"/>
  <c r="AS676" i="27"/>
  <c r="AS677" i="27"/>
  <c r="AS678" i="27"/>
  <c r="AS679" i="27"/>
  <c r="AS680" i="27"/>
  <c r="AS681" i="27"/>
  <c r="AS682" i="27"/>
  <c r="AS683" i="27"/>
  <c r="AS684" i="27"/>
  <c r="AS685" i="27"/>
  <c r="AS686" i="27"/>
  <c r="AS687" i="27"/>
  <c r="AS688" i="27"/>
  <c r="AS689" i="27"/>
  <c r="AS690" i="27"/>
  <c r="AS691" i="27"/>
  <c r="AS692" i="27"/>
  <c r="AS693" i="27"/>
  <c r="AS694" i="27"/>
  <c r="AS695" i="27"/>
  <c r="AS696" i="27"/>
  <c r="AS697" i="27"/>
  <c r="AS698" i="27"/>
  <c r="AS699" i="27"/>
  <c r="AS700" i="27"/>
  <c r="AS701" i="27"/>
  <c r="AS702" i="27"/>
  <c r="AS703" i="27"/>
  <c r="AS704" i="27"/>
  <c r="AS705" i="27"/>
  <c r="AS706" i="27"/>
  <c r="AS707" i="27"/>
  <c r="AS708" i="27"/>
  <c r="AS709" i="27"/>
  <c r="AS710" i="27"/>
  <c r="AS711" i="27"/>
  <c r="AS712" i="27"/>
  <c r="AS713" i="27"/>
  <c r="AS714" i="27"/>
  <c r="AS715" i="27"/>
  <c r="AS716" i="27"/>
  <c r="AS717" i="27"/>
  <c r="AS718" i="27"/>
  <c r="AS719" i="27"/>
  <c r="AS720" i="27"/>
  <c r="AS721" i="27"/>
  <c r="AS722" i="27"/>
  <c r="AS723" i="27"/>
  <c r="AS724" i="27"/>
  <c r="AS725" i="27"/>
  <c r="AS726" i="27"/>
  <c r="AS727" i="27"/>
  <c r="AS728" i="27"/>
  <c r="AS729" i="27"/>
  <c r="AS730" i="27"/>
  <c r="AS731" i="27"/>
  <c r="AS732" i="27"/>
  <c r="AS733" i="27"/>
  <c r="AS734" i="27"/>
  <c r="AS735" i="27"/>
  <c r="AS736" i="27"/>
  <c r="AS737" i="27"/>
  <c r="AS738" i="27"/>
  <c r="AS739" i="27"/>
  <c r="AS740" i="27"/>
  <c r="AS741" i="27"/>
  <c r="AS742" i="27"/>
  <c r="AS743" i="27"/>
  <c r="AS744" i="27"/>
  <c r="AS745" i="27"/>
  <c r="AS746" i="27"/>
  <c r="AS747" i="27"/>
  <c r="AS748" i="27"/>
  <c r="AS749" i="27"/>
  <c r="AS750" i="27"/>
  <c r="AS751" i="27"/>
  <c r="AS752" i="27"/>
  <c r="AS753" i="27"/>
  <c r="AS754" i="27"/>
  <c r="AS755" i="27"/>
  <c r="AS756" i="27"/>
  <c r="AS757" i="27"/>
  <c r="AS758" i="27"/>
  <c r="AS759" i="27"/>
  <c r="AS760" i="27"/>
  <c r="AS761" i="27"/>
  <c r="AS762" i="27"/>
  <c r="AS763" i="27"/>
  <c r="AS767" i="27"/>
  <c r="AS768" i="27"/>
  <c r="AS769" i="27"/>
  <c r="AS774" i="27"/>
  <c r="AS775" i="27"/>
  <c r="AS776" i="27"/>
  <c r="AS777" i="27"/>
  <c r="AS778" i="27"/>
  <c r="AS779" i="27"/>
  <c r="AS780" i="27"/>
  <c r="AS781" i="27"/>
  <c r="AS783" i="27"/>
  <c r="AS784" i="27"/>
  <c r="AS785" i="27"/>
  <c r="AS786" i="27"/>
  <c r="AS787" i="27"/>
  <c r="AS788" i="27"/>
  <c r="AS789" i="27"/>
  <c r="AS790" i="27"/>
  <c r="AS791" i="27"/>
  <c r="AS792" i="27"/>
  <c r="AS793" i="27"/>
  <c r="AS794" i="27"/>
  <c r="AS795" i="27"/>
  <c r="AS796" i="27"/>
  <c r="AS797" i="27"/>
  <c r="AS798" i="27"/>
  <c r="AS799" i="27"/>
  <c r="AS800" i="27"/>
  <c r="AS801" i="27"/>
  <c r="AS802" i="27"/>
  <c r="AS803" i="27"/>
  <c r="AS804" i="27"/>
  <c r="AS805" i="27"/>
  <c r="AS806" i="27"/>
  <c r="AS807" i="27"/>
  <c r="AS808" i="27"/>
  <c r="AS809" i="27"/>
  <c r="AS810" i="27"/>
  <c r="AS811" i="27"/>
  <c r="AS812" i="27"/>
  <c r="AS813" i="27"/>
  <c r="AS814" i="27"/>
  <c r="AS815" i="27"/>
  <c r="AS816" i="27"/>
  <c r="AS817" i="27"/>
  <c r="AS818" i="27"/>
  <c r="AS819" i="27"/>
  <c r="AS820" i="27"/>
  <c r="AS821" i="27"/>
  <c r="AS822" i="27"/>
  <c r="AS823" i="27"/>
  <c r="AS824" i="27"/>
  <c r="AS825" i="27"/>
  <c r="AS826" i="27"/>
  <c r="AS827" i="27"/>
  <c r="AS828" i="27"/>
  <c r="AS829" i="27"/>
  <c r="AS830" i="27"/>
  <c r="AS831" i="27"/>
  <c r="AS832" i="27"/>
  <c r="AS833" i="27"/>
  <c r="AS834" i="27"/>
  <c r="AS835" i="27"/>
  <c r="AS836" i="27"/>
  <c r="AS837" i="27"/>
  <c r="AS838" i="27"/>
  <c r="AS839" i="27"/>
  <c r="AS840" i="27"/>
  <c r="AS841" i="27"/>
  <c r="AS842" i="27"/>
  <c r="AS843" i="27"/>
  <c r="AS844" i="27"/>
  <c r="AS845" i="27"/>
  <c r="AS846" i="27"/>
  <c r="AS847" i="27"/>
  <c r="AS848" i="27"/>
  <c r="AS849" i="27"/>
  <c r="AS850" i="27"/>
  <c r="AS851" i="27"/>
  <c r="AS852" i="27"/>
  <c r="AS853" i="27"/>
  <c r="AS854" i="27"/>
  <c r="AS855" i="27"/>
  <c r="AS856" i="27"/>
  <c r="AS857" i="27"/>
  <c r="AS858" i="27"/>
  <c r="AS859" i="27"/>
  <c r="AS860" i="27"/>
  <c r="AS861" i="27"/>
  <c r="AS862" i="27"/>
  <c r="AS863" i="27"/>
  <c r="AS864" i="27"/>
  <c r="AS865" i="27"/>
  <c r="AS866" i="27"/>
  <c r="AS867" i="27"/>
  <c r="AS868" i="27"/>
  <c r="AS869" i="27"/>
  <c r="AS870" i="27"/>
  <c r="AS871" i="27"/>
  <c r="AS872" i="27"/>
  <c r="AS873" i="27"/>
  <c r="AS874" i="27"/>
  <c r="AS875" i="27"/>
  <c r="AS876" i="27"/>
  <c r="AS878" i="27"/>
  <c r="AS879" i="27"/>
  <c r="AS880" i="27"/>
  <c r="AS881" i="27"/>
  <c r="AS882" i="27"/>
  <c r="AS883" i="27"/>
  <c r="AS884" i="27"/>
  <c r="AS885" i="27"/>
  <c r="AS886" i="27"/>
  <c r="AS887" i="27"/>
  <c r="AS888" i="27"/>
  <c r="AS889" i="27"/>
  <c r="AS890" i="27"/>
  <c r="AS891" i="27"/>
  <c r="AS892" i="27"/>
  <c r="AS893" i="27"/>
  <c r="AS894" i="27"/>
  <c r="AS895" i="27"/>
  <c r="AS896" i="27"/>
  <c r="AS897" i="27"/>
  <c r="AS898" i="27"/>
  <c r="AS899" i="27"/>
  <c r="AS900" i="27"/>
  <c r="AS901" i="27"/>
  <c r="AS902" i="27"/>
  <c r="AS903" i="27"/>
  <c r="AS904" i="27"/>
  <c r="AS905" i="27"/>
  <c r="AS906" i="27"/>
  <c r="AS907" i="27"/>
  <c r="AS908" i="27"/>
  <c r="AS909" i="27"/>
  <c r="AS910" i="27"/>
  <c r="AS911" i="27"/>
  <c r="AS912" i="27"/>
  <c r="AS913" i="27"/>
  <c r="AS914" i="27"/>
  <c r="AS915" i="27"/>
  <c r="AS916" i="27"/>
  <c r="AS917" i="27"/>
  <c r="AS918" i="27"/>
  <c r="AS919" i="27"/>
  <c r="AS920" i="27"/>
  <c r="AS921" i="27"/>
  <c r="AS922" i="27"/>
  <c r="AS923" i="27"/>
  <c r="AS924" i="27"/>
  <c r="AS925" i="27"/>
  <c r="AS926" i="27"/>
  <c r="AS927" i="27"/>
  <c r="AS928" i="27"/>
  <c r="AS929" i="27"/>
  <c r="AS930" i="27"/>
  <c r="AS931" i="27"/>
  <c r="AS932" i="27"/>
  <c r="AS933" i="27"/>
  <c r="AS934" i="27"/>
  <c r="AS935" i="27"/>
  <c r="AS936" i="27"/>
  <c r="AS937" i="27"/>
  <c r="AS938" i="27"/>
  <c r="AS939" i="27"/>
  <c r="AS940" i="27"/>
  <c r="AS941" i="27"/>
  <c r="AS942" i="27"/>
  <c r="AS943" i="27"/>
  <c r="AS944" i="27"/>
  <c r="AS945" i="27"/>
  <c r="AS946" i="27"/>
  <c r="AS947" i="27"/>
  <c r="AS948" i="27"/>
  <c r="AS949" i="27"/>
  <c r="AS950" i="27"/>
  <c r="AS951" i="27"/>
  <c r="AS952" i="27"/>
  <c r="AS953" i="27"/>
  <c r="AS954" i="27"/>
  <c r="AS955" i="27"/>
  <c r="AS956" i="27"/>
  <c r="AS957" i="27"/>
  <c r="AS958" i="27"/>
  <c r="AS959" i="27"/>
  <c r="AS960" i="27"/>
  <c r="AS961" i="27"/>
  <c r="AS962" i="27"/>
  <c r="AS963" i="27"/>
  <c r="AS964" i="27"/>
  <c r="AS965" i="27"/>
  <c r="AS966" i="27"/>
  <c r="AS967" i="27"/>
  <c r="AS968" i="27"/>
  <c r="AS5" i="27"/>
  <c r="AP6" i="27"/>
  <c r="AP7" i="27"/>
  <c r="AP8" i="27"/>
  <c r="AP9" i="27"/>
  <c r="AP10" i="27"/>
  <c r="AP11" i="27"/>
  <c r="AP12" i="27"/>
  <c r="AP13" i="27"/>
  <c r="AP14" i="27"/>
  <c r="AP15" i="27"/>
  <c r="AP16" i="27"/>
  <c r="AP17" i="27"/>
  <c r="AP18" i="27"/>
  <c r="AP19" i="27"/>
  <c r="AP20" i="27"/>
  <c r="AP21" i="27"/>
  <c r="AP22" i="27"/>
  <c r="AP23" i="27"/>
  <c r="AP24" i="27"/>
  <c r="AP25" i="27"/>
  <c r="AP26" i="27"/>
  <c r="AP27" i="27"/>
  <c r="AP28" i="27"/>
  <c r="AP29" i="27"/>
  <c r="AP30" i="27"/>
  <c r="AP31" i="27"/>
  <c r="AP32" i="27"/>
  <c r="AP33" i="27"/>
  <c r="AP34" i="27"/>
  <c r="AP35" i="27"/>
  <c r="AP36" i="27"/>
  <c r="AP37" i="27"/>
  <c r="AP38" i="27"/>
  <c r="AP39" i="27"/>
  <c r="AP40" i="27"/>
  <c r="AP41" i="27"/>
  <c r="AP42" i="27"/>
  <c r="AP43" i="27"/>
  <c r="AP46" i="27"/>
  <c r="AP47" i="27"/>
  <c r="AP48" i="27"/>
  <c r="AP49" i="27"/>
  <c r="AP50" i="27"/>
  <c r="AP51" i="27"/>
  <c r="AP52" i="27"/>
  <c r="AP53" i="27"/>
  <c r="AP54" i="27"/>
  <c r="AP55" i="27"/>
  <c r="AP56" i="27"/>
  <c r="AP57" i="27"/>
  <c r="AP58" i="27"/>
  <c r="AP59" i="27"/>
  <c r="AP60" i="27"/>
  <c r="AP61" i="27"/>
  <c r="AP62" i="27"/>
  <c r="AP63" i="27"/>
  <c r="AP64" i="27"/>
  <c r="AP65" i="27"/>
  <c r="AP66" i="27"/>
  <c r="AP67" i="27"/>
  <c r="AP68" i="27"/>
  <c r="AP69" i="27"/>
  <c r="AP70" i="27"/>
  <c r="AP71" i="27"/>
  <c r="AP72" i="27"/>
  <c r="AP73" i="27"/>
  <c r="AP74" i="27"/>
  <c r="AP75" i="27"/>
  <c r="AP76" i="27"/>
  <c r="AP77" i="27"/>
  <c r="AP78" i="27"/>
  <c r="AP79" i="27"/>
  <c r="AP80" i="27"/>
  <c r="AP81" i="27"/>
  <c r="AP82" i="27"/>
  <c r="AP83" i="27"/>
  <c r="AP84" i="27"/>
  <c r="AP85" i="27"/>
  <c r="AP86" i="27"/>
  <c r="AP87" i="27"/>
  <c r="AP88" i="27"/>
  <c r="AP89" i="27"/>
  <c r="AP90" i="27"/>
  <c r="AP91" i="27"/>
  <c r="AP92" i="27"/>
  <c r="AP93" i="27"/>
  <c r="AP94" i="27"/>
  <c r="AP95" i="27"/>
  <c r="AP96" i="27"/>
  <c r="AP97" i="27"/>
  <c r="AP98" i="27"/>
  <c r="AP99" i="27"/>
  <c r="AP100" i="27"/>
  <c r="AP101" i="27"/>
  <c r="AP102" i="27"/>
  <c r="AP103" i="27"/>
  <c r="AP104" i="27"/>
  <c r="AP105" i="27"/>
  <c r="AP106" i="27"/>
  <c r="AP107" i="27"/>
  <c r="AP108" i="27"/>
  <c r="AP109" i="27"/>
  <c r="AP110" i="27"/>
  <c r="AP111" i="27"/>
  <c r="AP112" i="27"/>
  <c r="AP113" i="27"/>
  <c r="AP114" i="27"/>
  <c r="AP115" i="27"/>
  <c r="AP116" i="27"/>
  <c r="AP117" i="27"/>
  <c r="AP118" i="27"/>
  <c r="AP119" i="27"/>
  <c r="AP120" i="27"/>
  <c r="AP121" i="27"/>
  <c r="AP122" i="27"/>
  <c r="AP123" i="27"/>
  <c r="AP124" i="27"/>
  <c r="AP125" i="27"/>
  <c r="AP126" i="27"/>
  <c r="AP127" i="27"/>
  <c r="AP128" i="27"/>
  <c r="AP129" i="27"/>
  <c r="AP130" i="27"/>
  <c r="AP131" i="27"/>
  <c r="AP132" i="27"/>
  <c r="AP133" i="27"/>
  <c r="AP134" i="27"/>
  <c r="AP135" i="27"/>
  <c r="AP136" i="27"/>
  <c r="AP137" i="27"/>
  <c r="AP138" i="27"/>
  <c r="AP139" i="27"/>
  <c r="AP140" i="27"/>
  <c r="AP141" i="27"/>
  <c r="AP142" i="27"/>
  <c r="AP143" i="27"/>
  <c r="AP144" i="27"/>
  <c r="AP145" i="27"/>
  <c r="AP146" i="27"/>
  <c r="AP147" i="27"/>
  <c r="AP148" i="27"/>
  <c r="AP149" i="27"/>
  <c r="AP150" i="27"/>
  <c r="AP151" i="27"/>
  <c r="AP152" i="27"/>
  <c r="AP153" i="27"/>
  <c r="AP154" i="27"/>
  <c r="AP155" i="27"/>
  <c r="AP156" i="27"/>
  <c r="AP157" i="27"/>
  <c r="AP158" i="27"/>
  <c r="AP159" i="27"/>
  <c r="AP160" i="27"/>
  <c r="AP161" i="27"/>
  <c r="AP162" i="27"/>
  <c r="AP163" i="27"/>
  <c r="AP164" i="27"/>
  <c r="AP165" i="27"/>
  <c r="AP166" i="27"/>
  <c r="AP167" i="27"/>
  <c r="AP168" i="27"/>
  <c r="AP169" i="27"/>
  <c r="AP170" i="27"/>
  <c r="AP171" i="27"/>
  <c r="AP172" i="27"/>
  <c r="AP173" i="27"/>
  <c r="AP174" i="27"/>
  <c r="AP175" i="27"/>
  <c r="AP176" i="27"/>
  <c r="AP177" i="27"/>
  <c r="AP178" i="27"/>
  <c r="AP179" i="27"/>
  <c r="AP180" i="27"/>
  <c r="AP181" i="27"/>
  <c r="AP182" i="27"/>
  <c r="AP183" i="27"/>
  <c r="AP184" i="27"/>
  <c r="AP185" i="27"/>
  <c r="AP186" i="27"/>
  <c r="AP187" i="27"/>
  <c r="AP188" i="27"/>
  <c r="AP189" i="27"/>
  <c r="AP190" i="27"/>
  <c r="AP192" i="27"/>
  <c r="AP194" i="27"/>
  <c r="AP196" i="27"/>
  <c r="AP197" i="27"/>
  <c r="AP198" i="27"/>
  <c r="AP201" i="27"/>
  <c r="AP202" i="27"/>
  <c r="AP203" i="27"/>
  <c r="AP204" i="27"/>
  <c r="AP205" i="27"/>
  <c r="AP206" i="27"/>
  <c r="AP207" i="27"/>
  <c r="AP209" i="27"/>
  <c r="AP211" i="27"/>
  <c r="AP212" i="27"/>
  <c r="AP213" i="27"/>
  <c r="AP214" i="27"/>
  <c r="AP217" i="27"/>
  <c r="AP218" i="27"/>
  <c r="AP219" i="27"/>
  <c r="AP220" i="27"/>
  <c r="AP221" i="27"/>
  <c r="AP222" i="27"/>
  <c r="AP223" i="27"/>
  <c r="AP224" i="27"/>
  <c r="AP225" i="27"/>
  <c r="AP226" i="27"/>
  <c r="AP227" i="27"/>
  <c r="AP228" i="27"/>
  <c r="AP229" i="27"/>
  <c r="AP230" i="27"/>
  <c r="AP231" i="27"/>
  <c r="AP232" i="27"/>
  <c r="AP233" i="27"/>
  <c r="AP234" i="27"/>
  <c r="AP235" i="27"/>
  <c r="AP236" i="27"/>
  <c r="AP237" i="27"/>
  <c r="AP238" i="27"/>
  <c r="AP239" i="27"/>
  <c r="AP240" i="27"/>
  <c r="AP241" i="27"/>
  <c r="AP242" i="27"/>
  <c r="AP243" i="27"/>
  <c r="AP244" i="27"/>
  <c r="AP245" i="27"/>
  <c r="AP246" i="27"/>
  <c r="AP247" i="27"/>
  <c r="AP248" i="27"/>
  <c r="AP249" i="27"/>
  <c r="AP250" i="27"/>
  <c r="AP251" i="27"/>
  <c r="AP252" i="27"/>
  <c r="AP253" i="27"/>
  <c r="AP254" i="27"/>
  <c r="AP255" i="27"/>
  <c r="AP256" i="27"/>
  <c r="AP257" i="27"/>
  <c r="AP258" i="27"/>
  <c r="AP259" i="27"/>
  <c r="AP260" i="27"/>
  <c r="AP261" i="27"/>
  <c r="AP262" i="27"/>
  <c r="AP263" i="27"/>
  <c r="AP264" i="27"/>
  <c r="AP265" i="27"/>
  <c r="AP266" i="27"/>
  <c r="AP267" i="27"/>
  <c r="AP268" i="27"/>
  <c r="AP269" i="27"/>
  <c r="AP270" i="27"/>
  <c r="AP271" i="27"/>
  <c r="AP272" i="27"/>
  <c r="AP273" i="27"/>
  <c r="AP274" i="27"/>
  <c r="AP275" i="27"/>
  <c r="AP276" i="27"/>
  <c r="AP277" i="27"/>
  <c r="AP278" i="27"/>
  <c r="AP279" i="27"/>
  <c r="AP280" i="27"/>
  <c r="AP281" i="27"/>
  <c r="AP282" i="27"/>
  <c r="AP283" i="27"/>
  <c r="AP284" i="27"/>
  <c r="AP285" i="27"/>
  <c r="AP286" i="27"/>
  <c r="AP287" i="27"/>
  <c r="AP288" i="27"/>
  <c r="AP289" i="27"/>
  <c r="AP290" i="27"/>
  <c r="AP291" i="27"/>
  <c r="AP292" i="27"/>
  <c r="AP293" i="27"/>
  <c r="AP294" i="27"/>
  <c r="AP295" i="27"/>
  <c r="AP296" i="27"/>
  <c r="AP297" i="27"/>
  <c r="AP298" i="27"/>
  <c r="AP299" i="27"/>
  <c r="AP300" i="27"/>
  <c r="AP301" i="27"/>
  <c r="AP302" i="27"/>
  <c r="AP303" i="27"/>
  <c r="AP304" i="27"/>
  <c r="AP305" i="27"/>
  <c r="AP306" i="27"/>
  <c r="AP307" i="27"/>
  <c r="AP308" i="27"/>
  <c r="AP309" i="27"/>
  <c r="AP310" i="27"/>
  <c r="AP311" i="27"/>
  <c r="AP312" i="27"/>
  <c r="AP313" i="27"/>
  <c r="AP314" i="27"/>
  <c r="AP315" i="27"/>
  <c r="AP316" i="27"/>
  <c r="AP317" i="27"/>
  <c r="AP318" i="27"/>
  <c r="AP319" i="27"/>
  <c r="AP320" i="27"/>
  <c r="AP321" i="27"/>
  <c r="AP322" i="27"/>
  <c r="AP323" i="27"/>
  <c r="AP324" i="27"/>
  <c r="AP325" i="27"/>
  <c r="AP326" i="27"/>
  <c r="AP327" i="27"/>
  <c r="AP328" i="27"/>
  <c r="AP329" i="27"/>
  <c r="AP330" i="27"/>
  <c r="AP331" i="27"/>
  <c r="AP332" i="27"/>
  <c r="AP333" i="27"/>
  <c r="AP334" i="27"/>
  <c r="AP335" i="27"/>
  <c r="AP336" i="27"/>
  <c r="AP337" i="27"/>
  <c r="AP338" i="27"/>
  <c r="AP339" i="27"/>
  <c r="AP340" i="27"/>
  <c r="AP341" i="27"/>
  <c r="AP342" i="27"/>
  <c r="AP343" i="27"/>
  <c r="AP344" i="27"/>
  <c r="AP345" i="27"/>
  <c r="AP346" i="27"/>
  <c r="AP347" i="27"/>
  <c r="AP348" i="27"/>
  <c r="AP349" i="27"/>
  <c r="AP350" i="27"/>
  <c r="AP351" i="27"/>
  <c r="AP352" i="27"/>
  <c r="AP353" i="27"/>
  <c r="AP354" i="27"/>
  <c r="AP355" i="27"/>
  <c r="AP356" i="27"/>
  <c r="AP357" i="27"/>
  <c r="AP358" i="27"/>
  <c r="AP359" i="27"/>
  <c r="AP360" i="27"/>
  <c r="AP361" i="27"/>
  <c r="AP362" i="27"/>
  <c r="AP363" i="27"/>
  <c r="AP364" i="27"/>
  <c r="AP365" i="27"/>
  <c r="AP366" i="27"/>
  <c r="AP367" i="27"/>
  <c r="AP368" i="27"/>
  <c r="AP369" i="27"/>
  <c r="AP370" i="27"/>
  <c r="AP371" i="27"/>
  <c r="AP372" i="27"/>
  <c r="AP373" i="27"/>
  <c r="AP374" i="27"/>
  <c r="AP375" i="27"/>
  <c r="AP376" i="27"/>
  <c r="AP377" i="27"/>
  <c r="AP378" i="27"/>
  <c r="AP379" i="27"/>
  <c r="AP380" i="27"/>
  <c r="AP381" i="27"/>
  <c r="AP382" i="27"/>
  <c r="AP383" i="27"/>
  <c r="AP384" i="27"/>
  <c r="AP385" i="27"/>
  <c r="AP386" i="27"/>
  <c r="AP387" i="27"/>
  <c r="AP388" i="27"/>
  <c r="AP389" i="27"/>
  <c r="AP390" i="27"/>
  <c r="AP391" i="27"/>
  <c r="AP392" i="27"/>
  <c r="AP393" i="27"/>
  <c r="AP394" i="27"/>
  <c r="AP395" i="27"/>
  <c r="AP396" i="27"/>
  <c r="AP397" i="27"/>
  <c r="AP398" i="27"/>
  <c r="AP399" i="27"/>
  <c r="AP400" i="27"/>
  <c r="AP401" i="27"/>
  <c r="AP402" i="27"/>
  <c r="AP403" i="27"/>
  <c r="AP404" i="27"/>
  <c r="AP405" i="27"/>
  <c r="AP406" i="27"/>
  <c r="AP407" i="27"/>
  <c r="AP408" i="27"/>
  <c r="AP409" i="27"/>
  <c r="AP410" i="27"/>
  <c r="AP411" i="27"/>
  <c r="AP412" i="27"/>
  <c r="AP413" i="27"/>
  <c r="AP414" i="27"/>
  <c r="AP415" i="27"/>
  <c r="AP416" i="27"/>
  <c r="AP417" i="27"/>
  <c r="AP418" i="27"/>
  <c r="AP419" i="27"/>
  <c r="AP420" i="27"/>
  <c r="AP421" i="27"/>
  <c r="AP422" i="27"/>
  <c r="AP423" i="27"/>
  <c r="AP424" i="27"/>
  <c r="AP425" i="27"/>
  <c r="AP426" i="27"/>
  <c r="AP427" i="27"/>
  <c r="AP428" i="27"/>
  <c r="AP429" i="27"/>
  <c r="AP430" i="27"/>
  <c r="AP431" i="27"/>
  <c r="AP432" i="27"/>
  <c r="AP433" i="27"/>
  <c r="AP434" i="27"/>
  <c r="AP435" i="27"/>
  <c r="AP436" i="27"/>
  <c r="AP437" i="27"/>
  <c r="AP438" i="27"/>
  <c r="AP439" i="27"/>
  <c r="AP440" i="27"/>
  <c r="AP441" i="27"/>
  <c r="AP442" i="27"/>
  <c r="AP443" i="27"/>
  <c r="AP444" i="27"/>
  <c r="AP445" i="27"/>
  <c r="AP446" i="27"/>
  <c r="AP447" i="27"/>
  <c r="AP448" i="27"/>
  <c r="AP449" i="27"/>
  <c r="AP450" i="27"/>
  <c r="AP451" i="27"/>
  <c r="AP452" i="27"/>
  <c r="AP453" i="27"/>
  <c r="AP454" i="27"/>
  <c r="AP455" i="27"/>
  <c r="AP456" i="27"/>
  <c r="AP457" i="27"/>
  <c r="AP458" i="27"/>
  <c r="AP459" i="27"/>
  <c r="AP460" i="27"/>
  <c r="AP461" i="27"/>
  <c r="AP462" i="27"/>
  <c r="AP463" i="27"/>
  <c r="AP464" i="27"/>
  <c r="AP465" i="27"/>
  <c r="AP466" i="27"/>
  <c r="AP467" i="27"/>
  <c r="AP468" i="27"/>
  <c r="AP469" i="27"/>
  <c r="AP470" i="27"/>
  <c r="AP471" i="27"/>
  <c r="AP472" i="27"/>
  <c r="AP473" i="27"/>
  <c r="AP474" i="27"/>
  <c r="AP475" i="27"/>
  <c r="AP476" i="27"/>
  <c r="AP477" i="27"/>
  <c r="AP478" i="27"/>
  <c r="AP479" i="27"/>
  <c r="AP480" i="27"/>
  <c r="AP481" i="27"/>
  <c r="AP482" i="27"/>
  <c r="AP483" i="27"/>
  <c r="AP484" i="27"/>
  <c r="AP485" i="27"/>
  <c r="AP486" i="27"/>
  <c r="AP487" i="27"/>
  <c r="AP488" i="27"/>
  <c r="AP489" i="27"/>
  <c r="AP490" i="27"/>
  <c r="AP491" i="27"/>
  <c r="AP492" i="27"/>
  <c r="AP493" i="27"/>
  <c r="AP494" i="27"/>
  <c r="AP495" i="27"/>
  <c r="AP496" i="27"/>
  <c r="AP497" i="27"/>
  <c r="AP498" i="27"/>
  <c r="AP499" i="27"/>
  <c r="AP500" i="27"/>
  <c r="AP501" i="27"/>
  <c r="AP502" i="27"/>
  <c r="AP503" i="27"/>
  <c r="AP504" i="27"/>
  <c r="AP505" i="27"/>
  <c r="AP506" i="27"/>
  <c r="AP507" i="27"/>
  <c r="AP508" i="27"/>
  <c r="AP509" i="27"/>
  <c r="AP510" i="27"/>
  <c r="AP511" i="27"/>
  <c r="AP512" i="27"/>
  <c r="AP513" i="27"/>
  <c r="AP514" i="27"/>
  <c r="AP515" i="27"/>
  <c r="AP516" i="27"/>
  <c r="AP517" i="27"/>
  <c r="AP518" i="27"/>
  <c r="AP519" i="27"/>
  <c r="AP520" i="27"/>
  <c r="AP521" i="27"/>
  <c r="AP522" i="27"/>
  <c r="AP523" i="27"/>
  <c r="AP524" i="27"/>
  <c r="AP525" i="27"/>
  <c r="AP526" i="27"/>
  <c r="AP527" i="27"/>
  <c r="AP528" i="27"/>
  <c r="AP529" i="27"/>
  <c r="AP530" i="27"/>
  <c r="AP531" i="27"/>
  <c r="AP532" i="27"/>
  <c r="AP533" i="27"/>
  <c r="AP534" i="27"/>
  <c r="AP535" i="27"/>
  <c r="AP536" i="27"/>
  <c r="AP537" i="27"/>
  <c r="AP538" i="27"/>
  <c r="AP539" i="27"/>
  <c r="AP540" i="27"/>
  <c r="AP541" i="27"/>
  <c r="AP542" i="27"/>
  <c r="AP543" i="27"/>
  <c r="AP544" i="27"/>
  <c r="AP545" i="27"/>
  <c r="AP546" i="27"/>
  <c r="AP547" i="27"/>
  <c r="AP548" i="27"/>
  <c r="AP549" i="27"/>
  <c r="AP550" i="27"/>
  <c r="AP551" i="27"/>
  <c r="AP552" i="27"/>
  <c r="AP553" i="27"/>
  <c r="AP554" i="27"/>
  <c r="AP555" i="27"/>
  <c r="AP556" i="27"/>
  <c r="AP557" i="27"/>
  <c r="AP558" i="27"/>
  <c r="AP559" i="27"/>
  <c r="AP560" i="27"/>
  <c r="AP561" i="27"/>
  <c r="AP562" i="27"/>
  <c r="AP563" i="27"/>
  <c r="AP564" i="27"/>
  <c r="AP565" i="27"/>
  <c r="AP566" i="27"/>
  <c r="AP567" i="27"/>
  <c r="AP568" i="27"/>
  <c r="AP569" i="27"/>
  <c r="AP570" i="27"/>
  <c r="AP571" i="27"/>
  <c r="AP572" i="27"/>
  <c r="AP573" i="27"/>
  <c r="AP574" i="27"/>
  <c r="AP575" i="27"/>
  <c r="AP576" i="27"/>
  <c r="AP577" i="27"/>
  <c r="AP578" i="27"/>
  <c r="AP579" i="27"/>
  <c r="AP580" i="27"/>
  <c r="AP581" i="27"/>
  <c r="AP582" i="27"/>
  <c r="AP583" i="27"/>
  <c r="AP584" i="27"/>
  <c r="AP585" i="27"/>
  <c r="AP586" i="27"/>
  <c r="AP587" i="27"/>
  <c r="AP588" i="27"/>
  <c r="AP589" i="27"/>
  <c r="AP590" i="27"/>
  <c r="AP591" i="27"/>
  <c r="AP592" i="27"/>
  <c r="AP593" i="27"/>
  <c r="AP594" i="27"/>
  <c r="AP595" i="27"/>
  <c r="AP596" i="27"/>
  <c r="AP597" i="27"/>
  <c r="AP598" i="27"/>
  <c r="AP599" i="27"/>
  <c r="AP600" i="27"/>
  <c r="AP601" i="27"/>
  <c r="AP602" i="27"/>
  <c r="AP603" i="27"/>
  <c r="AP604" i="27"/>
  <c r="AP605" i="27"/>
  <c r="AP606" i="27"/>
  <c r="AP607" i="27"/>
  <c r="AP608" i="27"/>
  <c r="AP609" i="27"/>
  <c r="AP610" i="27"/>
  <c r="AP611" i="27"/>
  <c r="AP612" i="27"/>
  <c r="AP613" i="27"/>
  <c r="AP614" i="27"/>
  <c r="AP615" i="27"/>
  <c r="AP616" i="27"/>
  <c r="AP617" i="27"/>
  <c r="AP618" i="27"/>
  <c r="AP619" i="27"/>
  <c r="AP620" i="27"/>
  <c r="AP622" i="27"/>
  <c r="AP623" i="27"/>
  <c r="AP624" i="27"/>
  <c r="AP625" i="27"/>
  <c r="AP626" i="27"/>
  <c r="AP627" i="27"/>
  <c r="AP628" i="27"/>
  <c r="AP629" i="27"/>
  <c r="AP630" i="27"/>
  <c r="AP631" i="27"/>
  <c r="AP632" i="27"/>
  <c r="AP633" i="27"/>
  <c r="AP634" i="27"/>
  <c r="AP635" i="27"/>
  <c r="AP636" i="27"/>
  <c r="AP637" i="27"/>
  <c r="AP638" i="27"/>
  <c r="AP639" i="27"/>
  <c r="AP640" i="27"/>
  <c r="AP641" i="27"/>
  <c r="AP642" i="27"/>
  <c r="AP643" i="27"/>
  <c r="AP644" i="27"/>
  <c r="AP645" i="27"/>
  <c r="AP646" i="27"/>
  <c r="AP647" i="27"/>
  <c r="AP648" i="27"/>
  <c r="AP649" i="27"/>
  <c r="AP650" i="27"/>
  <c r="AP651" i="27"/>
  <c r="AP652" i="27"/>
  <c r="AP653" i="27"/>
  <c r="AP654" i="27"/>
  <c r="AP655" i="27"/>
  <c r="AP656" i="27"/>
  <c r="AP657" i="27"/>
  <c r="AP658" i="27"/>
  <c r="AP659" i="27"/>
  <c r="AP660" i="27"/>
  <c r="AP661" i="27"/>
  <c r="AP662" i="27"/>
  <c r="AP663" i="27"/>
  <c r="AP664" i="27"/>
  <c r="AP665" i="27"/>
  <c r="AP666" i="27"/>
  <c r="AP667" i="27"/>
  <c r="AP668" i="27"/>
  <c r="AP669" i="27"/>
  <c r="AP671" i="27"/>
  <c r="AP672" i="27"/>
  <c r="AP673" i="27"/>
  <c r="AP674" i="27"/>
  <c r="AP675" i="27"/>
  <c r="AP676" i="27"/>
  <c r="AP677" i="27"/>
  <c r="AP678" i="27"/>
  <c r="AP679" i="27"/>
  <c r="AP680" i="27"/>
  <c r="AP681" i="27"/>
  <c r="AP682" i="27"/>
  <c r="AP683" i="27"/>
  <c r="AP684" i="27"/>
  <c r="AP685" i="27"/>
  <c r="AP686" i="27"/>
  <c r="AP687" i="27"/>
  <c r="AP688" i="27"/>
  <c r="AP689" i="27"/>
  <c r="AP690" i="27"/>
  <c r="AP691" i="27"/>
  <c r="AP692" i="27"/>
  <c r="AP693" i="27"/>
  <c r="AP694" i="27"/>
  <c r="AP695" i="27"/>
  <c r="AP696" i="27"/>
  <c r="AP697" i="27"/>
  <c r="AP698" i="27"/>
  <c r="AP699" i="27"/>
  <c r="AP700" i="27"/>
  <c r="AP701" i="27"/>
  <c r="AP702" i="27"/>
  <c r="AP703" i="27"/>
  <c r="AP704" i="27"/>
  <c r="AP705" i="27"/>
  <c r="AP706" i="27"/>
  <c r="AP707" i="27"/>
  <c r="AP708" i="27"/>
  <c r="AP709" i="27"/>
  <c r="AP710" i="27"/>
  <c r="AP711" i="27"/>
  <c r="AP712" i="27"/>
  <c r="AP713" i="27"/>
  <c r="AP714" i="27"/>
  <c r="AP715" i="27"/>
  <c r="AP716" i="27"/>
  <c r="AP717" i="27"/>
  <c r="AP718" i="27"/>
  <c r="AP719" i="27"/>
  <c r="AP720" i="27"/>
  <c r="AP721" i="27"/>
  <c r="AP722" i="27"/>
  <c r="AP723" i="27"/>
  <c r="AP724" i="27"/>
  <c r="AP725" i="27"/>
  <c r="AP726" i="27"/>
  <c r="AP727" i="27"/>
  <c r="AP728" i="27"/>
  <c r="AP729" i="27"/>
  <c r="AP730" i="27"/>
  <c r="AP731" i="27"/>
  <c r="AP732" i="27"/>
  <c r="AP733" i="27"/>
  <c r="AP734" i="27"/>
  <c r="AP735" i="27"/>
  <c r="AP736" i="27"/>
  <c r="AP737" i="27"/>
  <c r="AP738" i="27"/>
  <c r="AP739" i="27"/>
  <c r="AP740" i="27"/>
  <c r="AP741" i="27"/>
  <c r="AP742" i="27"/>
  <c r="AP743" i="27"/>
  <c r="AP744" i="27"/>
  <c r="AP745" i="27"/>
  <c r="AP746" i="27"/>
  <c r="AP747" i="27"/>
  <c r="AP748" i="27"/>
  <c r="AP749" i="27"/>
  <c r="AP750" i="27"/>
  <c r="AP751" i="27"/>
  <c r="AP752" i="27"/>
  <c r="AP753" i="27"/>
  <c r="AP754" i="27"/>
  <c r="AP755" i="27"/>
  <c r="AP756" i="27"/>
  <c r="AP757" i="27"/>
  <c r="AP758" i="27"/>
  <c r="AP759" i="27"/>
  <c r="AP760" i="27"/>
  <c r="AP761" i="27"/>
  <c r="AP762" i="27"/>
  <c r="AP763" i="27"/>
  <c r="AP767" i="27"/>
  <c r="AP768" i="27"/>
  <c r="AP769" i="27"/>
  <c r="AP774" i="27"/>
  <c r="AP775" i="27"/>
  <c r="AP776" i="27"/>
  <c r="AP777" i="27"/>
  <c r="AP778" i="27"/>
  <c r="AP779" i="27"/>
  <c r="AP780" i="27"/>
  <c r="AP781" i="27"/>
  <c r="AP783" i="27"/>
  <c r="AP784" i="27"/>
  <c r="AP785" i="27"/>
  <c r="AP786" i="27"/>
  <c r="AP787" i="27"/>
  <c r="AP788" i="27"/>
  <c r="AP789" i="27"/>
  <c r="AP790" i="27"/>
  <c r="AP791" i="27"/>
  <c r="AP792" i="27"/>
  <c r="AP793" i="27"/>
  <c r="AP794" i="27"/>
  <c r="AP795" i="27"/>
  <c r="AP796" i="27"/>
  <c r="AP797" i="27"/>
  <c r="AP798" i="27"/>
  <c r="AP799" i="27"/>
  <c r="AP800" i="27"/>
  <c r="AP801" i="27"/>
  <c r="AP802" i="27"/>
  <c r="AP803" i="27"/>
  <c r="AP804" i="27"/>
  <c r="AP805" i="27"/>
  <c r="AP806" i="27"/>
  <c r="AP807" i="27"/>
  <c r="AP808" i="27"/>
  <c r="AP809" i="27"/>
  <c r="AP810" i="27"/>
  <c r="AP811" i="27"/>
  <c r="AP812" i="27"/>
  <c r="AP813" i="27"/>
  <c r="AP814" i="27"/>
  <c r="AP815" i="27"/>
  <c r="AP816" i="27"/>
  <c r="AP817" i="27"/>
  <c r="AP818" i="27"/>
  <c r="AP819" i="27"/>
  <c r="AP820" i="27"/>
  <c r="AP821" i="27"/>
  <c r="AP822" i="27"/>
  <c r="AP823" i="27"/>
  <c r="AP824" i="27"/>
  <c r="AP825" i="27"/>
  <c r="AP826" i="27"/>
  <c r="AP827" i="27"/>
  <c r="AP828" i="27"/>
  <c r="AP829" i="27"/>
  <c r="AP830" i="27"/>
  <c r="AP831" i="27"/>
  <c r="AP832" i="27"/>
  <c r="AP833" i="27"/>
  <c r="AP834" i="27"/>
  <c r="AP835" i="27"/>
  <c r="AP836" i="27"/>
  <c r="AP837" i="27"/>
  <c r="AP838" i="27"/>
  <c r="AP839" i="27"/>
  <c r="AP840" i="27"/>
  <c r="AP841" i="27"/>
  <c r="AP842" i="27"/>
  <c r="AP843" i="27"/>
  <c r="AP844" i="27"/>
  <c r="AP845" i="27"/>
  <c r="AP846" i="27"/>
  <c r="AP847" i="27"/>
  <c r="AP848" i="27"/>
  <c r="AP849" i="27"/>
  <c r="AP850" i="27"/>
  <c r="AP851" i="27"/>
  <c r="AP852" i="27"/>
  <c r="AP853" i="27"/>
  <c r="AP854" i="27"/>
  <c r="AP855" i="27"/>
  <c r="AP856" i="27"/>
  <c r="AP857" i="27"/>
  <c r="AP858" i="27"/>
  <c r="AP859" i="27"/>
  <c r="AP860" i="27"/>
  <c r="AP861" i="27"/>
  <c r="AP862" i="27"/>
  <c r="AP863" i="27"/>
  <c r="AP864" i="27"/>
  <c r="AP865" i="27"/>
  <c r="AP866" i="27"/>
  <c r="AP867" i="27"/>
  <c r="AP868" i="27"/>
  <c r="AP869" i="27"/>
  <c r="AP870" i="27"/>
  <c r="AP871" i="27"/>
  <c r="AP872" i="27"/>
  <c r="AP873" i="27"/>
  <c r="AP874" i="27"/>
  <c r="AP875" i="27"/>
  <c r="AP876" i="27"/>
  <c r="AP878" i="27"/>
  <c r="AP879" i="27"/>
  <c r="AP880" i="27"/>
  <c r="AP881" i="27"/>
  <c r="AP882" i="27"/>
  <c r="AP883" i="27"/>
  <c r="AP884" i="27"/>
  <c r="AP885" i="27"/>
  <c r="AP886" i="27"/>
  <c r="AP887" i="27"/>
  <c r="AP888" i="27"/>
  <c r="AP889" i="27"/>
  <c r="AP890" i="27"/>
  <c r="AP891" i="27"/>
  <c r="AP892" i="27"/>
  <c r="AP893" i="27"/>
  <c r="AP894" i="27"/>
  <c r="AP895" i="27"/>
  <c r="AP896" i="27"/>
  <c r="AP897" i="27"/>
  <c r="AP898" i="27"/>
  <c r="AP899" i="27"/>
  <c r="AP900" i="27"/>
  <c r="AP901" i="27"/>
  <c r="AP902" i="27"/>
  <c r="AP903" i="27"/>
  <c r="AP904" i="27"/>
  <c r="AP905" i="27"/>
  <c r="AP906" i="27"/>
  <c r="AP907" i="27"/>
  <c r="AP908" i="27"/>
  <c r="AP909" i="27"/>
  <c r="AP910" i="27"/>
  <c r="AP911" i="27"/>
  <c r="AP912" i="27"/>
  <c r="AP913" i="27"/>
  <c r="AP914" i="27"/>
  <c r="AP915" i="27"/>
  <c r="AP916" i="27"/>
  <c r="AP917" i="27"/>
  <c r="AP918" i="27"/>
  <c r="AP919" i="27"/>
  <c r="AP920" i="27"/>
  <c r="AP921" i="27"/>
  <c r="AP922" i="27"/>
  <c r="AP923" i="27"/>
  <c r="AP924" i="27"/>
  <c r="AP925" i="27"/>
  <c r="AP926" i="27"/>
  <c r="AP927" i="27"/>
  <c r="AP928" i="27"/>
  <c r="AP929" i="27"/>
  <c r="AP930" i="27"/>
  <c r="AP931" i="27"/>
  <c r="AP932" i="27"/>
  <c r="AP933" i="27"/>
  <c r="AP934" i="27"/>
  <c r="AP935" i="27"/>
  <c r="AP936" i="27"/>
  <c r="AP937" i="27"/>
  <c r="AP938" i="27"/>
  <c r="AP939" i="27"/>
  <c r="AP940" i="27"/>
  <c r="AP941" i="27"/>
  <c r="AP942" i="27"/>
  <c r="AP943" i="27"/>
  <c r="AP944" i="27"/>
  <c r="AP945" i="27"/>
  <c r="AP946" i="27"/>
  <c r="AP947" i="27"/>
  <c r="AP948" i="27"/>
  <c r="AP949" i="27"/>
  <c r="AP950" i="27"/>
  <c r="AP951" i="27"/>
  <c r="AP952" i="27"/>
  <c r="AP953" i="27"/>
  <c r="AP954" i="27"/>
  <c r="AP955" i="27"/>
  <c r="AP956" i="27"/>
  <c r="AP957" i="27"/>
  <c r="AP958" i="27"/>
  <c r="AP959" i="27"/>
  <c r="AP960" i="27"/>
  <c r="AP961" i="27"/>
  <c r="AP962" i="27"/>
  <c r="AP963" i="27"/>
  <c r="AP964" i="27"/>
  <c r="AP965" i="27"/>
  <c r="AP966" i="27"/>
  <c r="AP967" i="27"/>
  <c r="AP968" i="27"/>
  <c r="AP1034" i="27"/>
  <c r="AP1035" i="27"/>
  <c r="AP1036" i="27"/>
  <c r="AP1037" i="27"/>
  <c r="AP1038" i="27"/>
  <c r="AP1039" i="27"/>
  <c r="AP1040" i="27"/>
  <c r="AP1041" i="27"/>
  <c r="AP1042" i="27"/>
  <c r="AP1043" i="27"/>
  <c r="AP1044" i="27"/>
  <c r="AP1045" i="27"/>
  <c r="AP1046" i="27"/>
  <c r="AP1047" i="27"/>
  <c r="AP1048" i="27"/>
  <c r="AP1049" i="27"/>
  <c r="AP1050" i="27"/>
  <c r="AP1051" i="27"/>
  <c r="AP1052" i="27"/>
  <c r="AP1053" i="27"/>
  <c r="AP1054" i="27"/>
  <c r="AP1055" i="27"/>
  <c r="AP1056" i="27"/>
  <c r="AP1057" i="27"/>
  <c r="AP1058" i="27"/>
  <c r="AP1059" i="27"/>
  <c r="AP1060" i="27"/>
  <c r="AP1061" i="27"/>
  <c r="AP1062" i="27"/>
  <c r="AP1063" i="27"/>
  <c r="AP1064" i="27"/>
  <c r="AP1065" i="27"/>
  <c r="AP1066" i="27"/>
  <c r="AP1067" i="27"/>
  <c r="AP1068" i="27"/>
  <c r="AP1069" i="27"/>
  <c r="AP1070" i="27"/>
  <c r="AP1071" i="27"/>
  <c r="AP1072" i="27"/>
  <c r="AP1073" i="27"/>
  <c r="AP1074" i="27"/>
  <c r="AP1075" i="27"/>
  <c r="AP1076" i="27"/>
  <c r="AP1077" i="27"/>
  <c r="AP1078" i="27"/>
  <c r="AP1079" i="27"/>
  <c r="AP1080" i="27"/>
  <c r="AP1081" i="27"/>
  <c r="AP1082" i="27"/>
  <c r="AP1083" i="27"/>
  <c r="AP1084" i="27"/>
  <c r="AP1085" i="27"/>
  <c r="AP1086" i="27"/>
  <c r="AP1087" i="27"/>
  <c r="AP1088" i="27"/>
  <c r="AP1089" i="27"/>
  <c r="AP1090" i="27"/>
  <c r="AP1091" i="27"/>
  <c r="AP1092" i="27"/>
  <c r="AP1093" i="27"/>
  <c r="AP1094" i="27"/>
  <c r="AP1095" i="27"/>
  <c r="AP1096" i="27"/>
  <c r="AP1097" i="27"/>
  <c r="AP1098" i="27"/>
  <c r="AP1099" i="27"/>
  <c r="AP1100" i="27"/>
  <c r="AP1101" i="27"/>
  <c r="AP1102" i="27"/>
  <c r="AP1103" i="27"/>
  <c r="AP1104" i="27"/>
  <c r="AP1105" i="27"/>
  <c r="AP1106" i="27"/>
  <c r="AP1107" i="27"/>
  <c r="AP1108" i="27"/>
  <c r="AP1109" i="27"/>
  <c r="AP1110" i="27"/>
  <c r="AP1111" i="27"/>
  <c r="AP1112" i="27"/>
  <c r="AP1113" i="27"/>
  <c r="AP1114" i="27"/>
  <c r="AP1115" i="27"/>
  <c r="AP1116" i="27"/>
  <c r="AP1117" i="27"/>
  <c r="AP1118" i="27"/>
  <c r="AP1119" i="27"/>
  <c r="AP1120" i="27"/>
  <c r="AP1121" i="27"/>
  <c r="AP1122" i="27"/>
  <c r="AP1123" i="27"/>
  <c r="AP1124" i="27"/>
  <c r="AP1125" i="27"/>
  <c r="AP1126" i="27"/>
  <c r="AP1127" i="27"/>
  <c r="AP1128" i="27"/>
  <c r="AP1129" i="27"/>
  <c r="AP1130" i="27"/>
  <c r="AP1131" i="27"/>
  <c r="AP1132" i="27"/>
  <c r="AP1133" i="27"/>
  <c r="AP1134" i="27"/>
  <c r="AP1135" i="27"/>
  <c r="AP1136" i="27"/>
  <c r="AP1137" i="27"/>
  <c r="AP1138" i="27"/>
  <c r="AP1139" i="27"/>
  <c r="AP1140" i="27"/>
  <c r="AP1141" i="27"/>
  <c r="AP1142" i="27"/>
  <c r="AP1143" i="27"/>
  <c r="AP1144" i="27"/>
  <c r="AP1145" i="27"/>
  <c r="AP1146" i="27"/>
  <c r="AP1147" i="27"/>
  <c r="AP1148" i="27"/>
  <c r="AP1149" i="27"/>
  <c r="AP1150" i="27"/>
  <c r="AP1151" i="27"/>
  <c r="AP1152" i="27"/>
  <c r="AP1153" i="27"/>
  <c r="AP1154" i="27"/>
  <c r="AP1155" i="27"/>
  <c r="AP1156" i="27"/>
  <c r="AP1157" i="27"/>
  <c r="AP1158" i="27"/>
  <c r="AP1159" i="27"/>
  <c r="AP1160" i="27"/>
  <c r="AP1161" i="27"/>
  <c r="AP1162" i="27"/>
  <c r="AP1163" i="27"/>
  <c r="AP1164" i="27"/>
  <c r="AP1165" i="27"/>
  <c r="AP1166" i="27"/>
  <c r="AP1167" i="27"/>
  <c r="AP1168" i="27"/>
  <c r="AP1169" i="27"/>
  <c r="AP5" i="27"/>
  <c r="L6" i="27"/>
  <c r="L7" i="27"/>
  <c r="L8" i="27"/>
  <c r="L9" i="27"/>
  <c r="L10" i="27"/>
  <c r="L11" i="27"/>
  <c r="L12" i="27"/>
  <c r="L13" i="27"/>
  <c r="L14" i="27"/>
  <c r="L15" i="27"/>
  <c r="L16" i="27"/>
  <c r="L17" i="27"/>
  <c r="L18" i="27"/>
  <c r="L19" i="27"/>
  <c r="L20" i="27"/>
  <c r="L21" i="27"/>
  <c r="L22" i="27"/>
  <c r="L23" i="27"/>
  <c r="L24" i="27"/>
  <c r="L25" i="27"/>
  <c r="L26" i="27"/>
  <c r="L27" i="27"/>
  <c r="L28" i="27"/>
  <c r="L29" i="27"/>
  <c r="L30" i="27"/>
  <c r="L31" i="27"/>
  <c r="L32" i="27"/>
  <c r="L33" i="27"/>
  <c r="L34" i="27"/>
  <c r="L35" i="27"/>
  <c r="L36" i="27"/>
  <c r="L37" i="27"/>
  <c r="L38" i="27"/>
  <c r="L39" i="27"/>
  <c r="L40" i="27"/>
  <c r="L41" i="27"/>
  <c r="L42" i="27"/>
  <c r="L43" i="27"/>
  <c r="L46" i="27"/>
  <c r="L47" i="27"/>
  <c r="L48" i="27"/>
  <c r="L49" i="27"/>
  <c r="L50" i="27"/>
  <c r="L51" i="27"/>
  <c r="L52" i="27"/>
  <c r="L53" i="27"/>
  <c r="L54" i="27"/>
  <c r="L55" i="27"/>
  <c r="L56" i="27"/>
  <c r="L57" i="27"/>
  <c r="L58" i="27"/>
  <c r="L59" i="27"/>
  <c r="L60" i="27"/>
  <c r="L61" i="27"/>
  <c r="L62" i="27"/>
  <c r="L63" i="27"/>
  <c r="L64" i="27"/>
  <c r="L65" i="27"/>
  <c r="L66" i="27"/>
  <c r="L67" i="27"/>
  <c r="L68" i="27"/>
  <c r="L69" i="27"/>
  <c r="L70" i="27"/>
  <c r="L71" i="27"/>
  <c r="L72" i="27"/>
  <c r="L73" i="27"/>
  <c r="L74" i="27"/>
  <c r="L75" i="27"/>
  <c r="L76" i="27"/>
  <c r="L77" i="27"/>
  <c r="L78" i="27"/>
  <c r="L79" i="27"/>
  <c r="L80" i="27"/>
  <c r="L81" i="27"/>
  <c r="L82" i="27"/>
  <c r="L83" i="27"/>
  <c r="L84" i="27"/>
  <c r="L85" i="27"/>
  <c r="L86" i="27"/>
  <c r="L87" i="27"/>
  <c r="L88" i="27"/>
  <c r="L89" i="27"/>
  <c r="L90" i="27"/>
  <c r="L91" i="27"/>
  <c r="L92" i="27"/>
  <c r="L93" i="27"/>
  <c r="L94" i="27"/>
  <c r="L95" i="27"/>
  <c r="L96" i="27"/>
  <c r="L97" i="27"/>
  <c r="L98" i="27"/>
  <c r="L99" i="27"/>
  <c r="L100" i="27"/>
  <c r="L101" i="27"/>
  <c r="L102" i="27"/>
  <c r="L103" i="27"/>
  <c r="L104" i="27"/>
  <c r="L105" i="27"/>
  <c r="L106" i="27"/>
  <c r="L107" i="27"/>
  <c r="L108" i="27"/>
  <c r="L109" i="27"/>
  <c r="L110" i="27"/>
  <c r="L111" i="27"/>
  <c r="L112" i="27"/>
  <c r="L113" i="27"/>
  <c r="L114" i="27"/>
  <c r="L115" i="27"/>
  <c r="L116" i="27"/>
  <c r="L117" i="27"/>
  <c r="L118" i="27"/>
  <c r="L119" i="27"/>
  <c r="L120" i="27"/>
  <c r="L121" i="27"/>
  <c r="L122" i="27"/>
  <c r="L123" i="27"/>
  <c r="L124" i="27"/>
  <c r="L125" i="27"/>
  <c r="L126" i="27"/>
  <c r="L127" i="27"/>
  <c r="L128" i="27"/>
  <c r="L129" i="27"/>
  <c r="L130" i="27"/>
  <c r="L131" i="27"/>
  <c r="L132" i="27"/>
  <c r="L133" i="27"/>
  <c r="L134" i="27"/>
  <c r="L135" i="27"/>
  <c r="L136" i="27"/>
  <c r="L137" i="27"/>
  <c r="L138" i="27"/>
  <c r="L139" i="27"/>
  <c r="L140" i="27"/>
  <c r="L141" i="27"/>
  <c r="L142" i="27"/>
  <c r="L143" i="27"/>
  <c r="L144" i="27"/>
  <c r="L145" i="27"/>
  <c r="L146" i="27"/>
  <c r="L147" i="27"/>
  <c r="L148" i="27"/>
  <c r="L149" i="27"/>
  <c r="L150" i="27"/>
  <c r="L151" i="27"/>
  <c r="L152" i="27"/>
  <c r="L153" i="27"/>
  <c r="L154" i="27"/>
  <c r="L155" i="27"/>
  <c r="L156" i="27"/>
  <c r="L157" i="27"/>
  <c r="L158" i="27"/>
  <c r="L159" i="27"/>
  <c r="L160" i="27"/>
  <c r="L161" i="27"/>
  <c r="L162" i="27"/>
  <c r="L163" i="27"/>
  <c r="L164" i="27"/>
  <c r="L165" i="27"/>
  <c r="L166" i="27"/>
  <c r="L167" i="27"/>
  <c r="L168" i="27"/>
  <c r="L169" i="27"/>
  <c r="L170" i="27"/>
  <c r="L171" i="27"/>
  <c r="L172" i="27"/>
  <c r="L173" i="27"/>
  <c r="L174" i="27"/>
  <c r="L175" i="27"/>
  <c r="L176" i="27"/>
  <c r="L177" i="27"/>
  <c r="L178" i="27"/>
  <c r="L179" i="27"/>
  <c r="L180" i="27"/>
  <c r="L181" i="27"/>
  <c r="L182" i="27"/>
  <c r="L183" i="27"/>
  <c r="L184" i="27"/>
  <c r="L185" i="27"/>
  <c r="L186" i="27"/>
  <c r="L187" i="27"/>
  <c r="L188" i="27"/>
  <c r="L189" i="27"/>
  <c r="L190" i="27"/>
  <c r="L192" i="27"/>
  <c r="L194" i="27"/>
  <c r="L196" i="27"/>
  <c r="L197" i="27"/>
  <c r="L198" i="27"/>
  <c r="L201" i="27"/>
  <c r="L202" i="27"/>
  <c r="L203" i="27"/>
  <c r="L204" i="27"/>
  <c r="L205" i="27"/>
  <c r="L206" i="27"/>
  <c r="L207" i="27"/>
  <c r="L209" i="27"/>
  <c r="L211" i="27"/>
  <c r="L212" i="27"/>
  <c r="L213" i="27"/>
  <c r="L214" i="27"/>
  <c r="L217" i="27"/>
  <c r="L218" i="27"/>
  <c r="L219" i="27"/>
  <c r="L220" i="27"/>
  <c r="L221" i="27"/>
  <c r="L222" i="27"/>
  <c r="L223" i="27"/>
  <c r="L224" i="27"/>
  <c r="L225" i="27"/>
  <c r="L226" i="27"/>
  <c r="L227" i="27"/>
  <c r="L228" i="27"/>
  <c r="L229" i="27"/>
  <c r="L230" i="27"/>
  <c r="L231" i="27"/>
  <c r="L232" i="27"/>
  <c r="L233" i="27"/>
  <c r="L234" i="27"/>
  <c r="L235" i="27"/>
  <c r="L236" i="27"/>
  <c r="L237" i="27"/>
  <c r="L238" i="27"/>
  <c r="L239" i="27"/>
  <c r="L240" i="27"/>
  <c r="L241" i="27"/>
  <c r="L242" i="27"/>
  <c r="L243" i="27"/>
  <c r="L244" i="27"/>
  <c r="L245" i="27"/>
  <c r="L246" i="27"/>
  <c r="L247" i="27"/>
  <c r="L248" i="27"/>
  <c r="L249" i="27"/>
  <c r="L250" i="27"/>
  <c r="L251" i="27"/>
  <c r="L252" i="27"/>
  <c r="L253" i="27"/>
  <c r="L254" i="27"/>
  <c r="L255" i="27"/>
  <c r="L256" i="27"/>
  <c r="L257" i="27"/>
  <c r="L258" i="27"/>
  <c r="L259" i="27"/>
  <c r="L260" i="27"/>
  <c r="L261" i="27"/>
  <c r="L262" i="27"/>
  <c r="L263" i="27"/>
  <c r="L264" i="27"/>
  <c r="L265" i="27"/>
  <c r="L266" i="27"/>
  <c r="L267" i="27"/>
  <c r="L268" i="27"/>
  <c r="L269" i="27"/>
  <c r="L270" i="27"/>
  <c r="L271" i="27"/>
  <c r="L272" i="27"/>
  <c r="L273" i="27"/>
  <c r="L274" i="27"/>
  <c r="L275" i="27"/>
  <c r="L276" i="27"/>
  <c r="L277" i="27"/>
  <c r="L278" i="27"/>
  <c r="L279" i="27"/>
  <c r="L280" i="27"/>
  <c r="L281" i="27"/>
  <c r="L282" i="27"/>
  <c r="L283" i="27"/>
  <c r="L284" i="27"/>
  <c r="L285" i="27"/>
  <c r="L286" i="27"/>
  <c r="L287" i="27"/>
  <c r="L288" i="27"/>
  <c r="L289" i="27"/>
  <c r="L290" i="27"/>
  <c r="L291" i="27"/>
  <c r="L292" i="27"/>
  <c r="L293" i="27"/>
  <c r="L294" i="27"/>
  <c r="L295" i="27"/>
  <c r="L296" i="27"/>
  <c r="L297" i="27"/>
  <c r="L298" i="27"/>
  <c r="L299" i="27"/>
  <c r="L300" i="27"/>
  <c r="L301" i="27"/>
  <c r="L302" i="27"/>
  <c r="L303" i="27"/>
  <c r="L304" i="27"/>
  <c r="L305" i="27"/>
  <c r="L306" i="27"/>
  <c r="L307" i="27"/>
  <c r="L308" i="27"/>
  <c r="L309" i="27"/>
  <c r="L310" i="27"/>
  <c r="L311" i="27"/>
  <c r="L312" i="27"/>
  <c r="L313" i="27"/>
  <c r="L314" i="27"/>
  <c r="L315" i="27"/>
  <c r="L316" i="27"/>
  <c r="L317" i="27"/>
  <c r="L318" i="27"/>
  <c r="L319" i="27"/>
  <c r="L320" i="27"/>
  <c r="L321" i="27"/>
  <c r="L322" i="27"/>
  <c r="L323" i="27"/>
  <c r="L324" i="27"/>
  <c r="L325" i="27"/>
  <c r="L326" i="27"/>
  <c r="L327" i="27"/>
  <c r="L328" i="27"/>
  <c r="L329" i="27"/>
  <c r="L330" i="27"/>
  <c r="L331" i="27"/>
  <c r="L332" i="27"/>
  <c r="L333" i="27"/>
  <c r="L334" i="27"/>
  <c r="L335" i="27"/>
  <c r="L336" i="27"/>
  <c r="L337" i="27"/>
  <c r="L338" i="27"/>
  <c r="L339" i="27"/>
  <c r="L340" i="27"/>
  <c r="L341" i="27"/>
  <c r="L342" i="27"/>
  <c r="L343" i="27"/>
  <c r="L344" i="27"/>
  <c r="L345" i="27"/>
  <c r="L346" i="27"/>
  <c r="L347" i="27"/>
  <c r="L348" i="27"/>
  <c r="L349" i="27"/>
  <c r="L350" i="27"/>
  <c r="L351" i="27"/>
  <c r="L352" i="27"/>
  <c r="L353" i="27"/>
  <c r="L354" i="27"/>
  <c r="L355" i="27"/>
  <c r="L356" i="27"/>
  <c r="L357" i="27"/>
  <c r="L358" i="27"/>
  <c r="L359" i="27"/>
  <c r="L360" i="27"/>
  <c r="L361" i="27"/>
  <c r="L362" i="27"/>
  <c r="L363" i="27"/>
  <c r="L364" i="27"/>
  <c r="L365" i="27"/>
  <c r="L366" i="27"/>
  <c r="L367" i="27"/>
  <c r="L368" i="27"/>
  <c r="L369" i="27"/>
  <c r="L370" i="27"/>
  <c r="L371" i="27"/>
  <c r="L372" i="27"/>
  <c r="L373" i="27"/>
  <c r="L374" i="27"/>
  <c r="L375" i="27"/>
  <c r="L376" i="27"/>
  <c r="L377" i="27"/>
  <c r="L378" i="27"/>
  <c r="L379" i="27"/>
  <c r="L380" i="27"/>
  <c r="L381" i="27"/>
  <c r="L382" i="27"/>
  <c r="L383" i="27"/>
  <c r="L384" i="27"/>
  <c r="L385" i="27"/>
  <c r="L386" i="27"/>
  <c r="L387" i="27"/>
  <c r="L388" i="27"/>
  <c r="L389" i="27"/>
  <c r="L390" i="27"/>
  <c r="L391" i="27"/>
  <c r="L392" i="27"/>
  <c r="L393" i="27"/>
  <c r="L394" i="27"/>
  <c r="L395" i="27"/>
  <c r="L396" i="27"/>
  <c r="L397" i="27"/>
  <c r="L398" i="27"/>
  <c r="L399" i="27"/>
  <c r="L400" i="27"/>
  <c r="L401" i="27"/>
  <c r="L402" i="27"/>
  <c r="L403" i="27"/>
  <c r="L404" i="27"/>
  <c r="L405" i="27"/>
  <c r="L406" i="27"/>
  <c r="L407" i="27"/>
  <c r="L408" i="27"/>
  <c r="L409" i="27"/>
  <c r="L410" i="27"/>
  <c r="L411" i="27"/>
  <c r="L412" i="27"/>
  <c r="L413" i="27"/>
  <c r="L414" i="27"/>
  <c r="L415" i="27"/>
  <c r="L416" i="27"/>
  <c r="L417" i="27"/>
  <c r="L418" i="27"/>
  <c r="L419" i="27"/>
  <c r="L420" i="27"/>
  <c r="L421" i="27"/>
  <c r="L422" i="27"/>
  <c r="L423" i="27"/>
  <c r="L424" i="27"/>
  <c r="L425" i="27"/>
  <c r="L426" i="27"/>
  <c r="L427" i="27"/>
  <c r="L428" i="27"/>
  <c r="L429" i="27"/>
  <c r="L430" i="27"/>
  <c r="L431" i="27"/>
  <c r="L432" i="27"/>
  <c r="L433" i="27"/>
  <c r="L434" i="27"/>
  <c r="L435" i="27"/>
  <c r="L436" i="27"/>
  <c r="L437" i="27"/>
  <c r="L438" i="27"/>
  <c r="L439" i="27"/>
  <c r="L440" i="27"/>
  <c r="L441" i="27"/>
  <c r="L442" i="27"/>
  <c r="L443" i="27"/>
  <c r="L444" i="27"/>
  <c r="L445" i="27"/>
  <c r="L446" i="27"/>
  <c r="L447" i="27"/>
  <c r="L448" i="27"/>
  <c r="L449" i="27"/>
  <c r="L450" i="27"/>
  <c r="L451" i="27"/>
  <c r="L452" i="27"/>
  <c r="L453" i="27"/>
  <c r="L454" i="27"/>
  <c r="L455" i="27"/>
  <c r="L456" i="27"/>
  <c r="L457" i="27"/>
  <c r="L458" i="27"/>
  <c r="L459" i="27"/>
  <c r="L460" i="27"/>
  <c r="L461" i="27"/>
  <c r="L462" i="27"/>
  <c r="L463" i="27"/>
  <c r="L464" i="27"/>
  <c r="L465" i="27"/>
  <c r="L466" i="27"/>
  <c r="L467" i="27"/>
  <c r="L468" i="27"/>
  <c r="L469" i="27"/>
  <c r="L470" i="27"/>
  <c r="L471" i="27"/>
  <c r="L472" i="27"/>
  <c r="L473" i="27"/>
  <c r="L474" i="27"/>
  <c r="L475" i="27"/>
  <c r="L476" i="27"/>
  <c r="L477" i="27"/>
  <c r="L478" i="27"/>
  <c r="L479" i="27"/>
  <c r="L480" i="27"/>
  <c r="L481" i="27"/>
  <c r="L482" i="27"/>
  <c r="L483" i="27"/>
  <c r="L484" i="27"/>
  <c r="L485" i="27"/>
  <c r="L486" i="27"/>
  <c r="L487" i="27"/>
  <c r="L488" i="27"/>
  <c r="L489" i="27"/>
  <c r="L490" i="27"/>
  <c r="L491" i="27"/>
  <c r="L492" i="27"/>
  <c r="L493" i="27"/>
  <c r="L494" i="27"/>
  <c r="L495" i="27"/>
  <c r="L496" i="27"/>
  <c r="L497" i="27"/>
  <c r="L498" i="27"/>
  <c r="L499" i="27"/>
  <c r="L500" i="27"/>
  <c r="L501" i="27"/>
  <c r="L502" i="27"/>
  <c r="L503" i="27"/>
  <c r="L504" i="27"/>
  <c r="L505" i="27"/>
  <c r="L506" i="27"/>
  <c r="L507" i="27"/>
  <c r="L508" i="27"/>
  <c r="L509" i="27"/>
  <c r="L510" i="27"/>
  <c r="L511" i="27"/>
  <c r="L512" i="27"/>
  <c r="L513" i="27"/>
  <c r="L514" i="27"/>
  <c r="L515" i="27"/>
  <c r="L516" i="27"/>
  <c r="L517" i="27"/>
  <c r="L518" i="27"/>
  <c r="L519" i="27"/>
  <c r="L520" i="27"/>
  <c r="L521" i="27"/>
  <c r="L522" i="27"/>
  <c r="L523" i="27"/>
  <c r="L524" i="27"/>
  <c r="L525" i="27"/>
  <c r="L526" i="27"/>
  <c r="L527" i="27"/>
  <c r="L528" i="27"/>
  <c r="L529" i="27"/>
  <c r="L530" i="27"/>
  <c r="L531" i="27"/>
  <c r="L532" i="27"/>
  <c r="L533" i="27"/>
  <c r="L534" i="27"/>
  <c r="L535" i="27"/>
  <c r="L536" i="27"/>
  <c r="L537" i="27"/>
  <c r="L538" i="27"/>
  <c r="L539" i="27"/>
  <c r="L540" i="27"/>
  <c r="L541" i="27"/>
  <c r="L542" i="27"/>
  <c r="L543" i="27"/>
  <c r="L544" i="27"/>
  <c r="L545" i="27"/>
  <c r="L546" i="27"/>
  <c r="L547" i="27"/>
  <c r="L548" i="27"/>
  <c r="L549" i="27"/>
  <c r="L550" i="27"/>
  <c r="L551" i="27"/>
  <c r="L552" i="27"/>
  <c r="L553" i="27"/>
  <c r="L554" i="27"/>
  <c r="L555" i="27"/>
  <c r="L556" i="27"/>
  <c r="L557" i="27"/>
  <c r="L558" i="27"/>
  <c r="L559" i="27"/>
  <c r="L560" i="27"/>
  <c r="L561" i="27"/>
  <c r="L562" i="27"/>
  <c r="L563" i="27"/>
  <c r="L564" i="27"/>
  <c r="L565" i="27"/>
  <c r="L566" i="27"/>
  <c r="L567" i="27"/>
  <c r="L568" i="27"/>
  <c r="L569" i="27"/>
  <c r="L570" i="27"/>
  <c r="L571" i="27"/>
  <c r="L572" i="27"/>
  <c r="L573" i="27"/>
  <c r="L574" i="27"/>
  <c r="L575" i="27"/>
  <c r="L576" i="27"/>
  <c r="L577" i="27"/>
  <c r="L578" i="27"/>
  <c r="L579" i="27"/>
  <c r="L580" i="27"/>
  <c r="L581" i="27"/>
  <c r="L582" i="27"/>
  <c r="L583" i="27"/>
  <c r="L584" i="27"/>
  <c r="L585" i="27"/>
  <c r="L586" i="27"/>
  <c r="L587" i="27"/>
  <c r="L588" i="27"/>
  <c r="L589" i="27"/>
  <c r="L590" i="27"/>
  <c r="L591" i="27"/>
  <c r="L592" i="27"/>
  <c r="L593" i="27"/>
  <c r="L594" i="27"/>
  <c r="L595" i="27"/>
  <c r="L596" i="27"/>
  <c r="L597" i="27"/>
  <c r="L598" i="27"/>
  <c r="L599" i="27"/>
  <c r="L600" i="27"/>
  <c r="L601" i="27"/>
  <c r="L602" i="27"/>
  <c r="L603" i="27"/>
  <c r="L604" i="27"/>
  <c r="L605" i="27"/>
  <c r="L606" i="27"/>
  <c r="L607" i="27"/>
  <c r="L608" i="27"/>
  <c r="L609" i="27"/>
  <c r="L610" i="27"/>
  <c r="L611" i="27"/>
  <c r="L612" i="27"/>
  <c r="L613" i="27"/>
  <c r="L614" i="27"/>
  <c r="L615" i="27"/>
  <c r="L616" i="27"/>
  <c r="L617" i="27"/>
  <c r="L618" i="27"/>
  <c r="L619" i="27"/>
  <c r="L620" i="27"/>
  <c r="L622" i="27"/>
  <c r="L623" i="27"/>
  <c r="L624" i="27"/>
  <c r="L625" i="27"/>
  <c r="L626" i="27"/>
  <c r="L627" i="27"/>
  <c r="L628" i="27"/>
  <c r="L629" i="27"/>
  <c r="L630" i="27"/>
  <c r="L631" i="27"/>
  <c r="L632" i="27"/>
  <c r="L633" i="27"/>
  <c r="L634" i="27"/>
  <c r="L635" i="27"/>
  <c r="L636" i="27"/>
  <c r="L637" i="27"/>
  <c r="L638" i="27"/>
  <c r="L639" i="27"/>
  <c r="L640" i="27"/>
  <c r="L641" i="27"/>
  <c r="L642" i="27"/>
  <c r="L643" i="27"/>
  <c r="L644" i="27"/>
  <c r="L645" i="27"/>
  <c r="L646" i="27"/>
  <c r="L647" i="27"/>
  <c r="L648" i="27"/>
  <c r="L649" i="27"/>
  <c r="L650" i="27"/>
  <c r="L651" i="27"/>
  <c r="L652" i="27"/>
  <c r="L653" i="27"/>
  <c r="L654" i="27"/>
  <c r="L655" i="27"/>
  <c r="L656" i="27"/>
  <c r="L657" i="27"/>
  <c r="L658" i="27"/>
  <c r="L659" i="27"/>
  <c r="L660" i="27"/>
  <c r="L661" i="27"/>
  <c r="L662" i="27"/>
  <c r="L663" i="27"/>
  <c r="L664" i="27"/>
  <c r="L665" i="27"/>
  <c r="L666" i="27"/>
  <c r="L667" i="27"/>
  <c r="L668" i="27"/>
  <c r="L669" i="27"/>
  <c r="L671" i="27"/>
  <c r="L672" i="27"/>
  <c r="L673" i="27"/>
  <c r="L674" i="27"/>
  <c r="L675" i="27"/>
  <c r="L676" i="27"/>
  <c r="L677" i="27"/>
  <c r="L678" i="27"/>
  <c r="L679" i="27"/>
  <c r="L680" i="27"/>
  <c r="L681" i="27"/>
  <c r="L682" i="27"/>
  <c r="L683" i="27"/>
  <c r="L684" i="27"/>
  <c r="L685" i="27"/>
  <c r="L686" i="27"/>
  <c r="L687" i="27"/>
  <c r="L688" i="27"/>
  <c r="L689" i="27"/>
  <c r="L690" i="27"/>
  <c r="L691" i="27"/>
  <c r="L692" i="27"/>
  <c r="L693" i="27"/>
  <c r="L694" i="27"/>
  <c r="L695" i="27"/>
  <c r="L696" i="27"/>
  <c r="L697" i="27"/>
  <c r="L698" i="27"/>
  <c r="L699" i="27"/>
  <c r="L700" i="27"/>
  <c r="L701" i="27"/>
  <c r="L702" i="27"/>
  <c r="L703" i="27"/>
  <c r="L704" i="27"/>
  <c r="L705" i="27"/>
  <c r="L706" i="27"/>
  <c r="L707" i="27"/>
  <c r="L708" i="27"/>
  <c r="L709" i="27"/>
  <c r="L710" i="27"/>
  <c r="L711" i="27"/>
  <c r="L712" i="27"/>
  <c r="L713" i="27"/>
  <c r="L714" i="27"/>
  <c r="L715" i="27"/>
  <c r="L716" i="27"/>
  <c r="L717" i="27"/>
  <c r="L718" i="27"/>
  <c r="L719" i="27"/>
  <c r="L720" i="27"/>
  <c r="L721" i="27"/>
  <c r="L722" i="27"/>
  <c r="L723" i="27"/>
  <c r="L724" i="27"/>
  <c r="L725" i="27"/>
  <c r="L726" i="27"/>
  <c r="L727" i="27"/>
  <c r="L728" i="27"/>
  <c r="L729" i="27"/>
  <c r="L730" i="27"/>
  <c r="L731" i="27"/>
  <c r="L732" i="27"/>
  <c r="L733" i="27"/>
  <c r="L734" i="27"/>
  <c r="L735" i="27"/>
  <c r="L736" i="27"/>
  <c r="L737" i="27"/>
  <c r="L738" i="27"/>
  <c r="L739" i="27"/>
  <c r="L740" i="27"/>
  <c r="L741" i="27"/>
  <c r="L742" i="27"/>
  <c r="L743" i="27"/>
  <c r="L744" i="27"/>
  <c r="L745" i="27"/>
  <c r="L746" i="27"/>
  <c r="L747" i="27"/>
  <c r="L748" i="27"/>
  <c r="L749" i="27"/>
  <c r="L750" i="27"/>
  <c r="L751" i="27"/>
  <c r="L752" i="27"/>
  <c r="L753" i="27"/>
  <c r="L754" i="27"/>
  <c r="L755" i="27"/>
  <c r="L756" i="27"/>
  <c r="L757" i="27"/>
  <c r="L758" i="27"/>
  <c r="L759" i="27"/>
  <c r="L760" i="27"/>
  <c r="L761" i="27"/>
  <c r="L762" i="27"/>
  <c r="L763" i="27"/>
  <c r="L767" i="27"/>
  <c r="L768" i="27"/>
  <c r="L769" i="27"/>
  <c r="L774" i="27"/>
  <c r="L775" i="27"/>
  <c r="L776" i="27"/>
  <c r="L777" i="27"/>
  <c r="L778" i="27"/>
  <c r="L779" i="27"/>
  <c r="L780" i="27"/>
  <c r="L781" i="27"/>
  <c r="L783" i="27"/>
  <c r="L784" i="27"/>
  <c r="L785" i="27"/>
  <c r="L786" i="27"/>
  <c r="L787" i="27"/>
  <c r="L788" i="27"/>
  <c r="L789" i="27"/>
  <c r="L790" i="27"/>
  <c r="L791" i="27"/>
  <c r="L792" i="27"/>
  <c r="L793" i="27"/>
  <c r="L794" i="27"/>
  <c r="L795" i="27"/>
  <c r="L796" i="27"/>
  <c r="L797" i="27"/>
  <c r="L798" i="27"/>
  <c r="L799" i="27"/>
  <c r="L800" i="27"/>
  <c r="L801" i="27"/>
  <c r="L802" i="27"/>
  <c r="L803" i="27"/>
  <c r="L804" i="27"/>
  <c r="L805" i="27"/>
  <c r="L806" i="27"/>
  <c r="L807" i="27"/>
  <c r="L808" i="27"/>
  <c r="L809" i="27"/>
  <c r="L810" i="27"/>
  <c r="L811" i="27"/>
  <c r="L812" i="27"/>
  <c r="L813" i="27"/>
  <c r="L814" i="27"/>
  <c r="L815" i="27"/>
  <c r="L816" i="27"/>
  <c r="L817" i="27"/>
  <c r="L818" i="27"/>
  <c r="L819" i="27"/>
  <c r="L820" i="27"/>
  <c r="L821" i="27"/>
  <c r="L822" i="27"/>
  <c r="L823" i="27"/>
  <c r="L824" i="27"/>
  <c r="L825" i="27"/>
  <c r="L826" i="27"/>
  <c r="L827" i="27"/>
  <c r="L828" i="27"/>
  <c r="L829" i="27"/>
  <c r="L830" i="27"/>
  <c r="L831" i="27"/>
  <c r="L832" i="27"/>
  <c r="L833" i="27"/>
  <c r="L834" i="27"/>
  <c r="L835" i="27"/>
  <c r="L836" i="27"/>
  <c r="L837" i="27"/>
  <c r="L838" i="27"/>
  <c r="L839" i="27"/>
  <c r="L840" i="27"/>
  <c r="L841" i="27"/>
  <c r="L842" i="27"/>
  <c r="L843" i="27"/>
  <c r="L844" i="27"/>
  <c r="L845" i="27"/>
  <c r="L846" i="27"/>
  <c r="L847" i="27"/>
  <c r="L848" i="27"/>
  <c r="L849" i="27"/>
  <c r="L850" i="27"/>
  <c r="L851" i="27"/>
  <c r="L852" i="27"/>
  <c r="L853" i="27"/>
  <c r="L854" i="27"/>
  <c r="L855" i="27"/>
  <c r="L856" i="27"/>
  <c r="L857" i="27"/>
  <c r="L858" i="27"/>
  <c r="L859" i="27"/>
  <c r="L860" i="27"/>
  <c r="L861" i="27"/>
  <c r="L862" i="27"/>
  <c r="L863" i="27"/>
  <c r="L864" i="27"/>
  <c r="L865" i="27"/>
  <c r="L866" i="27"/>
  <c r="L867" i="27"/>
  <c r="L868" i="27"/>
  <c r="L869" i="27"/>
  <c r="L870" i="27"/>
  <c r="L871" i="27"/>
  <c r="L872" i="27"/>
  <c r="L873" i="27"/>
  <c r="L874" i="27"/>
  <c r="L875" i="27"/>
  <c r="L876" i="27"/>
  <c r="L878" i="27"/>
  <c r="L879" i="27"/>
  <c r="L880" i="27"/>
  <c r="L881" i="27"/>
  <c r="L882" i="27"/>
  <c r="L883" i="27"/>
  <c r="L884" i="27"/>
  <c r="L885" i="27"/>
  <c r="L886" i="27"/>
  <c r="L887" i="27"/>
  <c r="L888" i="27"/>
  <c r="L889" i="27"/>
  <c r="L890" i="27"/>
  <c r="L891" i="27"/>
  <c r="L892" i="27"/>
  <c r="L893" i="27"/>
  <c r="L894" i="27"/>
  <c r="L895" i="27"/>
  <c r="L896" i="27"/>
  <c r="L897" i="27"/>
  <c r="L898" i="27"/>
  <c r="L899" i="27"/>
  <c r="L900" i="27"/>
  <c r="L901" i="27"/>
  <c r="L902" i="27"/>
  <c r="L903" i="27"/>
  <c r="L904" i="27"/>
  <c r="L905" i="27"/>
  <c r="L906" i="27"/>
  <c r="L907" i="27"/>
  <c r="L908" i="27"/>
  <c r="L909" i="27"/>
  <c r="L910" i="27"/>
  <c r="L911" i="27"/>
  <c r="L912" i="27"/>
  <c r="L913" i="27"/>
  <c r="L914" i="27"/>
  <c r="L915" i="27"/>
  <c r="L916" i="27"/>
  <c r="L917" i="27"/>
  <c r="L918" i="27"/>
  <c r="L919" i="27"/>
  <c r="L920" i="27"/>
  <c r="L921" i="27"/>
  <c r="L922" i="27"/>
  <c r="L923" i="27"/>
  <c r="L924" i="27"/>
  <c r="L925" i="27"/>
  <c r="L926" i="27"/>
  <c r="L927" i="27"/>
  <c r="L928" i="27"/>
  <c r="L929" i="27"/>
  <c r="L930" i="27"/>
  <c r="L931" i="27"/>
  <c r="L932" i="27"/>
  <c r="L933" i="27"/>
  <c r="L934" i="27"/>
  <c r="L935" i="27"/>
  <c r="L936" i="27"/>
  <c r="L937" i="27"/>
  <c r="L938" i="27"/>
  <c r="L939" i="27"/>
  <c r="L940" i="27"/>
  <c r="L941" i="27"/>
  <c r="L942" i="27"/>
  <c r="L943" i="27"/>
  <c r="L944" i="27"/>
  <c r="L945" i="27"/>
  <c r="L946" i="27"/>
  <c r="L947" i="27"/>
  <c r="L948" i="27"/>
  <c r="L949" i="27"/>
  <c r="L950" i="27"/>
  <c r="L951" i="27"/>
  <c r="L952" i="27"/>
  <c r="L953" i="27"/>
  <c r="L954" i="27"/>
  <c r="L955" i="27"/>
  <c r="L956" i="27"/>
  <c r="L957" i="27"/>
  <c r="L958" i="27"/>
  <c r="L959" i="27"/>
  <c r="L960" i="27"/>
  <c r="L961" i="27"/>
  <c r="L962" i="27"/>
  <c r="L963" i="27"/>
  <c r="L964" i="27"/>
  <c r="L965" i="27"/>
  <c r="L966" i="27"/>
  <c r="L967" i="27"/>
  <c r="L968" i="27"/>
  <c r="L5" i="27"/>
</calcChain>
</file>

<file path=xl/sharedStrings.xml><?xml version="1.0" encoding="utf-8"?>
<sst xmlns="http://schemas.openxmlformats.org/spreadsheetml/2006/main" count="44343" uniqueCount="1870">
  <si>
    <t>CPT</t>
  </si>
  <si>
    <t>Revenue Code</t>
  </si>
  <si>
    <t>N/A</t>
  </si>
  <si>
    <t>Service Grouping</t>
  </si>
  <si>
    <t>Minimum Negotiated Chg</t>
  </si>
  <si>
    <t>Maximum Negotiated Chg</t>
  </si>
  <si>
    <t>OP Rate</t>
  </si>
  <si>
    <t>IP Rate</t>
  </si>
  <si>
    <t>Svc Pkg /
Rate Type</t>
  </si>
  <si>
    <t>UHC</t>
  </si>
  <si>
    <t>Per Case</t>
  </si>
  <si>
    <t>Description</t>
  </si>
  <si>
    <t>Hospital Data</t>
  </si>
  <si>
    <t>Svc Package Name</t>
  </si>
  <si>
    <t>BCBS - Blue Advantage PPO</t>
  </si>
  <si>
    <t>BCBS - Blue Choice PPO</t>
  </si>
  <si>
    <t>BCBS - Blue Preferred PPO</t>
  </si>
  <si>
    <t>BCBS - Traditional</t>
  </si>
  <si>
    <t>BCBS - Blue Lincs HMO</t>
  </si>
  <si>
    <t>Cigna</t>
  </si>
  <si>
    <t>Healthchoice</t>
  </si>
  <si>
    <t>UHC - Medicare Advantage</t>
  </si>
  <si>
    <t>Per Diem</t>
  </si>
  <si>
    <t>Medicare: Part A</t>
  </si>
  <si>
    <t>Medicare: Swing Bed</t>
  </si>
  <si>
    <t>Emergency</t>
  </si>
  <si>
    <t>Per Unit</t>
  </si>
  <si>
    <t>CAT Scan</t>
  </si>
  <si>
    <t>MRI/MRA</t>
  </si>
  <si>
    <t>MS-DRG</t>
  </si>
  <si>
    <t>Healthchoice: MS-DRG Base Rate</t>
  </si>
  <si>
    <t>BCBS: MS-DRG Base Rate</t>
  </si>
  <si>
    <t>EAPG</t>
  </si>
  <si>
    <t>BCBS: EAPG Significant Procedure/Medical Visit</t>
  </si>
  <si>
    <t>BCBS: EAPG Ancillary</t>
  </si>
  <si>
    <t>*File Effective May 1, 2021</t>
  </si>
  <si>
    <t>BCBS - Blue Advantage HMO</t>
  </si>
  <si>
    <t>Multiplan/PHCS</t>
  </si>
  <si>
    <t>Humana ChoiceCare PPO</t>
  </si>
  <si>
    <t>Humana Medicare Choice</t>
  </si>
  <si>
    <t>Multiplan/ PHCS</t>
  </si>
  <si>
    <t>C8902</t>
  </si>
  <si>
    <t>G0378</t>
  </si>
  <si>
    <t>G0168</t>
  </si>
  <si>
    <t>INPATIENT R&amp;B</t>
  </si>
  <si>
    <t>G0297</t>
  </si>
  <si>
    <t>G0008</t>
  </si>
  <si>
    <t>G0009</t>
  </si>
  <si>
    <t>G0010</t>
  </si>
  <si>
    <t>P9016</t>
  </si>
  <si>
    <t>P9017</t>
  </si>
  <si>
    <t>P9019</t>
  </si>
  <si>
    <t>P9021</t>
  </si>
  <si>
    <t>P9038</t>
  </si>
  <si>
    <t>P9040</t>
  </si>
  <si>
    <t>P9058</t>
  </si>
  <si>
    <t>Rental</t>
  </si>
  <si>
    <t>COMPLEX MED EQUIP-ANC</t>
  </si>
  <si>
    <t>GROSS ONLY LEVEL I</t>
  </si>
  <si>
    <t>PATH REVIEW - LIQ PAP</t>
  </si>
  <si>
    <t>Urinalysis nonauto w/scope</t>
  </si>
  <si>
    <t>Assay of amylase</t>
  </si>
  <si>
    <t>Assay glucose blood quant</t>
  </si>
  <si>
    <t>Assay of urea nitrogen</t>
  </si>
  <si>
    <t>ELECTROLYTE PANEL</t>
  </si>
  <si>
    <t>SODIUM</t>
  </si>
  <si>
    <t>Assay of serum potassium</t>
  </si>
  <si>
    <t>CHLORIDE</t>
  </si>
  <si>
    <t>Metabolic panel total ca</t>
  </si>
  <si>
    <t>Alanine amino (alt) (sgpt)</t>
  </si>
  <si>
    <t>Transferase (ast) (sgot)</t>
  </si>
  <si>
    <t>Chorionic gonadotropin test</t>
  </si>
  <si>
    <t>Bilirubin total</t>
  </si>
  <si>
    <t>Blood gases any combination</t>
  </si>
  <si>
    <t>Complete cbc automated</t>
  </si>
  <si>
    <t>Complete cbc w/auto diff wbc</t>
  </si>
  <si>
    <t>Comprehen metabolic panel</t>
  </si>
  <si>
    <t>Assay of ck (cpk)</t>
  </si>
  <si>
    <t>Creatine mb fraction</t>
  </si>
  <si>
    <t>Hepatic function panel</t>
  </si>
  <si>
    <t>Assay of lipase</t>
  </si>
  <si>
    <t>Assay of magnesium</t>
  </si>
  <si>
    <t>Heterophile antibody screen</t>
  </si>
  <si>
    <t>Prothrombin time</t>
  </si>
  <si>
    <t>Thromboplastin time partial</t>
  </si>
  <si>
    <t>Assay of phosphorus</t>
  </si>
  <si>
    <t>Assay of protein serum</t>
  </si>
  <si>
    <t>Assay thyroid stim hormone</t>
  </si>
  <si>
    <t>Assay of blood/uric acid</t>
  </si>
  <si>
    <t>AUTO DIFF WITH WBC COUNT</t>
  </si>
  <si>
    <t>X-ray exam chest 2 views</t>
  </si>
  <si>
    <t>Therapeutic exercises</t>
  </si>
  <si>
    <t>Therapeutic activities</t>
  </si>
  <si>
    <t>Neuromuscular reeducation</t>
  </si>
  <si>
    <t>Manual therapy 1/&gt; regions</t>
  </si>
  <si>
    <t>Dx mammo incl cad bi</t>
  </si>
  <si>
    <t>Dx mammo incl cad uni</t>
  </si>
  <si>
    <t>Scr mammo bi incl cad</t>
  </si>
  <si>
    <t>Dxa bone density axial</t>
  </si>
  <si>
    <t>Ct abdomen w/o &amp; w/dye</t>
  </si>
  <si>
    <t>Ct abdomen w/dye</t>
  </si>
  <si>
    <t>Ct abdomen w/o dye</t>
  </si>
  <si>
    <t>Ct angio abdominal arteries</t>
  </si>
  <si>
    <t>Ct angio abdom w/o &amp; w/dye</t>
  </si>
  <si>
    <t>Ct angiography chest</t>
  </si>
  <si>
    <t>Ct angiography head</t>
  </si>
  <si>
    <t>Ct angio lwr extr w/o&amp;w/dye</t>
  </si>
  <si>
    <t>Ct angiography neck</t>
  </si>
  <si>
    <t>Ct angiograph pelv w/o&amp;w/dye</t>
  </si>
  <si>
    <t>Computed tomographic angiography, upper extremity, with cont</t>
  </si>
  <si>
    <t>Ct head/brain w/o &amp; w/dye</t>
  </si>
  <si>
    <t>CT HEAD/BRAIN W/CONTRAST</t>
  </si>
  <si>
    <t>Ct head/brain w/o dye</t>
  </si>
  <si>
    <t>Ct lower extremity w/dye</t>
  </si>
  <si>
    <t>CT LOWER EXT W/O &amp; W/ CONTRAST LT</t>
  </si>
  <si>
    <t>Ct lower extremity w/o dye</t>
  </si>
  <si>
    <t>CT FAC/SIN W/WO CON</t>
  </si>
  <si>
    <t>Ct maxillofacial w/dye</t>
  </si>
  <si>
    <t>Ct maxillofacial w/o dye</t>
  </si>
  <si>
    <t>CT Orbits Sella w/ + w/o Contrast</t>
  </si>
  <si>
    <t>CT Orbits Sella w/ Contrast</t>
  </si>
  <si>
    <t>Ct orbit/ear/fossa w/o dye</t>
  </si>
  <si>
    <t>Ct pelvis w/o &amp; w/dye</t>
  </si>
  <si>
    <t>Ct pelvis w/dye</t>
  </si>
  <si>
    <t>Ct pelvis w/o dye</t>
  </si>
  <si>
    <t>CT NECK W/ &amp; W/O CONTRAST</t>
  </si>
  <si>
    <t>Ct soft tissue neck w/dye</t>
  </si>
  <si>
    <t>Ct soft tissue neck w/o dye</t>
  </si>
  <si>
    <t>Ct neck spine w/o &amp; w/dye</t>
  </si>
  <si>
    <t>CT C-SPINE W/CONTRAST</t>
  </si>
  <si>
    <t>Ct neck spine w/o dye</t>
  </si>
  <si>
    <t>CT L-SPINE W &amp; W/O CONTRAST</t>
  </si>
  <si>
    <t>Ct lumbar spine w/dye</t>
  </si>
  <si>
    <t>Ct lumbar spine w/o dye</t>
  </si>
  <si>
    <t>CT T-SPINE W/ &amp; W/O CONTRAST</t>
  </si>
  <si>
    <t>CT T-SPINE W/CONTRAST</t>
  </si>
  <si>
    <t>Ct chest spine w/o dye</t>
  </si>
  <si>
    <t>CT CHEST W/ &amp; W/O CONTRAST</t>
  </si>
  <si>
    <t>Ct thorax w/dye</t>
  </si>
  <si>
    <t>Ct thorax w/o dye</t>
  </si>
  <si>
    <t>CT UPPER EXT W/CONTRAST LT</t>
  </si>
  <si>
    <t>Ct uppr extremity w/o&amp;w/dye</t>
  </si>
  <si>
    <t>Ct upper extremity w/o dye</t>
  </si>
  <si>
    <t>MRA MC  ABD W&amp;W/O CONTRAST</t>
  </si>
  <si>
    <t>MRA HEAD W/ &amp; W/O CONTRAST</t>
  </si>
  <si>
    <t>MRA ANGIO HEEAD/NECK W/CONTRAST</t>
  </si>
  <si>
    <t>MRA HEAD W/O CONTRAST</t>
  </si>
  <si>
    <t>MRA NECK W/&amp;W/O CONTRAST</t>
  </si>
  <si>
    <t>MRA NECK W/CONTRAST</t>
  </si>
  <si>
    <t>MRA NECK W/O CONTRAST</t>
  </si>
  <si>
    <t>MRA W/O CONTRAST - PELVIS</t>
  </si>
  <si>
    <t>Mri abdomen w/o &amp; w/dye</t>
  </si>
  <si>
    <t>MRI ABD W/CONTRAST</t>
  </si>
  <si>
    <t>Mri abdomen w/o dye</t>
  </si>
  <si>
    <t>Mri brain stem w/o &amp; w/dye</t>
  </si>
  <si>
    <t>MRI BRIAN W/CONTRAST</t>
  </si>
  <si>
    <t>Mri brain stem w/o dye</t>
  </si>
  <si>
    <t>MRI CHEST W/ &amp; W/O CONTRAST</t>
  </si>
  <si>
    <t>MRI CHEST W/CONTRAST</t>
  </si>
  <si>
    <t>MRI CHEST W/O CONTRAST</t>
  </si>
  <si>
    <t>Mri orbt/fac/nck w/o &amp;w/dye</t>
  </si>
  <si>
    <t>MRI ORBIT FACE &amp; NECK W/CONTRAST</t>
  </si>
  <si>
    <t>MRI ORBIT FACE &amp; NECK W/O CONTRAST</t>
  </si>
  <si>
    <t>Mri lwr extremity w/o&amp;w/dye</t>
  </si>
  <si>
    <t>Mri lower extremity w/o dye</t>
  </si>
  <si>
    <t>MRI PELVIS W/ &amp; W/O CONTRAST</t>
  </si>
  <si>
    <t>MRI PELVIS W/CONTRAST</t>
  </si>
  <si>
    <t>Mri pelvis w/o dye</t>
  </si>
  <si>
    <t>MRI C-SPINE W&amp;W/O CONTRAST</t>
  </si>
  <si>
    <t>MRI C-SPINE W/CONTRAST</t>
  </si>
  <si>
    <t>Mri neck spine w/o dye</t>
  </si>
  <si>
    <t>Mri lumbar spine w/o &amp; w/dye</t>
  </si>
  <si>
    <t>MRI L-SPINE W/ CONTRAST</t>
  </si>
  <si>
    <t>Mri lumbar spine w/o dye</t>
  </si>
  <si>
    <t>MRI T-SPINE W&amp;W/O CONTRAST</t>
  </si>
  <si>
    <t>MRI T-SPINE W/CONTRAST</t>
  </si>
  <si>
    <t>Mri chest spine w/o dye</t>
  </si>
  <si>
    <t>MRI TEMPOROMANDIBULAR JOINT RIGHT</t>
  </si>
  <si>
    <t>MRI UPPER EXT OTH THAN JT W/&amp;W/O CONT LT</t>
  </si>
  <si>
    <t>MRI UPPER EXT OTH THAN JT W/CONTRAST LT</t>
  </si>
  <si>
    <t>Mri upper extremity w/o dye</t>
  </si>
  <si>
    <t>Us exam abdom complete</t>
  </si>
  <si>
    <t>Echo exam of abdomen</t>
  </si>
  <si>
    <t>Vascular study</t>
  </si>
  <si>
    <t>Extracranial bilat study</t>
  </si>
  <si>
    <t>Us exam chest</t>
  </si>
  <si>
    <t>Us exam of head and neck</t>
  </si>
  <si>
    <t>Lower extremity study</t>
  </si>
  <si>
    <t>US ARTERIAL LOWER - LEFT</t>
  </si>
  <si>
    <t>Extremity study</t>
  </si>
  <si>
    <t>Ob us &lt; 14 wks single fetus</t>
  </si>
  <si>
    <t>US PREGNANCY &gt;=14WKS TRANSABDL</t>
  </si>
  <si>
    <t>Ob us limited fetus(s)</t>
  </si>
  <si>
    <t>Transvaginal us obstetric</t>
  </si>
  <si>
    <t>Us exam abdo back wall comp</t>
  </si>
  <si>
    <t>US LIMITED RETROPERITONEAL</t>
  </si>
  <si>
    <t>Transvaginal us non-ob</t>
  </si>
  <si>
    <t>Upr/l xtremity art 2 levels</t>
  </si>
  <si>
    <t>US ART UP EXT - LEFT</t>
  </si>
  <si>
    <t>X-ray exam of shoulders</t>
  </si>
  <si>
    <t>X-ray exam abdomen 1 view</t>
  </si>
  <si>
    <t>X-ray exam abdomen 2 views</t>
  </si>
  <si>
    <t>X-ray exam complete abdomen</t>
  </si>
  <si>
    <t>X-ray exam of ankle</t>
  </si>
  <si>
    <t>X-rays for bone age</t>
  </si>
  <si>
    <t>X-ray exam of heel</t>
  </si>
  <si>
    <t>XR CHEST 3 VIEWS</t>
  </si>
  <si>
    <t>X-ray exam of collar bone</t>
  </si>
  <si>
    <t>X-ray exam of elbow</t>
  </si>
  <si>
    <t>X-ray exam of facial bones</t>
  </si>
  <si>
    <t>X-ray exam of foot</t>
  </si>
  <si>
    <t>X-ray exam of forearm</t>
  </si>
  <si>
    <t>XR NOSE TO RECTUM</t>
  </si>
  <si>
    <t>X-ray exam of hand</t>
  </si>
  <si>
    <t>X-ray exam of humerus</t>
  </si>
  <si>
    <t>XR IVP W/WO KUB</t>
  </si>
  <si>
    <t>X-ray exam of knee 1 or 2</t>
  </si>
  <si>
    <t>X-ray exam of knee 3</t>
  </si>
  <si>
    <t>X-ray exam knee 4 or more</t>
  </si>
  <si>
    <t>XR KNEE AP STANDING BILAT</t>
  </si>
  <si>
    <t>XR Lower Extremity Infant (0-1yr) Left</t>
  </si>
  <si>
    <t>XR MANDIBLE COMPLETE 4+ VIEWS</t>
  </si>
  <si>
    <t>XR MASTOIDS COMP PER SIDE 3+ V</t>
  </si>
  <si>
    <t>X-ray exam of nasal bones</t>
  </si>
  <si>
    <t>X-ray exam of neck</t>
  </si>
  <si>
    <t>XR ORBITS COMPLETE 4+ VIEWS RT</t>
  </si>
  <si>
    <t>X-ray exam of pelvis</t>
  </si>
  <si>
    <t>X-ray exam ribs uni 2 views</t>
  </si>
  <si>
    <t>X-ray exam ribs bil 3 views</t>
  </si>
  <si>
    <t>X-ray exam ribs/chest4/&gt; vws</t>
  </si>
  <si>
    <t>XR SI JOINTS &lt; 3v</t>
  </si>
  <si>
    <t>XR SI JOINTS &gt;3V</t>
  </si>
  <si>
    <t>X-ray exam sacrum tailbone</t>
  </si>
  <si>
    <t>X-ray exam of shoulder blade</t>
  </si>
  <si>
    <t>X-ray exam of shoulder</t>
  </si>
  <si>
    <t>XR SINUS PARANASAL &lt; 3 VIEWS</t>
  </si>
  <si>
    <t>X-ray exam of sinuses</t>
  </si>
  <si>
    <t>X-ray exam of skull</t>
  </si>
  <si>
    <t>XR C-SPINE XTABLE</t>
  </si>
  <si>
    <t>X-ray exam neck spine 2-3 vw</t>
  </si>
  <si>
    <t>X-ray exam neck spine 4/5vws</t>
  </si>
  <si>
    <t>XR C SP COMP W/OB &amp; FL &amp; EXT</t>
  </si>
  <si>
    <t>X-ray exam l-s spine 2/3 vws</t>
  </si>
  <si>
    <t>X-ray exam l-s spine bending</t>
  </si>
  <si>
    <t>X-ray exam l-2 spine 4/&gt;vws</t>
  </si>
  <si>
    <t>X-ray exam thorac spine 2vws</t>
  </si>
  <si>
    <t>X-ray exam thorac spine 3vws</t>
  </si>
  <si>
    <t>XR SC JOINTS</t>
  </si>
  <si>
    <t>XR STERNUM 2+ VIEWS</t>
  </si>
  <si>
    <t>XR TMJ BILATERAL</t>
  </si>
  <si>
    <t>X-ray exam of lower leg</t>
  </si>
  <si>
    <t>X-ray exam of arm infant</t>
  </si>
  <si>
    <t>X-ray exam of wrist</t>
  </si>
  <si>
    <t>PT ASSISTIVE TECHNOLOGY ASSESSMENT - EA</t>
  </si>
  <si>
    <t>PT BIOFEEDBACK</t>
  </si>
  <si>
    <t>Assay of natriuretic peptide</t>
  </si>
  <si>
    <t>Acetaminophen Level</t>
  </si>
  <si>
    <t>Drug screen quantalcohols</t>
  </si>
  <si>
    <t>SALICYLATE</t>
  </si>
  <si>
    <t>Assay of serum albumin</t>
  </si>
  <si>
    <t>Assay alkaline phosphatase</t>
  </si>
  <si>
    <t>Assay of ammonia</t>
  </si>
  <si>
    <t>Assay of calcium</t>
  </si>
  <si>
    <t>C-reactive protein</t>
  </si>
  <si>
    <t>Renal function panel</t>
  </si>
  <si>
    <t>Assay of troponin quant</t>
  </si>
  <si>
    <t>Glucose blood test</t>
  </si>
  <si>
    <t>Routine venipuncture</t>
  </si>
  <si>
    <t>OBSERVATION 1ST HOUR</t>
  </si>
  <si>
    <t>Critical care first hour</t>
  </si>
  <si>
    <t>Critical care addl 30 min</t>
  </si>
  <si>
    <t>Ct abd &amp; pelv 1/&gt; regns</t>
  </si>
  <si>
    <t>Ct abd &amp; pelv w/contrast</t>
  </si>
  <si>
    <t>Ct abd &amp; pelvis w/o contrast</t>
  </si>
  <si>
    <t>Us abdl aorta screen aaa</t>
  </si>
  <si>
    <t>Us compl joint r-t w/img</t>
  </si>
  <si>
    <t>Us lmtd jt/nonvasc xtr strux</t>
  </si>
  <si>
    <t>Breast tomosynthesis bi</t>
  </si>
  <si>
    <t>Breast tomosynthesis uni</t>
  </si>
  <si>
    <t>Emergency dept visit</t>
  </si>
  <si>
    <t>Assay of prealbumin</t>
  </si>
  <si>
    <t>Fibrin degrade semiquant</t>
  </si>
  <si>
    <t>Drug test prsmv dir opt obs</t>
  </si>
  <si>
    <t>Assay of lactic acid</t>
  </si>
  <si>
    <t>Assay of creatinine</t>
  </si>
  <si>
    <t>Occult blood other sources</t>
  </si>
  <si>
    <t>Assay of phenobarbital</t>
  </si>
  <si>
    <t>Blood gases w/o2 saturation</t>
  </si>
  <si>
    <t>Assay for calprotectin fecal</t>
  </si>
  <si>
    <t>Bilirubin direct</t>
  </si>
  <si>
    <t>Ultrasound breast limited</t>
  </si>
  <si>
    <t>GROSS &amp; MICRO SPECIAL STUD</t>
  </si>
  <si>
    <t>Electrocardiogram tracing</t>
  </si>
  <si>
    <t>XR FEMUR LT 1V</t>
  </si>
  <si>
    <t>X-ray exam of femur 2/&gt;</t>
  </si>
  <si>
    <t>XR HIP LT 1V W OR W/O PELVIS</t>
  </si>
  <si>
    <t>X-ray exam hip uni 2-3 views</t>
  </si>
  <si>
    <t>XR HIP LT 4+ VIEWS</t>
  </si>
  <si>
    <t>X-ray exam hips bi 2 views</t>
  </si>
  <si>
    <t>X-ray exam hips bi 3-4 views</t>
  </si>
  <si>
    <t>X-ray exam hips bi 5/&gt; views</t>
  </si>
  <si>
    <t>X-ray exam entire spi 1 vw</t>
  </si>
  <si>
    <t>X-ray exam entire spi 2/3 vw</t>
  </si>
  <si>
    <t>Blood transfusion service</t>
  </si>
  <si>
    <t>X-ray exam of finger(s)</t>
  </si>
  <si>
    <t>X-ray exam of toe(s)</t>
  </si>
  <si>
    <t>Drainage of skin abscess</t>
  </si>
  <si>
    <t>Drainage of pilonidal cyst</t>
  </si>
  <si>
    <t>Remove foreign body</t>
  </si>
  <si>
    <t>PF I&amp;R FB SUBQ COMPLICATED</t>
  </si>
  <si>
    <t>Drainage of hematoma/fluid</t>
  </si>
  <si>
    <t>PF ASP ABSCSS/HEMATOMA/BULLA/C</t>
  </si>
  <si>
    <t>PF DEB UP TO 10% BODY SURFACE</t>
  </si>
  <si>
    <t>PF BEDDED PTS-DEB SUBQ TISSUE 20CM OR &lt;</t>
  </si>
  <si>
    <t>EACH ADD'L 20 CM - SUB Q</t>
  </si>
  <si>
    <t>EACH ADD'L CM - MUSCLE / FASCIA</t>
  </si>
  <si>
    <t>DEBRIDE BONE EACH ADDL CM</t>
  </si>
  <si>
    <t>PF REMOVAL SKIN TAGS MLT FIBRQ</t>
  </si>
  <si>
    <t>EXCISION BENGN LESION;=&lt; 0.5CM</t>
  </si>
  <si>
    <t>EXCISION B9 LESION SCLP/NK/HND/FT/GENIT 2.1-3.0CM</t>
  </si>
  <si>
    <t>PF EXC MLGNT LSN - 1.1 TO 2.0 CM</t>
  </si>
  <si>
    <t>DEBRIDEMENT NAIL (1-5)</t>
  </si>
  <si>
    <t>Removal of nail plate</t>
  </si>
  <si>
    <t>PF AVULSION NAIL PLATE EACH AD</t>
  </si>
  <si>
    <t>PF EVAC SUBUNGAL HEMATOMA</t>
  </si>
  <si>
    <t>PF EXCISION NAIL MATRIX PERMANENT RMVL</t>
  </si>
  <si>
    <t>PF REPAIR NAIL BED</t>
  </si>
  <si>
    <t>Excision of nail fold toe</t>
  </si>
  <si>
    <t>Rpr s/n/ax/gen/trnk 2.5cm/&lt;</t>
  </si>
  <si>
    <t>Rpr s/n/ax/gen/trnk2.6-7.5cm</t>
  </si>
  <si>
    <t>Rpr s/n/ax/gen/trk7.6-12.5cm</t>
  </si>
  <si>
    <t>Rpr s/n/a/gen/trk12.6-20.0cm</t>
  </si>
  <si>
    <t>SREP S/N/A/G/TR/E; 20.1-30.0CM</t>
  </si>
  <si>
    <t>SREP S/N/A/G/TR/E; &gt; 30CM</t>
  </si>
  <si>
    <t>Rpr f/e/e/n/l/m 2.5 cm/&lt;</t>
  </si>
  <si>
    <t>Rpr f/e/e/n/l/m 2.6-5.0 cm</t>
  </si>
  <si>
    <t>Rpr f/e/e/n/l/m 5.1-7.5 cm</t>
  </si>
  <si>
    <t>Rpr f/e/e/n/l/m 7.6-12.5 cm</t>
  </si>
  <si>
    <t>PF RPR FC/EAR/EY/N/L 12.6-20.0</t>
  </si>
  <si>
    <t>SREP F/E/N/L/MM;20.1-30.0CM</t>
  </si>
  <si>
    <t>SREP F/E/N/L/MM; &gt; 30.0CM</t>
  </si>
  <si>
    <t>TX S WND DEHISC; SMPL</t>
  </si>
  <si>
    <t>ER CLOSURE SPLIT WOUND W/PACKI</t>
  </si>
  <si>
    <t>PF LAYER CLOSURES 2.5 CM OR LE</t>
  </si>
  <si>
    <t>Intmd rpr s/a/t/ext 2.6-7.5</t>
  </si>
  <si>
    <t>Intmd rpr s/tr/ext 7.6-12.5</t>
  </si>
  <si>
    <t>Intmd rpr s/a/t/ext 12.6-20</t>
  </si>
  <si>
    <t>INT REP S/A/T/EX; 20.1-30.0CM</t>
  </si>
  <si>
    <t>Intmd rpr n-hf/genit 2.5cm/&lt;</t>
  </si>
  <si>
    <t>Intmd rpr n-hf/genit2.6-7.5</t>
  </si>
  <si>
    <t>PF LAYER CLOSURE 7.6-12.5 CM</t>
  </si>
  <si>
    <t>INT REP N/H/F/G; 12.6-20.0CM</t>
  </si>
  <si>
    <t>INT REP N/H/F/G; 20.1-30.0CM</t>
  </si>
  <si>
    <t>PF LAYR CLOSR OVER 30.0 CM</t>
  </si>
  <si>
    <t>Intmd rpr face/mm 2.5 cm/&lt;</t>
  </si>
  <si>
    <t>Intmd rpr face/mm 2.6-5.0 cm</t>
  </si>
  <si>
    <t>PF LAYR CLOSR 5.1 7.5 CM FACIA</t>
  </si>
  <si>
    <t>PF LAYR CLOSR 7.6-12.5 CM</t>
  </si>
  <si>
    <t>ER LAYR CLOSR 12.6-20.0 CM-FAC</t>
  </si>
  <si>
    <t>ER LAYR CLOSR 20.1-30.0 CM-FAC</t>
  </si>
  <si>
    <t>ER LAYR CLOSR OVER 30.0 CM-FAC</t>
  </si>
  <si>
    <t>PF CMPLX REPAIR 1.1-2.5 CM TRU</t>
  </si>
  <si>
    <t>PF CMPLX REPAIR 2.6-7.5 CM TRU</t>
  </si>
  <si>
    <t>ER RPR CMPLX TRUNK EA ADD 5CM</t>
  </si>
  <si>
    <t>PF CMPLX REP 1.1/2.5 CM SCALP/</t>
  </si>
  <si>
    <t>PF CMPLX REP 2.6/7.5 CM SCALP/</t>
  </si>
  <si>
    <t>PF CMPLX REP 5CM/&lt; SCALP/ARM/LEG</t>
  </si>
  <si>
    <t>PF CMPLX REPAIR 1.1-2.5 CM</t>
  </si>
  <si>
    <t>Cmplx rpr f/c/c/m/n/ax/g/h/f</t>
  </si>
  <si>
    <t>PF ADD ON COMPLEX RPR EA ADDL 5CM</t>
  </si>
  <si>
    <t>PF CMPLX REP 1.1/2.5 CM FACE</t>
  </si>
  <si>
    <t>PF CMPLX REP 2.6/7.5 CM FACE</t>
  </si>
  <si>
    <t>PF TX BURN INITIAL</t>
  </si>
  <si>
    <t>Dress/debrid p-thick burn s</t>
  </si>
  <si>
    <t>PF DRESS/DEBR BURN W/O ANES ME</t>
  </si>
  <si>
    <t>PF DRESS/DEBR BURN W/O ANES LG</t>
  </si>
  <si>
    <t>PF CHEMICAL CAUTERY OF WOUND</t>
  </si>
  <si>
    <t>WOUND EXPLOR EXTREMITY</t>
  </si>
  <si>
    <t>PF EXC FB MUSCLE/TENDON SIMPLE</t>
  </si>
  <si>
    <t>PF EXC FB MUSCLE/TENDON DEEP</t>
  </si>
  <si>
    <t>PF INJ TENDON/LIG/TRIGGR PNT/C</t>
  </si>
  <si>
    <t>TPI(S) - 1/2 MUSCLE(S)</t>
  </si>
  <si>
    <t>PF ARTHROCENTESIS SM JOINT</t>
  </si>
  <si>
    <t>PF ARTHROCENTESIS INTERMED JOI</t>
  </si>
  <si>
    <t>Drain/inj joint/bursa w/o us</t>
  </si>
  <si>
    <t>PF CLOSED TX NASAL BONE W/O MA</t>
  </si>
  <si>
    <t>PF CLDS TX OF NASAL SEPTAL FX</t>
  </si>
  <si>
    <t>PF CLSD TX MANDIBULAR FX WO MANIPULATION</t>
  </si>
  <si>
    <t>Reset dislocated jaw</t>
  </si>
  <si>
    <t>PF TX SPINE FRACTURE BODY</t>
  </si>
  <si>
    <t>PF CLOSED TX CLAVICAL FRACTURE</t>
  </si>
  <si>
    <t>PF CLS TX CLAVCL DISLC ACROMIO</t>
  </si>
  <si>
    <t>ER CLSD TX CLVCL DISL W/MANP A</t>
  </si>
  <si>
    <t>PF CLS TX SCAPULAR FX W/O MANIPULATION</t>
  </si>
  <si>
    <t>PF CLS TX HUMERUS FX PROX W/O</t>
  </si>
  <si>
    <t>PF TREAT HUMERUS FRACTURE</t>
  </si>
  <si>
    <t>Treat shoulder dislocation</t>
  </si>
  <si>
    <t>PF CLS TX SHOULDER DISLOC W/AN</t>
  </si>
  <si>
    <t>PF CLS TX HUMERAL SHAFT W/O MA</t>
  </si>
  <si>
    <t>PF CLSD TX SUPRACONDYLAR HUMER</t>
  </si>
  <si>
    <t>PF CLOSED TX HUMERAL EPIC FX W/O MANIP</t>
  </si>
  <si>
    <t>PF TREAT HUMERUS FRAC W/O MANIPULATION</t>
  </si>
  <si>
    <t>Treat elbow dislocation</t>
  </si>
  <si>
    <t>PF CLSD TX ELBOW DISLOCATN W/A</t>
  </si>
  <si>
    <t>PF CLSD TX RADIAL HEAD/NECK FX W/O MANIP</t>
  </si>
  <si>
    <t>PF CLOSED TX RAD HEAD/NCK FRCTR W/MAN</t>
  </si>
  <si>
    <t>PF CLOSED TX ULNA FRACTURE</t>
  </si>
  <si>
    <t>PF CLOSED TX RADIUS FRACTURE</t>
  </si>
  <si>
    <t>PF CLOSED TX ULNA FRCTR W/O MA</t>
  </si>
  <si>
    <t>PF CLS TX RAD/ULNA FRCT W/O MA</t>
  </si>
  <si>
    <t>Treat fracture radius &amp; ulna</t>
  </si>
  <si>
    <t>Treat fracture radius/ulna</t>
  </si>
  <si>
    <t>PF CLOSED TX RADIUS W/ MANIP</t>
  </si>
  <si>
    <t>PF CLSD TX CARPAL SCAPHOID FX WO MANIPUL</t>
  </si>
  <si>
    <t>PF CLSD TX CARPAL FX W/O MANIP EACH BONE</t>
  </si>
  <si>
    <t>CLOSED TX OF ULNAR STYLAR FX</t>
  </si>
  <si>
    <t>DRAINAGE FINGER ABSCESS</t>
  </si>
  <si>
    <t>PF DRAINAGE FINGER ABSCESS COM</t>
  </si>
  <si>
    <t>PF INCISION TENDON SHEATH FING</t>
  </si>
  <si>
    <t>PF REPAIR EXTENSOR TENDON HAND W/O GRAFT</t>
  </si>
  <si>
    <t>PF REPAIR EXTENSOR FINGER</t>
  </si>
  <si>
    <t>Treat metacarpal fracture</t>
  </si>
  <si>
    <t>PF CLOSED TX METACARPAL W/MANI</t>
  </si>
  <si>
    <t>PF THUMB TX DISLOCATION</t>
  </si>
  <si>
    <t>TREAT HAND DISLOCATION</t>
  </si>
  <si>
    <t>PF TREAT KNUCKLE DISLOCATION</t>
  </si>
  <si>
    <t>PF CLOSED TX PHALANX</t>
  </si>
  <si>
    <t>PF CLOSED TX PHALANX SHFT W/MA</t>
  </si>
  <si>
    <t>PF CLSD TX FX MCP OR IP JOINT W/MANIP</t>
  </si>
  <si>
    <t>Treat finger fracture each</t>
  </si>
  <si>
    <t>PF CLSD TX DISTAL PHAL FX W/MA</t>
  </si>
  <si>
    <t>Treat finger dislocation</t>
  </si>
  <si>
    <t>PF CLS TX I-P JOINT DISLOC W/A</t>
  </si>
  <si>
    <t>PF HAND/FINGER PROCEDURE UNLIS</t>
  </si>
  <si>
    <t>PF CLOSED TX TAIL BONE FRACTUR</t>
  </si>
  <si>
    <t>PF I&amp;D DP ABSC BRS/HMTM THGH/KNEE RGN</t>
  </si>
  <si>
    <t>Treat kneecap fracture</t>
  </si>
  <si>
    <t>PF CLOSED TX TIBAL PROX W/O MA</t>
  </si>
  <si>
    <t>PF CLS TX PATELLR DISLOC W/O A</t>
  </si>
  <si>
    <t>PF CLS TX PATELLAR DISLOC W/AN</t>
  </si>
  <si>
    <t>PF CLS TX TIBIAL SHAFT FX W/O MANIP</t>
  </si>
  <si>
    <t>Cltx medial ankle fx</t>
  </si>
  <si>
    <t>CLTX PROX FIBULA/SHFT FX W/O MANJ</t>
  </si>
  <si>
    <t>Treatment of ankle fracture</t>
  </si>
  <si>
    <t>PF CLS TX BIMALLEOL ANKL W/O M</t>
  </si>
  <si>
    <t>PF CLS TX BIMALLEOL ANKL W/MAN</t>
  </si>
  <si>
    <t>PF CLS TX WGT BRG DST TIB W/O</t>
  </si>
  <si>
    <t>PF CLOSD TX ANKLE DISLOC W/O A</t>
  </si>
  <si>
    <t>PF REMOVE FB FOOT SUBQ</t>
  </si>
  <si>
    <t>PF CLOSED TX CALCANEAL FX W/O MANIP</t>
  </si>
  <si>
    <t>PF TX TARSAL BONE FX WO MANIPULATION</t>
  </si>
  <si>
    <t>Treat metatarsal fracture</t>
  </si>
  <si>
    <t>PF CLOSED TX GREAT TOE W/O MAN</t>
  </si>
  <si>
    <t>PF CLOSED TX PHALANX W/O MANIP</t>
  </si>
  <si>
    <t>PF CLOSED TX PHALANX W/MANIP</t>
  </si>
  <si>
    <t>PF CLTX INTERPHALANGEAL JOINT DISLOCATIO</t>
  </si>
  <si>
    <t>ER APPLICATION LONG ARM CAST</t>
  </si>
  <si>
    <t>APPLICATION FOREARM CAST</t>
  </si>
  <si>
    <t>Apply hand/wrist cast</t>
  </si>
  <si>
    <t>Apply long arm splint</t>
  </si>
  <si>
    <t>Apply forearm splint</t>
  </si>
  <si>
    <t>PF - APPLY SHORT ARM SPLINT</t>
  </si>
  <si>
    <t>Application of finger splint</t>
  </si>
  <si>
    <t>PF STRAPPING THORAX</t>
  </si>
  <si>
    <t>PF STRAPPING SHOULDER</t>
  </si>
  <si>
    <t>PF STRAPPING ELBOW/WRIST</t>
  </si>
  <si>
    <t>PF STRAPPING HAND/FINGER</t>
  </si>
  <si>
    <t>APPLICATION OF LONG LEG CAST</t>
  </si>
  <si>
    <t>PF APPLICATION SHORT LEG CAST</t>
  </si>
  <si>
    <t>Application long leg splint</t>
  </si>
  <si>
    <t>Application lower leg splint</t>
  </si>
  <si>
    <t>PF STRAPPING KNEE</t>
  </si>
  <si>
    <t>PF STRAPPING ANKLE</t>
  </si>
  <si>
    <t>PF TOE STRAPPING</t>
  </si>
  <si>
    <t>PF STRAPPING UNNA BOOT</t>
  </si>
  <si>
    <t>PF DELIVERY VAGINAL</t>
  </si>
  <si>
    <t>ER DELIVERY PLACENTA</t>
  </si>
  <si>
    <t>MCR DERMABOND REPAIR</t>
  </si>
  <si>
    <t>Urine pregnancy test</t>
  </si>
  <si>
    <t>Airway inhalation treatment</t>
  </si>
  <si>
    <t>Evaluate pt use of inhaler</t>
  </si>
  <si>
    <t>C-reactive protein hs</t>
  </si>
  <si>
    <t>Saccharomyces Cerevisiae Ab^ IgG</t>
  </si>
  <si>
    <t>Immunoassay nonantibody</t>
  </si>
  <si>
    <t>Ccp antibody</t>
  </si>
  <si>
    <t>Cortisol free</t>
  </si>
  <si>
    <t>CITRIC ACID URINE</t>
  </si>
  <si>
    <t>PHOSPHORUS 24 HR URINE</t>
  </si>
  <si>
    <t>Assay of protein urine</t>
  </si>
  <si>
    <t>Chromosome analysis 15-20</t>
  </si>
  <si>
    <t>H pylori (c-13) breath</t>
  </si>
  <si>
    <t>Assay of metanephrines</t>
  </si>
  <si>
    <t>Assay of free testosterone</t>
  </si>
  <si>
    <t>Drug scrn quan levetiracetam</t>
  </si>
  <si>
    <t>CYCLOSPORINE</t>
  </si>
  <si>
    <t>EPSTEIN BARR ANTIGEN</t>
  </si>
  <si>
    <t>Russell viper venom diluted</t>
  </si>
  <si>
    <t>Assay of total testosterone</t>
  </si>
  <si>
    <t>Hiv-1antibody</t>
  </si>
  <si>
    <t>Assay of somatomedin</t>
  </si>
  <si>
    <t>Vit d 1 25-dihydroxy</t>
  </si>
  <si>
    <t>Plasma Renin Activity^ LC/MS/MS</t>
  </si>
  <si>
    <t>HLA TYPING SINGLE AG A/B/C</t>
  </si>
  <si>
    <t>17-OH-PROGESTERONE</t>
  </si>
  <si>
    <t>ALDOSTERONE</t>
  </si>
  <si>
    <t>LACTOFERRIN QUANT STOOL</t>
  </si>
  <si>
    <t>Clot inhibit prot c activity</t>
  </si>
  <si>
    <t>Clot inhibit prot s free</t>
  </si>
  <si>
    <t>F2 gene</t>
  </si>
  <si>
    <t>MTHFR DNA</t>
  </si>
  <si>
    <t>Tb test cell immun measure</t>
  </si>
  <si>
    <t>Assay of mercury</t>
  </si>
  <si>
    <t>ACETYCHOLINE RECEPTOR</t>
  </si>
  <si>
    <t>Assay of acth</t>
  </si>
  <si>
    <t>Antithrombin iii activity</t>
  </si>
  <si>
    <t>Drug screen quan lamotrigine</t>
  </si>
  <si>
    <t>ALDOLASE</t>
  </si>
  <si>
    <t>ALP ISOENZYMES</t>
  </si>
  <si>
    <t>Alpha-1-antitrypsin total</t>
  </si>
  <si>
    <t>Alpha-fetoprotein serum</t>
  </si>
  <si>
    <t>Antinuclear antibodies</t>
  </si>
  <si>
    <t>ARGININE VASOPRESSIN</t>
  </si>
  <si>
    <t>Dna antibody native</t>
  </si>
  <si>
    <t>Immunoassay quant nos nonab</t>
  </si>
  <si>
    <t>Genet virus isolate hsv</t>
  </si>
  <si>
    <t>Antistreptolysin o titer</t>
  </si>
  <si>
    <t>Thyroglobulin antibody</t>
  </si>
  <si>
    <t>Immunoassay tumor ca 125</t>
  </si>
  <si>
    <t>C1Q COMPLEMENT</t>
  </si>
  <si>
    <t>Complement antigen</t>
  </si>
  <si>
    <t>STONE ANALYSIS</t>
  </si>
  <si>
    <t>Assay of estradiol</t>
  </si>
  <si>
    <t>Beta-2 glycoprotein antibody</t>
  </si>
  <si>
    <t>Assay of sex hormone globul</t>
  </si>
  <si>
    <t>TOPAMAX</t>
  </si>
  <si>
    <t>CATECHOLAMINES FRACTION</t>
  </si>
  <si>
    <t>HOMOCYSTINE</t>
  </si>
  <si>
    <t>Assay of ceruloplasmin</t>
  </si>
  <si>
    <t>TEGRETOL</t>
  </si>
  <si>
    <t>Assay bld/serum cholesterol</t>
  </si>
  <si>
    <t>CLONAZEPAM</t>
  </si>
  <si>
    <t>Wbc antibody identification</t>
  </si>
  <si>
    <t>COAG FACTOR V</t>
  </si>
  <si>
    <t>Free assay (ft-3)</t>
  </si>
  <si>
    <t>INHIBIN A</t>
  </si>
  <si>
    <t>Hpylori stool ia</t>
  </si>
  <si>
    <t>Organic acid single quant</t>
  </si>
  <si>
    <t>Agglutinins febrile antigen</t>
  </si>
  <si>
    <t>Hepatitis c revrs trnscrpj</t>
  </si>
  <si>
    <t>Assay of gonadotropin (lh)</t>
  </si>
  <si>
    <t>Assay of gonadotropin (fsh)</t>
  </si>
  <si>
    <t>Assay of copper</t>
  </si>
  <si>
    <t>HERPES SIMPLEX TYPE 1</t>
  </si>
  <si>
    <t>HERPES SIMPLEX TYPE 2</t>
  </si>
  <si>
    <t>Total cortisol</t>
  </si>
  <si>
    <t>SIROLIMUS</t>
  </si>
  <si>
    <t>Assay of c-peptide</t>
  </si>
  <si>
    <t>Hep b core antibody total</t>
  </si>
  <si>
    <t>Genotype dna/rna hep c</t>
  </si>
  <si>
    <t>Nuclear antigen antibody</t>
  </si>
  <si>
    <t>STAIN SUDAN FAT STOOL</t>
  </si>
  <si>
    <t>DHEA</t>
  </si>
  <si>
    <t>CMV AB</t>
  </si>
  <si>
    <t>Assay of erythropoietin</t>
  </si>
  <si>
    <t>Assay of estrogen</t>
  </si>
  <si>
    <t>Varicella-zoster antibody</t>
  </si>
  <si>
    <t>PRESTREP PN IGG AB PANEL</t>
  </si>
  <si>
    <t>FIBRINOGEN QUANT</t>
  </si>
  <si>
    <t>Cardiolipin antibody ea ig</t>
  </si>
  <si>
    <t>Immunoassay tumor ca 19-9</t>
  </si>
  <si>
    <t>GASTRIN</t>
  </si>
  <si>
    <t>Assay of ggt</t>
  </si>
  <si>
    <t>HEP B CORE AB</t>
  </si>
  <si>
    <t>Hepatitis b surface ag ia</t>
  </si>
  <si>
    <t>Assay of haptoglobin quant</t>
  </si>
  <si>
    <t>Hepatitis a antibody</t>
  </si>
  <si>
    <t>Microsomal antibody each</t>
  </si>
  <si>
    <t>Hepatitis a igm antibody</t>
  </si>
  <si>
    <t>Assay of apolipoprotein</t>
  </si>
  <si>
    <t>HIAA-5</t>
  </si>
  <si>
    <t>Assay of psa total</t>
  </si>
  <si>
    <t>Assay iga/igd/igg/igm each</t>
  </si>
  <si>
    <t>OXALATE</t>
  </si>
  <si>
    <t>Assay of ige</t>
  </si>
  <si>
    <t>Immunfix e-phorsis/urine/csf</t>
  </si>
  <si>
    <t>SELENIUM</t>
  </si>
  <si>
    <t>Assay of insulin</t>
  </si>
  <si>
    <t>Intrinsic factor antibody</t>
  </si>
  <si>
    <t>Immunoassay tumor ca 15-3</t>
  </si>
  <si>
    <t>Lactate (ld) (ldh) enzyme</t>
  </si>
  <si>
    <t>LDH ISOENZYME</t>
  </si>
  <si>
    <t>Assay of lead</t>
  </si>
  <si>
    <t>HDL</t>
  </si>
  <si>
    <t>Assay of lithium</t>
  </si>
  <si>
    <t>Complement total (ch50)</t>
  </si>
  <si>
    <t>MYCOPLASMA AB</t>
  </si>
  <si>
    <t>MYOGLOBIN</t>
  </si>
  <si>
    <t>Lyme disease antibody</t>
  </si>
  <si>
    <t>OSMOLALITY BLOOD</t>
  </si>
  <si>
    <t>Assay of urine osmolality</t>
  </si>
  <si>
    <t>ANGIOTENSIN I CONVERTING ENZYME</t>
  </si>
  <si>
    <t>CARNATINE</t>
  </si>
  <si>
    <t>Assay of progesterone</t>
  </si>
  <si>
    <t>Protein e-phoresis serum</t>
  </si>
  <si>
    <t>DIRECT LDL</t>
  </si>
  <si>
    <t>EPSTEIN-BARR VIRUS IGM</t>
  </si>
  <si>
    <t>Assay of urine creatinine</t>
  </si>
  <si>
    <t>Hepatitis c ab test</t>
  </si>
  <si>
    <t>Immunoassay infectious agent</t>
  </si>
  <si>
    <t>Assay triiodothyronine (t3)</t>
  </si>
  <si>
    <t>Assay of thyroid (t3 or t4)</t>
  </si>
  <si>
    <t>Mumps antibody</t>
  </si>
  <si>
    <t>Assay of free thyroxine</t>
  </si>
  <si>
    <t>Assay of total thyroxine</t>
  </si>
  <si>
    <t>THEOPHYLLINE</t>
  </si>
  <si>
    <t>Assay of transferrin</t>
  </si>
  <si>
    <t>Parvovirus B19 Ab (IgG)</t>
  </si>
  <si>
    <t>Assay of triglycerides</t>
  </si>
  <si>
    <t>T3 reverse</t>
  </si>
  <si>
    <t>BRUCELLA AB</t>
  </si>
  <si>
    <t>Hiv-1 ag w/hiv-1 &amp; hiv-2 ab</t>
  </si>
  <si>
    <t>SERUM VISCOSITY</t>
  </si>
  <si>
    <t>Vitamin A (Retinol) QST</t>
  </si>
  <si>
    <t>Assay of vitamin b-6</t>
  </si>
  <si>
    <t>Vitamin d 25 hydroxy</t>
  </si>
  <si>
    <t>Assay of vitamin e</t>
  </si>
  <si>
    <t>VMA</t>
  </si>
  <si>
    <t>Assay of zinc</t>
  </si>
  <si>
    <t>Allg spec ige crude xtrc ea</t>
  </si>
  <si>
    <t>Rubeola antibody</t>
  </si>
  <si>
    <t>Carcinoembryonic antigen</t>
  </si>
  <si>
    <t>Antinuclear antibodies (ana)</t>
  </si>
  <si>
    <t>Occult blood feces</t>
  </si>
  <si>
    <t>Pinworm Exam</t>
  </si>
  <si>
    <t>PF ASPIR/INJECT GANGLION ANY SITE</t>
  </si>
  <si>
    <t>PF CLSD TX OF FEMORAL FRAC W/O MANIP</t>
  </si>
  <si>
    <t>PF CLTX INTR/PR/SBTRCHNTRC FM FX W/O MNJ</t>
  </si>
  <si>
    <t>PF STRAPPING HIP</t>
  </si>
  <si>
    <t>PF REMOVE NASAL FB</t>
  </si>
  <si>
    <t>Control of nosebleed</t>
  </si>
  <si>
    <t>Cbt 1st hour</t>
  </si>
  <si>
    <t>Pos airway pressure cpap</t>
  </si>
  <si>
    <t>Chest wall manipulation</t>
  </si>
  <si>
    <t>Withdrawal of arterial blood</t>
  </si>
  <si>
    <t>Insert emergency airway</t>
  </si>
  <si>
    <t>Respiratory flow volume loop</t>
  </si>
  <si>
    <t>Measure blood oxygen level</t>
  </si>
  <si>
    <t>Evaluation of wheezing</t>
  </si>
  <si>
    <t>Breathing capacity test</t>
  </si>
  <si>
    <t>Sputum specimen collection</t>
  </si>
  <si>
    <t>Vent mgmt inpat init day</t>
  </si>
  <si>
    <t>Pulmonary stress testing</t>
  </si>
  <si>
    <t>Strep a assay w/optic</t>
  </si>
  <si>
    <t>Resp syncytial ag ia</t>
  </si>
  <si>
    <t>Urinalysis auto w/scope</t>
  </si>
  <si>
    <t>Bl smear w/diff wbc count</t>
  </si>
  <si>
    <t>CLEV US OB Add Gest &gt; 14 Weeks</t>
  </si>
  <si>
    <t>Glucose tolerance test (gtt)</t>
  </si>
  <si>
    <t>Us exam pelvic limited</t>
  </si>
  <si>
    <t>Tte w/doppler complete</t>
  </si>
  <si>
    <t>Us exam scrotum</t>
  </si>
  <si>
    <t>Us exam pelvic complete</t>
  </si>
  <si>
    <t>XR BONE SURVEY (INFANT/CHILD)</t>
  </si>
  <si>
    <t>X-ray exam chest 1 view</t>
  </si>
  <si>
    <t>X-ray exam unilat ribs/chest</t>
  </si>
  <si>
    <t>ADMIN OF INFLUENZA VACCINE</t>
  </si>
  <si>
    <t>ADMIN OF PNEUMOCOCCAL VACCINE</t>
  </si>
  <si>
    <t>HEPATITIS B VACCINE ADMINISTRATION CHARGE</t>
  </si>
  <si>
    <t>Cbt each addl hour</t>
  </si>
  <si>
    <t>99406 BEHAV CHNG SMOKING 3-10 MIN</t>
  </si>
  <si>
    <t>MRI LOWER EXT ANY JT W/&amp;W/O CONTRAST LT</t>
  </si>
  <si>
    <t>MRI LOWER EXT ANY JT W/CONTRAST LT</t>
  </si>
  <si>
    <t>Mri jnt of lwr extre w/o dye</t>
  </si>
  <si>
    <t>Mri joint upr extr w/o&amp;w/dye</t>
  </si>
  <si>
    <t>MRI UPPER EXT ANY JT W/CONTRAST LT</t>
  </si>
  <si>
    <t>Mri joint upr extrem w/o dye</t>
  </si>
  <si>
    <t>HOLTER SCAN RECORDING 24 HR</t>
  </si>
  <si>
    <t>HOLTER SCAN ANALYSIS 24 HR</t>
  </si>
  <si>
    <t>PT ORTHOTIC MGMT&amp;TRAINING 15 M</t>
  </si>
  <si>
    <t>PT E-STIM UNATTENDED, NON MC</t>
  </si>
  <si>
    <t>Electrical stimulation</t>
  </si>
  <si>
    <t>Electric current therapy</t>
  </si>
  <si>
    <t>Massage therapy</t>
  </si>
  <si>
    <t>Gait training therapy</t>
  </si>
  <si>
    <t>Wheelchair mngment training</t>
  </si>
  <si>
    <t>Ultrasound therapy</t>
  </si>
  <si>
    <t>Paraffin bath therapy</t>
  </si>
  <si>
    <t>PT TRACTION MECHANICAL</t>
  </si>
  <si>
    <t>PT WORK HARDENING 1ST 2 HRS</t>
  </si>
  <si>
    <t>PT WORK HARDENING EA ADDL HR</t>
  </si>
  <si>
    <t>Aquatic therapy/exercises</t>
  </si>
  <si>
    <t>PF HOSP DEBRIDE SHARP 1ST 20 SQ CM/&lt;</t>
  </si>
  <si>
    <t>Self care mngment training</t>
  </si>
  <si>
    <t>Vasopneumatic device therapy</t>
  </si>
  <si>
    <t>PT WHIRLPOOL THERAPY</t>
  </si>
  <si>
    <t>PT INFRARED THERAPY</t>
  </si>
  <si>
    <t>PT ULTRAVIOLET THERAPY</t>
  </si>
  <si>
    <t>Canalith repositioning proc</t>
  </si>
  <si>
    <t>PT CONTRAST BATH</t>
  </si>
  <si>
    <t>PT PHYSICAL PERFORMANCE TEST</t>
  </si>
  <si>
    <t>Sensory integration</t>
  </si>
  <si>
    <t>PT PROCEDURE UNLISTED</t>
  </si>
  <si>
    <t>Pt eval low complex 20 min</t>
  </si>
  <si>
    <t>Pt eval mod complex 30 min</t>
  </si>
  <si>
    <t>Pt eval high complex 45 min</t>
  </si>
  <si>
    <t>Pt re-eval est plan care</t>
  </si>
  <si>
    <t>PF DEBRIDE NAIL 6 OR MO</t>
  </si>
  <si>
    <t>Capillary blood draw</t>
  </si>
  <si>
    <t>BONE MARROW ASPIRATION ONLY</t>
  </si>
  <si>
    <t>ABD PARACENTESIS W/O GUIDANCE</t>
  </si>
  <si>
    <t>TEMPORARY TRANSCUT PACING HOSP</t>
  </si>
  <si>
    <t>OFC ESTAB LEVEL 2</t>
  </si>
  <si>
    <t>Office or other outpatient visit for the evaluation and mana</t>
  </si>
  <si>
    <t>Office/outpatient visit est</t>
  </si>
  <si>
    <t>PF ESTABLISHED PT - LEVEL 5</t>
  </si>
  <si>
    <t>Hydration iv infusion init</t>
  </si>
  <si>
    <t>Hydrate iv infusion add-on</t>
  </si>
  <si>
    <t>Ther/proph/diag iv inf addon</t>
  </si>
  <si>
    <t>Tx/proph/dg addl seq iv inf</t>
  </si>
  <si>
    <t>Ther/diag concurrent inf</t>
  </si>
  <si>
    <t>Ther/proph/diag inj sc/im</t>
  </si>
  <si>
    <t>Ther/proph/diag inj iv push</t>
  </si>
  <si>
    <t>Tx/pro/dx inj new drug addon</t>
  </si>
  <si>
    <t>Tx/pro/dx inj same drug adon</t>
  </si>
  <si>
    <t>CHEMO TX  SUBQ ADMIN</t>
  </si>
  <si>
    <t>Irrig drug delivery device</t>
  </si>
  <si>
    <t>BLD TYPING RBC AGS</t>
  </si>
  <si>
    <t>BLD TYPING RH PHEX</t>
  </si>
  <si>
    <t>Rbc antibody screen</t>
  </si>
  <si>
    <t>Rbc antibody identification</t>
  </si>
  <si>
    <t>FUNCTIONAL TEST 2</t>
  </si>
  <si>
    <t>AG PAT TESTING INDIRECT QU</t>
  </si>
  <si>
    <t>COOMBS INDIRECT TITER</t>
  </si>
  <si>
    <t>Blood typing serologic abo</t>
  </si>
  <si>
    <t>Blood typing serologic rh(d)</t>
  </si>
  <si>
    <t>Blood type antigen donor ea</t>
  </si>
  <si>
    <t>Compatibility test spin</t>
  </si>
  <si>
    <t>Compatibility test incubate</t>
  </si>
  <si>
    <t>Compatibility test antiglob</t>
  </si>
  <si>
    <t>FRESH FROZEN PLASMA THAWIN</t>
  </si>
  <si>
    <t>Blood product/irradiation</t>
  </si>
  <si>
    <t>CONCENTRATION AFB O&amp;P</t>
  </si>
  <si>
    <t>RED CELLS LEUKO POOR 1 UNI</t>
  </si>
  <si>
    <t>PLASMA FROZEN PER UNIT</t>
  </si>
  <si>
    <t>PLATELETS 1 UNIT</t>
  </si>
  <si>
    <t>RED CELLS DIRECTED 1 UNIT</t>
  </si>
  <si>
    <t>RBC DEGYLC EACH UNIT</t>
  </si>
  <si>
    <t>LEUKOCYTE REDUCED IRRADIATED RBC EACH UNIT</t>
  </si>
  <si>
    <t>RBC LEUK REDUCED CMV NEG IRRADIATED EA U</t>
  </si>
  <si>
    <t>OT PROSTHETIC TRAINING 15 MIN</t>
  </si>
  <si>
    <t>Ot eval low complex 30 min</t>
  </si>
  <si>
    <t>Ot eval mod complex 45 min</t>
  </si>
  <si>
    <t>Ot eval high complex 60 min</t>
  </si>
  <si>
    <t>Ot re-eval est plan care</t>
  </si>
  <si>
    <t>Orthc/prostc mgmt sbsq enc</t>
  </si>
  <si>
    <t>BARIATRIC BED RENTAL</t>
  </si>
  <si>
    <t>TRAPEZE  RENTAL</t>
  </si>
  <si>
    <t>AIR MATTRESS RENTAL</t>
  </si>
  <si>
    <t>WOUND VAC RENTAL</t>
  </si>
  <si>
    <t>CPM UNIT RENTAL</t>
  </si>
  <si>
    <t>BARIATRIC RENTAL EQUIPMENT</t>
  </si>
  <si>
    <t>CLINITRON BED</t>
  </si>
  <si>
    <t>HEMI WALKER PLATFORM RENTAL</t>
  </si>
  <si>
    <t>COLLECTION URINE DRUG SCREEN</t>
  </si>
  <si>
    <t>Urine culture/colony count</t>
  </si>
  <si>
    <t>Lipid panel</t>
  </si>
  <si>
    <t>Blood culture for bacteria</t>
  </si>
  <si>
    <t>Glycosylated hemoglobin test</t>
  </si>
  <si>
    <t>Culture othr specimn aerobic</t>
  </si>
  <si>
    <t>Rbc sed rate automated</t>
  </si>
  <si>
    <t>C diff amplified probe</t>
  </si>
  <si>
    <t>Assay of ferritin</t>
  </si>
  <si>
    <t>Assay of parathormone</t>
  </si>
  <si>
    <t>Vitamin b-12</t>
  </si>
  <si>
    <t>Assay of folic acid serum</t>
  </si>
  <si>
    <t>Rubella antibody</t>
  </si>
  <si>
    <t>Acute hepatitis panel</t>
  </si>
  <si>
    <t>Rheumatoid factor quant</t>
  </si>
  <si>
    <t>Rickettsia antibody</t>
  </si>
  <si>
    <t>Blood smear interpretation</t>
  </si>
  <si>
    <t>Automated reticulocyte count</t>
  </si>
  <si>
    <t>Ur albumin quantitative</t>
  </si>
  <si>
    <t>Assay of prolactin</t>
  </si>
  <si>
    <t>Smear fluorescent/acid stai</t>
  </si>
  <si>
    <t>Ova and parasites smears</t>
  </si>
  <si>
    <t>Assay of tacrolimus</t>
  </si>
  <si>
    <t>Syphilis test non-trep qual</t>
  </si>
  <si>
    <t>Leukocyte assessment fecal</t>
  </si>
  <si>
    <t>Airway resist by oscillometry</t>
  </si>
  <si>
    <t>RT Carbon Monoxide Diffusion DLC Charge</t>
  </si>
  <si>
    <t>PLETHYSMOGRAPH</t>
  </si>
  <si>
    <t>OB Panel</t>
  </si>
  <si>
    <t>OBSTETRIC PANEL</t>
  </si>
  <si>
    <t>PSA Free</t>
  </si>
  <si>
    <t>CT Angio Chest</t>
  </si>
  <si>
    <t>SCREENING DIGITAL BREAST TOMOSYNTHESIS</t>
  </si>
  <si>
    <t>Tomosynthesis, mammo</t>
  </si>
  <si>
    <t>G0279</t>
  </si>
  <si>
    <t>MRI LOWER EXT EXCEPT JT W/CONT LT</t>
  </si>
  <si>
    <t>MRI LOWER EXT EXCEPT JT W/CONT RT</t>
  </si>
  <si>
    <t>Aspirate pleura w/o imaging</t>
  </si>
  <si>
    <t>Insert non-tunnel cv cath</t>
  </si>
  <si>
    <t>Incise external hemorrhoid</t>
  </si>
  <si>
    <t>Insert temp bladder cath</t>
  </si>
  <si>
    <t>I &amp; d of vulva/perineum</t>
  </si>
  <si>
    <t>Remove intrauterine device</t>
  </si>
  <si>
    <t>Remove foreign body from eye</t>
  </si>
  <si>
    <t>Heart/lung resuscitation cpr</t>
  </si>
  <si>
    <t>Mod sed same phys/qhp 5/&gt;yrs</t>
  </si>
  <si>
    <t>Observation care discharge</t>
  </si>
  <si>
    <t>Initial observation care</t>
  </si>
  <si>
    <t>Initial hospital care</t>
  </si>
  <si>
    <t>Subsequent observation care</t>
  </si>
  <si>
    <t>Subsequent hospital care</t>
  </si>
  <si>
    <t>Observ/hosp same date</t>
  </si>
  <si>
    <t>Hospital discharge day</t>
  </si>
  <si>
    <t>Sjogrens SSA</t>
  </si>
  <si>
    <t>Sjogrens SSB</t>
  </si>
  <si>
    <t>SWING BED R&amp;B</t>
  </si>
  <si>
    <t>SWING-Bed R&amp;B</t>
  </si>
  <si>
    <t>Immunoassay for infectious agent antibody, quantitative, not</t>
  </si>
  <si>
    <t>ALKALINE PHOSPHATASE ISOENZYMES PANEL</t>
  </si>
  <si>
    <t>ANAEROBIC CLT</t>
  </si>
  <si>
    <t>ARSENIC</t>
  </si>
  <si>
    <t>B CELLS</t>
  </si>
  <si>
    <t>C ANCA</t>
  </si>
  <si>
    <t>CALCIUM U</t>
  </si>
  <si>
    <t>CAMPY</t>
  </si>
  <si>
    <t>CANDIDA</t>
  </si>
  <si>
    <t>CHLAMYDIA</t>
  </si>
  <si>
    <t>CHLAMYDIA/N. GONORRHOEAE DNA SDA</t>
  </si>
  <si>
    <t>CHROMOTOGRAPHY</t>
  </si>
  <si>
    <t>COTININE</t>
  </si>
  <si>
    <t>CULTURE SPUTUM/LOWER RESPIRATORY PANEL</t>
  </si>
  <si>
    <t>EA ORG</t>
  </si>
  <si>
    <t>EHRLICHIA IGG AB</t>
  </si>
  <si>
    <t>EHRLICHIA IGM AB</t>
  </si>
  <si>
    <t>GARDNERELLA VAGINALIS</t>
  </si>
  <si>
    <t>GC/CHL PROBE</t>
  </si>
  <si>
    <t>GRAM STAIN</t>
  </si>
  <si>
    <t>GTT ADD'L SPEC</t>
  </si>
  <si>
    <t>HCT</t>
  </si>
  <si>
    <t>HEMOGLOBIN FRAC</t>
  </si>
  <si>
    <t>HERPES</t>
  </si>
  <si>
    <t>HERPES 1</t>
  </si>
  <si>
    <t>HERPES 2</t>
  </si>
  <si>
    <t>HGB</t>
  </si>
  <si>
    <t>IMMUNOFIX SERUM</t>
  </si>
  <si>
    <t>IMMUNOFIXATION URINE</t>
  </si>
  <si>
    <t>Culture, Bacterial; Any Other Source Except Urine/Blood/Stoo</t>
  </si>
  <si>
    <t>INFLUENZA A</t>
  </si>
  <si>
    <t>IRON &amp; TOTAL IRON BINDING CAPACITY PANEL</t>
  </si>
  <si>
    <t>IRON BINDING CAPACITY</t>
  </si>
  <si>
    <t>IRON SERUM</t>
  </si>
  <si>
    <t>ISLET CELL AB</t>
  </si>
  <si>
    <t>L PNEUMOPHILA - AMP PROBE</t>
  </si>
  <si>
    <t>LIPOPROTEIN ELECTROPHORISIS</t>
  </si>
  <si>
    <t>MERCURY</t>
  </si>
  <si>
    <t>METAMEUMOVIRUS</t>
  </si>
  <si>
    <t>MICROALBUMIN RANDOM URINE W/CREATININE</t>
  </si>
  <si>
    <t>NICOTINE</t>
  </si>
  <si>
    <t>NK CELLS</t>
  </si>
  <si>
    <t>P ANCA</t>
  </si>
  <si>
    <t>PANEL 4553 FUNGAL SMEAR AND CULTUE</t>
  </si>
  <si>
    <t>PANEL 95047</t>
  </si>
  <si>
    <t>PANEL 95048</t>
  </si>
  <si>
    <t>PHOSPHORUS U</t>
  </si>
  <si>
    <t>PROTEIN U24</t>
  </si>
  <si>
    <t>RBC</t>
  </si>
  <si>
    <t>RESPALLERGEN PANEL</t>
  </si>
  <si>
    <t>RHEUMATOID FACTOR IGM</t>
  </si>
  <si>
    <t>RMSF IGG AB</t>
  </si>
  <si>
    <t>RMSF IGM AB</t>
  </si>
  <si>
    <t>RMSF/RICKETTSIA</t>
  </si>
  <si>
    <t>Laboratory</t>
  </si>
  <si>
    <t>Radiology</t>
  </si>
  <si>
    <t>Physical Therapy</t>
  </si>
  <si>
    <t>Observation</t>
  </si>
  <si>
    <t>Emergency Room</t>
  </si>
  <si>
    <t>Respiratory Therapy</t>
  </si>
  <si>
    <t>Inpatient</t>
  </si>
  <si>
    <t>Swing-Bed</t>
  </si>
  <si>
    <t>Occupation Therapy</t>
  </si>
  <si>
    <t>Professional Fees</t>
  </si>
  <si>
    <t>ER CLSD TX OF ORBITNO BLOWOUT WOIMPLANT</t>
  </si>
  <si>
    <t>ER BIOPSY SOFT TISSUE BACK DEE</t>
  </si>
  <si>
    <t>FRACTURE AND/OR DISLOCATION REQUIRES ANE</t>
  </si>
  <si>
    <t>REQUIRING ANESTHESIA</t>
  </si>
  <si>
    <t>ER FIXATION M-P DISLOC W/MANIP</t>
  </si>
  <si>
    <t>ER CLSD TX GTR TROCH FX W/O MANIP</t>
  </si>
  <si>
    <t>CLOSED TREATMENT OF INTERCONDYLAR SPINE(S) AND/OR TUBEROSITY FRACTURE(S) OF KNEE W/WO MANIPULATION</t>
  </si>
  <si>
    <t>PROCEDURE CLOSED TX OF POST MALLEOLUS FR</t>
  </si>
  <si>
    <t>ER CL TX INTPHALNG JNT DSLC W/</t>
  </si>
  <si>
    <t>APPLICATION OF MULTILAYER VENOUS WOUND C</t>
  </si>
  <si>
    <t>ER CNTRL NOSEBLD POST INIT W/P</t>
  </si>
  <si>
    <t>ER CONTROL NOSEBLEED SUBSEQUEN</t>
  </si>
  <si>
    <t>ER INTUBATION ENDOTRACHEAL PRO</t>
  </si>
  <si>
    <t>LARYNGOSCOPY+-TRACHEOSCOPY DX EXCEPT NEW</t>
  </si>
  <si>
    <t>ER TRACHEOST EMERGENCY TRANSTR</t>
  </si>
  <si>
    <t>ER TRACHEOTOMY CRICOTHYROID</t>
  </si>
  <si>
    <t>ER CLEARANCE OF AIRWAY</t>
  </si>
  <si>
    <t>ER THORACOTOMY W/REPAIR LUNG T</t>
  </si>
  <si>
    <t>ER TUBE THORACOSTOMY</t>
  </si>
  <si>
    <t>THORACENTESIS NEEDLE/CATH PLEURA W/O IMAGING</t>
  </si>
  <si>
    <t>THORACENTESIS NEEDLE/CATH PLEURA W/IMAGING</t>
  </si>
  <si>
    <t>ER PERQ DRAINAGE PLR INSRT CTH W/O IMGNG</t>
  </si>
  <si>
    <t>ER INTRO NEEDLE/CATH VEIN</t>
  </si>
  <si>
    <t>ER VENIPUNCTR CUTDOWN AGE 1/OV</t>
  </si>
  <si>
    <t>ER INSERT NON-TUNNELED CVC &gt;5YRS</t>
  </si>
  <si>
    <t>INSJ TUN CTR CVC W/O SUBQ PORT/PMP AGE 5</t>
  </si>
  <si>
    <t>ER INSERT PICC CATH OVER AGE 5</t>
  </si>
  <si>
    <t>ER REPAIR TUNNELED CV CATH</t>
  </si>
  <si>
    <t>ER REMVL TUN CVC W/O SUBQ PORT/PUMP</t>
  </si>
  <si>
    <t>BLOOD SPEC COLLECTED FROM VAD</t>
  </si>
  <si>
    <t>BLD SPEC COLLECTED FROM PERIPH IV</t>
  </si>
  <si>
    <t>ER DECLOTTING VAD/CATH</t>
  </si>
  <si>
    <t>ER PUNCTURE ARTERIAL</t>
  </si>
  <si>
    <t>PLCMNT NDL INTRAOSSEOUS INF</t>
  </si>
  <si>
    <t>REPAIR LIP FULL THICKNESS VERMILLION</t>
  </si>
  <si>
    <t>ER DRAINAGE OF MOUTH LESION</t>
  </si>
  <si>
    <t>RMVL FB MTH VESTIBULE - SIMPLE</t>
  </si>
  <si>
    <t>LACERATION REPAIR 2.5 MOUTH/TONGUE</t>
  </si>
  <si>
    <t>DRAIN ABCESS DENT STR</t>
  </si>
  <si>
    <t>ER REPR LACER PALATE COMPLX &gt;2</t>
  </si>
  <si>
    <t>DRG ABSC SUBMAX/SUBLNGL INTRAORAL</t>
  </si>
  <si>
    <t>ER INCS&amp;DRG ABS;PERITONSILLAR</t>
  </si>
  <si>
    <t>ER REMOVE FB PHARYNX</t>
  </si>
  <si>
    <t>ER NS/ORO-GSTRC TB PLMT RQ PHYS&amp;FLR GDNC</t>
  </si>
  <si>
    <t>GASTRIC INTUB &amp; ASP W/LAVAGE</t>
  </si>
  <si>
    <t>GASTRIC INTUB &amp; ASP DIAG</t>
  </si>
  <si>
    <t>GAST COLLECTION MULT SPEC</t>
  </si>
  <si>
    <t>DUODENAL INTUB &amp; ASP DIAG</t>
  </si>
  <si>
    <t>DUODENAL INTUB &amp; ASP MULT SPEC</t>
  </si>
  <si>
    <t>ER I &amp; D ISCHIORECT/PERIRECT ABSCESS</t>
  </si>
  <si>
    <t>ER I&amp;D PERIANAL ABSCESS SUPERFICIAL</t>
  </si>
  <si>
    <t>ER INCISION EXTERNAL HEMORRHOI</t>
  </si>
  <si>
    <t>CHANGE UROSTOMY TUBE SIMPLE</t>
  </si>
  <si>
    <t>ER BLADDER IRRIGATION</t>
  </si>
  <si>
    <t>INSERT ST CATH NON/INDW E</t>
  </si>
  <si>
    <t>INSERT CATH FOLEY BLADDR SM</t>
  </si>
  <si>
    <t>ER INSERT CATH FOLEY BLADDR CM</t>
  </si>
  <si>
    <t>CHANGE CYSTOSTOMY TUBE SIMPLE</t>
  </si>
  <si>
    <t>DIALATION/URETHRAL ER</t>
  </si>
  <si>
    <t>INCSN/DRNG - VULVA/PERINEAL ABSCSS</t>
  </si>
  <si>
    <t>ER I&amp;D BARTHOLIN'S GLAND ABSCE</t>
  </si>
  <si>
    <t>ER REMOVAL IUD</t>
  </si>
  <si>
    <t>ER LUMBAR SPINAL PUNCTURE DIAG</t>
  </si>
  <si>
    <t>ER SPNL PNCTR THR DRN CRBSPNL FLD</t>
  </si>
  <si>
    <t>ER NERVE BLOCK GRTR OCCIPITAL</t>
  </si>
  <si>
    <t>ER INJ ANES OTHER PERIPHERAL</t>
  </si>
  <si>
    <t>ER NJX ANES &amp;/STRD PLNTR CMMN DGTL NRV</t>
  </si>
  <si>
    <t>ER REMOVAL FB CONJUNCTIVAL</t>
  </si>
  <si>
    <t>REMOV FB CONJUNCTIVA</t>
  </si>
  <si>
    <t>ER REMV FB CORNEAL W/O SLIT LA</t>
  </si>
  <si>
    <t>ER REM FB XTRNL EYE CORNEAL W/SLIT LAMP</t>
  </si>
  <si>
    <t>ER REMOVE FB INTRAOCULAR</t>
  </si>
  <si>
    <t>ER REMOVE EMBEDDED FB EYELID</t>
  </si>
  <si>
    <t>ER DRAINAGE EXTERNAL EAR ABSCESS/SIMPLE</t>
  </si>
  <si>
    <t>ER REMV FB EXT AUDITORY CANAL</t>
  </si>
  <si>
    <t>ER REMOVAL CERUMEN</t>
  </si>
  <si>
    <t>ER CPR</t>
  </si>
  <si>
    <t>ER CARDIOVERSION</t>
  </si>
  <si>
    <t>ER IMMUNOTHERAPY 2+ INJ</t>
  </si>
  <si>
    <t>ER OSTEOPATHIC MANIP 1-2 REG</t>
  </si>
  <si>
    <t>1ST HOSP/BRTHNG CTR NB ADM &amp; D/C SM DAT</t>
  </si>
  <si>
    <t>PF EXC FACE -MM B9 + MARG</t>
  </si>
  <si>
    <t>PF ESCHAROTOMY INITIAL</t>
  </si>
  <si>
    <t>PF DSTRC LESION BNGN UP TO 14</t>
  </si>
  <si>
    <t>PF ASPIRATION BREAST CYST</t>
  </si>
  <si>
    <t>CL TX OF NASAL BONE FX; WO STA</t>
  </si>
  <si>
    <t>PF CLSD TX ORBIT NO BLOWOUT WO IMPLANT</t>
  </si>
  <si>
    <t>PF BIOPSY SOFT TISSUE BACK DEE</t>
  </si>
  <si>
    <t>PF CLSD TX HUMR FRCT W/MANIP P</t>
  </si>
  <si>
    <t>PF CLS TX SHOULD JNT W/ANES &amp;</t>
  </si>
  <si>
    <t>PF EXC ARM FOREIGN BODY SUBQ</t>
  </si>
  <si>
    <t>PF CLTX PEL RING FX DISLC DIAST/SUBLXTJ</t>
  </si>
  <si>
    <t>CLTX GTR TROCH FX W/O MANIP</t>
  </si>
  <si>
    <t>PF CLOSED TX KNEE DISLOC W/O A</t>
  </si>
  <si>
    <t>PF CLOSED TX TALUS W/O MANIP</t>
  </si>
  <si>
    <t>PF CLOSED TX TALUS W/MANIP</t>
  </si>
  <si>
    <t>PF APPLICATION CAST HAND/FOREA</t>
  </si>
  <si>
    <t>PF APPLICATION LONG ARM SPLINT</t>
  </si>
  <si>
    <t>PF APPLICATION FOREARM SPLINT</t>
  </si>
  <si>
    <t>PF APPLICATN FINGER SPLINT STA</t>
  </si>
  <si>
    <t>PF APPLIC SHORT LEG CAST WALK/</t>
  </si>
  <si>
    <t>PF APPLICATION SPLINT LEG LONG</t>
  </si>
  <si>
    <t>PF SHORT LEG SPLINT-CALF TO FO</t>
  </si>
  <si>
    <t>PF CONTROL NOSEBLEED SUBSEQUEN</t>
  </si>
  <si>
    <t>PF ENDOSCOPY NASAL/SINUS W/BIO</t>
  </si>
  <si>
    <t>PF TRACHEOST EMERGENCY TRANSTR</t>
  </si>
  <si>
    <t>PF TRACHEOTOMY CRICOTHYROID</t>
  </si>
  <si>
    <t>PF TUBE THORACOSTOMY</t>
  </si>
  <si>
    <t>PF PERQ DRAINAGE PLR INSRT CTH W/O IMGNG</t>
  </si>
  <si>
    <t>PF INTRO NEEDLE/CATH VEIN</t>
  </si>
  <si>
    <t>PF VENPCTR&lt;AGE3 FEM/JUG/SAG SI</t>
  </si>
  <si>
    <t>PF VENPNCTR&gt;AGE 3 REQRNG MD SK</t>
  </si>
  <si>
    <t>PF VENIPUNCTURE CUTDOWN &lt; AGE</t>
  </si>
  <si>
    <t>PF VENIPUNCTR CUTDOWN AGE 1/OV</t>
  </si>
  <si>
    <t>PF INSJ TUN CTR CVC W/O SUBQ PORT/PMP AG</t>
  </si>
  <si>
    <t>PF INSERT PICC CATH OVER AGE 5</t>
  </si>
  <si>
    <t>PF INS CVP W/SUBQ PORT PERC=&gt;5</t>
  </si>
  <si>
    <t>PF RMVL TUN CVC W/O SUBQ PORT/PMP</t>
  </si>
  <si>
    <t>PF PUNCTURE ARTERIAL</t>
  </si>
  <si>
    <t>PF PLCMNT NDL INTRAOSSEOUS INF</t>
  </si>
  <si>
    <t>PF REPAIR LIP, FULL THICKNESS, VERMILLIO</t>
  </si>
  <si>
    <t>PF DRAINAGE OF MOUTH LESION</t>
  </si>
  <si>
    <t>LACERATION REPAIR 2.5 MOTUTH/TONGUE</t>
  </si>
  <si>
    <t>PF DRAIN ABSC CST HMTMA</t>
  </si>
  <si>
    <t>PF DENTOALVEOLAR PROCEDR UNLIS</t>
  </si>
  <si>
    <t>PF REPR LACER PALATE COMPLX &gt;2</t>
  </si>
  <si>
    <t>PF INCS&amp;DRG ABS;PERITONSILLAR</t>
  </si>
  <si>
    <t>PF REMOVE FB PHARYNX</t>
  </si>
  <si>
    <t>PF NS/ORO-GSTRC TB PLMT RQ PHYS&amp;FLR GDNC</t>
  </si>
  <si>
    <t>PF CHange GASTROSTOMY TUBE</t>
  </si>
  <si>
    <t>PF COLOTOMY EXPLRTN/BPSY/FRGN BDY RMVL</t>
  </si>
  <si>
    <t>PF I &amp; D ISCHIORECT/PERIRECT ABSCESS</t>
  </si>
  <si>
    <t>PF ER I&amp;D PERIANAL ABSCESS SUPERFICIAL</t>
  </si>
  <si>
    <t>PF BLADDER IRRIGATION</t>
  </si>
  <si>
    <t>PF INSERT CATH FOLEY BLADDR CM</t>
  </si>
  <si>
    <t>PF CHANGE CYSTOSTOMY TUBE, SIMPLE</t>
  </si>
  <si>
    <t>PF LYSIS PENILE CIRCUMIC LESIO</t>
  </si>
  <si>
    <t>PF I&amp;D BARTHOLIN'S GLAND ABSCE</t>
  </si>
  <si>
    <t>PF DELIVERY VAG W/POSTPARTUM C</t>
  </si>
  <si>
    <t>PF LUMBAR SPINAL PUNCTURE DIAG</t>
  </si>
  <si>
    <t>PF SPNL PNCTR THR DRN CRBRSPNL FLD</t>
  </si>
  <si>
    <t>PF NERVE BLOC GRT OCCIPITAL</t>
  </si>
  <si>
    <t>PF INJ ANES OTHER PERIPHERAL</t>
  </si>
  <si>
    <t>PF NJX ANES &amp;/STRD PLNTR CMMN DGTL NRV</t>
  </si>
  <si>
    <t>PF REMV FB CONJUCTIVA</t>
  </si>
  <si>
    <t>PF REMV FB CORNEAL W/O SLIT LA</t>
  </si>
  <si>
    <t>PF REMOVE FB INTRAOCULAR</t>
  </si>
  <si>
    <t>UNLIS ANT SGM EYE</t>
  </si>
  <si>
    <t>PF BLEPHAROTOMY I&amp;D EYELID</t>
  </si>
  <si>
    <t>PF REMOVE EMBEDDED FB EYELID</t>
  </si>
  <si>
    <t>PF DRAIN EXT EAR ABSC/HEMAT SM</t>
  </si>
  <si>
    <t>PF REMV FB EXT AUDITORY CANAL</t>
  </si>
  <si>
    <t>PF REMOVAL CERUMEN</t>
  </si>
  <si>
    <t>PF ARTHRO/ASP/INJECT MAJOR JOINT</t>
  </si>
  <si>
    <t>PF EYE EXAM NEW INTERMEDIATE</t>
  </si>
  <si>
    <t>PF EYE EXAM W/PHOTOS</t>
  </si>
  <si>
    <t>PF CARDIOVERSION</t>
  </si>
  <si>
    <t>PF THROMBOLYSIS CORONARY IV IN</t>
  </si>
  <si>
    <t>PF EKG W/STAT FEE</t>
  </si>
  <si>
    <t>PF HOSP DEBRIDE SHARP EA  ADD'L 20 SQCM</t>
  </si>
  <si>
    <t>PF ACTIVE WOUND CARE - NON-SELECTIVE</t>
  </si>
  <si>
    <t>PF OSTEOPATHIC MANIP 1-2 REG</t>
  </si>
  <si>
    <t>PF CONS SEDATION &lt;5YRS 1ST 15MIN</t>
  </si>
  <si>
    <t>PF CONS SEDATION EA ADDL 15 MIN</t>
  </si>
  <si>
    <t>PF ER IPECAC ADMINISTRATION</t>
  </si>
  <si>
    <t>INITIAL OBSERVATION CARE -LOW</t>
  </si>
  <si>
    <t>PF OBSERVATION PED TRAUMA P HR</t>
  </si>
  <si>
    <t>HOSPITAL IP VISIT LEVEL 1</t>
  </si>
  <si>
    <t>HOSPITAL IN VISIT LEVEL 3</t>
  </si>
  <si>
    <t>OBS CARE LOW LEVEL</t>
  </si>
  <si>
    <t>OBS CARE HIGH LEVEL</t>
  </si>
  <si>
    <t>HOSPITAL SUBSEQ VISIT LV1</t>
  </si>
  <si>
    <t>HOSPITAL SUBSEQ VISIT LV3</t>
  </si>
  <si>
    <t>PF ONE-DAY STAY IP / OBS - LOW</t>
  </si>
  <si>
    <t>PF ONE-DAY STAY IP / OBS - MODERATE</t>
  </si>
  <si>
    <t>HOSPITAL DISCHARGE &lt; 30 MINS</t>
  </si>
  <si>
    <t>99304 NURSING FACILITY CARE, INIT</t>
  </si>
  <si>
    <t>99305 NURSING FACILITY CARE, INIT</t>
  </si>
  <si>
    <t>99306 NURSING FACILITY CARE, INIT</t>
  </si>
  <si>
    <t>99307 NURSING FAC CARE, SUBSEQ</t>
  </si>
  <si>
    <t>SNF DAILY MODERATE</t>
  </si>
  <si>
    <t>99309 NURSING FAC CARE, SUBSEQ</t>
  </si>
  <si>
    <t>99310 NURSING FAC CARE, SUBSEQ</t>
  </si>
  <si>
    <t>99315 NURSING FAC DISCHARGE DAY</t>
  </si>
  <si>
    <t>SNF DISCHARGE &gt; 30 MINS</t>
  </si>
  <si>
    <t>SNF Admit Low</t>
  </si>
  <si>
    <t>SNF Admit Moderate</t>
  </si>
  <si>
    <t>Initial nursing facility care, per day, for the evaluation a</t>
  </si>
  <si>
    <t>SNF Daily Low</t>
  </si>
  <si>
    <t>SNF Daily High</t>
  </si>
  <si>
    <t>SNF Daily Intermediate</t>
  </si>
  <si>
    <t>SNF DISCHARGE &lt; 30 MINS</t>
  </si>
  <si>
    <t>Speech Therapy</t>
  </si>
  <si>
    <t>ST EVAL SPCH SND LANG CMPRHNSN</t>
  </si>
  <si>
    <t>ST EVAL SPEECH</t>
  </si>
  <si>
    <t>ST TREATMENT SWALLOW</t>
  </si>
  <si>
    <t>ST TREATMENT SPEECH</t>
  </si>
  <si>
    <t>Cognitive Function Intervention</t>
  </si>
  <si>
    <t>Therapeutic interventions that focus on cognitive function (</t>
  </si>
  <si>
    <t>Compensatory strageies to manage the performance of an activ</t>
  </si>
  <si>
    <t>COGNITIVE EVAL CHARGE</t>
  </si>
  <si>
    <t>SPEECH GENERATING DEVICE EVALUATION 1 HR CHARGE</t>
  </si>
  <si>
    <t>ST APHASIA ASSESMENT PER HOUR CHARGE</t>
  </si>
  <si>
    <t>ST BHVRL QUAL ANLYSS OF VC &amp; RESONANCE CHARGE</t>
  </si>
  <si>
    <t>ST EVAL OF SPEECH FLUENCY CHARGE</t>
  </si>
  <si>
    <t>ST NEUROMUSCULAR RE-ED 15 MIN CHARGE</t>
  </si>
  <si>
    <t>ST RADIOLOGIC DYSHAGIA EXAM CHARGE</t>
  </si>
  <si>
    <t>ST THERAPEUTIC ACTIVITY 15 MIN CHARGE</t>
  </si>
  <si>
    <t>AEROECLIPSE II BREATH ACTUATED NEBULIZER</t>
  </si>
  <si>
    <t>AIRWAY IGEL SIZE 1</t>
  </si>
  <si>
    <t>AIRWAY IGEL SIZE 1.5</t>
  </si>
  <si>
    <t>AIRWAY IGEL SIZE 2</t>
  </si>
  <si>
    <t>AIRWAY IGEL SIZE 2.5</t>
  </si>
  <si>
    <t>AIRWAY IGEL SIZE 3.0</t>
  </si>
  <si>
    <t>AIRWAY IGEL SIZE 4.0</t>
  </si>
  <si>
    <t>AIRWAY IGEL SIZE 5.0</t>
  </si>
  <si>
    <t>ANASEPT</t>
  </si>
  <si>
    <t>BAG NUTRITION TOP FILL</t>
  </si>
  <si>
    <t>BAG URINARY DRAINAGE</t>
  </si>
  <si>
    <t>BAG URINARY LEG COMBO PACK STA</t>
  </si>
  <si>
    <t>BANDAGE ACE 2"</t>
  </si>
  <si>
    <t>BANDAGE ACE 3"</t>
  </si>
  <si>
    <t>BANDAGE ACE 4"</t>
  </si>
  <si>
    <t>BANDAGE ACE 6"</t>
  </si>
  <si>
    <t>BANDAGE COBAN STERILE 3"</t>
  </si>
  <si>
    <t>BLANKET BAIR HUGGER FULL BODY</t>
  </si>
  <si>
    <t>BLANKET BAIR HUGGER LOWER BODY</t>
  </si>
  <si>
    <t>BLANKET BAIR HUGGER UPPER BODY</t>
  </si>
  <si>
    <t>BOWL STERILE PLASTIC 32 OZ</t>
  </si>
  <si>
    <t>BRUSH SCRUB PLAIN</t>
  </si>
  <si>
    <t>CANNISTER SUCTION LINER 1500 CC</t>
  </si>
  <si>
    <t>CANNISTER VAC 1000ML</t>
  </si>
  <si>
    <t>CANNISTER VAC 500ML</t>
  </si>
  <si>
    <t>CATH FOLEY 08 FR 3 CC 2 WAY</t>
  </si>
  <si>
    <t>CATH FOLEY 10 FR 3 CC 2 WAY</t>
  </si>
  <si>
    <t>CATH FOLEY 12 FR 5 CC 2 WAY</t>
  </si>
  <si>
    <t>CATH FOLEY 14 FR 5 CC 2 WAY</t>
  </si>
  <si>
    <t>CATH FOLEY 16 FR 30 CC 2 WAY</t>
  </si>
  <si>
    <t>CATH FOLEY 16 FR 30 CC 3 WAY</t>
  </si>
  <si>
    <t>CATH FOLEY 16 FR 5 CC 2 WAY</t>
  </si>
  <si>
    <t>CATH FOLEY 18 FR 30 CC 2 WAY</t>
  </si>
  <si>
    <t>CATH FOLEY 18 FR 5 CC 2 WAY</t>
  </si>
  <si>
    <t>CATH FOLEY 18 FR 5 CC 3 WAY</t>
  </si>
  <si>
    <t>CATH FOLEY 20 FR 30 CC 2 WAY</t>
  </si>
  <si>
    <t>CATH FOLEY 20 FR 5 CC 2 WAY</t>
  </si>
  <si>
    <t>CATH FOLEY 22 FR 30 CC 2 WAY</t>
  </si>
  <si>
    <t>CATH FOLEY 22 FR 5 CC 2 WAY</t>
  </si>
  <si>
    <t>CATH FOLEY 24 FR 30 CC 2 WAY</t>
  </si>
  <si>
    <t>CATH FOLEY 24 FR 5 CC 2 WAY</t>
  </si>
  <si>
    <t>CATH FOLEY 26 FR 30 CC 2 WAY</t>
  </si>
  <si>
    <t>CATH FOLEY 28 FR 30 CC 2 WAY</t>
  </si>
  <si>
    <t>CATH FOLEY 6 FR 3 CC</t>
  </si>
  <si>
    <t>CATH FOLEY BALLOON COUDE 16 FR</t>
  </si>
  <si>
    <t>CATH FOLEY BALLOON COUDE 20 FR</t>
  </si>
  <si>
    <t>CATH PLUG</t>
  </si>
  <si>
    <t>CATH RED RUBBER 10 FR</t>
  </si>
  <si>
    <t>CATH RED RUBBER 12 FR</t>
  </si>
  <si>
    <t>CATH RED RUBBER 14 FR</t>
  </si>
  <si>
    <t>CATH RED RUBBER 16 FR</t>
  </si>
  <si>
    <t>CATH RED RUBBER 18 FR</t>
  </si>
  <si>
    <t>CATH RED RUBBER 8 FR</t>
  </si>
  <si>
    <t>CATH STRAP LEG 30"</t>
  </si>
  <si>
    <t>CATH SUCTION W/GLOVE KIT 06 FR</t>
  </si>
  <si>
    <t>CATH SUCTION W/GLOVE KIT 08 FR</t>
  </si>
  <si>
    <t>CATH SUCTION W/GLOVE KIT 10 FR</t>
  </si>
  <si>
    <t>CATH SUCTION W/GLOVE KIT 12 FR</t>
  </si>
  <si>
    <t>CATH SUCTION W/GLOVE KIT 14 FR</t>
  </si>
  <si>
    <t>CATH SUCTION W/GLOVE KIT 18 FR</t>
  </si>
  <si>
    <t>CATH THORAIC STRAIGHT 24FR</t>
  </si>
  <si>
    <t>CATH THORAIC STRAIGHT 32FR</t>
  </si>
  <si>
    <t>CATH THORAIC STRAIGHT 36FR</t>
  </si>
  <si>
    <t>CHEST DRAINAGE UNIT ADULT</t>
  </si>
  <si>
    <t>CHEST DRAINAGE UNIT PED/INFANT</t>
  </si>
  <si>
    <t>CLEANSER WOUND SKINTEGRITY</t>
  </si>
  <si>
    <t>COLLAR CALI LRG</t>
  </si>
  <si>
    <t>COLLAR CALI MED</t>
  </si>
  <si>
    <t>COLLECTOR URINE PEDI</t>
  </si>
  <si>
    <t>CUFF BLD PRESSURE CHILD SNGL TUBE</t>
  </si>
  <si>
    <t>CUFF BLD PRESSURE LRG ADLT SNG</t>
  </si>
  <si>
    <t>CUFF BLD PRESSURE REG ADULT SNGL T</t>
  </si>
  <si>
    <t>CUFF BLD PRESSURE SM ADULT SNGL TU</t>
  </si>
  <si>
    <t>DERMABOND SKIN ADHESIVE DHV12</t>
  </si>
  <si>
    <t>DRESSING  ANTIMICROBIAL PERF SILVA</t>
  </si>
  <si>
    <t>DRESSING ABDOMINAL PAD 5 X 9"</t>
  </si>
  <si>
    <t>DRESSING ABDOMINAL PAD 8 X 10"</t>
  </si>
  <si>
    <t>DRESSING ADAPTIC 3 X 3"</t>
  </si>
  <si>
    <t>DRESSING ADAPTIC 3 X 8"</t>
  </si>
  <si>
    <t>DRESSING ALLEVYN 4 X 4</t>
  </si>
  <si>
    <t>DRESSING AQUACEL 10 X 10 CM</t>
  </si>
  <si>
    <t>DRESSING AQUACEL 3/4 X 18"</t>
  </si>
  <si>
    <t>DRESSING AQUACEL 8X12</t>
  </si>
  <si>
    <t>DRESSING AQUACEL AG W/HYDROFIBER</t>
  </si>
  <si>
    <t>DRESSING ARGLAES 2.4 x 3.2</t>
  </si>
  <si>
    <t>DRESSING ARGLAES 4 X 4-3/4  IS</t>
  </si>
  <si>
    <t>DRESSING ARGLAES FILM 3.25 X 14</t>
  </si>
  <si>
    <t>DRESSING BORDERED GAUZE</t>
  </si>
  <si>
    <t>DRESSING BURN EXU-DRY</t>
  </si>
  <si>
    <t>DRESSING CAVITY SILVASORB STRANDS</t>
  </si>
  <si>
    <t>DRESSING COLLAGEN PURACOL PLUS AG</t>
  </si>
  <si>
    <t>DRESSING COMBIDERM 3 X 3"</t>
  </si>
  <si>
    <t>DRESSING COTTON BALL</t>
  </si>
  <si>
    <t>DRESSING DERMAGEL HYDROGEL WAFER 4</t>
  </si>
  <si>
    <t>DRESSING DRAIN SPONGE 4 X 4"</t>
  </si>
  <si>
    <t>DRESSING DRY BURN</t>
  </si>
  <si>
    <t>DRESSING DUODERM 5-1/2 X 5-1/2" SI</t>
  </si>
  <si>
    <t>DRESSING DUODERM 6 X 7" SIGNAL</t>
  </si>
  <si>
    <t>DRESSING DUODERM SIGNAL 4 X 4"</t>
  </si>
  <si>
    <t>DRESSING DUODERM SIGNAL 8 X 9"</t>
  </si>
  <si>
    <t>DRESSING DUODERM X THIN 4 X 4"</t>
  </si>
  <si>
    <t>DRESSING DUODERM X THIN 4 X 6"</t>
  </si>
  <si>
    <t>DRESSING EXUDERM ODORSHIELD 4X4</t>
  </si>
  <si>
    <t>DRESSING EYE PAD 1-5/8 X 2-5/8"</t>
  </si>
  <si>
    <t>DRESSING FIBROCOL PLUS</t>
  </si>
  <si>
    <t>DRESSING GAUZE PACKING PLAIN 1/2"</t>
  </si>
  <si>
    <t>DRESSING GAUZE PACKING PLAIN 1/4"</t>
  </si>
  <si>
    <t>DRESSING GAUZE PETROLEUM 3 X 9"</t>
  </si>
  <si>
    <t>DRESSING GAUZE SPONGE 2 X 2 ST 2 P</t>
  </si>
  <si>
    <t>DRESSING GAUZE SPONGE 4 X 4 ST 2 P</t>
  </si>
  <si>
    <t>DRESSING GAUZE SPONGE BULK N/S 4 X</t>
  </si>
  <si>
    <t>DRESSING GAUZE SPONGE TRAY 4 X 4 "</t>
  </si>
  <si>
    <t>DRESSING GAUZE STRETCH 2"</t>
  </si>
  <si>
    <t>DRESSING GAUZE STRETCH 3"</t>
  </si>
  <si>
    <t>DRESSING GAUZE STRETCH 4"</t>
  </si>
  <si>
    <t>DRESSING GEL FIBER OPTICELL AG 4X5</t>
  </si>
  <si>
    <t>DRESSING GELCAST [UNNA BOOT] 3</t>
  </si>
  <si>
    <t>DRESSING HYDROFERA</t>
  </si>
  <si>
    <t>DRESSING HYDROGEL SILVER SILVASORB GEL TUBE</t>
  </si>
  <si>
    <t>DRESSING IODOSORB 40GM TUBE</t>
  </si>
  <si>
    <t>DRESSING IODOSORB 5GM PAD</t>
  </si>
  <si>
    <t>DRESSING MAXORB EXTA AG 4X4</t>
  </si>
  <si>
    <t>DRESSING MAXORB EXTRA AG 2X2</t>
  </si>
  <si>
    <t>DRESSING MAXORB EXTRA AG EXTRA 4"</t>
  </si>
  <si>
    <t>DRESSING MEDIHONEY</t>
  </si>
  <si>
    <t>DRESSING MEDIHONEY PASTE</t>
  </si>
  <si>
    <t>DRESSING MEPILEX 4x4</t>
  </si>
  <si>
    <t>DRESSING MEPILEX BORDER HEEL</t>
  </si>
  <si>
    <t>DRESSING MEPILEX BORDER SACRUM</t>
  </si>
  <si>
    <t>DRESSING MEPITEL</t>
  </si>
  <si>
    <t>DRESSING MESALT</t>
  </si>
  <si>
    <t>DRESSING NON ADHERING 3 X 3" OIL E</t>
  </si>
  <si>
    <t>DRESSING NON ADHERING 3 X 8" OIL E</t>
  </si>
  <si>
    <t>DRESSING OPTIFOAM ADHESIVE 4X4</t>
  </si>
  <si>
    <t>DRESSING OPTIFOAM AG GENTLE BORDER</t>
  </si>
  <si>
    <t>DRESSING OPTIFOAM GENTLE SA</t>
  </si>
  <si>
    <t>DRESSING OPTILOCK NON-ADH 4X4</t>
  </si>
  <si>
    <t>DRESSING PACKING IODOFORM 1/2"</t>
  </si>
  <si>
    <t>DRESSING PACKING IODOFORM 1/4"</t>
  </si>
  <si>
    <t>DRESSING POWDER ARGLAES BOTTLE 5GM</t>
  </si>
  <si>
    <t>DRESSING PRIZMA 4.34SQ</t>
  </si>
  <si>
    <t>DRESSING PROMOGRAN</t>
  </si>
  <si>
    <t>DRESSING PUARACOL PLU 2X2.2</t>
  </si>
  <si>
    <t>DRESSING PURACOL PLUS 10.7C</t>
  </si>
  <si>
    <t>DRESSING SPONGE FLUFF ROLL 4-1/2"</t>
  </si>
  <si>
    <t>DRESSING SPONGE FLUFF TRAY</t>
  </si>
  <si>
    <t>DRESSING STRATASORB COMP ISLAND 4X</t>
  </si>
  <si>
    <t>DRESSING TEGADERM 2-3/8 X 2-3/4"</t>
  </si>
  <si>
    <t>DRESSING TEGADERM 3 1/2X8</t>
  </si>
  <si>
    <t>DRESSING TEGADERM 4 X 4-3/4"</t>
  </si>
  <si>
    <t>DRESSING TEGADERM 4 X 4-3/4" WITH PAD</t>
  </si>
  <si>
    <t>DRESSING TEGADERM 4X4 CHG</t>
  </si>
  <si>
    <t>DRESSING TEGADERM 8 X 12"</t>
  </si>
  <si>
    <t>DRESSING TELFA NON ADHERENT 3 X 4"</t>
  </si>
  <si>
    <t>DRESSING TELFA NON ADHERENT 3 X 8"</t>
  </si>
  <si>
    <t>DRESSING TELFA W/ADHESIVE 3 X 4"</t>
  </si>
  <si>
    <t>DRESSING TENDERWET 4X5 PRE-WET</t>
  </si>
  <si>
    <t>DRESSING VAC LARGE</t>
  </si>
  <si>
    <t>DRESSING VAC SIMPLACE MED</t>
  </si>
  <si>
    <t>DRESSING VAC SIMPLACE SMALL</t>
  </si>
  <si>
    <t>DRESSING VAC WHITE</t>
  </si>
  <si>
    <t>DRESSING VASELINE GAUZE 3 X 9"</t>
  </si>
  <si>
    <t>DRESSING XCELL 3.5 X 3.5</t>
  </si>
  <si>
    <t>DRESSING XEROFORM 1 X 8"</t>
  </si>
  <si>
    <t>DRESSING XEROFORM 5 X 9"</t>
  </si>
  <si>
    <t>Dressing Primaseal Post OP Ag</t>
  </si>
  <si>
    <t>ELECTRODE BIOTAC</t>
  </si>
  <si>
    <t>ELECTRODE PAD PRO ADULT</t>
  </si>
  <si>
    <t>ELECTRODE PAD PRO PEDIATRIC</t>
  </si>
  <si>
    <t>ENEMA FLEET ADULT MINERAL OIL</t>
  </si>
  <si>
    <t>ENEMA FLEET ADULT REG</t>
  </si>
  <si>
    <t>FORCEP ALLIGATOR 3.5</t>
  </si>
  <si>
    <t>HEELMEDIX BOOT</t>
  </si>
  <si>
    <t>IMMOBILIZER KNEE 12"</t>
  </si>
  <si>
    <t>IMMOBILIZER KNEE 16"</t>
  </si>
  <si>
    <t>IMMOBILIZER KNEE 18"</t>
  </si>
  <si>
    <t>IMMOBILIZER KNEE 20"</t>
  </si>
  <si>
    <t>IMMOBILIZER KNEE 22"</t>
  </si>
  <si>
    <t>IMMOBILIZER KNEE 24"</t>
  </si>
  <si>
    <t>IMMOBILIZER SHOULDER LARGE</t>
  </si>
  <si>
    <t>IMMOBILIZER SHOULDER MEDIUM</t>
  </si>
  <si>
    <t>IMMOBILIZER SHOULDER SMALL</t>
  </si>
  <si>
    <t>IV ADAPTER VIAL MATE</t>
  </si>
  <si>
    <t>IV BAG ACCESS DEVICE SPIKE</t>
  </si>
  <si>
    <t>IV CATH INSYTE 14 GA X 1-3/4" ORAN</t>
  </si>
  <si>
    <t>IV CATH INSYTE 16 GA X 1.16"</t>
  </si>
  <si>
    <t>IV CATH INSYTE 18 GA X 1-1/4" GREE</t>
  </si>
  <si>
    <t>IV CATH INSYTE 20 GA X 1" PINK</t>
  </si>
  <si>
    <t>IV CATH INSYTE 22 GA X 1" BLUE</t>
  </si>
  <si>
    <t>IV CATH INSYTE 24 GA X 3/4" YE</t>
  </si>
  <si>
    <t>IV Cath Introcan 20g 1 3/4 inch</t>
  </si>
  <si>
    <t>IV KIT START W/CHLORAPREP</t>
  </si>
  <si>
    <t>IV MALE LUER LOCK ADAPTER (HEPLOCK</t>
  </si>
  <si>
    <t>IV SET BLOOD Y LAD</t>
  </si>
  <si>
    <t>IV SET BURETTE NONVENTED 150 ML</t>
  </si>
  <si>
    <t>IV SET DIAL FLOW W/CLAVE</t>
  </si>
  <si>
    <t>IV SET EXT SET 8"</t>
  </si>
  <si>
    <t>IV SET EXT W / FILTER</t>
  </si>
  <si>
    <t>IV SET EXT W / FILTER 0.22 MICRON</t>
  </si>
  <si>
    <t>IV SET NITROGLYCERIN W/DUO-VENT SP</t>
  </si>
  <si>
    <t>IV SET TUBING IV PRIMARY 112</t>
  </si>
  <si>
    <t>KIT BIRONA NU-TRAKE EMER CRICOTHYR 4.0</t>
  </si>
  <si>
    <t>KIT DISP BLOOD PRESSURE/THERMOMETER</t>
  </si>
  <si>
    <t>KIT ENEMA ADMINISTRATION</t>
  </si>
  <si>
    <t>KIT FEMALE CATH</t>
  </si>
  <si>
    <t>KIT INFANT CATH 5FR</t>
  </si>
  <si>
    <t>KIT INTRAOSSEOUS 15GA</t>
  </si>
  <si>
    <t>KIT MULTI-MED CENTRAL VENOUS CATH</t>
  </si>
  <si>
    <t>MASK BLUESTAR KIT MEDIUM</t>
  </si>
  <si>
    <t>MASK BLUESTAR KIT SMALL</t>
  </si>
  <si>
    <t>MASK FACE PERFORMAX SMALL</t>
  </si>
  <si>
    <t>MASK FACE PERFORMAX XL</t>
  </si>
  <si>
    <t>MASTISOL</t>
  </si>
  <si>
    <t>NASAL TUBE HOLDER (NG STRIP)</t>
  </si>
  <si>
    <t>NEEDLE HUBER ANGLE WING 20 GA X 1"</t>
  </si>
  <si>
    <t>NEEDLE HUBER ANGLE WING 22 GA X 1"</t>
  </si>
  <si>
    <t>NEEDLE NIO INFANT</t>
  </si>
  <si>
    <t>NIO START KIT</t>
  </si>
  <si>
    <t>PACK INSTANT COLD</t>
  </si>
  <si>
    <t>PASTE COLOPLAST STRIP</t>
  </si>
  <si>
    <t>PASTE STOMAHESIVE</t>
  </si>
  <si>
    <t>PROTECTANT MARATHON LIQUID SKIN</t>
  </si>
  <si>
    <t>REMEDY ANTIFUNGAL POWDER</t>
  </si>
  <si>
    <t>REMEDY CALAZIME SKN PRTCTNT PAST W/ZINC</t>
  </si>
  <si>
    <t>REMEDY CLEANSER ANTIMICROBIAL  4 O</t>
  </si>
  <si>
    <t>REMEDY CLEANSER BODY FOAMING 9 OZ</t>
  </si>
  <si>
    <t>REMEDY CLEANSING LOTION 8OZ</t>
  </si>
  <si>
    <t>REMEDY CREAM SKIN REPAIR</t>
  </si>
  <si>
    <t>REMEDY SKIN PROTECTANT NUTRASHIELD</t>
  </si>
  <si>
    <t>RESTRAINT LIMB</t>
  </si>
  <si>
    <t>RESTRAINT VEST LG</t>
  </si>
  <si>
    <t>RESTRAINT VEST MED</t>
  </si>
  <si>
    <t>RESTRAINT VEST SM</t>
  </si>
  <si>
    <t>RT ACAPELLA DH, GREEN, MTHPC</t>
  </si>
  <si>
    <t>RT ADAPTER NEBULIZER 033 STERILE</t>
  </si>
  <si>
    <t>RT ADAPTER TEE VALVE AEROSOL</t>
  </si>
  <si>
    <t>RT AIRWAY LMA</t>
  </si>
  <si>
    <t>RT AIRWAY LMA SIZE 3</t>
  </si>
  <si>
    <t>RT AIRWAY LMA SIZE 4</t>
  </si>
  <si>
    <t>RT AIRWAY NASOPHARYNGEAL PVC 10 FR</t>
  </si>
  <si>
    <t>RT AIRWAY NASOPHARYNGEAL PVC 12 FR</t>
  </si>
  <si>
    <t>RT AIRWAY NASOPHARYNGEAL PVC 18 FR</t>
  </si>
  <si>
    <t>RT AIRWAY NASOPHARYNGEAL PVC 24 FR</t>
  </si>
  <si>
    <t>RT AIRWAY NASOPHARYNGEAL PVC 26 FR</t>
  </si>
  <si>
    <t>RT AIRWAY NASOPHARYNGEAL PVC 28 FR</t>
  </si>
  <si>
    <t>RT AIRWAY NASOPHARYNGEAL PVC 30 FR</t>
  </si>
  <si>
    <t>RT AIRWAY NASOPHARYNGEAL PVC 32 FR</t>
  </si>
  <si>
    <t>RT AIRWAY NASOPHARYNGEAL PVC 34 FR</t>
  </si>
  <si>
    <t>RT AIRWAY ORAL GUEDEL 100 MM</t>
  </si>
  <si>
    <t>RT AIRWAY ORAL GUEDEL 40 MM</t>
  </si>
  <si>
    <t>RT AIRWAY ORAL GUEDEL 50 MM</t>
  </si>
  <si>
    <t>RT AIRWAY ORAL GUEDEL 60 MM</t>
  </si>
  <si>
    <t>RT AIRWAY ORAL GUEDEL 70 MM</t>
  </si>
  <si>
    <t>RT AIRWAY ORAL GUEDEL 80 MM</t>
  </si>
  <si>
    <t>RT AIRWAY ORAL GUEDEL 90 MM</t>
  </si>
  <si>
    <t>RT BAG RESUSCITATION ADULT</t>
  </si>
  <si>
    <t>RT BAG RESUSCITATION INFANT</t>
  </si>
  <si>
    <t>RT BAG RESUSCITATION PED</t>
  </si>
  <si>
    <t>RT CANNULA NASAL INFANT</t>
  </si>
  <si>
    <t>RT CANNULA NASAL O2 FLARED TIP</t>
  </si>
  <si>
    <t>RT CANNULA PEDIATRIC</t>
  </si>
  <si>
    <t>RT CIRCUIT HEATED</t>
  </si>
  <si>
    <t>RT CIRCUIT VENTILATOR IVENT</t>
  </si>
  <si>
    <t>RT COMBITUBE 37 FR</t>
  </si>
  <si>
    <t>RT CONNECTOR F/22MM CORR TUBING</t>
  </si>
  <si>
    <t>RT CONNECTOR NUT AND NIPPLE</t>
  </si>
  <si>
    <t>RT CONNECTOR OMNIFLEX</t>
  </si>
  <si>
    <t>RT DETECTOR CO2 EASY CAP II</t>
  </si>
  <si>
    <t>RT DETECTOR CO2 PEDICAP</t>
  </si>
  <si>
    <t>RT DRAINAGE AEROSOL W/WYE ADAPTER</t>
  </si>
  <si>
    <t>RT EXERCISER VOLUMETRIC</t>
  </si>
  <si>
    <t>RT FLOWMETER PEAK</t>
  </si>
  <si>
    <t>RT HOLDER ET TUBE</t>
  </si>
  <si>
    <t>RT HOLDER TRACH TUBE BLUE</t>
  </si>
  <si>
    <t>RT HUMIDIFIER PREFILLED 340 ML</t>
  </si>
  <si>
    <t>RT KIT NEBULIZER W/TUBING</t>
  </si>
  <si>
    <t>RT MANUAL PERCUSSER</t>
  </si>
  <si>
    <t>RT MASK AEROSOL ADULT</t>
  </si>
  <si>
    <t>RT MASK AEROSOL PEDIATRIC</t>
  </si>
  <si>
    <t>RT MASK NON-REBREATHING PEDIATRIC</t>
  </si>
  <si>
    <t>RT MASK NON-REBREATHING W/SFTY</t>
  </si>
  <si>
    <t>RT MASK O2 INFANT</t>
  </si>
  <si>
    <t>RT MASK OXYGEN PED W/7' TUBING</t>
  </si>
  <si>
    <t>RT MASK OXYGEN W/7' TUBING</t>
  </si>
  <si>
    <t>RT MASK TRACH ADULT</t>
  </si>
  <si>
    <t>RT MASK VENTURI TRACH</t>
  </si>
  <si>
    <t>RT NEBULIZER AIRLIFE JET</t>
  </si>
  <si>
    <t>RT OXY EARS</t>
  </si>
  <si>
    <t>RT PEEP VALVE</t>
  </si>
  <si>
    <t>RT STYLET INTUBATING 10 FR</t>
  </si>
  <si>
    <t>RT STYLET INTUBATING 14 FR</t>
  </si>
  <si>
    <t>RT STYLET INTUBATING 18 FR</t>
  </si>
  <si>
    <t>RT STYLET INTUBATING 6 FR</t>
  </si>
  <si>
    <t>RT T-PIECE TRACH CARE 14 FR</t>
  </si>
  <si>
    <t>RT TUBE OXYGEN CONNECTION 7'</t>
  </si>
  <si>
    <t>RT TUBING 100 FT ROLL CORR-A-FLEX</t>
  </si>
  <si>
    <t>SCALPEL DISP SAFETY #10</t>
  </si>
  <si>
    <t>SCALPEL DISP SAFETY #11</t>
  </si>
  <si>
    <t>SCALPEL DISP SAFETY #15</t>
  </si>
  <si>
    <t>SENSOR PULSE OX ADT INFANT</t>
  </si>
  <si>
    <t>SENSOR PULSE OX LNCS ADULT</t>
  </si>
  <si>
    <t>SENSOR PULSE OX LNCS NEONATAL</t>
  </si>
  <si>
    <t>SENSOR PULSE OX LNCS PDTX DISP</t>
  </si>
  <si>
    <t>SET IRRIGATION CYSTO/BLADDER</t>
  </si>
  <si>
    <t>SHOE POST-OP FEMALE LARGE</t>
  </si>
  <si>
    <t>SHOE POST-OP FEMALE MEDIUM</t>
  </si>
  <si>
    <t>SHOE POST-OP MALE MEDIUM</t>
  </si>
  <si>
    <t>SHOE POST-OP MALE SMALL</t>
  </si>
  <si>
    <t>SKIN STAPLE REMOVER</t>
  </si>
  <si>
    <t>SLEEVE SCD LG THIGH</t>
  </si>
  <si>
    <t>SLEEVE SCD MED THIGH</t>
  </si>
  <si>
    <t>SLEEVE SCD SM THIGH</t>
  </si>
  <si>
    <t>SLING ARM MED</t>
  </si>
  <si>
    <t>SLING ARM XL</t>
  </si>
  <si>
    <t>SLING ARM XXS</t>
  </si>
  <si>
    <t>SOL 0.9% NACL 100 ML</t>
  </si>
  <si>
    <t>SOL 0.9% NACL 1000 ML</t>
  </si>
  <si>
    <t>SOL 0.9% NACL 250 ML</t>
  </si>
  <si>
    <t>SOL 0.9% NACL 3000ML</t>
  </si>
  <si>
    <t>SOL 0.9% NACL 50 ML</t>
  </si>
  <si>
    <t>SOL 0.9% NACL 500 ML</t>
  </si>
  <si>
    <t>SOL D5W .45 NACL 1000 ML</t>
  </si>
  <si>
    <t>SOL D5W .45 NACL 500 ML</t>
  </si>
  <si>
    <t>SOL D5W .9 NACL 1000 ML</t>
  </si>
  <si>
    <t>SOL D5W 100 ML</t>
  </si>
  <si>
    <t>SOL D5W 250 ML</t>
  </si>
  <si>
    <t>SOL D5W 50 ML MINI BAG</t>
  </si>
  <si>
    <t>SOL IRR 0.9% NACL 1000 ML BOTTLE</t>
  </si>
  <si>
    <t>SOL IRR NACL 0.9% 250 ML</t>
  </si>
  <si>
    <t>SOL IRR STERILE WATER 1000 ML BOTT</t>
  </si>
  <si>
    <t>SOL IRR WATER 250 ML</t>
  </si>
  <si>
    <t>SOL LR 1000 ML</t>
  </si>
  <si>
    <t>SOL PROVIDONE IODINE PREP 4 OZ</t>
  </si>
  <si>
    <t>SPECULA VAGINAL LARGE</t>
  </si>
  <si>
    <t>SPECULUM VAGINAL MED</t>
  </si>
  <si>
    <t>SPECULUM VAGINAL SM</t>
  </si>
  <si>
    <t>SPLINT FINGER LARGE</t>
  </si>
  <si>
    <t>SPLINT FINGER MEDIUM</t>
  </si>
  <si>
    <t>SPLINT FINGER SMALL</t>
  </si>
  <si>
    <t>SPLINT FINGER STRIP 1" X 18"</t>
  </si>
  <si>
    <t>SPLINT FINGER STRIP 3/4 X 18"</t>
  </si>
  <si>
    <t>SPLINT ORTHOGLASS 2"</t>
  </si>
  <si>
    <t>SPLINT ORTHOGLASS 3"</t>
  </si>
  <si>
    <t>SPLINT ORTHOGLASS 4"</t>
  </si>
  <si>
    <t>SPLINT ORTHOGLASS 5"</t>
  </si>
  <si>
    <t>STAPLER SKIN WIDE 35W</t>
  </si>
  <si>
    <t>STOPCOCK</t>
  </si>
  <si>
    <t>SUPPORT WRIST LARGE LEFT</t>
  </si>
  <si>
    <t>SUPPORT WRIST LARGE RIGHT</t>
  </si>
  <si>
    <t>SUPPORT WRIST MEDIUM LEFT</t>
  </si>
  <si>
    <t>SUPPORT WRIST SMALL LEFT</t>
  </si>
  <si>
    <t>SUPPORT WRIST SMALL RIGHT</t>
  </si>
  <si>
    <t>SUPPORT WRIST XL LEFT</t>
  </si>
  <si>
    <t>SUPPORT WRIST XL RIGHT</t>
  </si>
  <si>
    <t>SUPPPORT WRIST MEDIUM RIGHT</t>
  </si>
  <si>
    <t>SURROUND GEL ANKLE</t>
  </si>
  <si>
    <t>SUTURE ETHILON 3/0 BLACK FS-1 C-14</t>
  </si>
  <si>
    <t>SUTURE ETHILON 3/0 BLACK PS-2 P-12</t>
  </si>
  <si>
    <t>SUTURE ETHILON 4/0 BLACK FS-1 C-14</t>
  </si>
  <si>
    <t>SUTURE ETHILON 4/0 BLACK P-3 P-13</t>
  </si>
  <si>
    <t>SUTURE ETHILON 4/0 BLACK PC-3 PC-11</t>
  </si>
  <si>
    <t>SUTURE ETHILON 5/0 BLACK FS-2 C-13</t>
  </si>
  <si>
    <t>SUTURE ETHILON 5/0 BLACK P-3 P-13</t>
  </si>
  <si>
    <t>SUTURE ETHILON 6/0 BLACK PC-3 PC-11</t>
  </si>
  <si>
    <t>SUTURE PROLENE 3/0 18" BLUE FS-2 C-13</t>
  </si>
  <si>
    <t>SUTURE PROLENE 4/0 18" BLUE FS-2 C-13</t>
  </si>
  <si>
    <t>SUTURE PROLENE 4/0 18" BLUE P-3 P-13</t>
  </si>
  <si>
    <t>SUTURE PROLENE 5/0 18" BLUE FS-2 C-12</t>
  </si>
  <si>
    <t>SUTURE PROLENE 5/0 18" BLUE PC-1 PC-13</t>
  </si>
  <si>
    <t>SUTURE PROLENE 5/0 18" BLUE RB-1 CV-23</t>
  </si>
  <si>
    <t>SUTURE VICRYL 5-0 J421</t>
  </si>
  <si>
    <t>SWAB CAVILON NO STING BARRIER</t>
  </si>
  <si>
    <t>SYRINGE EAR ULCER 2 OZ</t>
  </si>
  <si>
    <t>SYRINGE IRRIGATION BULB 50 CC</t>
  </si>
  <si>
    <t>SYRINGE TOOMEY</t>
  </si>
  <si>
    <t>TAPE STRIP STERI 1/2 X 4"</t>
  </si>
  <si>
    <t>TAPE STRIP STERI 1/4 X 3"</t>
  </si>
  <si>
    <t>TAPE STRIP STERI 1/4 X 4"</t>
  </si>
  <si>
    <t>TAPE STRIP STERI 1/8 X 3"</t>
  </si>
  <si>
    <t>TOWEL SURG 17 X 27" STRL BLUE</t>
  </si>
  <si>
    <t>TRAY CATH UMBILICAL VESSEL INSERTI</t>
  </si>
  <si>
    <t>TRAY CTR ENTRY URINE METER DRAINAG</t>
  </si>
  <si>
    <t>TRAY DRESSING CHANGE</t>
  </si>
  <si>
    <t>TRAY FOLEY TTLVENT 16 FR</t>
  </si>
  <si>
    <t>TRAY FOLEY TTLVENT 18FR</t>
  </si>
  <si>
    <t>TRAY FOLEY W/O CATH</t>
  </si>
  <si>
    <t>TRAY IRRIGATION</t>
  </si>
  <si>
    <t>TRAY LUMBAR PUNCTURE ADULT</t>
  </si>
  <si>
    <t>TRAY LUMBAR PUNCTURE PED</t>
  </si>
  <si>
    <t>TRAY SUTURE REMOVAL</t>
  </si>
  <si>
    <t>TRAY THORACENTESIS / PARACENTESIS</t>
  </si>
  <si>
    <t>TRAY TRACH BASIC</t>
  </si>
  <si>
    <t>TRAY URETHRAL CATH 16 FR</t>
  </si>
  <si>
    <t>TRILOGY VENT CIRCUIT</t>
  </si>
  <si>
    <t>TUBE ENDO UNCUFFED 2.5 MM</t>
  </si>
  <si>
    <t>TUBE ENDO UNCUFFED 3.0 MM</t>
  </si>
  <si>
    <t>TUBE ENDO UNCUFFED 3.5 MM</t>
  </si>
  <si>
    <t>TUBE ENDO UNCUFFED 4.0 MM</t>
  </si>
  <si>
    <t>TUBE ENDO UNCUFFED 4.5 MM</t>
  </si>
  <si>
    <t>TUBE ENDO UNCUFFED 5.0 MM</t>
  </si>
  <si>
    <t>TUBE ENDO UNCUFFED 5.5 MM</t>
  </si>
  <si>
    <t>TUBE ENDO UNCUFFED 6.5 MM</t>
  </si>
  <si>
    <t>TUBE ENDOTRACH HILO CUFF 3.0</t>
  </si>
  <si>
    <t>TUBE ENDOTRACH HILO CUFF 3.5</t>
  </si>
  <si>
    <t>TUBE ENDOTRACH HILO CUFF 4.0</t>
  </si>
  <si>
    <t>TUBE ENDOTRACH HILO CUFF 4.5</t>
  </si>
  <si>
    <t>TUBE ENDOTRACH HILO CUFF 5.0</t>
  </si>
  <si>
    <t>TUBE ENDOTRACH HILO CUFF 5.5</t>
  </si>
  <si>
    <t>TUBE ENDOTRACH HILO CUFF 6.0</t>
  </si>
  <si>
    <t>TUBE ENDOTRACH HILO CUFF 6.5</t>
  </si>
  <si>
    <t>TUBE ENDOTRACH HILO CUFF 7.0</t>
  </si>
  <si>
    <t>TUBE ENDOTRACH HILO CUFF 7.5</t>
  </si>
  <si>
    <t>TUBE ENDOTRACH HILO CUFF 8.0</t>
  </si>
  <si>
    <t>TUBE ENDOTRACH HILO CUFF 8.5</t>
  </si>
  <si>
    <t>TUBE ENDOTRACH HILO CUFF 9.0</t>
  </si>
  <si>
    <t>TUBE SALEM SUMP 10 FR</t>
  </si>
  <si>
    <t>TUBE SALEM SUMP 12 FR</t>
  </si>
  <si>
    <t>TUBE SALEM SUMP 14 FR</t>
  </si>
  <si>
    <t>TUBE SALEM SUMP 16 FR</t>
  </si>
  <si>
    <t>TUBE SALEM SUMP 18 FR</t>
  </si>
  <si>
    <t>TUBE SALEM SUMP 8FR</t>
  </si>
  <si>
    <t>TUBING SUCTION CONNECTING 10'</t>
  </si>
  <si>
    <t>ULTRASORB DRY SHEET</t>
  </si>
  <si>
    <t>UNI-HEART LO-FLO CONTINUOUS NEBULIZER</t>
  </si>
  <si>
    <t>VALVE KEITH ANTI-REFLUX</t>
  </si>
  <si>
    <t>Veoflo High Flow Cannula Large</t>
  </si>
  <si>
    <t>Veoflo High Flow Cannula Small</t>
  </si>
  <si>
    <t>Veoflo Trach Interface</t>
  </si>
  <si>
    <t>Veroflo High Flow Cannula Medium</t>
  </si>
  <si>
    <t>WAFFLE HEEL ELEVATOR</t>
  </si>
  <si>
    <t>WALKER BOOT LARGE</t>
  </si>
  <si>
    <t>WALKER BOOT MEDIUM</t>
  </si>
  <si>
    <t>WALKER BOOT SMALL</t>
  </si>
  <si>
    <t>WOUND GEL HYDROPHILIC TRIAD</t>
  </si>
  <si>
    <t>Winged Infusion set 20g 0.75</t>
  </si>
  <si>
    <t>L1830</t>
  </si>
  <si>
    <t>L3660</t>
  </si>
  <si>
    <t>L3908</t>
  </si>
  <si>
    <t>L4350</t>
  </si>
  <si>
    <t>L4386</t>
  </si>
  <si>
    <t>Supply</t>
  </si>
  <si>
    <t/>
  </si>
  <si>
    <t>IV SET TPN</t>
  </si>
  <si>
    <t>MASK FACE PERFOMAX LARGE</t>
  </si>
  <si>
    <t>DRESSING VERAFLO CASSETTE</t>
  </si>
  <si>
    <t>DRESSING VERAFLO SMALL</t>
  </si>
  <si>
    <t>DRESSING VERAFLO CLEANSE CHOICE</t>
  </si>
  <si>
    <t>NEEDLE NIO PEDIATRIC</t>
  </si>
  <si>
    <t>Infusion Ther Drug/1hr</t>
  </si>
  <si>
    <t>IV INF DRUG THRPY INITIAL HR</t>
  </si>
  <si>
    <t>WE DO NOT HAVE CLINIC</t>
  </si>
  <si>
    <t>WOUND CLINIC ****</t>
  </si>
  <si>
    <t>Ambulatory</t>
  </si>
  <si>
    <t xml:space="preserve">Medical </t>
  </si>
  <si>
    <t>Group</t>
  </si>
  <si>
    <t>RVU</t>
  </si>
  <si>
    <t>NDC</t>
  </si>
  <si>
    <t>0031A</t>
  </si>
  <si>
    <t>COVID 19 VACCINE ADMINISTRATION FEE</t>
  </si>
  <si>
    <t>FINE NEEDLE ASPIRATION - NO IMAGING</t>
  </si>
  <si>
    <t>INCISION AND DRAINAGE OF ABSCESS (EG, CARBUNCLE, SUPPURATIVE HIDRADENITIS, CUTANEOUS OR SUBCUTANEOUS ABSCESS, CYST, FURUNCLE, OR PARONYCHIA); SIMPLE OR SINGLE</t>
  </si>
  <si>
    <t>INCISION AND DRAINAGE OF ABSCESS (EG, CARBUNCLE, SUPPURATIVE HIDRADENITIS, CUTANEOUS OR SUBCUTANEOUS ABSCESS, CYST, FURUNCLE, OR PARONYCHIA); COMPLICATED OR MULTIPLE</t>
  </si>
  <si>
    <t>DRAINAGE OF PILONIDAL CYST</t>
  </si>
  <si>
    <t>INCISION AND REMOVAL OF FOREIGN BODY, SUBCUTANEOUS TISSUES; SIMPLE</t>
  </si>
  <si>
    <t>REMOVE FOREIGN BODY</t>
  </si>
  <si>
    <t>DRAINAGE OF HEMATOMA/FLUID</t>
  </si>
  <si>
    <t>INCIS AND DRAINAGE ABCSESS SIMPLE</t>
  </si>
  <si>
    <t>INCIS AND DRAINAGE PILONIDAL :COMPLICATED</t>
  </si>
  <si>
    <t>DEBRIDEMENT, SUBCUTANEOUS TISSUE (INCLUDES EPIDERMIS AND DERMIS, IF PERFORMED); FIRST 20 SQ CM OR LESS</t>
  </si>
  <si>
    <t>DEBRIDEMENT, MUSCLE AND/OR FASCIA; FIRST 20 SQ CM OR LESS</t>
  </si>
  <si>
    <t>DEBRIDE  SUBQ TIS ADD 20CM</t>
  </si>
  <si>
    <t>DEBRIDE SKIN, PARTIAL</t>
  </si>
  <si>
    <t>TRIM SKIN LESION</t>
  </si>
  <si>
    <t>TRIM SKIN LESIONS, 2 TO 4</t>
  </si>
  <si>
    <t>TRIM SKIN LESIONS, OVER 4</t>
  </si>
  <si>
    <t>REMOVAL OF SKIN TAGS, MULTIPLE FIBROCUTANEOUS TAGS, ANY AREA; UP TO AND INCLUDING 15 LESIONS</t>
  </si>
  <si>
    <t>REMOVAL SKIN TAG, EA ADDL 10</t>
  </si>
  <si>
    <t>SHAVE EPI/DERM LESN TK,EXT &lt;.5</t>
  </si>
  <si>
    <t>SHAVE SKIN LESION TRK/ARM/LEG 0.6-1.0 CM</t>
  </si>
  <si>
    <t>SHAVE SKIN LESION TRK/ARM/LEG 1.1-2.0 CM</t>
  </si>
  <si>
    <t>SHAVE SKIN LESION TRK/ARM/LEG OVER 2CM</t>
  </si>
  <si>
    <t>SHAVE SKIN LESIONS CLP/NCK/HND/FEET/GEN &lt;0.5CM</t>
  </si>
  <si>
    <t>SHAVE SKIN LESION SCLP/NECK/HAND/FEET/G 0.6-1.0CM</t>
  </si>
  <si>
    <t>SHAVE SKIN LESION SCLP/HND/FT/GEN1.1-2.0 CM</t>
  </si>
  <si>
    <t>SHAVE SKIN LESION SCLP/HND/FT/GEN &gt;2.0 CM</t>
  </si>
  <si>
    <t>SHAVE SKIN LESION FAC/EAR/EYELD/NOSE/LIP/MM &lt;0.5 CM</t>
  </si>
  <si>
    <t>SHAVE SKIN LESION FAC/EAR/EYELD/NOSE/LIP/MM 0.6-1.0CM</t>
  </si>
  <si>
    <t>SHAVE SKIN LESION</t>
  </si>
  <si>
    <t>EXC TR-EXT B9+MARG 0.5 &lt; CM</t>
  </si>
  <si>
    <t>EXCISION, BENIGN LESION INCLUDING MARGINS, EXCEPT SKIN TAG (UNLESS LISTED ELSEWHERE), TRUNK, ARMS OR LEGS; EXCISED DIAMETER 0.6 TO 1.0 CM</t>
  </si>
  <si>
    <t>EX B9 LESN TRK,ARM,LEG 1.1-2.</t>
  </si>
  <si>
    <t>EXCISION, BENIGN LESION INCLUDING MARGINS, EXCEPT SKIN TAG (UNLESS LISTED ELSEWHERE), TRUNK, ARMS OR LEGS; EXCISED DIAMETER 2.1 TO 3.0 CM</t>
  </si>
  <si>
    <t>EXC TR-EXT B9+MARG &gt; 4.0 CM</t>
  </si>
  <si>
    <t>EXC H-F-NK-SP B9+MARG 0.5 &lt;</t>
  </si>
  <si>
    <t>EXCISION, BENIGN LESION INCLUDING MARGINS, EXCEPT SKIN TAG (UNLESS LISTED ELSEWHERE), SCALP, NECK, HANDS, FEET, GENITALIA; EXCISED DIAMETER 0.6 TO 1.0 CM</t>
  </si>
  <si>
    <t>EX B9 LESN SCLP,NK,HD,FT1.1-2.</t>
  </si>
  <si>
    <t>EXC H-F-NK-SP B9+MARG 2.1-3</t>
  </si>
  <si>
    <t>EX B9 LESN SCP,NK,HD,FT 3.1-4.</t>
  </si>
  <si>
    <t>EXC H-F-NK-SP B9+MARG &gt; 4 CM</t>
  </si>
  <si>
    <t>EXC FACE-MM B9+MARG 0.5 &lt; CM</t>
  </si>
  <si>
    <t>EXCISE B9 LESION FACE 0.6-1.0</t>
  </si>
  <si>
    <t>EXCISE B9 LESION FACE 1.1-2.0</t>
  </si>
  <si>
    <t>EXC FACE-MM B9+MARG 2.1-3 CM</t>
  </si>
  <si>
    <t>EXC FACE-MM B9+MARG 3.1-4 CM</t>
  </si>
  <si>
    <t>EXC FACE-MM B9+MARG &gt; 4 CM</t>
  </si>
  <si>
    <t>REMOVAL, SWEAT GLAND LESION</t>
  </si>
  <si>
    <t>EXC TR-EXT MLG+MARG 0.5 &lt; CM</t>
  </si>
  <si>
    <t>EXCISION, MALIGNANT LESION INCLUDING MARGINS, TRUNK, ARMS, OR LEGS; EXCISED DIAMETER 0.6 TO 1.0 CM</t>
  </si>
  <si>
    <t>EXCISION MALIGNANT LESION &gt; 4CM</t>
  </si>
  <si>
    <t>EXC H-F-NK-SP MLG+MAR &gt; 4 CM</t>
  </si>
  <si>
    <t>TRIM NAIL(S)</t>
  </si>
  <si>
    <t>DEBRIDEMENT NAIL 1 TO 5</t>
  </si>
  <si>
    <t>DEBRIDE NAILS, 6 OR MORE</t>
  </si>
  <si>
    <t>AVULSION OF NAIL PLATE, PARTIAL OR COMPLETE, SIMPLE; SINGLE</t>
  </si>
  <si>
    <t>AVULSION OF NAIL PLATE, PARTIAL OR COMPLETE, SIMPLE; EACH ADDITIONAL NAIL PLATE</t>
  </si>
  <si>
    <t>EXCISION OF NAIL AND NAIL MATRIX, PARTIAL OR COMPLETE (EG, INGROWN OR DEFORMED NAIL), FOR PERMANENT REMOVAL</t>
  </si>
  <si>
    <t>WEDGE EXCISION OF SKIN OF NAIL FOLD</t>
  </si>
  <si>
    <t>INSERT DRUG IMPLANT DEVICE</t>
  </si>
  <si>
    <t>SIMPLE REPAIR OF SUPERFICIAL WOUNDS OF SCALP, NECK, AXILLAE, EXTERNAL GENITALIA, TRUNK AND/OR EXTREMITIES (INCLUDING HANDS AND FEET); 2.5 CM OR LESS</t>
  </si>
  <si>
    <t>SIMPLE REPAIR OF SUPERFICIAL WOUNDS OF SCALP, NECK, AXILLAE, EXTERNAL GENITALIA, TRUNK AND/OR EXTREMITIES (INCLUDING HANDS AND FEET); 2.6 CM TO 7.5 CM</t>
  </si>
  <si>
    <t>DESTRUCTION (EG, LASER SURGERY, ELECTROSURGERY, CRYOSURGERY, CHEMOSURGERY, SURGICAL CURETTEMENT), PREMALIGNANT LESIONS (EG, ACTINIC KERATOSES); FIRST LESION</t>
  </si>
  <si>
    <t>DESTRUCTION (EG, LASER SURGERY, ELECTROSURGERY, CRYOSURGERY, CHEMOSURGERY, SURGICAL CURETTEMENT), PREMALIGNANT LESIONS (EG, ACTINIC KERATOSES); SECOND THROUGH 14 LESIONS, EACH (LIST SEPARATELY IN ADDITION TO CODE FOR FIRST LESION)</t>
  </si>
  <si>
    <t>DESTRUCTION (EG, LASER SURGERY, ELECTROSURGERY, CRYOSURGERY, CHEMOSURGERY, SURGICAL CURETTEMENT), OF BENIGN LESIONS OTHER THAN SKIN TAGS OR CUTANEOUS VASCULAR PROLIFERATIVE LESIONS; UP TO 14 LESIONS</t>
  </si>
  <si>
    <t>DESTRUCT LESION, 15 OR MORE</t>
  </si>
  <si>
    <t>CHEMICAL CAUTERY, TISSUE</t>
  </si>
  <si>
    <t>INJECTION(S); SINGLE OR MULTIPLE TRIGGER POINT(S), 1 OR 2 MUSCLE(S)</t>
  </si>
  <si>
    <t>ARTHROCENTESIS, ASPIRATION AND/OR INJECTION, SMALL JOINT OR BURSA (EG, FINGERS, TOES); WITHOUT ULTRASOUND GUIDANCE</t>
  </si>
  <si>
    <t>ARTHROCENTESIS, ASPIRATION AND/OR INJECTION, INTERMEDIATE JOINT OR BURSA (EG, TEMPOROMANDIBULAR, ACROMIOCLAVICULAR, WRIST, ELBOW OR ANKLE, OLECRANON BURSA); WITHOUT ULTRASOUND GUIDANCE</t>
  </si>
  <si>
    <t>ARTHROCENTESIS, ASPIRATION AND/OR INJECTION, MAJOR JOINT OR BURSA (EG, SHOULDER, HIP, KNEE, SUBACROMIAL BURSA); WITHOUT ULTRASOUND GUIDANCE</t>
  </si>
  <si>
    <t>ASPIRATION AND/OR INJECTION OF GANGLION CYST(S) ANY LOCATION</t>
  </si>
  <si>
    <t>APPLY FOREARM SPLINT</t>
  </si>
  <si>
    <t>APPLICATION LOWER LEG SPLINT</t>
  </si>
  <si>
    <t>INSERTION OF NON-INDWELLING BLADDER CATHETER (EG, STRAIGHT CATHETERIZATION FOR RESIDUAL URINE)</t>
  </si>
  <si>
    <t>DRAINAGE OF URETHRA ABSCESS</t>
  </si>
  <si>
    <t>EXCISION OF PENIS LESION(S)</t>
  </si>
  <si>
    <t>ENDOMETRIAL SAMPLING (BIOPSY) WITH OR WITHOUT ENDOCERVICAL SAMPLING (BIOPSY), WITHOUT CERVICAL DILATION, ANY METHOD (SEPARATE PROCEDURE)</t>
  </si>
  <si>
    <t>REMOVAL OF INTRAUTERINE DEVICE (IUD)</t>
  </si>
  <si>
    <t>REMOVAL CONJUNCTIVAL FB</t>
  </si>
  <si>
    <t>REMOVAL FOREIGN BODY FROM EXTERNAL AUDITORY CANAL; WITHOUT GENERAL ANESTHESIA</t>
  </si>
  <si>
    <t>REMOVAL IMPACTED CERUMEN REQUIRING INSTRUMENTATION, UNILATERAL</t>
  </si>
  <si>
    <t>GLUCOSE - BLOOD REAGENT STRIP</t>
  </si>
  <si>
    <t>POC LEAD CAPILLARY BLOOD TEST</t>
  </si>
  <si>
    <t>HETEROPHILE ANTIBODIES (MONO TEST)</t>
  </si>
  <si>
    <t>TB INTRADERMAL TEST</t>
  </si>
  <si>
    <t>INFLUENZA ASSAY W/OPTIC</t>
  </si>
  <si>
    <t>RSV ASSAY W/OPTIC</t>
  </si>
  <si>
    <t>STREP A ASSAY W/ OPTIC</t>
  </si>
  <si>
    <t>IMMUNIZATION ADMINISTRATION</t>
  </si>
  <si>
    <t>IMMUNIZATION ADMIN EA ADDL</t>
  </si>
  <si>
    <t>IMMUNE ADMIN ORAL/NASAL</t>
  </si>
  <si>
    <t>IMMUNE ADMIN ORAL/NASAL ADDL</t>
  </si>
  <si>
    <t>MENINGITIS B (BEXSERO) VACCINE PRIVATE</t>
  </si>
  <si>
    <t>ML</t>
  </si>
  <si>
    <t>MENINGITIS B (TRUMENBA)</t>
  </si>
  <si>
    <t>HEP A VACCINE</t>
  </si>
  <si>
    <t>HIB-PRP-OMP- PEDIAVX</t>
  </si>
  <si>
    <t>HPV GARDASIL 9 VAC</t>
  </si>
  <si>
    <t>FLUZONE HIGH DOSE &gt;65 YRS</t>
  </si>
  <si>
    <t>PNEUMO13 (PREVNAR3 PCV13)</t>
  </si>
  <si>
    <t>ROTAVIRUS (ROTATEQ)</t>
  </si>
  <si>
    <t>FLUBLOK</t>
  </si>
  <si>
    <t>Flu Private</t>
  </si>
  <si>
    <t>FLULAVAL 0.5 ML 6 MTHS AND UP</t>
  </si>
  <si>
    <t>FLULAVAL QUADRIVALENT 6 MONTHS AND OLDER</t>
  </si>
  <si>
    <t>FLUAD QUAD &gt;65 YRS</t>
  </si>
  <si>
    <t>DTAP IPV VAC (KINRIX)</t>
  </si>
  <si>
    <t>DTAP-HIB-IP VACCINE, IM</t>
  </si>
  <si>
    <t>DTAP VAC 6 YRS OR YOUNGER INFANRIX</t>
  </si>
  <si>
    <t>MMR VAC</t>
  </si>
  <si>
    <t>MMRV VAC (PROQUAD)</t>
  </si>
  <si>
    <t>IPV VAC</t>
  </si>
  <si>
    <t>TD VACCINE NO PRSRV &gt;/= 7 IM</t>
  </si>
  <si>
    <t>TDAP PRIVATE</t>
  </si>
  <si>
    <t>VARICELLA VAC</t>
  </si>
  <si>
    <t>DTAP-HEP B-IPV VAC (PEDIARIX)</t>
  </si>
  <si>
    <t>PNEUMO VAX PPSV23</t>
  </si>
  <si>
    <t>MED-CONJ-MCV4 VAC (MENACTRA SDV)</t>
  </si>
  <si>
    <t>HEP B VAC PED/ADOLESCENT 3 DOSE IM ENGERIX</t>
  </si>
  <si>
    <t>TYMPANOMETRY</t>
  </si>
  <si>
    <t>AIRWAY INHALATION TREATMENT</t>
  </si>
  <si>
    <t>INJECTION ALLERGY-1</t>
  </si>
  <si>
    <t>ALLERGY INJ - 2</t>
  </si>
  <si>
    <t>DEVELOPMENTAL TEST, LIM</t>
  </si>
  <si>
    <t>PSC-Y, PSC, ASQ-SE, ECSA, PHQ-2, PHQ-9 SCREENING</t>
  </si>
  <si>
    <t>ADMIN AND INTERPRETATION OF HEALTH RISK ASSESMENT</t>
  </si>
  <si>
    <t>EDINBURGH POSTNATAL DEPRESSION SCALE SCREENING</t>
  </si>
  <si>
    <t>THERAP PROPHYL DX INJ/SUBCU/IM</t>
  </si>
  <si>
    <t>SPORTS PHYSICAL</t>
  </si>
  <si>
    <t>DEBRIDE DEVITAL TISS 1ST 20SQ CM</t>
  </si>
  <si>
    <t>OSTEOPATHIC MANIPULATION</t>
  </si>
  <si>
    <t>98925,CG</t>
  </si>
  <si>
    <t>98926,CG</t>
  </si>
  <si>
    <t>98927,CG</t>
  </si>
  <si>
    <t>98928,CG</t>
  </si>
  <si>
    <t>98929,CG</t>
  </si>
  <si>
    <t>VISUAL ACUITY SCREEN</t>
  </si>
  <si>
    <t>99202 OFFICE/OUTPATIENT VISIT, NEW</t>
  </si>
  <si>
    <t>99202,CG</t>
  </si>
  <si>
    <t>OFC NEW LEVEL 2</t>
  </si>
  <si>
    <t>99203 OFFICE/OUTPATIENT VISIT, NEW</t>
  </si>
  <si>
    <t>99203,CG</t>
  </si>
  <si>
    <t>OFC NEW LEVEL 3</t>
  </si>
  <si>
    <t>99204 OFFICE/OUTPATIENT VISIT, NEW</t>
  </si>
  <si>
    <t>99204,CG</t>
  </si>
  <si>
    <t>OFC NEW LEVEL 4</t>
  </si>
  <si>
    <t>99205 OFFICE/OUTPATIENT VISIT, NEW</t>
  </si>
  <si>
    <t>99205,CG</t>
  </si>
  <si>
    <t>OFC NEW LEVEL 5</t>
  </si>
  <si>
    <t>99211 OFFICE/OUTPATIENT VISIT, EST</t>
  </si>
  <si>
    <t>99211,CG</t>
  </si>
  <si>
    <t>OFC ESTAB LEVEL 1</t>
  </si>
  <si>
    <t>99212 OFFICE/OUTPATIENT VISIT, EST</t>
  </si>
  <si>
    <t>99212,CG</t>
  </si>
  <si>
    <t>99213 OFFICE/OUTPATIENT VISIT, EST</t>
  </si>
  <si>
    <t>99213,CG</t>
  </si>
  <si>
    <t>OFC ESTAB LEVEL 3</t>
  </si>
  <si>
    <t>99214 OFFICE/OUTPATIENT VISIT, EST</t>
  </si>
  <si>
    <t>99214,CG</t>
  </si>
  <si>
    <t>OFC LEVEL 4</t>
  </si>
  <si>
    <t>99215 OFFICE/OUTPATIENT VISIT, EST</t>
  </si>
  <si>
    <t>99215,CG</t>
  </si>
  <si>
    <t>OFC ESTAB LEVEL 5</t>
  </si>
  <si>
    <t>99304,CG</t>
  </si>
  <si>
    <t>PHYS INITL SWING/NH CARE &lt;=25</t>
  </si>
  <si>
    <t>99305,CG</t>
  </si>
  <si>
    <t>PHYS INITL SWING/NH CARE 35</t>
  </si>
  <si>
    <t>99305,GF</t>
  </si>
  <si>
    <t>99306,CG</t>
  </si>
  <si>
    <t>PHYS INITL SWING/NH CARE 45</t>
  </si>
  <si>
    <t>99307,CG</t>
  </si>
  <si>
    <t>SUBSEQ PHYS SWING/NH CARE 10</t>
  </si>
  <si>
    <t>99308,CG</t>
  </si>
  <si>
    <t>SUBSEQ PHYS SWING/NH CARE 15</t>
  </si>
  <si>
    <t>99308,GF</t>
  </si>
  <si>
    <t>99309,CG</t>
  </si>
  <si>
    <t>SUBSEQ PHYS SWING/NH CARE 25</t>
  </si>
  <si>
    <t>99310,CG</t>
  </si>
  <si>
    <t>SUBSEQ PHYS SWING/NH CARE 35</t>
  </si>
  <si>
    <t>99315,CG</t>
  </si>
  <si>
    <t>SWING BED/NH DISCHARGE 30 MIN</t>
  </si>
  <si>
    <t>99316,GF</t>
  </si>
  <si>
    <t>HOME VISIT NEW PATIENT</t>
  </si>
  <si>
    <t>99343,CG</t>
  </si>
  <si>
    <t>HOME  VISIT NEW PT MOD-HI SEV 45 MINUTES</t>
  </si>
  <si>
    <t>99344,CG</t>
  </si>
  <si>
    <t>HOME VISIT NEW PT MOD-HI SEV 45 MINUTES</t>
  </si>
  <si>
    <t>99345,CG</t>
  </si>
  <si>
    <t>HOME VISIT NEW PT UNSTABLE/SIGNIF PROB</t>
  </si>
  <si>
    <t>HOME VISIT EST PT SELF LIMITED/MINOR 15 MINUTES</t>
  </si>
  <si>
    <t>HOME VISIT EST PT LOW-MOD SEVERITY 25 MINUTES</t>
  </si>
  <si>
    <t>HOME VISIT EST PT MOD-HI SEVERITY 40 MINUTES</t>
  </si>
  <si>
    <t>INITIAL PREV E&amp;M NEW &lt;1YR</t>
  </si>
  <si>
    <t>99381,CG</t>
  </si>
  <si>
    <t>INITIAL PREV E&amp;M NEW 1-4YR</t>
  </si>
  <si>
    <t>99382,CG</t>
  </si>
  <si>
    <t>INITIAL PREV E&amp;M NEW 5-11YR</t>
  </si>
  <si>
    <t>99383,CG</t>
  </si>
  <si>
    <t>INITIAL PREV E&amp;M NEW 12-17YR</t>
  </si>
  <si>
    <t>99384,CG</t>
  </si>
  <si>
    <t>INITIAL PREV E&amp;M NEW 18-39YR</t>
  </si>
  <si>
    <t>99385,CG</t>
  </si>
  <si>
    <t>INITIAL PREV E&amp;M NEW 40-64YR</t>
  </si>
  <si>
    <t>99386,CG</t>
  </si>
  <si>
    <t>INITIAL PREV E&amp;M NEW 65+/NON MEDICARE</t>
  </si>
  <si>
    <t>99387,CG</t>
  </si>
  <si>
    <t>EST PREV E&amp;M EST &lt;1YR</t>
  </si>
  <si>
    <t>99391,CG</t>
  </si>
  <si>
    <t>EST PREVENTATIVE  E&amp;M EST 1-4YR</t>
  </si>
  <si>
    <t>99392,CG</t>
  </si>
  <si>
    <t>PERIODIC COMP PREV E&amp;M EST 5-11YR</t>
  </si>
  <si>
    <t>99393,CG</t>
  </si>
  <si>
    <t>PERIODIC COMP PREVENTATIVE E&amp;M EST  12-17YR</t>
  </si>
  <si>
    <t>99394,CG</t>
  </si>
  <si>
    <t>PERIODIC COMP PREVENTATIVE E&amp;M EST 18-39</t>
  </si>
  <si>
    <t>99395,CG</t>
  </si>
  <si>
    <t>PERIODIC COMP PREVENTATIVE E&amp;M EST 40-64YR</t>
  </si>
  <si>
    <t>99396,CG</t>
  </si>
  <si>
    <t>PERIODIC PREVENTATIVE MED EST PATIENT 65 AND OLDER</t>
  </si>
  <si>
    <t>99397,CG</t>
  </si>
  <si>
    <t>PERIODIC PREVENTATIVE MED EST PT 65YRS AND OLDER</t>
  </si>
  <si>
    <t>99407 BEHAV CHNG SMOKING &gt; 10 MIN</t>
  </si>
  <si>
    <t>PHYS/QHP TELEPHONE EVAL 11-20MING</t>
  </si>
  <si>
    <t>99442,CG</t>
  </si>
  <si>
    <t>PHYS/QMP TELEPHONE EVAL 21-30 MIN</t>
  </si>
  <si>
    <t>99443,CG</t>
  </si>
  <si>
    <t>ADVANCE CARE PLAN 1ST 30 MIN</t>
  </si>
  <si>
    <t>99497,CG</t>
  </si>
  <si>
    <t>ADVANCE CARE PLAN EA ADDL 30 MIN</t>
  </si>
  <si>
    <t>99498,CG</t>
  </si>
  <si>
    <t>ADMINISTRATION INFLUENZA VIRUS VACCINE</t>
  </si>
  <si>
    <t>ADMINISTRATION PNEUMOCOCCAL VACCINE</t>
  </si>
  <si>
    <t>ADMINISTRATION HEP B VACCINE</t>
  </si>
  <si>
    <t>G0101</t>
  </si>
  <si>
    <t>CERVICAL OR VAGINAL CANCER SCREENING; PE</t>
  </si>
  <si>
    <t>G0402</t>
  </si>
  <si>
    <t>WELCOME TO MEDICARE EXAM</t>
  </si>
  <si>
    <t>G0402,CG</t>
  </si>
  <si>
    <t>INITL PREVENT PHYS EXAM - MCR</t>
  </si>
  <si>
    <t>G0438</t>
  </si>
  <si>
    <t>ANNUAL WELLNESS VISIT - 1ST</t>
  </si>
  <si>
    <t>G0438,CG</t>
  </si>
  <si>
    <t>MCR ANNUAL WELL 1ST VISIT</t>
  </si>
  <si>
    <t>G0439</t>
  </si>
  <si>
    <t>ANNUAL WELLNESS VISIT - SUBS</t>
  </si>
  <si>
    <t>G0439,CG</t>
  </si>
  <si>
    <t>MCR ANNUAL WELL SUBSQ VISIT</t>
  </si>
  <si>
    <t>G0444</t>
  </si>
  <si>
    <t>ANNUAL DEPRESSION SCREEN 15MIN</t>
  </si>
  <si>
    <t>G0444,CG</t>
  </si>
  <si>
    <t>G2025</t>
  </si>
  <si>
    <t>DISTANT SITE TELEHEALTH</t>
  </si>
  <si>
    <t>J0171</t>
  </si>
  <si>
    <t>EPINEPHRINE ADRENALIN .1 MG</t>
  </si>
  <si>
    <t>J0696</t>
  </si>
  <si>
    <t>CEFTRIAZONE SOD (ROCEPHIN) 250 MG INJ</t>
  </si>
  <si>
    <t>ME</t>
  </si>
  <si>
    <t>J0735</t>
  </si>
  <si>
    <t>CLONIDINE HYDROCHLORIDE</t>
  </si>
  <si>
    <t>J1000</t>
  </si>
  <si>
    <t>DEPO-ESTRADIOL 5MG INJ</t>
  </si>
  <si>
    <t>J1020</t>
  </si>
  <si>
    <t>METHYLPREDNISOLONE 20 MG INJ</t>
  </si>
  <si>
    <t>J1030</t>
  </si>
  <si>
    <t>METHYLPREDNISOLONE (DEPO-MEDROL) 40 MG INJ</t>
  </si>
  <si>
    <t>J1050</t>
  </si>
  <si>
    <t>MEDRXYPROGESTER ACETATE INJ</t>
  </si>
  <si>
    <t>J1071</t>
  </si>
  <si>
    <t>INJECTION, TESTOSTERONE</t>
  </si>
  <si>
    <t>J1100</t>
  </si>
  <si>
    <t>DEXAMETHASONE (DECADRON) 4MG INJ</t>
  </si>
  <si>
    <t>J1200</t>
  </si>
  <si>
    <t>DIPHENHYDRAMINE (BENADRYL) INJECTION</t>
  </si>
  <si>
    <t>J1885</t>
  </si>
  <si>
    <t>KETOROLAC (TORADOL) 30MG/ML INJ</t>
  </si>
  <si>
    <t>J2550</t>
  </si>
  <si>
    <t>PROMETHAZ(PHENERGAN) 50MG/ML INJ</t>
  </si>
  <si>
    <t>J3301</t>
  </si>
  <si>
    <t>TRIAMCINOLONE ACETONIDE INJ (KENALOG)</t>
  </si>
  <si>
    <t>J3420</t>
  </si>
  <si>
    <t>VITAMIN B12 UP TO 1000MCG</t>
  </si>
  <si>
    <t>J8540</t>
  </si>
  <si>
    <t>DEXAMETHASONE, ORAL .25MG</t>
  </si>
  <si>
    <t>Q0091</t>
  </si>
  <si>
    <t>OBTAINING SCREEN PAP SMEAR</t>
  </si>
  <si>
    <t>Q0091,CG</t>
  </si>
  <si>
    <t>T1015</t>
  </si>
  <si>
    <t>MEDICAID TELEHEALTH VISIT</t>
  </si>
  <si>
    <t>T1015,GT</t>
  </si>
  <si>
    <t>Cleveland Area Hospital Hospital Charge Master</t>
  </si>
  <si>
    <t>Standard Gross Charges</t>
  </si>
  <si>
    <t>Service Description</t>
  </si>
  <si>
    <t>Facility Item Number</t>
  </si>
  <si>
    <t>Discounted Cash Price</t>
  </si>
  <si>
    <t>De-identified Minimum Charge</t>
  </si>
  <si>
    <t>De-identified Maximum Charge</t>
  </si>
  <si>
    <t>Facility Department</t>
  </si>
  <si>
    <t>Cleveland Area Hospital Packaged Services</t>
  </si>
  <si>
    <t>Veteran's Administration- Community Care Network (VACCN)</t>
  </si>
  <si>
    <t>General Inpatient Services</t>
  </si>
  <si>
    <t>Swingbed</t>
  </si>
  <si>
    <t>Fee Schedule</t>
  </si>
  <si>
    <t>Veteran's Administration Community Care Network (VACCN)</t>
  </si>
  <si>
    <t>United Healthcare</t>
  </si>
  <si>
    <t>Drug Dosage</t>
  </si>
  <si>
    <t>Drug Unit Price</t>
  </si>
  <si>
    <t>Lake Area Medical Associates Clinic Charge Master</t>
  </si>
  <si>
    <t>Discounted, Minimum, &amp; Maximum Charges</t>
  </si>
  <si>
    <t>Medicare Allowable</t>
  </si>
  <si>
    <t>Drug Unit Qualifier</t>
  </si>
  <si>
    <t>Healthcare Highways</t>
  </si>
  <si>
    <t>Standard Pricing Data</t>
  </si>
  <si>
    <t>United Healthcare (HMO, PPO, EPO)</t>
  </si>
  <si>
    <t>Healthchoice (HMO, PPO)</t>
  </si>
  <si>
    <t>Humana Medicare Choice (HMO, PPO, PFFS)</t>
  </si>
  <si>
    <t>UHC - Medicare Advantage (HMO, PPO)</t>
  </si>
  <si>
    <t>Aetna (HMO, PPO)</t>
  </si>
  <si>
    <t>Clinic Data</t>
  </si>
  <si>
    <t>LDCT CHEST-LUNG CA SCREENING- CASH ONLY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</si>
</sst>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&quot;$&quot;#,##0.00"/>
    <numFmt numFmtId="165" formatCode="&quot;$&quot;#,##0"/>
    <numFmt numFmtId="166" formatCode="_(* #,##0_);_(* \(#,##0\);_(* &quot;-&quot;??_);_(@_)"/>
  </numFmts>
  <fonts count="21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name val="Arial"/>
      <family val="2"/>
    </font>
    <font>
      <i/>
      <sz val="10"/>
      <color theme="0" tint="-0.14999847407452621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2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name val="Calibri"/>
      <family val="2"/>
    </font>
    <font>
      <sz val="9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5" fillId="0" borderId="0"/>
    <xf numFmtId="0" fontId="8" fillId="0" borderId="0"/>
    <xf numFmtId="0" fontId="4" fillId="0" borderId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" fillId="0" borderId="0"/>
    <xf numFmtId="0" fontId="10" fillId="0" borderId="0"/>
    <xf numFmtId="0" fontId="8" fillId="0" borderId="0"/>
    <xf numFmtId="43" fontId="9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48">
    <xf numFmtId="0" fontId="0" fillId="0" borderId="0" xfId="0"/>
    <xf numFmtId="0" fontId="6" fillId="0" borderId="0" xfId="2" applyFont="1" applyAlignment="1">
      <alignment horizontal="center" vertical="center"/>
    </xf>
    <xf numFmtId="0" fontId="7" fillId="0" borderId="0" xfId="2" applyFont="1" applyFill="1" applyAlignment="1">
      <alignment vertical="center"/>
    </xf>
    <xf numFmtId="0" fontId="8" fillId="0" borderId="0" xfId="2" applyFont="1" applyAlignment="1">
      <alignment vertical="center"/>
    </xf>
    <xf numFmtId="0" fontId="8" fillId="0" borderId="0" xfId="2" applyFont="1" applyFill="1" applyAlignment="1">
      <alignment horizontal="right" vertical="center"/>
    </xf>
    <xf numFmtId="0" fontId="13" fillId="0" borderId="0" xfId="2" applyFont="1" applyAlignment="1">
      <alignment vertical="center"/>
    </xf>
    <xf numFmtId="0" fontId="12" fillId="0" borderId="0" xfId="2" applyFont="1" applyAlignment="1">
      <alignment horizontal="center" vertical="center"/>
    </xf>
    <xf numFmtId="0" fontId="12" fillId="2" borderId="1" xfId="2" applyFont="1" applyFill="1" applyBorder="1" applyAlignment="1">
      <alignment horizontal="center" vertical="center"/>
    </xf>
    <xf numFmtId="37" fontId="13" fillId="0" borderId="0" xfId="2" applyNumberFormat="1" applyFont="1" applyAlignment="1">
      <alignment wrapText="1"/>
    </xf>
    <xf numFmtId="37" fontId="13" fillId="0" borderId="0" xfId="2" applyNumberFormat="1" applyFont="1"/>
    <xf numFmtId="37" fontId="13" fillId="0" borderId="0" xfId="2" applyNumberFormat="1" applyFont="1" applyAlignment="1">
      <alignment horizontal="center" wrapText="1"/>
    </xf>
    <xf numFmtId="37" fontId="13" fillId="0" borderId="0" xfId="2" applyNumberFormat="1" applyFont="1" applyAlignment="1">
      <alignment vertical="center"/>
    </xf>
    <xf numFmtId="37" fontId="13" fillId="0" borderId="0" xfId="2" applyNumberFormat="1" applyFont="1" applyAlignment="1">
      <alignment vertical="center" wrapText="1"/>
    </xf>
    <xf numFmtId="37" fontId="12" fillId="0" borderId="0" xfId="2" applyNumberFormat="1" applyFont="1" applyAlignment="1">
      <alignment horizontal="center" vertical="center"/>
    </xf>
    <xf numFmtId="37" fontId="13" fillId="0" borderId="0" xfId="2" applyNumberFormat="1" applyFont="1" applyAlignment="1">
      <alignment horizontal="center" vertical="center"/>
    </xf>
    <xf numFmtId="0" fontId="13" fillId="0" borderId="0" xfId="2" applyFont="1" applyAlignment="1">
      <alignment vertical="center" wrapText="1"/>
    </xf>
    <xf numFmtId="0" fontId="13" fillId="0" borderId="0" xfId="2" applyFont="1" applyAlignment="1">
      <alignment horizontal="center" vertical="center" wrapText="1"/>
    </xf>
    <xf numFmtId="37" fontId="13" fillId="0" borderId="0" xfId="5" applyNumberFormat="1" applyFont="1" applyAlignment="1">
      <alignment vertical="center"/>
    </xf>
    <xf numFmtId="37" fontId="13" fillId="0" borderId="0" xfId="2" applyNumberFormat="1" applyFont="1" applyAlignment="1">
      <alignment horizontal="center" vertical="center" wrapText="1"/>
    </xf>
    <xf numFmtId="37" fontId="8" fillId="0" borderId="1" xfId="2" applyNumberFormat="1" applyFont="1" applyBorder="1" applyAlignment="1">
      <alignment horizontal="center" vertical="center"/>
    </xf>
    <xf numFmtId="37" fontId="8" fillId="0" borderId="0" xfId="2" applyNumberFormat="1" applyFont="1" applyAlignment="1">
      <alignment horizontal="right" vertical="center" wrapText="1"/>
    </xf>
    <xf numFmtId="0" fontId="12" fillId="2" borderId="1" xfId="2" applyFont="1" applyFill="1" applyBorder="1" applyAlignment="1">
      <alignment horizontal="center" vertical="center" wrapText="1"/>
    </xf>
    <xf numFmtId="0" fontId="8" fillId="0" borderId="0" xfId="2" applyFont="1" applyFill="1" applyAlignment="1">
      <alignment horizontal="center" vertical="center"/>
    </xf>
    <xf numFmtId="164" fontId="12" fillId="4" borderId="1" xfId="2" applyNumberFormat="1" applyFont="1" applyFill="1" applyBorder="1" applyAlignment="1">
      <alignment horizontal="center" vertical="center" wrapText="1"/>
    </xf>
    <xf numFmtId="37" fontId="12" fillId="3" borderId="1" xfId="2" applyNumberFormat="1" applyFont="1" applyFill="1" applyBorder="1" applyAlignment="1">
      <alignment horizontal="center" vertical="center"/>
    </xf>
    <xf numFmtId="37" fontId="14" fillId="3" borderId="1" xfId="2" applyNumberFormat="1" applyFont="1" applyFill="1" applyBorder="1" applyAlignment="1">
      <alignment horizontal="center" vertical="top"/>
    </xf>
    <xf numFmtId="37" fontId="14" fillId="3" borderId="1" xfId="2" applyNumberFormat="1" applyFont="1" applyFill="1" applyBorder="1" applyAlignment="1">
      <alignment horizontal="center" vertical="top" wrapText="1"/>
    </xf>
    <xf numFmtId="37" fontId="12" fillId="3" borderId="1" xfId="2" applyNumberFormat="1" applyFont="1" applyFill="1" applyBorder="1" applyAlignment="1">
      <alignment horizontal="center" vertical="center" wrapText="1"/>
    </xf>
    <xf numFmtId="0" fontId="11" fillId="0" borderId="0" xfId="2" applyFont="1" applyFill="1" applyAlignment="1">
      <alignment vertical="center"/>
    </xf>
    <xf numFmtId="37" fontId="12" fillId="0" borderId="0" xfId="2" applyNumberFormat="1" applyFont="1" applyAlignment="1">
      <alignment horizontal="center" vertical="top" wrapText="1"/>
    </xf>
    <xf numFmtId="0" fontId="8" fillId="0" borderId="1" xfId="2" applyFont="1" applyBorder="1" applyAlignment="1">
      <alignment vertical="center" wrapText="1"/>
    </xf>
    <xf numFmtId="165" fontId="8" fillId="0" borderId="1" xfId="2" applyNumberFormat="1" applyFont="1" applyBorder="1" applyAlignment="1">
      <alignment horizontal="center" vertical="center" wrapText="1"/>
    </xf>
    <xf numFmtId="37" fontId="8" fillId="0" borderId="1" xfId="2" applyNumberFormat="1" applyFont="1" applyBorder="1" applyAlignment="1">
      <alignment vertical="center" wrapText="1"/>
    </xf>
    <xf numFmtId="37" fontId="8" fillId="0" borderId="0" xfId="2" applyNumberFormat="1" applyFont="1" applyAlignment="1">
      <alignment vertical="center"/>
    </xf>
    <xf numFmtId="166" fontId="8" fillId="0" borderId="1" xfId="9" applyNumberFormat="1" applyFont="1" applyBorder="1" applyAlignment="1">
      <alignment horizontal="right" vertical="center" wrapText="1"/>
    </xf>
    <xf numFmtId="166" fontId="8" fillId="0" borderId="0" xfId="9" applyNumberFormat="1" applyFont="1" applyAlignment="1">
      <alignment horizontal="right" vertical="center" wrapText="1"/>
    </xf>
    <xf numFmtId="166" fontId="8" fillId="0" borderId="1" xfId="9" applyNumberFormat="1" applyFont="1" applyBorder="1" applyAlignment="1">
      <alignment horizontal="right" vertical="center"/>
    </xf>
    <xf numFmtId="37" fontId="17" fillId="3" borderId="1" xfId="2" applyNumberFormat="1" applyFont="1" applyFill="1" applyBorder="1" applyAlignment="1">
      <alignment horizontal="centerContinuous" vertical="center" wrapText="1"/>
    </xf>
    <xf numFmtId="37" fontId="16" fillId="0" borderId="0" xfId="2" applyNumberFormat="1" applyFont="1" applyAlignment="1">
      <alignment wrapText="1"/>
    </xf>
    <xf numFmtId="37" fontId="16" fillId="0" borderId="0" xfId="2" applyNumberFormat="1" applyFont="1" applyAlignment="1">
      <alignment vertical="center" wrapText="1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1" fontId="14" fillId="3" borderId="1" xfId="2" applyNumberFormat="1" applyFont="1" applyFill="1" applyBorder="1" applyAlignment="1">
      <alignment horizontal="center" vertical="top"/>
    </xf>
    <xf numFmtId="0" fontId="7" fillId="0" borderId="0" xfId="2" applyFont="1" applyFill="1" applyAlignment="1">
      <alignment horizontal="center" vertical="center"/>
    </xf>
    <xf numFmtId="1" fontId="8" fillId="0" borderId="0" xfId="2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/>
    </xf>
    <xf numFmtId="0" fontId="8" fillId="0" borderId="0" xfId="2" applyAlignment="1">
      <alignment horizontal="center"/>
    </xf>
    <xf numFmtId="0" fontId="8" fillId="0" borderId="0" xfId="2" applyFont="1" applyAlignment="1">
      <alignment horizontal="center" vertical="center"/>
    </xf>
    <xf numFmtId="1" fontId="8" fillId="0" borderId="0" xfId="2" applyNumberFormat="1" applyFont="1" applyAlignment="1">
      <alignment horizontal="center" vertical="center"/>
    </xf>
    <xf numFmtId="0" fontId="0" fillId="0" borderId="0" xfId="0" applyFill="1" applyBorder="1" applyAlignment="1">
      <alignment horizontal="center"/>
    </xf>
    <xf numFmtId="1" fontId="12" fillId="4" borderId="1" xfId="2" applyNumberFormat="1" applyFont="1" applyFill="1" applyBorder="1" applyAlignment="1">
      <alignment horizontal="center" vertical="center" wrapText="1"/>
    </xf>
    <xf numFmtId="39" fontId="8" fillId="0" borderId="1" xfId="9" applyNumberFormat="1" applyFont="1" applyBorder="1" applyAlignment="1">
      <alignment horizontal="right" vertical="center"/>
    </xf>
    <xf numFmtId="37" fontId="8" fillId="0" borderId="1" xfId="2" applyNumberFormat="1" applyFont="1" applyBorder="1" applyAlignment="1">
      <alignment horizontal="right" vertical="center" wrapText="1"/>
    </xf>
    <xf numFmtId="166" fontId="8" fillId="0" borderId="1" xfId="9" applyNumberFormat="1" applyFont="1" applyFill="1" applyBorder="1" applyAlignment="1">
      <alignment horizontal="right" vertical="center"/>
    </xf>
    <xf numFmtId="166" fontId="8" fillId="0" borderId="1" xfId="9" applyNumberFormat="1" applyFont="1" applyFill="1" applyBorder="1" applyAlignment="1">
      <alignment horizontal="right" vertical="center" wrapText="1"/>
    </xf>
    <xf numFmtId="0" fontId="8" fillId="0" borderId="0" xfId="2" applyFont="1" applyFill="1" applyAlignment="1">
      <alignment horizontal="left" vertical="center"/>
    </xf>
    <xf numFmtId="0" fontId="8" fillId="0" borderId="0" xfId="2" applyFont="1" applyFill="1" applyAlignment="1">
      <alignment horizontal="left" vertical="center" wrapText="1"/>
    </xf>
    <xf numFmtId="0" fontId="0" fillId="0" borderId="0" xfId="0" applyAlignment="1">
      <alignment horizontal="left" wrapText="1"/>
    </xf>
    <xf numFmtId="0" fontId="8" fillId="0" borderId="0" xfId="2" applyFont="1" applyFill="1" applyBorder="1" applyAlignment="1">
      <alignment horizontal="center" vertical="center"/>
    </xf>
    <xf numFmtId="0" fontId="12" fillId="4" borderId="1" xfId="2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center"/>
    </xf>
    <xf numFmtId="0" fontId="7" fillId="0" borderId="0" xfId="2" applyFont="1" applyFill="1" applyBorder="1" applyAlignment="1">
      <alignment horizontal="center" vertical="center"/>
    </xf>
    <xf numFmtId="37" fontId="14" fillId="0" borderId="0" xfId="2" applyNumberFormat="1" applyFont="1" applyFill="1" applyBorder="1" applyAlignment="1">
      <alignment horizontal="center" vertical="top"/>
    </xf>
    <xf numFmtId="1" fontId="15" fillId="0" borderId="0" xfId="9" applyNumberFormat="1" applyFont="1" applyFill="1" applyAlignment="1">
      <alignment horizontal="center"/>
    </xf>
    <xf numFmtId="1" fontId="8" fillId="0" borderId="0" xfId="0" applyNumberFormat="1" applyFont="1" applyAlignment="1">
      <alignment horizontal="center"/>
    </xf>
    <xf numFmtId="1" fontId="8" fillId="0" borderId="0" xfId="0" applyNumberFormat="1" applyFont="1" applyFill="1" applyAlignment="1">
      <alignment horizontal="center"/>
    </xf>
    <xf numFmtId="0" fontId="6" fillId="0" borderId="0" xfId="2" applyFont="1" applyFill="1" applyAlignment="1">
      <alignment horizontal="center" vertical="center"/>
    </xf>
    <xf numFmtId="4" fontId="8" fillId="0" borderId="0" xfId="2" applyNumberFormat="1" applyFont="1" applyFill="1" applyAlignment="1">
      <alignment horizontal="center" vertical="center"/>
    </xf>
    <xf numFmtId="39" fontId="8" fillId="0" borderId="0" xfId="2" applyNumberFormat="1" applyFont="1" applyAlignment="1">
      <alignment horizontal="center" vertical="center"/>
    </xf>
    <xf numFmtId="0" fontId="18" fillId="0" borderId="0" xfId="0" applyFont="1" applyAlignment="1">
      <alignment horizontal="left"/>
    </xf>
    <xf numFmtId="0" fontId="8" fillId="0" borderId="0" xfId="2" applyFont="1" applyAlignment="1">
      <alignment horizontal="left" vertical="center"/>
    </xf>
    <xf numFmtId="0" fontId="11" fillId="0" borderId="0" xfId="2" applyFont="1" applyFill="1" applyAlignment="1">
      <alignment horizontal="left" vertical="center"/>
    </xf>
    <xf numFmtId="1" fontId="12" fillId="2" borderId="1" xfId="2" applyNumberFormat="1" applyFont="1" applyFill="1" applyBorder="1" applyAlignment="1">
      <alignment horizontal="center" vertical="center" wrapText="1"/>
    </xf>
    <xf numFmtId="37" fontId="16" fillId="0" borderId="0" xfId="2" applyNumberFormat="1" applyFont="1" applyAlignment="1">
      <alignment horizontal="center" wrapText="1"/>
    </xf>
    <xf numFmtId="0" fontId="12" fillId="0" borderId="0" xfId="2" applyFont="1" applyAlignment="1">
      <alignment horizontal="center" vertical="center" wrapText="1"/>
    </xf>
    <xf numFmtId="37" fontId="12" fillId="3" borderId="1" xfId="2" applyNumberFormat="1" applyFont="1" applyFill="1" applyBorder="1" applyAlignment="1">
      <alignment horizontal="center" vertical="top" wrapText="1"/>
    </xf>
    <xf numFmtId="1" fontId="12" fillId="3" borderId="2" xfId="2" applyNumberFormat="1" applyFont="1" applyFill="1" applyBorder="1" applyAlignment="1">
      <alignment horizontal="center" vertical="top" wrapText="1"/>
    </xf>
    <xf numFmtId="37" fontId="12" fillId="3" borderId="2" xfId="2" applyNumberFormat="1" applyFont="1" applyFill="1" applyBorder="1" applyAlignment="1">
      <alignment horizontal="center" vertical="top" wrapText="1"/>
    </xf>
    <xf numFmtId="1" fontId="12" fillId="3" borderId="1" xfId="2" applyNumberFormat="1" applyFont="1" applyFill="1" applyBorder="1" applyAlignment="1">
      <alignment horizontal="center" vertical="top" wrapText="1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left" wrapText="1"/>
    </xf>
    <xf numFmtId="0" fontId="19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 wrapText="1"/>
    </xf>
    <xf numFmtId="1" fontId="10" fillId="0" borderId="0" xfId="0" applyNumberFormat="1" applyFont="1" applyAlignment="1">
      <alignment horizontal="center"/>
    </xf>
    <xf numFmtId="0" fontId="10" fillId="0" borderId="0" xfId="0" applyFont="1"/>
    <xf numFmtId="0" fontId="10" fillId="6" borderId="0" xfId="10" applyFont="1" applyFill="1" applyAlignment="1">
      <alignment horizontal="center"/>
    </xf>
    <xf numFmtId="0" fontId="10" fillId="6" borderId="0" xfId="10" applyFont="1" applyFill="1" applyAlignment="1">
      <alignment horizontal="left"/>
    </xf>
    <xf numFmtId="1" fontId="10" fillId="0" borderId="0" xfId="0" applyNumberFormat="1" applyFont="1" applyFill="1" applyAlignment="1">
      <alignment horizontal="center"/>
    </xf>
    <xf numFmtId="0" fontId="10" fillId="0" borderId="0" xfId="0" applyFont="1" applyAlignment="1">
      <alignment horizontal="left"/>
    </xf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>
      <alignment horizontal="left"/>
    </xf>
    <xf numFmtId="0" fontId="10" fillId="0" borderId="0" xfId="0" applyFont="1" applyFill="1" applyAlignment="1">
      <alignment horizontal="center"/>
    </xf>
    <xf numFmtId="0" fontId="10" fillId="0" borderId="0" xfId="0" applyFont="1" applyFill="1" applyAlignment="1">
      <alignment horizontal="left"/>
    </xf>
    <xf numFmtId="0" fontId="20" fillId="2" borderId="5" xfId="0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 wrapText="1"/>
    </xf>
    <xf numFmtId="2" fontId="8" fillId="0" borderId="0" xfId="9" applyNumberFormat="1" applyFont="1" applyFill="1" applyAlignment="1">
      <alignment horizontal="center" vertical="center"/>
    </xf>
    <xf numFmtId="1" fontId="8" fillId="0" borderId="0" xfId="9" applyNumberFormat="1" applyFont="1" applyFill="1" applyAlignment="1">
      <alignment horizontal="center" vertical="center"/>
    </xf>
    <xf numFmtId="2" fontId="8" fillId="0" borderId="0" xfId="9" applyNumberFormat="1" applyFont="1" applyFill="1" applyAlignment="1">
      <alignment horizontal="right" vertical="center"/>
    </xf>
    <xf numFmtId="1" fontId="10" fillId="0" borderId="0" xfId="9" applyNumberFormat="1" applyFont="1" applyFill="1" applyAlignment="1">
      <alignment horizontal="center"/>
    </xf>
    <xf numFmtId="2" fontId="10" fillId="0" borderId="0" xfId="9" applyNumberFormat="1" applyFont="1" applyFill="1" applyAlignment="1">
      <alignment horizontal="center"/>
    </xf>
    <xf numFmtId="1" fontId="8" fillId="5" borderId="0" xfId="9" applyNumberFormat="1" applyFont="1" applyFill="1" applyAlignment="1">
      <alignment horizontal="center" vertical="center"/>
    </xf>
    <xf numFmtId="0" fontId="8" fillId="0" borderId="0" xfId="2" applyFont="1" applyFill="1" applyAlignment="1">
      <alignment horizontal="center"/>
    </xf>
    <xf numFmtId="0" fontId="8" fillId="0" borderId="0" xfId="2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2" fontId="8" fillId="0" borderId="0" xfId="2" applyNumberFormat="1" applyFont="1" applyFill="1" applyAlignment="1">
      <alignment horizontal="right" vertical="center"/>
    </xf>
    <xf numFmtId="2" fontId="8" fillId="0" borderId="0" xfId="2" applyNumberFormat="1" applyFont="1" applyFill="1" applyAlignment="1">
      <alignment horizontal="center" vertical="center"/>
    </xf>
    <xf numFmtId="0" fontId="8" fillId="0" borderId="0" xfId="2" applyFont="1" applyFill="1" applyAlignment="1">
      <alignment horizontal="left"/>
    </xf>
    <xf numFmtId="0" fontId="8" fillId="0" borderId="0" xfId="2" quotePrefix="1" applyFont="1" applyFill="1" applyAlignment="1">
      <alignment horizontal="center"/>
    </xf>
    <xf numFmtId="0" fontId="10" fillId="0" borderId="0" xfId="0" quotePrefix="1" applyFont="1" applyFill="1" applyAlignment="1">
      <alignment horizontal="center"/>
    </xf>
    <xf numFmtId="0" fontId="10" fillId="0" borderId="0" xfId="10" applyFont="1" applyFill="1" applyAlignment="1">
      <alignment horizontal="left"/>
    </xf>
    <xf numFmtId="0" fontId="10" fillId="0" borderId="0" xfId="0" applyFont="1" applyFill="1"/>
    <xf numFmtId="0" fontId="10" fillId="0" borderId="0" xfId="0" applyFont="1" applyFill="1" applyAlignment="1">
      <alignment horizontal="center" wrapText="1"/>
    </xf>
    <xf numFmtId="1" fontId="10" fillId="6" borderId="0" xfId="0" applyNumberFormat="1" applyFont="1" applyFill="1" applyAlignment="1">
      <alignment horizontal="center"/>
    </xf>
    <xf numFmtId="0" fontId="10" fillId="0" borderId="0" xfId="10" applyFont="1" applyFill="1" applyBorder="1" applyAlignment="1">
      <alignment horizontal="left"/>
    </xf>
    <xf numFmtId="0" fontId="10" fillId="0" borderId="0" xfId="10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37" fontId="14" fillId="3" borderId="2" xfId="2" applyNumberFormat="1" applyFont="1" applyFill="1" applyBorder="1" applyAlignment="1">
      <alignment horizontal="center" vertical="top"/>
    </xf>
    <xf numFmtId="37" fontId="14" fillId="3" borderId="4" xfId="2" applyNumberFormat="1" applyFont="1" applyFill="1" applyBorder="1" applyAlignment="1">
      <alignment horizontal="center" vertical="top"/>
    </xf>
    <xf numFmtId="1" fontId="14" fillId="3" borderId="2" xfId="2" applyNumberFormat="1" applyFont="1" applyFill="1" applyBorder="1" applyAlignment="1">
      <alignment horizontal="center" vertical="top" wrapText="1"/>
    </xf>
    <xf numFmtId="1" fontId="14" fillId="3" borderId="4" xfId="2" applyNumberFormat="1" applyFont="1" applyFill="1" applyBorder="1" applyAlignment="1">
      <alignment horizontal="center" vertical="top" wrapText="1"/>
    </xf>
    <xf numFmtId="1" fontId="14" fillId="3" borderId="2" xfId="2" applyNumberFormat="1" applyFont="1" applyFill="1" applyBorder="1" applyAlignment="1">
      <alignment horizontal="center" vertical="top"/>
    </xf>
    <xf numFmtId="1" fontId="14" fillId="3" borderId="4" xfId="2" applyNumberFormat="1" applyFont="1" applyFill="1" applyBorder="1" applyAlignment="1">
      <alignment horizontal="center" vertical="top"/>
    </xf>
    <xf numFmtId="37" fontId="14" fillId="3" borderId="2" xfId="2" applyNumberFormat="1" applyFont="1" applyFill="1" applyBorder="1" applyAlignment="1">
      <alignment horizontal="center" vertical="top" wrapText="1"/>
    </xf>
    <xf numFmtId="37" fontId="14" fillId="3" borderId="4" xfId="2" applyNumberFormat="1" applyFont="1" applyFill="1" applyBorder="1" applyAlignment="1">
      <alignment horizontal="center" vertical="top" wrapText="1"/>
    </xf>
    <xf numFmtId="0" fontId="12" fillId="2" borderId="2" xfId="2" applyFont="1" applyFill="1" applyBorder="1" applyAlignment="1">
      <alignment horizontal="center" vertical="center"/>
    </xf>
    <xf numFmtId="0" fontId="12" fillId="2" borderId="3" xfId="2" applyFont="1" applyFill="1" applyBorder="1" applyAlignment="1">
      <alignment horizontal="center" vertical="center"/>
    </xf>
    <xf numFmtId="0" fontId="12" fillId="2" borderId="4" xfId="2" applyFont="1" applyFill="1" applyBorder="1" applyAlignment="1">
      <alignment horizontal="center" vertical="center"/>
    </xf>
    <xf numFmtId="1" fontId="12" fillId="4" borderId="2" xfId="2" applyNumberFormat="1" applyFont="1" applyFill="1" applyBorder="1" applyAlignment="1">
      <alignment horizontal="center" vertical="center"/>
    </xf>
    <xf numFmtId="1" fontId="12" fillId="4" borderId="3" xfId="2" applyNumberFormat="1" applyFont="1" applyFill="1" applyBorder="1" applyAlignment="1">
      <alignment horizontal="center" vertical="center"/>
    </xf>
    <xf numFmtId="1" fontId="12" fillId="4" borderId="4" xfId="2" applyNumberFormat="1" applyFont="1" applyFill="1" applyBorder="1" applyAlignment="1">
      <alignment horizontal="center" vertical="center"/>
    </xf>
    <xf numFmtId="1" fontId="17" fillId="4" borderId="2" xfId="2" applyNumberFormat="1" applyFont="1" applyFill="1" applyBorder="1" applyAlignment="1">
      <alignment horizontal="center" vertical="center"/>
    </xf>
    <xf numFmtId="1" fontId="17" fillId="4" borderId="3" xfId="2" applyNumberFormat="1" applyFont="1" applyFill="1" applyBorder="1" applyAlignment="1">
      <alignment horizontal="center" vertical="center"/>
    </xf>
    <xf numFmtId="1" fontId="17" fillId="4" borderId="4" xfId="2" applyNumberFormat="1" applyFont="1" applyFill="1" applyBorder="1" applyAlignment="1">
      <alignment horizontal="center" vertical="center"/>
    </xf>
    <xf numFmtId="37" fontId="17" fillId="2" borderId="2" xfId="2" applyNumberFormat="1" applyFont="1" applyFill="1" applyBorder="1" applyAlignment="1">
      <alignment horizontal="center" vertical="center"/>
    </xf>
    <xf numFmtId="37" fontId="17" fillId="2" borderId="4" xfId="2" applyNumberFormat="1" applyFont="1" applyFill="1" applyBorder="1" applyAlignment="1">
      <alignment horizontal="center" vertical="center"/>
    </xf>
    <xf numFmtId="37" fontId="17" fillId="3" borderId="2" xfId="2" applyNumberFormat="1" applyFont="1" applyFill="1" applyBorder="1" applyAlignment="1">
      <alignment horizontal="center" vertical="center" wrapText="1"/>
    </xf>
    <xf numFmtId="37" fontId="17" fillId="3" borderId="4" xfId="2" applyNumberFormat="1" applyFont="1" applyFill="1" applyBorder="1" applyAlignment="1">
      <alignment horizontal="center" vertical="center" wrapText="1"/>
    </xf>
    <xf numFmtId="37" fontId="17" fillId="3" borderId="2" xfId="2" applyNumberFormat="1" applyFont="1" applyFill="1" applyBorder="1" applyAlignment="1">
      <alignment horizontal="center" vertical="center"/>
    </xf>
    <xf numFmtId="37" fontId="17" fillId="3" borderId="4" xfId="2" applyNumberFormat="1" applyFont="1" applyFill="1" applyBorder="1" applyAlignment="1">
      <alignment horizontal="center" vertical="center"/>
    </xf>
    <xf numFmtId="0" fontId="12" fillId="2" borderId="7" xfId="2" applyFont="1" applyFill="1" applyBorder="1" applyAlignment="1">
      <alignment horizontal="center" vertical="center"/>
    </xf>
    <xf numFmtId="0" fontId="12" fillId="2" borderId="8" xfId="2" applyFont="1" applyFill="1" applyBorder="1" applyAlignment="1">
      <alignment horizontal="center" vertical="center"/>
    </xf>
    <xf numFmtId="0" fontId="12" fillId="2" borderId="6" xfId="2" applyFont="1" applyFill="1" applyBorder="1" applyAlignment="1">
      <alignment horizontal="center" vertical="center"/>
    </xf>
    <xf numFmtId="1" fontId="12" fillId="4" borderId="3" xfId="11" applyNumberFormat="1" applyFont="1" applyFill="1" applyBorder="1" applyAlignment="1">
      <alignment horizontal="center" vertical="center"/>
    </xf>
    <xf numFmtId="1" fontId="12" fillId="4" borderId="4" xfId="11" applyNumberFormat="1" applyFont="1" applyFill="1" applyBorder="1" applyAlignment="1">
      <alignment horizontal="center" vertical="center"/>
    </xf>
    <xf numFmtId="1" fontId="10" fillId="0" borderId="0" xfId="9" applyNumberFormat="1" applyFont="1" applyFill="1" applyBorder="1" applyAlignment="1">
      <alignment horizontal="center"/>
    </xf>
  </cellXfs>
  <cellStyles count="13">
    <cellStyle name="Comma" xfId="9" builtinId="3"/>
    <cellStyle name="Comma 2" xfId="12"/>
    <cellStyle name="Normal" xfId="0" builtinId="0"/>
    <cellStyle name="Normal 2" xfId="1"/>
    <cellStyle name="Normal 2 15" xfId="10"/>
    <cellStyle name="Normal 2 2" xfId="2"/>
    <cellStyle name="Normal 2 2 2" xfId="3"/>
    <cellStyle name="Normal 2 2 3" xfId="6"/>
    <cellStyle name="Normal 2 2 4" xfId="11"/>
    <cellStyle name="Normal 3 2" xfId="8"/>
    <cellStyle name="Normal 4" xfId="7"/>
    <cellStyle name="Percent" xfId="5" builtinId="5"/>
    <cellStyle name="Percent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13" Type="http://schemas.openxmlformats.org/officeDocument/2006/relationships/customXml" Target="../customXml/item6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12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8777"/>
  <sheetViews>
    <sheetView showGridLines="0" tabSelected="1" zoomScale="80" zoomScaleNormal="80" workbookViewId="0">
      <pane ySplit="4" topLeftCell="A5" activePane="bottomLeft" state="frozen"/>
      <selection pane="bottomLeft" activeCell="B10" sqref="B10"/>
    </sheetView>
  </sheetViews>
  <sheetFormatPr defaultRowHeight="14.4" x14ac:dyDescent="0.3"/>
  <cols>
    <col min="1" max="1" width="20.44140625" style="47" customWidth="1"/>
    <col min="2" max="2" width="21" style="47" customWidth="1"/>
    <col min="3" max="3" width="40.44140625" style="70" customWidth="1"/>
    <col min="4" max="4" width="18.5546875" style="48" customWidth="1"/>
    <col min="5" max="5" width="12.6640625" style="46" customWidth="1"/>
    <col min="6" max="6" width="12" style="46" customWidth="1"/>
    <col min="7" max="7" width="1.109375" style="47" customWidth="1"/>
    <col min="8" max="8" width="17.77734375" style="48" customWidth="1"/>
    <col min="9" max="9" width="17.109375" style="47" customWidth="1"/>
    <col min="10" max="10" width="21.44140625" style="47" customWidth="1"/>
    <col min="11" max="11" width="0.88671875" style="3" customWidth="1"/>
    <col min="12" max="12" width="17.44140625" style="60" customWidth="1"/>
    <col min="13" max="13" width="15.5546875" style="40" customWidth="1"/>
    <col min="14" max="14" width="1.33203125" style="47" customWidth="1"/>
    <col min="15" max="16" width="20.5546875" style="40" customWidth="1"/>
    <col min="17" max="17" width="1.33203125" style="47" customWidth="1"/>
    <col min="18" max="18" width="20.5546875" style="40" customWidth="1"/>
    <col min="19" max="19" width="23.77734375" style="40" customWidth="1"/>
    <col min="20" max="20" width="1.109375" style="47" customWidth="1"/>
    <col min="21" max="21" width="20.5546875" style="40" customWidth="1"/>
    <col min="22" max="22" width="18.33203125" style="40" customWidth="1"/>
    <col min="23" max="23" width="0.88671875" style="47" customWidth="1"/>
    <col min="24" max="24" width="22.88671875" style="40" customWidth="1"/>
    <col min="25" max="25" width="19.33203125" style="40" customWidth="1"/>
    <col min="26" max="26" width="1" style="47" customWidth="1"/>
    <col min="27" max="28" width="20.5546875" style="40" customWidth="1"/>
    <col min="29" max="29" width="1.109375" style="47" customWidth="1"/>
    <col min="30" max="31" width="20.5546875" style="40" customWidth="1"/>
    <col min="32" max="32" width="1" style="47" customWidth="1"/>
    <col min="33" max="34" width="20.5546875" style="40" customWidth="1"/>
    <col min="35" max="35" width="1.109375" style="47" customWidth="1"/>
    <col min="36" max="37" width="20.5546875" style="40" customWidth="1"/>
    <col min="38" max="38" width="1.109375" style="47" customWidth="1"/>
    <col min="39" max="40" width="20.5546875" style="40" customWidth="1"/>
    <col min="41" max="41" width="1.33203125" style="47" customWidth="1"/>
    <col min="42" max="42" width="23" style="60" customWidth="1"/>
    <col min="43" max="43" width="20.5546875" style="40" customWidth="1"/>
    <col min="44" max="44" width="1" style="47" customWidth="1"/>
    <col min="45" max="46" width="20.5546875" style="40" customWidth="1"/>
    <col min="47" max="47" width="1" style="47" customWidth="1"/>
    <col min="48" max="48" width="20.5546875" style="60" customWidth="1"/>
    <col min="49" max="49" width="20.5546875" style="40" customWidth="1"/>
    <col min="50" max="50" width="0.88671875" style="47" customWidth="1"/>
    <col min="51" max="51" width="20.5546875" style="60" customWidth="1"/>
    <col min="52" max="52" width="20.5546875" style="40" customWidth="1"/>
    <col min="53" max="53" width="1.109375" style="47" customWidth="1"/>
    <col min="54" max="54" width="20.5546875" style="60" customWidth="1"/>
    <col min="55" max="55" width="20.5546875" style="40" customWidth="1"/>
    <col min="56" max="56" width="1" style="47" customWidth="1"/>
    <col min="57" max="57" width="20.5546875" style="60" customWidth="1"/>
    <col min="58" max="58" width="27.5546875" style="40" customWidth="1"/>
  </cols>
  <sheetData>
    <row r="1" spans="1:58" ht="27.6" x14ac:dyDescent="0.3">
      <c r="A1" s="28" t="s">
        <v>1840</v>
      </c>
      <c r="B1" s="22"/>
      <c r="C1" s="55"/>
      <c r="D1" s="44"/>
      <c r="E1" s="22"/>
      <c r="F1" s="22"/>
      <c r="G1" s="43"/>
      <c r="H1" s="44"/>
      <c r="I1" s="22"/>
      <c r="J1" s="22"/>
      <c r="K1" s="2"/>
      <c r="N1" s="43"/>
      <c r="Q1" s="43"/>
      <c r="T1" s="43"/>
      <c r="W1" s="43"/>
      <c r="Z1" s="43"/>
      <c r="AC1" s="43"/>
      <c r="AF1" s="43"/>
      <c r="AH1" s="49"/>
      <c r="AI1" s="61"/>
      <c r="AJ1" s="62"/>
      <c r="AK1" s="49"/>
      <c r="AL1" s="61"/>
      <c r="AM1" s="62"/>
      <c r="AO1" s="43"/>
      <c r="AR1" s="43"/>
      <c r="AU1" s="43"/>
      <c r="AX1" s="43"/>
      <c r="BA1" s="43"/>
      <c r="BD1" s="43"/>
    </row>
    <row r="2" spans="1:58" x14ac:dyDescent="0.3">
      <c r="A2" s="3" t="s">
        <v>35</v>
      </c>
      <c r="B2" s="22"/>
      <c r="C2" s="55"/>
      <c r="D2" s="44"/>
      <c r="E2" s="22"/>
      <c r="F2" s="22"/>
      <c r="G2" s="43"/>
      <c r="H2" s="44"/>
      <c r="I2" s="22"/>
      <c r="J2" s="58"/>
      <c r="K2" s="2"/>
      <c r="N2" s="43"/>
      <c r="Q2" s="43"/>
      <c r="T2" s="43"/>
      <c r="W2" s="43"/>
      <c r="Z2" s="43"/>
      <c r="AC2" s="43"/>
      <c r="AF2" s="43"/>
      <c r="AI2" s="43"/>
      <c r="AL2" s="43"/>
      <c r="AO2" s="43"/>
      <c r="AP2" s="63"/>
      <c r="AR2" s="43"/>
      <c r="AU2" s="43"/>
      <c r="AX2" s="43"/>
      <c r="BA2" s="43"/>
      <c r="BD2" s="43"/>
    </row>
    <row r="3" spans="1:58" ht="57.6" customHeight="1" x14ac:dyDescent="0.3">
      <c r="A3" s="127" t="s">
        <v>12</v>
      </c>
      <c r="B3" s="128"/>
      <c r="C3" s="128"/>
      <c r="D3" s="128"/>
      <c r="E3" s="128"/>
      <c r="F3" s="129"/>
      <c r="G3" s="45"/>
      <c r="H3" s="130" t="s">
        <v>1862</v>
      </c>
      <c r="I3" s="131"/>
      <c r="J3" s="132"/>
      <c r="K3" s="5"/>
      <c r="L3" s="123" t="s">
        <v>1867</v>
      </c>
      <c r="M3" s="124"/>
      <c r="N3" s="45"/>
      <c r="O3" s="119" t="s">
        <v>14</v>
      </c>
      <c r="P3" s="120"/>
      <c r="Q3" s="45"/>
      <c r="R3" s="119" t="s">
        <v>36</v>
      </c>
      <c r="S3" s="120"/>
      <c r="T3" s="45"/>
      <c r="U3" s="119" t="s">
        <v>15</v>
      </c>
      <c r="V3" s="120"/>
      <c r="W3" s="45"/>
      <c r="X3" s="119" t="s">
        <v>16</v>
      </c>
      <c r="Y3" s="120"/>
      <c r="Z3" s="45"/>
      <c r="AA3" s="119" t="s">
        <v>17</v>
      </c>
      <c r="AB3" s="120"/>
      <c r="AC3" s="45"/>
      <c r="AD3" s="119" t="s">
        <v>18</v>
      </c>
      <c r="AE3" s="120"/>
      <c r="AF3" s="45"/>
      <c r="AG3" s="119" t="s">
        <v>19</v>
      </c>
      <c r="AH3" s="120"/>
      <c r="AI3" s="45"/>
      <c r="AJ3" s="119" t="s">
        <v>1861</v>
      </c>
      <c r="AK3" s="120"/>
      <c r="AL3" s="45"/>
      <c r="AM3" s="119" t="s">
        <v>1864</v>
      </c>
      <c r="AN3" s="120"/>
      <c r="AO3" s="45"/>
      <c r="AP3" s="123" t="s">
        <v>38</v>
      </c>
      <c r="AQ3" s="124"/>
      <c r="AR3" s="45"/>
      <c r="AS3" s="125" t="s">
        <v>1865</v>
      </c>
      <c r="AT3" s="126"/>
      <c r="AU3" s="45"/>
      <c r="AV3" s="123" t="s">
        <v>37</v>
      </c>
      <c r="AW3" s="124"/>
      <c r="AX3" s="45"/>
      <c r="AY3" s="121" t="s">
        <v>1863</v>
      </c>
      <c r="AZ3" s="122"/>
      <c r="BA3" s="45"/>
      <c r="BB3" s="121" t="s">
        <v>1866</v>
      </c>
      <c r="BC3" s="122"/>
      <c r="BD3" s="45"/>
      <c r="BE3" s="121" t="s">
        <v>1853</v>
      </c>
      <c r="BF3" s="122"/>
    </row>
    <row r="4" spans="1:58" ht="124.2" x14ac:dyDescent="0.3">
      <c r="A4" s="21" t="s">
        <v>1847</v>
      </c>
      <c r="B4" s="21" t="s">
        <v>1843</v>
      </c>
      <c r="C4" s="21" t="s">
        <v>1842</v>
      </c>
      <c r="D4" s="72" t="s">
        <v>1841</v>
      </c>
      <c r="E4" s="21" t="s">
        <v>1</v>
      </c>
      <c r="F4" s="7" t="s">
        <v>0</v>
      </c>
      <c r="G4" s="6"/>
      <c r="H4" s="50" t="s">
        <v>1844</v>
      </c>
      <c r="I4" s="23" t="s">
        <v>1845</v>
      </c>
      <c r="J4" s="23" t="s">
        <v>1846</v>
      </c>
      <c r="K4" s="6"/>
      <c r="L4" s="42" t="s">
        <v>6</v>
      </c>
      <c r="M4" s="26" t="s">
        <v>7</v>
      </c>
      <c r="N4" s="6"/>
      <c r="O4" s="25" t="s">
        <v>6</v>
      </c>
      <c r="P4" s="26" t="s">
        <v>7</v>
      </c>
      <c r="Q4" s="6"/>
      <c r="R4" s="25" t="s">
        <v>6</v>
      </c>
      <c r="S4" s="26" t="s">
        <v>7</v>
      </c>
      <c r="T4" s="6"/>
      <c r="U4" s="25" t="s">
        <v>6</v>
      </c>
      <c r="V4" s="26" t="s">
        <v>7</v>
      </c>
      <c r="W4" s="6"/>
      <c r="X4" s="25" t="s">
        <v>6</v>
      </c>
      <c r="Y4" s="26" t="s">
        <v>7</v>
      </c>
      <c r="Z4" s="6"/>
      <c r="AA4" s="25" t="s">
        <v>6</v>
      </c>
      <c r="AB4" s="26" t="s">
        <v>7</v>
      </c>
      <c r="AC4" s="6"/>
      <c r="AD4" s="25" t="s">
        <v>6</v>
      </c>
      <c r="AE4" s="26" t="s">
        <v>7</v>
      </c>
      <c r="AF4" s="6"/>
      <c r="AG4" s="25" t="s">
        <v>6</v>
      </c>
      <c r="AH4" s="26" t="s">
        <v>7</v>
      </c>
      <c r="AI4" s="6"/>
      <c r="AJ4" s="25" t="s">
        <v>6</v>
      </c>
      <c r="AK4" s="26" t="s">
        <v>7</v>
      </c>
      <c r="AL4" s="6"/>
      <c r="AM4" s="25" t="s">
        <v>6</v>
      </c>
      <c r="AN4" s="26" t="s">
        <v>7</v>
      </c>
      <c r="AO4" s="6"/>
      <c r="AP4" s="42" t="s">
        <v>6</v>
      </c>
      <c r="AQ4" s="26" t="s">
        <v>7</v>
      </c>
      <c r="AR4" s="6"/>
      <c r="AS4" s="25" t="s">
        <v>6</v>
      </c>
      <c r="AT4" s="26" t="s">
        <v>7</v>
      </c>
      <c r="AU4" s="6"/>
      <c r="AV4" s="42" t="s">
        <v>6</v>
      </c>
      <c r="AW4" s="26" t="s">
        <v>7</v>
      </c>
      <c r="AX4" s="6"/>
      <c r="AY4" s="42" t="s">
        <v>6</v>
      </c>
      <c r="AZ4" s="26" t="s">
        <v>7</v>
      </c>
      <c r="BA4" s="6"/>
      <c r="BB4" s="42" t="s">
        <v>6</v>
      </c>
      <c r="BC4" s="26" t="s">
        <v>7</v>
      </c>
      <c r="BD4" s="6"/>
      <c r="BE4" s="42" t="s">
        <v>6</v>
      </c>
      <c r="BF4" s="26" t="s">
        <v>7</v>
      </c>
    </row>
    <row r="5" spans="1:58" s="86" customFormat="1" ht="13.2" x14ac:dyDescent="0.25">
      <c r="A5" s="47" t="s">
        <v>874</v>
      </c>
      <c r="B5" s="83">
        <v>3000185</v>
      </c>
      <c r="C5" s="90" t="s">
        <v>58</v>
      </c>
      <c r="D5" s="64">
        <v>119</v>
      </c>
      <c r="E5" s="83">
        <v>312</v>
      </c>
      <c r="F5" s="83">
        <v>88300</v>
      </c>
      <c r="G5" s="22"/>
      <c r="H5" s="44">
        <f>D5*80%</f>
        <v>95.2</v>
      </c>
      <c r="I5" s="97">
        <f>MIN(AJ5:AM5,AP5:AS5,AV5:AY5,BB5,BE5)</f>
        <v>40.229999999999997</v>
      </c>
      <c r="J5" s="98">
        <f>MAX(AJ5:AM5,AP5:AS5,AV5:AY5,BB5,BE5)</f>
        <v>101.14999999999999</v>
      </c>
      <c r="K5" s="99"/>
      <c r="L5" s="100">
        <f>D5*80%</f>
        <v>95.2</v>
      </c>
      <c r="M5" s="100">
        <f>D5*80%</f>
        <v>95.2</v>
      </c>
      <c r="N5" s="97"/>
      <c r="O5" s="101" t="s">
        <v>3</v>
      </c>
      <c r="P5" s="101" t="s">
        <v>3</v>
      </c>
      <c r="Q5" s="97"/>
      <c r="R5" s="101" t="s">
        <v>3</v>
      </c>
      <c r="S5" s="101" t="s">
        <v>3</v>
      </c>
      <c r="T5" s="97"/>
      <c r="U5" s="101" t="s">
        <v>3</v>
      </c>
      <c r="V5" s="101" t="s">
        <v>3</v>
      </c>
      <c r="W5" s="97"/>
      <c r="X5" s="101" t="s">
        <v>3</v>
      </c>
      <c r="Y5" s="101" t="s">
        <v>3</v>
      </c>
      <c r="Z5" s="97"/>
      <c r="AA5" s="101" t="s">
        <v>3</v>
      </c>
      <c r="AB5" s="101" t="s">
        <v>3</v>
      </c>
      <c r="AC5" s="97"/>
      <c r="AD5" s="101" t="s">
        <v>3</v>
      </c>
      <c r="AE5" s="101" t="s">
        <v>3</v>
      </c>
      <c r="AF5" s="97"/>
      <c r="AG5" s="100">
        <v>95.2</v>
      </c>
      <c r="AH5" s="100">
        <f t="shared" ref="AH5:AH43" si="0">D5*80%</f>
        <v>95.2</v>
      </c>
      <c r="AI5" s="97"/>
      <c r="AJ5" s="100">
        <f t="shared" ref="AJ5:AJ68" si="1">D5*65%</f>
        <v>77.350000000000009</v>
      </c>
      <c r="AK5" s="100">
        <f t="shared" ref="AK5:AK43" si="2">D5*65%</f>
        <v>77.350000000000009</v>
      </c>
      <c r="AL5" s="98"/>
      <c r="AM5" s="100">
        <v>40.229999999999997</v>
      </c>
      <c r="AN5" s="101" t="s">
        <v>3</v>
      </c>
      <c r="AO5" s="97"/>
      <c r="AP5" s="100">
        <f t="shared" ref="AP5:AP68" si="3">D5*85%</f>
        <v>101.14999999999999</v>
      </c>
      <c r="AQ5" s="100">
        <f t="shared" ref="AQ5:AQ43" si="4">D5*85%</f>
        <v>101.14999999999999</v>
      </c>
      <c r="AR5" s="98"/>
      <c r="AS5" s="100">
        <f t="shared" ref="AS5:AS68" si="5">D5*36%</f>
        <v>42.839999999999996</v>
      </c>
      <c r="AT5" s="100" t="s">
        <v>3</v>
      </c>
      <c r="AU5" s="97"/>
      <c r="AV5" s="100">
        <v>101.14999999999999</v>
      </c>
      <c r="AW5" s="100">
        <f t="shared" ref="AW5:AW43" si="6">D5*85%</f>
        <v>101.14999999999999</v>
      </c>
      <c r="AX5" s="97"/>
      <c r="AY5" s="100">
        <f t="shared" ref="AY5:AY68" si="7">D5*75%</f>
        <v>89.25</v>
      </c>
      <c r="AZ5" s="101" t="s">
        <v>3</v>
      </c>
      <c r="BA5" s="97"/>
      <c r="BB5" s="100">
        <f t="shared" ref="BB5:BB68" si="8">D5*36%</f>
        <v>42.839999999999996</v>
      </c>
      <c r="BC5" s="101" t="s">
        <v>3</v>
      </c>
      <c r="BD5" s="97"/>
      <c r="BE5" s="100">
        <f t="shared" ref="BE5:BE68" si="9">D5*36%</f>
        <v>42.839999999999996</v>
      </c>
      <c r="BF5" s="101" t="s">
        <v>3</v>
      </c>
    </row>
    <row r="6" spans="1:58" s="86" customFormat="1" ht="13.2" x14ac:dyDescent="0.25">
      <c r="A6" s="47" t="s">
        <v>874</v>
      </c>
      <c r="B6" s="83">
        <v>3000034</v>
      </c>
      <c r="C6" s="90" t="s">
        <v>59</v>
      </c>
      <c r="D6" s="64">
        <v>50</v>
      </c>
      <c r="E6" s="83">
        <v>319</v>
      </c>
      <c r="F6" s="83">
        <v>88141</v>
      </c>
      <c r="G6" s="22"/>
      <c r="H6" s="44">
        <f t="shared" ref="H6:H71" si="10">D6*80%</f>
        <v>40</v>
      </c>
      <c r="I6" s="98">
        <f t="shared" ref="I6:I69" si="11">MIN(AJ6:AM6,AP6:AS6,AV6:AY6,BB6,BE6)</f>
        <v>18</v>
      </c>
      <c r="J6" s="98">
        <f t="shared" ref="J6:J69" si="12">MAX(AJ6:AM6,AP6:AS6,AV6:AY6,BB6,BE6)</f>
        <v>42.72</v>
      </c>
      <c r="K6" s="99"/>
      <c r="L6" s="100">
        <f t="shared" ref="L6:L71" si="13">D6*80%</f>
        <v>40</v>
      </c>
      <c r="M6" s="100">
        <f t="shared" ref="M6:M69" si="14">D6*80%</f>
        <v>40</v>
      </c>
      <c r="N6" s="97"/>
      <c r="O6" s="101" t="s">
        <v>3</v>
      </c>
      <c r="P6" s="101" t="s">
        <v>3</v>
      </c>
      <c r="Q6" s="97"/>
      <c r="R6" s="101" t="s">
        <v>3</v>
      </c>
      <c r="S6" s="101" t="s">
        <v>3</v>
      </c>
      <c r="T6" s="97"/>
      <c r="U6" s="101" t="s">
        <v>3</v>
      </c>
      <c r="V6" s="101" t="s">
        <v>3</v>
      </c>
      <c r="W6" s="97"/>
      <c r="X6" s="101" t="s">
        <v>3</v>
      </c>
      <c r="Y6" s="101" t="s">
        <v>3</v>
      </c>
      <c r="Z6" s="97"/>
      <c r="AA6" s="101" t="s">
        <v>3</v>
      </c>
      <c r="AB6" s="101" t="s">
        <v>3</v>
      </c>
      <c r="AC6" s="97"/>
      <c r="AD6" s="101" t="s">
        <v>3</v>
      </c>
      <c r="AE6" s="101" t="s">
        <v>3</v>
      </c>
      <c r="AF6" s="97"/>
      <c r="AG6" s="100">
        <v>40</v>
      </c>
      <c r="AH6" s="100">
        <f t="shared" si="0"/>
        <v>40</v>
      </c>
      <c r="AI6" s="97"/>
      <c r="AJ6" s="100">
        <f t="shared" si="1"/>
        <v>32.5</v>
      </c>
      <c r="AK6" s="100">
        <f t="shared" si="2"/>
        <v>32.5</v>
      </c>
      <c r="AL6" s="98"/>
      <c r="AM6" s="100">
        <v>42.72</v>
      </c>
      <c r="AN6" s="101" t="s">
        <v>3</v>
      </c>
      <c r="AO6" s="97"/>
      <c r="AP6" s="100">
        <f t="shared" si="3"/>
        <v>42.5</v>
      </c>
      <c r="AQ6" s="100">
        <f t="shared" si="4"/>
        <v>42.5</v>
      </c>
      <c r="AR6" s="98"/>
      <c r="AS6" s="100">
        <f t="shared" si="5"/>
        <v>18</v>
      </c>
      <c r="AT6" s="100" t="s">
        <v>3</v>
      </c>
      <c r="AU6" s="97"/>
      <c r="AV6" s="100">
        <v>42.5</v>
      </c>
      <c r="AW6" s="100">
        <f t="shared" si="6"/>
        <v>42.5</v>
      </c>
      <c r="AX6" s="97"/>
      <c r="AY6" s="100">
        <f t="shared" si="7"/>
        <v>37.5</v>
      </c>
      <c r="AZ6" s="101" t="s">
        <v>3</v>
      </c>
      <c r="BA6" s="97"/>
      <c r="BB6" s="100">
        <f t="shared" si="8"/>
        <v>18</v>
      </c>
      <c r="BC6" s="101" t="s">
        <v>3</v>
      </c>
      <c r="BD6" s="97"/>
      <c r="BE6" s="100">
        <f t="shared" si="9"/>
        <v>18</v>
      </c>
      <c r="BF6" s="101" t="s">
        <v>3</v>
      </c>
    </row>
    <row r="7" spans="1:58" s="86" customFormat="1" ht="13.2" x14ac:dyDescent="0.25">
      <c r="A7" s="47" t="s">
        <v>874</v>
      </c>
      <c r="B7" s="83">
        <v>81000</v>
      </c>
      <c r="C7" s="90" t="s">
        <v>60</v>
      </c>
      <c r="D7" s="64">
        <v>36</v>
      </c>
      <c r="E7" s="83">
        <v>300</v>
      </c>
      <c r="F7" s="83">
        <v>81000</v>
      </c>
      <c r="G7" s="22"/>
      <c r="H7" s="44">
        <f t="shared" si="10"/>
        <v>28.8</v>
      </c>
      <c r="I7" s="98">
        <f t="shared" si="11"/>
        <v>6.63</v>
      </c>
      <c r="J7" s="98">
        <f t="shared" si="12"/>
        <v>30.599999999999998</v>
      </c>
      <c r="K7" s="99"/>
      <c r="L7" s="100">
        <f t="shared" si="13"/>
        <v>28.8</v>
      </c>
      <c r="M7" s="100">
        <f t="shared" si="14"/>
        <v>28.8</v>
      </c>
      <c r="N7" s="97"/>
      <c r="O7" s="101" t="s">
        <v>3</v>
      </c>
      <c r="P7" s="101" t="s">
        <v>3</v>
      </c>
      <c r="Q7" s="97"/>
      <c r="R7" s="101" t="s">
        <v>3</v>
      </c>
      <c r="S7" s="101" t="s">
        <v>3</v>
      </c>
      <c r="T7" s="97"/>
      <c r="U7" s="101" t="s">
        <v>3</v>
      </c>
      <c r="V7" s="101" t="s">
        <v>3</v>
      </c>
      <c r="W7" s="97"/>
      <c r="X7" s="101" t="s">
        <v>3</v>
      </c>
      <c r="Y7" s="101" t="s">
        <v>3</v>
      </c>
      <c r="Z7" s="97"/>
      <c r="AA7" s="101" t="s">
        <v>3</v>
      </c>
      <c r="AB7" s="101" t="s">
        <v>3</v>
      </c>
      <c r="AC7" s="97"/>
      <c r="AD7" s="101" t="s">
        <v>3</v>
      </c>
      <c r="AE7" s="101" t="s">
        <v>3</v>
      </c>
      <c r="AF7" s="97"/>
      <c r="AG7" s="100">
        <v>28.8</v>
      </c>
      <c r="AH7" s="100">
        <f t="shared" si="0"/>
        <v>28.8</v>
      </c>
      <c r="AI7" s="97"/>
      <c r="AJ7" s="100">
        <f t="shared" si="1"/>
        <v>23.400000000000002</v>
      </c>
      <c r="AK7" s="100">
        <f t="shared" si="2"/>
        <v>23.400000000000002</v>
      </c>
      <c r="AL7" s="98"/>
      <c r="AM7" s="100">
        <v>6.63</v>
      </c>
      <c r="AN7" s="101" t="s">
        <v>3</v>
      </c>
      <c r="AO7" s="97"/>
      <c r="AP7" s="100">
        <f t="shared" si="3"/>
        <v>30.599999999999998</v>
      </c>
      <c r="AQ7" s="100">
        <f t="shared" si="4"/>
        <v>30.599999999999998</v>
      </c>
      <c r="AR7" s="98"/>
      <c r="AS7" s="100">
        <f t="shared" si="5"/>
        <v>12.959999999999999</v>
      </c>
      <c r="AT7" s="100" t="s">
        <v>3</v>
      </c>
      <c r="AU7" s="97"/>
      <c r="AV7" s="100">
        <v>30.599999999999998</v>
      </c>
      <c r="AW7" s="100">
        <f t="shared" si="6"/>
        <v>30.599999999999998</v>
      </c>
      <c r="AX7" s="97"/>
      <c r="AY7" s="100">
        <f t="shared" si="7"/>
        <v>27</v>
      </c>
      <c r="AZ7" s="101" t="s">
        <v>3</v>
      </c>
      <c r="BA7" s="97"/>
      <c r="BB7" s="100">
        <f t="shared" si="8"/>
        <v>12.959999999999999</v>
      </c>
      <c r="BC7" s="101" t="s">
        <v>3</v>
      </c>
      <c r="BD7" s="97"/>
      <c r="BE7" s="100">
        <f t="shared" si="9"/>
        <v>12.959999999999999</v>
      </c>
      <c r="BF7" s="101" t="s">
        <v>3</v>
      </c>
    </row>
    <row r="8" spans="1:58" s="86" customFormat="1" ht="13.2" x14ac:dyDescent="0.25">
      <c r="A8" s="47" t="s">
        <v>874</v>
      </c>
      <c r="B8" s="83">
        <v>3000042</v>
      </c>
      <c r="C8" s="90" t="s">
        <v>61</v>
      </c>
      <c r="D8" s="64">
        <v>58</v>
      </c>
      <c r="E8" s="83">
        <v>300</v>
      </c>
      <c r="F8" s="83">
        <v>82150</v>
      </c>
      <c r="G8" s="22"/>
      <c r="H8" s="44">
        <f t="shared" si="10"/>
        <v>46.400000000000006</v>
      </c>
      <c r="I8" s="98">
        <f t="shared" si="11"/>
        <v>10.69</v>
      </c>
      <c r="J8" s="98">
        <f t="shared" si="12"/>
        <v>49.3</v>
      </c>
      <c r="K8" s="99"/>
      <c r="L8" s="100">
        <f t="shared" si="13"/>
        <v>46.400000000000006</v>
      </c>
      <c r="M8" s="100">
        <f t="shared" si="14"/>
        <v>46.400000000000006</v>
      </c>
      <c r="N8" s="97"/>
      <c r="O8" s="101" t="s">
        <v>3</v>
      </c>
      <c r="P8" s="101" t="s">
        <v>3</v>
      </c>
      <c r="Q8" s="97"/>
      <c r="R8" s="101" t="s">
        <v>3</v>
      </c>
      <c r="S8" s="101" t="s">
        <v>3</v>
      </c>
      <c r="T8" s="97"/>
      <c r="U8" s="101" t="s">
        <v>3</v>
      </c>
      <c r="V8" s="101" t="s">
        <v>3</v>
      </c>
      <c r="W8" s="97"/>
      <c r="X8" s="101" t="s">
        <v>3</v>
      </c>
      <c r="Y8" s="101" t="s">
        <v>3</v>
      </c>
      <c r="Z8" s="97"/>
      <c r="AA8" s="101" t="s">
        <v>3</v>
      </c>
      <c r="AB8" s="101" t="s">
        <v>3</v>
      </c>
      <c r="AC8" s="97"/>
      <c r="AD8" s="101" t="s">
        <v>3</v>
      </c>
      <c r="AE8" s="101" t="s">
        <v>3</v>
      </c>
      <c r="AF8" s="97"/>
      <c r="AG8" s="100">
        <v>46.400000000000006</v>
      </c>
      <c r="AH8" s="100">
        <f t="shared" si="0"/>
        <v>46.400000000000006</v>
      </c>
      <c r="AI8" s="97"/>
      <c r="AJ8" s="100">
        <f t="shared" si="1"/>
        <v>37.700000000000003</v>
      </c>
      <c r="AK8" s="100">
        <f t="shared" si="2"/>
        <v>37.700000000000003</v>
      </c>
      <c r="AL8" s="98"/>
      <c r="AM8" s="100">
        <v>10.69</v>
      </c>
      <c r="AN8" s="101" t="s">
        <v>3</v>
      </c>
      <c r="AO8" s="97"/>
      <c r="AP8" s="100">
        <f t="shared" si="3"/>
        <v>49.3</v>
      </c>
      <c r="AQ8" s="100">
        <f t="shared" si="4"/>
        <v>49.3</v>
      </c>
      <c r="AR8" s="98"/>
      <c r="AS8" s="100">
        <f t="shared" si="5"/>
        <v>20.88</v>
      </c>
      <c r="AT8" s="100" t="s">
        <v>3</v>
      </c>
      <c r="AU8" s="97"/>
      <c r="AV8" s="100">
        <v>49.3</v>
      </c>
      <c r="AW8" s="100">
        <f t="shared" si="6"/>
        <v>49.3</v>
      </c>
      <c r="AX8" s="97"/>
      <c r="AY8" s="100">
        <f t="shared" si="7"/>
        <v>43.5</v>
      </c>
      <c r="AZ8" s="101" t="s">
        <v>3</v>
      </c>
      <c r="BA8" s="97"/>
      <c r="BB8" s="100">
        <f t="shared" si="8"/>
        <v>20.88</v>
      </c>
      <c r="BC8" s="101" t="s">
        <v>3</v>
      </c>
      <c r="BD8" s="97"/>
      <c r="BE8" s="100">
        <f t="shared" si="9"/>
        <v>20.88</v>
      </c>
      <c r="BF8" s="101" t="s">
        <v>3</v>
      </c>
    </row>
    <row r="9" spans="1:58" s="86" customFormat="1" ht="13.2" x14ac:dyDescent="0.25">
      <c r="A9" s="47" t="s">
        <v>874</v>
      </c>
      <c r="B9" s="83">
        <v>3000181</v>
      </c>
      <c r="C9" s="90" t="s">
        <v>62</v>
      </c>
      <c r="D9" s="64">
        <v>35</v>
      </c>
      <c r="E9" s="83">
        <v>300</v>
      </c>
      <c r="F9" s="83">
        <v>82947</v>
      </c>
      <c r="G9" s="22"/>
      <c r="H9" s="44">
        <f t="shared" si="10"/>
        <v>28</v>
      </c>
      <c r="I9" s="98">
        <f t="shared" si="11"/>
        <v>6.48</v>
      </c>
      <c r="J9" s="98">
        <f t="shared" si="12"/>
        <v>29.75</v>
      </c>
      <c r="K9" s="99"/>
      <c r="L9" s="100">
        <f t="shared" si="13"/>
        <v>28</v>
      </c>
      <c r="M9" s="100">
        <f t="shared" si="14"/>
        <v>28</v>
      </c>
      <c r="N9" s="97"/>
      <c r="O9" s="101" t="s">
        <v>3</v>
      </c>
      <c r="P9" s="101" t="s">
        <v>3</v>
      </c>
      <c r="Q9" s="97"/>
      <c r="R9" s="101" t="s">
        <v>3</v>
      </c>
      <c r="S9" s="101" t="s">
        <v>3</v>
      </c>
      <c r="T9" s="97"/>
      <c r="U9" s="101" t="s">
        <v>3</v>
      </c>
      <c r="V9" s="101" t="s">
        <v>3</v>
      </c>
      <c r="W9" s="97"/>
      <c r="X9" s="101" t="s">
        <v>3</v>
      </c>
      <c r="Y9" s="101" t="s">
        <v>3</v>
      </c>
      <c r="Z9" s="97"/>
      <c r="AA9" s="101" t="s">
        <v>3</v>
      </c>
      <c r="AB9" s="101" t="s">
        <v>3</v>
      </c>
      <c r="AC9" s="97"/>
      <c r="AD9" s="101" t="s">
        <v>3</v>
      </c>
      <c r="AE9" s="101" t="s">
        <v>3</v>
      </c>
      <c r="AF9" s="97"/>
      <c r="AG9" s="100">
        <v>28</v>
      </c>
      <c r="AH9" s="100">
        <f t="shared" si="0"/>
        <v>28</v>
      </c>
      <c r="AI9" s="97"/>
      <c r="AJ9" s="100">
        <f t="shared" si="1"/>
        <v>22.75</v>
      </c>
      <c r="AK9" s="100">
        <f t="shared" si="2"/>
        <v>22.75</v>
      </c>
      <c r="AL9" s="98"/>
      <c r="AM9" s="100">
        <v>6.48</v>
      </c>
      <c r="AN9" s="101" t="s">
        <v>3</v>
      </c>
      <c r="AO9" s="97"/>
      <c r="AP9" s="100">
        <f t="shared" si="3"/>
        <v>29.75</v>
      </c>
      <c r="AQ9" s="100">
        <f t="shared" si="4"/>
        <v>29.75</v>
      </c>
      <c r="AR9" s="98"/>
      <c r="AS9" s="100">
        <f t="shared" si="5"/>
        <v>12.6</v>
      </c>
      <c r="AT9" s="100" t="s">
        <v>3</v>
      </c>
      <c r="AU9" s="97"/>
      <c r="AV9" s="100">
        <v>29.75</v>
      </c>
      <c r="AW9" s="100">
        <f t="shared" si="6"/>
        <v>29.75</v>
      </c>
      <c r="AX9" s="97"/>
      <c r="AY9" s="100">
        <f t="shared" si="7"/>
        <v>26.25</v>
      </c>
      <c r="AZ9" s="101" t="s">
        <v>3</v>
      </c>
      <c r="BA9" s="97"/>
      <c r="BB9" s="100">
        <f t="shared" si="8"/>
        <v>12.6</v>
      </c>
      <c r="BC9" s="101" t="s">
        <v>3</v>
      </c>
      <c r="BD9" s="97"/>
      <c r="BE9" s="100">
        <f t="shared" si="9"/>
        <v>12.6</v>
      </c>
      <c r="BF9" s="101" t="s">
        <v>3</v>
      </c>
    </row>
    <row r="10" spans="1:58" s="86" customFormat="1" ht="13.2" x14ac:dyDescent="0.25">
      <c r="A10" s="47" t="s">
        <v>874</v>
      </c>
      <c r="B10" s="83">
        <v>3000290</v>
      </c>
      <c r="C10" s="90" t="s">
        <v>63</v>
      </c>
      <c r="D10" s="64">
        <v>36</v>
      </c>
      <c r="E10" s="83">
        <v>300</v>
      </c>
      <c r="F10" s="83">
        <v>84520</v>
      </c>
      <c r="G10" s="22"/>
      <c r="H10" s="44">
        <f t="shared" si="10"/>
        <v>28.8</v>
      </c>
      <c r="I10" s="98">
        <f t="shared" si="11"/>
        <v>6.52</v>
      </c>
      <c r="J10" s="98">
        <f t="shared" si="12"/>
        <v>30.599999999999998</v>
      </c>
      <c r="K10" s="99"/>
      <c r="L10" s="100">
        <f t="shared" si="13"/>
        <v>28.8</v>
      </c>
      <c r="M10" s="100">
        <f t="shared" si="14"/>
        <v>28.8</v>
      </c>
      <c r="N10" s="97"/>
      <c r="O10" s="101" t="s">
        <v>3</v>
      </c>
      <c r="P10" s="101" t="s">
        <v>3</v>
      </c>
      <c r="Q10" s="97"/>
      <c r="R10" s="101" t="s">
        <v>3</v>
      </c>
      <c r="S10" s="101" t="s">
        <v>3</v>
      </c>
      <c r="T10" s="97"/>
      <c r="U10" s="101" t="s">
        <v>3</v>
      </c>
      <c r="V10" s="101" t="s">
        <v>3</v>
      </c>
      <c r="W10" s="97"/>
      <c r="X10" s="101" t="s">
        <v>3</v>
      </c>
      <c r="Y10" s="101" t="s">
        <v>3</v>
      </c>
      <c r="Z10" s="97"/>
      <c r="AA10" s="101" t="s">
        <v>3</v>
      </c>
      <c r="AB10" s="101" t="s">
        <v>3</v>
      </c>
      <c r="AC10" s="97"/>
      <c r="AD10" s="101" t="s">
        <v>3</v>
      </c>
      <c r="AE10" s="101" t="s">
        <v>3</v>
      </c>
      <c r="AF10" s="97"/>
      <c r="AG10" s="100">
        <v>28.8</v>
      </c>
      <c r="AH10" s="100">
        <f t="shared" si="0"/>
        <v>28.8</v>
      </c>
      <c r="AI10" s="97"/>
      <c r="AJ10" s="100">
        <f t="shared" si="1"/>
        <v>23.400000000000002</v>
      </c>
      <c r="AK10" s="100">
        <f t="shared" si="2"/>
        <v>23.400000000000002</v>
      </c>
      <c r="AL10" s="98"/>
      <c r="AM10" s="100">
        <v>6.52</v>
      </c>
      <c r="AN10" s="101" t="s">
        <v>3</v>
      </c>
      <c r="AO10" s="97"/>
      <c r="AP10" s="100">
        <f t="shared" si="3"/>
        <v>30.599999999999998</v>
      </c>
      <c r="AQ10" s="100">
        <f t="shared" si="4"/>
        <v>30.599999999999998</v>
      </c>
      <c r="AR10" s="98"/>
      <c r="AS10" s="100">
        <f t="shared" si="5"/>
        <v>12.959999999999999</v>
      </c>
      <c r="AT10" s="100" t="s">
        <v>3</v>
      </c>
      <c r="AU10" s="97"/>
      <c r="AV10" s="100">
        <v>30.599999999999998</v>
      </c>
      <c r="AW10" s="100">
        <f t="shared" si="6"/>
        <v>30.599999999999998</v>
      </c>
      <c r="AX10" s="97"/>
      <c r="AY10" s="100">
        <f t="shared" si="7"/>
        <v>27</v>
      </c>
      <c r="AZ10" s="101" t="s">
        <v>3</v>
      </c>
      <c r="BA10" s="97"/>
      <c r="BB10" s="100">
        <f t="shared" si="8"/>
        <v>12.959999999999999</v>
      </c>
      <c r="BC10" s="101" t="s">
        <v>3</v>
      </c>
      <c r="BD10" s="97"/>
      <c r="BE10" s="100">
        <f t="shared" si="9"/>
        <v>12.959999999999999</v>
      </c>
      <c r="BF10" s="101" t="s">
        <v>3</v>
      </c>
    </row>
    <row r="11" spans="1:58" s="86" customFormat="1" ht="13.2" x14ac:dyDescent="0.25">
      <c r="A11" s="47" t="s">
        <v>874</v>
      </c>
      <c r="B11" s="83">
        <v>3000164</v>
      </c>
      <c r="C11" s="90" t="s">
        <v>64</v>
      </c>
      <c r="D11" s="64">
        <v>121</v>
      </c>
      <c r="E11" s="83">
        <v>300</v>
      </c>
      <c r="F11" s="83">
        <v>80051</v>
      </c>
      <c r="G11" s="22"/>
      <c r="H11" s="44">
        <f t="shared" si="10"/>
        <v>96.800000000000011</v>
      </c>
      <c r="I11" s="98">
        <f t="shared" si="11"/>
        <v>11.57</v>
      </c>
      <c r="J11" s="98">
        <f t="shared" si="12"/>
        <v>102.85</v>
      </c>
      <c r="K11" s="99"/>
      <c r="L11" s="100">
        <f t="shared" si="13"/>
        <v>96.800000000000011</v>
      </c>
      <c r="M11" s="100">
        <f t="shared" si="14"/>
        <v>96.800000000000011</v>
      </c>
      <c r="N11" s="97"/>
      <c r="O11" s="101" t="s">
        <v>3</v>
      </c>
      <c r="P11" s="101" t="s">
        <v>3</v>
      </c>
      <c r="Q11" s="97"/>
      <c r="R11" s="101" t="s">
        <v>3</v>
      </c>
      <c r="S11" s="101" t="s">
        <v>3</v>
      </c>
      <c r="T11" s="97"/>
      <c r="U11" s="101" t="s">
        <v>3</v>
      </c>
      <c r="V11" s="101" t="s">
        <v>3</v>
      </c>
      <c r="W11" s="97"/>
      <c r="X11" s="101" t="s">
        <v>3</v>
      </c>
      <c r="Y11" s="101" t="s">
        <v>3</v>
      </c>
      <c r="Z11" s="97"/>
      <c r="AA11" s="101" t="s">
        <v>3</v>
      </c>
      <c r="AB11" s="101" t="s">
        <v>3</v>
      </c>
      <c r="AC11" s="97"/>
      <c r="AD11" s="101" t="s">
        <v>3</v>
      </c>
      <c r="AE11" s="101" t="s">
        <v>3</v>
      </c>
      <c r="AF11" s="97"/>
      <c r="AG11" s="100">
        <v>96.800000000000011</v>
      </c>
      <c r="AH11" s="100">
        <f t="shared" si="0"/>
        <v>96.800000000000011</v>
      </c>
      <c r="AI11" s="97"/>
      <c r="AJ11" s="100">
        <f t="shared" si="1"/>
        <v>78.650000000000006</v>
      </c>
      <c r="AK11" s="100">
        <f t="shared" si="2"/>
        <v>78.650000000000006</v>
      </c>
      <c r="AL11" s="98"/>
      <c r="AM11" s="100">
        <v>11.57</v>
      </c>
      <c r="AN11" s="101" t="s">
        <v>3</v>
      </c>
      <c r="AO11" s="97"/>
      <c r="AP11" s="100">
        <f t="shared" si="3"/>
        <v>102.85</v>
      </c>
      <c r="AQ11" s="100">
        <f t="shared" si="4"/>
        <v>102.85</v>
      </c>
      <c r="AR11" s="98"/>
      <c r="AS11" s="100">
        <f t="shared" si="5"/>
        <v>43.559999999999995</v>
      </c>
      <c r="AT11" s="100" t="s">
        <v>3</v>
      </c>
      <c r="AU11" s="97"/>
      <c r="AV11" s="100">
        <v>102.85</v>
      </c>
      <c r="AW11" s="100">
        <f t="shared" si="6"/>
        <v>102.85</v>
      </c>
      <c r="AX11" s="97"/>
      <c r="AY11" s="100">
        <f t="shared" si="7"/>
        <v>90.75</v>
      </c>
      <c r="AZ11" s="101" t="s">
        <v>3</v>
      </c>
      <c r="BA11" s="97"/>
      <c r="BB11" s="100">
        <f t="shared" si="8"/>
        <v>43.559999999999995</v>
      </c>
      <c r="BC11" s="101" t="s">
        <v>3</v>
      </c>
      <c r="BD11" s="97"/>
      <c r="BE11" s="100">
        <f t="shared" si="9"/>
        <v>43.559999999999995</v>
      </c>
      <c r="BF11" s="101" t="s">
        <v>3</v>
      </c>
    </row>
    <row r="12" spans="1:58" s="86" customFormat="1" ht="13.2" x14ac:dyDescent="0.25">
      <c r="A12" s="47" t="s">
        <v>874</v>
      </c>
      <c r="B12" s="83">
        <v>3000266</v>
      </c>
      <c r="C12" s="90" t="s">
        <v>65</v>
      </c>
      <c r="D12" s="64">
        <v>38</v>
      </c>
      <c r="E12" s="83">
        <v>300</v>
      </c>
      <c r="F12" s="83">
        <v>84295</v>
      </c>
      <c r="G12" s="22"/>
      <c r="H12" s="44">
        <f t="shared" si="10"/>
        <v>30.400000000000002</v>
      </c>
      <c r="I12" s="98">
        <f t="shared" si="11"/>
        <v>7.94</v>
      </c>
      <c r="J12" s="98">
        <f t="shared" si="12"/>
        <v>32.299999999999997</v>
      </c>
      <c r="K12" s="99"/>
      <c r="L12" s="100">
        <f t="shared" si="13"/>
        <v>30.400000000000002</v>
      </c>
      <c r="M12" s="100">
        <f t="shared" si="14"/>
        <v>30.400000000000002</v>
      </c>
      <c r="N12" s="97"/>
      <c r="O12" s="101" t="s">
        <v>3</v>
      </c>
      <c r="P12" s="101" t="s">
        <v>3</v>
      </c>
      <c r="Q12" s="97"/>
      <c r="R12" s="101" t="s">
        <v>3</v>
      </c>
      <c r="S12" s="101" t="s">
        <v>3</v>
      </c>
      <c r="T12" s="97"/>
      <c r="U12" s="101" t="s">
        <v>3</v>
      </c>
      <c r="V12" s="101" t="s">
        <v>3</v>
      </c>
      <c r="W12" s="97"/>
      <c r="X12" s="101" t="s">
        <v>3</v>
      </c>
      <c r="Y12" s="101" t="s">
        <v>3</v>
      </c>
      <c r="Z12" s="97"/>
      <c r="AA12" s="101" t="s">
        <v>3</v>
      </c>
      <c r="AB12" s="101" t="s">
        <v>3</v>
      </c>
      <c r="AC12" s="97"/>
      <c r="AD12" s="101" t="s">
        <v>3</v>
      </c>
      <c r="AE12" s="101" t="s">
        <v>3</v>
      </c>
      <c r="AF12" s="97"/>
      <c r="AG12" s="100">
        <v>30.400000000000002</v>
      </c>
      <c r="AH12" s="100">
        <f t="shared" si="0"/>
        <v>30.400000000000002</v>
      </c>
      <c r="AI12" s="97"/>
      <c r="AJ12" s="100">
        <f t="shared" si="1"/>
        <v>24.7</v>
      </c>
      <c r="AK12" s="100">
        <f t="shared" si="2"/>
        <v>24.7</v>
      </c>
      <c r="AL12" s="98"/>
      <c r="AM12" s="100">
        <v>7.94</v>
      </c>
      <c r="AN12" s="101" t="s">
        <v>3</v>
      </c>
      <c r="AO12" s="97"/>
      <c r="AP12" s="100">
        <f t="shared" si="3"/>
        <v>32.299999999999997</v>
      </c>
      <c r="AQ12" s="100">
        <f t="shared" si="4"/>
        <v>32.299999999999997</v>
      </c>
      <c r="AR12" s="98"/>
      <c r="AS12" s="100">
        <f t="shared" si="5"/>
        <v>13.68</v>
      </c>
      <c r="AT12" s="100" t="s">
        <v>3</v>
      </c>
      <c r="AU12" s="97"/>
      <c r="AV12" s="100">
        <v>32.299999999999997</v>
      </c>
      <c r="AW12" s="100">
        <f t="shared" si="6"/>
        <v>32.299999999999997</v>
      </c>
      <c r="AX12" s="97"/>
      <c r="AY12" s="100">
        <f t="shared" si="7"/>
        <v>28.5</v>
      </c>
      <c r="AZ12" s="101" t="s">
        <v>3</v>
      </c>
      <c r="BA12" s="97"/>
      <c r="BB12" s="100">
        <f t="shared" si="8"/>
        <v>13.68</v>
      </c>
      <c r="BC12" s="101" t="s">
        <v>3</v>
      </c>
      <c r="BD12" s="97"/>
      <c r="BE12" s="100">
        <f t="shared" si="9"/>
        <v>13.68</v>
      </c>
      <c r="BF12" s="101" t="s">
        <v>3</v>
      </c>
    </row>
    <row r="13" spans="1:58" s="86" customFormat="1" ht="13.2" x14ac:dyDescent="0.25">
      <c r="A13" s="47" t="s">
        <v>874</v>
      </c>
      <c r="B13" s="83">
        <v>3000237</v>
      </c>
      <c r="C13" s="90" t="s">
        <v>66</v>
      </c>
      <c r="D13" s="64">
        <v>43</v>
      </c>
      <c r="E13" s="83">
        <v>300</v>
      </c>
      <c r="F13" s="83">
        <v>84132</v>
      </c>
      <c r="G13" s="22"/>
      <c r="H13" s="44">
        <f t="shared" si="10"/>
        <v>34.4</v>
      </c>
      <c r="I13" s="98">
        <f t="shared" si="11"/>
        <v>7.85</v>
      </c>
      <c r="J13" s="98">
        <f t="shared" si="12"/>
        <v>36.549999999999997</v>
      </c>
      <c r="K13" s="99"/>
      <c r="L13" s="100">
        <f t="shared" si="13"/>
        <v>34.4</v>
      </c>
      <c r="M13" s="100">
        <f t="shared" si="14"/>
        <v>34.4</v>
      </c>
      <c r="N13" s="97"/>
      <c r="O13" s="101" t="s">
        <v>3</v>
      </c>
      <c r="P13" s="101" t="s">
        <v>3</v>
      </c>
      <c r="Q13" s="97"/>
      <c r="R13" s="101" t="s">
        <v>3</v>
      </c>
      <c r="S13" s="101" t="s">
        <v>3</v>
      </c>
      <c r="T13" s="97"/>
      <c r="U13" s="101" t="s">
        <v>3</v>
      </c>
      <c r="V13" s="101" t="s">
        <v>3</v>
      </c>
      <c r="W13" s="97"/>
      <c r="X13" s="101" t="s">
        <v>3</v>
      </c>
      <c r="Y13" s="101" t="s">
        <v>3</v>
      </c>
      <c r="Z13" s="97"/>
      <c r="AA13" s="101" t="s">
        <v>3</v>
      </c>
      <c r="AB13" s="101" t="s">
        <v>3</v>
      </c>
      <c r="AC13" s="97"/>
      <c r="AD13" s="101" t="s">
        <v>3</v>
      </c>
      <c r="AE13" s="101" t="s">
        <v>3</v>
      </c>
      <c r="AF13" s="97"/>
      <c r="AG13" s="100">
        <v>34.4</v>
      </c>
      <c r="AH13" s="100">
        <f t="shared" si="0"/>
        <v>34.4</v>
      </c>
      <c r="AI13" s="97"/>
      <c r="AJ13" s="100">
        <f t="shared" si="1"/>
        <v>27.95</v>
      </c>
      <c r="AK13" s="100">
        <f t="shared" si="2"/>
        <v>27.95</v>
      </c>
      <c r="AL13" s="98"/>
      <c r="AM13" s="100">
        <v>7.85</v>
      </c>
      <c r="AN13" s="101" t="s">
        <v>3</v>
      </c>
      <c r="AO13" s="97"/>
      <c r="AP13" s="100">
        <f t="shared" si="3"/>
        <v>36.549999999999997</v>
      </c>
      <c r="AQ13" s="100">
        <f t="shared" si="4"/>
        <v>36.549999999999997</v>
      </c>
      <c r="AR13" s="98"/>
      <c r="AS13" s="100">
        <f t="shared" si="5"/>
        <v>15.479999999999999</v>
      </c>
      <c r="AT13" s="100" t="s">
        <v>3</v>
      </c>
      <c r="AU13" s="97"/>
      <c r="AV13" s="100">
        <v>36.549999999999997</v>
      </c>
      <c r="AW13" s="100">
        <f t="shared" si="6"/>
        <v>36.549999999999997</v>
      </c>
      <c r="AX13" s="97"/>
      <c r="AY13" s="100">
        <f t="shared" si="7"/>
        <v>32.25</v>
      </c>
      <c r="AZ13" s="101" t="s">
        <v>3</v>
      </c>
      <c r="BA13" s="97"/>
      <c r="BB13" s="100">
        <f t="shared" si="8"/>
        <v>15.479999999999999</v>
      </c>
      <c r="BC13" s="101" t="s">
        <v>3</v>
      </c>
      <c r="BD13" s="97"/>
      <c r="BE13" s="100">
        <f t="shared" si="9"/>
        <v>15.479999999999999</v>
      </c>
      <c r="BF13" s="101" t="s">
        <v>3</v>
      </c>
    </row>
    <row r="14" spans="1:58" s="86" customFormat="1" ht="13.2" x14ac:dyDescent="0.25">
      <c r="A14" s="47" t="s">
        <v>874</v>
      </c>
      <c r="B14" s="83">
        <v>3000127</v>
      </c>
      <c r="C14" s="90" t="s">
        <v>67</v>
      </c>
      <c r="D14" s="64">
        <v>46</v>
      </c>
      <c r="E14" s="83">
        <v>300</v>
      </c>
      <c r="F14" s="83">
        <v>82435</v>
      </c>
      <c r="G14" s="22"/>
      <c r="H14" s="44">
        <f t="shared" si="10"/>
        <v>36.800000000000004</v>
      </c>
      <c r="I14" s="98">
        <f t="shared" si="11"/>
        <v>7.59</v>
      </c>
      <c r="J14" s="98">
        <f t="shared" si="12"/>
        <v>39.1</v>
      </c>
      <c r="K14" s="99"/>
      <c r="L14" s="100">
        <f t="shared" si="13"/>
        <v>36.800000000000004</v>
      </c>
      <c r="M14" s="100">
        <f t="shared" si="14"/>
        <v>36.800000000000004</v>
      </c>
      <c r="N14" s="97"/>
      <c r="O14" s="101" t="s">
        <v>3</v>
      </c>
      <c r="P14" s="101" t="s">
        <v>3</v>
      </c>
      <c r="Q14" s="97"/>
      <c r="R14" s="101" t="s">
        <v>3</v>
      </c>
      <c r="S14" s="101" t="s">
        <v>3</v>
      </c>
      <c r="T14" s="97"/>
      <c r="U14" s="101" t="s">
        <v>3</v>
      </c>
      <c r="V14" s="101" t="s">
        <v>3</v>
      </c>
      <c r="W14" s="97"/>
      <c r="X14" s="101" t="s">
        <v>3</v>
      </c>
      <c r="Y14" s="101" t="s">
        <v>3</v>
      </c>
      <c r="Z14" s="97"/>
      <c r="AA14" s="101" t="s">
        <v>3</v>
      </c>
      <c r="AB14" s="101" t="s">
        <v>3</v>
      </c>
      <c r="AC14" s="97"/>
      <c r="AD14" s="101" t="s">
        <v>3</v>
      </c>
      <c r="AE14" s="101" t="s">
        <v>3</v>
      </c>
      <c r="AF14" s="97"/>
      <c r="AG14" s="100">
        <v>36.800000000000004</v>
      </c>
      <c r="AH14" s="100">
        <f t="shared" si="0"/>
        <v>36.800000000000004</v>
      </c>
      <c r="AI14" s="97"/>
      <c r="AJ14" s="100">
        <f t="shared" si="1"/>
        <v>29.900000000000002</v>
      </c>
      <c r="AK14" s="100">
        <f t="shared" si="2"/>
        <v>29.900000000000002</v>
      </c>
      <c r="AL14" s="98"/>
      <c r="AM14" s="100">
        <v>7.59</v>
      </c>
      <c r="AN14" s="101" t="s">
        <v>3</v>
      </c>
      <c r="AO14" s="97"/>
      <c r="AP14" s="100">
        <f t="shared" si="3"/>
        <v>39.1</v>
      </c>
      <c r="AQ14" s="100">
        <f t="shared" si="4"/>
        <v>39.1</v>
      </c>
      <c r="AR14" s="98"/>
      <c r="AS14" s="100">
        <f t="shared" si="5"/>
        <v>16.559999999999999</v>
      </c>
      <c r="AT14" s="100" t="s">
        <v>3</v>
      </c>
      <c r="AU14" s="97"/>
      <c r="AV14" s="100">
        <v>39.1</v>
      </c>
      <c r="AW14" s="100">
        <f t="shared" si="6"/>
        <v>39.1</v>
      </c>
      <c r="AX14" s="97"/>
      <c r="AY14" s="100">
        <f t="shared" si="7"/>
        <v>34.5</v>
      </c>
      <c r="AZ14" s="101" t="s">
        <v>3</v>
      </c>
      <c r="BA14" s="97"/>
      <c r="BB14" s="100">
        <f t="shared" si="8"/>
        <v>16.559999999999999</v>
      </c>
      <c r="BC14" s="101" t="s">
        <v>3</v>
      </c>
      <c r="BD14" s="97"/>
      <c r="BE14" s="100">
        <f t="shared" si="9"/>
        <v>16.559999999999999</v>
      </c>
      <c r="BF14" s="101" t="s">
        <v>3</v>
      </c>
    </row>
    <row r="15" spans="1:58" s="86" customFormat="1" ht="13.2" x14ac:dyDescent="0.25">
      <c r="A15" s="47" t="s">
        <v>874</v>
      </c>
      <c r="B15" s="83">
        <v>3000350</v>
      </c>
      <c r="C15" s="90" t="s">
        <v>68</v>
      </c>
      <c r="D15" s="64">
        <v>76</v>
      </c>
      <c r="E15" s="83">
        <v>300</v>
      </c>
      <c r="F15" s="83">
        <v>80048</v>
      </c>
      <c r="G15" s="22"/>
      <c r="H15" s="44">
        <f t="shared" si="10"/>
        <v>60.800000000000004</v>
      </c>
      <c r="I15" s="98">
        <f t="shared" si="11"/>
        <v>13.96</v>
      </c>
      <c r="J15" s="98">
        <f t="shared" si="12"/>
        <v>64.599999999999994</v>
      </c>
      <c r="K15" s="99"/>
      <c r="L15" s="100">
        <f t="shared" si="13"/>
        <v>60.800000000000004</v>
      </c>
      <c r="M15" s="100">
        <f t="shared" si="14"/>
        <v>60.800000000000004</v>
      </c>
      <c r="N15" s="97"/>
      <c r="O15" s="101" t="s">
        <v>3</v>
      </c>
      <c r="P15" s="101" t="s">
        <v>3</v>
      </c>
      <c r="Q15" s="97"/>
      <c r="R15" s="101" t="s">
        <v>3</v>
      </c>
      <c r="S15" s="101" t="s">
        <v>3</v>
      </c>
      <c r="T15" s="97"/>
      <c r="U15" s="101" t="s">
        <v>3</v>
      </c>
      <c r="V15" s="101" t="s">
        <v>3</v>
      </c>
      <c r="W15" s="97"/>
      <c r="X15" s="101" t="s">
        <v>3</v>
      </c>
      <c r="Y15" s="101" t="s">
        <v>3</v>
      </c>
      <c r="Z15" s="97"/>
      <c r="AA15" s="101" t="s">
        <v>3</v>
      </c>
      <c r="AB15" s="101" t="s">
        <v>3</v>
      </c>
      <c r="AC15" s="97"/>
      <c r="AD15" s="101" t="s">
        <v>3</v>
      </c>
      <c r="AE15" s="101" t="s">
        <v>3</v>
      </c>
      <c r="AF15" s="97"/>
      <c r="AG15" s="100">
        <v>60.800000000000004</v>
      </c>
      <c r="AH15" s="100">
        <f t="shared" si="0"/>
        <v>60.800000000000004</v>
      </c>
      <c r="AI15" s="97"/>
      <c r="AJ15" s="100">
        <f t="shared" si="1"/>
        <v>49.4</v>
      </c>
      <c r="AK15" s="100">
        <f t="shared" si="2"/>
        <v>49.4</v>
      </c>
      <c r="AL15" s="98"/>
      <c r="AM15" s="100">
        <v>13.96</v>
      </c>
      <c r="AN15" s="101" t="s">
        <v>3</v>
      </c>
      <c r="AO15" s="97"/>
      <c r="AP15" s="100">
        <f t="shared" si="3"/>
        <v>64.599999999999994</v>
      </c>
      <c r="AQ15" s="100">
        <f t="shared" si="4"/>
        <v>64.599999999999994</v>
      </c>
      <c r="AR15" s="98"/>
      <c r="AS15" s="100">
        <f t="shared" si="5"/>
        <v>27.36</v>
      </c>
      <c r="AT15" s="100" t="s">
        <v>3</v>
      </c>
      <c r="AU15" s="97"/>
      <c r="AV15" s="100">
        <v>64.599999999999994</v>
      </c>
      <c r="AW15" s="100">
        <f t="shared" si="6"/>
        <v>64.599999999999994</v>
      </c>
      <c r="AX15" s="97"/>
      <c r="AY15" s="100">
        <f t="shared" si="7"/>
        <v>57</v>
      </c>
      <c r="AZ15" s="101" t="s">
        <v>3</v>
      </c>
      <c r="BA15" s="97"/>
      <c r="BB15" s="100">
        <f t="shared" si="8"/>
        <v>27.36</v>
      </c>
      <c r="BC15" s="101" t="s">
        <v>3</v>
      </c>
      <c r="BD15" s="97"/>
      <c r="BE15" s="100">
        <f t="shared" si="9"/>
        <v>27.36</v>
      </c>
      <c r="BF15" s="101" t="s">
        <v>3</v>
      </c>
    </row>
    <row r="16" spans="1:58" s="86" customFormat="1" ht="13.2" x14ac:dyDescent="0.25">
      <c r="A16" s="47" t="s">
        <v>874</v>
      </c>
      <c r="B16" s="83">
        <v>3000030</v>
      </c>
      <c r="C16" s="90" t="s">
        <v>69</v>
      </c>
      <c r="D16" s="64">
        <v>48</v>
      </c>
      <c r="E16" s="83">
        <v>301</v>
      </c>
      <c r="F16" s="83">
        <v>84460</v>
      </c>
      <c r="G16" s="22"/>
      <c r="H16" s="44">
        <f t="shared" si="10"/>
        <v>38.400000000000006</v>
      </c>
      <c r="I16" s="98">
        <f t="shared" si="11"/>
        <v>8.75</v>
      </c>
      <c r="J16" s="98">
        <f t="shared" si="12"/>
        <v>40.799999999999997</v>
      </c>
      <c r="K16" s="99"/>
      <c r="L16" s="100">
        <f t="shared" si="13"/>
        <v>38.400000000000006</v>
      </c>
      <c r="M16" s="100">
        <f t="shared" si="14"/>
        <v>38.400000000000006</v>
      </c>
      <c r="N16" s="97"/>
      <c r="O16" s="101" t="s">
        <v>3</v>
      </c>
      <c r="P16" s="101" t="s">
        <v>3</v>
      </c>
      <c r="Q16" s="97"/>
      <c r="R16" s="101" t="s">
        <v>3</v>
      </c>
      <c r="S16" s="101" t="s">
        <v>3</v>
      </c>
      <c r="T16" s="97"/>
      <c r="U16" s="101" t="s">
        <v>3</v>
      </c>
      <c r="V16" s="101" t="s">
        <v>3</v>
      </c>
      <c r="W16" s="97"/>
      <c r="X16" s="101" t="s">
        <v>3</v>
      </c>
      <c r="Y16" s="101" t="s">
        <v>3</v>
      </c>
      <c r="Z16" s="97"/>
      <c r="AA16" s="101" t="s">
        <v>3</v>
      </c>
      <c r="AB16" s="101" t="s">
        <v>3</v>
      </c>
      <c r="AC16" s="97"/>
      <c r="AD16" s="101" t="s">
        <v>3</v>
      </c>
      <c r="AE16" s="101" t="s">
        <v>3</v>
      </c>
      <c r="AF16" s="97"/>
      <c r="AG16" s="100">
        <v>38.400000000000006</v>
      </c>
      <c r="AH16" s="100">
        <f t="shared" si="0"/>
        <v>38.400000000000006</v>
      </c>
      <c r="AI16" s="97"/>
      <c r="AJ16" s="100">
        <f t="shared" si="1"/>
        <v>31.200000000000003</v>
      </c>
      <c r="AK16" s="100">
        <f t="shared" si="2"/>
        <v>31.200000000000003</v>
      </c>
      <c r="AL16" s="98"/>
      <c r="AM16" s="100">
        <v>8.75</v>
      </c>
      <c r="AN16" s="101" t="s">
        <v>3</v>
      </c>
      <c r="AO16" s="97"/>
      <c r="AP16" s="100">
        <f t="shared" si="3"/>
        <v>40.799999999999997</v>
      </c>
      <c r="AQ16" s="100">
        <f t="shared" si="4"/>
        <v>40.799999999999997</v>
      </c>
      <c r="AR16" s="98"/>
      <c r="AS16" s="100">
        <f t="shared" si="5"/>
        <v>17.28</v>
      </c>
      <c r="AT16" s="100" t="s">
        <v>3</v>
      </c>
      <c r="AU16" s="97"/>
      <c r="AV16" s="100">
        <v>40.799999999999997</v>
      </c>
      <c r="AW16" s="100">
        <f t="shared" si="6"/>
        <v>40.799999999999997</v>
      </c>
      <c r="AX16" s="97"/>
      <c r="AY16" s="100">
        <f t="shared" si="7"/>
        <v>36</v>
      </c>
      <c r="AZ16" s="101" t="s">
        <v>3</v>
      </c>
      <c r="BA16" s="97"/>
      <c r="BB16" s="100">
        <f t="shared" si="8"/>
        <v>17.28</v>
      </c>
      <c r="BC16" s="101" t="s">
        <v>3</v>
      </c>
      <c r="BD16" s="97"/>
      <c r="BE16" s="100">
        <f t="shared" si="9"/>
        <v>17.28</v>
      </c>
      <c r="BF16" s="101" t="s">
        <v>3</v>
      </c>
    </row>
    <row r="17" spans="1:58" s="86" customFormat="1" ht="13.2" x14ac:dyDescent="0.25">
      <c r="A17" s="47" t="s">
        <v>874</v>
      </c>
      <c r="B17" s="83">
        <v>3000103</v>
      </c>
      <c r="C17" s="90" t="s">
        <v>70</v>
      </c>
      <c r="D17" s="64">
        <v>47</v>
      </c>
      <c r="E17" s="83">
        <v>300</v>
      </c>
      <c r="F17" s="83">
        <v>84450</v>
      </c>
      <c r="G17" s="22"/>
      <c r="H17" s="44">
        <f t="shared" si="10"/>
        <v>37.6</v>
      </c>
      <c r="I17" s="98">
        <f t="shared" si="11"/>
        <v>8.5500000000000007</v>
      </c>
      <c r="J17" s="98">
        <f t="shared" si="12"/>
        <v>39.949999999999996</v>
      </c>
      <c r="K17" s="99"/>
      <c r="L17" s="100">
        <f t="shared" si="13"/>
        <v>37.6</v>
      </c>
      <c r="M17" s="100">
        <f t="shared" si="14"/>
        <v>37.6</v>
      </c>
      <c r="N17" s="97"/>
      <c r="O17" s="101" t="s">
        <v>3</v>
      </c>
      <c r="P17" s="101" t="s">
        <v>3</v>
      </c>
      <c r="Q17" s="97"/>
      <c r="R17" s="101" t="s">
        <v>3</v>
      </c>
      <c r="S17" s="101" t="s">
        <v>3</v>
      </c>
      <c r="T17" s="97"/>
      <c r="U17" s="101" t="s">
        <v>3</v>
      </c>
      <c r="V17" s="101" t="s">
        <v>3</v>
      </c>
      <c r="W17" s="97"/>
      <c r="X17" s="101" t="s">
        <v>3</v>
      </c>
      <c r="Y17" s="101" t="s">
        <v>3</v>
      </c>
      <c r="Z17" s="97"/>
      <c r="AA17" s="101" t="s">
        <v>3</v>
      </c>
      <c r="AB17" s="101" t="s">
        <v>3</v>
      </c>
      <c r="AC17" s="97"/>
      <c r="AD17" s="101" t="s">
        <v>3</v>
      </c>
      <c r="AE17" s="101" t="s">
        <v>3</v>
      </c>
      <c r="AF17" s="97"/>
      <c r="AG17" s="100">
        <v>37.6</v>
      </c>
      <c r="AH17" s="100">
        <f t="shared" si="0"/>
        <v>37.6</v>
      </c>
      <c r="AI17" s="97"/>
      <c r="AJ17" s="100">
        <f t="shared" si="1"/>
        <v>30.55</v>
      </c>
      <c r="AK17" s="100">
        <f t="shared" si="2"/>
        <v>30.55</v>
      </c>
      <c r="AL17" s="98"/>
      <c r="AM17" s="100">
        <v>8.5500000000000007</v>
      </c>
      <c r="AN17" s="101" t="s">
        <v>3</v>
      </c>
      <c r="AO17" s="97"/>
      <c r="AP17" s="100">
        <f t="shared" si="3"/>
        <v>39.949999999999996</v>
      </c>
      <c r="AQ17" s="100">
        <f t="shared" si="4"/>
        <v>39.949999999999996</v>
      </c>
      <c r="AR17" s="98"/>
      <c r="AS17" s="100">
        <f t="shared" si="5"/>
        <v>16.919999999999998</v>
      </c>
      <c r="AT17" s="100" t="s">
        <v>3</v>
      </c>
      <c r="AU17" s="97"/>
      <c r="AV17" s="100">
        <v>39.949999999999996</v>
      </c>
      <c r="AW17" s="100">
        <f t="shared" si="6"/>
        <v>39.949999999999996</v>
      </c>
      <c r="AX17" s="97"/>
      <c r="AY17" s="100">
        <f t="shared" si="7"/>
        <v>35.25</v>
      </c>
      <c r="AZ17" s="101" t="s">
        <v>3</v>
      </c>
      <c r="BA17" s="97"/>
      <c r="BB17" s="100">
        <f t="shared" si="8"/>
        <v>16.919999999999998</v>
      </c>
      <c r="BC17" s="101" t="s">
        <v>3</v>
      </c>
      <c r="BD17" s="97"/>
      <c r="BE17" s="100">
        <f t="shared" si="9"/>
        <v>16.919999999999998</v>
      </c>
      <c r="BF17" s="101" t="s">
        <v>3</v>
      </c>
    </row>
    <row r="18" spans="1:58" s="86" customFormat="1" ht="13.2" x14ac:dyDescent="0.25">
      <c r="A18" s="47" t="s">
        <v>874</v>
      </c>
      <c r="B18" s="83">
        <v>3000188</v>
      </c>
      <c r="C18" s="90" t="s">
        <v>71</v>
      </c>
      <c r="D18" s="64">
        <v>135</v>
      </c>
      <c r="E18" s="83">
        <v>300</v>
      </c>
      <c r="F18" s="83">
        <v>84702</v>
      </c>
      <c r="G18" s="22"/>
      <c r="H18" s="44">
        <f t="shared" si="10"/>
        <v>108</v>
      </c>
      <c r="I18" s="98">
        <f t="shared" si="11"/>
        <v>24.83</v>
      </c>
      <c r="J18" s="98">
        <f t="shared" si="12"/>
        <v>114.75</v>
      </c>
      <c r="K18" s="99"/>
      <c r="L18" s="100">
        <f t="shared" si="13"/>
        <v>108</v>
      </c>
      <c r="M18" s="100">
        <f t="shared" si="14"/>
        <v>108</v>
      </c>
      <c r="N18" s="97"/>
      <c r="O18" s="101" t="s">
        <v>3</v>
      </c>
      <c r="P18" s="101" t="s">
        <v>3</v>
      </c>
      <c r="Q18" s="97"/>
      <c r="R18" s="101" t="s">
        <v>3</v>
      </c>
      <c r="S18" s="101" t="s">
        <v>3</v>
      </c>
      <c r="T18" s="97"/>
      <c r="U18" s="101" t="s">
        <v>3</v>
      </c>
      <c r="V18" s="101" t="s">
        <v>3</v>
      </c>
      <c r="W18" s="97"/>
      <c r="X18" s="101" t="s">
        <v>3</v>
      </c>
      <c r="Y18" s="101" t="s">
        <v>3</v>
      </c>
      <c r="Z18" s="97"/>
      <c r="AA18" s="101" t="s">
        <v>3</v>
      </c>
      <c r="AB18" s="101" t="s">
        <v>3</v>
      </c>
      <c r="AC18" s="97"/>
      <c r="AD18" s="101" t="s">
        <v>3</v>
      </c>
      <c r="AE18" s="101" t="s">
        <v>3</v>
      </c>
      <c r="AF18" s="97"/>
      <c r="AG18" s="100">
        <v>108</v>
      </c>
      <c r="AH18" s="100">
        <f t="shared" si="0"/>
        <v>108</v>
      </c>
      <c r="AI18" s="97"/>
      <c r="AJ18" s="100">
        <f t="shared" si="1"/>
        <v>87.75</v>
      </c>
      <c r="AK18" s="100">
        <f t="shared" si="2"/>
        <v>87.75</v>
      </c>
      <c r="AL18" s="98"/>
      <c r="AM18" s="100">
        <v>24.83</v>
      </c>
      <c r="AN18" s="101" t="s">
        <v>3</v>
      </c>
      <c r="AO18" s="97"/>
      <c r="AP18" s="100">
        <f t="shared" si="3"/>
        <v>114.75</v>
      </c>
      <c r="AQ18" s="100">
        <f t="shared" si="4"/>
        <v>114.75</v>
      </c>
      <c r="AR18" s="98"/>
      <c r="AS18" s="100">
        <f t="shared" si="5"/>
        <v>48.6</v>
      </c>
      <c r="AT18" s="100" t="s">
        <v>3</v>
      </c>
      <c r="AU18" s="97"/>
      <c r="AV18" s="100">
        <v>114.75</v>
      </c>
      <c r="AW18" s="100">
        <f t="shared" si="6"/>
        <v>114.75</v>
      </c>
      <c r="AX18" s="97"/>
      <c r="AY18" s="100">
        <f t="shared" si="7"/>
        <v>101.25</v>
      </c>
      <c r="AZ18" s="101" t="s">
        <v>3</v>
      </c>
      <c r="BA18" s="97"/>
      <c r="BB18" s="100">
        <f t="shared" si="8"/>
        <v>48.6</v>
      </c>
      <c r="BC18" s="101" t="s">
        <v>3</v>
      </c>
      <c r="BD18" s="97"/>
      <c r="BE18" s="100">
        <f t="shared" si="9"/>
        <v>48.6</v>
      </c>
      <c r="BF18" s="101" t="s">
        <v>3</v>
      </c>
    </row>
    <row r="19" spans="1:58" s="86" customFormat="1" ht="13.2" x14ac:dyDescent="0.25">
      <c r="A19" s="47" t="s">
        <v>874</v>
      </c>
      <c r="B19" s="83">
        <v>3000106</v>
      </c>
      <c r="C19" s="90" t="s">
        <v>72</v>
      </c>
      <c r="D19" s="64">
        <v>45</v>
      </c>
      <c r="E19" s="83">
        <v>300</v>
      </c>
      <c r="F19" s="83">
        <v>82247</v>
      </c>
      <c r="G19" s="22"/>
      <c r="H19" s="44">
        <f t="shared" si="10"/>
        <v>36</v>
      </c>
      <c r="I19" s="98">
        <f t="shared" si="11"/>
        <v>8.2799999999999994</v>
      </c>
      <c r="J19" s="98">
        <f t="shared" si="12"/>
        <v>38.25</v>
      </c>
      <c r="K19" s="99"/>
      <c r="L19" s="100">
        <f t="shared" si="13"/>
        <v>36</v>
      </c>
      <c r="M19" s="100">
        <f t="shared" si="14"/>
        <v>36</v>
      </c>
      <c r="N19" s="97"/>
      <c r="O19" s="101" t="s">
        <v>3</v>
      </c>
      <c r="P19" s="101" t="s">
        <v>3</v>
      </c>
      <c r="Q19" s="97"/>
      <c r="R19" s="101" t="s">
        <v>3</v>
      </c>
      <c r="S19" s="101" t="s">
        <v>3</v>
      </c>
      <c r="T19" s="97"/>
      <c r="U19" s="101" t="s">
        <v>3</v>
      </c>
      <c r="V19" s="101" t="s">
        <v>3</v>
      </c>
      <c r="W19" s="97"/>
      <c r="X19" s="101" t="s">
        <v>3</v>
      </c>
      <c r="Y19" s="101" t="s">
        <v>3</v>
      </c>
      <c r="Z19" s="97"/>
      <c r="AA19" s="101" t="s">
        <v>3</v>
      </c>
      <c r="AB19" s="101" t="s">
        <v>3</v>
      </c>
      <c r="AC19" s="97"/>
      <c r="AD19" s="101" t="s">
        <v>3</v>
      </c>
      <c r="AE19" s="101" t="s">
        <v>3</v>
      </c>
      <c r="AF19" s="97"/>
      <c r="AG19" s="100">
        <v>36</v>
      </c>
      <c r="AH19" s="100">
        <f t="shared" si="0"/>
        <v>36</v>
      </c>
      <c r="AI19" s="97"/>
      <c r="AJ19" s="100">
        <f t="shared" si="1"/>
        <v>29.25</v>
      </c>
      <c r="AK19" s="100">
        <f t="shared" si="2"/>
        <v>29.25</v>
      </c>
      <c r="AL19" s="98"/>
      <c r="AM19" s="100">
        <v>8.2799999999999994</v>
      </c>
      <c r="AN19" s="101" t="s">
        <v>3</v>
      </c>
      <c r="AO19" s="97"/>
      <c r="AP19" s="100">
        <f t="shared" si="3"/>
        <v>38.25</v>
      </c>
      <c r="AQ19" s="100">
        <f t="shared" si="4"/>
        <v>38.25</v>
      </c>
      <c r="AR19" s="98"/>
      <c r="AS19" s="100">
        <f t="shared" si="5"/>
        <v>16.2</v>
      </c>
      <c r="AT19" s="100" t="s">
        <v>3</v>
      </c>
      <c r="AU19" s="97"/>
      <c r="AV19" s="100">
        <v>38.25</v>
      </c>
      <c r="AW19" s="100">
        <f t="shared" si="6"/>
        <v>38.25</v>
      </c>
      <c r="AX19" s="97"/>
      <c r="AY19" s="100">
        <f t="shared" si="7"/>
        <v>33.75</v>
      </c>
      <c r="AZ19" s="101" t="s">
        <v>3</v>
      </c>
      <c r="BA19" s="97"/>
      <c r="BB19" s="100">
        <f t="shared" si="8"/>
        <v>16.2</v>
      </c>
      <c r="BC19" s="101" t="s">
        <v>3</v>
      </c>
      <c r="BD19" s="97"/>
      <c r="BE19" s="100">
        <f t="shared" si="9"/>
        <v>16.2</v>
      </c>
      <c r="BF19" s="101" t="s">
        <v>3</v>
      </c>
    </row>
    <row r="20" spans="1:58" s="86" customFormat="1" ht="13.2" x14ac:dyDescent="0.25">
      <c r="A20" s="47" t="s">
        <v>874</v>
      </c>
      <c r="B20" s="83">
        <v>3000339</v>
      </c>
      <c r="C20" s="90" t="s">
        <v>73</v>
      </c>
      <c r="D20" s="64">
        <v>235</v>
      </c>
      <c r="E20" s="83">
        <v>301</v>
      </c>
      <c r="F20" s="83">
        <v>82803</v>
      </c>
      <c r="G20" s="22"/>
      <c r="H20" s="44">
        <f t="shared" si="10"/>
        <v>188</v>
      </c>
      <c r="I20" s="98">
        <f t="shared" si="11"/>
        <v>43.02</v>
      </c>
      <c r="J20" s="98">
        <f t="shared" si="12"/>
        <v>199.75</v>
      </c>
      <c r="K20" s="99"/>
      <c r="L20" s="100">
        <f t="shared" si="13"/>
        <v>188</v>
      </c>
      <c r="M20" s="100">
        <f t="shared" si="14"/>
        <v>188</v>
      </c>
      <c r="N20" s="97"/>
      <c r="O20" s="101" t="s">
        <v>3</v>
      </c>
      <c r="P20" s="101" t="s">
        <v>3</v>
      </c>
      <c r="Q20" s="97"/>
      <c r="R20" s="101" t="s">
        <v>3</v>
      </c>
      <c r="S20" s="101" t="s">
        <v>3</v>
      </c>
      <c r="T20" s="97"/>
      <c r="U20" s="101" t="s">
        <v>3</v>
      </c>
      <c r="V20" s="101" t="s">
        <v>3</v>
      </c>
      <c r="W20" s="97"/>
      <c r="X20" s="101" t="s">
        <v>3</v>
      </c>
      <c r="Y20" s="101" t="s">
        <v>3</v>
      </c>
      <c r="Z20" s="97"/>
      <c r="AA20" s="101" t="s">
        <v>3</v>
      </c>
      <c r="AB20" s="101" t="s">
        <v>3</v>
      </c>
      <c r="AC20" s="97"/>
      <c r="AD20" s="101" t="s">
        <v>3</v>
      </c>
      <c r="AE20" s="101" t="s">
        <v>3</v>
      </c>
      <c r="AF20" s="97"/>
      <c r="AG20" s="100">
        <v>188</v>
      </c>
      <c r="AH20" s="100">
        <f t="shared" si="0"/>
        <v>188</v>
      </c>
      <c r="AI20" s="97"/>
      <c r="AJ20" s="100">
        <f t="shared" si="1"/>
        <v>152.75</v>
      </c>
      <c r="AK20" s="100">
        <f t="shared" si="2"/>
        <v>152.75</v>
      </c>
      <c r="AL20" s="98"/>
      <c r="AM20" s="100">
        <v>43.02</v>
      </c>
      <c r="AN20" s="101" t="s">
        <v>3</v>
      </c>
      <c r="AO20" s="97"/>
      <c r="AP20" s="100">
        <f t="shared" si="3"/>
        <v>199.75</v>
      </c>
      <c r="AQ20" s="100">
        <f t="shared" si="4"/>
        <v>199.75</v>
      </c>
      <c r="AR20" s="98"/>
      <c r="AS20" s="100">
        <f t="shared" si="5"/>
        <v>84.6</v>
      </c>
      <c r="AT20" s="100" t="s">
        <v>3</v>
      </c>
      <c r="AU20" s="97"/>
      <c r="AV20" s="100">
        <v>199.75</v>
      </c>
      <c r="AW20" s="100">
        <f t="shared" si="6"/>
        <v>199.75</v>
      </c>
      <c r="AX20" s="97"/>
      <c r="AY20" s="100">
        <f t="shared" si="7"/>
        <v>176.25</v>
      </c>
      <c r="AZ20" s="101" t="s">
        <v>3</v>
      </c>
      <c r="BA20" s="97"/>
      <c r="BB20" s="100">
        <f t="shared" si="8"/>
        <v>84.6</v>
      </c>
      <c r="BC20" s="101" t="s">
        <v>3</v>
      </c>
      <c r="BD20" s="97"/>
      <c r="BE20" s="100">
        <f t="shared" si="9"/>
        <v>84.6</v>
      </c>
      <c r="BF20" s="101" t="s">
        <v>3</v>
      </c>
    </row>
    <row r="21" spans="1:58" s="86" customFormat="1" ht="13.2" x14ac:dyDescent="0.25">
      <c r="A21" s="47" t="s">
        <v>874</v>
      </c>
      <c r="B21" s="83">
        <v>3000124</v>
      </c>
      <c r="C21" s="90" t="s">
        <v>74</v>
      </c>
      <c r="D21" s="64">
        <v>58</v>
      </c>
      <c r="E21" s="83">
        <v>300</v>
      </c>
      <c r="F21" s="83">
        <v>85027</v>
      </c>
      <c r="G21" s="22"/>
      <c r="H21" s="44">
        <f t="shared" si="10"/>
        <v>46.400000000000006</v>
      </c>
      <c r="I21" s="98">
        <f t="shared" si="11"/>
        <v>10.68</v>
      </c>
      <c r="J21" s="98">
        <f t="shared" si="12"/>
        <v>49.3</v>
      </c>
      <c r="K21" s="99"/>
      <c r="L21" s="100">
        <f t="shared" si="13"/>
        <v>46.400000000000006</v>
      </c>
      <c r="M21" s="100">
        <f t="shared" si="14"/>
        <v>46.400000000000006</v>
      </c>
      <c r="N21" s="97"/>
      <c r="O21" s="101" t="s">
        <v>3</v>
      </c>
      <c r="P21" s="101" t="s">
        <v>3</v>
      </c>
      <c r="Q21" s="97"/>
      <c r="R21" s="101" t="s">
        <v>3</v>
      </c>
      <c r="S21" s="101" t="s">
        <v>3</v>
      </c>
      <c r="T21" s="97"/>
      <c r="U21" s="101" t="s">
        <v>3</v>
      </c>
      <c r="V21" s="101" t="s">
        <v>3</v>
      </c>
      <c r="W21" s="97"/>
      <c r="X21" s="101" t="s">
        <v>3</v>
      </c>
      <c r="Y21" s="101" t="s">
        <v>3</v>
      </c>
      <c r="Z21" s="97"/>
      <c r="AA21" s="101" t="s">
        <v>3</v>
      </c>
      <c r="AB21" s="101" t="s">
        <v>3</v>
      </c>
      <c r="AC21" s="97"/>
      <c r="AD21" s="101" t="s">
        <v>3</v>
      </c>
      <c r="AE21" s="101" t="s">
        <v>3</v>
      </c>
      <c r="AF21" s="97"/>
      <c r="AG21" s="100">
        <v>46.400000000000006</v>
      </c>
      <c r="AH21" s="100">
        <f t="shared" si="0"/>
        <v>46.400000000000006</v>
      </c>
      <c r="AI21" s="97"/>
      <c r="AJ21" s="100">
        <f t="shared" si="1"/>
        <v>37.700000000000003</v>
      </c>
      <c r="AK21" s="100">
        <f t="shared" si="2"/>
        <v>37.700000000000003</v>
      </c>
      <c r="AL21" s="98"/>
      <c r="AM21" s="100">
        <v>10.68</v>
      </c>
      <c r="AN21" s="101" t="s">
        <v>3</v>
      </c>
      <c r="AO21" s="97"/>
      <c r="AP21" s="100">
        <f t="shared" si="3"/>
        <v>49.3</v>
      </c>
      <c r="AQ21" s="100">
        <f t="shared" si="4"/>
        <v>49.3</v>
      </c>
      <c r="AR21" s="98"/>
      <c r="AS21" s="100">
        <f t="shared" si="5"/>
        <v>20.88</v>
      </c>
      <c r="AT21" s="100" t="s">
        <v>3</v>
      </c>
      <c r="AU21" s="97"/>
      <c r="AV21" s="100">
        <v>49.3</v>
      </c>
      <c r="AW21" s="100">
        <f t="shared" si="6"/>
        <v>49.3</v>
      </c>
      <c r="AX21" s="97"/>
      <c r="AY21" s="100">
        <f t="shared" si="7"/>
        <v>43.5</v>
      </c>
      <c r="AZ21" s="101" t="s">
        <v>3</v>
      </c>
      <c r="BA21" s="97"/>
      <c r="BB21" s="100">
        <f t="shared" si="8"/>
        <v>20.88</v>
      </c>
      <c r="BC21" s="101" t="s">
        <v>3</v>
      </c>
      <c r="BD21" s="97"/>
      <c r="BE21" s="100">
        <f t="shared" si="9"/>
        <v>20.88</v>
      </c>
      <c r="BF21" s="101" t="s">
        <v>3</v>
      </c>
    </row>
    <row r="22" spans="1:58" s="86" customFormat="1" ht="13.2" x14ac:dyDescent="0.25">
      <c r="A22" s="47" t="s">
        <v>874</v>
      </c>
      <c r="B22" s="83">
        <v>3000123</v>
      </c>
      <c r="C22" s="90" t="s">
        <v>75</v>
      </c>
      <c r="D22" s="64">
        <v>70</v>
      </c>
      <c r="E22" s="83">
        <v>300</v>
      </c>
      <c r="F22" s="83">
        <v>85025</v>
      </c>
      <c r="G22" s="22"/>
      <c r="H22" s="44">
        <f t="shared" si="10"/>
        <v>56</v>
      </c>
      <c r="I22" s="98">
        <f t="shared" si="11"/>
        <v>12.82</v>
      </c>
      <c r="J22" s="98">
        <f t="shared" si="12"/>
        <v>59.5</v>
      </c>
      <c r="K22" s="99"/>
      <c r="L22" s="100">
        <f t="shared" si="13"/>
        <v>56</v>
      </c>
      <c r="M22" s="100">
        <f t="shared" si="14"/>
        <v>56</v>
      </c>
      <c r="N22" s="97"/>
      <c r="O22" s="101" t="s">
        <v>3</v>
      </c>
      <c r="P22" s="101" t="s">
        <v>3</v>
      </c>
      <c r="Q22" s="97"/>
      <c r="R22" s="101" t="s">
        <v>3</v>
      </c>
      <c r="S22" s="101" t="s">
        <v>3</v>
      </c>
      <c r="T22" s="97"/>
      <c r="U22" s="101" t="s">
        <v>3</v>
      </c>
      <c r="V22" s="101" t="s">
        <v>3</v>
      </c>
      <c r="W22" s="97"/>
      <c r="X22" s="101" t="s">
        <v>3</v>
      </c>
      <c r="Y22" s="101" t="s">
        <v>3</v>
      </c>
      <c r="Z22" s="97"/>
      <c r="AA22" s="101" t="s">
        <v>3</v>
      </c>
      <c r="AB22" s="101" t="s">
        <v>3</v>
      </c>
      <c r="AC22" s="97"/>
      <c r="AD22" s="101" t="s">
        <v>3</v>
      </c>
      <c r="AE22" s="101" t="s">
        <v>3</v>
      </c>
      <c r="AF22" s="97"/>
      <c r="AG22" s="100">
        <v>56</v>
      </c>
      <c r="AH22" s="100">
        <f t="shared" si="0"/>
        <v>56</v>
      </c>
      <c r="AI22" s="97"/>
      <c r="AJ22" s="100">
        <f t="shared" si="1"/>
        <v>45.5</v>
      </c>
      <c r="AK22" s="100">
        <f t="shared" si="2"/>
        <v>45.5</v>
      </c>
      <c r="AL22" s="98"/>
      <c r="AM22" s="100">
        <v>12.82</v>
      </c>
      <c r="AN22" s="101" t="s">
        <v>3</v>
      </c>
      <c r="AO22" s="97"/>
      <c r="AP22" s="100">
        <f t="shared" si="3"/>
        <v>59.5</v>
      </c>
      <c r="AQ22" s="100">
        <f t="shared" si="4"/>
        <v>59.5</v>
      </c>
      <c r="AR22" s="98"/>
      <c r="AS22" s="100">
        <f t="shared" si="5"/>
        <v>25.2</v>
      </c>
      <c r="AT22" s="100" t="s">
        <v>3</v>
      </c>
      <c r="AU22" s="97"/>
      <c r="AV22" s="100">
        <v>59.5</v>
      </c>
      <c r="AW22" s="100">
        <f t="shared" si="6"/>
        <v>59.5</v>
      </c>
      <c r="AX22" s="97"/>
      <c r="AY22" s="100">
        <f t="shared" si="7"/>
        <v>52.5</v>
      </c>
      <c r="AZ22" s="101" t="s">
        <v>3</v>
      </c>
      <c r="BA22" s="97"/>
      <c r="BB22" s="100">
        <f t="shared" si="8"/>
        <v>25.2</v>
      </c>
      <c r="BC22" s="101" t="s">
        <v>3</v>
      </c>
      <c r="BD22" s="97"/>
      <c r="BE22" s="100">
        <f t="shared" si="9"/>
        <v>25.2</v>
      </c>
      <c r="BF22" s="101" t="s">
        <v>3</v>
      </c>
    </row>
    <row r="23" spans="1:58" s="86" customFormat="1" ht="13.2" x14ac:dyDescent="0.25">
      <c r="A23" s="47" t="s">
        <v>874</v>
      </c>
      <c r="B23" s="83">
        <v>3000351</v>
      </c>
      <c r="C23" s="90" t="s">
        <v>76</v>
      </c>
      <c r="D23" s="64">
        <v>95</v>
      </c>
      <c r="E23" s="83">
        <v>300</v>
      </c>
      <c r="F23" s="83">
        <v>80053</v>
      </c>
      <c r="G23" s="22"/>
      <c r="H23" s="44">
        <f t="shared" si="10"/>
        <v>76</v>
      </c>
      <c r="I23" s="98">
        <f t="shared" si="11"/>
        <v>34.199999999999996</v>
      </c>
      <c r="J23" s="98">
        <f t="shared" si="12"/>
        <v>80.75</v>
      </c>
      <c r="K23" s="99"/>
      <c r="L23" s="100">
        <f t="shared" si="13"/>
        <v>76</v>
      </c>
      <c r="M23" s="100">
        <f t="shared" si="14"/>
        <v>76</v>
      </c>
      <c r="N23" s="97"/>
      <c r="O23" s="101" t="s">
        <v>3</v>
      </c>
      <c r="P23" s="101" t="s">
        <v>3</v>
      </c>
      <c r="Q23" s="97"/>
      <c r="R23" s="101" t="s">
        <v>3</v>
      </c>
      <c r="S23" s="101" t="s">
        <v>3</v>
      </c>
      <c r="T23" s="97"/>
      <c r="U23" s="101" t="s">
        <v>3</v>
      </c>
      <c r="V23" s="101" t="s">
        <v>3</v>
      </c>
      <c r="W23" s="97"/>
      <c r="X23" s="101" t="s">
        <v>3</v>
      </c>
      <c r="Y23" s="101" t="s">
        <v>3</v>
      </c>
      <c r="Z23" s="97"/>
      <c r="AA23" s="101" t="s">
        <v>3</v>
      </c>
      <c r="AB23" s="101" t="s">
        <v>3</v>
      </c>
      <c r="AC23" s="97"/>
      <c r="AD23" s="101" t="s">
        <v>3</v>
      </c>
      <c r="AE23" s="101" t="s">
        <v>3</v>
      </c>
      <c r="AF23" s="97"/>
      <c r="AG23" s="100">
        <v>76</v>
      </c>
      <c r="AH23" s="100">
        <f t="shared" si="0"/>
        <v>76</v>
      </c>
      <c r="AI23" s="97"/>
      <c r="AJ23" s="100">
        <f t="shared" si="1"/>
        <v>61.75</v>
      </c>
      <c r="AK23" s="100">
        <f t="shared" si="2"/>
        <v>61.75</v>
      </c>
      <c r="AL23" s="98"/>
      <c r="AM23" s="100">
        <v>52.58</v>
      </c>
      <c r="AN23" s="101" t="s">
        <v>3</v>
      </c>
      <c r="AO23" s="97"/>
      <c r="AP23" s="100">
        <f t="shared" si="3"/>
        <v>80.75</v>
      </c>
      <c r="AQ23" s="100">
        <f t="shared" si="4"/>
        <v>80.75</v>
      </c>
      <c r="AR23" s="98"/>
      <c r="AS23" s="100">
        <f t="shared" si="5"/>
        <v>34.199999999999996</v>
      </c>
      <c r="AT23" s="100" t="s">
        <v>3</v>
      </c>
      <c r="AU23" s="97"/>
      <c r="AV23" s="100">
        <v>80.75</v>
      </c>
      <c r="AW23" s="100">
        <f t="shared" si="6"/>
        <v>80.75</v>
      </c>
      <c r="AX23" s="97"/>
      <c r="AY23" s="100">
        <f t="shared" si="7"/>
        <v>71.25</v>
      </c>
      <c r="AZ23" s="101" t="s">
        <v>3</v>
      </c>
      <c r="BA23" s="97"/>
      <c r="BB23" s="100">
        <f t="shared" si="8"/>
        <v>34.199999999999996</v>
      </c>
      <c r="BC23" s="101" t="s">
        <v>3</v>
      </c>
      <c r="BD23" s="97"/>
      <c r="BE23" s="100">
        <f t="shared" si="9"/>
        <v>34.199999999999996</v>
      </c>
      <c r="BF23" s="101" t="s">
        <v>3</v>
      </c>
    </row>
    <row r="24" spans="1:58" s="86" customFormat="1" ht="13.2" x14ac:dyDescent="0.25">
      <c r="A24" s="47" t="s">
        <v>874</v>
      </c>
      <c r="B24" s="83">
        <v>3000136</v>
      </c>
      <c r="C24" s="90" t="s">
        <v>77</v>
      </c>
      <c r="D24" s="64">
        <v>59</v>
      </c>
      <c r="E24" s="83">
        <v>300</v>
      </c>
      <c r="F24" s="83">
        <v>82550</v>
      </c>
      <c r="G24" s="22"/>
      <c r="H24" s="44">
        <f t="shared" si="10"/>
        <v>47.2</v>
      </c>
      <c r="I24" s="98">
        <f t="shared" si="11"/>
        <v>10.74</v>
      </c>
      <c r="J24" s="98">
        <f t="shared" si="12"/>
        <v>50.15</v>
      </c>
      <c r="K24" s="99"/>
      <c r="L24" s="100">
        <f t="shared" si="13"/>
        <v>47.2</v>
      </c>
      <c r="M24" s="100">
        <f t="shared" si="14"/>
        <v>47.2</v>
      </c>
      <c r="N24" s="97"/>
      <c r="O24" s="101" t="s">
        <v>3</v>
      </c>
      <c r="P24" s="101" t="s">
        <v>3</v>
      </c>
      <c r="Q24" s="97"/>
      <c r="R24" s="101" t="s">
        <v>3</v>
      </c>
      <c r="S24" s="101" t="s">
        <v>3</v>
      </c>
      <c r="T24" s="97"/>
      <c r="U24" s="101" t="s">
        <v>3</v>
      </c>
      <c r="V24" s="101" t="s">
        <v>3</v>
      </c>
      <c r="W24" s="97"/>
      <c r="X24" s="101" t="s">
        <v>3</v>
      </c>
      <c r="Y24" s="101" t="s">
        <v>3</v>
      </c>
      <c r="Z24" s="97"/>
      <c r="AA24" s="101" t="s">
        <v>3</v>
      </c>
      <c r="AB24" s="101" t="s">
        <v>3</v>
      </c>
      <c r="AC24" s="97"/>
      <c r="AD24" s="101" t="s">
        <v>3</v>
      </c>
      <c r="AE24" s="101" t="s">
        <v>3</v>
      </c>
      <c r="AF24" s="97"/>
      <c r="AG24" s="100">
        <v>47.2</v>
      </c>
      <c r="AH24" s="100">
        <f t="shared" si="0"/>
        <v>47.2</v>
      </c>
      <c r="AI24" s="97"/>
      <c r="AJ24" s="100">
        <f t="shared" si="1"/>
        <v>38.35</v>
      </c>
      <c r="AK24" s="100">
        <f t="shared" si="2"/>
        <v>38.35</v>
      </c>
      <c r="AL24" s="98"/>
      <c r="AM24" s="100">
        <v>10.74</v>
      </c>
      <c r="AN24" s="101" t="s">
        <v>3</v>
      </c>
      <c r="AO24" s="97"/>
      <c r="AP24" s="100">
        <f t="shared" si="3"/>
        <v>50.15</v>
      </c>
      <c r="AQ24" s="100">
        <f t="shared" si="4"/>
        <v>50.15</v>
      </c>
      <c r="AR24" s="98"/>
      <c r="AS24" s="100">
        <f t="shared" si="5"/>
        <v>21.24</v>
      </c>
      <c r="AT24" s="100" t="s">
        <v>3</v>
      </c>
      <c r="AU24" s="97"/>
      <c r="AV24" s="100">
        <v>50.15</v>
      </c>
      <c r="AW24" s="100">
        <f t="shared" si="6"/>
        <v>50.15</v>
      </c>
      <c r="AX24" s="97"/>
      <c r="AY24" s="100">
        <f t="shared" si="7"/>
        <v>44.25</v>
      </c>
      <c r="AZ24" s="101" t="s">
        <v>3</v>
      </c>
      <c r="BA24" s="97"/>
      <c r="BB24" s="100">
        <f t="shared" si="8"/>
        <v>21.24</v>
      </c>
      <c r="BC24" s="101" t="s">
        <v>3</v>
      </c>
      <c r="BD24" s="97"/>
      <c r="BE24" s="100">
        <f t="shared" si="9"/>
        <v>21.24</v>
      </c>
      <c r="BF24" s="101" t="s">
        <v>3</v>
      </c>
    </row>
    <row r="25" spans="1:58" s="86" customFormat="1" ht="13.2" x14ac:dyDescent="0.25">
      <c r="A25" s="47" t="s">
        <v>874</v>
      </c>
      <c r="B25" s="83">
        <v>3000138</v>
      </c>
      <c r="C25" s="90" t="s">
        <v>78</v>
      </c>
      <c r="D25" s="64">
        <v>104</v>
      </c>
      <c r="E25" s="83">
        <v>300</v>
      </c>
      <c r="F25" s="83">
        <v>82553</v>
      </c>
      <c r="G25" s="22"/>
      <c r="H25" s="44">
        <f t="shared" si="10"/>
        <v>83.2</v>
      </c>
      <c r="I25" s="98">
        <f t="shared" si="11"/>
        <v>19.059999999999999</v>
      </c>
      <c r="J25" s="98">
        <f t="shared" si="12"/>
        <v>88.399999999999991</v>
      </c>
      <c r="K25" s="99"/>
      <c r="L25" s="100">
        <f t="shared" si="13"/>
        <v>83.2</v>
      </c>
      <c r="M25" s="100">
        <f t="shared" si="14"/>
        <v>83.2</v>
      </c>
      <c r="N25" s="97"/>
      <c r="O25" s="101" t="s">
        <v>3</v>
      </c>
      <c r="P25" s="101" t="s">
        <v>3</v>
      </c>
      <c r="Q25" s="97"/>
      <c r="R25" s="101" t="s">
        <v>3</v>
      </c>
      <c r="S25" s="101" t="s">
        <v>3</v>
      </c>
      <c r="T25" s="97"/>
      <c r="U25" s="101" t="s">
        <v>3</v>
      </c>
      <c r="V25" s="101" t="s">
        <v>3</v>
      </c>
      <c r="W25" s="97"/>
      <c r="X25" s="101" t="s">
        <v>3</v>
      </c>
      <c r="Y25" s="101" t="s">
        <v>3</v>
      </c>
      <c r="Z25" s="97"/>
      <c r="AA25" s="101" t="s">
        <v>3</v>
      </c>
      <c r="AB25" s="101" t="s">
        <v>3</v>
      </c>
      <c r="AC25" s="97"/>
      <c r="AD25" s="101" t="s">
        <v>3</v>
      </c>
      <c r="AE25" s="101" t="s">
        <v>3</v>
      </c>
      <c r="AF25" s="97"/>
      <c r="AG25" s="100">
        <v>83.2</v>
      </c>
      <c r="AH25" s="100">
        <f t="shared" si="0"/>
        <v>83.2</v>
      </c>
      <c r="AI25" s="97"/>
      <c r="AJ25" s="100">
        <f t="shared" si="1"/>
        <v>67.600000000000009</v>
      </c>
      <c r="AK25" s="100">
        <f t="shared" si="2"/>
        <v>67.600000000000009</v>
      </c>
      <c r="AL25" s="98"/>
      <c r="AM25" s="100">
        <v>19.059999999999999</v>
      </c>
      <c r="AN25" s="101" t="s">
        <v>3</v>
      </c>
      <c r="AO25" s="97"/>
      <c r="AP25" s="100">
        <f t="shared" si="3"/>
        <v>88.399999999999991</v>
      </c>
      <c r="AQ25" s="100">
        <f t="shared" si="4"/>
        <v>88.399999999999991</v>
      </c>
      <c r="AR25" s="98"/>
      <c r="AS25" s="100">
        <f t="shared" si="5"/>
        <v>37.44</v>
      </c>
      <c r="AT25" s="100" t="s">
        <v>3</v>
      </c>
      <c r="AU25" s="97"/>
      <c r="AV25" s="100">
        <v>88.399999999999991</v>
      </c>
      <c r="AW25" s="100">
        <f t="shared" si="6"/>
        <v>88.399999999999991</v>
      </c>
      <c r="AX25" s="97"/>
      <c r="AY25" s="100">
        <f t="shared" si="7"/>
        <v>78</v>
      </c>
      <c r="AZ25" s="101" t="s">
        <v>3</v>
      </c>
      <c r="BA25" s="97"/>
      <c r="BB25" s="100">
        <f t="shared" si="8"/>
        <v>37.44</v>
      </c>
      <c r="BC25" s="101" t="s">
        <v>3</v>
      </c>
      <c r="BD25" s="97"/>
      <c r="BE25" s="100">
        <f t="shared" si="9"/>
        <v>37.44</v>
      </c>
      <c r="BF25" s="101" t="s">
        <v>3</v>
      </c>
    </row>
    <row r="26" spans="1:58" s="86" customFormat="1" ht="13.2" x14ac:dyDescent="0.25">
      <c r="A26" s="47" t="s">
        <v>874</v>
      </c>
      <c r="B26" s="83">
        <v>3000352</v>
      </c>
      <c r="C26" s="90" t="s">
        <v>79</v>
      </c>
      <c r="D26" s="64">
        <v>74</v>
      </c>
      <c r="E26" s="83">
        <v>300</v>
      </c>
      <c r="F26" s="83">
        <v>80076</v>
      </c>
      <c r="G26" s="22"/>
      <c r="H26" s="44">
        <f t="shared" si="10"/>
        <v>59.2</v>
      </c>
      <c r="I26" s="98">
        <f t="shared" si="11"/>
        <v>13.48</v>
      </c>
      <c r="J26" s="98">
        <f t="shared" si="12"/>
        <v>62.9</v>
      </c>
      <c r="K26" s="99"/>
      <c r="L26" s="100">
        <f t="shared" si="13"/>
        <v>59.2</v>
      </c>
      <c r="M26" s="100">
        <f t="shared" si="14"/>
        <v>59.2</v>
      </c>
      <c r="N26" s="97"/>
      <c r="O26" s="101" t="s">
        <v>3</v>
      </c>
      <c r="P26" s="101" t="s">
        <v>3</v>
      </c>
      <c r="Q26" s="97"/>
      <c r="R26" s="101" t="s">
        <v>3</v>
      </c>
      <c r="S26" s="101" t="s">
        <v>3</v>
      </c>
      <c r="T26" s="97"/>
      <c r="U26" s="101" t="s">
        <v>3</v>
      </c>
      <c r="V26" s="101" t="s">
        <v>3</v>
      </c>
      <c r="W26" s="97"/>
      <c r="X26" s="101" t="s">
        <v>3</v>
      </c>
      <c r="Y26" s="101" t="s">
        <v>3</v>
      </c>
      <c r="Z26" s="97"/>
      <c r="AA26" s="101" t="s">
        <v>3</v>
      </c>
      <c r="AB26" s="101" t="s">
        <v>3</v>
      </c>
      <c r="AC26" s="97"/>
      <c r="AD26" s="101" t="s">
        <v>3</v>
      </c>
      <c r="AE26" s="101" t="s">
        <v>3</v>
      </c>
      <c r="AF26" s="97"/>
      <c r="AG26" s="100">
        <v>59.2</v>
      </c>
      <c r="AH26" s="100">
        <f t="shared" si="0"/>
        <v>59.2</v>
      </c>
      <c r="AI26" s="97"/>
      <c r="AJ26" s="100">
        <f t="shared" si="1"/>
        <v>48.1</v>
      </c>
      <c r="AK26" s="100">
        <f t="shared" si="2"/>
        <v>48.1</v>
      </c>
      <c r="AL26" s="98"/>
      <c r="AM26" s="100">
        <v>13.48</v>
      </c>
      <c r="AN26" s="101" t="s">
        <v>3</v>
      </c>
      <c r="AO26" s="97"/>
      <c r="AP26" s="100">
        <f t="shared" si="3"/>
        <v>62.9</v>
      </c>
      <c r="AQ26" s="100">
        <f t="shared" si="4"/>
        <v>62.9</v>
      </c>
      <c r="AR26" s="98"/>
      <c r="AS26" s="100">
        <f t="shared" si="5"/>
        <v>26.64</v>
      </c>
      <c r="AT26" s="100" t="s">
        <v>3</v>
      </c>
      <c r="AU26" s="97"/>
      <c r="AV26" s="100">
        <v>62.9</v>
      </c>
      <c r="AW26" s="100">
        <f t="shared" si="6"/>
        <v>62.9</v>
      </c>
      <c r="AX26" s="97"/>
      <c r="AY26" s="100">
        <f t="shared" si="7"/>
        <v>55.5</v>
      </c>
      <c r="AZ26" s="101" t="s">
        <v>3</v>
      </c>
      <c r="BA26" s="97"/>
      <c r="BB26" s="100">
        <f t="shared" si="8"/>
        <v>26.64</v>
      </c>
      <c r="BC26" s="101" t="s">
        <v>3</v>
      </c>
      <c r="BD26" s="97"/>
      <c r="BE26" s="100">
        <f t="shared" si="9"/>
        <v>26.64</v>
      </c>
      <c r="BF26" s="101" t="s">
        <v>3</v>
      </c>
    </row>
    <row r="27" spans="1:58" s="86" customFormat="1" ht="13.2" x14ac:dyDescent="0.25">
      <c r="A27" s="47" t="s">
        <v>874</v>
      </c>
      <c r="B27" s="83">
        <v>3000204</v>
      </c>
      <c r="C27" s="90" t="s">
        <v>80</v>
      </c>
      <c r="D27" s="64">
        <v>62</v>
      </c>
      <c r="E27" s="83">
        <v>300</v>
      </c>
      <c r="F27" s="83">
        <v>83690</v>
      </c>
      <c r="G27" s="22"/>
      <c r="H27" s="44">
        <f t="shared" si="10"/>
        <v>49.6</v>
      </c>
      <c r="I27" s="98">
        <f t="shared" si="11"/>
        <v>11.37</v>
      </c>
      <c r="J27" s="98">
        <f t="shared" si="12"/>
        <v>52.699999999999996</v>
      </c>
      <c r="K27" s="99"/>
      <c r="L27" s="100">
        <f t="shared" si="13"/>
        <v>49.6</v>
      </c>
      <c r="M27" s="100">
        <f t="shared" si="14"/>
        <v>49.6</v>
      </c>
      <c r="N27" s="97"/>
      <c r="O27" s="101" t="s">
        <v>3</v>
      </c>
      <c r="P27" s="101" t="s">
        <v>3</v>
      </c>
      <c r="Q27" s="97"/>
      <c r="R27" s="101" t="s">
        <v>3</v>
      </c>
      <c r="S27" s="101" t="s">
        <v>3</v>
      </c>
      <c r="T27" s="97"/>
      <c r="U27" s="101" t="s">
        <v>3</v>
      </c>
      <c r="V27" s="101" t="s">
        <v>3</v>
      </c>
      <c r="W27" s="97"/>
      <c r="X27" s="101" t="s">
        <v>3</v>
      </c>
      <c r="Y27" s="101" t="s">
        <v>3</v>
      </c>
      <c r="Z27" s="97"/>
      <c r="AA27" s="101" t="s">
        <v>3</v>
      </c>
      <c r="AB27" s="101" t="s">
        <v>3</v>
      </c>
      <c r="AC27" s="97"/>
      <c r="AD27" s="101" t="s">
        <v>3</v>
      </c>
      <c r="AE27" s="101" t="s">
        <v>3</v>
      </c>
      <c r="AF27" s="97"/>
      <c r="AG27" s="100">
        <v>49.6</v>
      </c>
      <c r="AH27" s="100">
        <f t="shared" si="0"/>
        <v>49.6</v>
      </c>
      <c r="AI27" s="97"/>
      <c r="AJ27" s="100">
        <f t="shared" si="1"/>
        <v>40.300000000000004</v>
      </c>
      <c r="AK27" s="100">
        <f t="shared" si="2"/>
        <v>40.300000000000004</v>
      </c>
      <c r="AL27" s="98"/>
      <c r="AM27" s="100">
        <v>11.37</v>
      </c>
      <c r="AN27" s="101" t="s">
        <v>3</v>
      </c>
      <c r="AO27" s="97"/>
      <c r="AP27" s="100">
        <f t="shared" si="3"/>
        <v>52.699999999999996</v>
      </c>
      <c r="AQ27" s="100">
        <f t="shared" si="4"/>
        <v>52.699999999999996</v>
      </c>
      <c r="AR27" s="98"/>
      <c r="AS27" s="100">
        <f t="shared" si="5"/>
        <v>22.32</v>
      </c>
      <c r="AT27" s="100" t="s">
        <v>3</v>
      </c>
      <c r="AU27" s="97"/>
      <c r="AV27" s="100">
        <v>52.699999999999996</v>
      </c>
      <c r="AW27" s="100">
        <f t="shared" si="6"/>
        <v>52.699999999999996</v>
      </c>
      <c r="AX27" s="97"/>
      <c r="AY27" s="100">
        <f t="shared" si="7"/>
        <v>46.5</v>
      </c>
      <c r="AZ27" s="101" t="s">
        <v>3</v>
      </c>
      <c r="BA27" s="97"/>
      <c r="BB27" s="100">
        <f t="shared" si="8"/>
        <v>22.32</v>
      </c>
      <c r="BC27" s="101" t="s">
        <v>3</v>
      </c>
      <c r="BD27" s="97"/>
      <c r="BE27" s="100">
        <f t="shared" si="9"/>
        <v>22.32</v>
      </c>
      <c r="BF27" s="101" t="s">
        <v>3</v>
      </c>
    </row>
    <row r="28" spans="1:58" s="86" customFormat="1" ht="13.2" x14ac:dyDescent="0.25">
      <c r="A28" s="47" t="s">
        <v>874</v>
      </c>
      <c r="B28" s="83">
        <v>3000209</v>
      </c>
      <c r="C28" s="90" t="s">
        <v>81</v>
      </c>
      <c r="D28" s="64">
        <v>60</v>
      </c>
      <c r="E28" s="83">
        <v>300</v>
      </c>
      <c r="F28" s="83">
        <v>83735</v>
      </c>
      <c r="G28" s="22"/>
      <c r="H28" s="44">
        <f t="shared" si="10"/>
        <v>48</v>
      </c>
      <c r="I28" s="98">
        <f t="shared" si="11"/>
        <v>11.06</v>
      </c>
      <c r="J28" s="98">
        <f t="shared" si="12"/>
        <v>51</v>
      </c>
      <c r="K28" s="99"/>
      <c r="L28" s="100">
        <f t="shared" si="13"/>
        <v>48</v>
      </c>
      <c r="M28" s="100">
        <f t="shared" si="14"/>
        <v>48</v>
      </c>
      <c r="N28" s="97"/>
      <c r="O28" s="101" t="s">
        <v>3</v>
      </c>
      <c r="P28" s="101" t="s">
        <v>3</v>
      </c>
      <c r="Q28" s="97"/>
      <c r="R28" s="101" t="s">
        <v>3</v>
      </c>
      <c r="S28" s="101" t="s">
        <v>3</v>
      </c>
      <c r="T28" s="97"/>
      <c r="U28" s="101" t="s">
        <v>3</v>
      </c>
      <c r="V28" s="101" t="s">
        <v>3</v>
      </c>
      <c r="W28" s="97"/>
      <c r="X28" s="101" t="s">
        <v>3</v>
      </c>
      <c r="Y28" s="101" t="s">
        <v>3</v>
      </c>
      <c r="Z28" s="97"/>
      <c r="AA28" s="101" t="s">
        <v>3</v>
      </c>
      <c r="AB28" s="101" t="s">
        <v>3</v>
      </c>
      <c r="AC28" s="97"/>
      <c r="AD28" s="101" t="s">
        <v>3</v>
      </c>
      <c r="AE28" s="101" t="s">
        <v>3</v>
      </c>
      <c r="AF28" s="97"/>
      <c r="AG28" s="100">
        <v>48</v>
      </c>
      <c r="AH28" s="100">
        <f t="shared" si="0"/>
        <v>48</v>
      </c>
      <c r="AI28" s="97"/>
      <c r="AJ28" s="100">
        <f t="shared" si="1"/>
        <v>39</v>
      </c>
      <c r="AK28" s="100">
        <f t="shared" si="2"/>
        <v>39</v>
      </c>
      <c r="AL28" s="98"/>
      <c r="AM28" s="100">
        <v>11.06</v>
      </c>
      <c r="AN28" s="101" t="s">
        <v>3</v>
      </c>
      <c r="AO28" s="97"/>
      <c r="AP28" s="100">
        <f t="shared" si="3"/>
        <v>51</v>
      </c>
      <c r="AQ28" s="100">
        <f t="shared" si="4"/>
        <v>51</v>
      </c>
      <c r="AR28" s="98"/>
      <c r="AS28" s="100">
        <f t="shared" si="5"/>
        <v>21.599999999999998</v>
      </c>
      <c r="AT28" s="100" t="s">
        <v>3</v>
      </c>
      <c r="AU28" s="97"/>
      <c r="AV28" s="100">
        <v>51</v>
      </c>
      <c r="AW28" s="100">
        <f t="shared" si="6"/>
        <v>51</v>
      </c>
      <c r="AX28" s="97"/>
      <c r="AY28" s="100">
        <f t="shared" si="7"/>
        <v>45</v>
      </c>
      <c r="AZ28" s="101" t="s">
        <v>3</v>
      </c>
      <c r="BA28" s="97"/>
      <c r="BB28" s="100">
        <f t="shared" si="8"/>
        <v>21.599999999999998</v>
      </c>
      <c r="BC28" s="101" t="s">
        <v>3</v>
      </c>
      <c r="BD28" s="97"/>
      <c r="BE28" s="100">
        <f t="shared" si="9"/>
        <v>21.599999999999998</v>
      </c>
      <c r="BF28" s="101" t="s">
        <v>3</v>
      </c>
    </row>
    <row r="29" spans="1:58" s="86" customFormat="1" ht="13.2" x14ac:dyDescent="0.25">
      <c r="A29" s="47" t="s">
        <v>874</v>
      </c>
      <c r="B29" s="83">
        <v>3000078</v>
      </c>
      <c r="C29" s="90" t="s">
        <v>82</v>
      </c>
      <c r="D29" s="64">
        <v>47</v>
      </c>
      <c r="E29" s="83">
        <v>300</v>
      </c>
      <c r="F29" s="83">
        <v>86308</v>
      </c>
      <c r="G29" s="22"/>
      <c r="H29" s="44">
        <f t="shared" si="10"/>
        <v>37.6</v>
      </c>
      <c r="I29" s="98">
        <f t="shared" si="11"/>
        <v>8.5500000000000007</v>
      </c>
      <c r="J29" s="98">
        <f t="shared" si="12"/>
        <v>39.949999999999996</v>
      </c>
      <c r="K29" s="99"/>
      <c r="L29" s="100">
        <f t="shared" si="13"/>
        <v>37.6</v>
      </c>
      <c r="M29" s="100">
        <f t="shared" si="14"/>
        <v>37.6</v>
      </c>
      <c r="N29" s="97"/>
      <c r="O29" s="101" t="s">
        <v>3</v>
      </c>
      <c r="P29" s="101" t="s">
        <v>3</v>
      </c>
      <c r="Q29" s="97"/>
      <c r="R29" s="101" t="s">
        <v>3</v>
      </c>
      <c r="S29" s="101" t="s">
        <v>3</v>
      </c>
      <c r="T29" s="97"/>
      <c r="U29" s="101" t="s">
        <v>3</v>
      </c>
      <c r="V29" s="101" t="s">
        <v>3</v>
      </c>
      <c r="W29" s="97"/>
      <c r="X29" s="101" t="s">
        <v>3</v>
      </c>
      <c r="Y29" s="101" t="s">
        <v>3</v>
      </c>
      <c r="Z29" s="97"/>
      <c r="AA29" s="101" t="s">
        <v>3</v>
      </c>
      <c r="AB29" s="101" t="s">
        <v>3</v>
      </c>
      <c r="AC29" s="97"/>
      <c r="AD29" s="101" t="s">
        <v>3</v>
      </c>
      <c r="AE29" s="101" t="s">
        <v>3</v>
      </c>
      <c r="AF29" s="97"/>
      <c r="AG29" s="100">
        <v>37.6</v>
      </c>
      <c r="AH29" s="100">
        <f t="shared" si="0"/>
        <v>37.6</v>
      </c>
      <c r="AI29" s="97"/>
      <c r="AJ29" s="100">
        <f t="shared" si="1"/>
        <v>30.55</v>
      </c>
      <c r="AK29" s="100">
        <f t="shared" si="2"/>
        <v>30.55</v>
      </c>
      <c r="AL29" s="98"/>
      <c r="AM29" s="100">
        <v>8.5500000000000007</v>
      </c>
      <c r="AN29" s="101" t="s">
        <v>3</v>
      </c>
      <c r="AO29" s="97"/>
      <c r="AP29" s="100">
        <f t="shared" si="3"/>
        <v>39.949999999999996</v>
      </c>
      <c r="AQ29" s="100">
        <f t="shared" si="4"/>
        <v>39.949999999999996</v>
      </c>
      <c r="AR29" s="98"/>
      <c r="AS29" s="100">
        <f t="shared" si="5"/>
        <v>16.919999999999998</v>
      </c>
      <c r="AT29" s="100" t="s">
        <v>3</v>
      </c>
      <c r="AU29" s="97"/>
      <c r="AV29" s="100">
        <v>39.949999999999996</v>
      </c>
      <c r="AW29" s="100">
        <f t="shared" si="6"/>
        <v>39.949999999999996</v>
      </c>
      <c r="AX29" s="97"/>
      <c r="AY29" s="100">
        <f t="shared" si="7"/>
        <v>35.25</v>
      </c>
      <c r="AZ29" s="101" t="s">
        <v>3</v>
      </c>
      <c r="BA29" s="97"/>
      <c r="BB29" s="100">
        <f t="shared" si="8"/>
        <v>16.919999999999998</v>
      </c>
      <c r="BC29" s="101" t="s">
        <v>3</v>
      </c>
      <c r="BD29" s="97"/>
      <c r="BE29" s="100">
        <f t="shared" si="9"/>
        <v>16.919999999999998</v>
      </c>
      <c r="BF29" s="101" t="s">
        <v>3</v>
      </c>
    </row>
    <row r="30" spans="1:58" s="86" customFormat="1" ht="13.2" x14ac:dyDescent="0.25">
      <c r="A30" s="47" t="s">
        <v>874</v>
      </c>
      <c r="B30" s="83">
        <v>3000249</v>
      </c>
      <c r="C30" s="90" t="s">
        <v>83</v>
      </c>
      <c r="D30" s="64">
        <v>39</v>
      </c>
      <c r="E30" s="83">
        <v>300</v>
      </c>
      <c r="F30" s="83">
        <v>85610</v>
      </c>
      <c r="G30" s="22"/>
      <c r="H30" s="44">
        <f t="shared" si="10"/>
        <v>31.200000000000003</v>
      </c>
      <c r="I30" s="98">
        <f t="shared" si="11"/>
        <v>7.08</v>
      </c>
      <c r="J30" s="98">
        <f t="shared" si="12"/>
        <v>33.15</v>
      </c>
      <c r="K30" s="99"/>
      <c r="L30" s="100">
        <f t="shared" si="13"/>
        <v>31.200000000000003</v>
      </c>
      <c r="M30" s="100">
        <f t="shared" si="14"/>
        <v>31.200000000000003</v>
      </c>
      <c r="N30" s="97"/>
      <c r="O30" s="101" t="s">
        <v>3</v>
      </c>
      <c r="P30" s="101" t="s">
        <v>3</v>
      </c>
      <c r="Q30" s="97"/>
      <c r="R30" s="101" t="s">
        <v>3</v>
      </c>
      <c r="S30" s="101" t="s">
        <v>3</v>
      </c>
      <c r="T30" s="97"/>
      <c r="U30" s="101" t="s">
        <v>3</v>
      </c>
      <c r="V30" s="101" t="s">
        <v>3</v>
      </c>
      <c r="W30" s="97"/>
      <c r="X30" s="101" t="s">
        <v>3</v>
      </c>
      <c r="Y30" s="101" t="s">
        <v>3</v>
      </c>
      <c r="Z30" s="97"/>
      <c r="AA30" s="101" t="s">
        <v>3</v>
      </c>
      <c r="AB30" s="101" t="s">
        <v>3</v>
      </c>
      <c r="AC30" s="97"/>
      <c r="AD30" s="101" t="s">
        <v>3</v>
      </c>
      <c r="AE30" s="101" t="s">
        <v>3</v>
      </c>
      <c r="AF30" s="97"/>
      <c r="AG30" s="100">
        <v>31.200000000000003</v>
      </c>
      <c r="AH30" s="100">
        <f t="shared" si="0"/>
        <v>31.200000000000003</v>
      </c>
      <c r="AI30" s="97"/>
      <c r="AJ30" s="100">
        <f t="shared" si="1"/>
        <v>25.35</v>
      </c>
      <c r="AK30" s="100">
        <f t="shared" si="2"/>
        <v>25.35</v>
      </c>
      <c r="AL30" s="98"/>
      <c r="AM30" s="100">
        <v>7.08</v>
      </c>
      <c r="AN30" s="101" t="s">
        <v>3</v>
      </c>
      <c r="AO30" s="97"/>
      <c r="AP30" s="100">
        <f t="shared" si="3"/>
        <v>33.15</v>
      </c>
      <c r="AQ30" s="100">
        <f t="shared" si="4"/>
        <v>33.15</v>
      </c>
      <c r="AR30" s="98"/>
      <c r="AS30" s="100">
        <f t="shared" si="5"/>
        <v>14.04</v>
      </c>
      <c r="AT30" s="100" t="s">
        <v>3</v>
      </c>
      <c r="AU30" s="97"/>
      <c r="AV30" s="100">
        <v>33.15</v>
      </c>
      <c r="AW30" s="100">
        <f t="shared" si="6"/>
        <v>33.15</v>
      </c>
      <c r="AX30" s="97"/>
      <c r="AY30" s="100">
        <f t="shared" si="7"/>
        <v>29.25</v>
      </c>
      <c r="AZ30" s="101" t="s">
        <v>3</v>
      </c>
      <c r="BA30" s="97"/>
      <c r="BB30" s="100">
        <f t="shared" si="8"/>
        <v>14.04</v>
      </c>
      <c r="BC30" s="101" t="s">
        <v>3</v>
      </c>
      <c r="BD30" s="97"/>
      <c r="BE30" s="100">
        <f t="shared" si="9"/>
        <v>14.04</v>
      </c>
      <c r="BF30" s="101" t="s">
        <v>3</v>
      </c>
    </row>
    <row r="31" spans="1:58" s="86" customFormat="1" ht="13.2" x14ac:dyDescent="0.25">
      <c r="A31" s="47" t="s">
        <v>874</v>
      </c>
      <c r="B31" s="83">
        <v>3000324</v>
      </c>
      <c r="C31" s="90" t="s">
        <v>84</v>
      </c>
      <c r="D31" s="64">
        <v>54</v>
      </c>
      <c r="E31" s="83">
        <v>300</v>
      </c>
      <c r="F31" s="83">
        <v>85730</v>
      </c>
      <c r="G31" s="22"/>
      <c r="H31" s="44">
        <f t="shared" si="10"/>
        <v>43.2</v>
      </c>
      <c r="I31" s="98">
        <f t="shared" si="11"/>
        <v>9.92</v>
      </c>
      <c r="J31" s="98">
        <f t="shared" si="12"/>
        <v>45.9</v>
      </c>
      <c r="K31" s="99"/>
      <c r="L31" s="100">
        <f t="shared" si="13"/>
        <v>43.2</v>
      </c>
      <c r="M31" s="100">
        <f t="shared" si="14"/>
        <v>43.2</v>
      </c>
      <c r="N31" s="97"/>
      <c r="O31" s="101" t="s">
        <v>3</v>
      </c>
      <c r="P31" s="101" t="s">
        <v>3</v>
      </c>
      <c r="Q31" s="97"/>
      <c r="R31" s="101" t="s">
        <v>3</v>
      </c>
      <c r="S31" s="101" t="s">
        <v>3</v>
      </c>
      <c r="T31" s="97"/>
      <c r="U31" s="101" t="s">
        <v>3</v>
      </c>
      <c r="V31" s="101" t="s">
        <v>3</v>
      </c>
      <c r="W31" s="97"/>
      <c r="X31" s="101" t="s">
        <v>3</v>
      </c>
      <c r="Y31" s="101" t="s">
        <v>3</v>
      </c>
      <c r="Z31" s="97"/>
      <c r="AA31" s="101" t="s">
        <v>3</v>
      </c>
      <c r="AB31" s="101" t="s">
        <v>3</v>
      </c>
      <c r="AC31" s="97"/>
      <c r="AD31" s="101" t="s">
        <v>3</v>
      </c>
      <c r="AE31" s="101" t="s">
        <v>3</v>
      </c>
      <c r="AF31" s="97"/>
      <c r="AG31" s="100">
        <v>43.2</v>
      </c>
      <c r="AH31" s="100">
        <f t="shared" si="0"/>
        <v>43.2</v>
      </c>
      <c r="AI31" s="97"/>
      <c r="AJ31" s="100">
        <f t="shared" si="1"/>
        <v>35.1</v>
      </c>
      <c r="AK31" s="100">
        <f t="shared" si="2"/>
        <v>35.1</v>
      </c>
      <c r="AL31" s="98"/>
      <c r="AM31" s="100">
        <v>9.92</v>
      </c>
      <c r="AN31" s="101" t="s">
        <v>3</v>
      </c>
      <c r="AO31" s="97"/>
      <c r="AP31" s="100">
        <f t="shared" si="3"/>
        <v>45.9</v>
      </c>
      <c r="AQ31" s="100">
        <f t="shared" si="4"/>
        <v>45.9</v>
      </c>
      <c r="AR31" s="98"/>
      <c r="AS31" s="100">
        <f t="shared" si="5"/>
        <v>19.439999999999998</v>
      </c>
      <c r="AT31" s="100" t="s">
        <v>3</v>
      </c>
      <c r="AU31" s="97"/>
      <c r="AV31" s="100">
        <v>45.9</v>
      </c>
      <c r="AW31" s="100">
        <f t="shared" si="6"/>
        <v>45.9</v>
      </c>
      <c r="AX31" s="97"/>
      <c r="AY31" s="100">
        <f t="shared" si="7"/>
        <v>40.5</v>
      </c>
      <c r="AZ31" s="101" t="s">
        <v>3</v>
      </c>
      <c r="BA31" s="97"/>
      <c r="BB31" s="100">
        <f t="shared" si="8"/>
        <v>19.439999999999998</v>
      </c>
      <c r="BC31" s="101" t="s">
        <v>3</v>
      </c>
      <c r="BD31" s="97"/>
      <c r="BE31" s="100">
        <f t="shared" si="9"/>
        <v>19.439999999999998</v>
      </c>
      <c r="BF31" s="101" t="s">
        <v>3</v>
      </c>
    </row>
    <row r="32" spans="1:58" s="86" customFormat="1" ht="13.2" x14ac:dyDescent="0.25">
      <c r="A32" s="47" t="s">
        <v>874</v>
      </c>
      <c r="B32" s="83">
        <v>3000232</v>
      </c>
      <c r="C32" s="90" t="s">
        <v>85</v>
      </c>
      <c r="D32" s="64">
        <v>43</v>
      </c>
      <c r="E32" s="83">
        <v>300</v>
      </c>
      <c r="F32" s="83">
        <v>84100</v>
      </c>
      <c r="G32" s="22"/>
      <c r="H32" s="44">
        <f t="shared" si="10"/>
        <v>34.4</v>
      </c>
      <c r="I32" s="98">
        <f t="shared" si="11"/>
        <v>7.82</v>
      </c>
      <c r="J32" s="98">
        <f t="shared" si="12"/>
        <v>36.549999999999997</v>
      </c>
      <c r="K32" s="99"/>
      <c r="L32" s="100">
        <f t="shared" si="13"/>
        <v>34.4</v>
      </c>
      <c r="M32" s="100">
        <f t="shared" si="14"/>
        <v>34.4</v>
      </c>
      <c r="N32" s="97"/>
      <c r="O32" s="101" t="s">
        <v>3</v>
      </c>
      <c r="P32" s="101" t="s">
        <v>3</v>
      </c>
      <c r="Q32" s="97"/>
      <c r="R32" s="101" t="s">
        <v>3</v>
      </c>
      <c r="S32" s="101" t="s">
        <v>3</v>
      </c>
      <c r="T32" s="97"/>
      <c r="U32" s="101" t="s">
        <v>3</v>
      </c>
      <c r="V32" s="101" t="s">
        <v>3</v>
      </c>
      <c r="W32" s="97"/>
      <c r="X32" s="101" t="s">
        <v>3</v>
      </c>
      <c r="Y32" s="101" t="s">
        <v>3</v>
      </c>
      <c r="Z32" s="97"/>
      <c r="AA32" s="101" t="s">
        <v>3</v>
      </c>
      <c r="AB32" s="101" t="s">
        <v>3</v>
      </c>
      <c r="AC32" s="97"/>
      <c r="AD32" s="101" t="s">
        <v>3</v>
      </c>
      <c r="AE32" s="101" t="s">
        <v>3</v>
      </c>
      <c r="AF32" s="97"/>
      <c r="AG32" s="100">
        <v>34.4</v>
      </c>
      <c r="AH32" s="100">
        <f t="shared" si="0"/>
        <v>34.4</v>
      </c>
      <c r="AI32" s="97"/>
      <c r="AJ32" s="100">
        <f t="shared" si="1"/>
        <v>27.95</v>
      </c>
      <c r="AK32" s="100">
        <f t="shared" si="2"/>
        <v>27.95</v>
      </c>
      <c r="AL32" s="98"/>
      <c r="AM32" s="100">
        <v>7.82</v>
      </c>
      <c r="AN32" s="101" t="s">
        <v>3</v>
      </c>
      <c r="AO32" s="97"/>
      <c r="AP32" s="100">
        <f t="shared" si="3"/>
        <v>36.549999999999997</v>
      </c>
      <c r="AQ32" s="100">
        <f t="shared" si="4"/>
        <v>36.549999999999997</v>
      </c>
      <c r="AR32" s="98"/>
      <c r="AS32" s="100">
        <f t="shared" si="5"/>
        <v>15.479999999999999</v>
      </c>
      <c r="AT32" s="100" t="s">
        <v>3</v>
      </c>
      <c r="AU32" s="97"/>
      <c r="AV32" s="100">
        <v>36.549999999999997</v>
      </c>
      <c r="AW32" s="100">
        <f t="shared" si="6"/>
        <v>36.549999999999997</v>
      </c>
      <c r="AX32" s="97"/>
      <c r="AY32" s="100">
        <f t="shared" si="7"/>
        <v>32.25</v>
      </c>
      <c r="AZ32" s="101" t="s">
        <v>3</v>
      </c>
      <c r="BA32" s="97"/>
      <c r="BB32" s="100">
        <f t="shared" si="8"/>
        <v>15.479999999999999</v>
      </c>
      <c r="BC32" s="101" t="s">
        <v>3</v>
      </c>
      <c r="BD32" s="97"/>
      <c r="BE32" s="100">
        <f t="shared" si="9"/>
        <v>15.479999999999999</v>
      </c>
      <c r="BF32" s="101" t="s">
        <v>3</v>
      </c>
    </row>
    <row r="33" spans="1:58" s="86" customFormat="1" ht="13.2" x14ac:dyDescent="0.25">
      <c r="A33" s="47" t="s">
        <v>874</v>
      </c>
      <c r="B33" s="83">
        <v>3000247</v>
      </c>
      <c r="C33" s="90" t="s">
        <v>86</v>
      </c>
      <c r="D33" s="64">
        <v>33</v>
      </c>
      <c r="E33" s="83">
        <v>300</v>
      </c>
      <c r="F33" s="83">
        <v>84155</v>
      </c>
      <c r="G33" s="22"/>
      <c r="H33" s="44">
        <f t="shared" si="10"/>
        <v>26.400000000000002</v>
      </c>
      <c r="I33" s="98">
        <f t="shared" si="11"/>
        <v>6.06</v>
      </c>
      <c r="J33" s="98">
        <f t="shared" si="12"/>
        <v>28.05</v>
      </c>
      <c r="K33" s="99"/>
      <c r="L33" s="100">
        <f t="shared" si="13"/>
        <v>26.400000000000002</v>
      </c>
      <c r="M33" s="100">
        <f t="shared" si="14"/>
        <v>26.400000000000002</v>
      </c>
      <c r="N33" s="97"/>
      <c r="O33" s="101" t="s">
        <v>3</v>
      </c>
      <c r="P33" s="101" t="s">
        <v>3</v>
      </c>
      <c r="Q33" s="97"/>
      <c r="R33" s="101" t="s">
        <v>3</v>
      </c>
      <c r="S33" s="101" t="s">
        <v>3</v>
      </c>
      <c r="T33" s="97"/>
      <c r="U33" s="101" t="s">
        <v>3</v>
      </c>
      <c r="V33" s="101" t="s">
        <v>3</v>
      </c>
      <c r="W33" s="97"/>
      <c r="X33" s="101" t="s">
        <v>3</v>
      </c>
      <c r="Y33" s="101" t="s">
        <v>3</v>
      </c>
      <c r="Z33" s="97"/>
      <c r="AA33" s="101" t="s">
        <v>3</v>
      </c>
      <c r="AB33" s="101" t="s">
        <v>3</v>
      </c>
      <c r="AC33" s="97"/>
      <c r="AD33" s="101" t="s">
        <v>3</v>
      </c>
      <c r="AE33" s="101" t="s">
        <v>3</v>
      </c>
      <c r="AF33" s="97"/>
      <c r="AG33" s="100">
        <v>26.400000000000002</v>
      </c>
      <c r="AH33" s="100">
        <f t="shared" si="0"/>
        <v>26.400000000000002</v>
      </c>
      <c r="AI33" s="97"/>
      <c r="AJ33" s="100">
        <f t="shared" si="1"/>
        <v>21.45</v>
      </c>
      <c r="AK33" s="100">
        <f t="shared" si="2"/>
        <v>21.45</v>
      </c>
      <c r="AL33" s="98"/>
      <c r="AM33" s="100">
        <v>6.06</v>
      </c>
      <c r="AN33" s="101" t="s">
        <v>3</v>
      </c>
      <c r="AO33" s="97"/>
      <c r="AP33" s="100">
        <f t="shared" si="3"/>
        <v>28.05</v>
      </c>
      <c r="AQ33" s="100">
        <f t="shared" si="4"/>
        <v>28.05</v>
      </c>
      <c r="AR33" s="98"/>
      <c r="AS33" s="100">
        <f t="shared" si="5"/>
        <v>11.879999999999999</v>
      </c>
      <c r="AT33" s="100" t="s">
        <v>3</v>
      </c>
      <c r="AU33" s="97"/>
      <c r="AV33" s="100">
        <v>28.05</v>
      </c>
      <c r="AW33" s="100">
        <f t="shared" si="6"/>
        <v>28.05</v>
      </c>
      <c r="AX33" s="97"/>
      <c r="AY33" s="100">
        <f t="shared" si="7"/>
        <v>24.75</v>
      </c>
      <c r="AZ33" s="101" t="s">
        <v>3</v>
      </c>
      <c r="BA33" s="97"/>
      <c r="BB33" s="100">
        <f t="shared" si="8"/>
        <v>11.879999999999999</v>
      </c>
      <c r="BC33" s="101" t="s">
        <v>3</v>
      </c>
      <c r="BD33" s="97"/>
      <c r="BE33" s="100">
        <f t="shared" si="9"/>
        <v>11.879999999999999</v>
      </c>
      <c r="BF33" s="101" t="s">
        <v>3</v>
      </c>
    </row>
    <row r="34" spans="1:58" s="86" customFormat="1" ht="13.2" x14ac:dyDescent="0.25">
      <c r="A34" s="47" t="s">
        <v>874</v>
      </c>
      <c r="B34" s="83">
        <v>3000278</v>
      </c>
      <c r="C34" s="90" t="s">
        <v>87</v>
      </c>
      <c r="D34" s="64">
        <v>151</v>
      </c>
      <c r="E34" s="83">
        <v>300</v>
      </c>
      <c r="F34" s="83">
        <v>84443</v>
      </c>
      <c r="G34" s="22"/>
      <c r="H34" s="44">
        <f t="shared" si="10"/>
        <v>120.80000000000001</v>
      </c>
      <c r="I34" s="98">
        <f t="shared" si="11"/>
        <v>27.72</v>
      </c>
      <c r="J34" s="98">
        <f t="shared" si="12"/>
        <v>128.35</v>
      </c>
      <c r="K34" s="99"/>
      <c r="L34" s="100">
        <f t="shared" si="13"/>
        <v>120.80000000000001</v>
      </c>
      <c r="M34" s="100">
        <f t="shared" si="14"/>
        <v>120.80000000000001</v>
      </c>
      <c r="N34" s="97"/>
      <c r="O34" s="101" t="s">
        <v>3</v>
      </c>
      <c r="P34" s="101" t="s">
        <v>3</v>
      </c>
      <c r="Q34" s="97"/>
      <c r="R34" s="101" t="s">
        <v>3</v>
      </c>
      <c r="S34" s="101" t="s">
        <v>3</v>
      </c>
      <c r="T34" s="97"/>
      <c r="U34" s="101" t="s">
        <v>3</v>
      </c>
      <c r="V34" s="101" t="s">
        <v>3</v>
      </c>
      <c r="W34" s="97"/>
      <c r="X34" s="101" t="s">
        <v>3</v>
      </c>
      <c r="Y34" s="101" t="s">
        <v>3</v>
      </c>
      <c r="Z34" s="97"/>
      <c r="AA34" s="101" t="s">
        <v>3</v>
      </c>
      <c r="AB34" s="101" t="s">
        <v>3</v>
      </c>
      <c r="AC34" s="97"/>
      <c r="AD34" s="101" t="s">
        <v>3</v>
      </c>
      <c r="AE34" s="101" t="s">
        <v>3</v>
      </c>
      <c r="AF34" s="97"/>
      <c r="AG34" s="100">
        <v>120.80000000000001</v>
      </c>
      <c r="AH34" s="100">
        <f t="shared" si="0"/>
        <v>120.80000000000001</v>
      </c>
      <c r="AI34" s="97"/>
      <c r="AJ34" s="100">
        <f t="shared" si="1"/>
        <v>98.15</v>
      </c>
      <c r="AK34" s="100">
        <f t="shared" si="2"/>
        <v>98.15</v>
      </c>
      <c r="AL34" s="98"/>
      <c r="AM34" s="100">
        <v>27.72</v>
      </c>
      <c r="AN34" s="101" t="s">
        <v>3</v>
      </c>
      <c r="AO34" s="97"/>
      <c r="AP34" s="100">
        <f t="shared" si="3"/>
        <v>128.35</v>
      </c>
      <c r="AQ34" s="100">
        <f t="shared" si="4"/>
        <v>128.35</v>
      </c>
      <c r="AR34" s="98"/>
      <c r="AS34" s="100">
        <f t="shared" si="5"/>
        <v>54.36</v>
      </c>
      <c r="AT34" s="100" t="s">
        <v>3</v>
      </c>
      <c r="AU34" s="97"/>
      <c r="AV34" s="100">
        <v>128.35</v>
      </c>
      <c r="AW34" s="100">
        <f t="shared" si="6"/>
        <v>128.35</v>
      </c>
      <c r="AX34" s="97"/>
      <c r="AY34" s="100">
        <f t="shared" si="7"/>
        <v>113.25</v>
      </c>
      <c r="AZ34" s="101" t="s">
        <v>3</v>
      </c>
      <c r="BA34" s="97"/>
      <c r="BB34" s="100">
        <f t="shared" si="8"/>
        <v>54.36</v>
      </c>
      <c r="BC34" s="101" t="s">
        <v>3</v>
      </c>
      <c r="BD34" s="97"/>
      <c r="BE34" s="100">
        <f t="shared" si="9"/>
        <v>54.36</v>
      </c>
      <c r="BF34" s="101" t="s">
        <v>3</v>
      </c>
    </row>
    <row r="35" spans="1:58" s="86" customFormat="1" ht="13.2" x14ac:dyDescent="0.25">
      <c r="A35" s="47" t="s">
        <v>874</v>
      </c>
      <c r="B35" s="83">
        <v>3000291</v>
      </c>
      <c r="C35" s="90" t="s">
        <v>88</v>
      </c>
      <c r="D35" s="64">
        <v>41</v>
      </c>
      <c r="E35" s="83">
        <v>300</v>
      </c>
      <c r="F35" s="83">
        <v>84550</v>
      </c>
      <c r="G35" s="22"/>
      <c r="H35" s="44">
        <f t="shared" si="10"/>
        <v>32.800000000000004</v>
      </c>
      <c r="I35" s="98">
        <f t="shared" si="11"/>
        <v>7.46</v>
      </c>
      <c r="J35" s="98">
        <f t="shared" si="12"/>
        <v>34.85</v>
      </c>
      <c r="K35" s="99"/>
      <c r="L35" s="100">
        <f t="shared" si="13"/>
        <v>32.800000000000004</v>
      </c>
      <c r="M35" s="100">
        <f t="shared" si="14"/>
        <v>32.800000000000004</v>
      </c>
      <c r="N35" s="97"/>
      <c r="O35" s="101" t="s">
        <v>3</v>
      </c>
      <c r="P35" s="101" t="s">
        <v>3</v>
      </c>
      <c r="Q35" s="97"/>
      <c r="R35" s="101" t="s">
        <v>3</v>
      </c>
      <c r="S35" s="101" t="s">
        <v>3</v>
      </c>
      <c r="T35" s="97"/>
      <c r="U35" s="101" t="s">
        <v>3</v>
      </c>
      <c r="V35" s="101" t="s">
        <v>3</v>
      </c>
      <c r="W35" s="97"/>
      <c r="X35" s="101" t="s">
        <v>3</v>
      </c>
      <c r="Y35" s="101" t="s">
        <v>3</v>
      </c>
      <c r="Z35" s="97"/>
      <c r="AA35" s="101" t="s">
        <v>3</v>
      </c>
      <c r="AB35" s="101" t="s">
        <v>3</v>
      </c>
      <c r="AC35" s="97"/>
      <c r="AD35" s="101" t="s">
        <v>3</v>
      </c>
      <c r="AE35" s="101" t="s">
        <v>3</v>
      </c>
      <c r="AF35" s="97"/>
      <c r="AG35" s="100">
        <v>32.800000000000004</v>
      </c>
      <c r="AH35" s="100">
        <f t="shared" si="0"/>
        <v>32.800000000000004</v>
      </c>
      <c r="AI35" s="97"/>
      <c r="AJ35" s="100">
        <f t="shared" si="1"/>
        <v>26.650000000000002</v>
      </c>
      <c r="AK35" s="100">
        <f t="shared" si="2"/>
        <v>26.650000000000002</v>
      </c>
      <c r="AL35" s="98"/>
      <c r="AM35" s="100">
        <v>7.46</v>
      </c>
      <c r="AN35" s="101" t="s">
        <v>3</v>
      </c>
      <c r="AO35" s="97"/>
      <c r="AP35" s="100">
        <f t="shared" si="3"/>
        <v>34.85</v>
      </c>
      <c r="AQ35" s="100">
        <f t="shared" si="4"/>
        <v>34.85</v>
      </c>
      <c r="AR35" s="98"/>
      <c r="AS35" s="100">
        <f t="shared" si="5"/>
        <v>14.76</v>
      </c>
      <c r="AT35" s="100" t="s">
        <v>3</v>
      </c>
      <c r="AU35" s="97"/>
      <c r="AV35" s="100">
        <v>34.85</v>
      </c>
      <c r="AW35" s="100">
        <f t="shared" si="6"/>
        <v>34.85</v>
      </c>
      <c r="AX35" s="97"/>
      <c r="AY35" s="100">
        <f t="shared" si="7"/>
        <v>30.75</v>
      </c>
      <c r="AZ35" s="101" t="s">
        <v>3</v>
      </c>
      <c r="BA35" s="97"/>
      <c r="BB35" s="100">
        <f t="shared" si="8"/>
        <v>14.76</v>
      </c>
      <c r="BC35" s="101" t="s">
        <v>3</v>
      </c>
      <c r="BD35" s="97"/>
      <c r="BE35" s="100">
        <f t="shared" si="9"/>
        <v>14.76</v>
      </c>
      <c r="BF35" s="101" t="s">
        <v>3</v>
      </c>
    </row>
    <row r="36" spans="1:58" s="86" customFormat="1" ht="13.2" x14ac:dyDescent="0.25">
      <c r="A36" s="47" t="s">
        <v>874</v>
      </c>
      <c r="B36" s="83">
        <v>3000426</v>
      </c>
      <c r="C36" s="90" t="s">
        <v>89</v>
      </c>
      <c r="D36" s="64">
        <v>35</v>
      </c>
      <c r="E36" s="83">
        <v>300</v>
      </c>
      <c r="F36" s="83">
        <v>85004</v>
      </c>
      <c r="G36" s="22"/>
      <c r="H36" s="44">
        <f t="shared" si="10"/>
        <v>28</v>
      </c>
      <c r="I36" s="98">
        <f t="shared" si="11"/>
        <v>10.68</v>
      </c>
      <c r="J36" s="98">
        <f t="shared" si="12"/>
        <v>29.75</v>
      </c>
      <c r="K36" s="99"/>
      <c r="L36" s="100">
        <f t="shared" si="13"/>
        <v>28</v>
      </c>
      <c r="M36" s="100">
        <f t="shared" si="14"/>
        <v>28</v>
      </c>
      <c r="N36" s="97"/>
      <c r="O36" s="101" t="s">
        <v>3</v>
      </c>
      <c r="P36" s="101" t="s">
        <v>3</v>
      </c>
      <c r="Q36" s="97"/>
      <c r="R36" s="101" t="s">
        <v>3</v>
      </c>
      <c r="S36" s="101" t="s">
        <v>3</v>
      </c>
      <c r="T36" s="97"/>
      <c r="U36" s="101" t="s">
        <v>3</v>
      </c>
      <c r="V36" s="101" t="s">
        <v>3</v>
      </c>
      <c r="W36" s="97"/>
      <c r="X36" s="101" t="s">
        <v>3</v>
      </c>
      <c r="Y36" s="101" t="s">
        <v>3</v>
      </c>
      <c r="Z36" s="97"/>
      <c r="AA36" s="101" t="s">
        <v>3</v>
      </c>
      <c r="AB36" s="101" t="s">
        <v>3</v>
      </c>
      <c r="AC36" s="97"/>
      <c r="AD36" s="101" t="s">
        <v>3</v>
      </c>
      <c r="AE36" s="101" t="s">
        <v>3</v>
      </c>
      <c r="AF36" s="97"/>
      <c r="AG36" s="100">
        <v>28</v>
      </c>
      <c r="AH36" s="100">
        <f t="shared" si="0"/>
        <v>28</v>
      </c>
      <c r="AI36" s="97"/>
      <c r="AJ36" s="100">
        <f t="shared" si="1"/>
        <v>22.75</v>
      </c>
      <c r="AK36" s="100">
        <f t="shared" si="2"/>
        <v>22.75</v>
      </c>
      <c r="AL36" s="98"/>
      <c r="AM36" s="100">
        <v>10.68</v>
      </c>
      <c r="AN36" s="101" t="s">
        <v>3</v>
      </c>
      <c r="AO36" s="97"/>
      <c r="AP36" s="100">
        <f t="shared" si="3"/>
        <v>29.75</v>
      </c>
      <c r="AQ36" s="100">
        <f t="shared" si="4"/>
        <v>29.75</v>
      </c>
      <c r="AR36" s="98"/>
      <c r="AS36" s="100">
        <f t="shared" si="5"/>
        <v>12.6</v>
      </c>
      <c r="AT36" s="100" t="s">
        <v>3</v>
      </c>
      <c r="AU36" s="97"/>
      <c r="AV36" s="100">
        <v>29.75</v>
      </c>
      <c r="AW36" s="100">
        <f t="shared" si="6"/>
        <v>29.75</v>
      </c>
      <c r="AX36" s="97"/>
      <c r="AY36" s="100">
        <f t="shared" si="7"/>
        <v>26.25</v>
      </c>
      <c r="AZ36" s="101" t="s">
        <v>3</v>
      </c>
      <c r="BA36" s="97"/>
      <c r="BB36" s="100">
        <f t="shared" si="8"/>
        <v>12.6</v>
      </c>
      <c r="BC36" s="101" t="s">
        <v>3</v>
      </c>
      <c r="BD36" s="97"/>
      <c r="BE36" s="100">
        <f t="shared" si="9"/>
        <v>12.6</v>
      </c>
      <c r="BF36" s="101" t="s">
        <v>3</v>
      </c>
    </row>
    <row r="37" spans="1:58" s="86" customFormat="1" ht="13.2" x14ac:dyDescent="0.25">
      <c r="A37" s="47" t="s">
        <v>875</v>
      </c>
      <c r="B37" s="83">
        <v>4300334</v>
      </c>
      <c r="C37" s="90" t="s">
        <v>90</v>
      </c>
      <c r="D37" s="64">
        <v>411.00000000000006</v>
      </c>
      <c r="E37" s="83">
        <v>324</v>
      </c>
      <c r="F37" s="83">
        <v>71046</v>
      </c>
      <c r="G37" s="22"/>
      <c r="H37" s="44">
        <f t="shared" si="10"/>
        <v>328.80000000000007</v>
      </c>
      <c r="I37" s="98">
        <f t="shared" si="11"/>
        <v>147.96</v>
      </c>
      <c r="J37" s="98">
        <f t="shared" si="12"/>
        <v>349.35</v>
      </c>
      <c r="K37" s="99"/>
      <c r="L37" s="100">
        <f t="shared" si="13"/>
        <v>328.80000000000007</v>
      </c>
      <c r="M37" s="100">
        <f t="shared" si="14"/>
        <v>328.80000000000007</v>
      </c>
      <c r="N37" s="97"/>
      <c r="O37" s="101" t="s">
        <v>3</v>
      </c>
      <c r="P37" s="101" t="s">
        <v>3</v>
      </c>
      <c r="Q37" s="97"/>
      <c r="R37" s="101" t="s">
        <v>3</v>
      </c>
      <c r="S37" s="101" t="s">
        <v>3</v>
      </c>
      <c r="T37" s="97"/>
      <c r="U37" s="101" t="s">
        <v>3</v>
      </c>
      <c r="V37" s="101" t="s">
        <v>3</v>
      </c>
      <c r="W37" s="97"/>
      <c r="X37" s="101" t="s">
        <v>3</v>
      </c>
      <c r="Y37" s="101" t="s">
        <v>3</v>
      </c>
      <c r="Z37" s="97"/>
      <c r="AA37" s="101" t="s">
        <v>3</v>
      </c>
      <c r="AB37" s="101" t="s">
        <v>3</v>
      </c>
      <c r="AC37" s="97"/>
      <c r="AD37" s="101" t="s">
        <v>3</v>
      </c>
      <c r="AE37" s="101" t="s">
        <v>3</v>
      </c>
      <c r="AF37" s="97"/>
      <c r="AG37" s="100">
        <v>328.80000000000007</v>
      </c>
      <c r="AH37" s="100">
        <f t="shared" si="0"/>
        <v>328.80000000000007</v>
      </c>
      <c r="AI37" s="97"/>
      <c r="AJ37" s="100">
        <f t="shared" si="1"/>
        <v>267.15000000000003</v>
      </c>
      <c r="AK37" s="100">
        <f t="shared" si="2"/>
        <v>267.15000000000003</v>
      </c>
      <c r="AL37" s="98"/>
      <c r="AM37" s="100">
        <v>182.03</v>
      </c>
      <c r="AN37" s="101" t="s">
        <v>3</v>
      </c>
      <c r="AO37" s="97"/>
      <c r="AP37" s="100">
        <f t="shared" si="3"/>
        <v>349.35</v>
      </c>
      <c r="AQ37" s="100">
        <f t="shared" si="4"/>
        <v>349.35</v>
      </c>
      <c r="AR37" s="98"/>
      <c r="AS37" s="100">
        <f t="shared" si="5"/>
        <v>147.96</v>
      </c>
      <c r="AT37" s="100" t="s">
        <v>3</v>
      </c>
      <c r="AU37" s="97"/>
      <c r="AV37" s="100">
        <v>349.35</v>
      </c>
      <c r="AW37" s="100">
        <f t="shared" si="6"/>
        <v>349.35</v>
      </c>
      <c r="AX37" s="97"/>
      <c r="AY37" s="100">
        <f t="shared" si="7"/>
        <v>308.25000000000006</v>
      </c>
      <c r="AZ37" s="101" t="s">
        <v>3</v>
      </c>
      <c r="BA37" s="97"/>
      <c r="BB37" s="100">
        <f t="shared" si="8"/>
        <v>147.96</v>
      </c>
      <c r="BC37" s="101" t="s">
        <v>3</v>
      </c>
      <c r="BD37" s="97"/>
      <c r="BE37" s="100">
        <f t="shared" si="9"/>
        <v>147.96</v>
      </c>
      <c r="BF37" s="101" t="s">
        <v>3</v>
      </c>
    </row>
    <row r="38" spans="1:58" s="86" customFormat="1" ht="13.2" x14ac:dyDescent="0.25">
      <c r="A38" s="47" t="s">
        <v>875</v>
      </c>
      <c r="B38" s="83">
        <v>4300334</v>
      </c>
      <c r="C38" s="90" t="s">
        <v>90</v>
      </c>
      <c r="D38" s="64">
        <v>411.00000000000006</v>
      </c>
      <c r="E38" s="83">
        <v>324</v>
      </c>
      <c r="F38" s="83">
        <v>71046</v>
      </c>
      <c r="G38" s="22"/>
      <c r="H38" s="44">
        <f t="shared" si="10"/>
        <v>328.80000000000007</v>
      </c>
      <c r="I38" s="98">
        <f t="shared" si="11"/>
        <v>147.96</v>
      </c>
      <c r="J38" s="98">
        <f t="shared" si="12"/>
        <v>349.35</v>
      </c>
      <c r="K38" s="99"/>
      <c r="L38" s="100">
        <f t="shared" si="13"/>
        <v>328.80000000000007</v>
      </c>
      <c r="M38" s="100">
        <f t="shared" si="14"/>
        <v>328.80000000000007</v>
      </c>
      <c r="N38" s="97"/>
      <c r="O38" s="101" t="s">
        <v>3</v>
      </c>
      <c r="P38" s="101" t="s">
        <v>3</v>
      </c>
      <c r="Q38" s="97"/>
      <c r="R38" s="101" t="s">
        <v>3</v>
      </c>
      <c r="S38" s="101" t="s">
        <v>3</v>
      </c>
      <c r="T38" s="97"/>
      <c r="U38" s="101" t="s">
        <v>3</v>
      </c>
      <c r="V38" s="101" t="s">
        <v>3</v>
      </c>
      <c r="W38" s="97"/>
      <c r="X38" s="101" t="s">
        <v>3</v>
      </c>
      <c r="Y38" s="101" t="s">
        <v>3</v>
      </c>
      <c r="Z38" s="97"/>
      <c r="AA38" s="101" t="s">
        <v>3</v>
      </c>
      <c r="AB38" s="101" t="s">
        <v>3</v>
      </c>
      <c r="AC38" s="97"/>
      <c r="AD38" s="101" t="s">
        <v>3</v>
      </c>
      <c r="AE38" s="101" t="s">
        <v>3</v>
      </c>
      <c r="AF38" s="97"/>
      <c r="AG38" s="100">
        <v>328.80000000000007</v>
      </c>
      <c r="AH38" s="100">
        <f t="shared" si="0"/>
        <v>328.80000000000007</v>
      </c>
      <c r="AI38" s="97"/>
      <c r="AJ38" s="100">
        <f t="shared" si="1"/>
        <v>267.15000000000003</v>
      </c>
      <c r="AK38" s="100">
        <f t="shared" si="2"/>
        <v>267.15000000000003</v>
      </c>
      <c r="AL38" s="98"/>
      <c r="AM38" s="100">
        <v>182.03</v>
      </c>
      <c r="AN38" s="101" t="s">
        <v>3</v>
      </c>
      <c r="AO38" s="97"/>
      <c r="AP38" s="100">
        <f t="shared" si="3"/>
        <v>349.35</v>
      </c>
      <c r="AQ38" s="100">
        <f t="shared" si="4"/>
        <v>349.35</v>
      </c>
      <c r="AR38" s="98"/>
      <c r="AS38" s="100">
        <f t="shared" si="5"/>
        <v>147.96</v>
      </c>
      <c r="AT38" s="100" t="s">
        <v>3</v>
      </c>
      <c r="AU38" s="97"/>
      <c r="AV38" s="100">
        <v>349.35</v>
      </c>
      <c r="AW38" s="100">
        <f t="shared" si="6"/>
        <v>349.35</v>
      </c>
      <c r="AX38" s="97"/>
      <c r="AY38" s="100">
        <f t="shared" si="7"/>
        <v>308.25000000000006</v>
      </c>
      <c r="AZ38" s="101" t="s">
        <v>3</v>
      </c>
      <c r="BA38" s="97"/>
      <c r="BB38" s="100">
        <f t="shared" si="8"/>
        <v>147.96</v>
      </c>
      <c r="BC38" s="101" t="s">
        <v>3</v>
      </c>
      <c r="BD38" s="97"/>
      <c r="BE38" s="100">
        <f t="shared" si="9"/>
        <v>147.96</v>
      </c>
      <c r="BF38" s="101" t="s">
        <v>3</v>
      </c>
    </row>
    <row r="39" spans="1:58" s="86" customFormat="1" ht="13.2" x14ac:dyDescent="0.25">
      <c r="A39" s="47" t="s">
        <v>875</v>
      </c>
      <c r="B39" s="83">
        <v>3300006</v>
      </c>
      <c r="C39" s="90" t="s">
        <v>91</v>
      </c>
      <c r="D39" s="64">
        <v>133</v>
      </c>
      <c r="E39" s="83">
        <v>430</v>
      </c>
      <c r="F39" s="83">
        <v>97110</v>
      </c>
      <c r="G39" s="22"/>
      <c r="H39" s="44">
        <f t="shared" si="10"/>
        <v>106.4</v>
      </c>
      <c r="I39" s="98">
        <f t="shared" si="11"/>
        <v>47.879999999999995</v>
      </c>
      <c r="J39" s="98">
        <f t="shared" si="12"/>
        <v>113.05</v>
      </c>
      <c r="K39" s="99"/>
      <c r="L39" s="100">
        <f t="shared" si="13"/>
        <v>106.4</v>
      </c>
      <c r="M39" s="100">
        <f t="shared" si="14"/>
        <v>106.4</v>
      </c>
      <c r="N39" s="97"/>
      <c r="O39" s="101" t="s">
        <v>3</v>
      </c>
      <c r="P39" s="101" t="s">
        <v>3</v>
      </c>
      <c r="Q39" s="97"/>
      <c r="R39" s="101" t="s">
        <v>3</v>
      </c>
      <c r="S39" s="101" t="s">
        <v>3</v>
      </c>
      <c r="T39" s="97"/>
      <c r="U39" s="101" t="s">
        <v>3</v>
      </c>
      <c r="V39" s="101" t="s">
        <v>3</v>
      </c>
      <c r="W39" s="97"/>
      <c r="X39" s="101" t="s">
        <v>3</v>
      </c>
      <c r="Y39" s="101" t="s">
        <v>3</v>
      </c>
      <c r="Z39" s="97"/>
      <c r="AA39" s="101" t="s">
        <v>3</v>
      </c>
      <c r="AB39" s="101" t="s">
        <v>3</v>
      </c>
      <c r="AC39" s="97"/>
      <c r="AD39" s="101" t="s">
        <v>3</v>
      </c>
      <c r="AE39" s="101" t="s">
        <v>3</v>
      </c>
      <c r="AF39" s="97"/>
      <c r="AG39" s="100">
        <v>106.4</v>
      </c>
      <c r="AH39" s="100">
        <f t="shared" si="0"/>
        <v>106.4</v>
      </c>
      <c r="AI39" s="97"/>
      <c r="AJ39" s="100">
        <f t="shared" si="1"/>
        <v>86.45</v>
      </c>
      <c r="AK39" s="100">
        <f t="shared" si="2"/>
        <v>86.45</v>
      </c>
      <c r="AL39" s="98"/>
      <c r="AM39" s="100">
        <v>50.42</v>
      </c>
      <c r="AN39" s="101" t="s">
        <v>3</v>
      </c>
      <c r="AO39" s="97"/>
      <c r="AP39" s="100">
        <f t="shared" si="3"/>
        <v>113.05</v>
      </c>
      <c r="AQ39" s="100">
        <f t="shared" si="4"/>
        <v>113.05</v>
      </c>
      <c r="AR39" s="98"/>
      <c r="AS39" s="100">
        <f t="shared" si="5"/>
        <v>47.879999999999995</v>
      </c>
      <c r="AT39" s="100" t="s">
        <v>3</v>
      </c>
      <c r="AU39" s="97"/>
      <c r="AV39" s="100">
        <v>113.05</v>
      </c>
      <c r="AW39" s="100">
        <f t="shared" si="6"/>
        <v>113.05</v>
      </c>
      <c r="AX39" s="97"/>
      <c r="AY39" s="100">
        <f t="shared" si="7"/>
        <v>99.75</v>
      </c>
      <c r="AZ39" s="101" t="s">
        <v>3</v>
      </c>
      <c r="BA39" s="97"/>
      <c r="BB39" s="100">
        <f t="shared" si="8"/>
        <v>47.879999999999995</v>
      </c>
      <c r="BC39" s="101" t="s">
        <v>3</v>
      </c>
      <c r="BD39" s="97"/>
      <c r="BE39" s="100">
        <f t="shared" si="9"/>
        <v>47.879999999999995</v>
      </c>
      <c r="BF39" s="101" t="s">
        <v>3</v>
      </c>
    </row>
    <row r="40" spans="1:58" s="86" customFormat="1" ht="13.2" x14ac:dyDescent="0.25">
      <c r="A40" s="47" t="s">
        <v>875</v>
      </c>
      <c r="B40" s="83">
        <v>3300012</v>
      </c>
      <c r="C40" s="90" t="s">
        <v>92</v>
      </c>
      <c r="D40" s="64">
        <v>169</v>
      </c>
      <c r="E40" s="83">
        <v>430</v>
      </c>
      <c r="F40" s="83">
        <v>97530</v>
      </c>
      <c r="G40" s="22"/>
      <c r="H40" s="44">
        <f t="shared" si="10"/>
        <v>135.20000000000002</v>
      </c>
      <c r="I40" s="98">
        <f t="shared" si="11"/>
        <v>60.839999999999996</v>
      </c>
      <c r="J40" s="98">
        <f t="shared" si="12"/>
        <v>143.65</v>
      </c>
      <c r="K40" s="99"/>
      <c r="L40" s="100">
        <f t="shared" si="13"/>
        <v>135.20000000000002</v>
      </c>
      <c r="M40" s="100">
        <f t="shared" si="14"/>
        <v>135.20000000000002</v>
      </c>
      <c r="N40" s="97"/>
      <c r="O40" s="101" t="s">
        <v>3</v>
      </c>
      <c r="P40" s="101" t="s">
        <v>3</v>
      </c>
      <c r="Q40" s="97"/>
      <c r="R40" s="101" t="s">
        <v>3</v>
      </c>
      <c r="S40" s="101" t="s">
        <v>3</v>
      </c>
      <c r="T40" s="97"/>
      <c r="U40" s="101" t="s">
        <v>3</v>
      </c>
      <c r="V40" s="101" t="s">
        <v>3</v>
      </c>
      <c r="W40" s="97"/>
      <c r="X40" s="101" t="s">
        <v>3</v>
      </c>
      <c r="Y40" s="101" t="s">
        <v>3</v>
      </c>
      <c r="Z40" s="97"/>
      <c r="AA40" s="101" t="s">
        <v>3</v>
      </c>
      <c r="AB40" s="101" t="s">
        <v>3</v>
      </c>
      <c r="AC40" s="97"/>
      <c r="AD40" s="101" t="s">
        <v>3</v>
      </c>
      <c r="AE40" s="101" t="s">
        <v>3</v>
      </c>
      <c r="AF40" s="97"/>
      <c r="AG40" s="100">
        <v>135.20000000000002</v>
      </c>
      <c r="AH40" s="100">
        <f t="shared" si="0"/>
        <v>135.20000000000002</v>
      </c>
      <c r="AI40" s="97"/>
      <c r="AJ40" s="100">
        <f t="shared" si="1"/>
        <v>109.85000000000001</v>
      </c>
      <c r="AK40" s="100">
        <f t="shared" si="2"/>
        <v>109.85000000000001</v>
      </c>
      <c r="AL40" s="98"/>
      <c r="AM40" s="100">
        <v>63.94</v>
      </c>
      <c r="AN40" s="101" t="s">
        <v>3</v>
      </c>
      <c r="AO40" s="97"/>
      <c r="AP40" s="100">
        <f t="shared" si="3"/>
        <v>143.65</v>
      </c>
      <c r="AQ40" s="100">
        <f t="shared" si="4"/>
        <v>143.65</v>
      </c>
      <c r="AR40" s="98"/>
      <c r="AS40" s="100">
        <f t="shared" si="5"/>
        <v>60.839999999999996</v>
      </c>
      <c r="AT40" s="100" t="s">
        <v>3</v>
      </c>
      <c r="AU40" s="97"/>
      <c r="AV40" s="100">
        <v>143.65</v>
      </c>
      <c r="AW40" s="100">
        <f t="shared" si="6"/>
        <v>143.65</v>
      </c>
      <c r="AX40" s="97"/>
      <c r="AY40" s="100">
        <f t="shared" si="7"/>
        <v>126.75</v>
      </c>
      <c r="AZ40" s="101" t="s">
        <v>3</v>
      </c>
      <c r="BA40" s="97"/>
      <c r="BB40" s="100">
        <f t="shared" si="8"/>
        <v>60.839999999999996</v>
      </c>
      <c r="BC40" s="101" t="s">
        <v>3</v>
      </c>
      <c r="BD40" s="97"/>
      <c r="BE40" s="100">
        <f t="shared" si="9"/>
        <v>60.839999999999996</v>
      </c>
      <c r="BF40" s="101" t="s">
        <v>3</v>
      </c>
    </row>
    <row r="41" spans="1:58" s="86" customFormat="1" ht="13.2" x14ac:dyDescent="0.25">
      <c r="A41" s="47" t="s">
        <v>875</v>
      </c>
      <c r="B41" s="83">
        <v>3300010</v>
      </c>
      <c r="C41" s="90" t="s">
        <v>93</v>
      </c>
      <c r="D41" s="64">
        <v>153</v>
      </c>
      <c r="E41" s="83">
        <v>430</v>
      </c>
      <c r="F41" s="83">
        <v>97112</v>
      </c>
      <c r="G41" s="22"/>
      <c r="H41" s="44">
        <f t="shared" si="10"/>
        <v>122.4</v>
      </c>
      <c r="I41" s="98">
        <f t="shared" si="11"/>
        <v>55.08</v>
      </c>
      <c r="J41" s="98">
        <f t="shared" si="12"/>
        <v>130.04999999999998</v>
      </c>
      <c r="K41" s="99"/>
      <c r="L41" s="100">
        <f t="shared" si="13"/>
        <v>122.4</v>
      </c>
      <c r="M41" s="100">
        <f t="shared" si="14"/>
        <v>122.4</v>
      </c>
      <c r="N41" s="97"/>
      <c r="O41" s="101" t="s">
        <v>3</v>
      </c>
      <c r="P41" s="101" t="s">
        <v>3</v>
      </c>
      <c r="Q41" s="97"/>
      <c r="R41" s="101" t="s">
        <v>3</v>
      </c>
      <c r="S41" s="101" t="s">
        <v>3</v>
      </c>
      <c r="T41" s="97"/>
      <c r="U41" s="101" t="s">
        <v>3</v>
      </c>
      <c r="V41" s="101" t="s">
        <v>3</v>
      </c>
      <c r="W41" s="97"/>
      <c r="X41" s="101" t="s">
        <v>3</v>
      </c>
      <c r="Y41" s="101" t="s">
        <v>3</v>
      </c>
      <c r="Z41" s="97"/>
      <c r="AA41" s="101" t="s">
        <v>3</v>
      </c>
      <c r="AB41" s="101" t="s">
        <v>3</v>
      </c>
      <c r="AC41" s="97"/>
      <c r="AD41" s="101" t="s">
        <v>3</v>
      </c>
      <c r="AE41" s="101" t="s">
        <v>3</v>
      </c>
      <c r="AF41" s="97"/>
      <c r="AG41" s="100">
        <v>122.4</v>
      </c>
      <c r="AH41" s="100">
        <f t="shared" si="0"/>
        <v>122.4</v>
      </c>
      <c r="AI41" s="97"/>
      <c r="AJ41" s="100">
        <f t="shared" si="1"/>
        <v>99.45</v>
      </c>
      <c r="AK41" s="100">
        <f t="shared" si="2"/>
        <v>99.45</v>
      </c>
      <c r="AL41" s="98"/>
      <c r="AM41" s="100">
        <v>57.83</v>
      </c>
      <c r="AN41" s="101" t="s">
        <v>3</v>
      </c>
      <c r="AO41" s="97"/>
      <c r="AP41" s="100">
        <f t="shared" si="3"/>
        <v>130.04999999999998</v>
      </c>
      <c r="AQ41" s="100">
        <f t="shared" si="4"/>
        <v>130.04999999999998</v>
      </c>
      <c r="AR41" s="98"/>
      <c r="AS41" s="100">
        <f t="shared" si="5"/>
        <v>55.08</v>
      </c>
      <c r="AT41" s="100" t="s">
        <v>3</v>
      </c>
      <c r="AU41" s="97"/>
      <c r="AV41" s="100">
        <v>130.04999999999998</v>
      </c>
      <c r="AW41" s="100">
        <f t="shared" si="6"/>
        <v>130.04999999999998</v>
      </c>
      <c r="AX41" s="97"/>
      <c r="AY41" s="100">
        <f t="shared" si="7"/>
        <v>114.75</v>
      </c>
      <c r="AZ41" s="101" t="s">
        <v>3</v>
      </c>
      <c r="BA41" s="97"/>
      <c r="BB41" s="100">
        <f t="shared" si="8"/>
        <v>55.08</v>
      </c>
      <c r="BC41" s="101" t="s">
        <v>3</v>
      </c>
      <c r="BD41" s="97"/>
      <c r="BE41" s="100">
        <f t="shared" si="9"/>
        <v>55.08</v>
      </c>
      <c r="BF41" s="101" t="s">
        <v>3</v>
      </c>
    </row>
    <row r="42" spans="1:58" s="86" customFormat="1" ht="13.2" x14ac:dyDescent="0.25">
      <c r="A42" s="47" t="s">
        <v>875</v>
      </c>
      <c r="B42" s="83">
        <v>3300020</v>
      </c>
      <c r="C42" s="90" t="s">
        <v>94</v>
      </c>
      <c r="D42" s="64">
        <v>123</v>
      </c>
      <c r="E42" s="83">
        <v>430</v>
      </c>
      <c r="F42" s="83">
        <v>97140</v>
      </c>
      <c r="G42" s="22"/>
      <c r="H42" s="44">
        <f t="shared" si="10"/>
        <v>98.4</v>
      </c>
      <c r="I42" s="98">
        <f t="shared" si="11"/>
        <v>44.28</v>
      </c>
      <c r="J42" s="98">
        <f t="shared" si="12"/>
        <v>104.55</v>
      </c>
      <c r="K42" s="99"/>
      <c r="L42" s="100">
        <f t="shared" si="13"/>
        <v>98.4</v>
      </c>
      <c r="M42" s="100">
        <f t="shared" si="14"/>
        <v>98.4</v>
      </c>
      <c r="N42" s="97"/>
      <c r="O42" s="101" t="s">
        <v>3</v>
      </c>
      <c r="P42" s="101" t="s">
        <v>3</v>
      </c>
      <c r="Q42" s="97"/>
      <c r="R42" s="101" t="s">
        <v>3</v>
      </c>
      <c r="S42" s="101" t="s">
        <v>3</v>
      </c>
      <c r="T42" s="97"/>
      <c r="U42" s="101" t="s">
        <v>3</v>
      </c>
      <c r="V42" s="101" t="s">
        <v>3</v>
      </c>
      <c r="W42" s="97"/>
      <c r="X42" s="101" t="s">
        <v>3</v>
      </c>
      <c r="Y42" s="101" t="s">
        <v>3</v>
      </c>
      <c r="Z42" s="97"/>
      <c r="AA42" s="101" t="s">
        <v>3</v>
      </c>
      <c r="AB42" s="101" t="s">
        <v>3</v>
      </c>
      <c r="AC42" s="97"/>
      <c r="AD42" s="101" t="s">
        <v>3</v>
      </c>
      <c r="AE42" s="101" t="s">
        <v>3</v>
      </c>
      <c r="AF42" s="97"/>
      <c r="AG42" s="100">
        <v>98.4</v>
      </c>
      <c r="AH42" s="100">
        <f t="shared" si="0"/>
        <v>98.4</v>
      </c>
      <c r="AI42" s="97"/>
      <c r="AJ42" s="100">
        <f t="shared" si="1"/>
        <v>79.95</v>
      </c>
      <c r="AK42" s="100">
        <f t="shared" si="2"/>
        <v>79.95</v>
      </c>
      <c r="AL42" s="98"/>
      <c r="AM42" s="100">
        <v>46.48</v>
      </c>
      <c r="AN42" s="101" t="s">
        <v>3</v>
      </c>
      <c r="AO42" s="97"/>
      <c r="AP42" s="100">
        <f t="shared" si="3"/>
        <v>104.55</v>
      </c>
      <c r="AQ42" s="100">
        <f t="shared" si="4"/>
        <v>104.55</v>
      </c>
      <c r="AR42" s="98"/>
      <c r="AS42" s="100">
        <f t="shared" si="5"/>
        <v>44.28</v>
      </c>
      <c r="AT42" s="100" t="s">
        <v>3</v>
      </c>
      <c r="AU42" s="97"/>
      <c r="AV42" s="100">
        <v>104.55</v>
      </c>
      <c r="AW42" s="100">
        <f t="shared" si="6"/>
        <v>104.55</v>
      </c>
      <c r="AX42" s="97"/>
      <c r="AY42" s="100">
        <f t="shared" si="7"/>
        <v>92.25</v>
      </c>
      <c r="AZ42" s="101" t="s">
        <v>3</v>
      </c>
      <c r="BA42" s="97"/>
      <c r="BB42" s="100">
        <f t="shared" si="8"/>
        <v>44.28</v>
      </c>
      <c r="BC42" s="101" t="s">
        <v>3</v>
      </c>
      <c r="BD42" s="97"/>
      <c r="BE42" s="100">
        <f t="shared" si="9"/>
        <v>44.28</v>
      </c>
      <c r="BF42" s="101" t="s">
        <v>3</v>
      </c>
    </row>
    <row r="43" spans="1:58" s="86" customFormat="1" ht="13.2" x14ac:dyDescent="0.25">
      <c r="A43" s="47" t="s">
        <v>875</v>
      </c>
      <c r="B43" s="83">
        <v>4100021</v>
      </c>
      <c r="C43" s="90" t="s">
        <v>92</v>
      </c>
      <c r="D43" s="64">
        <v>169</v>
      </c>
      <c r="E43" s="83">
        <v>420</v>
      </c>
      <c r="F43" s="83">
        <v>97530</v>
      </c>
      <c r="G43" s="22"/>
      <c r="H43" s="44">
        <f t="shared" si="10"/>
        <v>135.20000000000002</v>
      </c>
      <c r="I43" s="98">
        <f t="shared" si="11"/>
        <v>60.839999999999996</v>
      </c>
      <c r="J43" s="98">
        <f t="shared" si="12"/>
        <v>143.65</v>
      </c>
      <c r="K43" s="99"/>
      <c r="L43" s="100">
        <f t="shared" si="13"/>
        <v>135.20000000000002</v>
      </c>
      <c r="M43" s="100">
        <f t="shared" si="14"/>
        <v>135.20000000000002</v>
      </c>
      <c r="N43" s="97"/>
      <c r="O43" s="101" t="s">
        <v>3</v>
      </c>
      <c r="P43" s="101" t="s">
        <v>3</v>
      </c>
      <c r="Q43" s="97"/>
      <c r="R43" s="101" t="s">
        <v>3</v>
      </c>
      <c r="S43" s="101" t="s">
        <v>3</v>
      </c>
      <c r="T43" s="97"/>
      <c r="U43" s="101" t="s">
        <v>3</v>
      </c>
      <c r="V43" s="101" t="s">
        <v>3</v>
      </c>
      <c r="W43" s="97"/>
      <c r="X43" s="101" t="s">
        <v>3</v>
      </c>
      <c r="Y43" s="101" t="s">
        <v>3</v>
      </c>
      <c r="Z43" s="97"/>
      <c r="AA43" s="101" t="s">
        <v>3</v>
      </c>
      <c r="AB43" s="101" t="s">
        <v>3</v>
      </c>
      <c r="AC43" s="97"/>
      <c r="AD43" s="101" t="s">
        <v>3</v>
      </c>
      <c r="AE43" s="101" t="s">
        <v>3</v>
      </c>
      <c r="AF43" s="97"/>
      <c r="AG43" s="100">
        <v>135.20000000000002</v>
      </c>
      <c r="AH43" s="100">
        <f t="shared" si="0"/>
        <v>135.20000000000002</v>
      </c>
      <c r="AI43" s="97"/>
      <c r="AJ43" s="100">
        <f t="shared" si="1"/>
        <v>109.85000000000001</v>
      </c>
      <c r="AK43" s="100">
        <f t="shared" si="2"/>
        <v>109.85000000000001</v>
      </c>
      <c r="AL43" s="98"/>
      <c r="AM43" s="100">
        <v>63.94</v>
      </c>
      <c r="AN43" s="101" t="s">
        <v>3</v>
      </c>
      <c r="AO43" s="97"/>
      <c r="AP43" s="100">
        <f t="shared" si="3"/>
        <v>143.65</v>
      </c>
      <c r="AQ43" s="100">
        <f t="shared" si="4"/>
        <v>143.65</v>
      </c>
      <c r="AR43" s="98"/>
      <c r="AS43" s="100">
        <f t="shared" si="5"/>
        <v>60.839999999999996</v>
      </c>
      <c r="AT43" s="100" t="s">
        <v>3</v>
      </c>
      <c r="AU43" s="97"/>
      <c r="AV43" s="100">
        <v>143.65</v>
      </c>
      <c r="AW43" s="100">
        <f t="shared" si="6"/>
        <v>143.65</v>
      </c>
      <c r="AX43" s="97"/>
      <c r="AY43" s="100">
        <f t="shared" si="7"/>
        <v>126.75</v>
      </c>
      <c r="AZ43" s="101" t="s">
        <v>3</v>
      </c>
      <c r="BA43" s="97"/>
      <c r="BB43" s="100">
        <f t="shared" si="8"/>
        <v>60.839999999999996</v>
      </c>
      <c r="BC43" s="101" t="s">
        <v>3</v>
      </c>
      <c r="BD43" s="97"/>
      <c r="BE43" s="100">
        <f t="shared" si="9"/>
        <v>60.839999999999996</v>
      </c>
      <c r="BF43" s="101" t="s">
        <v>3</v>
      </c>
    </row>
    <row r="44" spans="1:58" s="86" customFormat="1" ht="13.2" x14ac:dyDescent="0.25">
      <c r="A44" s="47" t="s">
        <v>875</v>
      </c>
      <c r="B44" s="83">
        <v>3600150</v>
      </c>
      <c r="C44" s="90" t="s">
        <v>795</v>
      </c>
      <c r="D44" s="64">
        <v>242</v>
      </c>
      <c r="E44" s="83">
        <v>403</v>
      </c>
      <c r="F44" s="83">
        <v>77063</v>
      </c>
      <c r="G44" s="22"/>
      <c r="H44" s="44">
        <f t="shared" si="10"/>
        <v>193.60000000000002</v>
      </c>
      <c r="I44" s="98">
        <f t="shared" si="11"/>
        <v>87.11999999999999</v>
      </c>
      <c r="J44" s="98">
        <f t="shared" si="12"/>
        <v>205.7</v>
      </c>
      <c r="K44" s="99"/>
      <c r="L44" s="100">
        <f t="shared" si="13"/>
        <v>193.60000000000002</v>
      </c>
      <c r="M44" s="100">
        <f t="shared" si="14"/>
        <v>193.60000000000002</v>
      </c>
      <c r="N44" s="97"/>
      <c r="O44" s="101" t="s">
        <v>3</v>
      </c>
      <c r="P44" s="101" t="s">
        <v>2</v>
      </c>
      <c r="Q44" s="97"/>
      <c r="R44" s="101" t="s">
        <v>3</v>
      </c>
      <c r="S44" s="101" t="s">
        <v>2</v>
      </c>
      <c r="T44" s="97"/>
      <c r="U44" s="101" t="s">
        <v>3</v>
      </c>
      <c r="V44" s="101" t="s">
        <v>2</v>
      </c>
      <c r="W44" s="97"/>
      <c r="X44" s="101" t="s">
        <v>3</v>
      </c>
      <c r="Y44" s="101" t="s">
        <v>2</v>
      </c>
      <c r="Z44" s="97"/>
      <c r="AA44" s="101" t="s">
        <v>3</v>
      </c>
      <c r="AB44" s="101" t="s">
        <v>2</v>
      </c>
      <c r="AC44" s="97"/>
      <c r="AD44" s="101" t="s">
        <v>3</v>
      </c>
      <c r="AE44" s="101" t="s">
        <v>2</v>
      </c>
      <c r="AF44" s="97"/>
      <c r="AG44" s="100">
        <f>D44*80%</f>
        <v>193.60000000000002</v>
      </c>
      <c r="AH44" s="101" t="s">
        <v>2</v>
      </c>
      <c r="AI44" s="97"/>
      <c r="AJ44" s="100">
        <f t="shared" si="1"/>
        <v>157.30000000000001</v>
      </c>
      <c r="AK44" s="101" t="s">
        <v>2</v>
      </c>
      <c r="AL44" s="98"/>
      <c r="AM44" s="100">
        <v>93.02</v>
      </c>
      <c r="AN44" s="101" t="s">
        <v>2</v>
      </c>
      <c r="AO44" s="97"/>
      <c r="AP44" s="100">
        <f t="shared" si="3"/>
        <v>205.7</v>
      </c>
      <c r="AQ44" s="101" t="s">
        <v>2</v>
      </c>
      <c r="AR44" s="98"/>
      <c r="AS44" s="100">
        <f t="shared" si="5"/>
        <v>87.11999999999999</v>
      </c>
      <c r="AT44" s="101" t="s">
        <v>2</v>
      </c>
      <c r="AU44" s="97"/>
      <c r="AV44" s="100">
        <f>D44*85%</f>
        <v>205.7</v>
      </c>
      <c r="AW44" s="101" t="s">
        <v>2</v>
      </c>
      <c r="AX44" s="97"/>
      <c r="AY44" s="100">
        <f t="shared" si="7"/>
        <v>181.5</v>
      </c>
      <c r="AZ44" s="101" t="s">
        <v>2</v>
      </c>
      <c r="BA44" s="97"/>
      <c r="BB44" s="100">
        <f t="shared" si="8"/>
        <v>87.11999999999999</v>
      </c>
      <c r="BC44" s="101" t="s">
        <v>2</v>
      </c>
      <c r="BD44" s="97"/>
      <c r="BE44" s="100">
        <f t="shared" si="9"/>
        <v>87.11999999999999</v>
      </c>
      <c r="BF44" s="101" t="s">
        <v>2</v>
      </c>
    </row>
    <row r="45" spans="1:58" s="86" customFormat="1" ht="13.2" x14ac:dyDescent="0.25">
      <c r="A45" s="47" t="s">
        <v>875</v>
      </c>
      <c r="B45" s="93">
        <v>3600151</v>
      </c>
      <c r="C45" s="112" t="s">
        <v>796</v>
      </c>
      <c r="D45" s="65">
        <v>200</v>
      </c>
      <c r="E45" s="83">
        <v>401</v>
      </c>
      <c r="F45" s="83" t="s">
        <v>797</v>
      </c>
      <c r="G45" s="22"/>
      <c r="H45" s="44">
        <f t="shared" si="10"/>
        <v>160</v>
      </c>
      <c r="I45" s="98">
        <f t="shared" si="11"/>
        <v>0</v>
      </c>
      <c r="J45" s="98">
        <f t="shared" si="12"/>
        <v>170</v>
      </c>
      <c r="K45" s="99"/>
      <c r="L45" s="100">
        <f t="shared" si="13"/>
        <v>160</v>
      </c>
      <c r="M45" s="100">
        <f t="shared" si="14"/>
        <v>160</v>
      </c>
      <c r="N45" s="97"/>
      <c r="O45" s="101" t="s">
        <v>3</v>
      </c>
      <c r="P45" s="101" t="s">
        <v>2</v>
      </c>
      <c r="Q45" s="97"/>
      <c r="R45" s="101" t="s">
        <v>3</v>
      </c>
      <c r="S45" s="101" t="s">
        <v>2</v>
      </c>
      <c r="T45" s="97"/>
      <c r="U45" s="101" t="s">
        <v>3</v>
      </c>
      <c r="V45" s="101" t="s">
        <v>2</v>
      </c>
      <c r="W45" s="97"/>
      <c r="X45" s="101" t="s">
        <v>3</v>
      </c>
      <c r="Y45" s="101" t="s">
        <v>2</v>
      </c>
      <c r="Z45" s="97"/>
      <c r="AA45" s="101" t="s">
        <v>3</v>
      </c>
      <c r="AB45" s="101" t="s">
        <v>2</v>
      </c>
      <c r="AC45" s="97"/>
      <c r="AD45" s="101" t="s">
        <v>3</v>
      </c>
      <c r="AE45" s="101" t="s">
        <v>2</v>
      </c>
      <c r="AF45" s="97"/>
      <c r="AG45" s="100">
        <f>D45*80%</f>
        <v>160</v>
      </c>
      <c r="AH45" s="101" t="s">
        <v>2</v>
      </c>
      <c r="AI45" s="97"/>
      <c r="AJ45" s="100">
        <f t="shared" si="1"/>
        <v>130</v>
      </c>
      <c r="AK45" s="101" t="s">
        <v>2</v>
      </c>
      <c r="AL45" s="98"/>
      <c r="AM45" s="100">
        <v>0</v>
      </c>
      <c r="AN45" s="101" t="s">
        <v>2</v>
      </c>
      <c r="AO45" s="97"/>
      <c r="AP45" s="100">
        <f t="shared" si="3"/>
        <v>170</v>
      </c>
      <c r="AQ45" s="101" t="s">
        <v>2</v>
      </c>
      <c r="AR45" s="98"/>
      <c r="AS45" s="100">
        <f t="shared" si="5"/>
        <v>72</v>
      </c>
      <c r="AT45" s="101" t="s">
        <v>2</v>
      </c>
      <c r="AU45" s="97"/>
      <c r="AV45" s="100">
        <f>D45*85%</f>
        <v>170</v>
      </c>
      <c r="AW45" s="101" t="s">
        <v>2</v>
      </c>
      <c r="AX45" s="97"/>
      <c r="AY45" s="100">
        <f t="shared" si="7"/>
        <v>150</v>
      </c>
      <c r="AZ45" s="101" t="s">
        <v>2</v>
      </c>
      <c r="BA45" s="97"/>
      <c r="BB45" s="100">
        <f t="shared" si="8"/>
        <v>72</v>
      </c>
      <c r="BC45" s="101" t="s">
        <v>2</v>
      </c>
      <c r="BD45" s="97"/>
      <c r="BE45" s="100">
        <f t="shared" si="9"/>
        <v>72</v>
      </c>
      <c r="BF45" s="101" t="s">
        <v>2</v>
      </c>
    </row>
    <row r="46" spans="1:58" s="86" customFormat="1" ht="13.2" x14ac:dyDescent="0.25">
      <c r="A46" s="47" t="s">
        <v>875</v>
      </c>
      <c r="B46" s="83">
        <v>3600002</v>
      </c>
      <c r="C46" s="90" t="s">
        <v>95</v>
      </c>
      <c r="D46" s="64">
        <v>595</v>
      </c>
      <c r="E46" s="83">
        <v>401</v>
      </c>
      <c r="F46" s="83">
        <v>77066</v>
      </c>
      <c r="G46" s="22"/>
      <c r="H46" s="44">
        <f t="shared" si="10"/>
        <v>476</v>
      </c>
      <c r="I46" s="98">
        <f t="shared" si="11"/>
        <v>214.2</v>
      </c>
      <c r="J46" s="98">
        <f t="shared" si="12"/>
        <v>505.75</v>
      </c>
      <c r="K46" s="99"/>
      <c r="L46" s="100">
        <f t="shared" si="13"/>
        <v>476</v>
      </c>
      <c r="M46" s="100">
        <f t="shared" si="14"/>
        <v>476</v>
      </c>
      <c r="N46" s="97"/>
      <c r="O46" s="101" t="s">
        <v>3</v>
      </c>
      <c r="P46" s="101" t="s">
        <v>2</v>
      </c>
      <c r="Q46" s="97"/>
      <c r="R46" s="101" t="s">
        <v>3</v>
      </c>
      <c r="S46" s="101" t="s">
        <v>2</v>
      </c>
      <c r="T46" s="97"/>
      <c r="U46" s="101" t="s">
        <v>3</v>
      </c>
      <c r="V46" s="101" t="s">
        <v>2</v>
      </c>
      <c r="W46" s="97"/>
      <c r="X46" s="101" t="s">
        <v>3</v>
      </c>
      <c r="Y46" s="101" t="s">
        <v>2</v>
      </c>
      <c r="Z46" s="97"/>
      <c r="AA46" s="101" t="s">
        <v>3</v>
      </c>
      <c r="AB46" s="101" t="s">
        <v>2</v>
      </c>
      <c r="AC46" s="97"/>
      <c r="AD46" s="101" t="s">
        <v>3</v>
      </c>
      <c r="AE46" s="101" t="s">
        <v>2</v>
      </c>
      <c r="AF46" s="97"/>
      <c r="AG46" s="100">
        <v>476</v>
      </c>
      <c r="AH46" s="101" t="s">
        <v>2</v>
      </c>
      <c r="AI46" s="97"/>
      <c r="AJ46" s="100">
        <f t="shared" si="1"/>
        <v>386.75</v>
      </c>
      <c r="AK46" s="101" t="s">
        <v>2</v>
      </c>
      <c r="AL46" s="98"/>
      <c r="AM46" s="100">
        <v>276.42</v>
      </c>
      <c r="AN46" s="101" t="s">
        <v>2</v>
      </c>
      <c r="AO46" s="97"/>
      <c r="AP46" s="100">
        <f t="shared" si="3"/>
        <v>505.75</v>
      </c>
      <c r="AQ46" s="101" t="s">
        <v>2</v>
      </c>
      <c r="AR46" s="98"/>
      <c r="AS46" s="100">
        <f t="shared" si="5"/>
        <v>214.2</v>
      </c>
      <c r="AT46" s="101" t="s">
        <v>2</v>
      </c>
      <c r="AU46" s="97"/>
      <c r="AV46" s="100">
        <f>D46*85%</f>
        <v>505.75</v>
      </c>
      <c r="AW46" s="101" t="s">
        <v>2</v>
      </c>
      <c r="AX46" s="97"/>
      <c r="AY46" s="100">
        <f t="shared" si="7"/>
        <v>446.25</v>
      </c>
      <c r="AZ46" s="101" t="s">
        <v>2</v>
      </c>
      <c r="BA46" s="97"/>
      <c r="BB46" s="100">
        <f t="shared" si="8"/>
        <v>214.2</v>
      </c>
      <c r="BC46" s="101" t="s">
        <v>2</v>
      </c>
      <c r="BD46" s="97"/>
      <c r="BE46" s="100">
        <f t="shared" si="9"/>
        <v>214.2</v>
      </c>
      <c r="BF46" s="101" t="s">
        <v>2</v>
      </c>
    </row>
    <row r="47" spans="1:58" s="86" customFormat="1" ht="13.2" x14ac:dyDescent="0.25">
      <c r="A47" s="47" t="s">
        <v>875</v>
      </c>
      <c r="B47" s="83">
        <v>3600005</v>
      </c>
      <c r="C47" s="90" t="s">
        <v>96</v>
      </c>
      <c r="D47" s="64">
        <v>180</v>
      </c>
      <c r="E47" s="83">
        <v>401</v>
      </c>
      <c r="F47" s="83">
        <v>77065</v>
      </c>
      <c r="G47" s="22"/>
      <c r="H47" s="44">
        <f t="shared" si="10"/>
        <v>144</v>
      </c>
      <c r="I47" s="98">
        <f t="shared" si="11"/>
        <v>64.8</v>
      </c>
      <c r="J47" s="98">
        <f t="shared" si="12"/>
        <v>219</v>
      </c>
      <c r="K47" s="99"/>
      <c r="L47" s="100">
        <f t="shared" si="13"/>
        <v>144</v>
      </c>
      <c r="M47" s="100">
        <f t="shared" si="14"/>
        <v>144</v>
      </c>
      <c r="N47" s="97"/>
      <c r="O47" s="101" t="s">
        <v>3</v>
      </c>
      <c r="P47" s="101" t="s">
        <v>2</v>
      </c>
      <c r="Q47" s="97"/>
      <c r="R47" s="101" t="s">
        <v>3</v>
      </c>
      <c r="S47" s="101" t="s">
        <v>2</v>
      </c>
      <c r="T47" s="97"/>
      <c r="U47" s="101" t="s">
        <v>3</v>
      </c>
      <c r="V47" s="101" t="s">
        <v>2</v>
      </c>
      <c r="W47" s="97"/>
      <c r="X47" s="101" t="s">
        <v>3</v>
      </c>
      <c r="Y47" s="101" t="s">
        <v>2</v>
      </c>
      <c r="Z47" s="97"/>
      <c r="AA47" s="101" t="s">
        <v>3</v>
      </c>
      <c r="AB47" s="101" t="s">
        <v>2</v>
      </c>
      <c r="AC47" s="97"/>
      <c r="AD47" s="101" t="s">
        <v>3</v>
      </c>
      <c r="AE47" s="101" t="s">
        <v>2</v>
      </c>
      <c r="AF47" s="97"/>
      <c r="AG47" s="100">
        <v>144</v>
      </c>
      <c r="AH47" s="101" t="s">
        <v>2</v>
      </c>
      <c r="AI47" s="97"/>
      <c r="AJ47" s="100">
        <f t="shared" si="1"/>
        <v>117</v>
      </c>
      <c r="AK47" s="101" t="s">
        <v>2</v>
      </c>
      <c r="AL47" s="98"/>
      <c r="AM47" s="100">
        <v>219</v>
      </c>
      <c r="AN47" s="101" t="s">
        <v>2</v>
      </c>
      <c r="AO47" s="97"/>
      <c r="AP47" s="100">
        <f t="shared" si="3"/>
        <v>153</v>
      </c>
      <c r="AQ47" s="101" t="s">
        <v>2</v>
      </c>
      <c r="AR47" s="98"/>
      <c r="AS47" s="100">
        <f t="shared" si="5"/>
        <v>64.8</v>
      </c>
      <c r="AT47" s="101" t="s">
        <v>2</v>
      </c>
      <c r="AU47" s="97"/>
      <c r="AV47" s="100">
        <v>153</v>
      </c>
      <c r="AW47" s="101" t="s">
        <v>2</v>
      </c>
      <c r="AX47" s="97"/>
      <c r="AY47" s="100">
        <f t="shared" si="7"/>
        <v>135</v>
      </c>
      <c r="AZ47" s="101" t="s">
        <v>2</v>
      </c>
      <c r="BA47" s="97"/>
      <c r="BB47" s="100">
        <f t="shared" si="8"/>
        <v>64.8</v>
      </c>
      <c r="BC47" s="101" t="s">
        <v>2</v>
      </c>
      <c r="BD47" s="97"/>
      <c r="BE47" s="100">
        <f t="shared" si="9"/>
        <v>64.8</v>
      </c>
      <c r="BF47" s="101" t="s">
        <v>2</v>
      </c>
    </row>
    <row r="48" spans="1:58" s="86" customFormat="1" ht="13.2" x14ac:dyDescent="0.25">
      <c r="A48" s="47" t="s">
        <v>875</v>
      </c>
      <c r="B48" s="83">
        <v>3600004</v>
      </c>
      <c r="C48" s="90" t="s">
        <v>96</v>
      </c>
      <c r="D48" s="64">
        <v>180</v>
      </c>
      <c r="E48" s="83">
        <v>401</v>
      </c>
      <c r="F48" s="83">
        <v>77065</v>
      </c>
      <c r="G48" s="22"/>
      <c r="H48" s="44">
        <f t="shared" si="10"/>
        <v>144</v>
      </c>
      <c r="I48" s="98">
        <f t="shared" si="11"/>
        <v>64.8</v>
      </c>
      <c r="J48" s="98">
        <f t="shared" si="12"/>
        <v>219</v>
      </c>
      <c r="K48" s="99"/>
      <c r="L48" s="100">
        <f t="shared" si="13"/>
        <v>144</v>
      </c>
      <c r="M48" s="100">
        <f t="shared" si="14"/>
        <v>144</v>
      </c>
      <c r="N48" s="97"/>
      <c r="O48" s="101" t="s">
        <v>3</v>
      </c>
      <c r="P48" s="101" t="s">
        <v>2</v>
      </c>
      <c r="Q48" s="97"/>
      <c r="R48" s="101" t="s">
        <v>3</v>
      </c>
      <c r="S48" s="101" t="s">
        <v>2</v>
      </c>
      <c r="T48" s="97"/>
      <c r="U48" s="101" t="s">
        <v>3</v>
      </c>
      <c r="V48" s="101" t="s">
        <v>2</v>
      </c>
      <c r="W48" s="97"/>
      <c r="X48" s="101" t="s">
        <v>3</v>
      </c>
      <c r="Y48" s="101" t="s">
        <v>2</v>
      </c>
      <c r="Z48" s="97"/>
      <c r="AA48" s="101" t="s">
        <v>3</v>
      </c>
      <c r="AB48" s="101" t="s">
        <v>2</v>
      </c>
      <c r="AC48" s="97"/>
      <c r="AD48" s="101" t="s">
        <v>3</v>
      </c>
      <c r="AE48" s="101" t="s">
        <v>2</v>
      </c>
      <c r="AF48" s="97"/>
      <c r="AG48" s="100">
        <v>144</v>
      </c>
      <c r="AH48" s="101" t="s">
        <v>2</v>
      </c>
      <c r="AI48" s="97"/>
      <c r="AJ48" s="100">
        <f t="shared" si="1"/>
        <v>117</v>
      </c>
      <c r="AK48" s="101" t="s">
        <v>2</v>
      </c>
      <c r="AL48" s="98"/>
      <c r="AM48" s="100">
        <v>219</v>
      </c>
      <c r="AN48" s="101" t="s">
        <v>2</v>
      </c>
      <c r="AO48" s="97"/>
      <c r="AP48" s="100">
        <f t="shared" si="3"/>
        <v>153</v>
      </c>
      <c r="AQ48" s="101" t="s">
        <v>2</v>
      </c>
      <c r="AR48" s="98"/>
      <c r="AS48" s="100">
        <f t="shared" si="5"/>
        <v>64.8</v>
      </c>
      <c r="AT48" s="101" t="s">
        <v>2</v>
      </c>
      <c r="AU48" s="97"/>
      <c r="AV48" s="100">
        <v>153</v>
      </c>
      <c r="AW48" s="101" t="s">
        <v>2</v>
      </c>
      <c r="AX48" s="97"/>
      <c r="AY48" s="100">
        <f t="shared" si="7"/>
        <v>135</v>
      </c>
      <c r="AZ48" s="101" t="s">
        <v>2</v>
      </c>
      <c r="BA48" s="97"/>
      <c r="BB48" s="100">
        <f t="shared" si="8"/>
        <v>64.8</v>
      </c>
      <c r="BC48" s="101" t="s">
        <v>2</v>
      </c>
      <c r="BD48" s="97"/>
      <c r="BE48" s="100">
        <f t="shared" si="9"/>
        <v>64.8</v>
      </c>
      <c r="BF48" s="101" t="s">
        <v>2</v>
      </c>
    </row>
    <row r="49" spans="1:58" s="86" customFormat="1" ht="13.2" x14ac:dyDescent="0.25">
      <c r="A49" s="47" t="s">
        <v>875</v>
      </c>
      <c r="B49" s="83">
        <v>3600001</v>
      </c>
      <c r="C49" s="90" t="s">
        <v>97</v>
      </c>
      <c r="D49" s="64">
        <v>450</v>
      </c>
      <c r="E49" s="83">
        <v>403</v>
      </c>
      <c r="F49" s="83">
        <v>77067</v>
      </c>
      <c r="G49" s="22"/>
      <c r="H49" s="44">
        <f t="shared" si="10"/>
        <v>360</v>
      </c>
      <c r="I49" s="98">
        <f t="shared" si="11"/>
        <v>162</v>
      </c>
      <c r="J49" s="98">
        <f t="shared" si="12"/>
        <v>382.5</v>
      </c>
      <c r="K49" s="99"/>
      <c r="L49" s="100">
        <f t="shared" si="13"/>
        <v>360</v>
      </c>
      <c r="M49" s="100">
        <f t="shared" si="14"/>
        <v>360</v>
      </c>
      <c r="N49" s="97"/>
      <c r="O49" s="101" t="s">
        <v>3</v>
      </c>
      <c r="P49" s="101" t="s">
        <v>2</v>
      </c>
      <c r="Q49" s="97"/>
      <c r="R49" s="101" t="s">
        <v>3</v>
      </c>
      <c r="S49" s="101" t="s">
        <v>2</v>
      </c>
      <c r="T49" s="97"/>
      <c r="U49" s="101" t="s">
        <v>3</v>
      </c>
      <c r="V49" s="101" t="s">
        <v>2</v>
      </c>
      <c r="W49" s="97"/>
      <c r="X49" s="101" t="s">
        <v>3</v>
      </c>
      <c r="Y49" s="101" t="s">
        <v>2</v>
      </c>
      <c r="Z49" s="97"/>
      <c r="AA49" s="101" t="s">
        <v>3</v>
      </c>
      <c r="AB49" s="101" t="s">
        <v>2</v>
      </c>
      <c r="AC49" s="97"/>
      <c r="AD49" s="101" t="s">
        <v>3</v>
      </c>
      <c r="AE49" s="101" t="s">
        <v>2</v>
      </c>
      <c r="AF49" s="97"/>
      <c r="AG49" s="100">
        <v>360</v>
      </c>
      <c r="AH49" s="101" t="s">
        <v>2</v>
      </c>
      <c r="AI49" s="97"/>
      <c r="AJ49" s="100">
        <f t="shared" si="1"/>
        <v>292.5</v>
      </c>
      <c r="AK49" s="101" t="s">
        <v>2</v>
      </c>
      <c r="AL49" s="98"/>
      <c r="AM49" s="100">
        <v>223.32</v>
      </c>
      <c r="AN49" s="101" t="s">
        <v>2</v>
      </c>
      <c r="AO49" s="97"/>
      <c r="AP49" s="100">
        <f t="shared" si="3"/>
        <v>382.5</v>
      </c>
      <c r="AQ49" s="101" t="s">
        <v>2</v>
      </c>
      <c r="AR49" s="98"/>
      <c r="AS49" s="100">
        <f t="shared" si="5"/>
        <v>162</v>
      </c>
      <c r="AT49" s="101" t="s">
        <v>2</v>
      </c>
      <c r="AU49" s="97"/>
      <c r="AV49" s="100">
        <v>382.5</v>
      </c>
      <c r="AW49" s="101" t="s">
        <v>2</v>
      </c>
      <c r="AX49" s="97"/>
      <c r="AY49" s="100">
        <f t="shared" si="7"/>
        <v>337.5</v>
      </c>
      <c r="AZ49" s="101" t="s">
        <v>2</v>
      </c>
      <c r="BA49" s="97"/>
      <c r="BB49" s="100">
        <f t="shared" si="8"/>
        <v>162</v>
      </c>
      <c r="BC49" s="101" t="s">
        <v>2</v>
      </c>
      <c r="BD49" s="97"/>
      <c r="BE49" s="100">
        <f t="shared" si="9"/>
        <v>162</v>
      </c>
      <c r="BF49" s="101" t="s">
        <v>2</v>
      </c>
    </row>
    <row r="50" spans="1:58" s="86" customFormat="1" ht="13.2" x14ac:dyDescent="0.25">
      <c r="A50" s="47" t="s">
        <v>875</v>
      </c>
      <c r="B50" s="83">
        <v>3700003</v>
      </c>
      <c r="C50" s="90" t="s">
        <v>98</v>
      </c>
      <c r="D50" s="64">
        <v>461.1</v>
      </c>
      <c r="E50" s="83">
        <v>320</v>
      </c>
      <c r="F50" s="83">
        <v>77080</v>
      </c>
      <c r="G50" s="22"/>
      <c r="H50" s="44">
        <f t="shared" si="10"/>
        <v>368.88000000000005</v>
      </c>
      <c r="I50" s="98">
        <f t="shared" si="11"/>
        <v>165.99600000000001</v>
      </c>
      <c r="J50" s="98">
        <f t="shared" si="12"/>
        <v>391.935</v>
      </c>
      <c r="K50" s="99"/>
      <c r="L50" s="100">
        <f t="shared" si="13"/>
        <v>368.88000000000005</v>
      </c>
      <c r="M50" s="100">
        <f t="shared" si="14"/>
        <v>368.88000000000005</v>
      </c>
      <c r="N50" s="97"/>
      <c r="O50" s="101" t="s">
        <v>3</v>
      </c>
      <c r="P50" s="101" t="s">
        <v>2</v>
      </c>
      <c r="Q50" s="97"/>
      <c r="R50" s="101" t="s">
        <v>3</v>
      </c>
      <c r="S50" s="101" t="s">
        <v>2</v>
      </c>
      <c r="T50" s="97"/>
      <c r="U50" s="101" t="s">
        <v>3</v>
      </c>
      <c r="V50" s="101" t="s">
        <v>2</v>
      </c>
      <c r="W50" s="97"/>
      <c r="X50" s="101" t="s">
        <v>3</v>
      </c>
      <c r="Y50" s="101" t="s">
        <v>2</v>
      </c>
      <c r="Z50" s="97"/>
      <c r="AA50" s="101" t="s">
        <v>3</v>
      </c>
      <c r="AB50" s="101" t="s">
        <v>2</v>
      </c>
      <c r="AC50" s="97"/>
      <c r="AD50" s="101" t="s">
        <v>3</v>
      </c>
      <c r="AE50" s="101" t="s">
        <v>2</v>
      </c>
      <c r="AF50" s="97"/>
      <c r="AG50" s="100">
        <v>368.88000000000005</v>
      </c>
      <c r="AH50" s="101" t="s">
        <v>2</v>
      </c>
      <c r="AI50" s="97"/>
      <c r="AJ50" s="100">
        <f t="shared" si="1"/>
        <v>299.71500000000003</v>
      </c>
      <c r="AK50" s="101" t="s">
        <v>2</v>
      </c>
      <c r="AL50" s="98"/>
      <c r="AM50" s="100">
        <v>245.18</v>
      </c>
      <c r="AN50" s="101" t="s">
        <v>2</v>
      </c>
      <c r="AO50" s="97"/>
      <c r="AP50" s="100">
        <f t="shared" si="3"/>
        <v>391.935</v>
      </c>
      <c r="AQ50" s="101" t="s">
        <v>2</v>
      </c>
      <c r="AR50" s="98"/>
      <c r="AS50" s="100">
        <f t="shared" si="5"/>
        <v>165.99600000000001</v>
      </c>
      <c r="AT50" s="101" t="s">
        <v>2</v>
      </c>
      <c r="AU50" s="97"/>
      <c r="AV50" s="100">
        <v>391.935</v>
      </c>
      <c r="AW50" s="101" t="s">
        <v>2</v>
      </c>
      <c r="AX50" s="97"/>
      <c r="AY50" s="100">
        <f t="shared" si="7"/>
        <v>345.82500000000005</v>
      </c>
      <c r="AZ50" s="101" t="s">
        <v>2</v>
      </c>
      <c r="BA50" s="97"/>
      <c r="BB50" s="100">
        <f t="shared" si="8"/>
        <v>165.99600000000001</v>
      </c>
      <c r="BC50" s="101" t="s">
        <v>2</v>
      </c>
      <c r="BD50" s="97"/>
      <c r="BE50" s="100">
        <f t="shared" si="9"/>
        <v>165.99600000000001</v>
      </c>
      <c r="BF50" s="101" t="s">
        <v>2</v>
      </c>
    </row>
    <row r="51" spans="1:58" s="86" customFormat="1" ht="13.2" x14ac:dyDescent="0.25">
      <c r="A51" s="47" t="s">
        <v>875</v>
      </c>
      <c r="B51" s="83">
        <v>4200138</v>
      </c>
      <c r="C51" s="90" t="s">
        <v>99</v>
      </c>
      <c r="D51" s="64">
        <v>2552</v>
      </c>
      <c r="E51" s="83">
        <v>352</v>
      </c>
      <c r="F51" s="83">
        <v>74170</v>
      </c>
      <c r="G51" s="22"/>
      <c r="H51" s="44">
        <f t="shared" si="10"/>
        <v>2041.6000000000001</v>
      </c>
      <c r="I51" s="98">
        <f t="shared" si="11"/>
        <v>535.65</v>
      </c>
      <c r="J51" s="98">
        <f t="shared" si="12"/>
        <v>2169.1999999999998</v>
      </c>
      <c r="K51" s="99"/>
      <c r="L51" s="100">
        <f t="shared" si="13"/>
        <v>2041.6000000000001</v>
      </c>
      <c r="M51" s="100">
        <f t="shared" si="14"/>
        <v>2041.6000000000001</v>
      </c>
      <c r="N51" s="97"/>
      <c r="O51" s="101" t="s">
        <v>3</v>
      </c>
      <c r="P51" s="101" t="s">
        <v>3</v>
      </c>
      <c r="Q51" s="97"/>
      <c r="R51" s="101" t="s">
        <v>3</v>
      </c>
      <c r="S51" s="101" t="s">
        <v>3</v>
      </c>
      <c r="T51" s="97"/>
      <c r="U51" s="101" t="s">
        <v>3</v>
      </c>
      <c r="V51" s="101" t="s">
        <v>3</v>
      </c>
      <c r="W51" s="97"/>
      <c r="X51" s="101" t="s">
        <v>3</v>
      </c>
      <c r="Y51" s="101" t="s">
        <v>3</v>
      </c>
      <c r="Z51" s="97"/>
      <c r="AA51" s="101" t="s">
        <v>3</v>
      </c>
      <c r="AB51" s="101" t="s">
        <v>3</v>
      </c>
      <c r="AC51" s="97"/>
      <c r="AD51" s="101" t="s">
        <v>3</v>
      </c>
      <c r="AE51" s="101" t="s">
        <v>3</v>
      </c>
      <c r="AF51" s="97"/>
      <c r="AG51" s="100">
        <v>2041.6000000000001</v>
      </c>
      <c r="AH51" s="100">
        <f t="shared" ref="AH51:AH114" si="15">D51*80%</f>
        <v>2041.6000000000001</v>
      </c>
      <c r="AI51" s="97"/>
      <c r="AJ51" s="100">
        <f t="shared" si="1"/>
        <v>1658.8</v>
      </c>
      <c r="AK51" s="100">
        <f t="shared" ref="AK51:AK114" si="16">D51*65%</f>
        <v>1658.8</v>
      </c>
      <c r="AL51" s="98"/>
      <c r="AM51" s="100">
        <v>535.65</v>
      </c>
      <c r="AN51" s="101" t="s">
        <v>3</v>
      </c>
      <c r="AO51" s="97"/>
      <c r="AP51" s="100">
        <f t="shared" si="3"/>
        <v>2169.1999999999998</v>
      </c>
      <c r="AQ51" s="100">
        <f t="shared" ref="AQ51:AQ114" si="17">D51*85%</f>
        <v>2169.1999999999998</v>
      </c>
      <c r="AR51" s="98"/>
      <c r="AS51" s="100">
        <f t="shared" si="5"/>
        <v>918.71999999999991</v>
      </c>
      <c r="AT51" s="100" t="s">
        <v>3</v>
      </c>
      <c r="AU51" s="97"/>
      <c r="AV51" s="100">
        <v>2169.1999999999998</v>
      </c>
      <c r="AW51" s="100">
        <f t="shared" ref="AW51:AW114" si="18">D51*85%</f>
        <v>2169.1999999999998</v>
      </c>
      <c r="AX51" s="97"/>
      <c r="AY51" s="100">
        <f t="shared" si="7"/>
        <v>1914</v>
      </c>
      <c r="AZ51" s="101" t="s">
        <v>3</v>
      </c>
      <c r="BA51" s="97"/>
      <c r="BB51" s="100">
        <f t="shared" si="8"/>
        <v>918.71999999999991</v>
      </c>
      <c r="BC51" s="101" t="s">
        <v>3</v>
      </c>
      <c r="BD51" s="97"/>
      <c r="BE51" s="100">
        <f t="shared" si="9"/>
        <v>918.71999999999991</v>
      </c>
      <c r="BF51" s="101" t="s">
        <v>3</v>
      </c>
    </row>
    <row r="52" spans="1:58" s="86" customFormat="1" ht="13.2" x14ac:dyDescent="0.25">
      <c r="A52" s="47" t="s">
        <v>875</v>
      </c>
      <c r="B52" s="83">
        <v>4200139</v>
      </c>
      <c r="C52" s="90" t="s">
        <v>100</v>
      </c>
      <c r="D52" s="64">
        <v>2021</v>
      </c>
      <c r="E52" s="83">
        <v>352</v>
      </c>
      <c r="F52" s="83">
        <v>74160</v>
      </c>
      <c r="G52" s="22"/>
      <c r="H52" s="44">
        <f t="shared" si="10"/>
        <v>1616.8000000000002</v>
      </c>
      <c r="I52" s="98">
        <f t="shared" si="11"/>
        <v>535.65</v>
      </c>
      <c r="J52" s="98">
        <f t="shared" si="12"/>
        <v>1717.85</v>
      </c>
      <c r="K52" s="99"/>
      <c r="L52" s="100">
        <f t="shared" si="13"/>
        <v>1616.8000000000002</v>
      </c>
      <c r="M52" s="100">
        <f t="shared" si="14"/>
        <v>1616.8000000000002</v>
      </c>
      <c r="N52" s="97"/>
      <c r="O52" s="101" t="s">
        <v>3</v>
      </c>
      <c r="P52" s="101" t="s">
        <v>3</v>
      </c>
      <c r="Q52" s="97"/>
      <c r="R52" s="101" t="s">
        <v>3</v>
      </c>
      <c r="S52" s="101" t="s">
        <v>3</v>
      </c>
      <c r="T52" s="97"/>
      <c r="U52" s="101" t="s">
        <v>3</v>
      </c>
      <c r="V52" s="101" t="s">
        <v>3</v>
      </c>
      <c r="W52" s="97"/>
      <c r="X52" s="101" t="s">
        <v>3</v>
      </c>
      <c r="Y52" s="101" t="s">
        <v>3</v>
      </c>
      <c r="Z52" s="97"/>
      <c r="AA52" s="101" t="s">
        <v>3</v>
      </c>
      <c r="AB52" s="101" t="s">
        <v>3</v>
      </c>
      <c r="AC52" s="97"/>
      <c r="AD52" s="101" t="s">
        <v>3</v>
      </c>
      <c r="AE52" s="101" t="s">
        <v>3</v>
      </c>
      <c r="AF52" s="97"/>
      <c r="AG52" s="100">
        <v>1616.8000000000002</v>
      </c>
      <c r="AH52" s="100">
        <f t="shared" si="15"/>
        <v>1616.8000000000002</v>
      </c>
      <c r="AI52" s="97"/>
      <c r="AJ52" s="100">
        <f t="shared" si="1"/>
        <v>1313.65</v>
      </c>
      <c r="AK52" s="100">
        <f t="shared" si="16"/>
        <v>1313.65</v>
      </c>
      <c r="AL52" s="98"/>
      <c r="AM52" s="100">
        <v>535.65</v>
      </c>
      <c r="AN52" s="101" t="s">
        <v>3</v>
      </c>
      <c r="AO52" s="97"/>
      <c r="AP52" s="100">
        <f t="shared" si="3"/>
        <v>1717.85</v>
      </c>
      <c r="AQ52" s="100">
        <f t="shared" si="17"/>
        <v>1717.85</v>
      </c>
      <c r="AR52" s="98"/>
      <c r="AS52" s="100">
        <f t="shared" si="5"/>
        <v>727.56</v>
      </c>
      <c r="AT52" s="100" t="s">
        <v>3</v>
      </c>
      <c r="AU52" s="97"/>
      <c r="AV52" s="100">
        <v>1717.85</v>
      </c>
      <c r="AW52" s="100">
        <f t="shared" si="18"/>
        <v>1717.85</v>
      </c>
      <c r="AX52" s="97"/>
      <c r="AY52" s="100">
        <f t="shared" si="7"/>
        <v>1515.75</v>
      </c>
      <c r="AZ52" s="101" t="s">
        <v>3</v>
      </c>
      <c r="BA52" s="97"/>
      <c r="BB52" s="100">
        <f t="shared" si="8"/>
        <v>727.56</v>
      </c>
      <c r="BC52" s="101" t="s">
        <v>3</v>
      </c>
      <c r="BD52" s="97"/>
      <c r="BE52" s="100">
        <f t="shared" si="9"/>
        <v>727.56</v>
      </c>
      <c r="BF52" s="101" t="s">
        <v>3</v>
      </c>
    </row>
    <row r="53" spans="1:58" s="86" customFormat="1" ht="13.2" x14ac:dyDescent="0.25">
      <c r="A53" s="47" t="s">
        <v>875</v>
      </c>
      <c r="B53" s="83">
        <v>4200140</v>
      </c>
      <c r="C53" s="90" t="s">
        <v>101</v>
      </c>
      <c r="D53" s="64">
        <v>1440</v>
      </c>
      <c r="E53" s="83">
        <v>352</v>
      </c>
      <c r="F53" s="83">
        <v>74150</v>
      </c>
      <c r="G53" s="22"/>
      <c r="H53" s="44">
        <f t="shared" si="10"/>
        <v>1152</v>
      </c>
      <c r="I53" s="98">
        <f t="shared" si="11"/>
        <v>326.91000000000003</v>
      </c>
      <c r="J53" s="98">
        <f t="shared" si="12"/>
        <v>1224</v>
      </c>
      <c r="K53" s="99"/>
      <c r="L53" s="100">
        <f t="shared" si="13"/>
        <v>1152</v>
      </c>
      <c r="M53" s="100">
        <f t="shared" si="14"/>
        <v>1152</v>
      </c>
      <c r="N53" s="97"/>
      <c r="O53" s="101" t="s">
        <v>3</v>
      </c>
      <c r="P53" s="101" t="s">
        <v>3</v>
      </c>
      <c r="Q53" s="97"/>
      <c r="R53" s="101" t="s">
        <v>3</v>
      </c>
      <c r="S53" s="101" t="s">
        <v>3</v>
      </c>
      <c r="T53" s="97"/>
      <c r="U53" s="101" t="s">
        <v>3</v>
      </c>
      <c r="V53" s="101" t="s">
        <v>3</v>
      </c>
      <c r="W53" s="97"/>
      <c r="X53" s="101" t="s">
        <v>3</v>
      </c>
      <c r="Y53" s="101" t="s">
        <v>3</v>
      </c>
      <c r="Z53" s="97"/>
      <c r="AA53" s="101" t="s">
        <v>3</v>
      </c>
      <c r="AB53" s="101" t="s">
        <v>3</v>
      </c>
      <c r="AC53" s="97"/>
      <c r="AD53" s="101" t="s">
        <v>3</v>
      </c>
      <c r="AE53" s="101" t="s">
        <v>3</v>
      </c>
      <c r="AF53" s="97"/>
      <c r="AG53" s="100">
        <v>1152</v>
      </c>
      <c r="AH53" s="100">
        <f t="shared" si="15"/>
        <v>1152</v>
      </c>
      <c r="AI53" s="97"/>
      <c r="AJ53" s="100">
        <f t="shared" si="1"/>
        <v>936</v>
      </c>
      <c r="AK53" s="100">
        <f t="shared" si="16"/>
        <v>936</v>
      </c>
      <c r="AL53" s="98"/>
      <c r="AM53" s="100">
        <v>326.91000000000003</v>
      </c>
      <c r="AN53" s="101" t="s">
        <v>3</v>
      </c>
      <c r="AO53" s="97"/>
      <c r="AP53" s="100">
        <f t="shared" si="3"/>
        <v>1224</v>
      </c>
      <c r="AQ53" s="100">
        <f t="shared" si="17"/>
        <v>1224</v>
      </c>
      <c r="AR53" s="98"/>
      <c r="AS53" s="100">
        <f t="shared" si="5"/>
        <v>518.4</v>
      </c>
      <c r="AT53" s="100" t="s">
        <v>3</v>
      </c>
      <c r="AU53" s="97"/>
      <c r="AV53" s="100">
        <v>1224</v>
      </c>
      <c r="AW53" s="100">
        <f t="shared" si="18"/>
        <v>1224</v>
      </c>
      <c r="AX53" s="97"/>
      <c r="AY53" s="100">
        <f t="shared" si="7"/>
        <v>1080</v>
      </c>
      <c r="AZ53" s="101" t="s">
        <v>3</v>
      </c>
      <c r="BA53" s="97"/>
      <c r="BB53" s="100">
        <f t="shared" si="8"/>
        <v>518.4</v>
      </c>
      <c r="BC53" s="101" t="s">
        <v>3</v>
      </c>
      <c r="BD53" s="97"/>
      <c r="BE53" s="100">
        <f t="shared" si="9"/>
        <v>518.4</v>
      </c>
      <c r="BF53" s="101" t="s">
        <v>3</v>
      </c>
    </row>
    <row r="54" spans="1:58" s="86" customFormat="1" ht="13.2" x14ac:dyDescent="0.25">
      <c r="A54" s="47" t="s">
        <v>875</v>
      </c>
      <c r="B54" s="83">
        <v>4200292</v>
      </c>
      <c r="C54" s="90" t="s">
        <v>102</v>
      </c>
      <c r="D54" s="64">
        <v>5256</v>
      </c>
      <c r="E54" s="83">
        <v>350</v>
      </c>
      <c r="F54" s="83">
        <v>75635</v>
      </c>
      <c r="G54" s="22"/>
      <c r="H54" s="44">
        <f t="shared" si="10"/>
        <v>4204.8</v>
      </c>
      <c r="I54" s="98">
        <f t="shared" si="11"/>
        <v>401.74</v>
      </c>
      <c r="J54" s="98">
        <f t="shared" si="12"/>
        <v>4467.5999999999995</v>
      </c>
      <c r="K54" s="99"/>
      <c r="L54" s="100">
        <f t="shared" si="13"/>
        <v>4204.8</v>
      </c>
      <c r="M54" s="100">
        <f t="shared" si="14"/>
        <v>4204.8</v>
      </c>
      <c r="N54" s="97"/>
      <c r="O54" s="101" t="s">
        <v>3</v>
      </c>
      <c r="P54" s="101" t="s">
        <v>3</v>
      </c>
      <c r="Q54" s="97"/>
      <c r="R54" s="101" t="s">
        <v>3</v>
      </c>
      <c r="S54" s="101" t="s">
        <v>3</v>
      </c>
      <c r="T54" s="97"/>
      <c r="U54" s="101" t="s">
        <v>3</v>
      </c>
      <c r="V54" s="101" t="s">
        <v>3</v>
      </c>
      <c r="W54" s="97"/>
      <c r="X54" s="101" t="s">
        <v>3</v>
      </c>
      <c r="Y54" s="101" t="s">
        <v>3</v>
      </c>
      <c r="Z54" s="97"/>
      <c r="AA54" s="101" t="s">
        <v>3</v>
      </c>
      <c r="AB54" s="101" t="s">
        <v>3</v>
      </c>
      <c r="AC54" s="97"/>
      <c r="AD54" s="101" t="s">
        <v>3</v>
      </c>
      <c r="AE54" s="101" t="s">
        <v>3</v>
      </c>
      <c r="AF54" s="97"/>
      <c r="AG54" s="100">
        <v>4204.8</v>
      </c>
      <c r="AH54" s="100">
        <f t="shared" si="15"/>
        <v>4204.8</v>
      </c>
      <c r="AI54" s="97"/>
      <c r="AJ54" s="100">
        <f t="shared" si="1"/>
        <v>3416.4</v>
      </c>
      <c r="AK54" s="100">
        <f t="shared" si="16"/>
        <v>3416.4</v>
      </c>
      <c r="AL54" s="98"/>
      <c r="AM54" s="100">
        <v>401.74</v>
      </c>
      <c r="AN54" s="101" t="s">
        <v>3</v>
      </c>
      <c r="AO54" s="97"/>
      <c r="AP54" s="100">
        <f t="shared" si="3"/>
        <v>4467.5999999999995</v>
      </c>
      <c r="AQ54" s="100">
        <f t="shared" si="17"/>
        <v>4467.5999999999995</v>
      </c>
      <c r="AR54" s="98"/>
      <c r="AS54" s="100">
        <f t="shared" si="5"/>
        <v>1892.1599999999999</v>
      </c>
      <c r="AT54" s="100" t="s">
        <v>3</v>
      </c>
      <c r="AU54" s="97"/>
      <c r="AV54" s="100">
        <v>4467.5999999999995</v>
      </c>
      <c r="AW54" s="100">
        <f t="shared" si="18"/>
        <v>4467.5999999999995</v>
      </c>
      <c r="AX54" s="97"/>
      <c r="AY54" s="100">
        <f t="shared" si="7"/>
        <v>3942</v>
      </c>
      <c r="AZ54" s="101" t="s">
        <v>3</v>
      </c>
      <c r="BA54" s="97"/>
      <c r="BB54" s="100">
        <f t="shared" si="8"/>
        <v>1892.1599999999999</v>
      </c>
      <c r="BC54" s="101" t="s">
        <v>3</v>
      </c>
      <c r="BD54" s="97"/>
      <c r="BE54" s="100">
        <f t="shared" si="9"/>
        <v>1892.1599999999999</v>
      </c>
      <c r="BF54" s="101" t="s">
        <v>3</v>
      </c>
    </row>
    <row r="55" spans="1:58" s="86" customFormat="1" ht="13.2" x14ac:dyDescent="0.25">
      <c r="A55" s="47" t="s">
        <v>875</v>
      </c>
      <c r="B55" s="83">
        <v>4200291</v>
      </c>
      <c r="C55" s="90" t="s">
        <v>103</v>
      </c>
      <c r="D55" s="64">
        <v>3762</v>
      </c>
      <c r="E55" s="83">
        <v>350</v>
      </c>
      <c r="F55" s="83">
        <v>74175</v>
      </c>
      <c r="G55" s="22"/>
      <c r="H55" s="44">
        <f t="shared" si="10"/>
        <v>3009.6000000000004</v>
      </c>
      <c r="I55" s="98">
        <f t="shared" si="11"/>
        <v>401.74</v>
      </c>
      <c r="J55" s="98">
        <f t="shared" si="12"/>
        <v>3197.7</v>
      </c>
      <c r="K55" s="99"/>
      <c r="L55" s="100">
        <f t="shared" si="13"/>
        <v>3009.6000000000004</v>
      </c>
      <c r="M55" s="100">
        <f t="shared" si="14"/>
        <v>3009.6000000000004</v>
      </c>
      <c r="N55" s="97"/>
      <c r="O55" s="101" t="s">
        <v>3</v>
      </c>
      <c r="P55" s="101" t="s">
        <v>3</v>
      </c>
      <c r="Q55" s="97"/>
      <c r="R55" s="101" t="s">
        <v>3</v>
      </c>
      <c r="S55" s="101" t="s">
        <v>3</v>
      </c>
      <c r="T55" s="97"/>
      <c r="U55" s="101" t="s">
        <v>3</v>
      </c>
      <c r="V55" s="101" t="s">
        <v>3</v>
      </c>
      <c r="W55" s="97"/>
      <c r="X55" s="101" t="s">
        <v>3</v>
      </c>
      <c r="Y55" s="101" t="s">
        <v>3</v>
      </c>
      <c r="Z55" s="97"/>
      <c r="AA55" s="101" t="s">
        <v>3</v>
      </c>
      <c r="AB55" s="101" t="s">
        <v>3</v>
      </c>
      <c r="AC55" s="97"/>
      <c r="AD55" s="101" t="s">
        <v>3</v>
      </c>
      <c r="AE55" s="101" t="s">
        <v>3</v>
      </c>
      <c r="AF55" s="97"/>
      <c r="AG55" s="100">
        <v>3009.6000000000004</v>
      </c>
      <c r="AH55" s="100">
        <f t="shared" si="15"/>
        <v>3009.6000000000004</v>
      </c>
      <c r="AI55" s="97"/>
      <c r="AJ55" s="100">
        <f t="shared" si="1"/>
        <v>2445.3000000000002</v>
      </c>
      <c r="AK55" s="100">
        <f t="shared" si="16"/>
        <v>2445.3000000000002</v>
      </c>
      <c r="AL55" s="98"/>
      <c r="AM55" s="100">
        <v>401.74</v>
      </c>
      <c r="AN55" s="101" t="s">
        <v>3</v>
      </c>
      <c r="AO55" s="97"/>
      <c r="AP55" s="100">
        <f t="shared" si="3"/>
        <v>3197.7</v>
      </c>
      <c r="AQ55" s="100">
        <f t="shared" si="17"/>
        <v>3197.7</v>
      </c>
      <c r="AR55" s="98"/>
      <c r="AS55" s="100">
        <f t="shared" si="5"/>
        <v>1354.32</v>
      </c>
      <c r="AT55" s="100" t="s">
        <v>3</v>
      </c>
      <c r="AU55" s="97"/>
      <c r="AV55" s="100">
        <v>3197.7</v>
      </c>
      <c r="AW55" s="100">
        <f t="shared" si="18"/>
        <v>3197.7</v>
      </c>
      <c r="AX55" s="97"/>
      <c r="AY55" s="100">
        <f t="shared" si="7"/>
        <v>2821.5</v>
      </c>
      <c r="AZ55" s="101" t="s">
        <v>3</v>
      </c>
      <c r="BA55" s="97"/>
      <c r="BB55" s="100">
        <f t="shared" si="8"/>
        <v>1354.32</v>
      </c>
      <c r="BC55" s="101" t="s">
        <v>3</v>
      </c>
      <c r="BD55" s="97"/>
      <c r="BE55" s="100">
        <f t="shared" si="9"/>
        <v>1354.32</v>
      </c>
      <c r="BF55" s="101" t="s">
        <v>3</v>
      </c>
    </row>
    <row r="56" spans="1:58" s="86" customFormat="1" ht="13.2" x14ac:dyDescent="0.25">
      <c r="A56" s="47" t="s">
        <v>875</v>
      </c>
      <c r="B56" s="83">
        <v>4200290</v>
      </c>
      <c r="C56" s="90" t="s">
        <v>104</v>
      </c>
      <c r="D56" s="64">
        <v>3700</v>
      </c>
      <c r="E56" s="83">
        <v>350</v>
      </c>
      <c r="F56" s="83">
        <v>71275</v>
      </c>
      <c r="G56" s="22"/>
      <c r="H56" s="44">
        <f t="shared" si="10"/>
        <v>2960</v>
      </c>
      <c r="I56" s="98">
        <f t="shared" si="11"/>
        <v>401.74</v>
      </c>
      <c r="J56" s="98">
        <f t="shared" si="12"/>
        <v>3145</v>
      </c>
      <c r="K56" s="99"/>
      <c r="L56" s="100">
        <f t="shared" si="13"/>
        <v>2960</v>
      </c>
      <c r="M56" s="100">
        <f t="shared" si="14"/>
        <v>2960</v>
      </c>
      <c r="N56" s="97"/>
      <c r="O56" s="101" t="s">
        <v>3</v>
      </c>
      <c r="P56" s="101" t="s">
        <v>3</v>
      </c>
      <c r="Q56" s="97"/>
      <c r="R56" s="101" t="s">
        <v>3</v>
      </c>
      <c r="S56" s="101" t="s">
        <v>3</v>
      </c>
      <c r="T56" s="97"/>
      <c r="U56" s="101" t="s">
        <v>3</v>
      </c>
      <c r="V56" s="101" t="s">
        <v>3</v>
      </c>
      <c r="W56" s="97"/>
      <c r="X56" s="101" t="s">
        <v>3</v>
      </c>
      <c r="Y56" s="101" t="s">
        <v>3</v>
      </c>
      <c r="Z56" s="97"/>
      <c r="AA56" s="101" t="s">
        <v>3</v>
      </c>
      <c r="AB56" s="101" t="s">
        <v>3</v>
      </c>
      <c r="AC56" s="97"/>
      <c r="AD56" s="101" t="s">
        <v>3</v>
      </c>
      <c r="AE56" s="101" t="s">
        <v>3</v>
      </c>
      <c r="AF56" s="97"/>
      <c r="AG56" s="100">
        <v>2960</v>
      </c>
      <c r="AH56" s="100">
        <f t="shared" si="15"/>
        <v>2960</v>
      </c>
      <c r="AI56" s="97"/>
      <c r="AJ56" s="100">
        <f t="shared" si="1"/>
        <v>2405</v>
      </c>
      <c r="AK56" s="100">
        <f t="shared" si="16"/>
        <v>2405</v>
      </c>
      <c r="AL56" s="98"/>
      <c r="AM56" s="100">
        <v>401.74</v>
      </c>
      <c r="AN56" s="101" t="s">
        <v>3</v>
      </c>
      <c r="AO56" s="97"/>
      <c r="AP56" s="100">
        <f t="shared" si="3"/>
        <v>3145</v>
      </c>
      <c r="AQ56" s="100">
        <f t="shared" si="17"/>
        <v>3145</v>
      </c>
      <c r="AR56" s="98"/>
      <c r="AS56" s="100">
        <f t="shared" si="5"/>
        <v>1332</v>
      </c>
      <c r="AT56" s="100" t="s">
        <v>3</v>
      </c>
      <c r="AU56" s="97"/>
      <c r="AV56" s="100">
        <v>3145</v>
      </c>
      <c r="AW56" s="100">
        <f t="shared" si="18"/>
        <v>3145</v>
      </c>
      <c r="AX56" s="97"/>
      <c r="AY56" s="100">
        <f t="shared" si="7"/>
        <v>2775</v>
      </c>
      <c r="AZ56" s="101" t="s">
        <v>3</v>
      </c>
      <c r="BA56" s="97"/>
      <c r="BB56" s="100">
        <f t="shared" si="8"/>
        <v>1332</v>
      </c>
      <c r="BC56" s="101" t="s">
        <v>3</v>
      </c>
      <c r="BD56" s="97"/>
      <c r="BE56" s="100">
        <f t="shared" si="9"/>
        <v>1332</v>
      </c>
      <c r="BF56" s="101" t="s">
        <v>3</v>
      </c>
    </row>
    <row r="57" spans="1:58" s="86" customFormat="1" ht="13.2" x14ac:dyDescent="0.25">
      <c r="A57" s="47" t="s">
        <v>875</v>
      </c>
      <c r="B57" s="83">
        <v>4200293</v>
      </c>
      <c r="C57" s="90" t="s">
        <v>105</v>
      </c>
      <c r="D57" s="64">
        <v>2700</v>
      </c>
      <c r="E57" s="83">
        <v>350</v>
      </c>
      <c r="F57" s="83">
        <v>70496</v>
      </c>
      <c r="G57" s="22"/>
      <c r="H57" s="44">
        <f t="shared" si="10"/>
        <v>2160</v>
      </c>
      <c r="I57" s="98">
        <f t="shared" si="11"/>
        <v>401.74</v>
      </c>
      <c r="J57" s="98">
        <f t="shared" si="12"/>
        <v>2295</v>
      </c>
      <c r="K57" s="99"/>
      <c r="L57" s="100">
        <f t="shared" si="13"/>
        <v>2160</v>
      </c>
      <c r="M57" s="100">
        <f t="shared" si="14"/>
        <v>2160</v>
      </c>
      <c r="N57" s="97"/>
      <c r="O57" s="101" t="s">
        <v>3</v>
      </c>
      <c r="P57" s="101" t="s">
        <v>3</v>
      </c>
      <c r="Q57" s="97"/>
      <c r="R57" s="101" t="s">
        <v>3</v>
      </c>
      <c r="S57" s="101" t="s">
        <v>3</v>
      </c>
      <c r="T57" s="97"/>
      <c r="U57" s="101" t="s">
        <v>3</v>
      </c>
      <c r="V57" s="101" t="s">
        <v>3</v>
      </c>
      <c r="W57" s="97"/>
      <c r="X57" s="101" t="s">
        <v>3</v>
      </c>
      <c r="Y57" s="101" t="s">
        <v>3</v>
      </c>
      <c r="Z57" s="97"/>
      <c r="AA57" s="101" t="s">
        <v>3</v>
      </c>
      <c r="AB57" s="101" t="s">
        <v>3</v>
      </c>
      <c r="AC57" s="97"/>
      <c r="AD57" s="101" t="s">
        <v>3</v>
      </c>
      <c r="AE57" s="101" t="s">
        <v>3</v>
      </c>
      <c r="AF57" s="97"/>
      <c r="AG57" s="100">
        <v>2160</v>
      </c>
      <c r="AH57" s="100">
        <f t="shared" si="15"/>
        <v>2160</v>
      </c>
      <c r="AI57" s="97"/>
      <c r="AJ57" s="100">
        <f t="shared" si="1"/>
        <v>1755</v>
      </c>
      <c r="AK57" s="100">
        <f t="shared" si="16"/>
        <v>1755</v>
      </c>
      <c r="AL57" s="98"/>
      <c r="AM57" s="100">
        <v>401.74</v>
      </c>
      <c r="AN57" s="101" t="s">
        <v>3</v>
      </c>
      <c r="AO57" s="97"/>
      <c r="AP57" s="100">
        <f t="shared" si="3"/>
        <v>2295</v>
      </c>
      <c r="AQ57" s="100">
        <f t="shared" si="17"/>
        <v>2295</v>
      </c>
      <c r="AR57" s="98"/>
      <c r="AS57" s="100">
        <f t="shared" si="5"/>
        <v>972</v>
      </c>
      <c r="AT57" s="100" t="s">
        <v>3</v>
      </c>
      <c r="AU57" s="97"/>
      <c r="AV57" s="100">
        <v>2295</v>
      </c>
      <c r="AW57" s="100">
        <f t="shared" si="18"/>
        <v>2295</v>
      </c>
      <c r="AX57" s="97"/>
      <c r="AY57" s="100">
        <f t="shared" si="7"/>
        <v>2025</v>
      </c>
      <c r="AZ57" s="101" t="s">
        <v>3</v>
      </c>
      <c r="BA57" s="97"/>
      <c r="BB57" s="100">
        <f t="shared" si="8"/>
        <v>972</v>
      </c>
      <c r="BC57" s="101" t="s">
        <v>3</v>
      </c>
      <c r="BD57" s="97"/>
      <c r="BE57" s="100">
        <f t="shared" si="9"/>
        <v>972</v>
      </c>
      <c r="BF57" s="101" t="s">
        <v>3</v>
      </c>
    </row>
    <row r="58" spans="1:58" s="86" customFormat="1" ht="13.2" x14ac:dyDescent="0.25">
      <c r="A58" s="47" t="s">
        <v>875</v>
      </c>
      <c r="B58" s="83">
        <v>4200294</v>
      </c>
      <c r="C58" s="90" t="s">
        <v>106</v>
      </c>
      <c r="D58" s="64">
        <v>4230</v>
      </c>
      <c r="E58" s="83">
        <v>350</v>
      </c>
      <c r="F58" s="83">
        <v>73706</v>
      </c>
      <c r="G58" s="22"/>
      <c r="H58" s="44">
        <f t="shared" si="10"/>
        <v>3384</v>
      </c>
      <c r="I58" s="98">
        <f t="shared" si="11"/>
        <v>401.74</v>
      </c>
      <c r="J58" s="98">
        <f t="shared" si="12"/>
        <v>3595.5</v>
      </c>
      <c r="K58" s="99"/>
      <c r="L58" s="100">
        <f t="shared" si="13"/>
        <v>3384</v>
      </c>
      <c r="M58" s="100">
        <f t="shared" si="14"/>
        <v>3384</v>
      </c>
      <c r="N58" s="97"/>
      <c r="O58" s="101" t="s">
        <v>3</v>
      </c>
      <c r="P58" s="101" t="s">
        <v>3</v>
      </c>
      <c r="Q58" s="97"/>
      <c r="R58" s="101" t="s">
        <v>3</v>
      </c>
      <c r="S58" s="101" t="s">
        <v>3</v>
      </c>
      <c r="T58" s="97"/>
      <c r="U58" s="101" t="s">
        <v>3</v>
      </c>
      <c r="V58" s="101" t="s">
        <v>3</v>
      </c>
      <c r="W58" s="97"/>
      <c r="X58" s="101" t="s">
        <v>3</v>
      </c>
      <c r="Y58" s="101" t="s">
        <v>3</v>
      </c>
      <c r="Z58" s="97"/>
      <c r="AA58" s="101" t="s">
        <v>3</v>
      </c>
      <c r="AB58" s="101" t="s">
        <v>3</v>
      </c>
      <c r="AC58" s="97"/>
      <c r="AD58" s="101" t="s">
        <v>3</v>
      </c>
      <c r="AE58" s="101" t="s">
        <v>3</v>
      </c>
      <c r="AF58" s="97"/>
      <c r="AG58" s="100">
        <v>3384</v>
      </c>
      <c r="AH58" s="100">
        <f t="shared" si="15"/>
        <v>3384</v>
      </c>
      <c r="AI58" s="97"/>
      <c r="AJ58" s="100">
        <f t="shared" si="1"/>
        <v>2749.5</v>
      </c>
      <c r="AK58" s="100">
        <f t="shared" si="16"/>
        <v>2749.5</v>
      </c>
      <c r="AL58" s="98"/>
      <c r="AM58" s="100">
        <v>401.74</v>
      </c>
      <c r="AN58" s="101" t="s">
        <v>3</v>
      </c>
      <c r="AO58" s="97"/>
      <c r="AP58" s="100">
        <f t="shared" si="3"/>
        <v>3595.5</v>
      </c>
      <c r="AQ58" s="100">
        <f t="shared" si="17"/>
        <v>3595.5</v>
      </c>
      <c r="AR58" s="98"/>
      <c r="AS58" s="100">
        <f t="shared" si="5"/>
        <v>1522.8</v>
      </c>
      <c r="AT58" s="100" t="s">
        <v>3</v>
      </c>
      <c r="AU58" s="97"/>
      <c r="AV58" s="100">
        <v>3595.5</v>
      </c>
      <c r="AW58" s="100">
        <f t="shared" si="18"/>
        <v>3595.5</v>
      </c>
      <c r="AX58" s="97"/>
      <c r="AY58" s="100">
        <f t="shared" si="7"/>
        <v>3172.5</v>
      </c>
      <c r="AZ58" s="101" t="s">
        <v>3</v>
      </c>
      <c r="BA58" s="97"/>
      <c r="BB58" s="100">
        <f t="shared" si="8"/>
        <v>1522.8</v>
      </c>
      <c r="BC58" s="101" t="s">
        <v>3</v>
      </c>
      <c r="BD58" s="97"/>
      <c r="BE58" s="100">
        <f t="shared" si="9"/>
        <v>1522.8</v>
      </c>
      <c r="BF58" s="101" t="s">
        <v>3</v>
      </c>
    </row>
    <row r="59" spans="1:58" s="86" customFormat="1" ht="13.2" x14ac:dyDescent="0.25">
      <c r="A59" s="47" t="s">
        <v>875</v>
      </c>
      <c r="B59" s="83">
        <v>4200295</v>
      </c>
      <c r="C59" s="90" t="s">
        <v>106</v>
      </c>
      <c r="D59" s="64">
        <v>4230</v>
      </c>
      <c r="E59" s="83">
        <v>350</v>
      </c>
      <c r="F59" s="83">
        <v>73706</v>
      </c>
      <c r="G59" s="22"/>
      <c r="H59" s="44">
        <f t="shared" si="10"/>
        <v>3384</v>
      </c>
      <c r="I59" s="98">
        <f t="shared" si="11"/>
        <v>401.74</v>
      </c>
      <c r="J59" s="98">
        <f t="shared" si="12"/>
        <v>3595.5</v>
      </c>
      <c r="K59" s="99"/>
      <c r="L59" s="100">
        <f t="shared" si="13"/>
        <v>3384</v>
      </c>
      <c r="M59" s="100">
        <f t="shared" si="14"/>
        <v>3384</v>
      </c>
      <c r="N59" s="97"/>
      <c r="O59" s="101" t="s">
        <v>3</v>
      </c>
      <c r="P59" s="101" t="s">
        <v>3</v>
      </c>
      <c r="Q59" s="97"/>
      <c r="R59" s="101" t="s">
        <v>3</v>
      </c>
      <c r="S59" s="101" t="s">
        <v>3</v>
      </c>
      <c r="T59" s="97"/>
      <c r="U59" s="101" t="s">
        <v>3</v>
      </c>
      <c r="V59" s="101" t="s">
        <v>3</v>
      </c>
      <c r="W59" s="97"/>
      <c r="X59" s="101" t="s">
        <v>3</v>
      </c>
      <c r="Y59" s="101" t="s">
        <v>3</v>
      </c>
      <c r="Z59" s="97"/>
      <c r="AA59" s="101" t="s">
        <v>3</v>
      </c>
      <c r="AB59" s="101" t="s">
        <v>3</v>
      </c>
      <c r="AC59" s="97"/>
      <c r="AD59" s="101" t="s">
        <v>3</v>
      </c>
      <c r="AE59" s="101" t="s">
        <v>3</v>
      </c>
      <c r="AF59" s="97"/>
      <c r="AG59" s="100">
        <v>3384</v>
      </c>
      <c r="AH59" s="100">
        <f t="shared" si="15"/>
        <v>3384</v>
      </c>
      <c r="AI59" s="97"/>
      <c r="AJ59" s="100">
        <f t="shared" si="1"/>
        <v>2749.5</v>
      </c>
      <c r="AK59" s="100">
        <f t="shared" si="16"/>
        <v>2749.5</v>
      </c>
      <c r="AL59" s="98"/>
      <c r="AM59" s="100">
        <v>401.74</v>
      </c>
      <c r="AN59" s="101" t="s">
        <v>3</v>
      </c>
      <c r="AO59" s="97"/>
      <c r="AP59" s="100">
        <f t="shared" si="3"/>
        <v>3595.5</v>
      </c>
      <c r="AQ59" s="100">
        <f t="shared" si="17"/>
        <v>3595.5</v>
      </c>
      <c r="AR59" s="98"/>
      <c r="AS59" s="100">
        <f t="shared" si="5"/>
        <v>1522.8</v>
      </c>
      <c r="AT59" s="100" t="s">
        <v>3</v>
      </c>
      <c r="AU59" s="97"/>
      <c r="AV59" s="100">
        <v>3595.5</v>
      </c>
      <c r="AW59" s="100">
        <f t="shared" si="18"/>
        <v>3595.5</v>
      </c>
      <c r="AX59" s="97"/>
      <c r="AY59" s="100">
        <f t="shared" si="7"/>
        <v>3172.5</v>
      </c>
      <c r="AZ59" s="101" t="s">
        <v>3</v>
      </c>
      <c r="BA59" s="97"/>
      <c r="BB59" s="100">
        <f t="shared" si="8"/>
        <v>1522.8</v>
      </c>
      <c r="BC59" s="101" t="s">
        <v>3</v>
      </c>
      <c r="BD59" s="97"/>
      <c r="BE59" s="100">
        <f t="shared" si="9"/>
        <v>1522.8</v>
      </c>
      <c r="BF59" s="101" t="s">
        <v>3</v>
      </c>
    </row>
    <row r="60" spans="1:58" s="86" customFormat="1" ht="13.2" x14ac:dyDescent="0.25">
      <c r="A60" s="47" t="s">
        <v>875</v>
      </c>
      <c r="B60" s="83">
        <v>4200296</v>
      </c>
      <c r="C60" s="90" t="s">
        <v>107</v>
      </c>
      <c r="D60" s="64">
        <v>2700</v>
      </c>
      <c r="E60" s="83">
        <v>350</v>
      </c>
      <c r="F60" s="83">
        <v>70498</v>
      </c>
      <c r="G60" s="22"/>
      <c r="H60" s="44">
        <f t="shared" si="10"/>
        <v>2160</v>
      </c>
      <c r="I60" s="98">
        <f t="shared" si="11"/>
        <v>401.74</v>
      </c>
      <c r="J60" s="98">
        <f t="shared" si="12"/>
        <v>2295</v>
      </c>
      <c r="K60" s="99"/>
      <c r="L60" s="100">
        <f t="shared" si="13"/>
        <v>2160</v>
      </c>
      <c r="M60" s="100">
        <f t="shared" si="14"/>
        <v>2160</v>
      </c>
      <c r="N60" s="97"/>
      <c r="O60" s="101" t="s">
        <v>3</v>
      </c>
      <c r="P60" s="101" t="s">
        <v>3</v>
      </c>
      <c r="Q60" s="97"/>
      <c r="R60" s="101" t="s">
        <v>3</v>
      </c>
      <c r="S60" s="101" t="s">
        <v>3</v>
      </c>
      <c r="T60" s="97"/>
      <c r="U60" s="101" t="s">
        <v>3</v>
      </c>
      <c r="V60" s="101" t="s">
        <v>3</v>
      </c>
      <c r="W60" s="97"/>
      <c r="X60" s="101" t="s">
        <v>3</v>
      </c>
      <c r="Y60" s="101" t="s">
        <v>3</v>
      </c>
      <c r="Z60" s="97"/>
      <c r="AA60" s="101" t="s">
        <v>3</v>
      </c>
      <c r="AB60" s="101" t="s">
        <v>3</v>
      </c>
      <c r="AC60" s="97"/>
      <c r="AD60" s="101" t="s">
        <v>3</v>
      </c>
      <c r="AE60" s="101" t="s">
        <v>3</v>
      </c>
      <c r="AF60" s="97"/>
      <c r="AG60" s="100">
        <v>2160</v>
      </c>
      <c r="AH60" s="100">
        <f t="shared" si="15"/>
        <v>2160</v>
      </c>
      <c r="AI60" s="97"/>
      <c r="AJ60" s="100">
        <f t="shared" si="1"/>
        <v>1755</v>
      </c>
      <c r="AK60" s="100">
        <f t="shared" si="16"/>
        <v>1755</v>
      </c>
      <c r="AL60" s="98"/>
      <c r="AM60" s="100">
        <v>401.74</v>
      </c>
      <c r="AN60" s="101" t="s">
        <v>3</v>
      </c>
      <c r="AO60" s="97"/>
      <c r="AP60" s="100">
        <f t="shared" si="3"/>
        <v>2295</v>
      </c>
      <c r="AQ60" s="100">
        <f t="shared" si="17"/>
        <v>2295</v>
      </c>
      <c r="AR60" s="98"/>
      <c r="AS60" s="100">
        <f t="shared" si="5"/>
        <v>972</v>
      </c>
      <c r="AT60" s="100" t="s">
        <v>3</v>
      </c>
      <c r="AU60" s="97"/>
      <c r="AV60" s="100">
        <v>2295</v>
      </c>
      <c r="AW60" s="100">
        <f t="shared" si="18"/>
        <v>2295</v>
      </c>
      <c r="AX60" s="97"/>
      <c r="AY60" s="100">
        <f t="shared" si="7"/>
        <v>2025</v>
      </c>
      <c r="AZ60" s="101" t="s">
        <v>3</v>
      </c>
      <c r="BA60" s="97"/>
      <c r="BB60" s="100">
        <f t="shared" si="8"/>
        <v>972</v>
      </c>
      <c r="BC60" s="101" t="s">
        <v>3</v>
      </c>
      <c r="BD60" s="97"/>
      <c r="BE60" s="100">
        <f t="shared" si="9"/>
        <v>972</v>
      </c>
      <c r="BF60" s="101" t="s">
        <v>3</v>
      </c>
    </row>
    <row r="61" spans="1:58" s="86" customFormat="1" ht="13.2" x14ac:dyDescent="0.25">
      <c r="A61" s="47" t="s">
        <v>875</v>
      </c>
      <c r="B61" s="83">
        <v>4200297</v>
      </c>
      <c r="C61" s="90" t="s">
        <v>108</v>
      </c>
      <c r="D61" s="64">
        <v>3000</v>
      </c>
      <c r="E61" s="83">
        <v>350</v>
      </c>
      <c r="F61" s="83">
        <v>72191</v>
      </c>
      <c r="G61" s="22"/>
      <c r="H61" s="44">
        <f t="shared" si="10"/>
        <v>2400</v>
      </c>
      <c r="I61" s="98">
        <f t="shared" si="11"/>
        <v>401.74</v>
      </c>
      <c r="J61" s="98">
        <f t="shared" si="12"/>
        <v>2550</v>
      </c>
      <c r="K61" s="99"/>
      <c r="L61" s="100">
        <f t="shared" si="13"/>
        <v>2400</v>
      </c>
      <c r="M61" s="100">
        <f t="shared" si="14"/>
        <v>2400</v>
      </c>
      <c r="N61" s="97"/>
      <c r="O61" s="101" t="s">
        <v>3</v>
      </c>
      <c r="P61" s="101" t="s">
        <v>3</v>
      </c>
      <c r="Q61" s="97"/>
      <c r="R61" s="101" t="s">
        <v>3</v>
      </c>
      <c r="S61" s="101" t="s">
        <v>3</v>
      </c>
      <c r="T61" s="97"/>
      <c r="U61" s="101" t="s">
        <v>3</v>
      </c>
      <c r="V61" s="101" t="s">
        <v>3</v>
      </c>
      <c r="W61" s="97"/>
      <c r="X61" s="101" t="s">
        <v>3</v>
      </c>
      <c r="Y61" s="101" t="s">
        <v>3</v>
      </c>
      <c r="Z61" s="97"/>
      <c r="AA61" s="101" t="s">
        <v>3</v>
      </c>
      <c r="AB61" s="101" t="s">
        <v>3</v>
      </c>
      <c r="AC61" s="97"/>
      <c r="AD61" s="101" t="s">
        <v>3</v>
      </c>
      <c r="AE61" s="101" t="s">
        <v>3</v>
      </c>
      <c r="AF61" s="97"/>
      <c r="AG61" s="100">
        <v>2400</v>
      </c>
      <c r="AH61" s="100">
        <f t="shared" si="15"/>
        <v>2400</v>
      </c>
      <c r="AI61" s="97"/>
      <c r="AJ61" s="100">
        <f t="shared" si="1"/>
        <v>1950</v>
      </c>
      <c r="AK61" s="100">
        <f t="shared" si="16"/>
        <v>1950</v>
      </c>
      <c r="AL61" s="98"/>
      <c r="AM61" s="100">
        <v>401.74</v>
      </c>
      <c r="AN61" s="101" t="s">
        <v>3</v>
      </c>
      <c r="AO61" s="97"/>
      <c r="AP61" s="100">
        <f t="shared" si="3"/>
        <v>2550</v>
      </c>
      <c r="AQ61" s="100">
        <f t="shared" si="17"/>
        <v>2550</v>
      </c>
      <c r="AR61" s="98"/>
      <c r="AS61" s="100">
        <f t="shared" si="5"/>
        <v>1080</v>
      </c>
      <c r="AT61" s="100" t="s">
        <v>3</v>
      </c>
      <c r="AU61" s="97"/>
      <c r="AV61" s="100">
        <v>2550</v>
      </c>
      <c r="AW61" s="100">
        <f t="shared" si="18"/>
        <v>2550</v>
      </c>
      <c r="AX61" s="97"/>
      <c r="AY61" s="100">
        <f t="shared" si="7"/>
        <v>2250</v>
      </c>
      <c r="AZ61" s="101" t="s">
        <v>3</v>
      </c>
      <c r="BA61" s="97"/>
      <c r="BB61" s="100">
        <f t="shared" si="8"/>
        <v>1080</v>
      </c>
      <c r="BC61" s="101" t="s">
        <v>3</v>
      </c>
      <c r="BD61" s="97"/>
      <c r="BE61" s="100">
        <f t="shared" si="9"/>
        <v>1080</v>
      </c>
      <c r="BF61" s="101" t="s">
        <v>3</v>
      </c>
    </row>
    <row r="62" spans="1:58" s="86" customFormat="1" ht="13.2" x14ac:dyDescent="0.25">
      <c r="A62" s="47" t="s">
        <v>875</v>
      </c>
      <c r="B62" s="83">
        <v>4200298</v>
      </c>
      <c r="C62" s="90" t="s">
        <v>109</v>
      </c>
      <c r="D62" s="64">
        <v>2900</v>
      </c>
      <c r="E62" s="83">
        <v>350</v>
      </c>
      <c r="F62" s="83">
        <v>73206</v>
      </c>
      <c r="G62" s="22"/>
      <c r="H62" s="44">
        <f t="shared" si="10"/>
        <v>2320</v>
      </c>
      <c r="I62" s="98">
        <f t="shared" si="11"/>
        <v>401.74</v>
      </c>
      <c r="J62" s="98">
        <f t="shared" si="12"/>
        <v>2465</v>
      </c>
      <c r="K62" s="99"/>
      <c r="L62" s="100">
        <f t="shared" si="13"/>
        <v>2320</v>
      </c>
      <c r="M62" s="100">
        <f t="shared" si="14"/>
        <v>2320</v>
      </c>
      <c r="N62" s="97"/>
      <c r="O62" s="101" t="s">
        <v>3</v>
      </c>
      <c r="P62" s="101" t="s">
        <v>3</v>
      </c>
      <c r="Q62" s="97"/>
      <c r="R62" s="101" t="s">
        <v>3</v>
      </c>
      <c r="S62" s="101" t="s">
        <v>3</v>
      </c>
      <c r="T62" s="97"/>
      <c r="U62" s="101" t="s">
        <v>3</v>
      </c>
      <c r="V62" s="101" t="s">
        <v>3</v>
      </c>
      <c r="W62" s="97"/>
      <c r="X62" s="101" t="s">
        <v>3</v>
      </c>
      <c r="Y62" s="101" t="s">
        <v>3</v>
      </c>
      <c r="Z62" s="97"/>
      <c r="AA62" s="101" t="s">
        <v>3</v>
      </c>
      <c r="AB62" s="101" t="s">
        <v>3</v>
      </c>
      <c r="AC62" s="97"/>
      <c r="AD62" s="101" t="s">
        <v>3</v>
      </c>
      <c r="AE62" s="101" t="s">
        <v>3</v>
      </c>
      <c r="AF62" s="97"/>
      <c r="AG62" s="100">
        <v>2320</v>
      </c>
      <c r="AH62" s="100">
        <f t="shared" si="15"/>
        <v>2320</v>
      </c>
      <c r="AI62" s="97"/>
      <c r="AJ62" s="100">
        <f t="shared" si="1"/>
        <v>1885</v>
      </c>
      <c r="AK62" s="100">
        <f t="shared" si="16"/>
        <v>1885</v>
      </c>
      <c r="AL62" s="98"/>
      <c r="AM62" s="100">
        <v>401.74</v>
      </c>
      <c r="AN62" s="101" t="s">
        <v>3</v>
      </c>
      <c r="AO62" s="97"/>
      <c r="AP62" s="100">
        <f t="shared" si="3"/>
        <v>2465</v>
      </c>
      <c r="AQ62" s="100">
        <f t="shared" si="17"/>
        <v>2465</v>
      </c>
      <c r="AR62" s="98"/>
      <c r="AS62" s="100">
        <f t="shared" si="5"/>
        <v>1044</v>
      </c>
      <c r="AT62" s="100" t="s">
        <v>3</v>
      </c>
      <c r="AU62" s="97"/>
      <c r="AV62" s="100">
        <v>2465</v>
      </c>
      <c r="AW62" s="100">
        <f t="shared" si="18"/>
        <v>2465</v>
      </c>
      <c r="AX62" s="97"/>
      <c r="AY62" s="100">
        <f t="shared" si="7"/>
        <v>2175</v>
      </c>
      <c r="AZ62" s="101" t="s">
        <v>3</v>
      </c>
      <c r="BA62" s="97"/>
      <c r="BB62" s="100">
        <f t="shared" si="8"/>
        <v>1044</v>
      </c>
      <c r="BC62" s="101" t="s">
        <v>3</v>
      </c>
      <c r="BD62" s="97"/>
      <c r="BE62" s="100">
        <f t="shared" si="9"/>
        <v>1044</v>
      </c>
      <c r="BF62" s="101" t="s">
        <v>3</v>
      </c>
    </row>
    <row r="63" spans="1:58" s="86" customFormat="1" ht="13.2" x14ac:dyDescent="0.25">
      <c r="A63" s="47" t="s">
        <v>875</v>
      </c>
      <c r="B63" s="83">
        <v>4200299</v>
      </c>
      <c r="C63" s="90" t="s">
        <v>109</v>
      </c>
      <c r="D63" s="64">
        <v>2900</v>
      </c>
      <c r="E63" s="83">
        <v>350</v>
      </c>
      <c r="F63" s="83">
        <v>73206</v>
      </c>
      <c r="G63" s="22"/>
      <c r="H63" s="44">
        <f t="shared" si="10"/>
        <v>2320</v>
      </c>
      <c r="I63" s="98">
        <f t="shared" si="11"/>
        <v>401.74</v>
      </c>
      <c r="J63" s="98">
        <f t="shared" si="12"/>
        <v>2465</v>
      </c>
      <c r="K63" s="99"/>
      <c r="L63" s="100">
        <f t="shared" si="13"/>
        <v>2320</v>
      </c>
      <c r="M63" s="100">
        <f t="shared" si="14"/>
        <v>2320</v>
      </c>
      <c r="N63" s="97"/>
      <c r="O63" s="101" t="s">
        <v>3</v>
      </c>
      <c r="P63" s="101" t="s">
        <v>3</v>
      </c>
      <c r="Q63" s="97"/>
      <c r="R63" s="101" t="s">
        <v>3</v>
      </c>
      <c r="S63" s="101" t="s">
        <v>3</v>
      </c>
      <c r="T63" s="97"/>
      <c r="U63" s="101" t="s">
        <v>3</v>
      </c>
      <c r="V63" s="101" t="s">
        <v>3</v>
      </c>
      <c r="W63" s="97"/>
      <c r="X63" s="101" t="s">
        <v>3</v>
      </c>
      <c r="Y63" s="101" t="s">
        <v>3</v>
      </c>
      <c r="Z63" s="97"/>
      <c r="AA63" s="101" t="s">
        <v>3</v>
      </c>
      <c r="AB63" s="101" t="s">
        <v>3</v>
      </c>
      <c r="AC63" s="97"/>
      <c r="AD63" s="101" t="s">
        <v>3</v>
      </c>
      <c r="AE63" s="101" t="s">
        <v>3</v>
      </c>
      <c r="AF63" s="97"/>
      <c r="AG63" s="100">
        <v>2320</v>
      </c>
      <c r="AH63" s="100">
        <f t="shared" si="15"/>
        <v>2320</v>
      </c>
      <c r="AI63" s="97"/>
      <c r="AJ63" s="100">
        <f t="shared" si="1"/>
        <v>1885</v>
      </c>
      <c r="AK63" s="100">
        <f t="shared" si="16"/>
        <v>1885</v>
      </c>
      <c r="AL63" s="98"/>
      <c r="AM63" s="100">
        <v>401.74</v>
      </c>
      <c r="AN63" s="101" t="s">
        <v>3</v>
      </c>
      <c r="AO63" s="97"/>
      <c r="AP63" s="100">
        <f t="shared" si="3"/>
        <v>2465</v>
      </c>
      <c r="AQ63" s="100">
        <f t="shared" si="17"/>
        <v>2465</v>
      </c>
      <c r="AR63" s="98"/>
      <c r="AS63" s="100">
        <f t="shared" si="5"/>
        <v>1044</v>
      </c>
      <c r="AT63" s="100" t="s">
        <v>3</v>
      </c>
      <c r="AU63" s="97"/>
      <c r="AV63" s="100">
        <v>2465</v>
      </c>
      <c r="AW63" s="100">
        <f t="shared" si="18"/>
        <v>2465</v>
      </c>
      <c r="AX63" s="97"/>
      <c r="AY63" s="100">
        <f t="shared" si="7"/>
        <v>2175</v>
      </c>
      <c r="AZ63" s="101" t="s">
        <v>3</v>
      </c>
      <c r="BA63" s="97"/>
      <c r="BB63" s="100">
        <f t="shared" si="8"/>
        <v>1044</v>
      </c>
      <c r="BC63" s="101" t="s">
        <v>3</v>
      </c>
      <c r="BD63" s="97"/>
      <c r="BE63" s="100">
        <f t="shared" si="9"/>
        <v>1044</v>
      </c>
      <c r="BF63" s="101" t="s">
        <v>3</v>
      </c>
    </row>
    <row r="64" spans="1:58" s="86" customFormat="1" ht="13.2" x14ac:dyDescent="0.25">
      <c r="A64" s="47" t="s">
        <v>875</v>
      </c>
      <c r="B64" s="83">
        <v>4200150</v>
      </c>
      <c r="C64" s="90" t="s">
        <v>110</v>
      </c>
      <c r="D64" s="64">
        <v>2052</v>
      </c>
      <c r="E64" s="83">
        <v>350</v>
      </c>
      <c r="F64" s="83">
        <v>70470</v>
      </c>
      <c r="G64" s="22"/>
      <c r="H64" s="44">
        <f t="shared" si="10"/>
        <v>1641.6000000000001</v>
      </c>
      <c r="I64" s="98">
        <f t="shared" si="11"/>
        <v>535.65</v>
      </c>
      <c r="J64" s="98">
        <f t="shared" si="12"/>
        <v>1744.2</v>
      </c>
      <c r="K64" s="99"/>
      <c r="L64" s="100">
        <f t="shared" si="13"/>
        <v>1641.6000000000001</v>
      </c>
      <c r="M64" s="100">
        <f t="shared" si="14"/>
        <v>1641.6000000000001</v>
      </c>
      <c r="N64" s="97"/>
      <c r="O64" s="101" t="s">
        <v>3</v>
      </c>
      <c r="P64" s="101" t="s">
        <v>3</v>
      </c>
      <c r="Q64" s="97"/>
      <c r="R64" s="101" t="s">
        <v>3</v>
      </c>
      <c r="S64" s="101" t="s">
        <v>3</v>
      </c>
      <c r="T64" s="97"/>
      <c r="U64" s="101" t="s">
        <v>3</v>
      </c>
      <c r="V64" s="101" t="s">
        <v>3</v>
      </c>
      <c r="W64" s="97"/>
      <c r="X64" s="101" t="s">
        <v>3</v>
      </c>
      <c r="Y64" s="101" t="s">
        <v>3</v>
      </c>
      <c r="Z64" s="97"/>
      <c r="AA64" s="101" t="s">
        <v>3</v>
      </c>
      <c r="AB64" s="101" t="s">
        <v>3</v>
      </c>
      <c r="AC64" s="97"/>
      <c r="AD64" s="101" t="s">
        <v>3</v>
      </c>
      <c r="AE64" s="101" t="s">
        <v>3</v>
      </c>
      <c r="AF64" s="97"/>
      <c r="AG64" s="100">
        <v>1641.6000000000001</v>
      </c>
      <c r="AH64" s="100">
        <f t="shared" si="15"/>
        <v>1641.6000000000001</v>
      </c>
      <c r="AI64" s="97"/>
      <c r="AJ64" s="100">
        <f t="shared" si="1"/>
        <v>1333.8</v>
      </c>
      <c r="AK64" s="100">
        <f t="shared" si="16"/>
        <v>1333.8</v>
      </c>
      <c r="AL64" s="98"/>
      <c r="AM64" s="100">
        <v>535.65</v>
      </c>
      <c r="AN64" s="101" t="s">
        <v>3</v>
      </c>
      <c r="AO64" s="97"/>
      <c r="AP64" s="100">
        <f t="shared" si="3"/>
        <v>1744.2</v>
      </c>
      <c r="AQ64" s="100">
        <f t="shared" si="17"/>
        <v>1744.2</v>
      </c>
      <c r="AR64" s="98"/>
      <c r="AS64" s="100">
        <f t="shared" si="5"/>
        <v>738.72</v>
      </c>
      <c r="AT64" s="100" t="s">
        <v>3</v>
      </c>
      <c r="AU64" s="97"/>
      <c r="AV64" s="100">
        <v>1744.2</v>
      </c>
      <c r="AW64" s="100">
        <f t="shared" si="18"/>
        <v>1744.2</v>
      </c>
      <c r="AX64" s="97"/>
      <c r="AY64" s="100">
        <f t="shared" si="7"/>
        <v>1539</v>
      </c>
      <c r="AZ64" s="101" t="s">
        <v>3</v>
      </c>
      <c r="BA64" s="97"/>
      <c r="BB64" s="100">
        <f t="shared" si="8"/>
        <v>738.72</v>
      </c>
      <c r="BC64" s="101" t="s">
        <v>3</v>
      </c>
      <c r="BD64" s="97"/>
      <c r="BE64" s="100">
        <f t="shared" si="9"/>
        <v>738.72</v>
      </c>
      <c r="BF64" s="101" t="s">
        <v>3</v>
      </c>
    </row>
    <row r="65" spans="1:58" s="86" customFormat="1" ht="13.2" x14ac:dyDescent="0.25">
      <c r="A65" s="47" t="s">
        <v>875</v>
      </c>
      <c r="B65" s="83">
        <v>4200151</v>
      </c>
      <c r="C65" s="90" t="s">
        <v>111</v>
      </c>
      <c r="D65" s="64">
        <v>1745</v>
      </c>
      <c r="E65" s="83">
        <v>350</v>
      </c>
      <c r="F65" s="83">
        <v>70460</v>
      </c>
      <c r="G65" s="22"/>
      <c r="H65" s="44">
        <f t="shared" si="10"/>
        <v>1396</v>
      </c>
      <c r="I65" s="98">
        <f t="shared" si="11"/>
        <v>535.65</v>
      </c>
      <c r="J65" s="98">
        <f t="shared" si="12"/>
        <v>1483.25</v>
      </c>
      <c r="K65" s="99"/>
      <c r="L65" s="100">
        <f t="shared" si="13"/>
        <v>1396</v>
      </c>
      <c r="M65" s="100">
        <f t="shared" si="14"/>
        <v>1396</v>
      </c>
      <c r="N65" s="97"/>
      <c r="O65" s="101" t="s">
        <v>3</v>
      </c>
      <c r="P65" s="101" t="s">
        <v>3</v>
      </c>
      <c r="Q65" s="97"/>
      <c r="R65" s="101" t="s">
        <v>3</v>
      </c>
      <c r="S65" s="101" t="s">
        <v>3</v>
      </c>
      <c r="T65" s="97"/>
      <c r="U65" s="101" t="s">
        <v>3</v>
      </c>
      <c r="V65" s="101" t="s">
        <v>3</v>
      </c>
      <c r="W65" s="97"/>
      <c r="X65" s="101" t="s">
        <v>3</v>
      </c>
      <c r="Y65" s="101" t="s">
        <v>3</v>
      </c>
      <c r="Z65" s="97"/>
      <c r="AA65" s="101" t="s">
        <v>3</v>
      </c>
      <c r="AB65" s="101" t="s">
        <v>3</v>
      </c>
      <c r="AC65" s="97"/>
      <c r="AD65" s="101" t="s">
        <v>3</v>
      </c>
      <c r="AE65" s="101" t="s">
        <v>3</v>
      </c>
      <c r="AF65" s="97"/>
      <c r="AG65" s="100">
        <v>1396</v>
      </c>
      <c r="AH65" s="100">
        <f t="shared" si="15"/>
        <v>1396</v>
      </c>
      <c r="AI65" s="97"/>
      <c r="AJ65" s="100">
        <f t="shared" si="1"/>
        <v>1134.25</v>
      </c>
      <c r="AK65" s="100">
        <f t="shared" si="16"/>
        <v>1134.25</v>
      </c>
      <c r="AL65" s="98"/>
      <c r="AM65" s="100">
        <v>535.65</v>
      </c>
      <c r="AN65" s="101" t="s">
        <v>3</v>
      </c>
      <c r="AO65" s="97"/>
      <c r="AP65" s="100">
        <f t="shared" si="3"/>
        <v>1483.25</v>
      </c>
      <c r="AQ65" s="100">
        <f t="shared" si="17"/>
        <v>1483.25</v>
      </c>
      <c r="AR65" s="98"/>
      <c r="AS65" s="100">
        <f t="shared" si="5"/>
        <v>628.19999999999993</v>
      </c>
      <c r="AT65" s="100" t="s">
        <v>3</v>
      </c>
      <c r="AU65" s="97"/>
      <c r="AV65" s="100">
        <v>1483.25</v>
      </c>
      <c r="AW65" s="100">
        <f t="shared" si="18"/>
        <v>1483.25</v>
      </c>
      <c r="AX65" s="97"/>
      <c r="AY65" s="100">
        <f t="shared" si="7"/>
        <v>1308.75</v>
      </c>
      <c r="AZ65" s="101" t="s">
        <v>3</v>
      </c>
      <c r="BA65" s="97"/>
      <c r="BB65" s="100">
        <f t="shared" si="8"/>
        <v>628.19999999999993</v>
      </c>
      <c r="BC65" s="101" t="s">
        <v>3</v>
      </c>
      <c r="BD65" s="97"/>
      <c r="BE65" s="100">
        <f t="shared" si="9"/>
        <v>628.19999999999993</v>
      </c>
      <c r="BF65" s="101" t="s">
        <v>3</v>
      </c>
    </row>
    <row r="66" spans="1:58" s="86" customFormat="1" ht="13.2" x14ac:dyDescent="0.25">
      <c r="A66" s="47" t="s">
        <v>875</v>
      </c>
      <c r="B66" s="83">
        <v>4200152</v>
      </c>
      <c r="C66" s="90" t="s">
        <v>112</v>
      </c>
      <c r="D66" s="64">
        <v>1625.4924242424242</v>
      </c>
      <c r="E66" s="83">
        <v>350</v>
      </c>
      <c r="F66" s="83">
        <v>70450</v>
      </c>
      <c r="G66" s="22"/>
      <c r="H66" s="44">
        <f t="shared" si="10"/>
        <v>1300.3939393939395</v>
      </c>
      <c r="I66" s="98">
        <f t="shared" si="11"/>
        <v>326.91000000000003</v>
      </c>
      <c r="J66" s="98">
        <f t="shared" si="12"/>
        <v>1381.6685606060605</v>
      </c>
      <c r="K66" s="99"/>
      <c r="L66" s="100">
        <f t="shared" si="13"/>
        <v>1300.3939393939395</v>
      </c>
      <c r="M66" s="100">
        <f t="shared" si="14"/>
        <v>1300.3939393939395</v>
      </c>
      <c r="N66" s="97"/>
      <c r="O66" s="101" t="s">
        <v>3</v>
      </c>
      <c r="P66" s="101" t="s">
        <v>3</v>
      </c>
      <c r="Q66" s="97"/>
      <c r="R66" s="101" t="s">
        <v>3</v>
      </c>
      <c r="S66" s="101" t="s">
        <v>3</v>
      </c>
      <c r="T66" s="97"/>
      <c r="U66" s="101" t="s">
        <v>3</v>
      </c>
      <c r="V66" s="101" t="s">
        <v>3</v>
      </c>
      <c r="W66" s="97"/>
      <c r="X66" s="101" t="s">
        <v>3</v>
      </c>
      <c r="Y66" s="101" t="s">
        <v>3</v>
      </c>
      <c r="Z66" s="97"/>
      <c r="AA66" s="101" t="s">
        <v>3</v>
      </c>
      <c r="AB66" s="101" t="s">
        <v>3</v>
      </c>
      <c r="AC66" s="97"/>
      <c r="AD66" s="101" t="s">
        <v>3</v>
      </c>
      <c r="AE66" s="101" t="s">
        <v>3</v>
      </c>
      <c r="AF66" s="97"/>
      <c r="AG66" s="100">
        <v>1300.3939393939395</v>
      </c>
      <c r="AH66" s="100">
        <f t="shared" si="15"/>
        <v>1300.3939393939395</v>
      </c>
      <c r="AI66" s="97"/>
      <c r="AJ66" s="100">
        <f t="shared" si="1"/>
        <v>1056.5700757575758</v>
      </c>
      <c r="AK66" s="100">
        <f t="shared" si="16"/>
        <v>1056.5700757575758</v>
      </c>
      <c r="AL66" s="98"/>
      <c r="AM66" s="100">
        <v>326.91000000000003</v>
      </c>
      <c r="AN66" s="101" t="s">
        <v>3</v>
      </c>
      <c r="AO66" s="97"/>
      <c r="AP66" s="100">
        <f t="shared" si="3"/>
        <v>1381.6685606060605</v>
      </c>
      <c r="AQ66" s="100">
        <f t="shared" si="17"/>
        <v>1381.6685606060605</v>
      </c>
      <c r="AR66" s="98"/>
      <c r="AS66" s="100">
        <f t="shared" si="5"/>
        <v>585.17727272727268</v>
      </c>
      <c r="AT66" s="100" t="s">
        <v>3</v>
      </c>
      <c r="AU66" s="97"/>
      <c r="AV66" s="100">
        <v>1381.6685606060605</v>
      </c>
      <c r="AW66" s="100">
        <f t="shared" si="18"/>
        <v>1381.6685606060605</v>
      </c>
      <c r="AX66" s="97"/>
      <c r="AY66" s="100">
        <f t="shared" si="7"/>
        <v>1219.1193181818182</v>
      </c>
      <c r="AZ66" s="101" t="s">
        <v>3</v>
      </c>
      <c r="BA66" s="97"/>
      <c r="BB66" s="100">
        <f t="shared" si="8"/>
        <v>585.17727272727268</v>
      </c>
      <c r="BC66" s="101" t="s">
        <v>3</v>
      </c>
      <c r="BD66" s="97"/>
      <c r="BE66" s="100">
        <f t="shared" si="9"/>
        <v>585.17727272727268</v>
      </c>
      <c r="BF66" s="101" t="s">
        <v>3</v>
      </c>
    </row>
    <row r="67" spans="1:58" s="86" customFormat="1" ht="13.2" x14ac:dyDescent="0.25">
      <c r="A67" s="47" t="s">
        <v>875</v>
      </c>
      <c r="B67" s="83">
        <v>4200176</v>
      </c>
      <c r="C67" s="90" t="s">
        <v>113</v>
      </c>
      <c r="D67" s="64">
        <v>2196</v>
      </c>
      <c r="E67" s="83">
        <v>352</v>
      </c>
      <c r="F67" s="83">
        <v>73701</v>
      </c>
      <c r="G67" s="22"/>
      <c r="H67" s="44">
        <f t="shared" si="10"/>
        <v>1756.8000000000002</v>
      </c>
      <c r="I67" s="98">
        <f t="shared" si="11"/>
        <v>401.74</v>
      </c>
      <c r="J67" s="98">
        <f t="shared" si="12"/>
        <v>1866.6</v>
      </c>
      <c r="K67" s="99"/>
      <c r="L67" s="100">
        <f t="shared" si="13"/>
        <v>1756.8000000000002</v>
      </c>
      <c r="M67" s="100">
        <f t="shared" si="14"/>
        <v>1756.8000000000002</v>
      </c>
      <c r="N67" s="97"/>
      <c r="O67" s="101" t="s">
        <v>3</v>
      </c>
      <c r="P67" s="101" t="s">
        <v>3</v>
      </c>
      <c r="Q67" s="97"/>
      <c r="R67" s="101" t="s">
        <v>3</v>
      </c>
      <c r="S67" s="101" t="s">
        <v>3</v>
      </c>
      <c r="T67" s="97"/>
      <c r="U67" s="101" t="s">
        <v>3</v>
      </c>
      <c r="V67" s="101" t="s">
        <v>3</v>
      </c>
      <c r="W67" s="97"/>
      <c r="X67" s="101" t="s">
        <v>3</v>
      </c>
      <c r="Y67" s="101" t="s">
        <v>3</v>
      </c>
      <c r="Z67" s="97"/>
      <c r="AA67" s="101" t="s">
        <v>3</v>
      </c>
      <c r="AB67" s="101" t="s">
        <v>3</v>
      </c>
      <c r="AC67" s="97"/>
      <c r="AD67" s="101" t="s">
        <v>3</v>
      </c>
      <c r="AE67" s="101" t="s">
        <v>3</v>
      </c>
      <c r="AF67" s="97"/>
      <c r="AG67" s="100">
        <v>1756.8000000000002</v>
      </c>
      <c r="AH67" s="100">
        <f t="shared" si="15"/>
        <v>1756.8000000000002</v>
      </c>
      <c r="AI67" s="97"/>
      <c r="AJ67" s="100">
        <f t="shared" si="1"/>
        <v>1427.4</v>
      </c>
      <c r="AK67" s="100">
        <f t="shared" si="16"/>
        <v>1427.4</v>
      </c>
      <c r="AL67" s="98"/>
      <c r="AM67" s="100">
        <v>401.74</v>
      </c>
      <c r="AN67" s="101" t="s">
        <v>3</v>
      </c>
      <c r="AO67" s="97"/>
      <c r="AP67" s="100">
        <f t="shared" si="3"/>
        <v>1866.6</v>
      </c>
      <c r="AQ67" s="100">
        <f t="shared" si="17"/>
        <v>1866.6</v>
      </c>
      <c r="AR67" s="98"/>
      <c r="AS67" s="100">
        <f t="shared" si="5"/>
        <v>790.56</v>
      </c>
      <c r="AT67" s="100" t="s">
        <v>3</v>
      </c>
      <c r="AU67" s="97"/>
      <c r="AV67" s="100">
        <v>1866.6</v>
      </c>
      <c r="AW67" s="100">
        <f t="shared" si="18"/>
        <v>1866.6</v>
      </c>
      <c r="AX67" s="97"/>
      <c r="AY67" s="100">
        <f t="shared" si="7"/>
        <v>1647</v>
      </c>
      <c r="AZ67" s="101" t="s">
        <v>3</v>
      </c>
      <c r="BA67" s="97"/>
      <c r="BB67" s="100">
        <f t="shared" si="8"/>
        <v>790.56</v>
      </c>
      <c r="BC67" s="101" t="s">
        <v>3</v>
      </c>
      <c r="BD67" s="97"/>
      <c r="BE67" s="100">
        <f t="shared" si="9"/>
        <v>790.56</v>
      </c>
      <c r="BF67" s="101" t="s">
        <v>3</v>
      </c>
    </row>
    <row r="68" spans="1:58" s="86" customFormat="1" ht="13.2" x14ac:dyDescent="0.25">
      <c r="A68" s="47" t="s">
        <v>875</v>
      </c>
      <c r="B68" s="83">
        <v>4200175</v>
      </c>
      <c r="C68" s="90" t="s">
        <v>113</v>
      </c>
      <c r="D68" s="64">
        <v>2196</v>
      </c>
      <c r="E68" s="83">
        <v>352</v>
      </c>
      <c r="F68" s="83">
        <v>73701</v>
      </c>
      <c r="G68" s="22"/>
      <c r="H68" s="44">
        <f t="shared" si="10"/>
        <v>1756.8000000000002</v>
      </c>
      <c r="I68" s="98">
        <f t="shared" si="11"/>
        <v>401.74</v>
      </c>
      <c r="J68" s="98">
        <f t="shared" si="12"/>
        <v>1866.6</v>
      </c>
      <c r="K68" s="99"/>
      <c r="L68" s="100">
        <f t="shared" si="13"/>
        <v>1756.8000000000002</v>
      </c>
      <c r="M68" s="100">
        <f t="shared" si="14"/>
        <v>1756.8000000000002</v>
      </c>
      <c r="N68" s="97"/>
      <c r="O68" s="101" t="s">
        <v>3</v>
      </c>
      <c r="P68" s="101" t="s">
        <v>3</v>
      </c>
      <c r="Q68" s="97"/>
      <c r="R68" s="101" t="s">
        <v>3</v>
      </c>
      <c r="S68" s="101" t="s">
        <v>3</v>
      </c>
      <c r="T68" s="97"/>
      <c r="U68" s="101" t="s">
        <v>3</v>
      </c>
      <c r="V68" s="101" t="s">
        <v>3</v>
      </c>
      <c r="W68" s="97"/>
      <c r="X68" s="101" t="s">
        <v>3</v>
      </c>
      <c r="Y68" s="101" t="s">
        <v>3</v>
      </c>
      <c r="Z68" s="97"/>
      <c r="AA68" s="101" t="s">
        <v>3</v>
      </c>
      <c r="AB68" s="101" t="s">
        <v>3</v>
      </c>
      <c r="AC68" s="97"/>
      <c r="AD68" s="101" t="s">
        <v>3</v>
      </c>
      <c r="AE68" s="101" t="s">
        <v>3</v>
      </c>
      <c r="AF68" s="97"/>
      <c r="AG68" s="100">
        <v>1756.8000000000002</v>
      </c>
      <c r="AH68" s="100">
        <f t="shared" si="15"/>
        <v>1756.8000000000002</v>
      </c>
      <c r="AI68" s="97"/>
      <c r="AJ68" s="100">
        <f t="shared" si="1"/>
        <v>1427.4</v>
      </c>
      <c r="AK68" s="100">
        <f t="shared" si="16"/>
        <v>1427.4</v>
      </c>
      <c r="AL68" s="98"/>
      <c r="AM68" s="100">
        <v>401.74</v>
      </c>
      <c r="AN68" s="101" t="s">
        <v>3</v>
      </c>
      <c r="AO68" s="97"/>
      <c r="AP68" s="100">
        <f t="shared" si="3"/>
        <v>1866.6</v>
      </c>
      <c r="AQ68" s="100">
        <f t="shared" si="17"/>
        <v>1866.6</v>
      </c>
      <c r="AR68" s="98"/>
      <c r="AS68" s="100">
        <f t="shared" si="5"/>
        <v>790.56</v>
      </c>
      <c r="AT68" s="100" t="s">
        <v>3</v>
      </c>
      <c r="AU68" s="97"/>
      <c r="AV68" s="100">
        <v>1866.6</v>
      </c>
      <c r="AW68" s="100">
        <f t="shared" si="18"/>
        <v>1866.6</v>
      </c>
      <c r="AX68" s="97"/>
      <c r="AY68" s="100">
        <f t="shared" si="7"/>
        <v>1647</v>
      </c>
      <c r="AZ68" s="101" t="s">
        <v>3</v>
      </c>
      <c r="BA68" s="97"/>
      <c r="BB68" s="100">
        <f t="shared" si="8"/>
        <v>790.56</v>
      </c>
      <c r="BC68" s="101" t="s">
        <v>3</v>
      </c>
      <c r="BD68" s="97"/>
      <c r="BE68" s="100">
        <f t="shared" si="9"/>
        <v>790.56</v>
      </c>
      <c r="BF68" s="101" t="s">
        <v>3</v>
      </c>
    </row>
    <row r="69" spans="1:58" s="86" customFormat="1" ht="13.2" x14ac:dyDescent="0.25">
      <c r="A69" s="47" t="s">
        <v>875</v>
      </c>
      <c r="B69" s="83">
        <v>4200175</v>
      </c>
      <c r="C69" s="90" t="s">
        <v>113</v>
      </c>
      <c r="D69" s="64">
        <v>2196</v>
      </c>
      <c r="E69" s="83">
        <v>352</v>
      </c>
      <c r="F69" s="83">
        <v>73701</v>
      </c>
      <c r="G69" s="22"/>
      <c r="H69" s="44">
        <f t="shared" si="10"/>
        <v>1756.8000000000002</v>
      </c>
      <c r="I69" s="98">
        <f t="shared" si="11"/>
        <v>401.74</v>
      </c>
      <c r="J69" s="98">
        <f t="shared" si="12"/>
        <v>1866.6</v>
      </c>
      <c r="K69" s="99"/>
      <c r="L69" s="100">
        <f t="shared" si="13"/>
        <v>1756.8000000000002</v>
      </c>
      <c r="M69" s="100">
        <f t="shared" si="14"/>
        <v>1756.8000000000002</v>
      </c>
      <c r="N69" s="97"/>
      <c r="O69" s="101" t="s">
        <v>3</v>
      </c>
      <c r="P69" s="101" t="s">
        <v>3</v>
      </c>
      <c r="Q69" s="97"/>
      <c r="R69" s="101" t="s">
        <v>3</v>
      </c>
      <c r="S69" s="101" t="s">
        <v>3</v>
      </c>
      <c r="T69" s="97"/>
      <c r="U69" s="101" t="s">
        <v>3</v>
      </c>
      <c r="V69" s="101" t="s">
        <v>3</v>
      </c>
      <c r="W69" s="97"/>
      <c r="X69" s="101" t="s">
        <v>3</v>
      </c>
      <c r="Y69" s="101" t="s">
        <v>3</v>
      </c>
      <c r="Z69" s="97"/>
      <c r="AA69" s="101" t="s">
        <v>3</v>
      </c>
      <c r="AB69" s="101" t="s">
        <v>3</v>
      </c>
      <c r="AC69" s="97"/>
      <c r="AD69" s="101" t="s">
        <v>3</v>
      </c>
      <c r="AE69" s="101" t="s">
        <v>3</v>
      </c>
      <c r="AF69" s="97"/>
      <c r="AG69" s="100">
        <v>1756.8000000000002</v>
      </c>
      <c r="AH69" s="100">
        <f t="shared" si="15"/>
        <v>1756.8000000000002</v>
      </c>
      <c r="AI69" s="97"/>
      <c r="AJ69" s="100">
        <f t="shared" ref="AJ69:AJ132" si="19">D69*65%</f>
        <v>1427.4</v>
      </c>
      <c r="AK69" s="100">
        <f t="shared" si="16"/>
        <v>1427.4</v>
      </c>
      <c r="AL69" s="98"/>
      <c r="AM69" s="100">
        <v>401.74</v>
      </c>
      <c r="AN69" s="101" t="s">
        <v>3</v>
      </c>
      <c r="AO69" s="97"/>
      <c r="AP69" s="100">
        <f t="shared" ref="AP69:AP132" si="20">D69*85%</f>
        <v>1866.6</v>
      </c>
      <c r="AQ69" s="100">
        <f t="shared" si="17"/>
        <v>1866.6</v>
      </c>
      <c r="AR69" s="98"/>
      <c r="AS69" s="100">
        <f t="shared" ref="AS69:AS132" si="21">D69*36%</f>
        <v>790.56</v>
      </c>
      <c r="AT69" s="100" t="s">
        <v>3</v>
      </c>
      <c r="AU69" s="97"/>
      <c r="AV69" s="100">
        <v>1866.6</v>
      </c>
      <c r="AW69" s="100">
        <f t="shared" si="18"/>
        <v>1866.6</v>
      </c>
      <c r="AX69" s="97"/>
      <c r="AY69" s="100">
        <f t="shared" ref="AY69:AY132" si="22">D69*75%</f>
        <v>1647</v>
      </c>
      <c r="AZ69" s="101" t="s">
        <v>3</v>
      </c>
      <c r="BA69" s="97"/>
      <c r="BB69" s="100">
        <f t="shared" ref="BB69:BB132" si="23">D69*36%</f>
        <v>790.56</v>
      </c>
      <c r="BC69" s="101" t="s">
        <v>3</v>
      </c>
      <c r="BD69" s="97"/>
      <c r="BE69" s="100">
        <f t="shared" ref="BE69:BE132" si="24">D69*36%</f>
        <v>790.56</v>
      </c>
      <c r="BF69" s="101" t="s">
        <v>3</v>
      </c>
    </row>
    <row r="70" spans="1:58" s="86" customFormat="1" ht="13.2" x14ac:dyDescent="0.25">
      <c r="A70" s="47" t="s">
        <v>875</v>
      </c>
      <c r="B70" s="83">
        <v>4200179</v>
      </c>
      <c r="C70" s="90" t="s">
        <v>114</v>
      </c>
      <c r="D70" s="64">
        <v>2908</v>
      </c>
      <c r="E70" s="83">
        <v>352</v>
      </c>
      <c r="F70" s="83">
        <v>73702</v>
      </c>
      <c r="G70" s="22"/>
      <c r="H70" s="44">
        <f t="shared" si="10"/>
        <v>2326.4</v>
      </c>
      <c r="I70" s="98">
        <f t="shared" ref="I70:I133" si="25">MIN(AJ70:AM70,AP70:AS70,AV70:AY70,BB70,BE70)</f>
        <v>401.74</v>
      </c>
      <c r="J70" s="98">
        <f t="shared" ref="J70:J133" si="26">MAX(AJ70:AM70,AP70:AS70,AV70:AY70,BB70,BE70)</f>
        <v>2471.7999999999997</v>
      </c>
      <c r="K70" s="99"/>
      <c r="L70" s="100">
        <f t="shared" si="13"/>
        <v>2326.4</v>
      </c>
      <c r="M70" s="100">
        <f t="shared" ref="M70:M133" si="27">D70*80%</f>
        <v>2326.4</v>
      </c>
      <c r="N70" s="97"/>
      <c r="O70" s="101" t="s">
        <v>3</v>
      </c>
      <c r="P70" s="101" t="s">
        <v>3</v>
      </c>
      <c r="Q70" s="97"/>
      <c r="R70" s="101" t="s">
        <v>3</v>
      </c>
      <c r="S70" s="101" t="s">
        <v>3</v>
      </c>
      <c r="T70" s="97"/>
      <c r="U70" s="101" t="s">
        <v>3</v>
      </c>
      <c r="V70" s="101" t="s">
        <v>3</v>
      </c>
      <c r="W70" s="97"/>
      <c r="X70" s="101" t="s">
        <v>3</v>
      </c>
      <c r="Y70" s="101" t="s">
        <v>3</v>
      </c>
      <c r="Z70" s="97"/>
      <c r="AA70" s="101" t="s">
        <v>3</v>
      </c>
      <c r="AB70" s="101" t="s">
        <v>3</v>
      </c>
      <c r="AC70" s="97"/>
      <c r="AD70" s="101" t="s">
        <v>3</v>
      </c>
      <c r="AE70" s="101" t="s">
        <v>3</v>
      </c>
      <c r="AF70" s="97"/>
      <c r="AG70" s="100">
        <v>2326.4</v>
      </c>
      <c r="AH70" s="100">
        <f t="shared" si="15"/>
        <v>2326.4</v>
      </c>
      <c r="AI70" s="97"/>
      <c r="AJ70" s="100">
        <f t="shared" si="19"/>
        <v>1890.2</v>
      </c>
      <c r="AK70" s="100">
        <f t="shared" si="16"/>
        <v>1890.2</v>
      </c>
      <c r="AL70" s="98"/>
      <c r="AM70" s="100">
        <v>401.74</v>
      </c>
      <c r="AN70" s="101" t="s">
        <v>3</v>
      </c>
      <c r="AO70" s="97"/>
      <c r="AP70" s="100">
        <f t="shared" si="20"/>
        <v>2471.7999999999997</v>
      </c>
      <c r="AQ70" s="100">
        <f t="shared" si="17"/>
        <v>2471.7999999999997</v>
      </c>
      <c r="AR70" s="98"/>
      <c r="AS70" s="100">
        <f t="shared" si="21"/>
        <v>1046.8799999999999</v>
      </c>
      <c r="AT70" s="100" t="s">
        <v>3</v>
      </c>
      <c r="AU70" s="97"/>
      <c r="AV70" s="100">
        <v>2471.7999999999997</v>
      </c>
      <c r="AW70" s="100">
        <f t="shared" si="18"/>
        <v>2471.7999999999997</v>
      </c>
      <c r="AX70" s="97"/>
      <c r="AY70" s="100">
        <f t="shared" si="22"/>
        <v>2181</v>
      </c>
      <c r="AZ70" s="101" t="s">
        <v>3</v>
      </c>
      <c r="BA70" s="97"/>
      <c r="BB70" s="100">
        <f t="shared" si="23"/>
        <v>1046.8799999999999</v>
      </c>
      <c r="BC70" s="101" t="s">
        <v>3</v>
      </c>
      <c r="BD70" s="97"/>
      <c r="BE70" s="100">
        <f t="shared" si="24"/>
        <v>1046.8799999999999</v>
      </c>
      <c r="BF70" s="101" t="s">
        <v>3</v>
      </c>
    </row>
    <row r="71" spans="1:58" s="86" customFormat="1" ht="13.2" x14ac:dyDescent="0.25">
      <c r="A71" s="47" t="s">
        <v>875</v>
      </c>
      <c r="B71" s="83">
        <v>4200168</v>
      </c>
      <c r="C71" s="90" t="s">
        <v>114</v>
      </c>
      <c r="D71" s="64">
        <v>2908</v>
      </c>
      <c r="E71" s="83">
        <v>352</v>
      </c>
      <c r="F71" s="83">
        <v>73702</v>
      </c>
      <c r="G71" s="22"/>
      <c r="H71" s="44">
        <f t="shared" si="10"/>
        <v>2326.4</v>
      </c>
      <c r="I71" s="98">
        <f t="shared" si="25"/>
        <v>401.74</v>
      </c>
      <c r="J71" s="98">
        <f t="shared" si="26"/>
        <v>2471.7999999999997</v>
      </c>
      <c r="K71" s="99"/>
      <c r="L71" s="100">
        <f t="shared" si="13"/>
        <v>2326.4</v>
      </c>
      <c r="M71" s="100">
        <f t="shared" si="27"/>
        <v>2326.4</v>
      </c>
      <c r="N71" s="97"/>
      <c r="O71" s="101" t="s">
        <v>3</v>
      </c>
      <c r="P71" s="101" t="s">
        <v>3</v>
      </c>
      <c r="Q71" s="97"/>
      <c r="R71" s="101" t="s">
        <v>3</v>
      </c>
      <c r="S71" s="101" t="s">
        <v>3</v>
      </c>
      <c r="T71" s="97"/>
      <c r="U71" s="101" t="s">
        <v>3</v>
      </c>
      <c r="V71" s="101" t="s">
        <v>3</v>
      </c>
      <c r="W71" s="97"/>
      <c r="X71" s="101" t="s">
        <v>3</v>
      </c>
      <c r="Y71" s="101" t="s">
        <v>3</v>
      </c>
      <c r="Z71" s="97"/>
      <c r="AA71" s="101" t="s">
        <v>3</v>
      </c>
      <c r="AB71" s="101" t="s">
        <v>3</v>
      </c>
      <c r="AC71" s="97"/>
      <c r="AD71" s="101" t="s">
        <v>3</v>
      </c>
      <c r="AE71" s="101" t="s">
        <v>3</v>
      </c>
      <c r="AF71" s="97"/>
      <c r="AG71" s="100">
        <v>2326.4</v>
      </c>
      <c r="AH71" s="100">
        <f t="shared" si="15"/>
        <v>2326.4</v>
      </c>
      <c r="AI71" s="97"/>
      <c r="AJ71" s="100">
        <f t="shared" si="19"/>
        <v>1890.2</v>
      </c>
      <c r="AK71" s="100">
        <f t="shared" si="16"/>
        <v>1890.2</v>
      </c>
      <c r="AL71" s="98"/>
      <c r="AM71" s="100">
        <v>401.74</v>
      </c>
      <c r="AN71" s="101" t="s">
        <v>3</v>
      </c>
      <c r="AO71" s="97"/>
      <c r="AP71" s="100">
        <f t="shared" si="20"/>
        <v>2471.7999999999997</v>
      </c>
      <c r="AQ71" s="100">
        <f t="shared" si="17"/>
        <v>2471.7999999999997</v>
      </c>
      <c r="AR71" s="98"/>
      <c r="AS71" s="100">
        <f t="shared" si="21"/>
        <v>1046.8799999999999</v>
      </c>
      <c r="AT71" s="100" t="s">
        <v>3</v>
      </c>
      <c r="AU71" s="97"/>
      <c r="AV71" s="100">
        <v>2471.7999999999997</v>
      </c>
      <c r="AW71" s="100">
        <f t="shared" si="18"/>
        <v>2471.7999999999997</v>
      </c>
      <c r="AX71" s="97"/>
      <c r="AY71" s="100">
        <f t="shared" si="22"/>
        <v>2181</v>
      </c>
      <c r="AZ71" s="101" t="s">
        <v>3</v>
      </c>
      <c r="BA71" s="97"/>
      <c r="BB71" s="100">
        <f t="shared" si="23"/>
        <v>1046.8799999999999</v>
      </c>
      <c r="BC71" s="101" t="s">
        <v>3</v>
      </c>
      <c r="BD71" s="97"/>
      <c r="BE71" s="100">
        <f t="shared" si="24"/>
        <v>1046.8799999999999</v>
      </c>
      <c r="BF71" s="101" t="s">
        <v>3</v>
      </c>
    </row>
    <row r="72" spans="1:58" s="86" customFormat="1" ht="13.2" x14ac:dyDescent="0.25">
      <c r="A72" s="47" t="s">
        <v>875</v>
      </c>
      <c r="B72" s="83">
        <v>4200154</v>
      </c>
      <c r="C72" s="90" t="s">
        <v>115</v>
      </c>
      <c r="D72" s="64">
        <v>1794</v>
      </c>
      <c r="E72" s="83">
        <v>352</v>
      </c>
      <c r="F72" s="83">
        <v>73700</v>
      </c>
      <c r="G72" s="22"/>
      <c r="H72" s="44">
        <f t="shared" ref="H72:H135" si="28">D72*80%</f>
        <v>1435.2</v>
      </c>
      <c r="I72" s="98">
        <f t="shared" si="25"/>
        <v>245.18</v>
      </c>
      <c r="J72" s="98">
        <f t="shared" si="26"/>
        <v>1524.8999999999999</v>
      </c>
      <c r="K72" s="99"/>
      <c r="L72" s="100">
        <f t="shared" ref="L72:L135" si="29">D72*80%</f>
        <v>1435.2</v>
      </c>
      <c r="M72" s="100">
        <f t="shared" si="27"/>
        <v>1435.2</v>
      </c>
      <c r="N72" s="97"/>
      <c r="O72" s="101" t="s">
        <v>3</v>
      </c>
      <c r="P72" s="101" t="s">
        <v>3</v>
      </c>
      <c r="Q72" s="97"/>
      <c r="R72" s="101" t="s">
        <v>3</v>
      </c>
      <c r="S72" s="101" t="s">
        <v>3</v>
      </c>
      <c r="T72" s="97"/>
      <c r="U72" s="101" t="s">
        <v>3</v>
      </c>
      <c r="V72" s="101" t="s">
        <v>3</v>
      </c>
      <c r="W72" s="97"/>
      <c r="X72" s="101" t="s">
        <v>3</v>
      </c>
      <c r="Y72" s="101" t="s">
        <v>3</v>
      </c>
      <c r="Z72" s="97"/>
      <c r="AA72" s="101" t="s">
        <v>3</v>
      </c>
      <c r="AB72" s="101" t="s">
        <v>3</v>
      </c>
      <c r="AC72" s="97"/>
      <c r="AD72" s="101" t="s">
        <v>3</v>
      </c>
      <c r="AE72" s="101" t="s">
        <v>3</v>
      </c>
      <c r="AF72" s="97"/>
      <c r="AG72" s="100">
        <v>1435.2</v>
      </c>
      <c r="AH72" s="100">
        <f t="shared" si="15"/>
        <v>1435.2</v>
      </c>
      <c r="AI72" s="97"/>
      <c r="AJ72" s="100">
        <f t="shared" si="19"/>
        <v>1166.1000000000001</v>
      </c>
      <c r="AK72" s="100">
        <f t="shared" si="16"/>
        <v>1166.1000000000001</v>
      </c>
      <c r="AL72" s="98"/>
      <c r="AM72" s="100">
        <v>245.18</v>
      </c>
      <c r="AN72" s="101" t="s">
        <v>3</v>
      </c>
      <c r="AO72" s="97"/>
      <c r="AP72" s="100">
        <f t="shared" si="20"/>
        <v>1524.8999999999999</v>
      </c>
      <c r="AQ72" s="100">
        <f t="shared" si="17"/>
        <v>1524.8999999999999</v>
      </c>
      <c r="AR72" s="98"/>
      <c r="AS72" s="100">
        <f t="shared" si="21"/>
        <v>645.84</v>
      </c>
      <c r="AT72" s="100" t="s">
        <v>3</v>
      </c>
      <c r="AU72" s="97"/>
      <c r="AV72" s="100">
        <v>1524.8999999999999</v>
      </c>
      <c r="AW72" s="100">
        <f t="shared" si="18"/>
        <v>1524.8999999999999</v>
      </c>
      <c r="AX72" s="97"/>
      <c r="AY72" s="100">
        <f t="shared" si="22"/>
        <v>1345.5</v>
      </c>
      <c r="AZ72" s="101" t="s">
        <v>3</v>
      </c>
      <c r="BA72" s="97"/>
      <c r="BB72" s="100">
        <f t="shared" si="23"/>
        <v>645.84</v>
      </c>
      <c r="BC72" s="101" t="s">
        <v>3</v>
      </c>
      <c r="BD72" s="97"/>
      <c r="BE72" s="100">
        <f t="shared" si="24"/>
        <v>645.84</v>
      </c>
      <c r="BF72" s="101" t="s">
        <v>3</v>
      </c>
    </row>
    <row r="73" spans="1:58" s="86" customFormat="1" ht="13.2" x14ac:dyDescent="0.25">
      <c r="A73" s="47" t="s">
        <v>875</v>
      </c>
      <c r="B73" s="83">
        <v>4200155</v>
      </c>
      <c r="C73" s="90" t="s">
        <v>115</v>
      </c>
      <c r="D73" s="64">
        <v>1794</v>
      </c>
      <c r="E73" s="83">
        <v>352</v>
      </c>
      <c r="F73" s="83">
        <v>73700</v>
      </c>
      <c r="G73" s="22"/>
      <c r="H73" s="44">
        <f t="shared" si="28"/>
        <v>1435.2</v>
      </c>
      <c r="I73" s="98">
        <f t="shared" si="25"/>
        <v>245.18</v>
      </c>
      <c r="J73" s="98">
        <f t="shared" si="26"/>
        <v>1524.8999999999999</v>
      </c>
      <c r="K73" s="99"/>
      <c r="L73" s="100">
        <f t="shared" si="29"/>
        <v>1435.2</v>
      </c>
      <c r="M73" s="100">
        <f t="shared" si="27"/>
        <v>1435.2</v>
      </c>
      <c r="N73" s="97"/>
      <c r="O73" s="101" t="s">
        <v>3</v>
      </c>
      <c r="P73" s="101" t="s">
        <v>3</v>
      </c>
      <c r="Q73" s="97"/>
      <c r="R73" s="101" t="s">
        <v>3</v>
      </c>
      <c r="S73" s="101" t="s">
        <v>3</v>
      </c>
      <c r="T73" s="97"/>
      <c r="U73" s="101" t="s">
        <v>3</v>
      </c>
      <c r="V73" s="101" t="s">
        <v>3</v>
      </c>
      <c r="W73" s="97"/>
      <c r="X73" s="101" t="s">
        <v>3</v>
      </c>
      <c r="Y73" s="101" t="s">
        <v>3</v>
      </c>
      <c r="Z73" s="97"/>
      <c r="AA73" s="101" t="s">
        <v>3</v>
      </c>
      <c r="AB73" s="101" t="s">
        <v>3</v>
      </c>
      <c r="AC73" s="97"/>
      <c r="AD73" s="101" t="s">
        <v>3</v>
      </c>
      <c r="AE73" s="101" t="s">
        <v>3</v>
      </c>
      <c r="AF73" s="97"/>
      <c r="AG73" s="100">
        <v>1435.2</v>
      </c>
      <c r="AH73" s="100">
        <f t="shared" si="15"/>
        <v>1435.2</v>
      </c>
      <c r="AI73" s="97"/>
      <c r="AJ73" s="100">
        <f t="shared" si="19"/>
        <v>1166.1000000000001</v>
      </c>
      <c r="AK73" s="100">
        <f t="shared" si="16"/>
        <v>1166.1000000000001</v>
      </c>
      <c r="AL73" s="98"/>
      <c r="AM73" s="100">
        <v>245.18</v>
      </c>
      <c r="AN73" s="101" t="s">
        <v>3</v>
      </c>
      <c r="AO73" s="97"/>
      <c r="AP73" s="100">
        <f t="shared" si="20"/>
        <v>1524.8999999999999</v>
      </c>
      <c r="AQ73" s="100">
        <f t="shared" si="17"/>
        <v>1524.8999999999999</v>
      </c>
      <c r="AR73" s="98"/>
      <c r="AS73" s="100">
        <f t="shared" si="21"/>
        <v>645.84</v>
      </c>
      <c r="AT73" s="100" t="s">
        <v>3</v>
      </c>
      <c r="AU73" s="97"/>
      <c r="AV73" s="100">
        <v>1524.8999999999999</v>
      </c>
      <c r="AW73" s="100">
        <f t="shared" si="18"/>
        <v>1524.8999999999999</v>
      </c>
      <c r="AX73" s="97"/>
      <c r="AY73" s="100">
        <f t="shared" si="22"/>
        <v>1345.5</v>
      </c>
      <c r="AZ73" s="101" t="s">
        <v>3</v>
      </c>
      <c r="BA73" s="97"/>
      <c r="BB73" s="100">
        <f t="shared" si="23"/>
        <v>645.84</v>
      </c>
      <c r="BC73" s="101" t="s">
        <v>3</v>
      </c>
      <c r="BD73" s="97"/>
      <c r="BE73" s="100">
        <f t="shared" si="24"/>
        <v>645.84</v>
      </c>
      <c r="BF73" s="101" t="s">
        <v>3</v>
      </c>
    </row>
    <row r="74" spans="1:58" s="86" customFormat="1" ht="13.2" x14ac:dyDescent="0.25">
      <c r="A74" s="47" t="s">
        <v>875</v>
      </c>
      <c r="B74" s="83">
        <v>4200181</v>
      </c>
      <c r="C74" s="90" t="s">
        <v>116</v>
      </c>
      <c r="D74" s="64">
        <v>1800</v>
      </c>
      <c r="E74" s="83">
        <v>350</v>
      </c>
      <c r="F74" s="83">
        <v>70488</v>
      </c>
      <c r="G74" s="22"/>
      <c r="H74" s="44">
        <f t="shared" si="28"/>
        <v>1440</v>
      </c>
      <c r="I74" s="98">
        <f t="shared" si="25"/>
        <v>535.65</v>
      </c>
      <c r="J74" s="98">
        <f t="shared" si="26"/>
        <v>1530</v>
      </c>
      <c r="K74" s="99"/>
      <c r="L74" s="100">
        <f t="shared" si="29"/>
        <v>1440</v>
      </c>
      <c r="M74" s="100">
        <f t="shared" si="27"/>
        <v>1440</v>
      </c>
      <c r="N74" s="97"/>
      <c r="O74" s="101" t="s">
        <v>3</v>
      </c>
      <c r="P74" s="101" t="s">
        <v>3</v>
      </c>
      <c r="Q74" s="97"/>
      <c r="R74" s="101" t="s">
        <v>3</v>
      </c>
      <c r="S74" s="101" t="s">
        <v>3</v>
      </c>
      <c r="T74" s="97"/>
      <c r="U74" s="101" t="s">
        <v>3</v>
      </c>
      <c r="V74" s="101" t="s">
        <v>3</v>
      </c>
      <c r="W74" s="97"/>
      <c r="X74" s="101" t="s">
        <v>3</v>
      </c>
      <c r="Y74" s="101" t="s">
        <v>3</v>
      </c>
      <c r="Z74" s="97"/>
      <c r="AA74" s="101" t="s">
        <v>3</v>
      </c>
      <c r="AB74" s="101" t="s">
        <v>3</v>
      </c>
      <c r="AC74" s="97"/>
      <c r="AD74" s="101" t="s">
        <v>3</v>
      </c>
      <c r="AE74" s="101" t="s">
        <v>3</v>
      </c>
      <c r="AF74" s="97"/>
      <c r="AG74" s="100">
        <v>1440</v>
      </c>
      <c r="AH74" s="100">
        <f t="shared" si="15"/>
        <v>1440</v>
      </c>
      <c r="AI74" s="97"/>
      <c r="AJ74" s="100">
        <f t="shared" si="19"/>
        <v>1170</v>
      </c>
      <c r="AK74" s="100">
        <f t="shared" si="16"/>
        <v>1170</v>
      </c>
      <c r="AL74" s="98"/>
      <c r="AM74" s="100">
        <v>535.65</v>
      </c>
      <c r="AN74" s="101" t="s">
        <v>3</v>
      </c>
      <c r="AO74" s="97"/>
      <c r="AP74" s="100">
        <f t="shared" si="20"/>
        <v>1530</v>
      </c>
      <c r="AQ74" s="100">
        <f t="shared" si="17"/>
        <v>1530</v>
      </c>
      <c r="AR74" s="98"/>
      <c r="AS74" s="100">
        <f t="shared" si="21"/>
        <v>648</v>
      </c>
      <c r="AT74" s="100" t="s">
        <v>3</v>
      </c>
      <c r="AU74" s="97"/>
      <c r="AV74" s="100">
        <v>1530</v>
      </c>
      <c r="AW74" s="100">
        <f t="shared" si="18"/>
        <v>1530</v>
      </c>
      <c r="AX74" s="97"/>
      <c r="AY74" s="100">
        <f t="shared" si="22"/>
        <v>1350</v>
      </c>
      <c r="AZ74" s="101" t="s">
        <v>3</v>
      </c>
      <c r="BA74" s="97"/>
      <c r="BB74" s="100">
        <f t="shared" si="23"/>
        <v>648</v>
      </c>
      <c r="BC74" s="101" t="s">
        <v>3</v>
      </c>
      <c r="BD74" s="97"/>
      <c r="BE74" s="100">
        <f t="shared" si="24"/>
        <v>648</v>
      </c>
      <c r="BF74" s="101" t="s">
        <v>3</v>
      </c>
    </row>
    <row r="75" spans="1:58" s="86" customFormat="1" ht="13.2" x14ac:dyDescent="0.25">
      <c r="A75" s="47" t="s">
        <v>875</v>
      </c>
      <c r="B75" s="83">
        <v>4200143</v>
      </c>
      <c r="C75" s="90" t="s">
        <v>117</v>
      </c>
      <c r="D75" s="64">
        <v>1700</v>
      </c>
      <c r="E75" s="83">
        <v>351</v>
      </c>
      <c r="F75" s="83">
        <v>70487</v>
      </c>
      <c r="G75" s="22"/>
      <c r="H75" s="44">
        <f t="shared" si="28"/>
        <v>1360</v>
      </c>
      <c r="I75" s="98">
        <f t="shared" si="25"/>
        <v>535.65</v>
      </c>
      <c r="J75" s="98">
        <f t="shared" si="26"/>
        <v>1445</v>
      </c>
      <c r="K75" s="99"/>
      <c r="L75" s="100">
        <f t="shared" si="29"/>
        <v>1360</v>
      </c>
      <c r="M75" s="100">
        <f t="shared" si="27"/>
        <v>1360</v>
      </c>
      <c r="N75" s="97"/>
      <c r="O75" s="101" t="s">
        <v>3</v>
      </c>
      <c r="P75" s="101" t="s">
        <v>3</v>
      </c>
      <c r="Q75" s="97"/>
      <c r="R75" s="101" t="s">
        <v>3</v>
      </c>
      <c r="S75" s="101" t="s">
        <v>3</v>
      </c>
      <c r="T75" s="97"/>
      <c r="U75" s="101" t="s">
        <v>3</v>
      </c>
      <c r="V75" s="101" t="s">
        <v>3</v>
      </c>
      <c r="W75" s="97"/>
      <c r="X75" s="101" t="s">
        <v>3</v>
      </c>
      <c r="Y75" s="101" t="s">
        <v>3</v>
      </c>
      <c r="Z75" s="97"/>
      <c r="AA75" s="101" t="s">
        <v>3</v>
      </c>
      <c r="AB75" s="101" t="s">
        <v>3</v>
      </c>
      <c r="AC75" s="97"/>
      <c r="AD75" s="101" t="s">
        <v>3</v>
      </c>
      <c r="AE75" s="101" t="s">
        <v>3</v>
      </c>
      <c r="AF75" s="97"/>
      <c r="AG75" s="100">
        <v>1360</v>
      </c>
      <c r="AH75" s="100">
        <f t="shared" si="15"/>
        <v>1360</v>
      </c>
      <c r="AI75" s="97"/>
      <c r="AJ75" s="100">
        <f t="shared" si="19"/>
        <v>1105</v>
      </c>
      <c r="AK75" s="100">
        <f t="shared" si="16"/>
        <v>1105</v>
      </c>
      <c r="AL75" s="98"/>
      <c r="AM75" s="100">
        <v>535.65</v>
      </c>
      <c r="AN75" s="101" t="s">
        <v>3</v>
      </c>
      <c r="AO75" s="97"/>
      <c r="AP75" s="100">
        <f t="shared" si="20"/>
        <v>1445</v>
      </c>
      <c r="AQ75" s="100">
        <f t="shared" si="17"/>
        <v>1445</v>
      </c>
      <c r="AR75" s="98"/>
      <c r="AS75" s="100">
        <f t="shared" si="21"/>
        <v>612</v>
      </c>
      <c r="AT75" s="100" t="s">
        <v>3</v>
      </c>
      <c r="AU75" s="97"/>
      <c r="AV75" s="100">
        <v>1445</v>
      </c>
      <c r="AW75" s="100">
        <f t="shared" si="18"/>
        <v>1445</v>
      </c>
      <c r="AX75" s="97"/>
      <c r="AY75" s="100">
        <f t="shared" si="22"/>
        <v>1275</v>
      </c>
      <c r="AZ75" s="101" t="s">
        <v>3</v>
      </c>
      <c r="BA75" s="97"/>
      <c r="BB75" s="100">
        <f t="shared" si="23"/>
        <v>612</v>
      </c>
      <c r="BC75" s="101" t="s">
        <v>3</v>
      </c>
      <c r="BD75" s="97"/>
      <c r="BE75" s="100">
        <f t="shared" si="24"/>
        <v>612</v>
      </c>
      <c r="BF75" s="101" t="s">
        <v>3</v>
      </c>
    </row>
    <row r="76" spans="1:58" s="86" customFormat="1" ht="13.2" x14ac:dyDescent="0.25">
      <c r="A76" s="47" t="s">
        <v>875</v>
      </c>
      <c r="B76" s="83">
        <v>4200148</v>
      </c>
      <c r="C76" s="90" t="s">
        <v>118</v>
      </c>
      <c r="D76" s="64">
        <v>1548</v>
      </c>
      <c r="E76" s="83">
        <v>350</v>
      </c>
      <c r="F76" s="83">
        <v>70486</v>
      </c>
      <c r="G76" s="22"/>
      <c r="H76" s="44">
        <f t="shared" si="28"/>
        <v>1238.4000000000001</v>
      </c>
      <c r="I76" s="98">
        <f t="shared" si="25"/>
        <v>326.91000000000003</v>
      </c>
      <c r="J76" s="98">
        <f t="shared" si="26"/>
        <v>1315.8</v>
      </c>
      <c r="K76" s="99"/>
      <c r="L76" s="100">
        <f t="shared" si="29"/>
        <v>1238.4000000000001</v>
      </c>
      <c r="M76" s="100">
        <f t="shared" si="27"/>
        <v>1238.4000000000001</v>
      </c>
      <c r="N76" s="97"/>
      <c r="O76" s="101" t="s">
        <v>3</v>
      </c>
      <c r="P76" s="101" t="s">
        <v>3</v>
      </c>
      <c r="Q76" s="97"/>
      <c r="R76" s="101" t="s">
        <v>3</v>
      </c>
      <c r="S76" s="101" t="s">
        <v>3</v>
      </c>
      <c r="T76" s="97"/>
      <c r="U76" s="101" t="s">
        <v>3</v>
      </c>
      <c r="V76" s="101" t="s">
        <v>3</v>
      </c>
      <c r="W76" s="97"/>
      <c r="X76" s="101" t="s">
        <v>3</v>
      </c>
      <c r="Y76" s="101" t="s">
        <v>3</v>
      </c>
      <c r="Z76" s="97"/>
      <c r="AA76" s="101" t="s">
        <v>3</v>
      </c>
      <c r="AB76" s="101" t="s">
        <v>3</v>
      </c>
      <c r="AC76" s="97"/>
      <c r="AD76" s="101" t="s">
        <v>3</v>
      </c>
      <c r="AE76" s="101" t="s">
        <v>3</v>
      </c>
      <c r="AF76" s="97"/>
      <c r="AG76" s="100">
        <v>1238.4000000000001</v>
      </c>
      <c r="AH76" s="100">
        <f t="shared" si="15"/>
        <v>1238.4000000000001</v>
      </c>
      <c r="AI76" s="97"/>
      <c r="AJ76" s="100">
        <f t="shared" si="19"/>
        <v>1006.2</v>
      </c>
      <c r="AK76" s="100">
        <f t="shared" si="16"/>
        <v>1006.2</v>
      </c>
      <c r="AL76" s="98"/>
      <c r="AM76" s="100">
        <v>326.91000000000003</v>
      </c>
      <c r="AN76" s="101" t="s">
        <v>3</v>
      </c>
      <c r="AO76" s="97"/>
      <c r="AP76" s="100">
        <f t="shared" si="20"/>
        <v>1315.8</v>
      </c>
      <c r="AQ76" s="100">
        <f t="shared" si="17"/>
        <v>1315.8</v>
      </c>
      <c r="AR76" s="98"/>
      <c r="AS76" s="100">
        <f t="shared" si="21"/>
        <v>557.28</v>
      </c>
      <c r="AT76" s="100" t="s">
        <v>3</v>
      </c>
      <c r="AU76" s="97"/>
      <c r="AV76" s="100">
        <v>1315.8</v>
      </c>
      <c r="AW76" s="100">
        <f t="shared" si="18"/>
        <v>1315.8</v>
      </c>
      <c r="AX76" s="97"/>
      <c r="AY76" s="100">
        <f t="shared" si="22"/>
        <v>1161</v>
      </c>
      <c r="AZ76" s="101" t="s">
        <v>3</v>
      </c>
      <c r="BA76" s="97"/>
      <c r="BB76" s="100">
        <f t="shared" si="23"/>
        <v>557.28</v>
      </c>
      <c r="BC76" s="101" t="s">
        <v>3</v>
      </c>
      <c r="BD76" s="97"/>
      <c r="BE76" s="100">
        <f t="shared" si="24"/>
        <v>557.28</v>
      </c>
      <c r="BF76" s="101" t="s">
        <v>3</v>
      </c>
    </row>
    <row r="77" spans="1:58" s="86" customFormat="1" ht="13.2" x14ac:dyDescent="0.25">
      <c r="A77" s="47" t="s">
        <v>875</v>
      </c>
      <c r="B77" s="83">
        <v>4200288</v>
      </c>
      <c r="C77" s="90" t="s">
        <v>119</v>
      </c>
      <c r="D77" s="64">
        <v>1032</v>
      </c>
      <c r="E77" s="83">
        <v>350</v>
      </c>
      <c r="F77" s="83">
        <v>70482</v>
      </c>
      <c r="G77" s="22"/>
      <c r="H77" s="44">
        <f t="shared" si="28"/>
        <v>825.6</v>
      </c>
      <c r="I77" s="98">
        <f t="shared" si="25"/>
        <v>371.52</v>
      </c>
      <c r="J77" s="98">
        <f t="shared" si="26"/>
        <v>877.19999999999993</v>
      </c>
      <c r="K77" s="99"/>
      <c r="L77" s="100">
        <f t="shared" si="29"/>
        <v>825.6</v>
      </c>
      <c r="M77" s="100">
        <f t="shared" si="27"/>
        <v>825.6</v>
      </c>
      <c r="N77" s="97"/>
      <c r="O77" s="101" t="s">
        <v>3</v>
      </c>
      <c r="P77" s="101" t="s">
        <v>3</v>
      </c>
      <c r="Q77" s="97"/>
      <c r="R77" s="101" t="s">
        <v>3</v>
      </c>
      <c r="S77" s="101" t="s">
        <v>3</v>
      </c>
      <c r="T77" s="97"/>
      <c r="U77" s="101" t="s">
        <v>3</v>
      </c>
      <c r="V77" s="101" t="s">
        <v>3</v>
      </c>
      <c r="W77" s="97"/>
      <c r="X77" s="101" t="s">
        <v>3</v>
      </c>
      <c r="Y77" s="101" t="s">
        <v>3</v>
      </c>
      <c r="Z77" s="97"/>
      <c r="AA77" s="101" t="s">
        <v>3</v>
      </c>
      <c r="AB77" s="101" t="s">
        <v>3</v>
      </c>
      <c r="AC77" s="97"/>
      <c r="AD77" s="101" t="s">
        <v>3</v>
      </c>
      <c r="AE77" s="101" t="s">
        <v>3</v>
      </c>
      <c r="AF77" s="97"/>
      <c r="AG77" s="100">
        <v>825.6</v>
      </c>
      <c r="AH77" s="100">
        <f t="shared" si="15"/>
        <v>825.6</v>
      </c>
      <c r="AI77" s="97"/>
      <c r="AJ77" s="100">
        <f t="shared" si="19"/>
        <v>670.80000000000007</v>
      </c>
      <c r="AK77" s="100">
        <f t="shared" si="16"/>
        <v>670.80000000000007</v>
      </c>
      <c r="AL77" s="98"/>
      <c r="AM77" s="100">
        <v>401.74</v>
      </c>
      <c r="AN77" s="101" t="s">
        <v>3</v>
      </c>
      <c r="AO77" s="97"/>
      <c r="AP77" s="100">
        <f t="shared" si="20"/>
        <v>877.19999999999993</v>
      </c>
      <c r="AQ77" s="100">
        <f t="shared" si="17"/>
        <v>877.19999999999993</v>
      </c>
      <c r="AR77" s="98"/>
      <c r="AS77" s="100">
        <f t="shared" si="21"/>
        <v>371.52</v>
      </c>
      <c r="AT77" s="100" t="s">
        <v>3</v>
      </c>
      <c r="AU77" s="97"/>
      <c r="AV77" s="100">
        <v>877.19999999999993</v>
      </c>
      <c r="AW77" s="100">
        <f t="shared" si="18"/>
        <v>877.19999999999993</v>
      </c>
      <c r="AX77" s="97"/>
      <c r="AY77" s="100">
        <f t="shared" si="22"/>
        <v>774</v>
      </c>
      <c r="AZ77" s="101" t="s">
        <v>3</v>
      </c>
      <c r="BA77" s="97"/>
      <c r="BB77" s="100">
        <f t="shared" si="23"/>
        <v>371.52</v>
      </c>
      <c r="BC77" s="101" t="s">
        <v>3</v>
      </c>
      <c r="BD77" s="97"/>
      <c r="BE77" s="100">
        <f t="shared" si="24"/>
        <v>371.52</v>
      </c>
      <c r="BF77" s="101" t="s">
        <v>3</v>
      </c>
    </row>
    <row r="78" spans="1:58" s="86" customFormat="1" ht="13.2" x14ac:dyDescent="0.25">
      <c r="A78" s="47" t="s">
        <v>875</v>
      </c>
      <c r="B78" s="83">
        <v>4200289</v>
      </c>
      <c r="C78" s="90" t="s">
        <v>120</v>
      </c>
      <c r="D78" s="64">
        <v>1032</v>
      </c>
      <c r="E78" s="83">
        <v>350</v>
      </c>
      <c r="F78" s="83">
        <v>70481</v>
      </c>
      <c r="G78" s="22"/>
      <c r="H78" s="44">
        <f t="shared" si="28"/>
        <v>825.6</v>
      </c>
      <c r="I78" s="98">
        <f t="shared" si="25"/>
        <v>371.52</v>
      </c>
      <c r="J78" s="98">
        <f t="shared" si="26"/>
        <v>877.19999999999993</v>
      </c>
      <c r="K78" s="99"/>
      <c r="L78" s="100">
        <f t="shared" si="29"/>
        <v>825.6</v>
      </c>
      <c r="M78" s="100">
        <f t="shared" si="27"/>
        <v>825.6</v>
      </c>
      <c r="N78" s="97"/>
      <c r="O78" s="101" t="s">
        <v>3</v>
      </c>
      <c r="P78" s="101" t="s">
        <v>3</v>
      </c>
      <c r="Q78" s="97"/>
      <c r="R78" s="101" t="s">
        <v>3</v>
      </c>
      <c r="S78" s="101" t="s">
        <v>3</v>
      </c>
      <c r="T78" s="97"/>
      <c r="U78" s="101" t="s">
        <v>3</v>
      </c>
      <c r="V78" s="101" t="s">
        <v>3</v>
      </c>
      <c r="W78" s="97"/>
      <c r="X78" s="101" t="s">
        <v>3</v>
      </c>
      <c r="Y78" s="101" t="s">
        <v>3</v>
      </c>
      <c r="Z78" s="97"/>
      <c r="AA78" s="101" t="s">
        <v>3</v>
      </c>
      <c r="AB78" s="101" t="s">
        <v>3</v>
      </c>
      <c r="AC78" s="97"/>
      <c r="AD78" s="101" t="s">
        <v>3</v>
      </c>
      <c r="AE78" s="101" t="s">
        <v>3</v>
      </c>
      <c r="AF78" s="97"/>
      <c r="AG78" s="100">
        <v>825.6</v>
      </c>
      <c r="AH78" s="100">
        <f t="shared" si="15"/>
        <v>825.6</v>
      </c>
      <c r="AI78" s="97"/>
      <c r="AJ78" s="100">
        <f t="shared" si="19"/>
        <v>670.80000000000007</v>
      </c>
      <c r="AK78" s="100">
        <f t="shared" si="16"/>
        <v>670.80000000000007</v>
      </c>
      <c r="AL78" s="98"/>
      <c r="AM78" s="100">
        <v>401.74</v>
      </c>
      <c r="AN78" s="101" t="s">
        <v>3</v>
      </c>
      <c r="AO78" s="97"/>
      <c r="AP78" s="100">
        <f t="shared" si="20"/>
        <v>877.19999999999993</v>
      </c>
      <c r="AQ78" s="100">
        <f t="shared" si="17"/>
        <v>877.19999999999993</v>
      </c>
      <c r="AR78" s="98"/>
      <c r="AS78" s="100">
        <f t="shared" si="21"/>
        <v>371.52</v>
      </c>
      <c r="AT78" s="100" t="s">
        <v>3</v>
      </c>
      <c r="AU78" s="97"/>
      <c r="AV78" s="100">
        <v>877.19999999999993</v>
      </c>
      <c r="AW78" s="100">
        <f t="shared" si="18"/>
        <v>877.19999999999993</v>
      </c>
      <c r="AX78" s="97"/>
      <c r="AY78" s="100">
        <f t="shared" si="22"/>
        <v>774</v>
      </c>
      <c r="AZ78" s="101" t="s">
        <v>3</v>
      </c>
      <c r="BA78" s="97"/>
      <c r="BB78" s="100">
        <f t="shared" si="23"/>
        <v>371.52</v>
      </c>
      <c r="BC78" s="101" t="s">
        <v>3</v>
      </c>
      <c r="BD78" s="97"/>
      <c r="BE78" s="100">
        <f t="shared" si="24"/>
        <v>371.52</v>
      </c>
      <c r="BF78" s="101" t="s">
        <v>3</v>
      </c>
    </row>
    <row r="79" spans="1:58" s="86" customFormat="1" ht="13.2" x14ac:dyDescent="0.25">
      <c r="A79" s="47" t="s">
        <v>875</v>
      </c>
      <c r="B79" s="83">
        <v>4200275</v>
      </c>
      <c r="C79" s="90" t="s">
        <v>121</v>
      </c>
      <c r="D79" s="64">
        <v>975</v>
      </c>
      <c r="E79" s="83">
        <v>350</v>
      </c>
      <c r="F79" s="83">
        <v>70480</v>
      </c>
      <c r="G79" s="22"/>
      <c r="H79" s="44">
        <f t="shared" si="28"/>
        <v>780</v>
      </c>
      <c r="I79" s="98">
        <f t="shared" si="25"/>
        <v>245.18</v>
      </c>
      <c r="J79" s="98">
        <f t="shared" si="26"/>
        <v>828.75</v>
      </c>
      <c r="K79" s="99"/>
      <c r="L79" s="100">
        <f t="shared" si="29"/>
        <v>780</v>
      </c>
      <c r="M79" s="100">
        <f t="shared" si="27"/>
        <v>780</v>
      </c>
      <c r="N79" s="97"/>
      <c r="O79" s="101" t="s">
        <v>3</v>
      </c>
      <c r="P79" s="101" t="s">
        <v>3</v>
      </c>
      <c r="Q79" s="97"/>
      <c r="R79" s="101" t="s">
        <v>3</v>
      </c>
      <c r="S79" s="101" t="s">
        <v>3</v>
      </c>
      <c r="T79" s="97"/>
      <c r="U79" s="101" t="s">
        <v>3</v>
      </c>
      <c r="V79" s="101" t="s">
        <v>3</v>
      </c>
      <c r="W79" s="97"/>
      <c r="X79" s="101" t="s">
        <v>3</v>
      </c>
      <c r="Y79" s="101" t="s">
        <v>3</v>
      </c>
      <c r="Z79" s="97"/>
      <c r="AA79" s="101" t="s">
        <v>3</v>
      </c>
      <c r="AB79" s="101" t="s">
        <v>3</v>
      </c>
      <c r="AC79" s="97"/>
      <c r="AD79" s="101" t="s">
        <v>3</v>
      </c>
      <c r="AE79" s="101" t="s">
        <v>3</v>
      </c>
      <c r="AF79" s="97"/>
      <c r="AG79" s="100">
        <v>780</v>
      </c>
      <c r="AH79" s="100">
        <f t="shared" si="15"/>
        <v>780</v>
      </c>
      <c r="AI79" s="97"/>
      <c r="AJ79" s="100">
        <f t="shared" si="19"/>
        <v>633.75</v>
      </c>
      <c r="AK79" s="100">
        <f t="shared" si="16"/>
        <v>633.75</v>
      </c>
      <c r="AL79" s="98"/>
      <c r="AM79" s="100">
        <v>245.18</v>
      </c>
      <c r="AN79" s="101" t="s">
        <v>3</v>
      </c>
      <c r="AO79" s="97"/>
      <c r="AP79" s="100">
        <f t="shared" si="20"/>
        <v>828.75</v>
      </c>
      <c r="AQ79" s="100">
        <f t="shared" si="17"/>
        <v>828.75</v>
      </c>
      <c r="AR79" s="98"/>
      <c r="AS79" s="100">
        <f t="shared" si="21"/>
        <v>351</v>
      </c>
      <c r="AT79" s="100" t="s">
        <v>3</v>
      </c>
      <c r="AU79" s="97"/>
      <c r="AV79" s="100">
        <v>828.75</v>
      </c>
      <c r="AW79" s="100">
        <f t="shared" si="18"/>
        <v>828.75</v>
      </c>
      <c r="AX79" s="97"/>
      <c r="AY79" s="100">
        <f t="shared" si="22"/>
        <v>731.25</v>
      </c>
      <c r="AZ79" s="101" t="s">
        <v>3</v>
      </c>
      <c r="BA79" s="97"/>
      <c r="BB79" s="100">
        <f t="shared" si="23"/>
        <v>351</v>
      </c>
      <c r="BC79" s="101" t="s">
        <v>3</v>
      </c>
      <c r="BD79" s="97"/>
      <c r="BE79" s="100">
        <f t="shared" si="24"/>
        <v>351</v>
      </c>
      <c r="BF79" s="101" t="s">
        <v>3</v>
      </c>
    </row>
    <row r="80" spans="1:58" s="86" customFormat="1" ht="13.2" x14ac:dyDescent="0.25">
      <c r="A80" s="47" t="s">
        <v>875</v>
      </c>
      <c r="B80" s="83">
        <v>4200160</v>
      </c>
      <c r="C80" s="90" t="s">
        <v>122</v>
      </c>
      <c r="D80" s="64">
        <v>2258</v>
      </c>
      <c r="E80" s="83">
        <v>350</v>
      </c>
      <c r="F80" s="83">
        <v>72194</v>
      </c>
      <c r="G80" s="22"/>
      <c r="H80" s="44">
        <f t="shared" si="28"/>
        <v>1806.4</v>
      </c>
      <c r="I80" s="98">
        <f t="shared" si="25"/>
        <v>401.74</v>
      </c>
      <c r="J80" s="98">
        <f t="shared" si="26"/>
        <v>1919.3</v>
      </c>
      <c r="K80" s="99"/>
      <c r="L80" s="100">
        <f t="shared" si="29"/>
        <v>1806.4</v>
      </c>
      <c r="M80" s="100">
        <f t="shared" si="27"/>
        <v>1806.4</v>
      </c>
      <c r="N80" s="97"/>
      <c r="O80" s="101" t="s">
        <v>3</v>
      </c>
      <c r="P80" s="101" t="s">
        <v>3</v>
      </c>
      <c r="Q80" s="97"/>
      <c r="R80" s="101" t="s">
        <v>3</v>
      </c>
      <c r="S80" s="101" t="s">
        <v>3</v>
      </c>
      <c r="T80" s="97"/>
      <c r="U80" s="101" t="s">
        <v>3</v>
      </c>
      <c r="V80" s="101" t="s">
        <v>3</v>
      </c>
      <c r="W80" s="97"/>
      <c r="X80" s="101" t="s">
        <v>3</v>
      </c>
      <c r="Y80" s="101" t="s">
        <v>3</v>
      </c>
      <c r="Z80" s="97"/>
      <c r="AA80" s="101" t="s">
        <v>3</v>
      </c>
      <c r="AB80" s="101" t="s">
        <v>3</v>
      </c>
      <c r="AC80" s="97"/>
      <c r="AD80" s="101" t="s">
        <v>3</v>
      </c>
      <c r="AE80" s="101" t="s">
        <v>3</v>
      </c>
      <c r="AF80" s="97"/>
      <c r="AG80" s="100">
        <v>1806.4</v>
      </c>
      <c r="AH80" s="100">
        <f t="shared" si="15"/>
        <v>1806.4</v>
      </c>
      <c r="AI80" s="97"/>
      <c r="AJ80" s="100">
        <f t="shared" si="19"/>
        <v>1467.7</v>
      </c>
      <c r="AK80" s="100">
        <f t="shared" si="16"/>
        <v>1467.7</v>
      </c>
      <c r="AL80" s="98"/>
      <c r="AM80" s="100">
        <v>401.74</v>
      </c>
      <c r="AN80" s="101" t="s">
        <v>3</v>
      </c>
      <c r="AO80" s="97"/>
      <c r="AP80" s="100">
        <f t="shared" si="20"/>
        <v>1919.3</v>
      </c>
      <c r="AQ80" s="100">
        <f t="shared" si="17"/>
        <v>1919.3</v>
      </c>
      <c r="AR80" s="98"/>
      <c r="AS80" s="100">
        <f t="shared" si="21"/>
        <v>812.88</v>
      </c>
      <c r="AT80" s="100" t="s">
        <v>3</v>
      </c>
      <c r="AU80" s="97"/>
      <c r="AV80" s="100">
        <v>1919.3</v>
      </c>
      <c r="AW80" s="100">
        <f t="shared" si="18"/>
        <v>1919.3</v>
      </c>
      <c r="AX80" s="97"/>
      <c r="AY80" s="100">
        <f t="shared" si="22"/>
        <v>1693.5</v>
      </c>
      <c r="AZ80" s="101" t="s">
        <v>3</v>
      </c>
      <c r="BA80" s="97"/>
      <c r="BB80" s="100">
        <f t="shared" si="23"/>
        <v>812.88</v>
      </c>
      <c r="BC80" s="101" t="s">
        <v>3</v>
      </c>
      <c r="BD80" s="97"/>
      <c r="BE80" s="100">
        <f t="shared" si="24"/>
        <v>812.88</v>
      </c>
      <c r="BF80" s="101" t="s">
        <v>3</v>
      </c>
    </row>
    <row r="81" spans="1:58" s="86" customFormat="1" ht="13.2" x14ac:dyDescent="0.25">
      <c r="A81" s="47" t="s">
        <v>875</v>
      </c>
      <c r="B81" s="83">
        <v>4200158</v>
      </c>
      <c r="C81" s="90" t="s">
        <v>123</v>
      </c>
      <c r="D81" s="64">
        <v>1940</v>
      </c>
      <c r="E81" s="83">
        <v>350</v>
      </c>
      <c r="F81" s="83">
        <v>72193</v>
      </c>
      <c r="G81" s="22"/>
      <c r="H81" s="44">
        <f t="shared" si="28"/>
        <v>1552</v>
      </c>
      <c r="I81" s="98">
        <f t="shared" si="25"/>
        <v>535.65</v>
      </c>
      <c r="J81" s="98">
        <f t="shared" si="26"/>
        <v>1649</v>
      </c>
      <c r="K81" s="99"/>
      <c r="L81" s="100">
        <f t="shared" si="29"/>
        <v>1552</v>
      </c>
      <c r="M81" s="100">
        <f t="shared" si="27"/>
        <v>1552</v>
      </c>
      <c r="N81" s="97"/>
      <c r="O81" s="101" t="s">
        <v>3</v>
      </c>
      <c r="P81" s="101" t="s">
        <v>3</v>
      </c>
      <c r="Q81" s="97"/>
      <c r="R81" s="101" t="s">
        <v>3</v>
      </c>
      <c r="S81" s="101" t="s">
        <v>3</v>
      </c>
      <c r="T81" s="97"/>
      <c r="U81" s="101" t="s">
        <v>3</v>
      </c>
      <c r="V81" s="101" t="s">
        <v>3</v>
      </c>
      <c r="W81" s="97"/>
      <c r="X81" s="101" t="s">
        <v>3</v>
      </c>
      <c r="Y81" s="101" t="s">
        <v>3</v>
      </c>
      <c r="Z81" s="97"/>
      <c r="AA81" s="101" t="s">
        <v>3</v>
      </c>
      <c r="AB81" s="101" t="s">
        <v>3</v>
      </c>
      <c r="AC81" s="97"/>
      <c r="AD81" s="101" t="s">
        <v>3</v>
      </c>
      <c r="AE81" s="101" t="s">
        <v>3</v>
      </c>
      <c r="AF81" s="97"/>
      <c r="AG81" s="100">
        <v>1552</v>
      </c>
      <c r="AH81" s="100">
        <f t="shared" si="15"/>
        <v>1552</v>
      </c>
      <c r="AI81" s="97"/>
      <c r="AJ81" s="100">
        <f t="shared" si="19"/>
        <v>1261</v>
      </c>
      <c r="AK81" s="100">
        <f t="shared" si="16"/>
        <v>1261</v>
      </c>
      <c r="AL81" s="98"/>
      <c r="AM81" s="100">
        <v>535.65</v>
      </c>
      <c r="AN81" s="101" t="s">
        <v>3</v>
      </c>
      <c r="AO81" s="97"/>
      <c r="AP81" s="100">
        <f t="shared" si="20"/>
        <v>1649</v>
      </c>
      <c r="AQ81" s="100">
        <f t="shared" si="17"/>
        <v>1649</v>
      </c>
      <c r="AR81" s="98"/>
      <c r="AS81" s="100">
        <f t="shared" si="21"/>
        <v>698.4</v>
      </c>
      <c r="AT81" s="100" t="s">
        <v>3</v>
      </c>
      <c r="AU81" s="97"/>
      <c r="AV81" s="100">
        <v>1649</v>
      </c>
      <c r="AW81" s="100">
        <f t="shared" si="18"/>
        <v>1649</v>
      </c>
      <c r="AX81" s="97"/>
      <c r="AY81" s="100">
        <f t="shared" si="22"/>
        <v>1455</v>
      </c>
      <c r="AZ81" s="101" t="s">
        <v>3</v>
      </c>
      <c r="BA81" s="97"/>
      <c r="BB81" s="100">
        <f t="shared" si="23"/>
        <v>698.4</v>
      </c>
      <c r="BC81" s="101" t="s">
        <v>3</v>
      </c>
      <c r="BD81" s="97"/>
      <c r="BE81" s="100">
        <f t="shared" si="24"/>
        <v>698.4</v>
      </c>
      <c r="BF81" s="101" t="s">
        <v>3</v>
      </c>
    </row>
    <row r="82" spans="1:58" s="86" customFormat="1" ht="13.2" x14ac:dyDescent="0.25">
      <c r="A82" s="47" t="s">
        <v>875</v>
      </c>
      <c r="B82" s="83">
        <v>4200159</v>
      </c>
      <c r="C82" s="90" t="s">
        <v>124</v>
      </c>
      <c r="D82" s="64">
        <v>1687</v>
      </c>
      <c r="E82" s="83">
        <v>350</v>
      </c>
      <c r="F82" s="83">
        <v>72192</v>
      </c>
      <c r="G82" s="22"/>
      <c r="H82" s="44">
        <f t="shared" si="28"/>
        <v>1349.6000000000001</v>
      </c>
      <c r="I82" s="98">
        <f t="shared" si="25"/>
        <v>326.91000000000003</v>
      </c>
      <c r="J82" s="98">
        <f t="shared" si="26"/>
        <v>1433.95</v>
      </c>
      <c r="K82" s="99"/>
      <c r="L82" s="100">
        <f t="shared" si="29"/>
        <v>1349.6000000000001</v>
      </c>
      <c r="M82" s="100">
        <f t="shared" si="27"/>
        <v>1349.6000000000001</v>
      </c>
      <c r="N82" s="97"/>
      <c r="O82" s="101" t="s">
        <v>3</v>
      </c>
      <c r="P82" s="101" t="s">
        <v>3</v>
      </c>
      <c r="Q82" s="97"/>
      <c r="R82" s="101" t="s">
        <v>3</v>
      </c>
      <c r="S82" s="101" t="s">
        <v>3</v>
      </c>
      <c r="T82" s="97"/>
      <c r="U82" s="101" t="s">
        <v>3</v>
      </c>
      <c r="V82" s="101" t="s">
        <v>3</v>
      </c>
      <c r="W82" s="97"/>
      <c r="X82" s="101" t="s">
        <v>3</v>
      </c>
      <c r="Y82" s="101" t="s">
        <v>3</v>
      </c>
      <c r="Z82" s="97"/>
      <c r="AA82" s="101" t="s">
        <v>3</v>
      </c>
      <c r="AB82" s="101" t="s">
        <v>3</v>
      </c>
      <c r="AC82" s="97"/>
      <c r="AD82" s="101" t="s">
        <v>3</v>
      </c>
      <c r="AE82" s="101" t="s">
        <v>3</v>
      </c>
      <c r="AF82" s="97"/>
      <c r="AG82" s="100">
        <v>1349.6000000000001</v>
      </c>
      <c r="AH82" s="100">
        <f t="shared" si="15"/>
        <v>1349.6000000000001</v>
      </c>
      <c r="AI82" s="97"/>
      <c r="AJ82" s="100">
        <f t="shared" si="19"/>
        <v>1096.55</v>
      </c>
      <c r="AK82" s="100">
        <f t="shared" si="16"/>
        <v>1096.55</v>
      </c>
      <c r="AL82" s="98"/>
      <c r="AM82" s="100">
        <v>326.91000000000003</v>
      </c>
      <c r="AN82" s="101" t="s">
        <v>3</v>
      </c>
      <c r="AO82" s="97"/>
      <c r="AP82" s="100">
        <f t="shared" si="20"/>
        <v>1433.95</v>
      </c>
      <c r="AQ82" s="100">
        <f t="shared" si="17"/>
        <v>1433.95</v>
      </c>
      <c r="AR82" s="98"/>
      <c r="AS82" s="100">
        <f t="shared" si="21"/>
        <v>607.31999999999994</v>
      </c>
      <c r="AT82" s="100" t="s">
        <v>3</v>
      </c>
      <c r="AU82" s="97"/>
      <c r="AV82" s="100">
        <v>1433.95</v>
      </c>
      <c r="AW82" s="100">
        <f t="shared" si="18"/>
        <v>1433.95</v>
      </c>
      <c r="AX82" s="97"/>
      <c r="AY82" s="100">
        <f t="shared" si="22"/>
        <v>1265.25</v>
      </c>
      <c r="AZ82" s="101" t="s">
        <v>3</v>
      </c>
      <c r="BA82" s="97"/>
      <c r="BB82" s="100">
        <f t="shared" si="23"/>
        <v>607.31999999999994</v>
      </c>
      <c r="BC82" s="101" t="s">
        <v>3</v>
      </c>
      <c r="BD82" s="97"/>
      <c r="BE82" s="100">
        <f t="shared" si="24"/>
        <v>607.31999999999994</v>
      </c>
      <c r="BF82" s="101" t="s">
        <v>3</v>
      </c>
    </row>
    <row r="83" spans="1:58" s="86" customFormat="1" ht="13.2" x14ac:dyDescent="0.25">
      <c r="A83" s="47" t="s">
        <v>875</v>
      </c>
      <c r="B83" s="83">
        <v>4200082</v>
      </c>
      <c r="C83" s="90" t="s">
        <v>125</v>
      </c>
      <c r="D83" s="64">
        <v>2044</v>
      </c>
      <c r="E83" s="83">
        <v>350</v>
      </c>
      <c r="F83" s="83">
        <v>70492</v>
      </c>
      <c r="G83" s="22"/>
      <c r="H83" s="44">
        <f t="shared" si="28"/>
        <v>1635.2</v>
      </c>
      <c r="I83" s="98">
        <f t="shared" si="25"/>
        <v>401.74</v>
      </c>
      <c r="J83" s="98">
        <f t="shared" si="26"/>
        <v>1737.3999999999999</v>
      </c>
      <c r="K83" s="99"/>
      <c r="L83" s="100">
        <f t="shared" si="29"/>
        <v>1635.2</v>
      </c>
      <c r="M83" s="100">
        <f t="shared" si="27"/>
        <v>1635.2</v>
      </c>
      <c r="N83" s="97"/>
      <c r="O83" s="101" t="s">
        <v>3</v>
      </c>
      <c r="P83" s="101" t="s">
        <v>3</v>
      </c>
      <c r="Q83" s="97"/>
      <c r="R83" s="101" t="s">
        <v>3</v>
      </c>
      <c r="S83" s="101" t="s">
        <v>3</v>
      </c>
      <c r="T83" s="97"/>
      <c r="U83" s="101" t="s">
        <v>3</v>
      </c>
      <c r="V83" s="101" t="s">
        <v>3</v>
      </c>
      <c r="W83" s="97"/>
      <c r="X83" s="101" t="s">
        <v>3</v>
      </c>
      <c r="Y83" s="101" t="s">
        <v>3</v>
      </c>
      <c r="Z83" s="97"/>
      <c r="AA83" s="101" t="s">
        <v>3</v>
      </c>
      <c r="AB83" s="101" t="s">
        <v>3</v>
      </c>
      <c r="AC83" s="97"/>
      <c r="AD83" s="101" t="s">
        <v>3</v>
      </c>
      <c r="AE83" s="101" t="s">
        <v>3</v>
      </c>
      <c r="AF83" s="97"/>
      <c r="AG83" s="100">
        <v>1635.2</v>
      </c>
      <c r="AH83" s="100">
        <f t="shared" si="15"/>
        <v>1635.2</v>
      </c>
      <c r="AI83" s="97"/>
      <c r="AJ83" s="100">
        <f t="shared" si="19"/>
        <v>1328.6000000000001</v>
      </c>
      <c r="AK83" s="100">
        <f t="shared" si="16"/>
        <v>1328.6000000000001</v>
      </c>
      <c r="AL83" s="98"/>
      <c r="AM83" s="100">
        <v>401.74</v>
      </c>
      <c r="AN83" s="101" t="s">
        <v>3</v>
      </c>
      <c r="AO83" s="97"/>
      <c r="AP83" s="100">
        <f t="shared" si="20"/>
        <v>1737.3999999999999</v>
      </c>
      <c r="AQ83" s="100">
        <f t="shared" si="17"/>
        <v>1737.3999999999999</v>
      </c>
      <c r="AR83" s="98"/>
      <c r="AS83" s="100">
        <f t="shared" si="21"/>
        <v>735.83999999999992</v>
      </c>
      <c r="AT83" s="100" t="s">
        <v>3</v>
      </c>
      <c r="AU83" s="97"/>
      <c r="AV83" s="100">
        <v>1737.3999999999999</v>
      </c>
      <c r="AW83" s="100">
        <f t="shared" si="18"/>
        <v>1737.3999999999999</v>
      </c>
      <c r="AX83" s="97"/>
      <c r="AY83" s="100">
        <f t="shared" si="22"/>
        <v>1533</v>
      </c>
      <c r="AZ83" s="101" t="s">
        <v>3</v>
      </c>
      <c r="BA83" s="97"/>
      <c r="BB83" s="100">
        <f t="shared" si="23"/>
        <v>735.83999999999992</v>
      </c>
      <c r="BC83" s="101" t="s">
        <v>3</v>
      </c>
      <c r="BD83" s="97"/>
      <c r="BE83" s="100">
        <f t="shared" si="24"/>
        <v>735.83999999999992</v>
      </c>
      <c r="BF83" s="101" t="s">
        <v>3</v>
      </c>
    </row>
    <row r="84" spans="1:58" s="86" customFormat="1" ht="13.2" x14ac:dyDescent="0.25">
      <c r="A84" s="47" t="s">
        <v>875</v>
      </c>
      <c r="B84" s="83">
        <v>4200156</v>
      </c>
      <c r="C84" s="90" t="s">
        <v>126</v>
      </c>
      <c r="D84" s="64">
        <v>2160</v>
      </c>
      <c r="E84" s="83">
        <v>350</v>
      </c>
      <c r="F84" s="83">
        <v>70491</v>
      </c>
      <c r="G84" s="22"/>
      <c r="H84" s="44">
        <f t="shared" si="28"/>
        <v>1728</v>
      </c>
      <c r="I84" s="98">
        <f t="shared" si="25"/>
        <v>401.74</v>
      </c>
      <c r="J84" s="98">
        <f t="shared" si="26"/>
        <v>1836</v>
      </c>
      <c r="K84" s="99"/>
      <c r="L84" s="100">
        <f t="shared" si="29"/>
        <v>1728</v>
      </c>
      <c r="M84" s="100">
        <f t="shared" si="27"/>
        <v>1728</v>
      </c>
      <c r="N84" s="97"/>
      <c r="O84" s="101" t="s">
        <v>3</v>
      </c>
      <c r="P84" s="101" t="s">
        <v>3</v>
      </c>
      <c r="Q84" s="97"/>
      <c r="R84" s="101" t="s">
        <v>3</v>
      </c>
      <c r="S84" s="101" t="s">
        <v>3</v>
      </c>
      <c r="T84" s="97"/>
      <c r="U84" s="101" t="s">
        <v>3</v>
      </c>
      <c r="V84" s="101" t="s">
        <v>3</v>
      </c>
      <c r="W84" s="97"/>
      <c r="X84" s="101" t="s">
        <v>3</v>
      </c>
      <c r="Y84" s="101" t="s">
        <v>3</v>
      </c>
      <c r="Z84" s="97"/>
      <c r="AA84" s="101" t="s">
        <v>3</v>
      </c>
      <c r="AB84" s="101" t="s">
        <v>3</v>
      </c>
      <c r="AC84" s="97"/>
      <c r="AD84" s="101" t="s">
        <v>3</v>
      </c>
      <c r="AE84" s="101" t="s">
        <v>3</v>
      </c>
      <c r="AF84" s="97"/>
      <c r="AG84" s="100">
        <v>1728</v>
      </c>
      <c r="AH84" s="100">
        <f t="shared" si="15"/>
        <v>1728</v>
      </c>
      <c r="AI84" s="97"/>
      <c r="AJ84" s="100">
        <f t="shared" si="19"/>
        <v>1404</v>
      </c>
      <c r="AK84" s="100">
        <f t="shared" si="16"/>
        <v>1404</v>
      </c>
      <c r="AL84" s="98"/>
      <c r="AM84" s="100">
        <v>401.74</v>
      </c>
      <c r="AN84" s="101" t="s">
        <v>3</v>
      </c>
      <c r="AO84" s="97"/>
      <c r="AP84" s="100">
        <f t="shared" si="20"/>
        <v>1836</v>
      </c>
      <c r="AQ84" s="100">
        <f t="shared" si="17"/>
        <v>1836</v>
      </c>
      <c r="AR84" s="98"/>
      <c r="AS84" s="100">
        <f t="shared" si="21"/>
        <v>777.6</v>
      </c>
      <c r="AT84" s="100" t="s">
        <v>3</v>
      </c>
      <c r="AU84" s="97"/>
      <c r="AV84" s="100">
        <v>1836</v>
      </c>
      <c r="AW84" s="100">
        <f t="shared" si="18"/>
        <v>1836</v>
      </c>
      <c r="AX84" s="97"/>
      <c r="AY84" s="100">
        <f t="shared" si="22"/>
        <v>1620</v>
      </c>
      <c r="AZ84" s="101" t="s">
        <v>3</v>
      </c>
      <c r="BA84" s="97"/>
      <c r="BB84" s="100">
        <f t="shared" si="23"/>
        <v>777.6</v>
      </c>
      <c r="BC84" s="101" t="s">
        <v>3</v>
      </c>
      <c r="BD84" s="97"/>
      <c r="BE84" s="100">
        <f t="shared" si="24"/>
        <v>777.6</v>
      </c>
      <c r="BF84" s="101" t="s">
        <v>3</v>
      </c>
    </row>
    <row r="85" spans="1:58" s="86" customFormat="1" ht="13.2" x14ac:dyDescent="0.25">
      <c r="A85" s="47" t="s">
        <v>875</v>
      </c>
      <c r="B85" s="83">
        <v>4200157</v>
      </c>
      <c r="C85" s="90" t="s">
        <v>127</v>
      </c>
      <c r="D85" s="64">
        <v>1620</v>
      </c>
      <c r="E85" s="83">
        <v>350</v>
      </c>
      <c r="F85" s="83">
        <v>70490</v>
      </c>
      <c r="G85" s="22"/>
      <c r="H85" s="44">
        <f t="shared" si="28"/>
        <v>1296</v>
      </c>
      <c r="I85" s="98">
        <f t="shared" si="25"/>
        <v>245.18</v>
      </c>
      <c r="J85" s="98">
        <f t="shared" si="26"/>
        <v>1377</v>
      </c>
      <c r="K85" s="99"/>
      <c r="L85" s="100">
        <f t="shared" si="29"/>
        <v>1296</v>
      </c>
      <c r="M85" s="100">
        <f t="shared" si="27"/>
        <v>1296</v>
      </c>
      <c r="N85" s="97"/>
      <c r="O85" s="101" t="s">
        <v>3</v>
      </c>
      <c r="P85" s="101" t="s">
        <v>3</v>
      </c>
      <c r="Q85" s="97"/>
      <c r="R85" s="101" t="s">
        <v>3</v>
      </c>
      <c r="S85" s="101" t="s">
        <v>3</v>
      </c>
      <c r="T85" s="97"/>
      <c r="U85" s="101" t="s">
        <v>3</v>
      </c>
      <c r="V85" s="101" t="s">
        <v>3</v>
      </c>
      <c r="W85" s="97"/>
      <c r="X85" s="101" t="s">
        <v>3</v>
      </c>
      <c r="Y85" s="101" t="s">
        <v>3</v>
      </c>
      <c r="Z85" s="97"/>
      <c r="AA85" s="101" t="s">
        <v>3</v>
      </c>
      <c r="AB85" s="101" t="s">
        <v>3</v>
      </c>
      <c r="AC85" s="97"/>
      <c r="AD85" s="101" t="s">
        <v>3</v>
      </c>
      <c r="AE85" s="101" t="s">
        <v>3</v>
      </c>
      <c r="AF85" s="97"/>
      <c r="AG85" s="100">
        <v>1296</v>
      </c>
      <c r="AH85" s="100">
        <f t="shared" si="15"/>
        <v>1296</v>
      </c>
      <c r="AI85" s="97"/>
      <c r="AJ85" s="100">
        <f t="shared" si="19"/>
        <v>1053</v>
      </c>
      <c r="AK85" s="100">
        <f t="shared" si="16"/>
        <v>1053</v>
      </c>
      <c r="AL85" s="98"/>
      <c r="AM85" s="100">
        <v>245.18</v>
      </c>
      <c r="AN85" s="101" t="s">
        <v>3</v>
      </c>
      <c r="AO85" s="97"/>
      <c r="AP85" s="100">
        <f t="shared" si="20"/>
        <v>1377</v>
      </c>
      <c r="AQ85" s="100">
        <f t="shared" si="17"/>
        <v>1377</v>
      </c>
      <c r="AR85" s="98"/>
      <c r="AS85" s="100">
        <f t="shared" si="21"/>
        <v>583.19999999999993</v>
      </c>
      <c r="AT85" s="100" t="s">
        <v>3</v>
      </c>
      <c r="AU85" s="97"/>
      <c r="AV85" s="100">
        <v>1377</v>
      </c>
      <c r="AW85" s="100">
        <f t="shared" si="18"/>
        <v>1377</v>
      </c>
      <c r="AX85" s="97"/>
      <c r="AY85" s="100">
        <f t="shared" si="22"/>
        <v>1215</v>
      </c>
      <c r="AZ85" s="101" t="s">
        <v>3</v>
      </c>
      <c r="BA85" s="97"/>
      <c r="BB85" s="100">
        <f t="shared" si="23"/>
        <v>583.19999999999993</v>
      </c>
      <c r="BC85" s="101" t="s">
        <v>3</v>
      </c>
      <c r="BD85" s="97"/>
      <c r="BE85" s="100">
        <f t="shared" si="24"/>
        <v>583.19999999999993</v>
      </c>
      <c r="BF85" s="101" t="s">
        <v>3</v>
      </c>
    </row>
    <row r="86" spans="1:58" s="86" customFormat="1" ht="13.2" x14ac:dyDescent="0.25">
      <c r="A86" s="47" t="s">
        <v>875</v>
      </c>
      <c r="B86" s="83">
        <v>4200169</v>
      </c>
      <c r="C86" s="90" t="s">
        <v>128</v>
      </c>
      <c r="D86" s="64">
        <v>2700</v>
      </c>
      <c r="E86" s="83">
        <v>352</v>
      </c>
      <c r="F86" s="83">
        <v>72127</v>
      </c>
      <c r="G86" s="22"/>
      <c r="H86" s="44">
        <f t="shared" si="28"/>
        <v>2160</v>
      </c>
      <c r="I86" s="98">
        <f t="shared" si="25"/>
        <v>401.74</v>
      </c>
      <c r="J86" s="98">
        <f t="shared" si="26"/>
        <v>2295</v>
      </c>
      <c r="K86" s="99"/>
      <c r="L86" s="100">
        <f t="shared" si="29"/>
        <v>2160</v>
      </c>
      <c r="M86" s="100">
        <f t="shared" si="27"/>
        <v>2160</v>
      </c>
      <c r="N86" s="97"/>
      <c r="O86" s="101" t="s">
        <v>3</v>
      </c>
      <c r="P86" s="101" t="s">
        <v>3</v>
      </c>
      <c r="Q86" s="97"/>
      <c r="R86" s="101" t="s">
        <v>3</v>
      </c>
      <c r="S86" s="101" t="s">
        <v>3</v>
      </c>
      <c r="T86" s="97"/>
      <c r="U86" s="101" t="s">
        <v>3</v>
      </c>
      <c r="V86" s="101" t="s">
        <v>3</v>
      </c>
      <c r="W86" s="97"/>
      <c r="X86" s="101" t="s">
        <v>3</v>
      </c>
      <c r="Y86" s="101" t="s">
        <v>3</v>
      </c>
      <c r="Z86" s="97"/>
      <c r="AA86" s="101" t="s">
        <v>3</v>
      </c>
      <c r="AB86" s="101" t="s">
        <v>3</v>
      </c>
      <c r="AC86" s="97"/>
      <c r="AD86" s="101" t="s">
        <v>3</v>
      </c>
      <c r="AE86" s="101" t="s">
        <v>3</v>
      </c>
      <c r="AF86" s="97"/>
      <c r="AG86" s="100">
        <v>2160</v>
      </c>
      <c r="AH86" s="100">
        <f t="shared" si="15"/>
        <v>2160</v>
      </c>
      <c r="AI86" s="97"/>
      <c r="AJ86" s="100">
        <f t="shared" si="19"/>
        <v>1755</v>
      </c>
      <c r="AK86" s="100">
        <f t="shared" si="16"/>
        <v>1755</v>
      </c>
      <c r="AL86" s="98"/>
      <c r="AM86" s="100">
        <v>401.74</v>
      </c>
      <c r="AN86" s="101" t="s">
        <v>3</v>
      </c>
      <c r="AO86" s="97"/>
      <c r="AP86" s="100">
        <f t="shared" si="20"/>
        <v>2295</v>
      </c>
      <c r="AQ86" s="100">
        <f t="shared" si="17"/>
        <v>2295</v>
      </c>
      <c r="AR86" s="98"/>
      <c r="AS86" s="100">
        <f t="shared" si="21"/>
        <v>972</v>
      </c>
      <c r="AT86" s="100" t="s">
        <v>3</v>
      </c>
      <c r="AU86" s="97"/>
      <c r="AV86" s="100">
        <v>2295</v>
      </c>
      <c r="AW86" s="100">
        <f t="shared" si="18"/>
        <v>2295</v>
      </c>
      <c r="AX86" s="97"/>
      <c r="AY86" s="100">
        <f t="shared" si="22"/>
        <v>2025</v>
      </c>
      <c r="AZ86" s="101" t="s">
        <v>3</v>
      </c>
      <c r="BA86" s="97"/>
      <c r="BB86" s="100">
        <f t="shared" si="23"/>
        <v>972</v>
      </c>
      <c r="BC86" s="101" t="s">
        <v>3</v>
      </c>
      <c r="BD86" s="97"/>
      <c r="BE86" s="100">
        <f t="shared" si="24"/>
        <v>972</v>
      </c>
      <c r="BF86" s="101" t="s">
        <v>3</v>
      </c>
    </row>
    <row r="87" spans="1:58" s="86" customFormat="1" ht="13.2" x14ac:dyDescent="0.25">
      <c r="A87" s="47" t="s">
        <v>875</v>
      </c>
      <c r="B87" s="83">
        <v>4200170</v>
      </c>
      <c r="C87" s="90" t="s">
        <v>129</v>
      </c>
      <c r="D87" s="64">
        <v>2200</v>
      </c>
      <c r="E87" s="83">
        <v>352</v>
      </c>
      <c r="F87" s="83">
        <v>72126</v>
      </c>
      <c r="G87" s="22"/>
      <c r="H87" s="44">
        <f t="shared" si="28"/>
        <v>1760</v>
      </c>
      <c r="I87" s="98">
        <f t="shared" si="25"/>
        <v>792</v>
      </c>
      <c r="J87" s="98">
        <f t="shared" si="26"/>
        <v>1870</v>
      </c>
      <c r="K87" s="99"/>
      <c r="L87" s="100">
        <f t="shared" si="29"/>
        <v>1760</v>
      </c>
      <c r="M87" s="100">
        <f t="shared" si="27"/>
        <v>1760</v>
      </c>
      <c r="N87" s="97"/>
      <c r="O87" s="101" t="s">
        <v>3</v>
      </c>
      <c r="P87" s="101" t="s">
        <v>3</v>
      </c>
      <c r="Q87" s="97"/>
      <c r="R87" s="101" t="s">
        <v>3</v>
      </c>
      <c r="S87" s="101" t="s">
        <v>3</v>
      </c>
      <c r="T87" s="97"/>
      <c r="U87" s="101" t="s">
        <v>3</v>
      </c>
      <c r="V87" s="101" t="s">
        <v>3</v>
      </c>
      <c r="W87" s="97"/>
      <c r="X87" s="101" t="s">
        <v>3</v>
      </c>
      <c r="Y87" s="101" t="s">
        <v>3</v>
      </c>
      <c r="Z87" s="97"/>
      <c r="AA87" s="101" t="s">
        <v>3</v>
      </c>
      <c r="AB87" s="101" t="s">
        <v>3</v>
      </c>
      <c r="AC87" s="97"/>
      <c r="AD87" s="101" t="s">
        <v>3</v>
      </c>
      <c r="AE87" s="101" t="s">
        <v>3</v>
      </c>
      <c r="AF87" s="97"/>
      <c r="AG87" s="100">
        <v>1760</v>
      </c>
      <c r="AH87" s="100">
        <f t="shared" si="15"/>
        <v>1760</v>
      </c>
      <c r="AI87" s="97"/>
      <c r="AJ87" s="100">
        <f t="shared" si="19"/>
        <v>1430</v>
      </c>
      <c r="AK87" s="100">
        <f t="shared" si="16"/>
        <v>1430</v>
      </c>
      <c r="AL87" s="98"/>
      <c r="AM87" s="100">
        <v>828.27</v>
      </c>
      <c r="AN87" s="101" t="s">
        <v>3</v>
      </c>
      <c r="AO87" s="97"/>
      <c r="AP87" s="100">
        <f t="shared" si="20"/>
        <v>1870</v>
      </c>
      <c r="AQ87" s="100">
        <f t="shared" si="17"/>
        <v>1870</v>
      </c>
      <c r="AR87" s="98"/>
      <c r="AS87" s="100">
        <f t="shared" si="21"/>
        <v>792</v>
      </c>
      <c r="AT87" s="100" t="s">
        <v>3</v>
      </c>
      <c r="AU87" s="97"/>
      <c r="AV87" s="100">
        <v>1870</v>
      </c>
      <c r="AW87" s="100">
        <f t="shared" si="18"/>
        <v>1870</v>
      </c>
      <c r="AX87" s="97"/>
      <c r="AY87" s="100">
        <f t="shared" si="22"/>
        <v>1650</v>
      </c>
      <c r="AZ87" s="101" t="s">
        <v>3</v>
      </c>
      <c r="BA87" s="97"/>
      <c r="BB87" s="100">
        <f t="shared" si="23"/>
        <v>792</v>
      </c>
      <c r="BC87" s="101" t="s">
        <v>3</v>
      </c>
      <c r="BD87" s="97"/>
      <c r="BE87" s="100">
        <f t="shared" si="24"/>
        <v>792</v>
      </c>
      <c r="BF87" s="101" t="s">
        <v>3</v>
      </c>
    </row>
    <row r="88" spans="1:58" s="86" customFormat="1" ht="13.2" x14ac:dyDescent="0.25">
      <c r="A88" s="47" t="s">
        <v>875</v>
      </c>
      <c r="B88" s="83">
        <v>4200144</v>
      </c>
      <c r="C88" s="90" t="s">
        <v>130</v>
      </c>
      <c r="D88" s="64">
        <v>2004</v>
      </c>
      <c r="E88" s="83">
        <v>350</v>
      </c>
      <c r="F88" s="83">
        <v>72125</v>
      </c>
      <c r="G88" s="22"/>
      <c r="H88" s="44">
        <f t="shared" si="28"/>
        <v>1603.2</v>
      </c>
      <c r="I88" s="98">
        <f t="shared" si="25"/>
        <v>245.18</v>
      </c>
      <c r="J88" s="98">
        <f t="shared" si="26"/>
        <v>1703.3999999999999</v>
      </c>
      <c r="K88" s="99"/>
      <c r="L88" s="100">
        <f t="shared" si="29"/>
        <v>1603.2</v>
      </c>
      <c r="M88" s="100">
        <f t="shared" si="27"/>
        <v>1603.2</v>
      </c>
      <c r="N88" s="97"/>
      <c r="O88" s="101" t="s">
        <v>3</v>
      </c>
      <c r="P88" s="101" t="s">
        <v>3</v>
      </c>
      <c r="Q88" s="97"/>
      <c r="R88" s="101" t="s">
        <v>3</v>
      </c>
      <c r="S88" s="101" t="s">
        <v>3</v>
      </c>
      <c r="T88" s="97"/>
      <c r="U88" s="101" t="s">
        <v>3</v>
      </c>
      <c r="V88" s="101" t="s">
        <v>3</v>
      </c>
      <c r="W88" s="97"/>
      <c r="X88" s="101" t="s">
        <v>3</v>
      </c>
      <c r="Y88" s="101" t="s">
        <v>3</v>
      </c>
      <c r="Z88" s="97"/>
      <c r="AA88" s="101" t="s">
        <v>3</v>
      </c>
      <c r="AB88" s="101" t="s">
        <v>3</v>
      </c>
      <c r="AC88" s="97"/>
      <c r="AD88" s="101" t="s">
        <v>3</v>
      </c>
      <c r="AE88" s="101" t="s">
        <v>3</v>
      </c>
      <c r="AF88" s="97"/>
      <c r="AG88" s="100">
        <v>1603.2</v>
      </c>
      <c r="AH88" s="100">
        <f t="shared" si="15"/>
        <v>1603.2</v>
      </c>
      <c r="AI88" s="97"/>
      <c r="AJ88" s="100">
        <f t="shared" si="19"/>
        <v>1302.6000000000001</v>
      </c>
      <c r="AK88" s="100">
        <f t="shared" si="16"/>
        <v>1302.6000000000001</v>
      </c>
      <c r="AL88" s="98"/>
      <c r="AM88" s="100">
        <v>245.18</v>
      </c>
      <c r="AN88" s="101" t="s">
        <v>3</v>
      </c>
      <c r="AO88" s="97"/>
      <c r="AP88" s="100">
        <f t="shared" si="20"/>
        <v>1703.3999999999999</v>
      </c>
      <c r="AQ88" s="100">
        <f t="shared" si="17"/>
        <v>1703.3999999999999</v>
      </c>
      <c r="AR88" s="98"/>
      <c r="AS88" s="100">
        <f t="shared" si="21"/>
        <v>721.43999999999994</v>
      </c>
      <c r="AT88" s="100" t="s">
        <v>3</v>
      </c>
      <c r="AU88" s="97"/>
      <c r="AV88" s="100">
        <v>1703.3999999999999</v>
      </c>
      <c r="AW88" s="100">
        <f t="shared" si="18"/>
        <v>1703.3999999999999</v>
      </c>
      <c r="AX88" s="97"/>
      <c r="AY88" s="100">
        <f t="shared" si="22"/>
        <v>1503</v>
      </c>
      <c r="AZ88" s="101" t="s">
        <v>3</v>
      </c>
      <c r="BA88" s="97"/>
      <c r="BB88" s="100">
        <f t="shared" si="23"/>
        <v>721.43999999999994</v>
      </c>
      <c r="BC88" s="101" t="s">
        <v>3</v>
      </c>
      <c r="BD88" s="97"/>
      <c r="BE88" s="100">
        <f t="shared" si="24"/>
        <v>721.43999999999994</v>
      </c>
      <c r="BF88" s="101" t="s">
        <v>3</v>
      </c>
    </row>
    <row r="89" spans="1:58" s="86" customFormat="1" ht="13.2" x14ac:dyDescent="0.25">
      <c r="A89" s="47" t="s">
        <v>875</v>
      </c>
      <c r="B89" s="83">
        <v>4200174</v>
      </c>
      <c r="C89" s="90" t="s">
        <v>131</v>
      </c>
      <c r="D89" s="64">
        <v>2100</v>
      </c>
      <c r="E89" s="83">
        <v>352</v>
      </c>
      <c r="F89" s="83">
        <v>72133</v>
      </c>
      <c r="G89" s="22"/>
      <c r="H89" s="44">
        <f t="shared" si="28"/>
        <v>1680</v>
      </c>
      <c r="I89" s="98">
        <f t="shared" si="25"/>
        <v>401.74</v>
      </c>
      <c r="J89" s="98">
        <f t="shared" si="26"/>
        <v>1785</v>
      </c>
      <c r="K89" s="99"/>
      <c r="L89" s="100">
        <f t="shared" si="29"/>
        <v>1680</v>
      </c>
      <c r="M89" s="100">
        <f t="shared" si="27"/>
        <v>1680</v>
      </c>
      <c r="N89" s="97"/>
      <c r="O89" s="101" t="s">
        <v>3</v>
      </c>
      <c r="P89" s="101" t="s">
        <v>3</v>
      </c>
      <c r="Q89" s="97"/>
      <c r="R89" s="101" t="s">
        <v>3</v>
      </c>
      <c r="S89" s="101" t="s">
        <v>3</v>
      </c>
      <c r="T89" s="97"/>
      <c r="U89" s="101" t="s">
        <v>3</v>
      </c>
      <c r="V89" s="101" t="s">
        <v>3</v>
      </c>
      <c r="W89" s="97"/>
      <c r="X89" s="101" t="s">
        <v>3</v>
      </c>
      <c r="Y89" s="101" t="s">
        <v>3</v>
      </c>
      <c r="Z89" s="97"/>
      <c r="AA89" s="101" t="s">
        <v>3</v>
      </c>
      <c r="AB89" s="101" t="s">
        <v>3</v>
      </c>
      <c r="AC89" s="97"/>
      <c r="AD89" s="101" t="s">
        <v>3</v>
      </c>
      <c r="AE89" s="101" t="s">
        <v>3</v>
      </c>
      <c r="AF89" s="97"/>
      <c r="AG89" s="100">
        <v>1680</v>
      </c>
      <c r="AH89" s="100">
        <f t="shared" si="15"/>
        <v>1680</v>
      </c>
      <c r="AI89" s="97"/>
      <c r="AJ89" s="100">
        <f t="shared" si="19"/>
        <v>1365</v>
      </c>
      <c r="AK89" s="100">
        <f t="shared" si="16"/>
        <v>1365</v>
      </c>
      <c r="AL89" s="98"/>
      <c r="AM89" s="100">
        <v>401.74</v>
      </c>
      <c r="AN89" s="101" t="s">
        <v>3</v>
      </c>
      <c r="AO89" s="97"/>
      <c r="AP89" s="100">
        <f t="shared" si="20"/>
        <v>1785</v>
      </c>
      <c r="AQ89" s="100">
        <f t="shared" si="17"/>
        <v>1785</v>
      </c>
      <c r="AR89" s="98"/>
      <c r="AS89" s="100">
        <f t="shared" si="21"/>
        <v>756</v>
      </c>
      <c r="AT89" s="100" t="s">
        <v>3</v>
      </c>
      <c r="AU89" s="97"/>
      <c r="AV89" s="100">
        <v>1785</v>
      </c>
      <c r="AW89" s="100">
        <f t="shared" si="18"/>
        <v>1785</v>
      </c>
      <c r="AX89" s="97"/>
      <c r="AY89" s="100">
        <f t="shared" si="22"/>
        <v>1575</v>
      </c>
      <c r="AZ89" s="101" t="s">
        <v>3</v>
      </c>
      <c r="BA89" s="97"/>
      <c r="BB89" s="100">
        <f t="shared" si="23"/>
        <v>756</v>
      </c>
      <c r="BC89" s="101" t="s">
        <v>3</v>
      </c>
      <c r="BD89" s="97"/>
      <c r="BE89" s="100">
        <f t="shared" si="24"/>
        <v>756</v>
      </c>
      <c r="BF89" s="101" t="s">
        <v>3</v>
      </c>
    </row>
    <row r="90" spans="1:58" s="86" customFormat="1" ht="13.2" x14ac:dyDescent="0.25">
      <c r="A90" s="47" t="s">
        <v>875</v>
      </c>
      <c r="B90" s="83">
        <v>4200173</v>
      </c>
      <c r="C90" s="90" t="s">
        <v>132</v>
      </c>
      <c r="D90" s="64">
        <v>1855</v>
      </c>
      <c r="E90" s="83">
        <v>352</v>
      </c>
      <c r="F90" s="83">
        <v>72132</v>
      </c>
      <c r="G90" s="22"/>
      <c r="H90" s="44">
        <f t="shared" si="28"/>
        <v>1484</v>
      </c>
      <c r="I90" s="98">
        <f t="shared" si="25"/>
        <v>667.8</v>
      </c>
      <c r="J90" s="98">
        <f t="shared" si="26"/>
        <v>1576.75</v>
      </c>
      <c r="K90" s="99"/>
      <c r="L90" s="100">
        <f t="shared" si="29"/>
        <v>1484</v>
      </c>
      <c r="M90" s="100">
        <f t="shared" si="27"/>
        <v>1484</v>
      </c>
      <c r="N90" s="97"/>
      <c r="O90" s="101" t="s">
        <v>3</v>
      </c>
      <c r="P90" s="101" t="s">
        <v>3</v>
      </c>
      <c r="Q90" s="97"/>
      <c r="R90" s="101" t="s">
        <v>3</v>
      </c>
      <c r="S90" s="101" t="s">
        <v>3</v>
      </c>
      <c r="T90" s="97"/>
      <c r="U90" s="101" t="s">
        <v>3</v>
      </c>
      <c r="V90" s="101" t="s">
        <v>3</v>
      </c>
      <c r="W90" s="97"/>
      <c r="X90" s="101" t="s">
        <v>3</v>
      </c>
      <c r="Y90" s="101" t="s">
        <v>3</v>
      </c>
      <c r="Z90" s="97"/>
      <c r="AA90" s="101" t="s">
        <v>3</v>
      </c>
      <c r="AB90" s="101" t="s">
        <v>3</v>
      </c>
      <c r="AC90" s="97"/>
      <c r="AD90" s="101" t="s">
        <v>3</v>
      </c>
      <c r="AE90" s="101" t="s">
        <v>3</v>
      </c>
      <c r="AF90" s="97"/>
      <c r="AG90" s="100">
        <v>1484</v>
      </c>
      <c r="AH90" s="100">
        <f t="shared" si="15"/>
        <v>1484</v>
      </c>
      <c r="AI90" s="97"/>
      <c r="AJ90" s="100">
        <f t="shared" si="19"/>
        <v>1205.75</v>
      </c>
      <c r="AK90" s="100">
        <f t="shared" si="16"/>
        <v>1205.75</v>
      </c>
      <c r="AL90" s="98"/>
      <c r="AM90" s="100">
        <v>828.27</v>
      </c>
      <c r="AN90" s="101" t="s">
        <v>3</v>
      </c>
      <c r="AO90" s="97"/>
      <c r="AP90" s="100">
        <f t="shared" si="20"/>
        <v>1576.75</v>
      </c>
      <c r="AQ90" s="100">
        <f t="shared" si="17"/>
        <v>1576.75</v>
      </c>
      <c r="AR90" s="98"/>
      <c r="AS90" s="100">
        <f t="shared" si="21"/>
        <v>667.8</v>
      </c>
      <c r="AT90" s="100" t="s">
        <v>3</v>
      </c>
      <c r="AU90" s="97"/>
      <c r="AV90" s="100">
        <v>1576.75</v>
      </c>
      <c r="AW90" s="100">
        <f t="shared" si="18"/>
        <v>1576.75</v>
      </c>
      <c r="AX90" s="97"/>
      <c r="AY90" s="100">
        <f t="shared" si="22"/>
        <v>1391.25</v>
      </c>
      <c r="AZ90" s="101" t="s">
        <v>3</v>
      </c>
      <c r="BA90" s="97"/>
      <c r="BB90" s="100">
        <f t="shared" si="23"/>
        <v>667.8</v>
      </c>
      <c r="BC90" s="101" t="s">
        <v>3</v>
      </c>
      <c r="BD90" s="97"/>
      <c r="BE90" s="100">
        <f t="shared" si="24"/>
        <v>667.8</v>
      </c>
      <c r="BF90" s="101" t="s">
        <v>3</v>
      </c>
    </row>
    <row r="91" spans="1:58" s="86" customFormat="1" ht="13.2" x14ac:dyDescent="0.25">
      <c r="A91" s="47" t="s">
        <v>875</v>
      </c>
      <c r="B91" s="83">
        <v>4200153</v>
      </c>
      <c r="C91" s="90" t="s">
        <v>133</v>
      </c>
      <c r="D91" s="64">
        <v>1692</v>
      </c>
      <c r="E91" s="83">
        <v>350</v>
      </c>
      <c r="F91" s="83">
        <v>72131</v>
      </c>
      <c r="G91" s="22"/>
      <c r="H91" s="44">
        <f t="shared" si="28"/>
        <v>1353.6000000000001</v>
      </c>
      <c r="I91" s="98">
        <f t="shared" si="25"/>
        <v>245.18</v>
      </c>
      <c r="J91" s="98">
        <f t="shared" si="26"/>
        <v>1438.2</v>
      </c>
      <c r="K91" s="99"/>
      <c r="L91" s="100">
        <f t="shared" si="29"/>
        <v>1353.6000000000001</v>
      </c>
      <c r="M91" s="100">
        <f t="shared" si="27"/>
        <v>1353.6000000000001</v>
      </c>
      <c r="N91" s="97"/>
      <c r="O91" s="101" t="s">
        <v>3</v>
      </c>
      <c r="P91" s="101" t="s">
        <v>3</v>
      </c>
      <c r="Q91" s="97"/>
      <c r="R91" s="101" t="s">
        <v>3</v>
      </c>
      <c r="S91" s="101" t="s">
        <v>3</v>
      </c>
      <c r="T91" s="97"/>
      <c r="U91" s="101" t="s">
        <v>3</v>
      </c>
      <c r="V91" s="101" t="s">
        <v>3</v>
      </c>
      <c r="W91" s="97"/>
      <c r="X91" s="101" t="s">
        <v>3</v>
      </c>
      <c r="Y91" s="101" t="s">
        <v>3</v>
      </c>
      <c r="Z91" s="97"/>
      <c r="AA91" s="101" t="s">
        <v>3</v>
      </c>
      <c r="AB91" s="101" t="s">
        <v>3</v>
      </c>
      <c r="AC91" s="97"/>
      <c r="AD91" s="101" t="s">
        <v>3</v>
      </c>
      <c r="AE91" s="101" t="s">
        <v>3</v>
      </c>
      <c r="AF91" s="97"/>
      <c r="AG91" s="100">
        <v>1353.6000000000001</v>
      </c>
      <c r="AH91" s="100">
        <f t="shared" si="15"/>
        <v>1353.6000000000001</v>
      </c>
      <c r="AI91" s="97"/>
      <c r="AJ91" s="100">
        <f t="shared" si="19"/>
        <v>1099.8</v>
      </c>
      <c r="AK91" s="100">
        <f t="shared" si="16"/>
        <v>1099.8</v>
      </c>
      <c r="AL91" s="98"/>
      <c r="AM91" s="100">
        <v>245.18</v>
      </c>
      <c r="AN91" s="101" t="s">
        <v>3</v>
      </c>
      <c r="AO91" s="97"/>
      <c r="AP91" s="100">
        <f t="shared" si="20"/>
        <v>1438.2</v>
      </c>
      <c r="AQ91" s="100">
        <f t="shared" si="17"/>
        <v>1438.2</v>
      </c>
      <c r="AR91" s="98"/>
      <c r="AS91" s="100">
        <f t="shared" si="21"/>
        <v>609.12</v>
      </c>
      <c r="AT91" s="100" t="s">
        <v>3</v>
      </c>
      <c r="AU91" s="97"/>
      <c r="AV91" s="100">
        <v>1438.2</v>
      </c>
      <c r="AW91" s="100">
        <f t="shared" si="18"/>
        <v>1438.2</v>
      </c>
      <c r="AX91" s="97"/>
      <c r="AY91" s="100">
        <f t="shared" si="22"/>
        <v>1269</v>
      </c>
      <c r="AZ91" s="101" t="s">
        <v>3</v>
      </c>
      <c r="BA91" s="97"/>
      <c r="BB91" s="100">
        <f t="shared" si="23"/>
        <v>609.12</v>
      </c>
      <c r="BC91" s="101" t="s">
        <v>3</v>
      </c>
      <c r="BD91" s="97"/>
      <c r="BE91" s="100">
        <f t="shared" si="24"/>
        <v>609.12</v>
      </c>
      <c r="BF91" s="101" t="s">
        <v>3</v>
      </c>
    </row>
    <row r="92" spans="1:58" s="86" customFormat="1" ht="13.2" x14ac:dyDescent="0.25">
      <c r="A92" s="47" t="s">
        <v>875</v>
      </c>
      <c r="B92" s="83">
        <v>4200172</v>
      </c>
      <c r="C92" s="90" t="s">
        <v>134</v>
      </c>
      <c r="D92" s="64">
        <v>2800</v>
      </c>
      <c r="E92" s="83">
        <v>352</v>
      </c>
      <c r="F92" s="83">
        <v>72130</v>
      </c>
      <c r="G92" s="22"/>
      <c r="H92" s="44">
        <f t="shared" si="28"/>
        <v>2240</v>
      </c>
      <c r="I92" s="98">
        <f t="shared" si="25"/>
        <v>401.74</v>
      </c>
      <c r="J92" s="98">
        <f t="shared" si="26"/>
        <v>2380</v>
      </c>
      <c r="K92" s="99"/>
      <c r="L92" s="100">
        <f t="shared" si="29"/>
        <v>2240</v>
      </c>
      <c r="M92" s="100">
        <f t="shared" si="27"/>
        <v>2240</v>
      </c>
      <c r="N92" s="97"/>
      <c r="O92" s="101" t="s">
        <v>3</v>
      </c>
      <c r="P92" s="101" t="s">
        <v>3</v>
      </c>
      <c r="Q92" s="97"/>
      <c r="R92" s="101" t="s">
        <v>3</v>
      </c>
      <c r="S92" s="101" t="s">
        <v>3</v>
      </c>
      <c r="T92" s="97"/>
      <c r="U92" s="101" t="s">
        <v>3</v>
      </c>
      <c r="V92" s="101" t="s">
        <v>3</v>
      </c>
      <c r="W92" s="97"/>
      <c r="X92" s="101" t="s">
        <v>3</v>
      </c>
      <c r="Y92" s="101" t="s">
        <v>3</v>
      </c>
      <c r="Z92" s="97"/>
      <c r="AA92" s="101" t="s">
        <v>3</v>
      </c>
      <c r="AB92" s="101" t="s">
        <v>3</v>
      </c>
      <c r="AC92" s="97"/>
      <c r="AD92" s="101" t="s">
        <v>3</v>
      </c>
      <c r="AE92" s="101" t="s">
        <v>3</v>
      </c>
      <c r="AF92" s="97"/>
      <c r="AG92" s="100">
        <v>2240</v>
      </c>
      <c r="AH92" s="100">
        <f t="shared" si="15"/>
        <v>2240</v>
      </c>
      <c r="AI92" s="97"/>
      <c r="AJ92" s="100">
        <f t="shared" si="19"/>
        <v>1820</v>
      </c>
      <c r="AK92" s="100">
        <f t="shared" si="16"/>
        <v>1820</v>
      </c>
      <c r="AL92" s="98"/>
      <c r="AM92" s="100">
        <v>401.74</v>
      </c>
      <c r="AN92" s="101" t="s">
        <v>3</v>
      </c>
      <c r="AO92" s="97"/>
      <c r="AP92" s="100">
        <f t="shared" si="20"/>
        <v>2380</v>
      </c>
      <c r="AQ92" s="100">
        <f t="shared" si="17"/>
        <v>2380</v>
      </c>
      <c r="AR92" s="98"/>
      <c r="AS92" s="100">
        <f t="shared" si="21"/>
        <v>1008</v>
      </c>
      <c r="AT92" s="100" t="s">
        <v>3</v>
      </c>
      <c r="AU92" s="97"/>
      <c r="AV92" s="100">
        <v>2380</v>
      </c>
      <c r="AW92" s="100">
        <f t="shared" si="18"/>
        <v>2380</v>
      </c>
      <c r="AX92" s="97"/>
      <c r="AY92" s="100">
        <f t="shared" si="22"/>
        <v>2100</v>
      </c>
      <c r="AZ92" s="101" t="s">
        <v>3</v>
      </c>
      <c r="BA92" s="97"/>
      <c r="BB92" s="100">
        <f t="shared" si="23"/>
        <v>1008</v>
      </c>
      <c r="BC92" s="101" t="s">
        <v>3</v>
      </c>
      <c r="BD92" s="97"/>
      <c r="BE92" s="100">
        <f t="shared" si="24"/>
        <v>1008</v>
      </c>
      <c r="BF92" s="101" t="s">
        <v>3</v>
      </c>
    </row>
    <row r="93" spans="1:58" s="86" customFormat="1" ht="13.2" x14ac:dyDescent="0.25">
      <c r="A93" s="47" t="s">
        <v>875</v>
      </c>
      <c r="B93" s="83">
        <v>4200171</v>
      </c>
      <c r="C93" s="90" t="s">
        <v>135</v>
      </c>
      <c r="D93" s="64">
        <v>2200</v>
      </c>
      <c r="E93" s="83">
        <v>352</v>
      </c>
      <c r="F93" s="83">
        <v>72129</v>
      </c>
      <c r="G93" s="22"/>
      <c r="H93" s="44">
        <f t="shared" si="28"/>
        <v>1760</v>
      </c>
      <c r="I93" s="98">
        <f t="shared" si="25"/>
        <v>401.74</v>
      </c>
      <c r="J93" s="98">
        <f t="shared" si="26"/>
        <v>1870</v>
      </c>
      <c r="K93" s="99"/>
      <c r="L93" s="100">
        <f t="shared" si="29"/>
        <v>1760</v>
      </c>
      <c r="M93" s="100">
        <f t="shared" si="27"/>
        <v>1760</v>
      </c>
      <c r="N93" s="97"/>
      <c r="O93" s="101" t="s">
        <v>3</v>
      </c>
      <c r="P93" s="101" t="s">
        <v>3</v>
      </c>
      <c r="Q93" s="97"/>
      <c r="R93" s="101" t="s">
        <v>3</v>
      </c>
      <c r="S93" s="101" t="s">
        <v>3</v>
      </c>
      <c r="T93" s="97"/>
      <c r="U93" s="101" t="s">
        <v>3</v>
      </c>
      <c r="V93" s="101" t="s">
        <v>3</v>
      </c>
      <c r="W93" s="97"/>
      <c r="X93" s="101" t="s">
        <v>3</v>
      </c>
      <c r="Y93" s="101" t="s">
        <v>3</v>
      </c>
      <c r="Z93" s="97"/>
      <c r="AA93" s="101" t="s">
        <v>3</v>
      </c>
      <c r="AB93" s="101" t="s">
        <v>3</v>
      </c>
      <c r="AC93" s="97"/>
      <c r="AD93" s="101" t="s">
        <v>3</v>
      </c>
      <c r="AE93" s="101" t="s">
        <v>3</v>
      </c>
      <c r="AF93" s="97"/>
      <c r="AG93" s="100">
        <v>1760</v>
      </c>
      <c r="AH93" s="100">
        <f t="shared" si="15"/>
        <v>1760</v>
      </c>
      <c r="AI93" s="97"/>
      <c r="AJ93" s="100">
        <f t="shared" si="19"/>
        <v>1430</v>
      </c>
      <c r="AK93" s="100">
        <f t="shared" si="16"/>
        <v>1430</v>
      </c>
      <c r="AL93" s="98"/>
      <c r="AM93" s="100">
        <v>401.74</v>
      </c>
      <c r="AN93" s="101" t="s">
        <v>3</v>
      </c>
      <c r="AO93" s="97"/>
      <c r="AP93" s="100">
        <f t="shared" si="20"/>
        <v>1870</v>
      </c>
      <c r="AQ93" s="100">
        <f t="shared" si="17"/>
        <v>1870</v>
      </c>
      <c r="AR93" s="98"/>
      <c r="AS93" s="100">
        <f t="shared" si="21"/>
        <v>792</v>
      </c>
      <c r="AT93" s="100" t="s">
        <v>3</v>
      </c>
      <c r="AU93" s="97"/>
      <c r="AV93" s="100">
        <v>1870</v>
      </c>
      <c r="AW93" s="100">
        <f t="shared" si="18"/>
        <v>1870</v>
      </c>
      <c r="AX93" s="97"/>
      <c r="AY93" s="100">
        <f t="shared" si="22"/>
        <v>1650</v>
      </c>
      <c r="AZ93" s="101" t="s">
        <v>3</v>
      </c>
      <c r="BA93" s="97"/>
      <c r="BB93" s="100">
        <f t="shared" si="23"/>
        <v>792</v>
      </c>
      <c r="BC93" s="101" t="s">
        <v>3</v>
      </c>
      <c r="BD93" s="97"/>
      <c r="BE93" s="100">
        <f t="shared" si="24"/>
        <v>792</v>
      </c>
      <c r="BF93" s="101" t="s">
        <v>3</v>
      </c>
    </row>
    <row r="94" spans="1:58" s="86" customFormat="1" ht="13.2" x14ac:dyDescent="0.25">
      <c r="A94" s="47" t="s">
        <v>875</v>
      </c>
      <c r="B94" s="83">
        <v>4200162</v>
      </c>
      <c r="C94" s="90" t="s">
        <v>136</v>
      </c>
      <c r="D94" s="64">
        <v>1710</v>
      </c>
      <c r="E94" s="83">
        <v>350</v>
      </c>
      <c r="F94" s="83">
        <v>72128</v>
      </c>
      <c r="G94" s="22"/>
      <c r="H94" s="44">
        <f t="shared" si="28"/>
        <v>1368</v>
      </c>
      <c r="I94" s="98">
        <f t="shared" si="25"/>
        <v>245.18</v>
      </c>
      <c r="J94" s="98">
        <f t="shared" si="26"/>
        <v>1453.5</v>
      </c>
      <c r="K94" s="99"/>
      <c r="L94" s="100">
        <f t="shared" si="29"/>
        <v>1368</v>
      </c>
      <c r="M94" s="100">
        <f t="shared" si="27"/>
        <v>1368</v>
      </c>
      <c r="N94" s="97"/>
      <c r="O94" s="101" t="s">
        <v>3</v>
      </c>
      <c r="P94" s="101" t="s">
        <v>3</v>
      </c>
      <c r="Q94" s="97"/>
      <c r="R94" s="101" t="s">
        <v>3</v>
      </c>
      <c r="S94" s="101" t="s">
        <v>3</v>
      </c>
      <c r="T94" s="97"/>
      <c r="U94" s="101" t="s">
        <v>3</v>
      </c>
      <c r="V94" s="101" t="s">
        <v>3</v>
      </c>
      <c r="W94" s="97"/>
      <c r="X94" s="101" t="s">
        <v>3</v>
      </c>
      <c r="Y94" s="101" t="s">
        <v>3</v>
      </c>
      <c r="Z94" s="97"/>
      <c r="AA94" s="101" t="s">
        <v>3</v>
      </c>
      <c r="AB94" s="101" t="s">
        <v>3</v>
      </c>
      <c r="AC94" s="97"/>
      <c r="AD94" s="101" t="s">
        <v>3</v>
      </c>
      <c r="AE94" s="101" t="s">
        <v>3</v>
      </c>
      <c r="AF94" s="97"/>
      <c r="AG94" s="100">
        <v>1368</v>
      </c>
      <c r="AH94" s="100">
        <f t="shared" si="15"/>
        <v>1368</v>
      </c>
      <c r="AI94" s="97"/>
      <c r="AJ94" s="100">
        <f t="shared" si="19"/>
        <v>1111.5</v>
      </c>
      <c r="AK94" s="100">
        <f t="shared" si="16"/>
        <v>1111.5</v>
      </c>
      <c r="AL94" s="98"/>
      <c r="AM94" s="100">
        <v>245.18</v>
      </c>
      <c r="AN94" s="101" t="s">
        <v>3</v>
      </c>
      <c r="AO94" s="97"/>
      <c r="AP94" s="100">
        <f t="shared" si="20"/>
        <v>1453.5</v>
      </c>
      <c r="AQ94" s="100">
        <f t="shared" si="17"/>
        <v>1453.5</v>
      </c>
      <c r="AR94" s="98"/>
      <c r="AS94" s="100">
        <f t="shared" si="21"/>
        <v>615.6</v>
      </c>
      <c r="AT94" s="100" t="s">
        <v>3</v>
      </c>
      <c r="AU94" s="97"/>
      <c r="AV94" s="100">
        <v>1453.5</v>
      </c>
      <c r="AW94" s="100">
        <f t="shared" si="18"/>
        <v>1453.5</v>
      </c>
      <c r="AX94" s="97"/>
      <c r="AY94" s="100">
        <f t="shared" si="22"/>
        <v>1282.5</v>
      </c>
      <c r="AZ94" s="101" t="s">
        <v>3</v>
      </c>
      <c r="BA94" s="97"/>
      <c r="BB94" s="100">
        <f t="shared" si="23"/>
        <v>615.6</v>
      </c>
      <c r="BC94" s="101" t="s">
        <v>3</v>
      </c>
      <c r="BD94" s="97"/>
      <c r="BE94" s="100">
        <f t="shared" si="24"/>
        <v>615.6</v>
      </c>
      <c r="BF94" s="101" t="s">
        <v>3</v>
      </c>
    </row>
    <row r="95" spans="1:58" s="86" customFormat="1" ht="13.2" x14ac:dyDescent="0.25">
      <c r="A95" s="47" t="s">
        <v>875</v>
      </c>
      <c r="B95" s="83">
        <v>4200145</v>
      </c>
      <c r="C95" s="90" t="s">
        <v>137</v>
      </c>
      <c r="D95" s="64">
        <v>2400</v>
      </c>
      <c r="E95" s="83">
        <v>350</v>
      </c>
      <c r="F95" s="83">
        <v>71270</v>
      </c>
      <c r="G95" s="22"/>
      <c r="H95" s="44">
        <f t="shared" si="28"/>
        <v>1920</v>
      </c>
      <c r="I95" s="98">
        <f t="shared" si="25"/>
        <v>535.65</v>
      </c>
      <c r="J95" s="98">
        <f t="shared" si="26"/>
        <v>2040</v>
      </c>
      <c r="K95" s="99"/>
      <c r="L95" s="100">
        <f t="shared" si="29"/>
        <v>1920</v>
      </c>
      <c r="M95" s="100">
        <f t="shared" si="27"/>
        <v>1920</v>
      </c>
      <c r="N95" s="97"/>
      <c r="O95" s="101" t="s">
        <v>3</v>
      </c>
      <c r="P95" s="101" t="s">
        <v>3</v>
      </c>
      <c r="Q95" s="97"/>
      <c r="R95" s="101" t="s">
        <v>3</v>
      </c>
      <c r="S95" s="101" t="s">
        <v>3</v>
      </c>
      <c r="T95" s="97"/>
      <c r="U95" s="101" t="s">
        <v>3</v>
      </c>
      <c r="V95" s="101" t="s">
        <v>3</v>
      </c>
      <c r="W95" s="97"/>
      <c r="X95" s="101" t="s">
        <v>3</v>
      </c>
      <c r="Y95" s="101" t="s">
        <v>3</v>
      </c>
      <c r="Z95" s="97"/>
      <c r="AA95" s="101" t="s">
        <v>3</v>
      </c>
      <c r="AB95" s="101" t="s">
        <v>3</v>
      </c>
      <c r="AC95" s="97"/>
      <c r="AD95" s="101" t="s">
        <v>3</v>
      </c>
      <c r="AE95" s="101" t="s">
        <v>3</v>
      </c>
      <c r="AF95" s="97"/>
      <c r="AG95" s="100">
        <v>1920</v>
      </c>
      <c r="AH95" s="100">
        <f t="shared" si="15"/>
        <v>1920</v>
      </c>
      <c r="AI95" s="97"/>
      <c r="AJ95" s="100">
        <f t="shared" si="19"/>
        <v>1560</v>
      </c>
      <c r="AK95" s="100">
        <f t="shared" si="16"/>
        <v>1560</v>
      </c>
      <c r="AL95" s="98"/>
      <c r="AM95" s="100">
        <v>535.65</v>
      </c>
      <c r="AN95" s="101" t="s">
        <v>3</v>
      </c>
      <c r="AO95" s="97"/>
      <c r="AP95" s="100">
        <f t="shared" si="20"/>
        <v>2040</v>
      </c>
      <c r="AQ95" s="100">
        <f t="shared" si="17"/>
        <v>2040</v>
      </c>
      <c r="AR95" s="98"/>
      <c r="AS95" s="100">
        <f t="shared" si="21"/>
        <v>864</v>
      </c>
      <c r="AT95" s="100" t="s">
        <v>3</v>
      </c>
      <c r="AU95" s="97"/>
      <c r="AV95" s="100">
        <v>2040</v>
      </c>
      <c r="AW95" s="100">
        <f t="shared" si="18"/>
        <v>2040</v>
      </c>
      <c r="AX95" s="97"/>
      <c r="AY95" s="100">
        <f t="shared" si="22"/>
        <v>1800</v>
      </c>
      <c r="AZ95" s="101" t="s">
        <v>3</v>
      </c>
      <c r="BA95" s="97"/>
      <c r="BB95" s="100">
        <f t="shared" si="23"/>
        <v>864</v>
      </c>
      <c r="BC95" s="101" t="s">
        <v>3</v>
      </c>
      <c r="BD95" s="97"/>
      <c r="BE95" s="100">
        <f t="shared" si="24"/>
        <v>864</v>
      </c>
      <c r="BF95" s="101" t="s">
        <v>3</v>
      </c>
    </row>
    <row r="96" spans="1:58" s="86" customFormat="1" ht="13.2" x14ac:dyDescent="0.25">
      <c r="A96" s="47" t="s">
        <v>875</v>
      </c>
      <c r="B96" s="83">
        <v>4200146</v>
      </c>
      <c r="C96" s="90" t="s">
        <v>138</v>
      </c>
      <c r="D96" s="64">
        <v>2232</v>
      </c>
      <c r="E96" s="83">
        <v>350</v>
      </c>
      <c r="F96" s="83">
        <v>71260</v>
      </c>
      <c r="G96" s="22"/>
      <c r="H96" s="44">
        <f t="shared" si="28"/>
        <v>1785.6000000000001</v>
      </c>
      <c r="I96" s="98">
        <f t="shared" si="25"/>
        <v>535.65</v>
      </c>
      <c r="J96" s="98">
        <f t="shared" si="26"/>
        <v>1897.2</v>
      </c>
      <c r="K96" s="99"/>
      <c r="L96" s="100">
        <f t="shared" si="29"/>
        <v>1785.6000000000001</v>
      </c>
      <c r="M96" s="100">
        <f t="shared" si="27"/>
        <v>1785.6000000000001</v>
      </c>
      <c r="N96" s="97"/>
      <c r="O96" s="101" t="s">
        <v>3</v>
      </c>
      <c r="P96" s="101" t="s">
        <v>3</v>
      </c>
      <c r="Q96" s="97"/>
      <c r="R96" s="101" t="s">
        <v>3</v>
      </c>
      <c r="S96" s="101" t="s">
        <v>3</v>
      </c>
      <c r="T96" s="97"/>
      <c r="U96" s="101" t="s">
        <v>3</v>
      </c>
      <c r="V96" s="101" t="s">
        <v>3</v>
      </c>
      <c r="W96" s="97"/>
      <c r="X96" s="101" t="s">
        <v>3</v>
      </c>
      <c r="Y96" s="101" t="s">
        <v>3</v>
      </c>
      <c r="Z96" s="97"/>
      <c r="AA96" s="101" t="s">
        <v>3</v>
      </c>
      <c r="AB96" s="101" t="s">
        <v>3</v>
      </c>
      <c r="AC96" s="97"/>
      <c r="AD96" s="101" t="s">
        <v>3</v>
      </c>
      <c r="AE96" s="101" t="s">
        <v>3</v>
      </c>
      <c r="AF96" s="97"/>
      <c r="AG96" s="100">
        <v>1785.6000000000001</v>
      </c>
      <c r="AH96" s="100">
        <f t="shared" si="15"/>
        <v>1785.6000000000001</v>
      </c>
      <c r="AI96" s="97"/>
      <c r="AJ96" s="100">
        <f t="shared" si="19"/>
        <v>1450.8</v>
      </c>
      <c r="AK96" s="100">
        <f t="shared" si="16"/>
        <v>1450.8</v>
      </c>
      <c r="AL96" s="98"/>
      <c r="AM96" s="100">
        <v>535.65</v>
      </c>
      <c r="AN96" s="101" t="s">
        <v>3</v>
      </c>
      <c r="AO96" s="97"/>
      <c r="AP96" s="100">
        <f t="shared" si="20"/>
        <v>1897.2</v>
      </c>
      <c r="AQ96" s="100">
        <f t="shared" si="17"/>
        <v>1897.2</v>
      </c>
      <c r="AR96" s="98"/>
      <c r="AS96" s="100">
        <f t="shared" si="21"/>
        <v>803.52</v>
      </c>
      <c r="AT96" s="100" t="s">
        <v>3</v>
      </c>
      <c r="AU96" s="97"/>
      <c r="AV96" s="100">
        <v>1897.2</v>
      </c>
      <c r="AW96" s="100">
        <f t="shared" si="18"/>
        <v>1897.2</v>
      </c>
      <c r="AX96" s="97"/>
      <c r="AY96" s="100">
        <f t="shared" si="22"/>
        <v>1674</v>
      </c>
      <c r="AZ96" s="101" t="s">
        <v>3</v>
      </c>
      <c r="BA96" s="97"/>
      <c r="BB96" s="100">
        <f t="shared" si="23"/>
        <v>803.52</v>
      </c>
      <c r="BC96" s="101" t="s">
        <v>3</v>
      </c>
      <c r="BD96" s="97"/>
      <c r="BE96" s="100">
        <f t="shared" si="24"/>
        <v>803.52</v>
      </c>
      <c r="BF96" s="101" t="s">
        <v>3</v>
      </c>
    </row>
    <row r="97" spans="1:58" s="86" customFormat="1" ht="13.2" x14ac:dyDescent="0.25">
      <c r="A97" s="47" t="s">
        <v>875</v>
      </c>
      <c r="B97" s="83">
        <v>4200147</v>
      </c>
      <c r="C97" s="90" t="s">
        <v>139</v>
      </c>
      <c r="D97" s="64">
        <v>1781</v>
      </c>
      <c r="E97" s="83">
        <v>350</v>
      </c>
      <c r="F97" s="83">
        <v>71250</v>
      </c>
      <c r="G97" s="22"/>
      <c r="H97" s="44">
        <f t="shared" si="28"/>
        <v>1424.8000000000002</v>
      </c>
      <c r="I97" s="98">
        <f t="shared" si="25"/>
        <v>326.91000000000003</v>
      </c>
      <c r="J97" s="98">
        <f t="shared" si="26"/>
        <v>1513.85</v>
      </c>
      <c r="K97" s="99"/>
      <c r="L97" s="100">
        <f t="shared" si="29"/>
        <v>1424.8000000000002</v>
      </c>
      <c r="M97" s="100">
        <f t="shared" si="27"/>
        <v>1424.8000000000002</v>
      </c>
      <c r="N97" s="97"/>
      <c r="O97" s="101" t="s">
        <v>3</v>
      </c>
      <c r="P97" s="101" t="s">
        <v>3</v>
      </c>
      <c r="Q97" s="97"/>
      <c r="R97" s="101" t="s">
        <v>3</v>
      </c>
      <c r="S97" s="101" t="s">
        <v>3</v>
      </c>
      <c r="T97" s="97"/>
      <c r="U97" s="101" t="s">
        <v>3</v>
      </c>
      <c r="V97" s="101" t="s">
        <v>3</v>
      </c>
      <c r="W97" s="97"/>
      <c r="X97" s="101" t="s">
        <v>3</v>
      </c>
      <c r="Y97" s="101" t="s">
        <v>3</v>
      </c>
      <c r="Z97" s="97"/>
      <c r="AA97" s="101" t="s">
        <v>3</v>
      </c>
      <c r="AB97" s="101" t="s">
        <v>3</v>
      </c>
      <c r="AC97" s="97"/>
      <c r="AD97" s="101" t="s">
        <v>3</v>
      </c>
      <c r="AE97" s="101" t="s">
        <v>3</v>
      </c>
      <c r="AF97" s="97"/>
      <c r="AG97" s="100">
        <v>1424.8000000000002</v>
      </c>
      <c r="AH97" s="100">
        <f t="shared" si="15"/>
        <v>1424.8000000000002</v>
      </c>
      <c r="AI97" s="97"/>
      <c r="AJ97" s="100">
        <f t="shared" si="19"/>
        <v>1157.6500000000001</v>
      </c>
      <c r="AK97" s="100">
        <f t="shared" si="16"/>
        <v>1157.6500000000001</v>
      </c>
      <c r="AL97" s="98"/>
      <c r="AM97" s="100">
        <v>326.91000000000003</v>
      </c>
      <c r="AN97" s="101" t="s">
        <v>3</v>
      </c>
      <c r="AO97" s="97"/>
      <c r="AP97" s="100">
        <f t="shared" si="20"/>
        <v>1513.85</v>
      </c>
      <c r="AQ97" s="100">
        <f t="shared" si="17"/>
        <v>1513.85</v>
      </c>
      <c r="AR97" s="98"/>
      <c r="AS97" s="100">
        <f t="shared" si="21"/>
        <v>641.16</v>
      </c>
      <c r="AT97" s="100" t="s">
        <v>3</v>
      </c>
      <c r="AU97" s="97"/>
      <c r="AV97" s="100">
        <v>1513.85</v>
      </c>
      <c r="AW97" s="100">
        <f t="shared" si="18"/>
        <v>1513.85</v>
      </c>
      <c r="AX97" s="97"/>
      <c r="AY97" s="100">
        <f t="shared" si="22"/>
        <v>1335.75</v>
      </c>
      <c r="AZ97" s="101" t="s">
        <v>3</v>
      </c>
      <c r="BA97" s="97"/>
      <c r="BB97" s="100">
        <f t="shared" si="23"/>
        <v>641.16</v>
      </c>
      <c r="BC97" s="101" t="s">
        <v>3</v>
      </c>
      <c r="BD97" s="97"/>
      <c r="BE97" s="100">
        <f t="shared" si="24"/>
        <v>641.16</v>
      </c>
      <c r="BF97" s="101" t="s">
        <v>3</v>
      </c>
    </row>
    <row r="98" spans="1:58" s="86" customFormat="1" ht="13.2" x14ac:dyDescent="0.25">
      <c r="A98" s="47" t="s">
        <v>875</v>
      </c>
      <c r="B98" s="83">
        <v>4200142</v>
      </c>
      <c r="C98" s="90" t="s">
        <v>140</v>
      </c>
      <c r="D98" s="64">
        <v>2210</v>
      </c>
      <c r="E98" s="83">
        <v>352</v>
      </c>
      <c r="F98" s="83">
        <v>73201</v>
      </c>
      <c r="G98" s="22"/>
      <c r="H98" s="44">
        <f t="shared" si="28"/>
        <v>1768</v>
      </c>
      <c r="I98" s="98">
        <f t="shared" si="25"/>
        <v>795.6</v>
      </c>
      <c r="J98" s="98">
        <f t="shared" si="26"/>
        <v>1878.5</v>
      </c>
      <c r="K98" s="99"/>
      <c r="L98" s="100">
        <f t="shared" si="29"/>
        <v>1768</v>
      </c>
      <c r="M98" s="100">
        <f t="shared" si="27"/>
        <v>1768</v>
      </c>
      <c r="N98" s="97"/>
      <c r="O98" s="101" t="s">
        <v>3</v>
      </c>
      <c r="P98" s="101" t="s">
        <v>3</v>
      </c>
      <c r="Q98" s="97"/>
      <c r="R98" s="101" t="s">
        <v>3</v>
      </c>
      <c r="S98" s="101" t="s">
        <v>3</v>
      </c>
      <c r="T98" s="97"/>
      <c r="U98" s="101" t="s">
        <v>3</v>
      </c>
      <c r="V98" s="101" t="s">
        <v>3</v>
      </c>
      <c r="W98" s="97"/>
      <c r="X98" s="101" t="s">
        <v>3</v>
      </c>
      <c r="Y98" s="101" t="s">
        <v>3</v>
      </c>
      <c r="Z98" s="97"/>
      <c r="AA98" s="101" t="s">
        <v>3</v>
      </c>
      <c r="AB98" s="101" t="s">
        <v>3</v>
      </c>
      <c r="AC98" s="97"/>
      <c r="AD98" s="101" t="s">
        <v>3</v>
      </c>
      <c r="AE98" s="101" t="s">
        <v>3</v>
      </c>
      <c r="AF98" s="97"/>
      <c r="AG98" s="100">
        <v>1768</v>
      </c>
      <c r="AH98" s="100">
        <f t="shared" si="15"/>
        <v>1768</v>
      </c>
      <c r="AI98" s="97"/>
      <c r="AJ98" s="100">
        <f t="shared" si="19"/>
        <v>1436.5</v>
      </c>
      <c r="AK98" s="100">
        <f t="shared" si="16"/>
        <v>1436.5</v>
      </c>
      <c r="AL98" s="98"/>
      <c r="AM98" s="100">
        <v>828.27</v>
      </c>
      <c r="AN98" s="101" t="s">
        <v>3</v>
      </c>
      <c r="AO98" s="97"/>
      <c r="AP98" s="100">
        <f t="shared" si="20"/>
        <v>1878.5</v>
      </c>
      <c r="AQ98" s="100">
        <f t="shared" si="17"/>
        <v>1878.5</v>
      </c>
      <c r="AR98" s="98"/>
      <c r="AS98" s="100">
        <f t="shared" si="21"/>
        <v>795.6</v>
      </c>
      <c r="AT98" s="100" t="s">
        <v>3</v>
      </c>
      <c r="AU98" s="97"/>
      <c r="AV98" s="100">
        <v>1878.5</v>
      </c>
      <c r="AW98" s="100">
        <f t="shared" si="18"/>
        <v>1878.5</v>
      </c>
      <c r="AX98" s="97"/>
      <c r="AY98" s="100">
        <f t="shared" si="22"/>
        <v>1657.5</v>
      </c>
      <c r="AZ98" s="101" t="s">
        <v>3</v>
      </c>
      <c r="BA98" s="97"/>
      <c r="BB98" s="100">
        <f t="shared" si="23"/>
        <v>795.6</v>
      </c>
      <c r="BC98" s="101" t="s">
        <v>3</v>
      </c>
      <c r="BD98" s="97"/>
      <c r="BE98" s="100">
        <f t="shared" si="24"/>
        <v>795.6</v>
      </c>
      <c r="BF98" s="101" t="s">
        <v>3</v>
      </c>
    </row>
    <row r="99" spans="1:58" s="86" customFormat="1" ht="13.2" x14ac:dyDescent="0.25">
      <c r="A99" s="47" t="s">
        <v>875</v>
      </c>
      <c r="B99" s="83">
        <v>4200141</v>
      </c>
      <c r="C99" s="90" t="s">
        <v>140</v>
      </c>
      <c r="D99" s="64">
        <v>2210</v>
      </c>
      <c r="E99" s="83">
        <v>352</v>
      </c>
      <c r="F99" s="83">
        <v>73201</v>
      </c>
      <c r="G99" s="22"/>
      <c r="H99" s="44">
        <f t="shared" si="28"/>
        <v>1768</v>
      </c>
      <c r="I99" s="98">
        <f t="shared" si="25"/>
        <v>795.6</v>
      </c>
      <c r="J99" s="98">
        <f t="shared" si="26"/>
        <v>1878.5</v>
      </c>
      <c r="K99" s="99"/>
      <c r="L99" s="100">
        <f t="shared" si="29"/>
        <v>1768</v>
      </c>
      <c r="M99" s="100">
        <f t="shared" si="27"/>
        <v>1768</v>
      </c>
      <c r="N99" s="97"/>
      <c r="O99" s="101" t="s">
        <v>3</v>
      </c>
      <c r="P99" s="101" t="s">
        <v>3</v>
      </c>
      <c r="Q99" s="97"/>
      <c r="R99" s="101" t="s">
        <v>3</v>
      </c>
      <c r="S99" s="101" t="s">
        <v>3</v>
      </c>
      <c r="T99" s="97"/>
      <c r="U99" s="101" t="s">
        <v>3</v>
      </c>
      <c r="V99" s="101" t="s">
        <v>3</v>
      </c>
      <c r="W99" s="97"/>
      <c r="X99" s="101" t="s">
        <v>3</v>
      </c>
      <c r="Y99" s="101" t="s">
        <v>3</v>
      </c>
      <c r="Z99" s="97"/>
      <c r="AA99" s="101" t="s">
        <v>3</v>
      </c>
      <c r="AB99" s="101" t="s">
        <v>3</v>
      </c>
      <c r="AC99" s="97"/>
      <c r="AD99" s="101" t="s">
        <v>3</v>
      </c>
      <c r="AE99" s="101" t="s">
        <v>3</v>
      </c>
      <c r="AF99" s="97"/>
      <c r="AG99" s="100">
        <v>1768</v>
      </c>
      <c r="AH99" s="100">
        <f t="shared" si="15"/>
        <v>1768</v>
      </c>
      <c r="AI99" s="97"/>
      <c r="AJ99" s="100">
        <f t="shared" si="19"/>
        <v>1436.5</v>
      </c>
      <c r="AK99" s="100">
        <f t="shared" si="16"/>
        <v>1436.5</v>
      </c>
      <c r="AL99" s="98"/>
      <c r="AM99" s="100">
        <v>828.27</v>
      </c>
      <c r="AN99" s="101" t="s">
        <v>3</v>
      </c>
      <c r="AO99" s="97"/>
      <c r="AP99" s="100">
        <f t="shared" si="20"/>
        <v>1878.5</v>
      </c>
      <c r="AQ99" s="100">
        <f t="shared" si="17"/>
        <v>1878.5</v>
      </c>
      <c r="AR99" s="98"/>
      <c r="AS99" s="100">
        <f t="shared" si="21"/>
        <v>795.6</v>
      </c>
      <c r="AT99" s="100" t="s">
        <v>3</v>
      </c>
      <c r="AU99" s="97"/>
      <c r="AV99" s="100">
        <v>1878.5</v>
      </c>
      <c r="AW99" s="100">
        <f t="shared" si="18"/>
        <v>1878.5</v>
      </c>
      <c r="AX99" s="97"/>
      <c r="AY99" s="100">
        <f t="shared" si="22"/>
        <v>1657.5</v>
      </c>
      <c r="AZ99" s="101" t="s">
        <v>3</v>
      </c>
      <c r="BA99" s="97"/>
      <c r="BB99" s="100">
        <f t="shared" si="23"/>
        <v>795.6</v>
      </c>
      <c r="BC99" s="101" t="s">
        <v>3</v>
      </c>
      <c r="BD99" s="97"/>
      <c r="BE99" s="100">
        <f t="shared" si="24"/>
        <v>795.6</v>
      </c>
      <c r="BF99" s="101" t="s">
        <v>3</v>
      </c>
    </row>
    <row r="100" spans="1:58" s="86" customFormat="1" ht="13.2" x14ac:dyDescent="0.25">
      <c r="A100" s="47" t="s">
        <v>875</v>
      </c>
      <c r="B100" s="83">
        <v>4200178</v>
      </c>
      <c r="C100" s="90" t="s">
        <v>141</v>
      </c>
      <c r="D100" s="64">
        <v>2908</v>
      </c>
      <c r="E100" s="83">
        <v>352</v>
      </c>
      <c r="F100" s="83">
        <v>73202</v>
      </c>
      <c r="G100" s="22"/>
      <c r="H100" s="44">
        <f t="shared" si="28"/>
        <v>2326.4</v>
      </c>
      <c r="I100" s="98">
        <f t="shared" si="25"/>
        <v>401.74</v>
      </c>
      <c r="J100" s="98">
        <f t="shared" si="26"/>
        <v>2471.7999999999997</v>
      </c>
      <c r="K100" s="99"/>
      <c r="L100" s="100">
        <f t="shared" si="29"/>
        <v>2326.4</v>
      </c>
      <c r="M100" s="100">
        <f t="shared" si="27"/>
        <v>2326.4</v>
      </c>
      <c r="N100" s="97"/>
      <c r="O100" s="101" t="s">
        <v>3</v>
      </c>
      <c r="P100" s="101" t="s">
        <v>3</v>
      </c>
      <c r="Q100" s="97"/>
      <c r="R100" s="101" t="s">
        <v>3</v>
      </c>
      <c r="S100" s="101" t="s">
        <v>3</v>
      </c>
      <c r="T100" s="97"/>
      <c r="U100" s="101" t="s">
        <v>3</v>
      </c>
      <c r="V100" s="101" t="s">
        <v>3</v>
      </c>
      <c r="W100" s="97"/>
      <c r="X100" s="101" t="s">
        <v>3</v>
      </c>
      <c r="Y100" s="101" t="s">
        <v>3</v>
      </c>
      <c r="Z100" s="97"/>
      <c r="AA100" s="101" t="s">
        <v>3</v>
      </c>
      <c r="AB100" s="101" t="s">
        <v>3</v>
      </c>
      <c r="AC100" s="97"/>
      <c r="AD100" s="101" t="s">
        <v>3</v>
      </c>
      <c r="AE100" s="101" t="s">
        <v>3</v>
      </c>
      <c r="AF100" s="97"/>
      <c r="AG100" s="100">
        <v>2326.4</v>
      </c>
      <c r="AH100" s="100">
        <f t="shared" si="15"/>
        <v>2326.4</v>
      </c>
      <c r="AI100" s="97"/>
      <c r="AJ100" s="100">
        <f t="shared" si="19"/>
        <v>1890.2</v>
      </c>
      <c r="AK100" s="100">
        <f t="shared" si="16"/>
        <v>1890.2</v>
      </c>
      <c r="AL100" s="98"/>
      <c r="AM100" s="100">
        <v>401.74</v>
      </c>
      <c r="AN100" s="101" t="s">
        <v>3</v>
      </c>
      <c r="AO100" s="97"/>
      <c r="AP100" s="100">
        <f t="shared" si="20"/>
        <v>2471.7999999999997</v>
      </c>
      <c r="AQ100" s="100">
        <f t="shared" si="17"/>
        <v>2471.7999999999997</v>
      </c>
      <c r="AR100" s="98"/>
      <c r="AS100" s="100">
        <f t="shared" si="21"/>
        <v>1046.8799999999999</v>
      </c>
      <c r="AT100" s="100" t="s">
        <v>3</v>
      </c>
      <c r="AU100" s="97"/>
      <c r="AV100" s="100">
        <v>2471.7999999999997</v>
      </c>
      <c r="AW100" s="100">
        <f t="shared" si="18"/>
        <v>2471.7999999999997</v>
      </c>
      <c r="AX100" s="97"/>
      <c r="AY100" s="100">
        <f t="shared" si="22"/>
        <v>2181</v>
      </c>
      <c r="AZ100" s="101" t="s">
        <v>3</v>
      </c>
      <c r="BA100" s="97"/>
      <c r="BB100" s="100">
        <f t="shared" si="23"/>
        <v>1046.8799999999999</v>
      </c>
      <c r="BC100" s="101" t="s">
        <v>3</v>
      </c>
      <c r="BD100" s="97"/>
      <c r="BE100" s="100">
        <f t="shared" si="24"/>
        <v>1046.8799999999999</v>
      </c>
      <c r="BF100" s="101" t="s">
        <v>3</v>
      </c>
    </row>
    <row r="101" spans="1:58" s="86" customFormat="1" ht="13.2" x14ac:dyDescent="0.25">
      <c r="A101" s="47" t="s">
        <v>875</v>
      </c>
      <c r="B101" s="83">
        <v>4200177</v>
      </c>
      <c r="C101" s="90" t="s">
        <v>141</v>
      </c>
      <c r="D101" s="64">
        <v>2908</v>
      </c>
      <c r="E101" s="83">
        <v>352</v>
      </c>
      <c r="F101" s="83">
        <v>73202</v>
      </c>
      <c r="G101" s="22"/>
      <c r="H101" s="44">
        <f t="shared" si="28"/>
        <v>2326.4</v>
      </c>
      <c r="I101" s="98">
        <f t="shared" si="25"/>
        <v>401.74</v>
      </c>
      <c r="J101" s="98">
        <f t="shared" si="26"/>
        <v>2471.7999999999997</v>
      </c>
      <c r="K101" s="99"/>
      <c r="L101" s="100">
        <f t="shared" si="29"/>
        <v>2326.4</v>
      </c>
      <c r="M101" s="100">
        <f t="shared" si="27"/>
        <v>2326.4</v>
      </c>
      <c r="N101" s="97"/>
      <c r="O101" s="101" t="s">
        <v>3</v>
      </c>
      <c r="P101" s="101" t="s">
        <v>3</v>
      </c>
      <c r="Q101" s="97"/>
      <c r="R101" s="101" t="s">
        <v>3</v>
      </c>
      <c r="S101" s="101" t="s">
        <v>3</v>
      </c>
      <c r="T101" s="97"/>
      <c r="U101" s="101" t="s">
        <v>3</v>
      </c>
      <c r="V101" s="101" t="s">
        <v>3</v>
      </c>
      <c r="W101" s="97"/>
      <c r="X101" s="101" t="s">
        <v>3</v>
      </c>
      <c r="Y101" s="101" t="s">
        <v>3</v>
      </c>
      <c r="Z101" s="97"/>
      <c r="AA101" s="101" t="s">
        <v>3</v>
      </c>
      <c r="AB101" s="101" t="s">
        <v>3</v>
      </c>
      <c r="AC101" s="97"/>
      <c r="AD101" s="101" t="s">
        <v>3</v>
      </c>
      <c r="AE101" s="101" t="s">
        <v>3</v>
      </c>
      <c r="AF101" s="97"/>
      <c r="AG101" s="100">
        <v>2326.4</v>
      </c>
      <c r="AH101" s="100">
        <f t="shared" si="15"/>
        <v>2326.4</v>
      </c>
      <c r="AI101" s="97"/>
      <c r="AJ101" s="100">
        <f t="shared" si="19"/>
        <v>1890.2</v>
      </c>
      <c r="AK101" s="100">
        <f t="shared" si="16"/>
        <v>1890.2</v>
      </c>
      <c r="AL101" s="98"/>
      <c r="AM101" s="100">
        <v>401.74</v>
      </c>
      <c r="AN101" s="101" t="s">
        <v>3</v>
      </c>
      <c r="AO101" s="97"/>
      <c r="AP101" s="100">
        <f t="shared" si="20"/>
        <v>2471.7999999999997</v>
      </c>
      <c r="AQ101" s="100">
        <f t="shared" si="17"/>
        <v>2471.7999999999997</v>
      </c>
      <c r="AR101" s="98"/>
      <c r="AS101" s="100">
        <f t="shared" si="21"/>
        <v>1046.8799999999999</v>
      </c>
      <c r="AT101" s="100" t="s">
        <v>3</v>
      </c>
      <c r="AU101" s="97"/>
      <c r="AV101" s="100">
        <v>2471.7999999999997</v>
      </c>
      <c r="AW101" s="100">
        <f t="shared" si="18"/>
        <v>2471.7999999999997</v>
      </c>
      <c r="AX101" s="97"/>
      <c r="AY101" s="100">
        <f t="shared" si="22"/>
        <v>2181</v>
      </c>
      <c r="AZ101" s="101" t="s">
        <v>3</v>
      </c>
      <c r="BA101" s="97"/>
      <c r="BB101" s="100">
        <f t="shared" si="23"/>
        <v>1046.8799999999999</v>
      </c>
      <c r="BC101" s="101" t="s">
        <v>3</v>
      </c>
      <c r="BD101" s="97"/>
      <c r="BE101" s="100">
        <f t="shared" si="24"/>
        <v>1046.8799999999999</v>
      </c>
      <c r="BF101" s="101" t="s">
        <v>3</v>
      </c>
    </row>
    <row r="102" spans="1:58" s="86" customFormat="1" ht="13.2" x14ac:dyDescent="0.25">
      <c r="A102" s="47" t="s">
        <v>875</v>
      </c>
      <c r="B102" s="83">
        <v>4200163</v>
      </c>
      <c r="C102" s="90" t="s">
        <v>142</v>
      </c>
      <c r="D102" s="64">
        <v>2070</v>
      </c>
      <c r="E102" s="83">
        <v>350</v>
      </c>
      <c r="F102" s="83">
        <v>73200</v>
      </c>
      <c r="G102" s="22"/>
      <c r="H102" s="44">
        <f t="shared" si="28"/>
        <v>1656</v>
      </c>
      <c r="I102" s="98">
        <f t="shared" si="25"/>
        <v>245.18</v>
      </c>
      <c r="J102" s="98">
        <f t="shared" si="26"/>
        <v>1759.5</v>
      </c>
      <c r="K102" s="99"/>
      <c r="L102" s="100">
        <f t="shared" si="29"/>
        <v>1656</v>
      </c>
      <c r="M102" s="100">
        <f t="shared" si="27"/>
        <v>1656</v>
      </c>
      <c r="N102" s="97"/>
      <c r="O102" s="101" t="s">
        <v>3</v>
      </c>
      <c r="P102" s="101" t="s">
        <v>3</v>
      </c>
      <c r="Q102" s="97"/>
      <c r="R102" s="101" t="s">
        <v>3</v>
      </c>
      <c r="S102" s="101" t="s">
        <v>3</v>
      </c>
      <c r="T102" s="97"/>
      <c r="U102" s="101" t="s">
        <v>3</v>
      </c>
      <c r="V102" s="101" t="s">
        <v>3</v>
      </c>
      <c r="W102" s="97"/>
      <c r="X102" s="101" t="s">
        <v>3</v>
      </c>
      <c r="Y102" s="101" t="s">
        <v>3</v>
      </c>
      <c r="Z102" s="97"/>
      <c r="AA102" s="101" t="s">
        <v>3</v>
      </c>
      <c r="AB102" s="101" t="s">
        <v>3</v>
      </c>
      <c r="AC102" s="97"/>
      <c r="AD102" s="101" t="s">
        <v>3</v>
      </c>
      <c r="AE102" s="101" t="s">
        <v>3</v>
      </c>
      <c r="AF102" s="97"/>
      <c r="AG102" s="100">
        <v>1656</v>
      </c>
      <c r="AH102" s="100">
        <f t="shared" si="15"/>
        <v>1656</v>
      </c>
      <c r="AI102" s="97"/>
      <c r="AJ102" s="100">
        <f t="shared" si="19"/>
        <v>1345.5</v>
      </c>
      <c r="AK102" s="100">
        <f t="shared" si="16"/>
        <v>1345.5</v>
      </c>
      <c r="AL102" s="98"/>
      <c r="AM102" s="100">
        <v>245.18</v>
      </c>
      <c r="AN102" s="101" t="s">
        <v>3</v>
      </c>
      <c r="AO102" s="97"/>
      <c r="AP102" s="100">
        <f t="shared" si="20"/>
        <v>1759.5</v>
      </c>
      <c r="AQ102" s="100">
        <f t="shared" si="17"/>
        <v>1759.5</v>
      </c>
      <c r="AR102" s="98"/>
      <c r="AS102" s="100">
        <f t="shared" si="21"/>
        <v>745.19999999999993</v>
      </c>
      <c r="AT102" s="100" t="s">
        <v>3</v>
      </c>
      <c r="AU102" s="97"/>
      <c r="AV102" s="100">
        <v>1759.5</v>
      </c>
      <c r="AW102" s="100">
        <f t="shared" si="18"/>
        <v>1759.5</v>
      </c>
      <c r="AX102" s="97"/>
      <c r="AY102" s="100">
        <f t="shared" si="22"/>
        <v>1552.5</v>
      </c>
      <c r="AZ102" s="101" t="s">
        <v>3</v>
      </c>
      <c r="BA102" s="97"/>
      <c r="BB102" s="100">
        <f t="shared" si="23"/>
        <v>745.19999999999993</v>
      </c>
      <c r="BC102" s="101" t="s">
        <v>3</v>
      </c>
      <c r="BD102" s="97"/>
      <c r="BE102" s="100">
        <f t="shared" si="24"/>
        <v>745.19999999999993</v>
      </c>
      <c r="BF102" s="101" t="s">
        <v>3</v>
      </c>
    </row>
    <row r="103" spans="1:58" s="86" customFormat="1" ht="13.2" x14ac:dyDescent="0.25">
      <c r="A103" s="47" t="s">
        <v>875</v>
      </c>
      <c r="B103" s="83">
        <v>4200164</v>
      </c>
      <c r="C103" s="90" t="s">
        <v>142</v>
      </c>
      <c r="D103" s="64">
        <v>2070</v>
      </c>
      <c r="E103" s="83">
        <v>350</v>
      </c>
      <c r="F103" s="83">
        <v>73200</v>
      </c>
      <c r="G103" s="22"/>
      <c r="H103" s="44">
        <f t="shared" si="28"/>
        <v>1656</v>
      </c>
      <c r="I103" s="98">
        <f t="shared" si="25"/>
        <v>245.18</v>
      </c>
      <c r="J103" s="98">
        <f t="shared" si="26"/>
        <v>1759.5</v>
      </c>
      <c r="K103" s="99"/>
      <c r="L103" s="100">
        <f t="shared" si="29"/>
        <v>1656</v>
      </c>
      <c r="M103" s="100">
        <f t="shared" si="27"/>
        <v>1656</v>
      </c>
      <c r="N103" s="97"/>
      <c r="O103" s="101" t="s">
        <v>3</v>
      </c>
      <c r="P103" s="101" t="s">
        <v>3</v>
      </c>
      <c r="Q103" s="97"/>
      <c r="R103" s="101" t="s">
        <v>3</v>
      </c>
      <c r="S103" s="101" t="s">
        <v>3</v>
      </c>
      <c r="T103" s="97"/>
      <c r="U103" s="101" t="s">
        <v>3</v>
      </c>
      <c r="V103" s="101" t="s">
        <v>3</v>
      </c>
      <c r="W103" s="97"/>
      <c r="X103" s="101" t="s">
        <v>3</v>
      </c>
      <c r="Y103" s="101" t="s">
        <v>3</v>
      </c>
      <c r="Z103" s="97"/>
      <c r="AA103" s="101" t="s">
        <v>3</v>
      </c>
      <c r="AB103" s="101" t="s">
        <v>3</v>
      </c>
      <c r="AC103" s="97"/>
      <c r="AD103" s="101" t="s">
        <v>3</v>
      </c>
      <c r="AE103" s="101" t="s">
        <v>3</v>
      </c>
      <c r="AF103" s="97"/>
      <c r="AG103" s="100">
        <v>1656</v>
      </c>
      <c r="AH103" s="100">
        <f t="shared" si="15"/>
        <v>1656</v>
      </c>
      <c r="AI103" s="97"/>
      <c r="AJ103" s="100">
        <f t="shared" si="19"/>
        <v>1345.5</v>
      </c>
      <c r="AK103" s="100">
        <f t="shared" si="16"/>
        <v>1345.5</v>
      </c>
      <c r="AL103" s="98"/>
      <c r="AM103" s="100">
        <v>245.18</v>
      </c>
      <c r="AN103" s="101" t="s">
        <v>3</v>
      </c>
      <c r="AO103" s="97"/>
      <c r="AP103" s="100">
        <f t="shared" si="20"/>
        <v>1759.5</v>
      </c>
      <c r="AQ103" s="100">
        <f t="shared" si="17"/>
        <v>1759.5</v>
      </c>
      <c r="AR103" s="98"/>
      <c r="AS103" s="100">
        <f t="shared" si="21"/>
        <v>745.19999999999993</v>
      </c>
      <c r="AT103" s="100" t="s">
        <v>3</v>
      </c>
      <c r="AU103" s="97"/>
      <c r="AV103" s="100">
        <v>1759.5</v>
      </c>
      <c r="AW103" s="100">
        <f t="shared" si="18"/>
        <v>1759.5</v>
      </c>
      <c r="AX103" s="97"/>
      <c r="AY103" s="100">
        <f t="shared" si="22"/>
        <v>1552.5</v>
      </c>
      <c r="AZ103" s="101" t="s">
        <v>3</v>
      </c>
      <c r="BA103" s="97"/>
      <c r="BB103" s="100">
        <f t="shared" si="23"/>
        <v>745.19999999999993</v>
      </c>
      <c r="BC103" s="101" t="s">
        <v>3</v>
      </c>
      <c r="BD103" s="97"/>
      <c r="BE103" s="100">
        <f t="shared" si="24"/>
        <v>745.19999999999993</v>
      </c>
      <c r="BF103" s="101" t="s">
        <v>3</v>
      </c>
    </row>
    <row r="104" spans="1:58" s="86" customFormat="1" ht="13.2" x14ac:dyDescent="0.25">
      <c r="A104" s="47" t="s">
        <v>875</v>
      </c>
      <c r="B104" s="83">
        <v>4700011</v>
      </c>
      <c r="C104" s="90" t="s">
        <v>143</v>
      </c>
      <c r="D104" s="64">
        <v>1155</v>
      </c>
      <c r="E104" s="83">
        <v>618</v>
      </c>
      <c r="F104" s="83" t="s">
        <v>41</v>
      </c>
      <c r="G104" s="22"/>
      <c r="H104" s="44">
        <f t="shared" si="28"/>
        <v>924</v>
      </c>
      <c r="I104" s="98">
        <f t="shared" si="25"/>
        <v>415.8</v>
      </c>
      <c r="J104" s="98">
        <f t="shared" si="26"/>
        <v>981.75</v>
      </c>
      <c r="K104" s="99"/>
      <c r="L104" s="100">
        <f t="shared" si="29"/>
        <v>924</v>
      </c>
      <c r="M104" s="100">
        <f t="shared" si="27"/>
        <v>924</v>
      </c>
      <c r="N104" s="97"/>
      <c r="O104" s="101" t="s">
        <v>3</v>
      </c>
      <c r="P104" s="101" t="s">
        <v>3</v>
      </c>
      <c r="Q104" s="97"/>
      <c r="R104" s="101" t="s">
        <v>3</v>
      </c>
      <c r="S104" s="101" t="s">
        <v>3</v>
      </c>
      <c r="T104" s="97"/>
      <c r="U104" s="101" t="s">
        <v>3</v>
      </c>
      <c r="V104" s="101" t="s">
        <v>3</v>
      </c>
      <c r="W104" s="97"/>
      <c r="X104" s="101" t="s">
        <v>3</v>
      </c>
      <c r="Y104" s="101" t="s">
        <v>3</v>
      </c>
      <c r="Z104" s="97"/>
      <c r="AA104" s="101" t="s">
        <v>3</v>
      </c>
      <c r="AB104" s="101" t="s">
        <v>3</v>
      </c>
      <c r="AC104" s="97"/>
      <c r="AD104" s="101" t="s">
        <v>3</v>
      </c>
      <c r="AE104" s="101" t="s">
        <v>3</v>
      </c>
      <c r="AF104" s="97"/>
      <c r="AG104" s="100">
        <v>924</v>
      </c>
      <c r="AH104" s="100">
        <f t="shared" si="15"/>
        <v>924</v>
      </c>
      <c r="AI104" s="97"/>
      <c r="AJ104" s="100">
        <f t="shared" si="19"/>
        <v>750.75</v>
      </c>
      <c r="AK104" s="100">
        <f t="shared" si="16"/>
        <v>750.75</v>
      </c>
      <c r="AL104" s="98"/>
      <c r="AM104" s="147">
        <v>763.7</v>
      </c>
      <c r="AN104" s="101" t="s">
        <v>3</v>
      </c>
      <c r="AO104" s="97"/>
      <c r="AP104" s="100">
        <f t="shared" si="20"/>
        <v>981.75</v>
      </c>
      <c r="AQ104" s="100">
        <f t="shared" si="17"/>
        <v>981.75</v>
      </c>
      <c r="AR104" s="98"/>
      <c r="AS104" s="100">
        <f t="shared" si="21"/>
        <v>415.8</v>
      </c>
      <c r="AT104" s="100" t="s">
        <v>3</v>
      </c>
      <c r="AU104" s="97"/>
      <c r="AV104" s="100">
        <v>981.75</v>
      </c>
      <c r="AW104" s="100">
        <f t="shared" si="18"/>
        <v>981.75</v>
      </c>
      <c r="AX104" s="97"/>
      <c r="AY104" s="100">
        <f t="shared" si="22"/>
        <v>866.25</v>
      </c>
      <c r="AZ104" s="101" t="s">
        <v>3</v>
      </c>
      <c r="BA104" s="97"/>
      <c r="BB104" s="100">
        <f t="shared" si="23"/>
        <v>415.8</v>
      </c>
      <c r="BC104" s="101" t="s">
        <v>3</v>
      </c>
      <c r="BD104" s="97"/>
      <c r="BE104" s="100">
        <f t="shared" si="24"/>
        <v>415.8</v>
      </c>
      <c r="BF104" s="101" t="s">
        <v>3</v>
      </c>
    </row>
    <row r="105" spans="1:58" s="86" customFormat="1" ht="13.2" x14ac:dyDescent="0.25">
      <c r="A105" s="47" t="s">
        <v>875</v>
      </c>
      <c r="B105" s="83">
        <v>4700016</v>
      </c>
      <c r="C105" s="90" t="s">
        <v>144</v>
      </c>
      <c r="D105" s="64">
        <v>2600</v>
      </c>
      <c r="E105" s="83">
        <v>615</v>
      </c>
      <c r="F105" s="83">
        <v>70546</v>
      </c>
      <c r="G105" s="22"/>
      <c r="H105" s="44">
        <f t="shared" si="28"/>
        <v>2080</v>
      </c>
      <c r="I105" s="98">
        <f t="shared" si="25"/>
        <v>828.27</v>
      </c>
      <c r="J105" s="98">
        <f t="shared" si="26"/>
        <v>2210</v>
      </c>
      <c r="K105" s="99"/>
      <c r="L105" s="100">
        <f t="shared" si="29"/>
        <v>2080</v>
      </c>
      <c r="M105" s="100">
        <f t="shared" si="27"/>
        <v>2080</v>
      </c>
      <c r="N105" s="97"/>
      <c r="O105" s="101" t="s">
        <v>3</v>
      </c>
      <c r="P105" s="101" t="s">
        <v>3</v>
      </c>
      <c r="Q105" s="97"/>
      <c r="R105" s="101" t="s">
        <v>3</v>
      </c>
      <c r="S105" s="101" t="s">
        <v>3</v>
      </c>
      <c r="T105" s="97"/>
      <c r="U105" s="101" t="s">
        <v>3</v>
      </c>
      <c r="V105" s="101" t="s">
        <v>3</v>
      </c>
      <c r="W105" s="97"/>
      <c r="X105" s="101" t="s">
        <v>3</v>
      </c>
      <c r="Y105" s="101" t="s">
        <v>3</v>
      </c>
      <c r="Z105" s="97"/>
      <c r="AA105" s="101" t="s">
        <v>3</v>
      </c>
      <c r="AB105" s="101" t="s">
        <v>3</v>
      </c>
      <c r="AC105" s="97"/>
      <c r="AD105" s="101" t="s">
        <v>3</v>
      </c>
      <c r="AE105" s="101" t="s">
        <v>3</v>
      </c>
      <c r="AF105" s="97"/>
      <c r="AG105" s="100">
        <v>2080</v>
      </c>
      <c r="AH105" s="100">
        <f t="shared" si="15"/>
        <v>2080</v>
      </c>
      <c r="AI105" s="97"/>
      <c r="AJ105" s="100">
        <f t="shared" si="19"/>
        <v>1690</v>
      </c>
      <c r="AK105" s="100">
        <f t="shared" si="16"/>
        <v>1690</v>
      </c>
      <c r="AL105" s="98"/>
      <c r="AM105" s="100">
        <v>828.27</v>
      </c>
      <c r="AN105" s="101" t="s">
        <v>3</v>
      </c>
      <c r="AO105" s="97"/>
      <c r="AP105" s="100">
        <f t="shared" si="20"/>
        <v>2210</v>
      </c>
      <c r="AQ105" s="100">
        <f t="shared" si="17"/>
        <v>2210</v>
      </c>
      <c r="AR105" s="98"/>
      <c r="AS105" s="100">
        <f t="shared" si="21"/>
        <v>936</v>
      </c>
      <c r="AT105" s="100" t="s">
        <v>3</v>
      </c>
      <c r="AU105" s="97"/>
      <c r="AV105" s="100">
        <v>2210</v>
      </c>
      <c r="AW105" s="100">
        <f t="shared" si="18"/>
        <v>2210</v>
      </c>
      <c r="AX105" s="97"/>
      <c r="AY105" s="100">
        <f t="shared" si="22"/>
        <v>1950</v>
      </c>
      <c r="AZ105" s="101" t="s">
        <v>3</v>
      </c>
      <c r="BA105" s="97"/>
      <c r="BB105" s="100">
        <f t="shared" si="23"/>
        <v>936</v>
      </c>
      <c r="BC105" s="101" t="s">
        <v>3</v>
      </c>
      <c r="BD105" s="97"/>
      <c r="BE105" s="100">
        <f t="shared" si="24"/>
        <v>936</v>
      </c>
      <c r="BF105" s="101" t="s">
        <v>3</v>
      </c>
    </row>
    <row r="106" spans="1:58" s="86" customFormat="1" ht="13.2" x14ac:dyDescent="0.25">
      <c r="A106" s="47" t="s">
        <v>875</v>
      </c>
      <c r="B106" s="83">
        <v>4700023</v>
      </c>
      <c r="C106" s="90" t="s">
        <v>145</v>
      </c>
      <c r="D106" s="64">
        <v>1155</v>
      </c>
      <c r="E106" s="83">
        <v>615</v>
      </c>
      <c r="F106" s="83">
        <v>70545</v>
      </c>
      <c r="G106" s="22"/>
      <c r="H106" s="44">
        <f t="shared" si="28"/>
        <v>924</v>
      </c>
      <c r="I106" s="98">
        <f t="shared" si="25"/>
        <v>415.8</v>
      </c>
      <c r="J106" s="98">
        <f t="shared" si="26"/>
        <v>981.75</v>
      </c>
      <c r="K106" s="99"/>
      <c r="L106" s="100">
        <f t="shared" si="29"/>
        <v>924</v>
      </c>
      <c r="M106" s="100">
        <f t="shared" si="27"/>
        <v>924</v>
      </c>
      <c r="N106" s="97"/>
      <c r="O106" s="101" t="s">
        <v>3</v>
      </c>
      <c r="P106" s="101" t="s">
        <v>3</v>
      </c>
      <c r="Q106" s="97"/>
      <c r="R106" s="101" t="s">
        <v>3</v>
      </c>
      <c r="S106" s="101" t="s">
        <v>3</v>
      </c>
      <c r="T106" s="97"/>
      <c r="U106" s="101" t="s">
        <v>3</v>
      </c>
      <c r="V106" s="101" t="s">
        <v>3</v>
      </c>
      <c r="W106" s="97"/>
      <c r="X106" s="101" t="s">
        <v>3</v>
      </c>
      <c r="Y106" s="101" t="s">
        <v>3</v>
      </c>
      <c r="Z106" s="97"/>
      <c r="AA106" s="101" t="s">
        <v>3</v>
      </c>
      <c r="AB106" s="101" t="s">
        <v>3</v>
      </c>
      <c r="AC106" s="97"/>
      <c r="AD106" s="101" t="s">
        <v>3</v>
      </c>
      <c r="AE106" s="101" t="s">
        <v>3</v>
      </c>
      <c r="AF106" s="97"/>
      <c r="AG106" s="100">
        <v>924</v>
      </c>
      <c r="AH106" s="100">
        <f t="shared" si="15"/>
        <v>924</v>
      </c>
      <c r="AI106" s="97"/>
      <c r="AJ106" s="100">
        <f t="shared" si="19"/>
        <v>750.75</v>
      </c>
      <c r="AK106" s="100">
        <f t="shared" si="16"/>
        <v>750.75</v>
      </c>
      <c r="AL106" s="98"/>
      <c r="AM106" s="100">
        <v>828.27</v>
      </c>
      <c r="AN106" s="101" t="s">
        <v>3</v>
      </c>
      <c r="AO106" s="97"/>
      <c r="AP106" s="100">
        <f t="shared" si="20"/>
        <v>981.75</v>
      </c>
      <c r="AQ106" s="100">
        <f t="shared" si="17"/>
        <v>981.75</v>
      </c>
      <c r="AR106" s="98"/>
      <c r="AS106" s="100">
        <f t="shared" si="21"/>
        <v>415.8</v>
      </c>
      <c r="AT106" s="100" t="s">
        <v>3</v>
      </c>
      <c r="AU106" s="97"/>
      <c r="AV106" s="100">
        <v>981.75</v>
      </c>
      <c r="AW106" s="100">
        <f t="shared" si="18"/>
        <v>981.75</v>
      </c>
      <c r="AX106" s="97"/>
      <c r="AY106" s="100">
        <f t="shared" si="22"/>
        <v>866.25</v>
      </c>
      <c r="AZ106" s="101" t="s">
        <v>3</v>
      </c>
      <c r="BA106" s="97"/>
      <c r="BB106" s="100">
        <f t="shared" si="23"/>
        <v>415.8</v>
      </c>
      <c r="BC106" s="101" t="s">
        <v>3</v>
      </c>
      <c r="BD106" s="97"/>
      <c r="BE106" s="100">
        <f t="shared" si="24"/>
        <v>415.8</v>
      </c>
      <c r="BF106" s="101" t="s">
        <v>3</v>
      </c>
    </row>
    <row r="107" spans="1:58" s="86" customFormat="1" ht="13.2" x14ac:dyDescent="0.25">
      <c r="A107" s="47" t="s">
        <v>875</v>
      </c>
      <c r="B107" s="83">
        <v>4700067</v>
      </c>
      <c r="C107" s="90" t="s">
        <v>146</v>
      </c>
      <c r="D107" s="64">
        <v>1155</v>
      </c>
      <c r="E107" s="83">
        <v>618</v>
      </c>
      <c r="F107" s="83">
        <v>70544</v>
      </c>
      <c r="G107" s="22"/>
      <c r="H107" s="44">
        <f t="shared" si="28"/>
        <v>924</v>
      </c>
      <c r="I107" s="98">
        <f t="shared" si="25"/>
        <v>415.8</v>
      </c>
      <c r="J107" s="98">
        <f t="shared" si="26"/>
        <v>981.75</v>
      </c>
      <c r="K107" s="99"/>
      <c r="L107" s="100">
        <f t="shared" si="29"/>
        <v>924</v>
      </c>
      <c r="M107" s="100">
        <f t="shared" si="27"/>
        <v>924</v>
      </c>
      <c r="N107" s="97"/>
      <c r="O107" s="101" t="s">
        <v>3</v>
      </c>
      <c r="P107" s="101" t="s">
        <v>3</v>
      </c>
      <c r="Q107" s="97"/>
      <c r="R107" s="101" t="s">
        <v>3</v>
      </c>
      <c r="S107" s="101" t="s">
        <v>3</v>
      </c>
      <c r="T107" s="97"/>
      <c r="U107" s="101" t="s">
        <v>3</v>
      </c>
      <c r="V107" s="101" t="s">
        <v>3</v>
      </c>
      <c r="W107" s="97"/>
      <c r="X107" s="101" t="s">
        <v>3</v>
      </c>
      <c r="Y107" s="101" t="s">
        <v>3</v>
      </c>
      <c r="Z107" s="97"/>
      <c r="AA107" s="101" t="s">
        <v>3</v>
      </c>
      <c r="AB107" s="101" t="s">
        <v>3</v>
      </c>
      <c r="AC107" s="97"/>
      <c r="AD107" s="101" t="s">
        <v>3</v>
      </c>
      <c r="AE107" s="101" t="s">
        <v>3</v>
      </c>
      <c r="AF107" s="97"/>
      <c r="AG107" s="100">
        <v>924</v>
      </c>
      <c r="AH107" s="100">
        <f t="shared" si="15"/>
        <v>924</v>
      </c>
      <c r="AI107" s="97"/>
      <c r="AJ107" s="100">
        <f t="shared" si="19"/>
        <v>750.75</v>
      </c>
      <c r="AK107" s="100">
        <f t="shared" si="16"/>
        <v>750.75</v>
      </c>
      <c r="AL107" s="98"/>
      <c r="AM107" s="100">
        <v>517.79</v>
      </c>
      <c r="AN107" s="101" t="s">
        <v>3</v>
      </c>
      <c r="AO107" s="97"/>
      <c r="AP107" s="100">
        <f t="shared" si="20"/>
        <v>981.75</v>
      </c>
      <c r="AQ107" s="100">
        <f t="shared" si="17"/>
        <v>981.75</v>
      </c>
      <c r="AR107" s="98"/>
      <c r="AS107" s="100">
        <f t="shared" si="21"/>
        <v>415.8</v>
      </c>
      <c r="AT107" s="100" t="s">
        <v>3</v>
      </c>
      <c r="AU107" s="97"/>
      <c r="AV107" s="100">
        <v>981.75</v>
      </c>
      <c r="AW107" s="100">
        <f t="shared" si="18"/>
        <v>981.75</v>
      </c>
      <c r="AX107" s="97"/>
      <c r="AY107" s="100">
        <f t="shared" si="22"/>
        <v>866.25</v>
      </c>
      <c r="AZ107" s="101" t="s">
        <v>3</v>
      </c>
      <c r="BA107" s="97"/>
      <c r="BB107" s="100">
        <f t="shared" si="23"/>
        <v>415.8</v>
      </c>
      <c r="BC107" s="101" t="s">
        <v>3</v>
      </c>
      <c r="BD107" s="97"/>
      <c r="BE107" s="100">
        <f t="shared" si="24"/>
        <v>415.8</v>
      </c>
      <c r="BF107" s="101" t="s">
        <v>3</v>
      </c>
    </row>
    <row r="108" spans="1:58" s="86" customFormat="1" ht="13.2" x14ac:dyDescent="0.25">
      <c r="A108" s="47" t="s">
        <v>875</v>
      </c>
      <c r="B108" s="83">
        <v>4700019</v>
      </c>
      <c r="C108" s="90" t="s">
        <v>147</v>
      </c>
      <c r="D108" s="64">
        <v>3400</v>
      </c>
      <c r="E108" s="83">
        <v>615</v>
      </c>
      <c r="F108" s="83">
        <v>70549</v>
      </c>
      <c r="G108" s="22"/>
      <c r="H108" s="44">
        <f t="shared" si="28"/>
        <v>2720</v>
      </c>
      <c r="I108" s="98">
        <f t="shared" si="25"/>
        <v>828.27</v>
      </c>
      <c r="J108" s="98">
        <f t="shared" si="26"/>
        <v>2890</v>
      </c>
      <c r="K108" s="99"/>
      <c r="L108" s="100">
        <f t="shared" si="29"/>
        <v>2720</v>
      </c>
      <c r="M108" s="100">
        <f t="shared" si="27"/>
        <v>2720</v>
      </c>
      <c r="N108" s="97"/>
      <c r="O108" s="101" t="s">
        <v>3</v>
      </c>
      <c r="P108" s="101" t="s">
        <v>3</v>
      </c>
      <c r="Q108" s="97"/>
      <c r="R108" s="101" t="s">
        <v>3</v>
      </c>
      <c r="S108" s="101" t="s">
        <v>3</v>
      </c>
      <c r="T108" s="97"/>
      <c r="U108" s="101" t="s">
        <v>3</v>
      </c>
      <c r="V108" s="101" t="s">
        <v>3</v>
      </c>
      <c r="W108" s="97"/>
      <c r="X108" s="101" t="s">
        <v>3</v>
      </c>
      <c r="Y108" s="101" t="s">
        <v>3</v>
      </c>
      <c r="Z108" s="97"/>
      <c r="AA108" s="101" t="s">
        <v>3</v>
      </c>
      <c r="AB108" s="101" t="s">
        <v>3</v>
      </c>
      <c r="AC108" s="97"/>
      <c r="AD108" s="101" t="s">
        <v>3</v>
      </c>
      <c r="AE108" s="101" t="s">
        <v>3</v>
      </c>
      <c r="AF108" s="97"/>
      <c r="AG108" s="100">
        <v>2720</v>
      </c>
      <c r="AH108" s="100">
        <f t="shared" si="15"/>
        <v>2720</v>
      </c>
      <c r="AI108" s="97"/>
      <c r="AJ108" s="100">
        <f t="shared" si="19"/>
        <v>2210</v>
      </c>
      <c r="AK108" s="100">
        <f t="shared" si="16"/>
        <v>2210</v>
      </c>
      <c r="AL108" s="98"/>
      <c r="AM108" s="100">
        <v>828.27</v>
      </c>
      <c r="AN108" s="101" t="s">
        <v>3</v>
      </c>
      <c r="AO108" s="97"/>
      <c r="AP108" s="100">
        <f t="shared" si="20"/>
        <v>2890</v>
      </c>
      <c r="AQ108" s="100">
        <f t="shared" si="17"/>
        <v>2890</v>
      </c>
      <c r="AR108" s="98"/>
      <c r="AS108" s="100">
        <f t="shared" si="21"/>
        <v>1224</v>
      </c>
      <c r="AT108" s="100" t="s">
        <v>3</v>
      </c>
      <c r="AU108" s="97"/>
      <c r="AV108" s="100">
        <v>2890</v>
      </c>
      <c r="AW108" s="100">
        <f t="shared" si="18"/>
        <v>2890</v>
      </c>
      <c r="AX108" s="97"/>
      <c r="AY108" s="100">
        <f t="shared" si="22"/>
        <v>2550</v>
      </c>
      <c r="AZ108" s="101" t="s">
        <v>3</v>
      </c>
      <c r="BA108" s="97"/>
      <c r="BB108" s="100">
        <f t="shared" si="23"/>
        <v>1224</v>
      </c>
      <c r="BC108" s="101" t="s">
        <v>3</v>
      </c>
      <c r="BD108" s="97"/>
      <c r="BE108" s="100">
        <f t="shared" si="24"/>
        <v>1224</v>
      </c>
      <c r="BF108" s="101" t="s">
        <v>3</v>
      </c>
    </row>
    <row r="109" spans="1:58" s="86" customFormat="1" ht="13.2" x14ac:dyDescent="0.25">
      <c r="A109" s="47" t="s">
        <v>875</v>
      </c>
      <c r="B109" s="83">
        <v>4700018</v>
      </c>
      <c r="C109" s="90" t="s">
        <v>148</v>
      </c>
      <c r="D109" s="64">
        <v>3000</v>
      </c>
      <c r="E109" s="83">
        <v>615</v>
      </c>
      <c r="F109" s="83">
        <v>70548</v>
      </c>
      <c r="G109" s="22"/>
      <c r="H109" s="44">
        <f t="shared" si="28"/>
        <v>2400</v>
      </c>
      <c r="I109" s="98">
        <f t="shared" si="25"/>
        <v>828.27</v>
      </c>
      <c r="J109" s="98">
        <f t="shared" si="26"/>
        <v>2550</v>
      </c>
      <c r="K109" s="99"/>
      <c r="L109" s="100">
        <f t="shared" si="29"/>
        <v>2400</v>
      </c>
      <c r="M109" s="100">
        <f t="shared" si="27"/>
        <v>2400</v>
      </c>
      <c r="N109" s="97"/>
      <c r="O109" s="101" t="s">
        <v>3</v>
      </c>
      <c r="P109" s="101" t="s">
        <v>3</v>
      </c>
      <c r="Q109" s="97"/>
      <c r="R109" s="101" t="s">
        <v>3</v>
      </c>
      <c r="S109" s="101" t="s">
        <v>3</v>
      </c>
      <c r="T109" s="97"/>
      <c r="U109" s="101" t="s">
        <v>3</v>
      </c>
      <c r="V109" s="101" t="s">
        <v>3</v>
      </c>
      <c r="W109" s="97"/>
      <c r="X109" s="101" t="s">
        <v>3</v>
      </c>
      <c r="Y109" s="101" t="s">
        <v>3</v>
      </c>
      <c r="Z109" s="97"/>
      <c r="AA109" s="101" t="s">
        <v>3</v>
      </c>
      <c r="AB109" s="101" t="s">
        <v>3</v>
      </c>
      <c r="AC109" s="97"/>
      <c r="AD109" s="101" t="s">
        <v>3</v>
      </c>
      <c r="AE109" s="101" t="s">
        <v>3</v>
      </c>
      <c r="AF109" s="97"/>
      <c r="AG109" s="100">
        <v>2400</v>
      </c>
      <c r="AH109" s="100">
        <f t="shared" si="15"/>
        <v>2400</v>
      </c>
      <c r="AI109" s="97"/>
      <c r="AJ109" s="100">
        <f t="shared" si="19"/>
        <v>1950</v>
      </c>
      <c r="AK109" s="100">
        <f t="shared" si="16"/>
        <v>1950</v>
      </c>
      <c r="AL109" s="98"/>
      <c r="AM109" s="100">
        <v>828.27</v>
      </c>
      <c r="AN109" s="101" t="s">
        <v>3</v>
      </c>
      <c r="AO109" s="97"/>
      <c r="AP109" s="100">
        <f t="shared" si="20"/>
        <v>2550</v>
      </c>
      <c r="AQ109" s="100">
        <f t="shared" si="17"/>
        <v>2550</v>
      </c>
      <c r="AR109" s="98"/>
      <c r="AS109" s="100">
        <f t="shared" si="21"/>
        <v>1080</v>
      </c>
      <c r="AT109" s="100" t="s">
        <v>3</v>
      </c>
      <c r="AU109" s="97"/>
      <c r="AV109" s="100">
        <v>2550</v>
      </c>
      <c r="AW109" s="100">
        <f t="shared" si="18"/>
        <v>2550</v>
      </c>
      <c r="AX109" s="97"/>
      <c r="AY109" s="100">
        <f t="shared" si="22"/>
        <v>2250</v>
      </c>
      <c r="AZ109" s="101" t="s">
        <v>3</v>
      </c>
      <c r="BA109" s="97"/>
      <c r="BB109" s="100">
        <f t="shared" si="23"/>
        <v>1080</v>
      </c>
      <c r="BC109" s="101" t="s">
        <v>3</v>
      </c>
      <c r="BD109" s="97"/>
      <c r="BE109" s="100">
        <f t="shared" si="24"/>
        <v>1080</v>
      </c>
      <c r="BF109" s="101" t="s">
        <v>3</v>
      </c>
    </row>
    <row r="110" spans="1:58" s="86" customFormat="1" ht="13.2" x14ac:dyDescent="0.25">
      <c r="A110" s="47" t="s">
        <v>875</v>
      </c>
      <c r="B110" s="83">
        <v>4700017</v>
      </c>
      <c r="C110" s="90" t="s">
        <v>149</v>
      </c>
      <c r="D110" s="64">
        <v>2614</v>
      </c>
      <c r="E110" s="83">
        <v>615</v>
      </c>
      <c r="F110" s="83">
        <v>70547</v>
      </c>
      <c r="G110" s="22"/>
      <c r="H110" s="44">
        <f t="shared" si="28"/>
        <v>2091.2000000000003</v>
      </c>
      <c r="I110" s="98">
        <f t="shared" si="25"/>
        <v>517.79</v>
      </c>
      <c r="J110" s="98">
        <f t="shared" si="26"/>
        <v>2221.9</v>
      </c>
      <c r="K110" s="99"/>
      <c r="L110" s="100">
        <f t="shared" si="29"/>
        <v>2091.2000000000003</v>
      </c>
      <c r="M110" s="100">
        <f t="shared" si="27"/>
        <v>2091.2000000000003</v>
      </c>
      <c r="N110" s="97"/>
      <c r="O110" s="101" t="s">
        <v>3</v>
      </c>
      <c r="P110" s="101" t="s">
        <v>3</v>
      </c>
      <c r="Q110" s="97"/>
      <c r="R110" s="101" t="s">
        <v>3</v>
      </c>
      <c r="S110" s="101" t="s">
        <v>3</v>
      </c>
      <c r="T110" s="97"/>
      <c r="U110" s="101" t="s">
        <v>3</v>
      </c>
      <c r="V110" s="101" t="s">
        <v>3</v>
      </c>
      <c r="W110" s="97"/>
      <c r="X110" s="101" t="s">
        <v>3</v>
      </c>
      <c r="Y110" s="101" t="s">
        <v>3</v>
      </c>
      <c r="Z110" s="97"/>
      <c r="AA110" s="101" t="s">
        <v>3</v>
      </c>
      <c r="AB110" s="101" t="s">
        <v>3</v>
      </c>
      <c r="AC110" s="97"/>
      <c r="AD110" s="101" t="s">
        <v>3</v>
      </c>
      <c r="AE110" s="101" t="s">
        <v>3</v>
      </c>
      <c r="AF110" s="97"/>
      <c r="AG110" s="100">
        <v>2091.2000000000003</v>
      </c>
      <c r="AH110" s="100">
        <f t="shared" si="15"/>
        <v>2091.2000000000003</v>
      </c>
      <c r="AI110" s="97"/>
      <c r="AJ110" s="100">
        <f t="shared" si="19"/>
        <v>1699.1000000000001</v>
      </c>
      <c r="AK110" s="100">
        <f t="shared" si="16"/>
        <v>1699.1000000000001</v>
      </c>
      <c r="AL110" s="98"/>
      <c r="AM110" s="100">
        <v>517.79</v>
      </c>
      <c r="AN110" s="101" t="s">
        <v>3</v>
      </c>
      <c r="AO110" s="97"/>
      <c r="AP110" s="100">
        <f t="shared" si="20"/>
        <v>2221.9</v>
      </c>
      <c r="AQ110" s="100">
        <f t="shared" si="17"/>
        <v>2221.9</v>
      </c>
      <c r="AR110" s="98"/>
      <c r="AS110" s="100">
        <f t="shared" si="21"/>
        <v>941.04</v>
      </c>
      <c r="AT110" s="100" t="s">
        <v>3</v>
      </c>
      <c r="AU110" s="97"/>
      <c r="AV110" s="100">
        <v>2221.9</v>
      </c>
      <c r="AW110" s="100">
        <f t="shared" si="18"/>
        <v>2221.9</v>
      </c>
      <c r="AX110" s="97"/>
      <c r="AY110" s="100">
        <f t="shared" si="22"/>
        <v>1960.5</v>
      </c>
      <c r="AZ110" s="101" t="s">
        <v>3</v>
      </c>
      <c r="BA110" s="97"/>
      <c r="BB110" s="100">
        <f t="shared" si="23"/>
        <v>941.04</v>
      </c>
      <c r="BC110" s="101" t="s">
        <v>3</v>
      </c>
      <c r="BD110" s="97"/>
      <c r="BE110" s="100">
        <f t="shared" si="24"/>
        <v>941.04</v>
      </c>
      <c r="BF110" s="101" t="s">
        <v>3</v>
      </c>
    </row>
    <row r="111" spans="1:58" s="86" customFormat="1" ht="13.2" x14ac:dyDescent="0.25">
      <c r="A111" s="47" t="s">
        <v>875</v>
      </c>
      <c r="B111" s="83">
        <v>4700022</v>
      </c>
      <c r="C111" s="90" t="s">
        <v>150</v>
      </c>
      <c r="D111" s="64">
        <v>1155</v>
      </c>
      <c r="E111" s="83">
        <v>618</v>
      </c>
      <c r="F111" s="83">
        <v>72198</v>
      </c>
      <c r="G111" s="22"/>
      <c r="H111" s="44">
        <f t="shared" si="28"/>
        <v>924</v>
      </c>
      <c r="I111" s="98">
        <f t="shared" si="25"/>
        <v>415.8</v>
      </c>
      <c r="J111" s="98">
        <f t="shared" si="26"/>
        <v>981.75</v>
      </c>
      <c r="K111" s="99"/>
      <c r="L111" s="100">
        <f t="shared" si="29"/>
        <v>924</v>
      </c>
      <c r="M111" s="100">
        <f t="shared" si="27"/>
        <v>924</v>
      </c>
      <c r="N111" s="97"/>
      <c r="O111" s="101" t="s">
        <v>3</v>
      </c>
      <c r="P111" s="101" t="s">
        <v>3</v>
      </c>
      <c r="Q111" s="97"/>
      <c r="R111" s="101" t="s">
        <v>3</v>
      </c>
      <c r="S111" s="101" t="s">
        <v>3</v>
      </c>
      <c r="T111" s="97"/>
      <c r="U111" s="101" t="s">
        <v>3</v>
      </c>
      <c r="V111" s="101" t="s">
        <v>3</v>
      </c>
      <c r="W111" s="97"/>
      <c r="X111" s="101" t="s">
        <v>3</v>
      </c>
      <c r="Y111" s="101" t="s">
        <v>3</v>
      </c>
      <c r="Z111" s="97"/>
      <c r="AA111" s="101" t="s">
        <v>3</v>
      </c>
      <c r="AB111" s="101" t="s">
        <v>3</v>
      </c>
      <c r="AC111" s="97"/>
      <c r="AD111" s="101" t="s">
        <v>3</v>
      </c>
      <c r="AE111" s="101" t="s">
        <v>3</v>
      </c>
      <c r="AF111" s="97"/>
      <c r="AG111" s="100">
        <v>924</v>
      </c>
      <c r="AH111" s="100">
        <f t="shared" si="15"/>
        <v>924</v>
      </c>
      <c r="AI111" s="97"/>
      <c r="AJ111" s="100">
        <f t="shared" si="19"/>
        <v>750.75</v>
      </c>
      <c r="AK111" s="100">
        <f t="shared" si="16"/>
        <v>750.75</v>
      </c>
      <c r="AL111" s="98"/>
      <c r="AM111" s="100">
        <v>651.78</v>
      </c>
      <c r="AN111" s="101" t="s">
        <v>3</v>
      </c>
      <c r="AO111" s="97"/>
      <c r="AP111" s="100">
        <f t="shared" si="20"/>
        <v>981.75</v>
      </c>
      <c r="AQ111" s="100">
        <f t="shared" si="17"/>
        <v>981.75</v>
      </c>
      <c r="AR111" s="98"/>
      <c r="AS111" s="100">
        <f t="shared" si="21"/>
        <v>415.8</v>
      </c>
      <c r="AT111" s="100" t="s">
        <v>3</v>
      </c>
      <c r="AU111" s="97"/>
      <c r="AV111" s="100">
        <v>981.75</v>
      </c>
      <c r="AW111" s="100">
        <f t="shared" si="18"/>
        <v>981.75</v>
      </c>
      <c r="AX111" s="97"/>
      <c r="AY111" s="100">
        <f t="shared" si="22"/>
        <v>866.25</v>
      </c>
      <c r="AZ111" s="101" t="s">
        <v>3</v>
      </c>
      <c r="BA111" s="97"/>
      <c r="BB111" s="100">
        <f t="shared" si="23"/>
        <v>415.8</v>
      </c>
      <c r="BC111" s="101" t="s">
        <v>3</v>
      </c>
      <c r="BD111" s="97"/>
      <c r="BE111" s="100">
        <f t="shared" si="24"/>
        <v>415.8</v>
      </c>
      <c r="BF111" s="101" t="s">
        <v>3</v>
      </c>
    </row>
    <row r="112" spans="1:58" s="86" customFormat="1" ht="13.2" x14ac:dyDescent="0.25">
      <c r="A112" s="47" t="s">
        <v>875</v>
      </c>
      <c r="B112" s="83">
        <v>4700014</v>
      </c>
      <c r="C112" s="90" t="s">
        <v>151</v>
      </c>
      <c r="D112" s="64">
        <v>2950</v>
      </c>
      <c r="E112" s="83">
        <v>614</v>
      </c>
      <c r="F112" s="83">
        <v>74183</v>
      </c>
      <c r="G112" s="22"/>
      <c r="H112" s="44">
        <f t="shared" si="28"/>
        <v>2360</v>
      </c>
      <c r="I112" s="98">
        <f t="shared" si="25"/>
        <v>828.27</v>
      </c>
      <c r="J112" s="98">
        <f t="shared" si="26"/>
        <v>2507.5</v>
      </c>
      <c r="K112" s="99"/>
      <c r="L112" s="100">
        <f t="shared" si="29"/>
        <v>2360</v>
      </c>
      <c r="M112" s="100">
        <f t="shared" si="27"/>
        <v>2360</v>
      </c>
      <c r="N112" s="97"/>
      <c r="O112" s="101" t="s">
        <v>3</v>
      </c>
      <c r="P112" s="101" t="s">
        <v>3</v>
      </c>
      <c r="Q112" s="97"/>
      <c r="R112" s="101" t="s">
        <v>3</v>
      </c>
      <c r="S112" s="101" t="s">
        <v>3</v>
      </c>
      <c r="T112" s="97"/>
      <c r="U112" s="101" t="s">
        <v>3</v>
      </c>
      <c r="V112" s="101" t="s">
        <v>3</v>
      </c>
      <c r="W112" s="97"/>
      <c r="X112" s="101" t="s">
        <v>3</v>
      </c>
      <c r="Y112" s="101" t="s">
        <v>3</v>
      </c>
      <c r="Z112" s="97"/>
      <c r="AA112" s="101" t="s">
        <v>3</v>
      </c>
      <c r="AB112" s="101" t="s">
        <v>3</v>
      </c>
      <c r="AC112" s="97"/>
      <c r="AD112" s="101" t="s">
        <v>3</v>
      </c>
      <c r="AE112" s="101" t="s">
        <v>3</v>
      </c>
      <c r="AF112" s="97"/>
      <c r="AG112" s="100">
        <v>2360</v>
      </c>
      <c r="AH112" s="100">
        <f t="shared" si="15"/>
        <v>2360</v>
      </c>
      <c r="AI112" s="97"/>
      <c r="AJ112" s="100">
        <f t="shared" si="19"/>
        <v>1917.5</v>
      </c>
      <c r="AK112" s="100">
        <f t="shared" si="16"/>
        <v>1917.5</v>
      </c>
      <c r="AL112" s="98"/>
      <c r="AM112" s="100">
        <v>828.27</v>
      </c>
      <c r="AN112" s="101" t="s">
        <v>3</v>
      </c>
      <c r="AO112" s="97"/>
      <c r="AP112" s="100">
        <f t="shared" si="20"/>
        <v>2507.5</v>
      </c>
      <c r="AQ112" s="100">
        <f t="shared" si="17"/>
        <v>2507.5</v>
      </c>
      <c r="AR112" s="98"/>
      <c r="AS112" s="100">
        <f t="shared" si="21"/>
        <v>1062</v>
      </c>
      <c r="AT112" s="100" t="s">
        <v>3</v>
      </c>
      <c r="AU112" s="97"/>
      <c r="AV112" s="100">
        <v>2507.5</v>
      </c>
      <c r="AW112" s="100">
        <f t="shared" si="18"/>
        <v>2507.5</v>
      </c>
      <c r="AX112" s="97"/>
      <c r="AY112" s="100">
        <f t="shared" si="22"/>
        <v>2212.5</v>
      </c>
      <c r="AZ112" s="101" t="s">
        <v>3</v>
      </c>
      <c r="BA112" s="97"/>
      <c r="BB112" s="100">
        <f t="shared" si="23"/>
        <v>1062</v>
      </c>
      <c r="BC112" s="101" t="s">
        <v>3</v>
      </c>
      <c r="BD112" s="97"/>
      <c r="BE112" s="100">
        <f t="shared" si="24"/>
        <v>1062</v>
      </c>
      <c r="BF112" s="101" t="s">
        <v>3</v>
      </c>
    </row>
    <row r="113" spans="1:58" s="86" customFormat="1" ht="13.2" x14ac:dyDescent="0.25">
      <c r="A113" s="47" t="s">
        <v>875</v>
      </c>
      <c r="B113" s="83">
        <v>4700014</v>
      </c>
      <c r="C113" s="90" t="s">
        <v>151</v>
      </c>
      <c r="D113" s="64">
        <v>2950</v>
      </c>
      <c r="E113" s="83">
        <v>614</v>
      </c>
      <c r="F113" s="83">
        <v>74183</v>
      </c>
      <c r="G113" s="22"/>
      <c r="H113" s="44">
        <f t="shared" si="28"/>
        <v>2360</v>
      </c>
      <c r="I113" s="98">
        <f t="shared" si="25"/>
        <v>828.27</v>
      </c>
      <c r="J113" s="98">
        <f t="shared" si="26"/>
        <v>2507.5</v>
      </c>
      <c r="K113" s="99"/>
      <c r="L113" s="100">
        <f t="shared" si="29"/>
        <v>2360</v>
      </c>
      <c r="M113" s="100">
        <f t="shared" si="27"/>
        <v>2360</v>
      </c>
      <c r="N113" s="97"/>
      <c r="O113" s="101" t="s">
        <v>3</v>
      </c>
      <c r="P113" s="101" t="s">
        <v>3</v>
      </c>
      <c r="Q113" s="97"/>
      <c r="R113" s="101" t="s">
        <v>3</v>
      </c>
      <c r="S113" s="101" t="s">
        <v>3</v>
      </c>
      <c r="T113" s="97"/>
      <c r="U113" s="101" t="s">
        <v>3</v>
      </c>
      <c r="V113" s="101" t="s">
        <v>3</v>
      </c>
      <c r="W113" s="97"/>
      <c r="X113" s="101" t="s">
        <v>3</v>
      </c>
      <c r="Y113" s="101" t="s">
        <v>3</v>
      </c>
      <c r="Z113" s="97"/>
      <c r="AA113" s="101" t="s">
        <v>3</v>
      </c>
      <c r="AB113" s="101" t="s">
        <v>3</v>
      </c>
      <c r="AC113" s="97"/>
      <c r="AD113" s="101" t="s">
        <v>3</v>
      </c>
      <c r="AE113" s="101" t="s">
        <v>3</v>
      </c>
      <c r="AF113" s="97"/>
      <c r="AG113" s="100">
        <v>2360</v>
      </c>
      <c r="AH113" s="100">
        <f t="shared" si="15"/>
        <v>2360</v>
      </c>
      <c r="AI113" s="97"/>
      <c r="AJ113" s="100">
        <f t="shared" si="19"/>
        <v>1917.5</v>
      </c>
      <c r="AK113" s="100">
        <f t="shared" si="16"/>
        <v>1917.5</v>
      </c>
      <c r="AL113" s="98"/>
      <c r="AM113" s="100">
        <v>828.27</v>
      </c>
      <c r="AN113" s="101" t="s">
        <v>3</v>
      </c>
      <c r="AO113" s="97"/>
      <c r="AP113" s="100">
        <f t="shared" si="20"/>
        <v>2507.5</v>
      </c>
      <c r="AQ113" s="100">
        <f t="shared" si="17"/>
        <v>2507.5</v>
      </c>
      <c r="AR113" s="98"/>
      <c r="AS113" s="100">
        <f t="shared" si="21"/>
        <v>1062</v>
      </c>
      <c r="AT113" s="100" t="s">
        <v>3</v>
      </c>
      <c r="AU113" s="97"/>
      <c r="AV113" s="100">
        <v>2507.5</v>
      </c>
      <c r="AW113" s="100">
        <f t="shared" si="18"/>
        <v>2507.5</v>
      </c>
      <c r="AX113" s="97"/>
      <c r="AY113" s="100">
        <f t="shared" si="22"/>
        <v>2212.5</v>
      </c>
      <c r="AZ113" s="101" t="s">
        <v>3</v>
      </c>
      <c r="BA113" s="97"/>
      <c r="BB113" s="100">
        <f t="shared" si="23"/>
        <v>1062</v>
      </c>
      <c r="BC113" s="101" t="s">
        <v>3</v>
      </c>
      <c r="BD113" s="97"/>
      <c r="BE113" s="100">
        <f t="shared" si="24"/>
        <v>1062</v>
      </c>
      <c r="BF113" s="101" t="s">
        <v>3</v>
      </c>
    </row>
    <row r="114" spans="1:58" s="86" customFormat="1" ht="13.2" x14ac:dyDescent="0.25">
      <c r="A114" s="47" t="s">
        <v>875</v>
      </c>
      <c r="B114" s="83">
        <v>4700013</v>
      </c>
      <c r="C114" s="90" t="s">
        <v>152</v>
      </c>
      <c r="D114" s="64">
        <v>2326</v>
      </c>
      <c r="E114" s="83">
        <v>614</v>
      </c>
      <c r="F114" s="83">
        <v>74182</v>
      </c>
      <c r="G114" s="22"/>
      <c r="H114" s="44">
        <f t="shared" si="28"/>
        <v>1860.8000000000002</v>
      </c>
      <c r="I114" s="98">
        <f t="shared" si="25"/>
        <v>828.27</v>
      </c>
      <c r="J114" s="98">
        <f t="shared" si="26"/>
        <v>1977.1</v>
      </c>
      <c r="K114" s="99"/>
      <c r="L114" s="100">
        <f t="shared" si="29"/>
        <v>1860.8000000000002</v>
      </c>
      <c r="M114" s="100">
        <f t="shared" si="27"/>
        <v>1860.8000000000002</v>
      </c>
      <c r="N114" s="97"/>
      <c r="O114" s="101" t="s">
        <v>3</v>
      </c>
      <c r="P114" s="101" t="s">
        <v>3</v>
      </c>
      <c r="Q114" s="97"/>
      <c r="R114" s="101" t="s">
        <v>3</v>
      </c>
      <c r="S114" s="101" t="s">
        <v>3</v>
      </c>
      <c r="T114" s="97"/>
      <c r="U114" s="101" t="s">
        <v>3</v>
      </c>
      <c r="V114" s="101" t="s">
        <v>3</v>
      </c>
      <c r="W114" s="97"/>
      <c r="X114" s="101" t="s">
        <v>3</v>
      </c>
      <c r="Y114" s="101" t="s">
        <v>3</v>
      </c>
      <c r="Z114" s="97"/>
      <c r="AA114" s="101" t="s">
        <v>3</v>
      </c>
      <c r="AB114" s="101" t="s">
        <v>3</v>
      </c>
      <c r="AC114" s="97"/>
      <c r="AD114" s="101" t="s">
        <v>3</v>
      </c>
      <c r="AE114" s="101" t="s">
        <v>3</v>
      </c>
      <c r="AF114" s="97"/>
      <c r="AG114" s="100">
        <v>1860.8000000000002</v>
      </c>
      <c r="AH114" s="100">
        <f t="shared" si="15"/>
        <v>1860.8000000000002</v>
      </c>
      <c r="AI114" s="97"/>
      <c r="AJ114" s="100">
        <f t="shared" si="19"/>
        <v>1511.9</v>
      </c>
      <c r="AK114" s="100">
        <f t="shared" si="16"/>
        <v>1511.9</v>
      </c>
      <c r="AL114" s="98"/>
      <c r="AM114" s="100">
        <v>828.27</v>
      </c>
      <c r="AN114" s="101" t="s">
        <v>3</v>
      </c>
      <c r="AO114" s="97"/>
      <c r="AP114" s="100">
        <f t="shared" si="20"/>
        <v>1977.1</v>
      </c>
      <c r="AQ114" s="100">
        <f t="shared" si="17"/>
        <v>1977.1</v>
      </c>
      <c r="AR114" s="98"/>
      <c r="AS114" s="100">
        <f t="shared" si="21"/>
        <v>837.36</v>
      </c>
      <c r="AT114" s="100" t="s">
        <v>3</v>
      </c>
      <c r="AU114" s="97"/>
      <c r="AV114" s="100">
        <v>1977.1</v>
      </c>
      <c r="AW114" s="100">
        <f t="shared" si="18"/>
        <v>1977.1</v>
      </c>
      <c r="AX114" s="97"/>
      <c r="AY114" s="100">
        <f t="shared" si="22"/>
        <v>1744.5</v>
      </c>
      <c r="AZ114" s="101" t="s">
        <v>3</v>
      </c>
      <c r="BA114" s="97"/>
      <c r="BB114" s="100">
        <f t="shared" si="23"/>
        <v>837.36</v>
      </c>
      <c r="BC114" s="101" t="s">
        <v>3</v>
      </c>
      <c r="BD114" s="97"/>
      <c r="BE114" s="100">
        <f t="shared" si="24"/>
        <v>837.36</v>
      </c>
      <c r="BF114" s="101" t="s">
        <v>3</v>
      </c>
    </row>
    <row r="115" spans="1:58" s="86" customFormat="1" ht="13.2" x14ac:dyDescent="0.25">
      <c r="A115" s="47" t="s">
        <v>875</v>
      </c>
      <c r="B115" s="83">
        <v>4700012</v>
      </c>
      <c r="C115" s="90" t="s">
        <v>153</v>
      </c>
      <c r="D115" s="64">
        <v>2050</v>
      </c>
      <c r="E115" s="83">
        <v>614</v>
      </c>
      <c r="F115" s="83">
        <v>74181</v>
      </c>
      <c r="G115" s="22"/>
      <c r="H115" s="44">
        <f t="shared" si="28"/>
        <v>1640</v>
      </c>
      <c r="I115" s="98">
        <f t="shared" si="25"/>
        <v>517.79</v>
      </c>
      <c r="J115" s="98">
        <f t="shared" si="26"/>
        <v>1742.5</v>
      </c>
      <c r="K115" s="99"/>
      <c r="L115" s="100">
        <f t="shared" si="29"/>
        <v>1640</v>
      </c>
      <c r="M115" s="100">
        <f t="shared" si="27"/>
        <v>1640</v>
      </c>
      <c r="N115" s="97"/>
      <c r="O115" s="101" t="s">
        <v>3</v>
      </c>
      <c r="P115" s="101" t="s">
        <v>3</v>
      </c>
      <c r="Q115" s="97"/>
      <c r="R115" s="101" t="s">
        <v>3</v>
      </c>
      <c r="S115" s="101" t="s">
        <v>3</v>
      </c>
      <c r="T115" s="97"/>
      <c r="U115" s="101" t="s">
        <v>3</v>
      </c>
      <c r="V115" s="101" t="s">
        <v>3</v>
      </c>
      <c r="W115" s="97"/>
      <c r="X115" s="101" t="s">
        <v>3</v>
      </c>
      <c r="Y115" s="101" t="s">
        <v>3</v>
      </c>
      <c r="Z115" s="97"/>
      <c r="AA115" s="101" t="s">
        <v>3</v>
      </c>
      <c r="AB115" s="101" t="s">
        <v>3</v>
      </c>
      <c r="AC115" s="97"/>
      <c r="AD115" s="101" t="s">
        <v>3</v>
      </c>
      <c r="AE115" s="101" t="s">
        <v>3</v>
      </c>
      <c r="AF115" s="97"/>
      <c r="AG115" s="100">
        <v>1640</v>
      </c>
      <c r="AH115" s="100">
        <f t="shared" ref="AH115:AH178" si="30">D115*80%</f>
        <v>1640</v>
      </c>
      <c r="AI115" s="97"/>
      <c r="AJ115" s="100">
        <f t="shared" si="19"/>
        <v>1332.5</v>
      </c>
      <c r="AK115" s="100">
        <f t="shared" ref="AK115:AK178" si="31">D115*65%</f>
        <v>1332.5</v>
      </c>
      <c r="AL115" s="98"/>
      <c r="AM115" s="100">
        <v>517.79</v>
      </c>
      <c r="AN115" s="101" t="s">
        <v>3</v>
      </c>
      <c r="AO115" s="97"/>
      <c r="AP115" s="100">
        <f t="shared" si="20"/>
        <v>1742.5</v>
      </c>
      <c r="AQ115" s="100">
        <f t="shared" ref="AQ115:AQ178" si="32">D115*85%</f>
        <v>1742.5</v>
      </c>
      <c r="AR115" s="98"/>
      <c r="AS115" s="100">
        <f t="shared" si="21"/>
        <v>738</v>
      </c>
      <c r="AT115" s="100" t="s">
        <v>3</v>
      </c>
      <c r="AU115" s="97"/>
      <c r="AV115" s="100">
        <v>1742.5</v>
      </c>
      <c r="AW115" s="100">
        <f t="shared" ref="AW115:AW178" si="33">D115*85%</f>
        <v>1742.5</v>
      </c>
      <c r="AX115" s="97"/>
      <c r="AY115" s="100">
        <f t="shared" si="22"/>
        <v>1537.5</v>
      </c>
      <c r="AZ115" s="101" t="s">
        <v>3</v>
      </c>
      <c r="BA115" s="97"/>
      <c r="BB115" s="100">
        <f t="shared" si="23"/>
        <v>738</v>
      </c>
      <c r="BC115" s="101" t="s">
        <v>3</v>
      </c>
      <c r="BD115" s="97"/>
      <c r="BE115" s="100">
        <f t="shared" si="24"/>
        <v>738</v>
      </c>
      <c r="BF115" s="101" t="s">
        <v>3</v>
      </c>
    </row>
    <row r="116" spans="1:58" s="86" customFormat="1" ht="13.2" x14ac:dyDescent="0.25">
      <c r="A116" s="47" t="s">
        <v>875</v>
      </c>
      <c r="B116" s="83">
        <v>4700045</v>
      </c>
      <c r="C116" s="90" t="s">
        <v>154</v>
      </c>
      <c r="D116" s="64">
        <v>3161</v>
      </c>
      <c r="E116" s="83">
        <v>611</v>
      </c>
      <c r="F116" s="83">
        <v>70553</v>
      </c>
      <c r="G116" s="22"/>
      <c r="H116" s="44">
        <f t="shared" si="28"/>
        <v>2528.8000000000002</v>
      </c>
      <c r="I116" s="98">
        <f t="shared" si="25"/>
        <v>1104.3599999999999</v>
      </c>
      <c r="J116" s="98">
        <f t="shared" si="26"/>
        <v>2686.85</v>
      </c>
      <c r="K116" s="99"/>
      <c r="L116" s="100">
        <f t="shared" si="29"/>
        <v>2528.8000000000002</v>
      </c>
      <c r="M116" s="100">
        <f t="shared" si="27"/>
        <v>2528.8000000000002</v>
      </c>
      <c r="N116" s="97"/>
      <c r="O116" s="101" t="s">
        <v>3</v>
      </c>
      <c r="P116" s="101" t="s">
        <v>3</v>
      </c>
      <c r="Q116" s="97"/>
      <c r="R116" s="101" t="s">
        <v>3</v>
      </c>
      <c r="S116" s="101" t="s">
        <v>3</v>
      </c>
      <c r="T116" s="97"/>
      <c r="U116" s="101" t="s">
        <v>3</v>
      </c>
      <c r="V116" s="101" t="s">
        <v>3</v>
      </c>
      <c r="W116" s="97"/>
      <c r="X116" s="101" t="s">
        <v>3</v>
      </c>
      <c r="Y116" s="101" t="s">
        <v>3</v>
      </c>
      <c r="Z116" s="97"/>
      <c r="AA116" s="101" t="s">
        <v>3</v>
      </c>
      <c r="AB116" s="101" t="s">
        <v>3</v>
      </c>
      <c r="AC116" s="97"/>
      <c r="AD116" s="101" t="s">
        <v>3</v>
      </c>
      <c r="AE116" s="101" t="s">
        <v>3</v>
      </c>
      <c r="AF116" s="97"/>
      <c r="AG116" s="100">
        <v>2528.8000000000002</v>
      </c>
      <c r="AH116" s="100">
        <f t="shared" si="30"/>
        <v>2528.8000000000002</v>
      </c>
      <c r="AI116" s="97"/>
      <c r="AJ116" s="100">
        <f t="shared" si="19"/>
        <v>2054.65</v>
      </c>
      <c r="AK116" s="100">
        <f t="shared" si="31"/>
        <v>2054.65</v>
      </c>
      <c r="AL116" s="98"/>
      <c r="AM116" s="100">
        <v>1104.3599999999999</v>
      </c>
      <c r="AN116" s="101" t="s">
        <v>3</v>
      </c>
      <c r="AO116" s="97"/>
      <c r="AP116" s="100">
        <f t="shared" si="20"/>
        <v>2686.85</v>
      </c>
      <c r="AQ116" s="100">
        <f t="shared" si="32"/>
        <v>2686.85</v>
      </c>
      <c r="AR116" s="98"/>
      <c r="AS116" s="100">
        <f t="shared" si="21"/>
        <v>1137.96</v>
      </c>
      <c r="AT116" s="100" t="s">
        <v>3</v>
      </c>
      <c r="AU116" s="97"/>
      <c r="AV116" s="100">
        <v>2686.85</v>
      </c>
      <c r="AW116" s="100">
        <f t="shared" si="33"/>
        <v>2686.85</v>
      </c>
      <c r="AX116" s="97"/>
      <c r="AY116" s="100">
        <f t="shared" si="22"/>
        <v>2370.75</v>
      </c>
      <c r="AZ116" s="101" t="s">
        <v>3</v>
      </c>
      <c r="BA116" s="97"/>
      <c r="BB116" s="100">
        <f t="shared" si="23"/>
        <v>1137.96</v>
      </c>
      <c r="BC116" s="101" t="s">
        <v>3</v>
      </c>
      <c r="BD116" s="97"/>
      <c r="BE116" s="100">
        <f t="shared" si="24"/>
        <v>1137.96</v>
      </c>
      <c r="BF116" s="101" t="s">
        <v>3</v>
      </c>
    </row>
    <row r="117" spans="1:58" s="86" customFormat="1" ht="13.2" x14ac:dyDescent="0.25">
      <c r="A117" s="47" t="s">
        <v>875</v>
      </c>
      <c r="B117" s="83">
        <v>4700044</v>
      </c>
      <c r="C117" s="90" t="s">
        <v>155</v>
      </c>
      <c r="D117" s="64">
        <v>2419</v>
      </c>
      <c r="E117" s="83">
        <v>611</v>
      </c>
      <c r="F117" s="83">
        <v>70552</v>
      </c>
      <c r="G117" s="22"/>
      <c r="H117" s="44">
        <f t="shared" si="28"/>
        <v>1935.2</v>
      </c>
      <c r="I117" s="98">
        <f t="shared" si="25"/>
        <v>870.83999999999992</v>
      </c>
      <c r="J117" s="98">
        <f t="shared" si="26"/>
        <v>2056.15</v>
      </c>
      <c r="K117" s="99"/>
      <c r="L117" s="100">
        <f t="shared" si="29"/>
        <v>1935.2</v>
      </c>
      <c r="M117" s="100">
        <f t="shared" si="27"/>
        <v>1935.2</v>
      </c>
      <c r="N117" s="97"/>
      <c r="O117" s="101" t="s">
        <v>3</v>
      </c>
      <c r="P117" s="101" t="s">
        <v>3</v>
      </c>
      <c r="Q117" s="97"/>
      <c r="R117" s="101" t="s">
        <v>3</v>
      </c>
      <c r="S117" s="101" t="s">
        <v>3</v>
      </c>
      <c r="T117" s="97"/>
      <c r="U117" s="101" t="s">
        <v>3</v>
      </c>
      <c r="V117" s="101" t="s">
        <v>3</v>
      </c>
      <c r="W117" s="97"/>
      <c r="X117" s="101" t="s">
        <v>3</v>
      </c>
      <c r="Y117" s="101" t="s">
        <v>3</v>
      </c>
      <c r="Z117" s="97"/>
      <c r="AA117" s="101" t="s">
        <v>3</v>
      </c>
      <c r="AB117" s="101" t="s">
        <v>3</v>
      </c>
      <c r="AC117" s="97"/>
      <c r="AD117" s="101" t="s">
        <v>3</v>
      </c>
      <c r="AE117" s="101" t="s">
        <v>3</v>
      </c>
      <c r="AF117" s="97"/>
      <c r="AG117" s="100">
        <v>1935.2</v>
      </c>
      <c r="AH117" s="100">
        <f t="shared" si="30"/>
        <v>1935.2</v>
      </c>
      <c r="AI117" s="97"/>
      <c r="AJ117" s="100">
        <f t="shared" si="19"/>
        <v>1572.3500000000001</v>
      </c>
      <c r="AK117" s="100">
        <f t="shared" si="31"/>
        <v>1572.3500000000001</v>
      </c>
      <c r="AL117" s="98"/>
      <c r="AM117" s="100">
        <v>1104.3599999999999</v>
      </c>
      <c r="AN117" s="101" t="s">
        <v>3</v>
      </c>
      <c r="AO117" s="97"/>
      <c r="AP117" s="100">
        <f t="shared" si="20"/>
        <v>2056.15</v>
      </c>
      <c r="AQ117" s="100">
        <f t="shared" si="32"/>
        <v>2056.15</v>
      </c>
      <c r="AR117" s="98"/>
      <c r="AS117" s="100">
        <f t="shared" si="21"/>
        <v>870.83999999999992</v>
      </c>
      <c r="AT117" s="100" t="s">
        <v>3</v>
      </c>
      <c r="AU117" s="97"/>
      <c r="AV117" s="100">
        <v>2056.15</v>
      </c>
      <c r="AW117" s="100">
        <f t="shared" si="33"/>
        <v>2056.15</v>
      </c>
      <c r="AX117" s="97"/>
      <c r="AY117" s="100">
        <f t="shared" si="22"/>
        <v>1814.25</v>
      </c>
      <c r="AZ117" s="101" t="s">
        <v>3</v>
      </c>
      <c r="BA117" s="97"/>
      <c r="BB117" s="100">
        <f t="shared" si="23"/>
        <v>870.83999999999992</v>
      </c>
      <c r="BC117" s="101" t="s">
        <v>3</v>
      </c>
      <c r="BD117" s="97"/>
      <c r="BE117" s="100">
        <f t="shared" si="24"/>
        <v>870.83999999999992</v>
      </c>
      <c r="BF117" s="101" t="s">
        <v>3</v>
      </c>
    </row>
    <row r="118" spans="1:58" s="86" customFormat="1" ht="13.2" x14ac:dyDescent="0.25">
      <c r="A118" s="47" t="s">
        <v>875</v>
      </c>
      <c r="B118" s="83">
        <v>4700043</v>
      </c>
      <c r="C118" s="90" t="s">
        <v>156</v>
      </c>
      <c r="D118" s="64">
        <v>2394</v>
      </c>
      <c r="E118" s="83">
        <v>611</v>
      </c>
      <c r="F118" s="83">
        <v>70551</v>
      </c>
      <c r="G118" s="22"/>
      <c r="H118" s="44">
        <f t="shared" si="28"/>
        <v>1915.2</v>
      </c>
      <c r="I118" s="98">
        <f t="shared" si="25"/>
        <v>690.39</v>
      </c>
      <c r="J118" s="98">
        <f t="shared" si="26"/>
        <v>2034.8999999999999</v>
      </c>
      <c r="K118" s="99"/>
      <c r="L118" s="100">
        <f t="shared" si="29"/>
        <v>1915.2</v>
      </c>
      <c r="M118" s="100">
        <f t="shared" si="27"/>
        <v>1915.2</v>
      </c>
      <c r="N118" s="97"/>
      <c r="O118" s="101" t="s">
        <v>3</v>
      </c>
      <c r="P118" s="101" t="s">
        <v>3</v>
      </c>
      <c r="Q118" s="97"/>
      <c r="R118" s="101" t="s">
        <v>3</v>
      </c>
      <c r="S118" s="101" t="s">
        <v>3</v>
      </c>
      <c r="T118" s="97"/>
      <c r="U118" s="101" t="s">
        <v>3</v>
      </c>
      <c r="V118" s="101" t="s">
        <v>3</v>
      </c>
      <c r="W118" s="97"/>
      <c r="X118" s="101" t="s">
        <v>3</v>
      </c>
      <c r="Y118" s="101" t="s">
        <v>3</v>
      </c>
      <c r="Z118" s="97"/>
      <c r="AA118" s="101" t="s">
        <v>3</v>
      </c>
      <c r="AB118" s="101" t="s">
        <v>3</v>
      </c>
      <c r="AC118" s="97"/>
      <c r="AD118" s="101" t="s">
        <v>3</v>
      </c>
      <c r="AE118" s="101" t="s">
        <v>3</v>
      </c>
      <c r="AF118" s="97"/>
      <c r="AG118" s="100">
        <v>1915.2</v>
      </c>
      <c r="AH118" s="100">
        <f t="shared" si="30"/>
        <v>1915.2</v>
      </c>
      <c r="AI118" s="97"/>
      <c r="AJ118" s="100">
        <f t="shared" si="19"/>
        <v>1556.1000000000001</v>
      </c>
      <c r="AK118" s="100">
        <f t="shared" si="31"/>
        <v>1556.1000000000001</v>
      </c>
      <c r="AL118" s="98"/>
      <c r="AM118" s="100">
        <v>690.39</v>
      </c>
      <c r="AN118" s="101" t="s">
        <v>3</v>
      </c>
      <c r="AO118" s="97"/>
      <c r="AP118" s="100">
        <f t="shared" si="20"/>
        <v>2034.8999999999999</v>
      </c>
      <c r="AQ118" s="100">
        <f t="shared" si="32"/>
        <v>2034.8999999999999</v>
      </c>
      <c r="AR118" s="98"/>
      <c r="AS118" s="100">
        <f t="shared" si="21"/>
        <v>861.83999999999992</v>
      </c>
      <c r="AT118" s="100" t="s">
        <v>3</v>
      </c>
      <c r="AU118" s="97"/>
      <c r="AV118" s="100">
        <v>2034.8999999999999</v>
      </c>
      <c r="AW118" s="100">
        <f t="shared" si="33"/>
        <v>2034.8999999999999</v>
      </c>
      <c r="AX118" s="97"/>
      <c r="AY118" s="100">
        <f t="shared" si="22"/>
        <v>1795.5</v>
      </c>
      <c r="AZ118" s="101" t="s">
        <v>3</v>
      </c>
      <c r="BA118" s="97"/>
      <c r="BB118" s="100">
        <f t="shared" si="23"/>
        <v>861.83999999999992</v>
      </c>
      <c r="BC118" s="101" t="s">
        <v>3</v>
      </c>
      <c r="BD118" s="97"/>
      <c r="BE118" s="100">
        <f t="shared" si="24"/>
        <v>861.83999999999992</v>
      </c>
      <c r="BF118" s="101" t="s">
        <v>3</v>
      </c>
    </row>
    <row r="119" spans="1:58" s="86" customFormat="1" ht="13.2" x14ac:dyDescent="0.25">
      <c r="A119" s="47" t="s">
        <v>875</v>
      </c>
      <c r="B119" s="83">
        <v>4700026</v>
      </c>
      <c r="C119" s="90" t="s">
        <v>157</v>
      </c>
      <c r="D119" s="64">
        <v>2840</v>
      </c>
      <c r="E119" s="83">
        <v>614</v>
      </c>
      <c r="F119" s="83">
        <v>71552</v>
      </c>
      <c r="G119" s="22"/>
      <c r="H119" s="44">
        <f t="shared" si="28"/>
        <v>2272</v>
      </c>
      <c r="I119" s="98">
        <f t="shared" si="25"/>
        <v>828.27</v>
      </c>
      <c r="J119" s="98">
        <f t="shared" si="26"/>
        <v>2414</v>
      </c>
      <c r="K119" s="99"/>
      <c r="L119" s="100">
        <f t="shared" si="29"/>
        <v>2272</v>
      </c>
      <c r="M119" s="100">
        <f t="shared" si="27"/>
        <v>2272</v>
      </c>
      <c r="N119" s="97"/>
      <c r="O119" s="101" t="s">
        <v>3</v>
      </c>
      <c r="P119" s="101" t="s">
        <v>3</v>
      </c>
      <c r="Q119" s="97"/>
      <c r="R119" s="101" t="s">
        <v>3</v>
      </c>
      <c r="S119" s="101" t="s">
        <v>3</v>
      </c>
      <c r="T119" s="97"/>
      <c r="U119" s="101" t="s">
        <v>3</v>
      </c>
      <c r="V119" s="101" t="s">
        <v>3</v>
      </c>
      <c r="W119" s="97"/>
      <c r="X119" s="101" t="s">
        <v>3</v>
      </c>
      <c r="Y119" s="101" t="s">
        <v>3</v>
      </c>
      <c r="Z119" s="97"/>
      <c r="AA119" s="101" t="s">
        <v>3</v>
      </c>
      <c r="AB119" s="101" t="s">
        <v>3</v>
      </c>
      <c r="AC119" s="97"/>
      <c r="AD119" s="101" t="s">
        <v>3</v>
      </c>
      <c r="AE119" s="101" t="s">
        <v>3</v>
      </c>
      <c r="AF119" s="97"/>
      <c r="AG119" s="100">
        <v>2272</v>
      </c>
      <c r="AH119" s="100">
        <f t="shared" si="30"/>
        <v>2272</v>
      </c>
      <c r="AI119" s="97"/>
      <c r="AJ119" s="100">
        <f t="shared" si="19"/>
        <v>1846</v>
      </c>
      <c r="AK119" s="100">
        <f t="shared" si="31"/>
        <v>1846</v>
      </c>
      <c r="AL119" s="98"/>
      <c r="AM119" s="100">
        <v>828.27</v>
      </c>
      <c r="AN119" s="101" t="s">
        <v>3</v>
      </c>
      <c r="AO119" s="97"/>
      <c r="AP119" s="100">
        <f t="shared" si="20"/>
        <v>2414</v>
      </c>
      <c r="AQ119" s="100">
        <f t="shared" si="32"/>
        <v>2414</v>
      </c>
      <c r="AR119" s="98"/>
      <c r="AS119" s="100">
        <f t="shared" si="21"/>
        <v>1022.4</v>
      </c>
      <c r="AT119" s="100" t="s">
        <v>3</v>
      </c>
      <c r="AU119" s="97"/>
      <c r="AV119" s="100">
        <v>2414</v>
      </c>
      <c r="AW119" s="100">
        <f t="shared" si="33"/>
        <v>2414</v>
      </c>
      <c r="AX119" s="97"/>
      <c r="AY119" s="100">
        <f t="shared" si="22"/>
        <v>2130</v>
      </c>
      <c r="AZ119" s="101" t="s">
        <v>3</v>
      </c>
      <c r="BA119" s="97"/>
      <c r="BB119" s="100">
        <f t="shared" si="23"/>
        <v>1022.4</v>
      </c>
      <c r="BC119" s="101" t="s">
        <v>3</v>
      </c>
      <c r="BD119" s="97"/>
      <c r="BE119" s="100">
        <f t="shared" si="24"/>
        <v>1022.4</v>
      </c>
      <c r="BF119" s="101" t="s">
        <v>3</v>
      </c>
    </row>
    <row r="120" spans="1:58" s="86" customFormat="1" ht="13.2" x14ac:dyDescent="0.25">
      <c r="A120" s="47" t="s">
        <v>875</v>
      </c>
      <c r="B120" s="83">
        <v>4700025</v>
      </c>
      <c r="C120" s="90" t="s">
        <v>158</v>
      </c>
      <c r="D120" s="64">
        <v>2326</v>
      </c>
      <c r="E120" s="83">
        <v>614</v>
      </c>
      <c r="F120" s="83">
        <v>71551</v>
      </c>
      <c r="G120" s="22"/>
      <c r="H120" s="44">
        <f t="shared" si="28"/>
        <v>1860.8000000000002</v>
      </c>
      <c r="I120" s="98">
        <f t="shared" si="25"/>
        <v>837.36</v>
      </c>
      <c r="J120" s="98">
        <f t="shared" si="26"/>
        <v>1977.1</v>
      </c>
      <c r="K120" s="99"/>
      <c r="L120" s="100">
        <f t="shared" si="29"/>
        <v>1860.8000000000002</v>
      </c>
      <c r="M120" s="100">
        <f t="shared" si="27"/>
        <v>1860.8000000000002</v>
      </c>
      <c r="N120" s="97"/>
      <c r="O120" s="101" t="s">
        <v>3</v>
      </c>
      <c r="P120" s="101" t="s">
        <v>3</v>
      </c>
      <c r="Q120" s="97"/>
      <c r="R120" s="101" t="s">
        <v>3</v>
      </c>
      <c r="S120" s="101" t="s">
        <v>3</v>
      </c>
      <c r="T120" s="97"/>
      <c r="U120" s="101" t="s">
        <v>3</v>
      </c>
      <c r="V120" s="101" t="s">
        <v>3</v>
      </c>
      <c r="W120" s="97"/>
      <c r="X120" s="101" t="s">
        <v>3</v>
      </c>
      <c r="Y120" s="101" t="s">
        <v>3</v>
      </c>
      <c r="Z120" s="97"/>
      <c r="AA120" s="101" t="s">
        <v>3</v>
      </c>
      <c r="AB120" s="101" t="s">
        <v>3</v>
      </c>
      <c r="AC120" s="97"/>
      <c r="AD120" s="101" t="s">
        <v>3</v>
      </c>
      <c r="AE120" s="101" t="s">
        <v>3</v>
      </c>
      <c r="AF120" s="97"/>
      <c r="AG120" s="100">
        <v>1860.8000000000002</v>
      </c>
      <c r="AH120" s="100">
        <f t="shared" si="30"/>
        <v>1860.8000000000002</v>
      </c>
      <c r="AI120" s="97"/>
      <c r="AJ120" s="100">
        <f t="shared" si="19"/>
        <v>1511.9</v>
      </c>
      <c r="AK120" s="100">
        <f t="shared" si="31"/>
        <v>1511.9</v>
      </c>
      <c r="AL120" s="98"/>
      <c r="AM120" s="100">
        <v>1609.16</v>
      </c>
      <c r="AN120" s="101" t="s">
        <v>3</v>
      </c>
      <c r="AO120" s="97"/>
      <c r="AP120" s="100">
        <f t="shared" si="20"/>
        <v>1977.1</v>
      </c>
      <c r="AQ120" s="100">
        <f t="shared" si="32"/>
        <v>1977.1</v>
      </c>
      <c r="AR120" s="98"/>
      <c r="AS120" s="100">
        <f t="shared" si="21"/>
        <v>837.36</v>
      </c>
      <c r="AT120" s="100" t="s">
        <v>3</v>
      </c>
      <c r="AU120" s="97"/>
      <c r="AV120" s="100">
        <v>1977.1</v>
      </c>
      <c r="AW120" s="100">
        <f t="shared" si="33"/>
        <v>1977.1</v>
      </c>
      <c r="AX120" s="97"/>
      <c r="AY120" s="100">
        <f t="shared" si="22"/>
        <v>1744.5</v>
      </c>
      <c r="AZ120" s="101" t="s">
        <v>3</v>
      </c>
      <c r="BA120" s="97"/>
      <c r="BB120" s="100">
        <f t="shared" si="23"/>
        <v>837.36</v>
      </c>
      <c r="BC120" s="101" t="s">
        <v>3</v>
      </c>
      <c r="BD120" s="97"/>
      <c r="BE120" s="100">
        <f t="shared" si="24"/>
        <v>837.36</v>
      </c>
      <c r="BF120" s="101" t="s">
        <v>3</v>
      </c>
    </row>
    <row r="121" spans="1:58" s="86" customFormat="1" ht="13.2" x14ac:dyDescent="0.25">
      <c r="A121" s="47" t="s">
        <v>875</v>
      </c>
      <c r="B121" s="83">
        <v>4700024</v>
      </c>
      <c r="C121" s="90" t="s">
        <v>159</v>
      </c>
      <c r="D121" s="64">
        <v>1825</v>
      </c>
      <c r="E121" s="83">
        <v>614</v>
      </c>
      <c r="F121" s="83">
        <v>71550</v>
      </c>
      <c r="G121" s="22"/>
      <c r="H121" s="44">
        <f t="shared" si="28"/>
        <v>1460</v>
      </c>
      <c r="I121" s="98">
        <f t="shared" si="25"/>
        <v>517.79</v>
      </c>
      <c r="J121" s="98">
        <f t="shared" si="26"/>
        <v>1551.25</v>
      </c>
      <c r="K121" s="99"/>
      <c r="L121" s="100">
        <f t="shared" si="29"/>
        <v>1460</v>
      </c>
      <c r="M121" s="100">
        <f t="shared" si="27"/>
        <v>1460</v>
      </c>
      <c r="N121" s="97"/>
      <c r="O121" s="101" t="s">
        <v>3</v>
      </c>
      <c r="P121" s="101" t="s">
        <v>3</v>
      </c>
      <c r="Q121" s="97"/>
      <c r="R121" s="101" t="s">
        <v>3</v>
      </c>
      <c r="S121" s="101" t="s">
        <v>3</v>
      </c>
      <c r="T121" s="97"/>
      <c r="U121" s="101" t="s">
        <v>3</v>
      </c>
      <c r="V121" s="101" t="s">
        <v>3</v>
      </c>
      <c r="W121" s="97"/>
      <c r="X121" s="101" t="s">
        <v>3</v>
      </c>
      <c r="Y121" s="101" t="s">
        <v>3</v>
      </c>
      <c r="Z121" s="97"/>
      <c r="AA121" s="101" t="s">
        <v>3</v>
      </c>
      <c r="AB121" s="101" t="s">
        <v>3</v>
      </c>
      <c r="AC121" s="97"/>
      <c r="AD121" s="101" t="s">
        <v>3</v>
      </c>
      <c r="AE121" s="101" t="s">
        <v>3</v>
      </c>
      <c r="AF121" s="97"/>
      <c r="AG121" s="100">
        <v>1460</v>
      </c>
      <c r="AH121" s="100">
        <f t="shared" si="30"/>
        <v>1460</v>
      </c>
      <c r="AI121" s="97"/>
      <c r="AJ121" s="100">
        <f t="shared" si="19"/>
        <v>1186.25</v>
      </c>
      <c r="AK121" s="100">
        <f t="shared" si="31"/>
        <v>1186.25</v>
      </c>
      <c r="AL121" s="98"/>
      <c r="AM121" s="100">
        <v>517.79</v>
      </c>
      <c r="AN121" s="101" t="s">
        <v>3</v>
      </c>
      <c r="AO121" s="97"/>
      <c r="AP121" s="100">
        <f t="shared" si="20"/>
        <v>1551.25</v>
      </c>
      <c r="AQ121" s="100">
        <f t="shared" si="32"/>
        <v>1551.25</v>
      </c>
      <c r="AR121" s="98"/>
      <c r="AS121" s="100">
        <f t="shared" si="21"/>
        <v>657</v>
      </c>
      <c r="AT121" s="100" t="s">
        <v>3</v>
      </c>
      <c r="AU121" s="97"/>
      <c r="AV121" s="100">
        <v>1551.25</v>
      </c>
      <c r="AW121" s="100">
        <f t="shared" si="33"/>
        <v>1551.25</v>
      </c>
      <c r="AX121" s="97"/>
      <c r="AY121" s="100">
        <f t="shared" si="22"/>
        <v>1368.75</v>
      </c>
      <c r="AZ121" s="101" t="s">
        <v>3</v>
      </c>
      <c r="BA121" s="97"/>
      <c r="BB121" s="100">
        <f t="shared" si="23"/>
        <v>657</v>
      </c>
      <c r="BC121" s="101" t="s">
        <v>3</v>
      </c>
      <c r="BD121" s="97"/>
      <c r="BE121" s="100">
        <f t="shared" si="24"/>
        <v>657</v>
      </c>
      <c r="BF121" s="101" t="s">
        <v>3</v>
      </c>
    </row>
    <row r="122" spans="1:58" s="86" customFormat="1" ht="13.2" x14ac:dyDescent="0.25">
      <c r="A122" s="47" t="s">
        <v>875</v>
      </c>
      <c r="B122" s="83">
        <v>4700042</v>
      </c>
      <c r="C122" s="90" t="s">
        <v>160</v>
      </c>
      <c r="D122" s="64">
        <v>2840</v>
      </c>
      <c r="E122" s="83">
        <v>614</v>
      </c>
      <c r="F122" s="83">
        <v>70543</v>
      </c>
      <c r="G122" s="22"/>
      <c r="H122" s="44">
        <f t="shared" si="28"/>
        <v>2272</v>
      </c>
      <c r="I122" s="98">
        <f t="shared" si="25"/>
        <v>828.27</v>
      </c>
      <c r="J122" s="98">
        <f t="shared" si="26"/>
        <v>2414</v>
      </c>
      <c r="K122" s="99"/>
      <c r="L122" s="100">
        <f t="shared" si="29"/>
        <v>2272</v>
      </c>
      <c r="M122" s="100">
        <f t="shared" si="27"/>
        <v>2272</v>
      </c>
      <c r="N122" s="97"/>
      <c r="O122" s="101" t="s">
        <v>3</v>
      </c>
      <c r="P122" s="101" t="s">
        <v>3</v>
      </c>
      <c r="Q122" s="97"/>
      <c r="R122" s="101" t="s">
        <v>3</v>
      </c>
      <c r="S122" s="101" t="s">
        <v>3</v>
      </c>
      <c r="T122" s="97"/>
      <c r="U122" s="101" t="s">
        <v>3</v>
      </c>
      <c r="V122" s="101" t="s">
        <v>3</v>
      </c>
      <c r="W122" s="97"/>
      <c r="X122" s="101" t="s">
        <v>3</v>
      </c>
      <c r="Y122" s="101" t="s">
        <v>3</v>
      </c>
      <c r="Z122" s="97"/>
      <c r="AA122" s="101" t="s">
        <v>3</v>
      </c>
      <c r="AB122" s="101" t="s">
        <v>3</v>
      </c>
      <c r="AC122" s="97"/>
      <c r="AD122" s="101" t="s">
        <v>3</v>
      </c>
      <c r="AE122" s="101" t="s">
        <v>3</v>
      </c>
      <c r="AF122" s="97"/>
      <c r="AG122" s="100">
        <v>2272</v>
      </c>
      <c r="AH122" s="100">
        <f t="shared" si="30"/>
        <v>2272</v>
      </c>
      <c r="AI122" s="97"/>
      <c r="AJ122" s="100">
        <f t="shared" si="19"/>
        <v>1846</v>
      </c>
      <c r="AK122" s="100">
        <f t="shared" si="31"/>
        <v>1846</v>
      </c>
      <c r="AL122" s="98"/>
      <c r="AM122" s="100">
        <v>828.27</v>
      </c>
      <c r="AN122" s="101" t="s">
        <v>3</v>
      </c>
      <c r="AO122" s="97"/>
      <c r="AP122" s="100">
        <f t="shared" si="20"/>
        <v>2414</v>
      </c>
      <c r="AQ122" s="100">
        <f t="shared" si="32"/>
        <v>2414</v>
      </c>
      <c r="AR122" s="98"/>
      <c r="AS122" s="100">
        <f t="shared" si="21"/>
        <v>1022.4</v>
      </c>
      <c r="AT122" s="100" t="s">
        <v>3</v>
      </c>
      <c r="AU122" s="97"/>
      <c r="AV122" s="100">
        <v>2414</v>
      </c>
      <c r="AW122" s="100">
        <f t="shared" si="33"/>
        <v>2414</v>
      </c>
      <c r="AX122" s="97"/>
      <c r="AY122" s="100">
        <f t="shared" si="22"/>
        <v>2130</v>
      </c>
      <c r="AZ122" s="101" t="s">
        <v>3</v>
      </c>
      <c r="BA122" s="97"/>
      <c r="BB122" s="100">
        <f t="shared" si="23"/>
        <v>1022.4</v>
      </c>
      <c r="BC122" s="101" t="s">
        <v>3</v>
      </c>
      <c r="BD122" s="97"/>
      <c r="BE122" s="100">
        <f t="shared" si="24"/>
        <v>1022.4</v>
      </c>
      <c r="BF122" s="101" t="s">
        <v>3</v>
      </c>
    </row>
    <row r="123" spans="1:58" s="86" customFormat="1" ht="13.2" x14ac:dyDescent="0.25">
      <c r="A123" s="47" t="s">
        <v>875</v>
      </c>
      <c r="B123" s="83">
        <v>4700041</v>
      </c>
      <c r="C123" s="90" t="s">
        <v>161</v>
      </c>
      <c r="D123" s="64">
        <v>2326</v>
      </c>
      <c r="E123" s="83">
        <v>614</v>
      </c>
      <c r="F123" s="83">
        <v>70542</v>
      </c>
      <c r="G123" s="22"/>
      <c r="H123" s="44">
        <f t="shared" si="28"/>
        <v>1860.8000000000002</v>
      </c>
      <c r="I123" s="98">
        <f t="shared" si="25"/>
        <v>828.27</v>
      </c>
      <c r="J123" s="98">
        <f t="shared" si="26"/>
        <v>1977.1</v>
      </c>
      <c r="K123" s="99"/>
      <c r="L123" s="100">
        <f t="shared" si="29"/>
        <v>1860.8000000000002</v>
      </c>
      <c r="M123" s="100">
        <f t="shared" si="27"/>
        <v>1860.8000000000002</v>
      </c>
      <c r="N123" s="97"/>
      <c r="O123" s="101" t="s">
        <v>3</v>
      </c>
      <c r="P123" s="101" t="s">
        <v>3</v>
      </c>
      <c r="Q123" s="97"/>
      <c r="R123" s="101" t="s">
        <v>3</v>
      </c>
      <c r="S123" s="101" t="s">
        <v>3</v>
      </c>
      <c r="T123" s="97"/>
      <c r="U123" s="101" t="s">
        <v>3</v>
      </c>
      <c r="V123" s="101" t="s">
        <v>3</v>
      </c>
      <c r="W123" s="97"/>
      <c r="X123" s="101" t="s">
        <v>3</v>
      </c>
      <c r="Y123" s="101" t="s">
        <v>3</v>
      </c>
      <c r="Z123" s="97"/>
      <c r="AA123" s="101" t="s">
        <v>3</v>
      </c>
      <c r="AB123" s="101" t="s">
        <v>3</v>
      </c>
      <c r="AC123" s="97"/>
      <c r="AD123" s="101" t="s">
        <v>3</v>
      </c>
      <c r="AE123" s="101" t="s">
        <v>3</v>
      </c>
      <c r="AF123" s="97"/>
      <c r="AG123" s="100">
        <v>1860.8000000000002</v>
      </c>
      <c r="AH123" s="100">
        <f t="shared" si="30"/>
        <v>1860.8000000000002</v>
      </c>
      <c r="AI123" s="97"/>
      <c r="AJ123" s="100">
        <f t="shared" si="19"/>
        <v>1511.9</v>
      </c>
      <c r="AK123" s="100">
        <f t="shared" si="31"/>
        <v>1511.9</v>
      </c>
      <c r="AL123" s="98"/>
      <c r="AM123" s="100">
        <v>828.27</v>
      </c>
      <c r="AN123" s="101" t="s">
        <v>3</v>
      </c>
      <c r="AO123" s="97"/>
      <c r="AP123" s="100">
        <f t="shared" si="20"/>
        <v>1977.1</v>
      </c>
      <c r="AQ123" s="100">
        <f t="shared" si="32"/>
        <v>1977.1</v>
      </c>
      <c r="AR123" s="98"/>
      <c r="AS123" s="100">
        <f t="shared" si="21"/>
        <v>837.36</v>
      </c>
      <c r="AT123" s="100" t="s">
        <v>3</v>
      </c>
      <c r="AU123" s="97"/>
      <c r="AV123" s="100">
        <v>1977.1</v>
      </c>
      <c r="AW123" s="100">
        <f t="shared" si="33"/>
        <v>1977.1</v>
      </c>
      <c r="AX123" s="97"/>
      <c r="AY123" s="100">
        <f t="shared" si="22"/>
        <v>1744.5</v>
      </c>
      <c r="AZ123" s="101" t="s">
        <v>3</v>
      </c>
      <c r="BA123" s="97"/>
      <c r="BB123" s="100">
        <f t="shared" si="23"/>
        <v>837.36</v>
      </c>
      <c r="BC123" s="101" t="s">
        <v>3</v>
      </c>
      <c r="BD123" s="97"/>
      <c r="BE123" s="100">
        <f t="shared" si="24"/>
        <v>837.36</v>
      </c>
      <c r="BF123" s="101" t="s">
        <v>3</v>
      </c>
    </row>
    <row r="124" spans="1:58" s="86" customFormat="1" ht="13.2" x14ac:dyDescent="0.25">
      <c r="A124" s="47" t="s">
        <v>875</v>
      </c>
      <c r="B124" s="83">
        <v>4700040</v>
      </c>
      <c r="C124" s="90" t="s">
        <v>162</v>
      </c>
      <c r="D124" s="64">
        <v>1825</v>
      </c>
      <c r="E124" s="83">
        <v>614</v>
      </c>
      <c r="F124" s="83">
        <v>70540</v>
      </c>
      <c r="G124" s="22"/>
      <c r="H124" s="44">
        <f t="shared" si="28"/>
        <v>1460</v>
      </c>
      <c r="I124" s="98">
        <f t="shared" si="25"/>
        <v>517.79</v>
      </c>
      <c r="J124" s="98">
        <f t="shared" si="26"/>
        <v>1551.25</v>
      </c>
      <c r="K124" s="99"/>
      <c r="L124" s="100">
        <f t="shared" si="29"/>
        <v>1460</v>
      </c>
      <c r="M124" s="100">
        <f t="shared" si="27"/>
        <v>1460</v>
      </c>
      <c r="N124" s="97"/>
      <c r="O124" s="101" t="s">
        <v>3</v>
      </c>
      <c r="P124" s="101" t="s">
        <v>3</v>
      </c>
      <c r="Q124" s="97"/>
      <c r="R124" s="101" t="s">
        <v>3</v>
      </c>
      <c r="S124" s="101" t="s">
        <v>3</v>
      </c>
      <c r="T124" s="97"/>
      <c r="U124" s="101" t="s">
        <v>3</v>
      </c>
      <c r="V124" s="101" t="s">
        <v>3</v>
      </c>
      <c r="W124" s="97"/>
      <c r="X124" s="101" t="s">
        <v>3</v>
      </c>
      <c r="Y124" s="101" t="s">
        <v>3</v>
      </c>
      <c r="Z124" s="97"/>
      <c r="AA124" s="101" t="s">
        <v>3</v>
      </c>
      <c r="AB124" s="101" t="s">
        <v>3</v>
      </c>
      <c r="AC124" s="97"/>
      <c r="AD124" s="101" t="s">
        <v>3</v>
      </c>
      <c r="AE124" s="101" t="s">
        <v>3</v>
      </c>
      <c r="AF124" s="97"/>
      <c r="AG124" s="100">
        <v>1460</v>
      </c>
      <c r="AH124" s="100">
        <f t="shared" si="30"/>
        <v>1460</v>
      </c>
      <c r="AI124" s="97"/>
      <c r="AJ124" s="100">
        <f t="shared" si="19"/>
        <v>1186.25</v>
      </c>
      <c r="AK124" s="100">
        <f t="shared" si="31"/>
        <v>1186.25</v>
      </c>
      <c r="AL124" s="98"/>
      <c r="AM124" s="100">
        <v>517.79</v>
      </c>
      <c r="AN124" s="101" t="s">
        <v>3</v>
      </c>
      <c r="AO124" s="97"/>
      <c r="AP124" s="100">
        <f t="shared" si="20"/>
        <v>1551.25</v>
      </c>
      <c r="AQ124" s="100">
        <f t="shared" si="32"/>
        <v>1551.25</v>
      </c>
      <c r="AR124" s="98"/>
      <c r="AS124" s="100">
        <f t="shared" si="21"/>
        <v>657</v>
      </c>
      <c r="AT124" s="100" t="s">
        <v>3</v>
      </c>
      <c r="AU124" s="97"/>
      <c r="AV124" s="100">
        <v>1551.25</v>
      </c>
      <c r="AW124" s="100">
        <f t="shared" si="33"/>
        <v>1551.25</v>
      </c>
      <c r="AX124" s="97"/>
      <c r="AY124" s="100">
        <f t="shared" si="22"/>
        <v>1368.75</v>
      </c>
      <c r="AZ124" s="101" t="s">
        <v>3</v>
      </c>
      <c r="BA124" s="97"/>
      <c r="BB124" s="100">
        <f t="shared" si="23"/>
        <v>657</v>
      </c>
      <c r="BC124" s="101" t="s">
        <v>3</v>
      </c>
      <c r="BD124" s="97"/>
      <c r="BE124" s="100">
        <f t="shared" si="24"/>
        <v>657</v>
      </c>
      <c r="BF124" s="101" t="s">
        <v>3</v>
      </c>
    </row>
    <row r="125" spans="1:58" s="86" customFormat="1" ht="13.2" x14ac:dyDescent="0.25">
      <c r="A125" s="47" t="s">
        <v>875</v>
      </c>
      <c r="B125" s="83">
        <v>4700035</v>
      </c>
      <c r="C125" s="90" t="s">
        <v>163</v>
      </c>
      <c r="D125" s="64">
        <v>2840</v>
      </c>
      <c r="E125" s="83">
        <v>614</v>
      </c>
      <c r="F125" s="83">
        <v>73720</v>
      </c>
      <c r="G125" s="22"/>
      <c r="H125" s="44">
        <f t="shared" si="28"/>
        <v>2272</v>
      </c>
      <c r="I125" s="98">
        <f t="shared" si="25"/>
        <v>828.27</v>
      </c>
      <c r="J125" s="98">
        <f t="shared" si="26"/>
        <v>2414</v>
      </c>
      <c r="K125" s="99"/>
      <c r="L125" s="100">
        <f t="shared" si="29"/>
        <v>2272</v>
      </c>
      <c r="M125" s="100">
        <f t="shared" si="27"/>
        <v>2272</v>
      </c>
      <c r="N125" s="97"/>
      <c r="O125" s="101" t="s">
        <v>3</v>
      </c>
      <c r="P125" s="101" t="s">
        <v>3</v>
      </c>
      <c r="Q125" s="97"/>
      <c r="R125" s="101" t="s">
        <v>3</v>
      </c>
      <c r="S125" s="101" t="s">
        <v>3</v>
      </c>
      <c r="T125" s="97"/>
      <c r="U125" s="101" t="s">
        <v>3</v>
      </c>
      <c r="V125" s="101" t="s">
        <v>3</v>
      </c>
      <c r="W125" s="97"/>
      <c r="X125" s="101" t="s">
        <v>3</v>
      </c>
      <c r="Y125" s="101" t="s">
        <v>3</v>
      </c>
      <c r="Z125" s="97"/>
      <c r="AA125" s="101" t="s">
        <v>3</v>
      </c>
      <c r="AB125" s="101" t="s">
        <v>3</v>
      </c>
      <c r="AC125" s="97"/>
      <c r="AD125" s="101" t="s">
        <v>3</v>
      </c>
      <c r="AE125" s="101" t="s">
        <v>3</v>
      </c>
      <c r="AF125" s="97"/>
      <c r="AG125" s="100">
        <v>2272</v>
      </c>
      <c r="AH125" s="100">
        <f t="shared" si="30"/>
        <v>2272</v>
      </c>
      <c r="AI125" s="97"/>
      <c r="AJ125" s="100">
        <f t="shared" si="19"/>
        <v>1846</v>
      </c>
      <c r="AK125" s="100">
        <f t="shared" si="31"/>
        <v>1846</v>
      </c>
      <c r="AL125" s="98"/>
      <c r="AM125" s="100">
        <v>828.27</v>
      </c>
      <c r="AN125" s="101" t="s">
        <v>3</v>
      </c>
      <c r="AO125" s="97"/>
      <c r="AP125" s="100">
        <f t="shared" si="20"/>
        <v>2414</v>
      </c>
      <c r="AQ125" s="100">
        <f t="shared" si="32"/>
        <v>2414</v>
      </c>
      <c r="AR125" s="98"/>
      <c r="AS125" s="100">
        <f t="shared" si="21"/>
        <v>1022.4</v>
      </c>
      <c r="AT125" s="100" t="s">
        <v>3</v>
      </c>
      <c r="AU125" s="97"/>
      <c r="AV125" s="100">
        <v>2414</v>
      </c>
      <c r="AW125" s="100">
        <f t="shared" si="33"/>
        <v>2414</v>
      </c>
      <c r="AX125" s="97"/>
      <c r="AY125" s="100">
        <f t="shared" si="22"/>
        <v>2130</v>
      </c>
      <c r="AZ125" s="101" t="s">
        <v>3</v>
      </c>
      <c r="BA125" s="97"/>
      <c r="BB125" s="100">
        <f t="shared" si="23"/>
        <v>1022.4</v>
      </c>
      <c r="BC125" s="101" t="s">
        <v>3</v>
      </c>
      <c r="BD125" s="97"/>
      <c r="BE125" s="100">
        <f t="shared" si="24"/>
        <v>1022.4</v>
      </c>
      <c r="BF125" s="101" t="s">
        <v>3</v>
      </c>
    </row>
    <row r="126" spans="1:58" s="86" customFormat="1" ht="13.2" x14ac:dyDescent="0.25">
      <c r="A126" s="47" t="s">
        <v>875</v>
      </c>
      <c r="B126" s="83">
        <v>4700058</v>
      </c>
      <c r="C126" s="90" t="s">
        <v>163</v>
      </c>
      <c r="D126" s="64">
        <v>2840</v>
      </c>
      <c r="E126" s="83">
        <v>614</v>
      </c>
      <c r="F126" s="83">
        <v>73720</v>
      </c>
      <c r="G126" s="22"/>
      <c r="H126" s="44">
        <f t="shared" si="28"/>
        <v>2272</v>
      </c>
      <c r="I126" s="98">
        <f t="shared" si="25"/>
        <v>828.27</v>
      </c>
      <c r="J126" s="98">
        <f t="shared" si="26"/>
        <v>2414</v>
      </c>
      <c r="K126" s="99"/>
      <c r="L126" s="100">
        <f t="shared" si="29"/>
        <v>2272</v>
      </c>
      <c r="M126" s="100">
        <f t="shared" si="27"/>
        <v>2272</v>
      </c>
      <c r="N126" s="97"/>
      <c r="O126" s="101" t="s">
        <v>3</v>
      </c>
      <c r="P126" s="101" t="s">
        <v>3</v>
      </c>
      <c r="Q126" s="97"/>
      <c r="R126" s="101" t="s">
        <v>3</v>
      </c>
      <c r="S126" s="101" t="s">
        <v>3</v>
      </c>
      <c r="T126" s="97"/>
      <c r="U126" s="101" t="s">
        <v>3</v>
      </c>
      <c r="V126" s="101" t="s">
        <v>3</v>
      </c>
      <c r="W126" s="97"/>
      <c r="X126" s="101" t="s">
        <v>3</v>
      </c>
      <c r="Y126" s="101" t="s">
        <v>3</v>
      </c>
      <c r="Z126" s="97"/>
      <c r="AA126" s="101" t="s">
        <v>3</v>
      </c>
      <c r="AB126" s="101" t="s">
        <v>3</v>
      </c>
      <c r="AC126" s="97"/>
      <c r="AD126" s="101" t="s">
        <v>3</v>
      </c>
      <c r="AE126" s="101" t="s">
        <v>3</v>
      </c>
      <c r="AF126" s="97"/>
      <c r="AG126" s="100">
        <v>2272</v>
      </c>
      <c r="AH126" s="100">
        <f t="shared" si="30"/>
        <v>2272</v>
      </c>
      <c r="AI126" s="97"/>
      <c r="AJ126" s="100">
        <f t="shared" si="19"/>
        <v>1846</v>
      </c>
      <c r="AK126" s="100">
        <f t="shared" si="31"/>
        <v>1846</v>
      </c>
      <c r="AL126" s="98"/>
      <c r="AM126" s="100">
        <v>828.27</v>
      </c>
      <c r="AN126" s="101" t="s">
        <v>3</v>
      </c>
      <c r="AO126" s="97"/>
      <c r="AP126" s="100">
        <f t="shared" si="20"/>
        <v>2414</v>
      </c>
      <c r="AQ126" s="100">
        <f t="shared" si="32"/>
        <v>2414</v>
      </c>
      <c r="AR126" s="98"/>
      <c r="AS126" s="100">
        <f t="shared" si="21"/>
        <v>1022.4</v>
      </c>
      <c r="AT126" s="100" t="s">
        <v>3</v>
      </c>
      <c r="AU126" s="97"/>
      <c r="AV126" s="100">
        <v>2414</v>
      </c>
      <c r="AW126" s="100">
        <f t="shared" si="33"/>
        <v>2414</v>
      </c>
      <c r="AX126" s="97"/>
      <c r="AY126" s="100">
        <f t="shared" si="22"/>
        <v>2130</v>
      </c>
      <c r="AZ126" s="101" t="s">
        <v>3</v>
      </c>
      <c r="BA126" s="97"/>
      <c r="BB126" s="100">
        <f t="shared" si="23"/>
        <v>1022.4</v>
      </c>
      <c r="BC126" s="101" t="s">
        <v>3</v>
      </c>
      <c r="BD126" s="97"/>
      <c r="BE126" s="100">
        <f t="shared" si="24"/>
        <v>1022.4</v>
      </c>
      <c r="BF126" s="101" t="s">
        <v>3</v>
      </c>
    </row>
    <row r="127" spans="1:58" s="86" customFormat="1" ht="13.2" x14ac:dyDescent="0.25">
      <c r="A127" s="47" t="s">
        <v>875</v>
      </c>
      <c r="B127" s="83">
        <v>4700034</v>
      </c>
      <c r="C127" s="69" t="s">
        <v>798</v>
      </c>
      <c r="D127" s="64">
        <v>2326</v>
      </c>
      <c r="E127" s="83">
        <v>614</v>
      </c>
      <c r="F127" s="83">
        <v>73719</v>
      </c>
      <c r="G127" s="22"/>
      <c r="H127" s="44">
        <f t="shared" si="28"/>
        <v>1860.8000000000002</v>
      </c>
      <c r="I127" s="98">
        <f t="shared" si="25"/>
        <v>828.27</v>
      </c>
      <c r="J127" s="98">
        <f t="shared" si="26"/>
        <v>1977.1</v>
      </c>
      <c r="K127" s="99"/>
      <c r="L127" s="100">
        <f t="shared" si="29"/>
        <v>1860.8000000000002</v>
      </c>
      <c r="M127" s="100">
        <f t="shared" si="27"/>
        <v>1860.8000000000002</v>
      </c>
      <c r="N127" s="97"/>
      <c r="O127" s="101" t="s">
        <v>3</v>
      </c>
      <c r="P127" s="101" t="s">
        <v>3</v>
      </c>
      <c r="Q127" s="97"/>
      <c r="R127" s="101" t="s">
        <v>3</v>
      </c>
      <c r="S127" s="101" t="s">
        <v>3</v>
      </c>
      <c r="T127" s="97"/>
      <c r="U127" s="101" t="s">
        <v>3</v>
      </c>
      <c r="V127" s="101" t="s">
        <v>3</v>
      </c>
      <c r="W127" s="97"/>
      <c r="X127" s="101" t="s">
        <v>3</v>
      </c>
      <c r="Y127" s="101" t="s">
        <v>3</v>
      </c>
      <c r="Z127" s="97"/>
      <c r="AA127" s="101" t="s">
        <v>3</v>
      </c>
      <c r="AB127" s="101" t="s">
        <v>3</v>
      </c>
      <c r="AC127" s="97"/>
      <c r="AD127" s="101" t="s">
        <v>3</v>
      </c>
      <c r="AE127" s="101" t="s">
        <v>3</v>
      </c>
      <c r="AF127" s="97"/>
      <c r="AG127" s="100">
        <v>1860.8000000000002</v>
      </c>
      <c r="AH127" s="100">
        <f t="shared" si="30"/>
        <v>1860.8000000000002</v>
      </c>
      <c r="AI127" s="97"/>
      <c r="AJ127" s="100">
        <f t="shared" si="19"/>
        <v>1511.9</v>
      </c>
      <c r="AK127" s="100">
        <f t="shared" si="31"/>
        <v>1511.9</v>
      </c>
      <c r="AL127" s="98"/>
      <c r="AM127" s="100">
        <v>828.27</v>
      </c>
      <c r="AN127" s="101" t="s">
        <v>3</v>
      </c>
      <c r="AO127" s="97"/>
      <c r="AP127" s="100">
        <f t="shared" si="20"/>
        <v>1977.1</v>
      </c>
      <c r="AQ127" s="100">
        <f t="shared" si="32"/>
        <v>1977.1</v>
      </c>
      <c r="AR127" s="98"/>
      <c r="AS127" s="100">
        <f t="shared" si="21"/>
        <v>837.36</v>
      </c>
      <c r="AT127" s="100" t="s">
        <v>3</v>
      </c>
      <c r="AU127" s="97"/>
      <c r="AV127" s="100">
        <v>1977.1</v>
      </c>
      <c r="AW127" s="100">
        <f t="shared" si="33"/>
        <v>1977.1</v>
      </c>
      <c r="AX127" s="97"/>
      <c r="AY127" s="100">
        <f t="shared" si="22"/>
        <v>1744.5</v>
      </c>
      <c r="AZ127" s="101" t="s">
        <v>3</v>
      </c>
      <c r="BA127" s="97"/>
      <c r="BB127" s="100">
        <f t="shared" si="23"/>
        <v>837.36</v>
      </c>
      <c r="BC127" s="101" t="s">
        <v>3</v>
      </c>
      <c r="BD127" s="97"/>
      <c r="BE127" s="100">
        <f t="shared" si="24"/>
        <v>837.36</v>
      </c>
      <c r="BF127" s="101" t="s">
        <v>3</v>
      </c>
    </row>
    <row r="128" spans="1:58" s="86" customFormat="1" ht="13.2" x14ac:dyDescent="0.25">
      <c r="A128" s="47" t="s">
        <v>875</v>
      </c>
      <c r="B128" s="83">
        <v>4700057</v>
      </c>
      <c r="C128" s="69" t="s">
        <v>799</v>
      </c>
      <c r="D128" s="64">
        <v>2326</v>
      </c>
      <c r="E128" s="83">
        <v>614</v>
      </c>
      <c r="F128" s="83">
        <v>73719</v>
      </c>
      <c r="G128" s="22"/>
      <c r="H128" s="44">
        <f t="shared" si="28"/>
        <v>1860.8000000000002</v>
      </c>
      <c r="I128" s="98">
        <f t="shared" si="25"/>
        <v>828.27</v>
      </c>
      <c r="J128" s="98">
        <f t="shared" si="26"/>
        <v>1977.1</v>
      </c>
      <c r="K128" s="99"/>
      <c r="L128" s="100">
        <f t="shared" si="29"/>
        <v>1860.8000000000002</v>
      </c>
      <c r="M128" s="100">
        <f t="shared" si="27"/>
        <v>1860.8000000000002</v>
      </c>
      <c r="N128" s="97"/>
      <c r="O128" s="101" t="s">
        <v>3</v>
      </c>
      <c r="P128" s="101" t="s">
        <v>3</v>
      </c>
      <c r="Q128" s="97"/>
      <c r="R128" s="101" t="s">
        <v>3</v>
      </c>
      <c r="S128" s="101" t="s">
        <v>3</v>
      </c>
      <c r="T128" s="97"/>
      <c r="U128" s="101" t="s">
        <v>3</v>
      </c>
      <c r="V128" s="101" t="s">
        <v>3</v>
      </c>
      <c r="W128" s="97"/>
      <c r="X128" s="101" t="s">
        <v>3</v>
      </c>
      <c r="Y128" s="101" t="s">
        <v>3</v>
      </c>
      <c r="Z128" s="97"/>
      <c r="AA128" s="101" t="s">
        <v>3</v>
      </c>
      <c r="AB128" s="101" t="s">
        <v>3</v>
      </c>
      <c r="AC128" s="97"/>
      <c r="AD128" s="101" t="s">
        <v>3</v>
      </c>
      <c r="AE128" s="101" t="s">
        <v>3</v>
      </c>
      <c r="AF128" s="97"/>
      <c r="AG128" s="100">
        <v>1860.8000000000002</v>
      </c>
      <c r="AH128" s="100">
        <f t="shared" si="30"/>
        <v>1860.8000000000002</v>
      </c>
      <c r="AI128" s="97"/>
      <c r="AJ128" s="100">
        <f t="shared" si="19"/>
        <v>1511.9</v>
      </c>
      <c r="AK128" s="100">
        <f t="shared" si="31"/>
        <v>1511.9</v>
      </c>
      <c r="AL128" s="98"/>
      <c r="AM128" s="100">
        <v>828.27</v>
      </c>
      <c r="AN128" s="101" t="s">
        <v>3</v>
      </c>
      <c r="AO128" s="97"/>
      <c r="AP128" s="100">
        <f t="shared" si="20"/>
        <v>1977.1</v>
      </c>
      <c r="AQ128" s="100">
        <f t="shared" si="32"/>
        <v>1977.1</v>
      </c>
      <c r="AR128" s="98"/>
      <c r="AS128" s="100">
        <f t="shared" si="21"/>
        <v>837.36</v>
      </c>
      <c r="AT128" s="100" t="s">
        <v>3</v>
      </c>
      <c r="AU128" s="97"/>
      <c r="AV128" s="100">
        <v>1977.1</v>
      </c>
      <c r="AW128" s="100">
        <f t="shared" si="33"/>
        <v>1977.1</v>
      </c>
      <c r="AX128" s="97"/>
      <c r="AY128" s="100">
        <f t="shared" si="22"/>
        <v>1744.5</v>
      </c>
      <c r="AZ128" s="101" t="s">
        <v>3</v>
      </c>
      <c r="BA128" s="97"/>
      <c r="BB128" s="100">
        <f t="shared" si="23"/>
        <v>837.36</v>
      </c>
      <c r="BC128" s="101" t="s">
        <v>3</v>
      </c>
      <c r="BD128" s="97"/>
      <c r="BE128" s="100">
        <f t="shared" si="24"/>
        <v>837.36</v>
      </c>
      <c r="BF128" s="101" t="s">
        <v>3</v>
      </c>
    </row>
    <row r="129" spans="1:58" s="86" customFormat="1" ht="13.2" x14ac:dyDescent="0.25">
      <c r="A129" s="47" t="s">
        <v>875</v>
      </c>
      <c r="B129" s="83">
        <v>4700033</v>
      </c>
      <c r="C129" s="90" t="s">
        <v>164</v>
      </c>
      <c r="D129" s="64">
        <v>2359</v>
      </c>
      <c r="E129" s="83">
        <v>614</v>
      </c>
      <c r="F129" s="83">
        <v>73718</v>
      </c>
      <c r="G129" s="22"/>
      <c r="H129" s="44">
        <f t="shared" si="28"/>
        <v>1887.2</v>
      </c>
      <c r="I129" s="98">
        <f t="shared" si="25"/>
        <v>517.79</v>
      </c>
      <c r="J129" s="98">
        <f t="shared" si="26"/>
        <v>2005.1499999999999</v>
      </c>
      <c r="K129" s="99"/>
      <c r="L129" s="100">
        <f t="shared" si="29"/>
        <v>1887.2</v>
      </c>
      <c r="M129" s="100">
        <f t="shared" si="27"/>
        <v>1887.2</v>
      </c>
      <c r="N129" s="97"/>
      <c r="O129" s="101" t="s">
        <v>3</v>
      </c>
      <c r="P129" s="101" t="s">
        <v>3</v>
      </c>
      <c r="Q129" s="97"/>
      <c r="R129" s="101" t="s">
        <v>3</v>
      </c>
      <c r="S129" s="101" t="s">
        <v>3</v>
      </c>
      <c r="T129" s="97"/>
      <c r="U129" s="101" t="s">
        <v>3</v>
      </c>
      <c r="V129" s="101" t="s">
        <v>3</v>
      </c>
      <c r="W129" s="97"/>
      <c r="X129" s="101" t="s">
        <v>3</v>
      </c>
      <c r="Y129" s="101" t="s">
        <v>3</v>
      </c>
      <c r="Z129" s="97"/>
      <c r="AA129" s="101" t="s">
        <v>3</v>
      </c>
      <c r="AB129" s="101" t="s">
        <v>3</v>
      </c>
      <c r="AC129" s="97"/>
      <c r="AD129" s="101" t="s">
        <v>3</v>
      </c>
      <c r="AE129" s="101" t="s">
        <v>3</v>
      </c>
      <c r="AF129" s="97"/>
      <c r="AG129" s="100">
        <v>1887.2</v>
      </c>
      <c r="AH129" s="100">
        <f t="shared" si="30"/>
        <v>1887.2</v>
      </c>
      <c r="AI129" s="97"/>
      <c r="AJ129" s="100">
        <f t="shared" si="19"/>
        <v>1533.3500000000001</v>
      </c>
      <c r="AK129" s="100">
        <f t="shared" si="31"/>
        <v>1533.3500000000001</v>
      </c>
      <c r="AL129" s="98"/>
      <c r="AM129" s="100">
        <v>517.79</v>
      </c>
      <c r="AN129" s="101" t="s">
        <v>3</v>
      </c>
      <c r="AO129" s="97"/>
      <c r="AP129" s="100">
        <f t="shared" si="20"/>
        <v>2005.1499999999999</v>
      </c>
      <c r="AQ129" s="100">
        <f t="shared" si="32"/>
        <v>2005.1499999999999</v>
      </c>
      <c r="AR129" s="98"/>
      <c r="AS129" s="100">
        <f t="shared" si="21"/>
        <v>849.24</v>
      </c>
      <c r="AT129" s="100" t="s">
        <v>3</v>
      </c>
      <c r="AU129" s="97"/>
      <c r="AV129" s="100">
        <v>2005.1499999999999</v>
      </c>
      <c r="AW129" s="100">
        <f t="shared" si="33"/>
        <v>2005.1499999999999</v>
      </c>
      <c r="AX129" s="97"/>
      <c r="AY129" s="100">
        <f t="shared" si="22"/>
        <v>1769.25</v>
      </c>
      <c r="AZ129" s="101" t="s">
        <v>3</v>
      </c>
      <c r="BA129" s="97"/>
      <c r="BB129" s="100">
        <f t="shared" si="23"/>
        <v>849.24</v>
      </c>
      <c r="BC129" s="101" t="s">
        <v>3</v>
      </c>
      <c r="BD129" s="97"/>
      <c r="BE129" s="100">
        <f t="shared" si="24"/>
        <v>849.24</v>
      </c>
      <c r="BF129" s="101" t="s">
        <v>3</v>
      </c>
    </row>
    <row r="130" spans="1:58" s="86" customFormat="1" ht="13.2" x14ac:dyDescent="0.25">
      <c r="A130" s="47" t="s">
        <v>875</v>
      </c>
      <c r="B130" s="83">
        <v>4700056</v>
      </c>
      <c r="C130" s="90" t="s">
        <v>164</v>
      </c>
      <c r="D130" s="64">
        <v>2359</v>
      </c>
      <c r="E130" s="83">
        <v>614</v>
      </c>
      <c r="F130" s="83">
        <v>73718</v>
      </c>
      <c r="G130" s="22"/>
      <c r="H130" s="44">
        <f t="shared" si="28"/>
        <v>1887.2</v>
      </c>
      <c r="I130" s="98">
        <f t="shared" si="25"/>
        <v>517.79</v>
      </c>
      <c r="J130" s="98">
        <f t="shared" si="26"/>
        <v>2005.1499999999999</v>
      </c>
      <c r="K130" s="99"/>
      <c r="L130" s="100">
        <f t="shared" si="29"/>
        <v>1887.2</v>
      </c>
      <c r="M130" s="100">
        <f t="shared" si="27"/>
        <v>1887.2</v>
      </c>
      <c r="N130" s="97"/>
      <c r="O130" s="101" t="s">
        <v>3</v>
      </c>
      <c r="P130" s="101" t="s">
        <v>3</v>
      </c>
      <c r="Q130" s="97"/>
      <c r="R130" s="101" t="s">
        <v>3</v>
      </c>
      <c r="S130" s="101" t="s">
        <v>3</v>
      </c>
      <c r="T130" s="97"/>
      <c r="U130" s="101" t="s">
        <v>3</v>
      </c>
      <c r="V130" s="101" t="s">
        <v>3</v>
      </c>
      <c r="W130" s="97"/>
      <c r="X130" s="101" t="s">
        <v>3</v>
      </c>
      <c r="Y130" s="101" t="s">
        <v>3</v>
      </c>
      <c r="Z130" s="97"/>
      <c r="AA130" s="101" t="s">
        <v>3</v>
      </c>
      <c r="AB130" s="101" t="s">
        <v>3</v>
      </c>
      <c r="AC130" s="97"/>
      <c r="AD130" s="101" t="s">
        <v>3</v>
      </c>
      <c r="AE130" s="101" t="s">
        <v>3</v>
      </c>
      <c r="AF130" s="97"/>
      <c r="AG130" s="100">
        <v>1887.2</v>
      </c>
      <c r="AH130" s="100">
        <f t="shared" si="30"/>
        <v>1887.2</v>
      </c>
      <c r="AI130" s="97"/>
      <c r="AJ130" s="100">
        <f t="shared" si="19"/>
        <v>1533.3500000000001</v>
      </c>
      <c r="AK130" s="100">
        <f t="shared" si="31"/>
        <v>1533.3500000000001</v>
      </c>
      <c r="AL130" s="98"/>
      <c r="AM130" s="100">
        <v>517.79</v>
      </c>
      <c r="AN130" s="101" t="s">
        <v>3</v>
      </c>
      <c r="AO130" s="97"/>
      <c r="AP130" s="100">
        <f t="shared" si="20"/>
        <v>2005.1499999999999</v>
      </c>
      <c r="AQ130" s="100">
        <f t="shared" si="32"/>
        <v>2005.1499999999999</v>
      </c>
      <c r="AR130" s="98"/>
      <c r="AS130" s="100">
        <f t="shared" si="21"/>
        <v>849.24</v>
      </c>
      <c r="AT130" s="100" t="s">
        <v>3</v>
      </c>
      <c r="AU130" s="97"/>
      <c r="AV130" s="100">
        <v>2005.1499999999999</v>
      </c>
      <c r="AW130" s="100">
        <f t="shared" si="33"/>
        <v>2005.1499999999999</v>
      </c>
      <c r="AX130" s="97"/>
      <c r="AY130" s="100">
        <f t="shared" si="22"/>
        <v>1769.25</v>
      </c>
      <c r="AZ130" s="101" t="s">
        <v>3</v>
      </c>
      <c r="BA130" s="97"/>
      <c r="BB130" s="100">
        <f t="shared" si="23"/>
        <v>849.24</v>
      </c>
      <c r="BC130" s="101" t="s">
        <v>3</v>
      </c>
      <c r="BD130" s="97"/>
      <c r="BE130" s="100">
        <f t="shared" si="24"/>
        <v>849.24</v>
      </c>
      <c r="BF130" s="101" t="s">
        <v>3</v>
      </c>
    </row>
    <row r="131" spans="1:58" s="86" customFormat="1" ht="13.2" x14ac:dyDescent="0.25">
      <c r="A131" s="47" t="s">
        <v>875</v>
      </c>
      <c r="B131" s="83">
        <v>4700048</v>
      </c>
      <c r="C131" s="90" t="s">
        <v>165</v>
      </c>
      <c r="D131" s="64">
        <v>2840</v>
      </c>
      <c r="E131" s="83">
        <v>614</v>
      </c>
      <c r="F131" s="83">
        <v>72197</v>
      </c>
      <c r="G131" s="22"/>
      <c r="H131" s="44">
        <f t="shared" si="28"/>
        <v>2272</v>
      </c>
      <c r="I131" s="98">
        <f t="shared" si="25"/>
        <v>828.27</v>
      </c>
      <c r="J131" s="98">
        <f t="shared" si="26"/>
        <v>2414</v>
      </c>
      <c r="K131" s="99"/>
      <c r="L131" s="100">
        <f t="shared" si="29"/>
        <v>2272</v>
      </c>
      <c r="M131" s="100">
        <f t="shared" si="27"/>
        <v>2272</v>
      </c>
      <c r="N131" s="97"/>
      <c r="O131" s="101" t="s">
        <v>3</v>
      </c>
      <c r="P131" s="101" t="s">
        <v>3</v>
      </c>
      <c r="Q131" s="97"/>
      <c r="R131" s="101" t="s">
        <v>3</v>
      </c>
      <c r="S131" s="101" t="s">
        <v>3</v>
      </c>
      <c r="T131" s="97"/>
      <c r="U131" s="101" t="s">
        <v>3</v>
      </c>
      <c r="V131" s="101" t="s">
        <v>3</v>
      </c>
      <c r="W131" s="97"/>
      <c r="X131" s="101" t="s">
        <v>3</v>
      </c>
      <c r="Y131" s="101" t="s">
        <v>3</v>
      </c>
      <c r="Z131" s="97"/>
      <c r="AA131" s="101" t="s">
        <v>3</v>
      </c>
      <c r="AB131" s="101" t="s">
        <v>3</v>
      </c>
      <c r="AC131" s="97"/>
      <c r="AD131" s="101" t="s">
        <v>3</v>
      </c>
      <c r="AE131" s="101" t="s">
        <v>3</v>
      </c>
      <c r="AF131" s="97"/>
      <c r="AG131" s="100">
        <v>2272</v>
      </c>
      <c r="AH131" s="100">
        <f t="shared" si="30"/>
        <v>2272</v>
      </c>
      <c r="AI131" s="97"/>
      <c r="AJ131" s="100">
        <f t="shared" si="19"/>
        <v>1846</v>
      </c>
      <c r="AK131" s="100">
        <f t="shared" si="31"/>
        <v>1846</v>
      </c>
      <c r="AL131" s="98"/>
      <c r="AM131" s="100">
        <v>828.27</v>
      </c>
      <c r="AN131" s="101" t="s">
        <v>3</v>
      </c>
      <c r="AO131" s="97"/>
      <c r="AP131" s="100">
        <f t="shared" si="20"/>
        <v>2414</v>
      </c>
      <c r="AQ131" s="100">
        <f t="shared" si="32"/>
        <v>2414</v>
      </c>
      <c r="AR131" s="98"/>
      <c r="AS131" s="100">
        <f t="shared" si="21"/>
        <v>1022.4</v>
      </c>
      <c r="AT131" s="100" t="s">
        <v>3</v>
      </c>
      <c r="AU131" s="97"/>
      <c r="AV131" s="100">
        <v>2414</v>
      </c>
      <c r="AW131" s="100">
        <f t="shared" si="33"/>
        <v>2414</v>
      </c>
      <c r="AX131" s="97"/>
      <c r="AY131" s="100">
        <f t="shared" si="22"/>
        <v>2130</v>
      </c>
      <c r="AZ131" s="101" t="s">
        <v>3</v>
      </c>
      <c r="BA131" s="97"/>
      <c r="BB131" s="100">
        <f t="shared" si="23"/>
        <v>1022.4</v>
      </c>
      <c r="BC131" s="101" t="s">
        <v>3</v>
      </c>
      <c r="BD131" s="97"/>
      <c r="BE131" s="100">
        <f t="shared" si="24"/>
        <v>1022.4</v>
      </c>
      <c r="BF131" s="101" t="s">
        <v>3</v>
      </c>
    </row>
    <row r="132" spans="1:58" s="86" customFormat="1" ht="13.2" x14ac:dyDescent="0.25">
      <c r="A132" s="47" t="s">
        <v>875</v>
      </c>
      <c r="B132" s="83">
        <v>4700047</v>
      </c>
      <c r="C132" s="90" t="s">
        <v>166</v>
      </c>
      <c r="D132" s="64">
        <v>2326</v>
      </c>
      <c r="E132" s="83">
        <v>614</v>
      </c>
      <c r="F132" s="83">
        <v>72196</v>
      </c>
      <c r="G132" s="22"/>
      <c r="H132" s="44">
        <f t="shared" si="28"/>
        <v>1860.8000000000002</v>
      </c>
      <c r="I132" s="98">
        <f t="shared" si="25"/>
        <v>828.27</v>
      </c>
      <c r="J132" s="98">
        <f t="shared" si="26"/>
        <v>1977.1</v>
      </c>
      <c r="K132" s="99"/>
      <c r="L132" s="100">
        <f t="shared" si="29"/>
        <v>1860.8000000000002</v>
      </c>
      <c r="M132" s="100">
        <f t="shared" si="27"/>
        <v>1860.8000000000002</v>
      </c>
      <c r="N132" s="97"/>
      <c r="O132" s="101" t="s">
        <v>3</v>
      </c>
      <c r="P132" s="101" t="s">
        <v>3</v>
      </c>
      <c r="Q132" s="97"/>
      <c r="R132" s="101" t="s">
        <v>3</v>
      </c>
      <c r="S132" s="101" t="s">
        <v>3</v>
      </c>
      <c r="T132" s="97"/>
      <c r="U132" s="101" t="s">
        <v>3</v>
      </c>
      <c r="V132" s="101" t="s">
        <v>3</v>
      </c>
      <c r="W132" s="97"/>
      <c r="X132" s="101" t="s">
        <v>3</v>
      </c>
      <c r="Y132" s="101" t="s">
        <v>3</v>
      </c>
      <c r="Z132" s="97"/>
      <c r="AA132" s="101" t="s">
        <v>3</v>
      </c>
      <c r="AB132" s="101" t="s">
        <v>3</v>
      </c>
      <c r="AC132" s="97"/>
      <c r="AD132" s="101" t="s">
        <v>3</v>
      </c>
      <c r="AE132" s="101" t="s">
        <v>3</v>
      </c>
      <c r="AF132" s="97"/>
      <c r="AG132" s="100">
        <v>1860.8000000000002</v>
      </c>
      <c r="AH132" s="100">
        <f t="shared" si="30"/>
        <v>1860.8000000000002</v>
      </c>
      <c r="AI132" s="97"/>
      <c r="AJ132" s="100">
        <f t="shared" si="19"/>
        <v>1511.9</v>
      </c>
      <c r="AK132" s="100">
        <f t="shared" si="31"/>
        <v>1511.9</v>
      </c>
      <c r="AL132" s="98"/>
      <c r="AM132" s="100">
        <v>828.27</v>
      </c>
      <c r="AN132" s="101" t="s">
        <v>3</v>
      </c>
      <c r="AO132" s="97"/>
      <c r="AP132" s="100">
        <f t="shared" si="20"/>
        <v>1977.1</v>
      </c>
      <c r="AQ132" s="100">
        <f t="shared" si="32"/>
        <v>1977.1</v>
      </c>
      <c r="AR132" s="98"/>
      <c r="AS132" s="100">
        <f t="shared" si="21"/>
        <v>837.36</v>
      </c>
      <c r="AT132" s="100" t="s">
        <v>3</v>
      </c>
      <c r="AU132" s="97"/>
      <c r="AV132" s="100">
        <v>1977.1</v>
      </c>
      <c r="AW132" s="100">
        <f t="shared" si="33"/>
        <v>1977.1</v>
      </c>
      <c r="AX132" s="97"/>
      <c r="AY132" s="100">
        <f t="shared" si="22"/>
        <v>1744.5</v>
      </c>
      <c r="AZ132" s="101" t="s">
        <v>3</v>
      </c>
      <c r="BA132" s="97"/>
      <c r="BB132" s="100">
        <f t="shared" si="23"/>
        <v>837.36</v>
      </c>
      <c r="BC132" s="101" t="s">
        <v>3</v>
      </c>
      <c r="BD132" s="97"/>
      <c r="BE132" s="100">
        <f t="shared" si="24"/>
        <v>837.36</v>
      </c>
      <c r="BF132" s="101" t="s">
        <v>3</v>
      </c>
    </row>
    <row r="133" spans="1:58" s="86" customFormat="1" ht="13.2" x14ac:dyDescent="0.25">
      <c r="A133" s="47" t="s">
        <v>875</v>
      </c>
      <c r="B133" s="83">
        <v>4700046</v>
      </c>
      <c r="C133" s="90" t="s">
        <v>167</v>
      </c>
      <c r="D133" s="64">
        <v>1825</v>
      </c>
      <c r="E133" s="83">
        <v>614</v>
      </c>
      <c r="F133" s="83">
        <v>72195</v>
      </c>
      <c r="G133" s="22"/>
      <c r="H133" s="44">
        <f t="shared" si="28"/>
        <v>1460</v>
      </c>
      <c r="I133" s="98">
        <f t="shared" si="25"/>
        <v>517.79</v>
      </c>
      <c r="J133" s="98">
        <f t="shared" si="26"/>
        <v>1551.25</v>
      </c>
      <c r="K133" s="99"/>
      <c r="L133" s="100">
        <f t="shared" si="29"/>
        <v>1460</v>
      </c>
      <c r="M133" s="100">
        <f t="shared" si="27"/>
        <v>1460</v>
      </c>
      <c r="N133" s="97"/>
      <c r="O133" s="101" t="s">
        <v>3</v>
      </c>
      <c r="P133" s="101" t="s">
        <v>3</v>
      </c>
      <c r="Q133" s="97"/>
      <c r="R133" s="101" t="s">
        <v>3</v>
      </c>
      <c r="S133" s="101" t="s">
        <v>3</v>
      </c>
      <c r="T133" s="97"/>
      <c r="U133" s="101" t="s">
        <v>3</v>
      </c>
      <c r="V133" s="101" t="s">
        <v>3</v>
      </c>
      <c r="W133" s="97"/>
      <c r="X133" s="101" t="s">
        <v>3</v>
      </c>
      <c r="Y133" s="101" t="s">
        <v>3</v>
      </c>
      <c r="Z133" s="97"/>
      <c r="AA133" s="101" t="s">
        <v>3</v>
      </c>
      <c r="AB133" s="101" t="s">
        <v>3</v>
      </c>
      <c r="AC133" s="97"/>
      <c r="AD133" s="101" t="s">
        <v>3</v>
      </c>
      <c r="AE133" s="101" t="s">
        <v>3</v>
      </c>
      <c r="AF133" s="97"/>
      <c r="AG133" s="100">
        <v>1460</v>
      </c>
      <c r="AH133" s="100">
        <f t="shared" si="30"/>
        <v>1460</v>
      </c>
      <c r="AI133" s="97"/>
      <c r="AJ133" s="100">
        <f t="shared" ref="AJ133:AJ196" si="34">D133*65%</f>
        <v>1186.25</v>
      </c>
      <c r="AK133" s="100">
        <f t="shared" si="31"/>
        <v>1186.25</v>
      </c>
      <c r="AL133" s="98"/>
      <c r="AM133" s="100">
        <v>517.79</v>
      </c>
      <c r="AN133" s="101" t="s">
        <v>3</v>
      </c>
      <c r="AO133" s="97"/>
      <c r="AP133" s="100">
        <f t="shared" ref="AP133:AP196" si="35">D133*85%</f>
        <v>1551.25</v>
      </c>
      <c r="AQ133" s="100">
        <f t="shared" si="32"/>
        <v>1551.25</v>
      </c>
      <c r="AR133" s="98"/>
      <c r="AS133" s="100">
        <f t="shared" ref="AS133:AS196" si="36">D133*36%</f>
        <v>657</v>
      </c>
      <c r="AT133" s="100" t="s">
        <v>3</v>
      </c>
      <c r="AU133" s="97"/>
      <c r="AV133" s="100">
        <v>1551.25</v>
      </c>
      <c r="AW133" s="100">
        <f t="shared" si="33"/>
        <v>1551.25</v>
      </c>
      <c r="AX133" s="97"/>
      <c r="AY133" s="100">
        <f t="shared" ref="AY133:AY196" si="37">D133*75%</f>
        <v>1368.75</v>
      </c>
      <c r="AZ133" s="101" t="s">
        <v>3</v>
      </c>
      <c r="BA133" s="97"/>
      <c r="BB133" s="100">
        <f t="shared" ref="BB133:BB196" si="38">D133*36%</f>
        <v>657</v>
      </c>
      <c r="BC133" s="101" t="s">
        <v>3</v>
      </c>
      <c r="BD133" s="97"/>
      <c r="BE133" s="100">
        <f t="shared" ref="BE133:BE196" si="39">D133*36%</f>
        <v>657</v>
      </c>
      <c r="BF133" s="101" t="s">
        <v>3</v>
      </c>
    </row>
    <row r="134" spans="1:58" s="86" customFormat="1" ht="13.2" x14ac:dyDescent="0.25">
      <c r="A134" s="47" t="s">
        <v>875</v>
      </c>
      <c r="B134" s="83">
        <v>4700003</v>
      </c>
      <c r="C134" s="90" t="s">
        <v>168</v>
      </c>
      <c r="D134" s="64">
        <v>2840</v>
      </c>
      <c r="E134" s="83">
        <v>612</v>
      </c>
      <c r="F134" s="83">
        <v>72156</v>
      </c>
      <c r="G134" s="22"/>
      <c r="H134" s="44">
        <f t="shared" si="28"/>
        <v>2272</v>
      </c>
      <c r="I134" s="98">
        <f t="shared" ref="I134:I197" si="40">MIN(AJ134:AM134,AP134:AS134,AV134:AY134,BB134,BE134)</f>
        <v>828.27</v>
      </c>
      <c r="J134" s="98">
        <f t="shared" ref="J134:J197" si="41">MAX(AJ134:AM134,AP134:AS134,AV134:AY134,BB134,BE134)</f>
        <v>2414</v>
      </c>
      <c r="K134" s="99"/>
      <c r="L134" s="100">
        <f t="shared" si="29"/>
        <v>2272</v>
      </c>
      <c r="M134" s="100">
        <f t="shared" ref="M134:M197" si="42">D134*80%</f>
        <v>2272</v>
      </c>
      <c r="N134" s="97"/>
      <c r="O134" s="101" t="s">
        <v>3</v>
      </c>
      <c r="P134" s="101" t="s">
        <v>3</v>
      </c>
      <c r="Q134" s="97"/>
      <c r="R134" s="101" t="s">
        <v>3</v>
      </c>
      <c r="S134" s="101" t="s">
        <v>3</v>
      </c>
      <c r="T134" s="97"/>
      <c r="U134" s="101" t="s">
        <v>3</v>
      </c>
      <c r="V134" s="101" t="s">
        <v>3</v>
      </c>
      <c r="W134" s="97"/>
      <c r="X134" s="101" t="s">
        <v>3</v>
      </c>
      <c r="Y134" s="101" t="s">
        <v>3</v>
      </c>
      <c r="Z134" s="97"/>
      <c r="AA134" s="101" t="s">
        <v>3</v>
      </c>
      <c r="AB134" s="101" t="s">
        <v>3</v>
      </c>
      <c r="AC134" s="97"/>
      <c r="AD134" s="101" t="s">
        <v>3</v>
      </c>
      <c r="AE134" s="101" t="s">
        <v>3</v>
      </c>
      <c r="AF134" s="97"/>
      <c r="AG134" s="100">
        <v>2272</v>
      </c>
      <c r="AH134" s="100">
        <f t="shared" si="30"/>
        <v>2272</v>
      </c>
      <c r="AI134" s="97"/>
      <c r="AJ134" s="100">
        <f t="shared" si="34"/>
        <v>1846</v>
      </c>
      <c r="AK134" s="100">
        <f t="shared" si="31"/>
        <v>1846</v>
      </c>
      <c r="AL134" s="98"/>
      <c r="AM134" s="100">
        <v>828.27</v>
      </c>
      <c r="AN134" s="101" t="s">
        <v>3</v>
      </c>
      <c r="AO134" s="97"/>
      <c r="AP134" s="100">
        <f t="shared" si="35"/>
        <v>2414</v>
      </c>
      <c r="AQ134" s="100">
        <f t="shared" si="32"/>
        <v>2414</v>
      </c>
      <c r="AR134" s="98"/>
      <c r="AS134" s="100">
        <f t="shared" si="36"/>
        <v>1022.4</v>
      </c>
      <c r="AT134" s="100" t="s">
        <v>3</v>
      </c>
      <c r="AU134" s="97"/>
      <c r="AV134" s="100">
        <v>2414</v>
      </c>
      <c r="AW134" s="100">
        <f t="shared" si="33"/>
        <v>2414</v>
      </c>
      <c r="AX134" s="97"/>
      <c r="AY134" s="100">
        <f t="shared" si="37"/>
        <v>2130</v>
      </c>
      <c r="AZ134" s="101" t="s">
        <v>3</v>
      </c>
      <c r="BA134" s="97"/>
      <c r="BB134" s="100">
        <f t="shared" si="38"/>
        <v>1022.4</v>
      </c>
      <c r="BC134" s="101" t="s">
        <v>3</v>
      </c>
      <c r="BD134" s="97"/>
      <c r="BE134" s="100">
        <f t="shared" si="39"/>
        <v>1022.4</v>
      </c>
      <c r="BF134" s="101" t="s">
        <v>3</v>
      </c>
    </row>
    <row r="135" spans="1:58" s="86" customFormat="1" ht="13.2" x14ac:dyDescent="0.25">
      <c r="A135" s="47" t="s">
        <v>875</v>
      </c>
      <c r="B135" s="83">
        <v>4700002</v>
      </c>
      <c r="C135" s="90" t="s">
        <v>169</v>
      </c>
      <c r="D135" s="64">
        <v>2326</v>
      </c>
      <c r="E135" s="83">
        <v>612</v>
      </c>
      <c r="F135" s="83">
        <v>72142</v>
      </c>
      <c r="G135" s="22"/>
      <c r="H135" s="44">
        <f t="shared" si="28"/>
        <v>1860.8000000000002</v>
      </c>
      <c r="I135" s="98">
        <f t="shared" si="40"/>
        <v>837.36</v>
      </c>
      <c r="J135" s="98">
        <f t="shared" si="41"/>
        <v>1977.1</v>
      </c>
      <c r="K135" s="99"/>
      <c r="L135" s="100">
        <f t="shared" si="29"/>
        <v>1860.8000000000002</v>
      </c>
      <c r="M135" s="100">
        <f t="shared" si="42"/>
        <v>1860.8000000000002</v>
      </c>
      <c r="N135" s="97"/>
      <c r="O135" s="101" t="s">
        <v>3</v>
      </c>
      <c r="P135" s="101" t="s">
        <v>3</v>
      </c>
      <c r="Q135" s="97"/>
      <c r="R135" s="101" t="s">
        <v>3</v>
      </c>
      <c r="S135" s="101" t="s">
        <v>3</v>
      </c>
      <c r="T135" s="97"/>
      <c r="U135" s="101" t="s">
        <v>3</v>
      </c>
      <c r="V135" s="101" t="s">
        <v>3</v>
      </c>
      <c r="W135" s="97"/>
      <c r="X135" s="101" t="s">
        <v>3</v>
      </c>
      <c r="Y135" s="101" t="s">
        <v>3</v>
      </c>
      <c r="Z135" s="97"/>
      <c r="AA135" s="101" t="s">
        <v>3</v>
      </c>
      <c r="AB135" s="101" t="s">
        <v>3</v>
      </c>
      <c r="AC135" s="97"/>
      <c r="AD135" s="101" t="s">
        <v>3</v>
      </c>
      <c r="AE135" s="101" t="s">
        <v>3</v>
      </c>
      <c r="AF135" s="97"/>
      <c r="AG135" s="100">
        <v>1860.8000000000002</v>
      </c>
      <c r="AH135" s="100">
        <f t="shared" si="30"/>
        <v>1860.8000000000002</v>
      </c>
      <c r="AI135" s="97"/>
      <c r="AJ135" s="100">
        <f t="shared" si="34"/>
        <v>1511.9</v>
      </c>
      <c r="AK135" s="100">
        <f t="shared" si="31"/>
        <v>1511.9</v>
      </c>
      <c r="AL135" s="98"/>
      <c r="AM135" s="100">
        <v>1104.3599999999999</v>
      </c>
      <c r="AN135" s="101" t="s">
        <v>3</v>
      </c>
      <c r="AO135" s="97"/>
      <c r="AP135" s="100">
        <f t="shared" si="35"/>
        <v>1977.1</v>
      </c>
      <c r="AQ135" s="100">
        <f t="shared" si="32"/>
        <v>1977.1</v>
      </c>
      <c r="AR135" s="98"/>
      <c r="AS135" s="100">
        <f t="shared" si="36"/>
        <v>837.36</v>
      </c>
      <c r="AT135" s="100" t="s">
        <v>3</v>
      </c>
      <c r="AU135" s="97"/>
      <c r="AV135" s="100">
        <v>1977.1</v>
      </c>
      <c r="AW135" s="100">
        <f t="shared" si="33"/>
        <v>1977.1</v>
      </c>
      <c r="AX135" s="97"/>
      <c r="AY135" s="100">
        <f t="shared" si="37"/>
        <v>1744.5</v>
      </c>
      <c r="AZ135" s="101" t="s">
        <v>3</v>
      </c>
      <c r="BA135" s="97"/>
      <c r="BB135" s="100">
        <f t="shared" si="38"/>
        <v>837.36</v>
      </c>
      <c r="BC135" s="101" t="s">
        <v>3</v>
      </c>
      <c r="BD135" s="97"/>
      <c r="BE135" s="100">
        <f t="shared" si="39"/>
        <v>837.36</v>
      </c>
      <c r="BF135" s="101" t="s">
        <v>3</v>
      </c>
    </row>
    <row r="136" spans="1:58" s="86" customFormat="1" ht="13.2" x14ac:dyDescent="0.25">
      <c r="A136" s="47" t="s">
        <v>875</v>
      </c>
      <c r="B136" s="83">
        <v>4700001</v>
      </c>
      <c r="C136" s="90" t="s">
        <v>170</v>
      </c>
      <c r="D136" s="64">
        <v>2394</v>
      </c>
      <c r="E136" s="83">
        <v>612</v>
      </c>
      <c r="F136" s="83">
        <v>72141</v>
      </c>
      <c r="G136" s="22"/>
      <c r="H136" s="44">
        <f t="shared" ref="H136:H199" si="43">D136*80%</f>
        <v>1915.2</v>
      </c>
      <c r="I136" s="98">
        <f t="shared" si="40"/>
        <v>690.39</v>
      </c>
      <c r="J136" s="98">
        <f t="shared" si="41"/>
        <v>2034.8999999999999</v>
      </c>
      <c r="K136" s="99"/>
      <c r="L136" s="100">
        <f t="shared" ref="L136:L199" si="44">D136*80%</f>
        <v>1915.2</v>
      </c>
      <c r="M136" s="100">
        <f t="shared" si="42"/>
        <v>1915.2</v>
      </c>
      <c r="N136" s="97"/>
      <c r="O136" s="101" t="s">
        <v>3</v>
      </c>
      <c r="P136" s="101" t="s">
        <v>3</v>
      </c>
      <c r="Q136" s="97"/>
      <c r="R136" s="101" t="s">
        <v>3</v>
      </c>
      <c r="S136" s="101" t="s">
        <v>3</v>
      </c>
      <c r="T136" s="97"/>
      <c r="U136" s="101" t="s">
        <v>3</v>
      </c>
      <c r="V136" s="101" t="s">
        <v>3</v>
      </c>
      <c r="W136" s="97"/>
      <c r="X136" s="101" t="s">
        <v>3</v>
      </c>
      <c r="Y136" s="101" t="s">
        <v>3</v>
      </c>
      <c r="Z136" s="97"/>
      <c r="AA136" s="101" t="s">
        <v>3</v>
      </c>
      <c r="AB136" s="101" t="s">
        <v>3</v>
      </c>
      <c r="AC136" s="97"/>
      <c r="AD136" s="101" t="s">
        <v>3</v>
      </c>
      <c r="AE136" s="101" t="s">
        <v>3</v>
      </c>
      <c r="AF136" s="97"/>
      <c r="AG136" s="100">
        <v>1915.2</v>
      </c>
      <c r="AH136" s="100">
        <f t="shared" si="30"/>
        <v>1915.2</v>
      </c>
      <c r="AI136" s="97"/>
      <c r="AJ136" s="100">
        <f t="shared" si="34"/>
        <v>1556.1000000000001</v>
      </c>
      <c r="AK136" s="100">
        <f t="shared" si="31"/>
        <v>1556.1000000000001</v>
      </c>
      <c r="AL136" s="98"/>
      <c r="AM136" s="100">
        <v>690.39</v>
      </c>
      <c r="AN136" s="101" t="s">
        <v>3</v>
      </c>
      <c r="AO136" s="97"/>
      <c r="AP136" s="100">
        <f t="shared" si="35"/>
        <v>2034.8999999999999</v>
      </c>
      <c r="AQ136" s="100">
        <f t="shared" si="32"/>
        <v>2034.8999999999999</v>
      </c>
      <c r="AR136" s="98"/>
      <c r="AS136" s="100">
        <f t="shared" si="36"/>
        <v>861.83999999999992</v>
      </c>
      <c r="AT136" s="100" t="s">
        <v>3</v>
      </c>
      <c r="AU136" s="97"/>
      <c r="AV136" s="100">
        <v>2034.8999999999999</v>
      </c>
      <c r="AW136" s="100">
        <f t="shared" si="33"/>
        <v>2034.8999999999999</v>
      </c>
      <c r="AX136" s="97"/>
      <c r="AY136" s="100">
        <f t="shared" si="37"/>
        <v>1795.5</v>
      </c>
      <c r="AZ136" s="101" t="s">
        <v>3</v>
      </c>
      <c r="BA136" s="97"/>
      <c r="BB136" s="100">
        <f t="shared" si="38"/>
        <v>861.83999999999992</v>
      </c>
      <c r="BC136" s="101" t="s">
        <v>3</v>
      </c>
      <c r="BD136" s="97"/>
      <c r="BE136" s="100">
        <f t="shared" si="39"/>
        <v>861.83999999999992</v>
      </c>
      <c r="BF136" s="101" t="s">
        <v>3</v>
      </c>
    </row>
    <row r="137" spans="1:58" s="86" customFormat="1" ht="13.2" x14ac:dyDescent="0.25">
      <c r="A137" s="47" t="s">
        <v>875</v>
      </c>
      <c r="B137" s="83">
        <v>4700009</v>
      </c>
      <c r="C137" s="90" t="s">
        <v>171</v>
      </c>
      <c r="D137" s="64">
        <v>3180</v>
      </c>
      <c r="E137" s="83">
        <v>612</v>
      </c>
      <c r="F137" s="83">
        <v>72158</v>
      </c>
      <c r="G137" s="22"/>
      <c r="H137" s="44">
        <f t="shared" si="43"/>
        <v>2544</v>
      </c>
      <c r="I137" s="98">
        <f t="shared" si="40"/>
        <v>828.27</v>
      </c>
      <c r="J137" s="98">
        <f t="shared" si="41"/>
        <v>2703</v>
      </c>
      <c r="K137" s="99"/>
      <c r="L137" s="100">
        <f t="shared" si="44"/>
        <v>2544</v>
      </c>
      <c r="M137" s="100">
        <f t="shared" si="42"/>
        <v>2544</v>
      </c>
      <c r="N137" s="97"/>
      <c r="O137" s="101" t="s">
        <v>3</v>
      </c>
      <c r="P137" s="101" t="s">
        <v>3</v>
      </c>
      <c r="Q137" s="97"/>
      <c r="R137" s="101" t="s">
        <v>3</v>
      </c>
      <c r="S137" s="101" t="s">
        <v>3</v>
      </c>
      <c r="T137" s="97"/>
      <c r="U137" s="101" t="s">
        <v>3</v>
      </c>
      <c r="V137" s="101" t="s">
        <v>3</v>
      </c>
      <c r="W137" s="97"/>
      <c r="X137" s="101" t="s">
        <v>3</v>
      </c>
      <c r="Y137" s="101" t="s">
        <v>3</v>
      </c>
      <c r="Z137" s="97"/>
      <c r="AA137" s="101" t="s">
        <v>3</v>
      </c>
      <c r="AB137" s="101" t="s">
        <v>3</v>
      </c>
      <c r="AC137" s="97"/>
      <c r="AD137" s="101" t="s">
        <v>3</v>
      </c>
      <c r="AE137" s="101" t="s">
        <v>3</v>
      </c>
      <c r="AF137" s="97"/>
      <c r="AG137" s="100">
        <v>2544</v>
      </c>
      <c r="AH137" s="100">
        <f t="shared" si="30"/>
        <v>2544</v>
      </c>
      <c r="AI137" s="97"/>
      <c r="AJ137" s="100">
        <f t="shared" si="34"/>
        <v>2067</v>
      </c>
      <c r="AK137" s="100">
        <f t="shared" si="31"/>
        <v>2067</v>
      </c>
      <c r="AL137" s="98"/>
      <c r="AM137" s="100">
        <v>828.27</v>
      </c>
      <c r="AN137" s="101" t="s">
        <v>3</v>
      </c>
      <c r="AO137" s="97"/>
      <c r="AP137" s="100">
        <f t="shared" si="35"/>
        <v>2703</v>
      </c>
      <c r="AQ137" s="100">
        <f t="shared" si="32"/>
        <v>2703</v>
      </c>
      <c r="AR137" s="98"/>
      <c r="AS137" s="100">
        <f t="shared" si="36"/>
        <v>1144.8</v>
      </c>
      <c r="AT137" s="100" t="s">
        <v>3</v>
      </c>
      <c r="AU137" s="97"/>
      <c r="AV137" s="100">
        <v>2703</v>
      </c>
      <c r="AW137" s="100">
        <f t="shared" si="33"/>
        <v>2703</v>
      </c>
      <c r="AX137" s="97"/>
      <c r="AY137" s="100">
        <f t="shared" si="37"/>
        <v>2385</v>
      </c>
      <c r="AZ137" s="101" t="s">
        <v>3</v>
      </c>
      <c r="BA137" s="97"/>
      <c r="BB137" s="100">
        <f t="shared" si="38"/>
        <v>1144.8</v>
      </c>
      <c r="BC137" s="101" t="s">
        <v>3</v>
      </c>
      <c r="BD137" s="97"/>
      <c r="BE137" s="100">
        <f t="shared" si="39"/>
        <v>1144.8</v>
      </c>
      <c r="BF137" s="101" t="s">
        <v>3</v>
      </c>
    </row>
    <row r="138" spans="1:58" s="86" customFormat="1" ht="13.2" x14ac:dyDescent="0.25">
      <c r="A138" s="47" t="s">
        <v>875</v>
      </c>
      <c r="B138" s="83">
        <v>4700008</v>
      </c>
      <c r="C138" s="90" t="s">
        <v>172</v>
      </c>
      <c r="D138" s="64">
        <v>2326</v>
      </c>
      <c r="E138" s="83">
        <v>612</v>
      </c>
      <c r="F138" s="83">
        <v>72149</v>
      </c>
      <c r="G138" s="22"/>
      <c r="H138" s="44">
        <f t="shared" si="43"/>
        <v>1860.8000000000002</v>
      </c>
      <c r="I138" s="98">
        <f t="shared" si="40"/>
        <v>837.36</v>
      </c>
      <c r="J138" s="98">
        <f t="shared" si="41"/>
        <v>1977.1</v>
      </c>
      <c r="K138" s="99"/>
      <c r="L138" s="100">
        <f t="shared" si="44"/>
        <v>1860.8000000000002</v>
      </c>
      <c r="M138" s="100">
        <f t="shared" si="42"/>
        <v>1860.8000000000002</v>
      </c>
      <c r="N138" s="97"/>
      <c r="O138" s="101" t="s">
        <v>3</v>
      </c>
      <c r="P138" s="101" t="s">
        <v>3</v>
      </c>
      <c r="Q138" s="97"/>
      <c r="R138" s="101" t="s">
        <v>3</v>
      </c>
      <c r="S138" s="101" t="s">
        <v>3</v>
      </c>
      <c r="T138" s="97"/>
      <c r="U138" s="101" t="s">
        <v>3</v>
      </c>
      <c r="V138" s="101" t="s">
        <v>3</v>
      </c>
      <c r="W138" s="97"/>
      <c r="X138" s="101" t="s">
        <v>3</v>
      </c>
      <c r="Y138" s="101" t="s">
        <v>3</v>
      </c>
      <c r="Z138" s="97"/>
      <c r="AA138" s="101" t="s">
        <v>3</v>
      </c>
      <c r="AB138" s="101" t="s">
        <v>3</v>
      </c>
      <c r="AC138" s="97"/>
      <c r="AD138" s="101" t="s">
        <v>3</v>
      </c>
      <c r="AE138" s="101" t="s">
        <v>3</v>
      </c>
      <c r="AF138" s="97"/>
      <c r="AG138" s="100">
        <v>1860.8000000000002</v>
      </c>
      <c r="AH138" s="100">
        <f t="shared" si="30"/>
        <v>1860.8000000000002</v>
      </c>
      <c r="AI138" s="97"/>
      <c r="AJ138" s="100">
        <f t="shared" si="34"/>
        <v>1511.9</v>
      </c>
      <c r="AK138" s="100">
        <f t="shared" si="31"/>
        <v>1511.9</v>
      </c>
      <c r="AL138" s="98"/>
      <c r="AM138" s="100">
        <v>1104.3599999999999</v>
      </c>
      <c r="AN138" s="101" t="s">
        <v>3</v>
      </c>
      <c r="AO138" s="97"/>
      <c r="AP138" s="100">
        <f t="shared" si="35"/>
        <v>1977.1</v>
      </c>
      <c r="AQ138" s="100">
        <f t="shared" si="32"/>
        <v>1977.1</v>
      </c>
      <c r="AR138" s="98"/>
      <c r="AS138" s="100">
        <f t="shared" si="36"/>
        <v>837.36</v>
      </c>
      <c r="AT138" s="100" t="s">
        <v>3</v>
      </c>
      <c r="AU138" s="97"/>
      <c r="AV138" s="100">
        <v>1977.1</v>
      </c>
      <c r="AW138" s="100">
        <f t="shared" si="33"/>
        <v>1977.1</v>
      </c>
      <c r="AX138" s="97"/>
      <c r="AY138" s="100">
        <f t="shared" si="37"/>
        <v>1744.5</v>
      </c>
      <c r="AZ138" s="101" t="s">
        <v>3</v>
      </c>
      <c r="BA138" s="97"/>
      <c r="BB138" s="100">
        <f t="shared" si="38"/>
        <v>837.36</v>
      </c>
      <c r="BC138" s="101" t="s">
        <v>3</v>
      </c>
      <c r="BD138" s="97"/>
      <c r="BE138" s="100">
        <f t="shared" si="39"/>
        <v>837.36</v>
      </c>
      <c r="BF138" s="101" t="s">
        <v>3</v>
      </c>
    </row>
    <row r="139" spans="1:58" s="86" customFormat="1" ht="13.2" x14ac:dyDescent="0.25">
      <c r="A139" s="47" t="s">
        <v>875</v>
      </c>
      <c r="B139" s="83">
        <v>4700007</v>
      </c>
      <c r="C139" s="90" t="s">
        <v>173</v>
      </c>
      <c r="D139" s="64">
        <v>2304</v>
      </c>
      <c r="E139" s="83">
        <v>612</v>
      </c>
      <c r="F139" s="83">
        <v>72148</v>
      </c>
      <c r="G139" s="22"/>
      <c r="H139" s="44">
        <f t="shared" si="43"/>
        <v>1843.2</v>
      </c>
      <c r="I139" s="98">
        <f t="shared" si="40"/>
        <v>690.39</v>
      </c>
      <c r="J139" s="98">
        <f t="shared" si="41"/>
        <v>1958.3999999999999</v>
      </c>
      <c r="K139" s="99"/>
      <c r="L139" s="100">
        <f t="shared" si="44"/>
        <v>1843.2</v>
      </c>
      <c r="M139" s="100">
        <f t="shared" si="42"/>
        <v>1843.2</v>
      </c>
      <c r="N139" s="97"/>
      <c r="O139" s="101" t="s">
        <v>3</v>
      </c>
      <c r="P139" s="101" t="s">
        <v>3</v>
      </c>
      <c r="Q139" s="97"/>
      <c r="R139" s="101" t="s">
        <v>3</v>
      </c>
      <c r="S139" s="101" t="s">
        <v>3</v>
      </c>
      <c r="T139" s="97"/>
      <c r="U139" s="101" t="s">
        <v>3</v>
      </c>
      <c r="V139" s="101" t="s">
        <v>3</v>
      </c>
      <c r="W139" s="97"/>
      <c r="X139" s="101" t="s">
        <v>3</v>
      </c>
      <c r="Y139" s="101" t="s">
        <v>3</v>
      </c>
      <c r="Z139" s="97"/>
      <c r="AA139" s="101" t="s">
        <v>3</v>
      </c>
      <c r="AB139" s="101" t="s">
        <v>3</v>
      </c>
      <c r="AC139" s="97"/>
      <c r="AD139" s="101" t="s">
        <v>3</v>
      </c>
      <c r="AE139" s="101" t="s">
        <v>3</v>
      </c>
      <c r="AF139" s="97"/>
      <c r="AG139" s="100">
        <v>1843.2</v>
      </c>
      <c r="AH139" s="100">
        <f t="shared" si="30"/>
        <v>1843.2</v>
      </c>
      <c r="AI139" s="97"/>
      <c r="AJ139" s="100">
        <f t="shared" si="34"/>
        <v>1497.6000000000001</v>
      </c>
      <c r="AK139" s="100">
        <f t="shared" si="31"/>
        <v>1497.6000000000001</v>
      </c>
      <c r="AL139" s="98"/>
      <c r="AM139" s="100">
        <v>690.39</v>
      </c>
      <c r="AN139" s="101" t="s">
        <v>3</v>
      </c>
      <c r="AO139" s="97"/>
      <c r="AP139" s="100">
        <f t="shared" si="35"/>
        <v>1958.3999999999999</v>
      </c>
      <c r="AQ139" s="100">
        <f t="shared" si="32"/>
        <v>1958.3999999999999</v>
      </c>
      <c r="AR139" s="98"/>
      <c r="AS139" s="100">
        <f t="shared" si="36"/>
        <v>829.43999999999994</v>
      </c>
      <c r="AT139" s="100" t="s">
        <v>3</v>
      </c>
      <c r="AU139" s="97"/>
      <c r="AV139" s="100">
        <v>1958.3999999999999</v>
      </c>
      <c r="AW139" s="100">
        <f t="shared" si="33"/>
        <v>1958.3999999999999</v>
      </c>
      <c r="AX139" s="97"/>
      <c r="AY139" s="100">
        <f t="shared" si="37"/>
        <v>1728</v>
      </c>
      <c r="AZ139" s="101" t="s">
        <v>3</v>
      </c>
      <c r="BA139" s="97"/>
      <c r="BB139" s="100">
        <f t="shared" si="38"/>
        <v>829.43999999999994</v>
      </c>
      <c r="BC139" s="101" t="s">
        <v>3</v>
      </c>
      <c r="BD139" s="97"/>
      <c r="BE139" s="100">
        <f t="shared" si="39"/>
        <v>829.43999999999994</v>
      </c>
      <c r="BF139" s="101" t="s">
        <v>3</v>
      </c>
    </row>
    <row r="140" spans="1:58" s="86" customFormat="1" ht="13.2" x14ac:dyDescent="0.25">
      <c r="A140" s="47" t="s">
        <v>875</v>
      </c>
      <c r="B140" s="83">
        <v>4700006</v>
      </c>
      <c r="C140" s="90" t="s">
        <v>174</v>
      </c>
      <c r="D140" s="64">
        <v>3389</v>
      </c>
      <c r="E140" s="83">
        <v>612</v>
      </c>
      <c r="F140" s="83">
        <v>72157</v>
      </c>
      <c r="G140" s="22"/>
      <c r="H140" s="44">
        <f t="shared" si="43"/>
        <v>2711.2000000000003</v>
      </c>
      <c r="I140" s="98">
        <f t="shared" si="40"/>
        <v>828.27</v>
      </c>
      <c r="J140" s="98">
        <f t="shared" si="41"/>
        <v>2880.65</v>
      </c>
      <c r="K140" s="99"/>
      <c r="L140" s="100">
        <f t="shared" si="44"/>
        <v>2711.2000000000003</v>
      </c>
      <c r="M140" s="100">
        <f t="shared" si="42"/>
        <v>2711.2000000000003</v>
      </c>
      <c r="N140" s="97"/>
      <c r="O140" s="101" t="s">
        <v>3</v>
      </c>
      <c r="P140" s="101" t="s">
        <v>3</v>
      </c>
      <c r="Q140" s="97"/>
      <c r="R140" s="101" t="s">
        <v>3</v>
      </c>
      <c r="S140" s="101" t="s">
        <v>3</v>
      </c>
      <c r="T140" s="97"/>
      <c r="U140" s="101" t="s">
        <v>3</v>
      </c>
      <c r="V140" s="101" t="s">
        <v>3</v>
      </c>
      <c r="W140" s="97"/>
      <c r="X140" s="101" t="s">
        <v>3</v>
      </c>
      <c r="Y140" s="101" t="s">
        <v>3</v>
      </c>
      <c r="Z140" s="97"/>
      <c r="AA140" s="101" t="s">
        <v>3</v>
      </c>
      <c r="AB140" s="101" t="s">
        <v>3</v>
      </c>
      <c r="AC140" s="97"/>
      <c r="AD140" s="101" t="s">
        <v>3</v>
      </c>
      <c r="AE140" s="101" t="s">
        <v>3</v>
      </c>
      <c r="AF140" s="97"/>
      <c r="AG140" s="100">
        <v>2711.2000000000003</v>
      </c>
      <c r="AH140" s="100">
        <f t="shared" si="30"/>
        <v>2711.2000000000003</v>
      </c>
      <c r="AI140" s="97"/>
      <c r="AJ140" s="100">
        <f t="shared" si="34"/>
        <v>2202.85</v>
      </c>
      <c r="AK140" s="100">
        <f t="shared" si="31"/>
        <v>2202.85</v>
      </c>
      <c r="AL140" s="98"/>
      <c r="AM140" s="100">
        <v>828.27</v>
      </c>
      <c r="AN140" s="101" t="s">
        <v>3</v>
      </c>
      <c r="AO140" s="97"/>
      <c r="AP140" s="100">
        <f t="shared" si="35"/>
        <v>2880.65</v>
      </c>
      <c r="AQ140" s="100">
        <f t="shared" si="32"/>
        <v>2880.65</v>
      </c>
      <c r="AR140" s="98"/>
      <c r="AS140" s="100">
        <f t="shared" si="36"/>
        <v>1220.04</v>
      </c>
      <c r="AT140" s="100" t="s">
        <v>3</v>
      </c>
      <c r="AU140" s="97"/>
      <c r="AV140" s="100">
        <v>2880.65</v>
      </c>
      <c r="AW140" s="100">
        <f t="shared" si="33"/>
        <v>2880.65</v>
      </c>
      <c r="AX140" s="97"/>
      <c r="AY140" s="100">
        <f t="shared" si="37"/>
        <v>2541.75</v>
      </c>
      <c r="AZ140" s="101" t="s">
        <v>3</v>
      </c>
      <c r="BA140" s="97"/>
      <c r="BB140" s="100">
        <f t="shared" si="38"/>
        <v>1220.04</v>
      </c>
      <c r="BC140" s="101" t="s">
        <v>3</v>
      </c>
      <c r="BD140" s="97"/>
      <c r="BE140" s="100">
        <f t="shared" si="39"/>
        <v>1220.04</v>
      </c>
      <c r="BF140" s="101" t="s">
        <v>3</v>
      </c>
    </row>
    <row r="141" spans="1:58" s="86" customFormat="1" ht="13.2" x14ac:dyDescent="0.25">
      <c r="A141" s="47" t="s">
        <v>875</v>
      </c>
      <c r="B141" s="83">
        <v>4700005</v>
      </c>
      <c r="C141" s="90" t="s">
        <v>175</v>
      </c>
      <c r="D141" s="64">
        <v>2326</v>
      </c>
      <c r="E141" s="83">
        <v>612</v>
      </c>
      <c r="F141" s="83">
        <v>72147</v>
      </c>
      <c r="G141" s="22"/>
      <c r="H141" s="44">
        <f t="shared" si="43"/>
        <v>1860.8000000000002</v>
      </c>
      <c r="I141" s="98">
        <f t="shared" si="40"/>
        <v>828.27</v>
      </c>
      <c r="J141" s="98">
        <f t="shared" si="41"/>
        <v>1977.1</v>
      </c>
      <c r="K141" s="99"/>
      <c r="L141" s="100">
        <f t="shared" si="44"/>
        <v>1860.8000000000002</v>
      </c>
      <c r="M141" s="100">
        <f t="shared" si="42"/>
        <v>1860.8000000000002</v>
      </c>
      <c r="N141" s="97"/>
      <c r="O141" s="101" t="s">
        <v>3</v>
      </c>
      <c r="P141" s="101" t="s">
        <v>3</v>
      </c>
      <c r="Q141" s="97"/>
      <c r="R141" s="101" t="s">
        <v>3</v>
      </c>
      <c r="S141" s="101" t="s">
        <v>3</v>
      </c>
      <c r="T141" s="97"/>
      <c r="U141" s="101" t="s">
        <v>3</v>
      </c>
      <c r="V141" s="101" t="s">
        <v>3</v>
      </c>
      <c r="W141" s="97"/>
      <c r="X141" s="101" t="s">
        <v>3</v>
      </c>
      <c r="Y141" s="101" t="s">
        <v>3</v>
      </c>
      <c r="Z141" s="97"/>
      <c r="AA141" s="101" t="s">
        <v>3</v>
      </c>
      <c r="AB141" s="101" t="s">
        <v>3</v>
      </c>
      <c r="AC141" s="97"/>
      <c r="AD141" s="101" t="s">
        <v>3</v>
      </c>
      <c r="AE141" s="101" t="s">
        <v>3</v>
      </c>
      <c r="AF141" s="97"/>
      <c r="AG141" s="100">
        <v>1860.8000000000002</v>
      </c>
      <c r="AH141" s="100">
        <f t="shared" si="30"/>
        <v>1860.8000000000002</v>
      </c>
      <c r="AI141" s="97"/>
      <c r="AJ141" s="100">
        <f t="shared" si="34"/>
        <v>1511.9</v>
      </c>
      <c r="AK141" s="100">
        <f t="shared" si="31"/>
        <v>1511.9</v>
      </c>
      <c r="AL141" s="98"/>
      <c r="AM141" s="100">
        <v>828.27</v>
      </c>
      <c r="AN141" s="101" t="s">
        <v>3</v>
      </c>
      <c r="AO141" s="97"/>
      <c r="AP141" s="100">
        <f t="shared" si="35"/>
        <v>1977.1</v>
      </c>
      <c r="AQ141" s="100">
        <f t="shared" si="32"/>
        <v>1977.1</v>
      </c>
      <c r="AR141" s="98"/>
      <c r="AS141" s="100">
        <f t="shared" si="36"/>
        <v>837.36</v>
      </c>
      <c r="AT141" s="100" t="s">
        <v>3</v>
      </c>
      <c r="AU141" s="97"/>
      <c r="AV141" s="100">
        <v>1977.1</v>
      </c>
      <c r="AW141" s="100">
        <f t="shared" si="33"/>
        <v>1977.1</v>
      </c>
      <c r="AX141" s="97"/>
      <c r="AY141" s="100">
        <f t="shared" si="37"/>
        <v>1744.5</v>
      </c>
      <c r="AZ141" s="101" t="s">
        <v>3</v>
      </c>
      <c r="BA141" s="97"/>
      <c r="BB141" s="100">
        <f t="shared" si="38"/>
        <v>837.36</v>
      </c>
      <c r="BC141" s="101" t="s">
        <v>3</v>
      </c>
      <c r="BD141" s="97"/>
      <c r="BE141" s="100">
        <f t="shared" si="39"/>
        <v>837.36</v>
      </c>
      <c r="BF141" s="101" t="s">
        <v>3</v>
      </c>
    </row>
    <row r="142" spans="1:58" s="86" customFormat="1" ht="13.2" x14ac:dyDescent="0.25">
      <c r="A142" s="47" t="s">
        <v>875</v>
      </c>
      <c r="B142" s="83">
        <v>4700004</v>
      </c>
      <c r="C142" s="90" t="s">
        <v>176</v>
      </c>
      <c r="D142" s="64">
        <v>2304</v>
      </c>
      <c r="E142" s="83">
        <v>612</v>
      </c>
      <c r="F142" s="83">
        <v>72146</v>
      </c>
      <c r="G142" s="22"/>
      <c r="H142" s="44">
        <f t="shared" si="43"/>
        <v>1843.2</v>
      </c>
      <c r="I142" s="98">
        <f t="shared" si="40"/>
        <v>517.79</v>
      </c>
      <c r="J142" s="98">
        <f t="shared" si="41"/>
        <v>1958.3999999999999</v>
      </c>
      <c r="K142" s="99"/>
      <c r="L142" s="100">
        <f t="shared" si="44"/>
        <v>1843.2</v>
      </c>
      <c r="M142" s="100">
        <f t="shared" si="42"/>
        <v>1843.2</v>
      </c>
      <c r="N142" s="97"/>
      <c r="O142" s="101" t="s">
        <v>3</v>
      </c>
      <c r="P142" s="101" t="s">
        <v>3</v>
      </c>
      <c r="Q142" s="97"/>
      <c r="R142" s="101" t="s">
        <v>3</v>
      </c>
      <c r="S142" s="101" t="s">
        <v>3</v>
      </c>
      <c r="T142" s="97"/>
      <c r="U142" s="101" t="s">
        <v>3</v>
      </c>
      <c r="V142" s="101" t="s">
        <v>3</v>
      </c>
      <c r="W142" s="97"/>
      <c r="X142" s="101" t="s">
        <v>3</v>
      </c>
      <c r="Y142" s="101" t="s">
        <v>3</v>
      </c>
      <c r="Z142" s="97"/>
      <c r="AA142" s="101" t="s">
        <v>3</v>
      </c>
      <c r="AB142" s="101" t="s">
        <v>3</v>
      </c>
      <c r="AC142" s="97"/>
      <c r="AD142" s="101" t="s">
        <v>3</v>
      </c>
      <c r="AE142" s="101" t="s">
        <v>3</v>
      </c>
      <c r="AF142" s="97"/>
      <c r="AG142" s="100">
        <v>1843.2</v>
      </c>
      <c r="AH142" s="100">
        <f t="shared" si="30"/>
        <v>1843.2</v>
      </c>
      <c r="AI142" s="97"/>
      <c r="AJ142" s="100">
        <f t="shared" si="34"/>
        <v>1497.6000000000001</v>
      </c>
      <c r="AK142" s="100">
        <f t="shared" si="31"/>
        <v>1497.6000000000001</v>
      </c>
      <c r="AL142" s="98"/>
      <c r="AM142" s="100">
        <v>517.79</v>
      </c>
      <c r="AN142" s="101" t="s">
        <v>3</v>
      </c>
      <c r="AO142" s="97"/>
      <c r="AP142" s="100">
        <f t="shared" si="35"/>
        <v>1958.3999999999999</v>
      </c>
      <c r="AQ142" s="100">
        <f t="shared" si="32"/>
        <v>1958.3999999999999</v>
      </c>
      <c r="AR142" s="98"/>
      <c r="AS142" s="100">
        <f t="shared" si="36"/>
        <v>829.43999999999994</v>
      </c>
      <c r="AT142" s="100" t="s">
        <v>3</v>
      </c>
      <c r="AU142" s="97"/>
      <c r="AV142" s="100">
        <v>1958.3999999999999</v>
      </c>
      <c r="AW142" s="100">
        <f t="shared" si="33"/>
        <v>1958.3999999999999</v>
      </c>
      <c r="AX142" s="97"/>
      <c r="AY142" s="100">
        <f t="shared" si="37"/>
        <v>1728</v>
      </c>
      <c r="AZ142" s="101" t="s">
        <v>3</v>
      </c>
      <c r="BA142" s="97"/>
      <c r="BB142" s="100">
        <f t="shared" si="38"/>
        <v>829.43999999999994</v>
      </c>
      <c r="BC142" s="101" t="s">
        <v>3</v>
      </c>
      <c r="BD142" s="97"/>
      <c r="BE142" s="100">
        <f t="shared" si="39"/>
        <v>829.43999999999994</v>
      </c>
      <c r="BF142" s="101" t="s">
        <v>3</v>
      </c>
    </row>
    <row r="143" spans="1:58" s="86" customFormat="1" ht="13.2" x14ac:dyDescent="0.25">
      <c r="A143" s="47" t="s">
        <v>875</v>
      </c>
      <c r="B143" s="83">
        <v>4700062</v>
      </c>
      <c r="C143" s="90" t="s">
        <v>177</v>
      </c>
      <c r="D143" s="64">
        <v>1825</v>
      </c>
      <c r="E143" s="83">
        <v>614</v>
      </c>
      <c r="F143" s="83">
        <v>70336</v>
      </c>
      <c r="G143" s="22"/>
      <c r="H143" s="44">
        <f t="shared" si="43"/>
        <v>1460</v>
      </c>
      <c r="I143" s="98">
        <f t="shared" si="40"/>
        <v>517.79</v>
      </c>
      <c r="J143" s="98">
        <f t="shared" si="41"/>
        <v>1551.25</v>
      </c>
      <c r="K143" s="99"/>
      <c r="L143" s="100">
        <f t="shared" si="44"/>
        <v>1460</v>
      </c>
      <c r="M143" s="100">
        <f t="shared" si="42"/>
        <v>1460</v>
      </c>
      <c r="N143" s="97"/>
      <c r="O143" s="101" t="s">
        <v>3</v>
      </c>
      <c r="P143" s="101" t="s">
        <v>3</v>
      </c>
      <c r="Q143" s="97"/>
      <c r="R143" s="101" t="s">
        <v>3</v>
      </c>
      <c r="S143" s="101" t="s">
        <v>3</v>
      </c>
      <c r="T143" s="97"/>
      <c r="U143" s="101" t="s">
        <v>3</v>
      </c>
      <c r="V143" s="101" t="s">
        <v>3</v>
      </c>
      <c r="W143" s="97"/>
      <c r="X143" s="101" t="s">
        <v>3</v>
      </c>
      <c r="Y143" s="101" t="s">
        <v>3</v>
      </c>
      <c r="Z143" s="97"/>
      <c r="AA143" s="101" t="s">
        <v>3</v>
      </c>
      <c r="AB143" s="101" t="s">
        <v>3</v>
      </c>
      <c r="AC143" s="97"/>
      <c r="AD143" s="101" t="s">
        <v>3</v>
      </c>
      <c r="AE143" s="101" t="s">
        <v>3</v>
      </c>
      <c r="AF143" s="97"/>
      <c r="AG143" s="100">
        <v>1460</v>
      </c>
      <c r="AH143" s="100">
        <f t="shared" si="30"/>
        <v>1460</v>
      </c>
      <c r="AI143" s="97"/>
      <c r="AJ143" s="100">
        <f t="shared" si="34"/>
        <v>1186.25</v>
      </c>
      <c r="AK143" s="100">
        <f t="shared" si="31"/>
        <v>1186.25</v>
      </c>
      <c r="AL143" s="98"/>
      <c r="AM143" s="100">
        <v>517.79</v>
      </c>
      <c r="AN143" s="101" t="s">
        <v>3</v>
      </c>
      <c r="AO143" s="97"/>
      <c r="AP143" s="100">
        <f t="shared" si="35"/>
        <v>1551.25</v>
      </c>
      <c r="AQ143" s="100">
        <f t="shared" si="32"/>
        <v>1551.25</v>
      </c>
      <c r="AR143" s="98"/>
      <c r="AS143" s="100">
        <f t="shared" si="36"/>
        <v>657</v>
      </c>
      <c r="AT143" s="100" t="s">
        <v>3</v>
      </c>
      <c r="AU143" s="97"/>
      <c r="AV143" s="100">
        <v>1551.25</v>
      </c>
      <c r="AW143" s="100">
        <f t="shared" si="33"/>
        <v>1551.25</v>
      </c>
      <c r="AX143" s="97"/>
      <c r="AY143" s="100">
        <f t="shared" si="37"/>
        <v>1368.75</v>
      </c>
      <c r="AZ143" s="101" t="s">
        <v>3</v>
      </c>
      <c r="BA143" s="97"/>
      <c r="BB143" s="100">
        <f t="shared" si="38"/>
        <v>657</v>
      </c>
      <c r="BC143" s="101" t="s">
        <v>3</v>
      </c>
      <c r="BD143" s="97"/>
      <c r="BE143" s="100">
        <f t="shared" si="39"/>
        <v>657</v>
      </c>
      <c r="BF143" s="101" t="s">
        <v>3</v>
      </c>
    </row>
    <row r="144" spans="1:58" s="86" customFormat="1" ht="13.2" x14ac:dyDescent="0.25">
      <c r="A144" s="47" t="s">
        <v>875</v>
      </c>
      <c r="B144" s="83">
        <v>4700029</v>
      </c>
      <c r="C144" s="90" t="s">
        <v>178</v>
      </c>
      <c r="D144" s="64">
        <v>2840</v>
      </c>
      <c r="E144" s="83">
        <v>614</v>
      </c>
      <c r="F144" s="83">
        <v>73220</v>
      </c>
      <c r="G144" s="22"/>
      <c r="H144" s="44">
        <f t="shared" si="43"/>
        <v>2272</v>
      </c>
      <c r="I144" s="98">
        <f t="shared" si="40"/>
        <v>828.27</v>
      </c>
      <c r="J144" s="98">
        <f t="shared" si="41"/>
        <v>2414</v>
      </c>
      <c r="K144" s="99"/>
      <c r="L144" s="100">
        <f t="shared" si="44"/>
        <v>2272</v>
      </c>
      <c r="M144" s="100">
        <f t="shared" si="42"/>
        <v>2272</v>
      </c>
      <c r="N144" s="97"/>
      <c r="O144" s="101" t="s">
        <v>3</v>
      </c>
      <c r="P144" s="101" t="s">
        <v>3</v>
      </c>
      <c r="Q144" s="97"/>
      <c r="R144" s="101" t="s">
        <v>3</v>
      </c>
      <c r="S144" s="101" t="s">
        <v>3</v>
      </c>
      <c r="T144" s="97"/>
      <c r="U144" s="101" t="s">
        <v>3</v>
      </c>
      <c r="V144" s="101" t="s">
        <v>3</v>
      </c>
      <c r="W144" s="97"/>
      <c r="X144" s="101" t="s">
        <v>3</v>
      </c>
      <c r="Y144" s="101" t="s">
        <v>3</v>
      </c>
      <c r="Z144" s="97"/>
      <c r="AA144" s="101" t="s">
        <v>3</v>
      </c>
      <c r="AB144" s="101" t="s">
        <v>3</v>
      </c>
      <c r="AC144" s="97"/>
      <c r="AD144" s="101" t="s">
        <v>3</v>
      </c>
      <c r="AE144" s="101" t="s">
        <v>3</v>
      </c>
      <c r="AF144" s="97"/>
      <c r="AG144" s="100">
        <v>2272</v>
      </c>
      <c r="AH144" s="100">
        <f t="shared" si="30"/>
        <v>2272</v>
      </c>
      <c r="AI144" s="97"/>
      <c r="AJ144" s="100">
        <f t="shared" si="34"/>
        <v>1846</v>
      </c>
      <c r="AK144" s="100">
        <f t="shared" si="31"/>
        <v>1846</v>
      </c>
      <c r="AL144" s="98"/>
      <c r="AM144" s="100">
        <v>828.27</v>
      </c>
      <c r="AN144" s="101" t="s">
        <v>3</v>
      </c>
      <c r="AO144" s="97"/>
      <c r="AP144" s="100">
        <f t="shared" si="35"/>
        <v>2414</v>
      </c>
      <c r="AQ144" s="100">
        <f t="shared" si="32"/>
        <v>2414</v>
      </c>
      <c r="AR144" s="98"/>
      <c r="AS144" s="100">
        <f t="shared" si="36"/>
        <v>1022.4</v>
      </c>
      <c r="AT144" s="100" t="s">
        <v>3</v>
      </c>
      <c r="AU144" s="97"/>
      <c r="AV144" s="100">
        <v>2414</v>
      </c>
      <c r="AW144" s="100">
        <f t="shared" si="33"/>
        <v>2414</v>
      </c>
      <c r="AX144" s="97"/>
      <c r="AY144" s="100">
        <f t="shared" si="37"/>
        <v>2130</v>
      </c>
      <c r="AZ144" s="101" t="s">
        <v>3</v>
      </c>
      <c r="BA144" s="97"/>
      <c r="BB144" s="100">
        <f t="shared" si="38"/>
        <v>1022.4</v>
      </c>
      <c r="BC144" s="101" t="s">
        <v>3</v>
      </c>
      <c r="BD144" s="97"/>
      <c r="BE144" s="100">
        <f t="shared" si="39"/>
        <v>1022.4</v>
      </c>
      <c r="BF144" s="101" t="s">
        <v>3</v>
      </c>
    </row>
    <row r="145" spans="1:58" s="86" customFormat="1" ht="13.2" x14ac:dyDescent="0.25">
      <c r="A145" s="47" t="s">
        <v>875</v>
      </c>
      <c r="B145" s="83">
        <v>4700052</v>
      </c>
      <c r="C145" s="90" t="s">
        <v>178</v>
      </c>
      <c r="D145" s="64">
        <v>2840</v>
      </c>
      <c r="E145" s="83">
        <v>614</v>
      </c>
      <c r="F145" s="83">
        <v>73220</v>
      </c>
      <c r="G145" s="22"/>
      <c r="H145" s="44">
        <f t="shared" si="43"/>
        <v>2272</v>
      </c>
      <c r="I145" s="98">
        <f t="shared" si="40"/>
        <v>828.27</v>
      </c>
      <c r="J145" s="98">
        <f t="shared" si="41"/>
        <v>2414</v>
      </c>
      <c r="K145" s="99"/>
      <c r="L145" s="100">
        <f t="shared" si="44"/>
        <v>2272</v>
      </c>
      <c r="M145" s="100">
        <f t="shared" si="42"/>
        <v>2272</v>
      </c>
      <c r="N145" s="97"/>
      <c r="O145" s="101" t="s">
        <v>3</v>
      </c>
      <c r="P145" s="101" t="s">
        <v>3</v>
      </c>
      <c r="Q145" s="97"/>
      <c r="R145" s="101" t="s">
        <v>3</v>
      </c>
      <c r="S145" s="101" t="s">
        <v>3</v>
      </c>
      <c r="T145" s="97"/>
      <c r="U145" s="101" t="s">
        <v>3</v>
      </c>
      <c r="V145" s="101" t="s">
        <v>3</v>
      </c>
      <c r="W145" s="97"/>
      <c r="X145" s="101" t="s">
        <v>3</v>
      </c>
      <c r="Y145" s="101" t="s">
        <v>3</v>
      </c>
      <c r="Z145" s="97"/>
      <c r="AA145" s="101" t="s">
        <v>3</v>
      </c>
      <c r="AB145" s="101" t="s">
        <v>3</v>
      </c>
      <c r="AC145" s="97"/>
      <c r="AD145" s="101" t="s">
        <v>3</v>
      </c>
      <c r="AE145" s="101" t="s">
        <v>3</v>
      </c>
      <c r="AF145" s="97"/>
      <c r="AG145" s="100">
        <v>2272</v>
      </c>
      <c r="AH145" s="100">
        <f t="shared" si="30"/>
        <v>2272</v>
      </c>
      <c r="AI145" s="97"/>
      <c r="AJ145" s="100">
        <f t="shared" si="34"/>
        <v>1846</v>
      </c>
      <c r="AK145" s="100">
        <f t="shared" si="31"/>
        <v>1846</v>
      </c>
      <c r="AL145" s="98"/>
      <c r="AM145" s="100">
        <v>828.27</v>
      </c>
      <c r="AN145" s="101" t="s">
        <v>3</v>
      </c>
      <c r="AO145" s="97"/>
      <c r="AP145" s="100">
        <f t="shared" si="35"/>
        <v>2414</v>
      </c>
      <c r="AQ145" s="100">
        <f t="shared" si="32"/>
        <v>2414</v>
      </c>
      <c r="AR145" s="98"/>
      <c r="AS145" s="100">
        <f t="shared" si="36"/>
        <v>1022.4</v>
      </c>
      <c r="AT145" s="100" t="s">
        <v>3</v>
      </c>
      <c r="AU145" s="97"/>
      <c r="AV145" s="100">
        <v>2414</v>
      </c>
      <c r="AW145" s="100">
        <f t="shared" si="33"/>
        <v>2414</v>
      </c>
      <c r="AX145" s="97"/>
      <c r="AY145" s="100">
        <f t="shared" si="37"/>
        <v>2130</v>
      </c>
      <c r="AZ145" s="101" t="s">
        <v>3</v>
      </c>
      <c r="BA145" s="97"/>
      <c r="BB145" s="100">
        <f t="shared" si="38"/>
        <v>1022.4</v>
      </c>
      <c r="BC145" s="101" t="s">
        <v>3</v>
      </c>
      <c r="BD145" s="97"/>
      <c r="BE145" s="100">
        <f t="shared" si="39"/>
        <v>1022.4</v>
      </c>
      <c r="BF145" s="101" t="s">
        <v>3</v>
      </c>
    </row>
    <row r="146" spans="1:58" s="86" customFormat="1" ht="13.2" x14ac:dyDescent="0.25">
      <c r="A146" s="47" t="s">
        <v>875</v>
      </c>
      <c r="B146" s="83">
        <v>4700028</v>
      </c>
      <c r="C146" s="90" t="s">
        <v>179</v>
      </c>
      <c r="D146" s="64">
        <v>2326</v>
      </c>
      <c r="E146" s="83">
        <v>614</v>
      </c>
      <c r="F146" s="83">
        <v>73219</v>
      </c>
      <c r="G146" s="22"/>
      <c r="H146" s="44">
        <f t="shared" si="43"/>
        <v>1860.8000000000002</v>
      </c>
      <c r="I146" s="98">
        <f t="shared" si="40"/>
        <v>828.27</v>
      </c>
      <c r="J146" s="98">
        <f t="shared" si="41"/>
        <v>1977.1</v>
      </c>
      <c r="K146" s="99"/>
      <c r="L146" s="100">
        <f t="shared" si="44"/>
        <v>1860.8000000000002</v>
      </c>
      <c r="M146" s="100">
        <f t="shared" si="42"/>
        <v>1860.8000000000002</v>
      </c>
      <c r="N146" s="97"/>
      <c r="O146" s="101" t="s">
        <v>3</v>
      </c>
      <c r="P146" s="101" t="s">
        <v>3</v>
      </c>
      <c r="Q146" s="97"/>
      <c r="R146" s="101" t="s">
        <v>3</v>
      </c>
      <c r="S146" s="101" t="s">
        <v>3</v>
      </c>
      <c r="T146" s="97"/>
      <c r="U146" s="101" t="s">
        <v>3</v>
      </c>
      <c r="V146" s="101" t="s">
        <v>3</v>
      </c>
      <c r="W146" s="97"/>
      <c r="X146" s="101" t="s">
        <v>3</v>
      </c>
      <c r="Y146" s="101" t="s">
        <v>3</v>
      </c>
      <c r="Z146" s="97"/>
      <c r="AA146" s="101" t="s">
        <v>3</v>
      </c>
      <c r="AB146" s="101" t="s">
        <v>3</v>
      </c>
      <c r="AC146" s="97"/>
      <c r="AD146" s="101" t="s">
        <v>3</v>
      </c>
      <c r="AE146" s="101" t="s">
        <v>3</v>
      </c>
      <c r="AF146" s="97"/>
      <c r="AG146" s="100">
        <v>1860.8000000000002</v>
      </c>
      <c r="AH146" s="100">
        <f t="shared" si="30"/>
        <v>1860.8000000000002</v>
      </c>
      <c r="AI146" s="97"/>
      <c r="AJ146" s="100">
        <f t="shared" si="34"/>
        <v>1511.9</v>
      </c>
      <c r="AK146" s="100">
        <f t="shared" si="31"/>
        <v>1511.9</v>
      </c>
      <c r="AL146" s="98"/>
      <c r="AM146" s="100">
        <v>828.27</v>
      </c>
      <c r="AN146" s="101" t="s">
        <v>3</v>
      </c>
      <c r="AO146" s="97"/>
      <c r="AP146" s="100">
        <f t="shared" si="35"/>
        <v>1977.1</v>
      </c>
      <c r="AQ146" s="100">
        <f t="shared" si="32"/>
        <v>1977.1</v>
      </c>
      <c r="AR146" s="98"/>
      <c r="AS146" s="100">
        <f t="shared" si="36"/>
        <v>837.36</v>
      </c>
      <c r="AT146" s="100" t="s">
        <v>3</v>
      </c>
      <c r="AU146" s="97"/>
      <c r="AV146" s="100">
        <v>1977.1</v>
      </c>
      <c r="AW146" s="100">
        <f t="shared" si="33"/>
        <v>1977.1</v>
      </c>
      <c r="AX146" s="97"/>
      <c r="AY146" s="100">
        <f t="shared" si="37"/>
        <v>1744.5</v>
      </c>
      <c r="AZ146" s="101" t="s">
        <v>3</v>
      </c>
      <c r="BA146" s="97"/>
      <c r="BB146" s="100">
        <f t="shared" si="38"/>
        <v>837.36</v>
      </c>
      <c r="BC146" s="101" t="s">
        <v>3</v>
      </c>
      <c r="BD146" s="97"/>
      <c r="BE146" s="100">
        <f t="shared" si="39"/>
        <v>837.36</v>
      </c>
      <c r="BF146" s="101" t="s">
        <v>3</v>
      </c>
    </row>
    <row r="147" spans="1:58" s="86" customFormat="1" ht="13.2" x14ac:dyDescent="0.25">
      <c r="A147" s="47" t="s">
        <v>875</v>
      </c>
      <c r="B147" s="83">
        <v>4700051</v>
      </c>
      <c r="C147" s="90" t="s">
        <v>179</v>
      </c>
      <c r="D147" s="64">
        <v>2326</v>
      </c>
      <c r="E147" s="83">
        <v>614</v>
      </c>
      <c r="F147" s="83">
        <v>73219</v>
      </c>
      <c r="G147" s="22"/>
      <c r="H147" s="44">
        <f t="shared" si="43"/>
        <v>1860.8000000000002</v>
      </c>
      <c r="I147" s="98">
        <f t="shared" si="40"/>
        <v>828.27</v>
      </c>
      <c r="J147" s="98">
        <f t="shared" si="41"/>
        <v>1977.1</v>
      </c>
      <c r="K147" s="99"/>
      <c r="L147" s="100">
        <f t="shared" si="44"/>
        <v>1860.8000000000002</v>
      </c>
      <c r="M147" s="100">
        <f t="shared" si="42"/>
        <v>1860.8000000000002</v>
      </c>
      <c r="N147" s="97"/>
      <c r="O147" s="101" t="s">
        <v>3</v>
      </c>
      <c r="P147" s="101" t="s">
        <v>3</v>
      </c>
      <c r="Q147" s="97"/>
      <c r="R147" s="101" t="s">
        <v>3</v>
      </c>
      <c r="S147" s="101" t="s">
        <v>3</v>
      </c>
      <c r="T147" s="97"/>
      <c r="U147" s="101" t="s">
        <v>3</v>
      </c>
      <c r="V147" s="101" t="s">
        <v>3</v>
      </c>
      <c r="W147" s="97"/>
      <c r="X147" s="101" t="s">
        <v>3</v>
      </c>
      <c r="Y147" s="101" t="s">
        <v>3</v>
      </c>
      <c r="Z147" s="97"/>
      <c r="AA147" s="101" t="s">
        <v>3</v>
      </c>
      <c r="AB147" s="101" t="s">
        <v>3</v>
      </c>
      <c r="AC147" s="97"/>
      <c r="AD147" s="101" t="s">
        <v>3</v>
      </c>
      <c r="AE147" s="101" t="s">
        <v>3</v>
      </c>
      <c r="AF147" s="97"/>
      <c r="AG147" s="100">
        <v>1860.8000000000002</v>
      </c>
      <c r="AH147" s="100">
        <f t="shared" si="30"/>
        <v>1860.8000000000002</v>
      </c>
      <c r="AI147" s="97"/>
      <c r="AJ147" s="100">
        <f t="shared" si="34"/>
        <v>1511.9</v>
      </c>
      <c r="AK147" s="100">
        <f t="shared" si="31"/>
        <v>1511.9</v>
      </c>
      <c r="AL147" s="98"/>
      <c r="AM147" s="100">
        <v>828.27</v>
      </c>
      <c r="AN147" s="101" t="s">
        <v>3</v>
      </c>
      <c r="AO147" s="97"/>
      <c r="AP147" s="100">
        <f t="shared" si="35"/>
        <v>1977.1</v>
      </c>
      <c r="AQ147" s="100">
        <f t="shared" si="32"/>
        <v>1977.1</v>
      </c>
      <c r="AR147" s="98"/>
      <c r="AS147" s="100">
        <f t="shared" si="36"/>
        <v>837.36</v>
      </c>
      <c r="AT147" s="100" t="s">
        <v>3</v>
      </c>
      <c r="AU147" s="97"/>
      <c r="AV147" s="100">
        <v>1977.1</v>
      </c>
      <c r="AW147" s="100">
        <f t="shared" si="33"/>
        <v>1977.1</v>
      </c>
      <c r="AX147" s="97"/>
      <c r="AY147" s="100">
        <f t="shared" si="37"/>
        <v>1744.5</v>
      </c>
      <c r="AZ147" s="101" t="s">
        <v>3</v>
      </c>
      <c r="BA147" s="97"/>
      <c r="BB147" s="100">
        <f t="shared" si="38"/>
        <v>837.36</v>
      </c>
      <c r="BC147" s="101" t="s">
        <v>3</v>
      </c>
      <c r="BD147" s="97"/>
      <c r="BE147" s="100">
        <f t="shared" si="39"/>
        <v>837.36</v>
      </c>
      <c r="BF147" s="101" t="s">
        <v>3</v>
      </c>
    </row>
    <row r="148" spans="1:58" s="86" customFormat="1" ht="13.2" x14ac:dyDescent="0.25">
      <c r="A148" s="47" t="s">
        <v>875</v>
      </c>
      <c r="B148" s="83">
        <v>4700027</v>
      </c>
      <c r="C148" s="90" t="s">
        <v>180</v>
      </c>
      <c r="D148" s="64">
        <v>1825</v>
      </c>
      <c r="E148" s="83">
        <v>614</v>
      </c>
      <c r="F148" s="83">
        <v>73218</v>
      </c>
      <c r="G148" s="22"/>
      <c r="H148" s="44">
        <f t="shared" si="43"/>
        <v>1460</v>
      </c>
      <c r="I148" s="98">
        <f t="shared" si="40"/>
        <v>517.79</v>
      </c>
      <c r="J148" s="98">
        <f t="shared" si="41"/>
        <v>1551.25</v>
      </c>
      <c r="K148" s="99"/>
      <c r="L148" s="100">
        <f t="shared" si="44"/>
        <v>1460</v>
      </c>
      <c r="M148" s="100">
        <f t="shared" si="42"/>
        <v>1460</v>
      </c>
      <c r="N148" s="97"/>
      <c r="O148" s="101" t="s">
        <v>3</v>
      </c>
      <c r="P148" s="101" t="s">
        <v>3</v>
      </c>
      <c r="Q148" s="97"/>
      <c r="R148" s="101" t="s">
        <v>3</v>
      </c>
      <c r="S148" s="101" t="s">
        <v>3</v>
      </c>
      <c r="T148" s="97"/>
      <c r="U148" s="101" t="s">
        <v>3</v>
      </c>
      <c r="V148" s="101" t="s">
        <v>3</v>
      </c>
      <c r="W148" s="97"/>
      <c r="X148" s="101" t="s">
        <v>3</v>
      </c>
      <c r="Y148" s="101" t="s">
        <v>3</v>
      </c>
      <c r="Z148" s="97"/>
      <c r="AA148" s="101" t="s">
        <v>3</v>
      </c>
      <c r="AB148" s="101" t="s">
        <v>3</v>
      </c>
      <c r="AC148" s="97"/>
      <c r="AD148" s="101" t="s">
        <v>3</v>
      </c>
      <c r="AE148" s="101" t="s">
        <v>3</v>
      </c>
      <c r="AF148" s="97"/>
      <c r="AG148" s="100">
        <v>1460</v>
      </c>
      <c r="AH148" s="100">
        <f t="shared" si="30"/>
        <v>1460</v>
      </c>
      <c r="AI148" s="97"/>
      <c r="AJ148" s="100">
        <f t="shared" si="34"/>
        <v>1186.25</v>
      </c>
      <c r="AK148" s="100">
        <f t="shared" si="31"/>
        <v>1186.25</v>
      </c>
      <c r="AL148" s="98"/>
      <c r="AM148" s="100">
        <v>517.79</v>
      </c>
      <c r="AN148" s="101" t="s">
        <v>3</v>
      </c>
      <c r="AO148" s="97"/>
      <c r="AP148" s="100">
        <f t="shared" si="35"/>
        <v>1551.25</v>
      </c>
      <c r="AQ148" s="100">
        <f t="shared" si="32"/>
        <v>1551.25</v>
      </c>
      <c r="AR148" s="98"/>
      <c r="AS148" s="100">
        <f t="shared" si="36"/>
        <v>657</v>
      </c>
      <c r="AT148" s="100" t="s">
        <v>3</v>
      </c>
      <c r="AU148" s="97"/>
      <c r="AV148" s="100">
        <v>1551.25</v>
      </c>
      <c r="AW148" s="100">
        <f t="shared" si="33"/>
        <v>1551.25</v>
      </c>
      <c r="AX148" s="97"/>
      <c r="AY148" s="100">
        <f t="shared" si="37"/>
        <v>1368.75</v>
      </c>
      <c r="AZ148" s="101" t="s">
        <v>3</v>
      </c>
      <c r="BA148" s="97"/>
      <c r="BB148" s="100">
        <f t="shared" si="38"/>
        <v>657</v>
      </c>
      <c r="BC148" s="101" t="s">
        <v>3</v>
      </c>
      <c r="BD148" s="97"/>
      <c r="BE148" s="100">
        <f t="shared" si="39"/>
        <v>657</v>
      </c>
      <c r="BF148" s="101" t="s">
        <v>3</v>
      </c>
    </row>
    <row r="149" spans="1:58" s="86" customFormat="1" ht="13.2" x14ac:dyDescent="0.25">
      <c r="A149" s="47" t="s">
        <v>875</v>
      </c>
      <c r="B149" s="83">
        <v>4700050</v>
      </c>
      <c r="C149" s="90" t="s">
        <v>180</v>
      </c>
      <c r="D149" s="64">
        <v>1825</v>
      </c>
      <c r="E149" s="83">
        <v>614</v>
      </c>
      <c r="F149" s="83">
        <v>73218</v>
      </c>
      <c r="G149" s="22"/>
      <c r="H149" s="44">
        <f t="shared" si="43"/>
        <v>1460</v>
      </c>
      <c r="I149" s="98">
        <f t="shared" si="40"/>
        <v>517.79</v>
      </c>
      <c r="J149" s="98">
        <f t="shared" si="41"/>
        <v>1551.25</v>
      </c>
      <c r="K149" s="99"/>
      <c r="L149" s="100">
        <f t="shared" si="44"/>
        <v>1460</v>
      </c>
      <c r="M149" s="100">
        <f t="shared" si="42"/>
        <v>1460</v>
      </c>
      <c r="N149" s="97"/>
      <c r="O149" s="101" t="s">
        <v>3</v>
      </c>
      <c r="P149" s="101" t="s">
        <v>3</v>
      </c>
      <c r="Q149" s="97"/>
      <c r="R149" s="101" t="s">
        <v>3</v>
      </c>
      <c r="S149" s="101" t="s">
        <v>3</v>
      </c>
      <c r="T149" s="97"/>
      <c r="U149" s="101" t="s">
        <v>3</v>
      </c>
      <c r="V149" s="101" t="s">
        <v>3</v>
      </c>
      <c r="W149" s="97"/>
      <c r="X149" s="101" t="s">
        <v>3</v>
      </c>
      <c r="Y149" s="101" t="s">
        <v>3</v>
      </c>
      <c r="Z149" s="97"/>
      <c r="AA149" s="101" t="s">
        <v>3</v>
      </c>
      <c r="AB149" s="101" t="s">
        <v>3</v>
      </c>
      <c r="AC149" s="97"/>
      <c r="AD149" s="101" t="s">
        <v>3</v>
      </c>
      <c r="AE149" s="101" t="s">
        <v>3</v>
      </c>
      <c r="AF149" s="97"/>
      <c r="AG149" s="100">
        <v>1460</v>
      </c>
      <c r="AH149" s="100">
        <f t="shared" si="30"/>
        <v>1460</v>
      </c>
      <c r="AI149" s="97"/>
      <c r="AJ149" s="100">
        <f t="shared" si="34"/>
        <v>1186.25</v>
      </c>
      <c r="AK149" s="100">
        <f t="shared" si="31"/>
        <v>1186.25</v>
      </c>
      <c r="AL149" s="98"/>
      <c r="AM149" s="100">
        <v>517.79</v>
      </c>
      <c r="AN149" s="101" t="s">
        <v>3</v>
      </c>
      <c r="AO149" s="97"/>
      <c r="AP149" s="100">
        <f t="shared" si="35"/>
        <v>1551.25</v>
      </c>
      <c r="AQ149" s="100">
        <f t="shared" si="32"/>
        <v>1551.25</v>
      </c>
      <c r="AR149" s="98"/>
      <c r="AS149" s="100">
        <f t="shared" si="36"/>
        <v>657</v>
      </c>
      <c r="AT149" s="100" t="s">
        <v>3</v>
      </c>
      <c r="AU149" s="97"/>
      <c r="AV149" s="100">
        <v>1551.25</v>
      </c>
      <c r="AW149" s="100">
        <f t="shared" si="33"/>
        <v>1551.25</v>
      </c>
      <c r="AX149" s="97"/>
      <c r="AY149" s="100">
        <f t="shared" si="37"/>
        <v>1368.75</v>
      </c>
      <c r="AZ149" s="101" t="s">
        <v>3</v>
      </c>
      <c r="BA149" s="97"/>
      <c r="BB149" s="100">
        <f t="shared" si="38"/>
        <v>657</v>
      </c>
      <c r="BC149" s="101" t="s">
        <v>3</v>
      </c>
      <c r="BD149" s="97"/>
      <c r="BE149" s="100">
        <f t="shared" si="39"/>
        <v>657</v>
      </c>
      <c r="BF149" s="101" t="s">
        <v>3</v>
      </c>
    </row>
    <row r="150" spans="1:58" s="86" customFormat="1" ht="13.2" x14ac:dyDescent="0.25">
      <c r="A150" s="47" t="s">
        <v>875</v>
      </c>
      <c r="B150" s="83">
        <v>4600116</v>
      </c>
      <c r="C150" s="90" t="s">
        <v>181</v>
      </c>
      <c r="D150" s="64">
        <v>814</v>
      </c>
      <c r="E150" s="83">
        <v>402</v>
      </c>
      <c r="F150" s="83">
        <v>76700</v>
      </c>
      <c r="G150" s="22"/>
      <c r="H150" s="44">
        <f t="shared" si="43"/>
        <v>651.20000000000005</v>
      </c>
      <c r="I150" s="98">
        <f t="shared" si="40"/>
        <v>245.18</v>
      </c>
      <c r="J150" s="98">
        <f t="shared" si="41"/>
        <v>691.9</v>
      </c>
      <c r="K150" s="99"/>
      <c r="L150" s="100">
        <f t="shared" si="44"/>
        <v>651.20000000000005</v>
      </c>
      <c r="M150" s="100">
        <f t="shared" si="42"/>
        <v>651.20000000000005</v>
      </c>
      <c r="N150" s="97"/>
      <c r="O150" s="101" t="s">
        <v>3</v>
      </c>
      <c r="P150" s="101" t="s">
        <v>3</v>
      </c>
      <c r="Q150" s="97"/>
      <c r="R150" s="101" t="s">
        <v>3</v>
      </c>
      <c r="S150" s="101" t="s">
        <v>3</v>
      </c>
      <c r="T150" s="97"/>
      <c r="U150" s="101" t="s">
        <v>3</v>
      </c>
      <c r="V150" s="101" t="s">
        <v>3</v>
      </c>
      <c r="W150" s="97"/>
      <c r="X150" s="101" t="s">
        <v>3</v>
      </c>
      <c r="Y150" s="101" t="s">
        <v>3</v>
      </c>
      <c r="Z150" s="97"/>
      <c r="AA150" s="101" t="s">
        <v>3</v>
      </c>
      <c r="AB150" s="101" t="s">
        <v>3</v>
      </c>
      <c r="AC150" s="97"/>
      <c r="AD150" s="101" t="s">
        <v>3</v>
      </c>
      <c r="AE150" s="101" t="s">
        <v>3</v>
      </c>
      <c r="AF150" s="97"/>
      <c r="AG150" s="100">
        <v>651.20000000000005</v>
      </c>
      <c r="AH150" s="100">
        <f t="shared" si="30"/>
        <v>651.20000000000005</v>
      </c>
      <c r="AI150" s="97"/>
      <c r="AJ150" s="100">
        <f t="shared" si="34"/>
        <v>529.1</v>
      </c>
      <c r="AK150" s="100">
        <f t="shared" si="31"/>
        <v>529.1</v>
      </c>
      <c r="AL150" s="98"/>
      <c r="AM150" s="100">
        <v>245.18</v>
      </c>
      <c r="AN150" s="101" t="s">
        <v>3</v>
      </c>
      <c r="AO150" s="97"/>
      <c r="AP150" s="100">
        <f t="shared" si="35"/>
        <v>691.9</v>
      </c>
      <c r="AQ150" s="100">
        <f t="shared" si="32"/>
        <v>691.9</v>
      </c>
      <c r="AR150" s="98"/>
      <c r="AS150" s="100">
        <f t="shared" si="36"/>
        <v>293.03999999999996</v>
      </c>
      <c r="AT150" s="100" t="s">
        <v>3</v>
      </c>
      <c r="AU150" s="97"/>
      <c r="AV150" s="100">
        <v>691.9</v>
      </c>
      <c r="AW150" s="100">
        <f t="shared" si="33"/>
        <v>691.9</v>
      </c>
      <c r="AX150" s="97"/>
      <c r="AY150" s="100">
        <f t="shared" si="37"/>
        <v>610.5</v>
      </c>
      <c r="AZ150" s="101" t="s">
        <v>3</v>
      </c>
      <c r="BA150" s="97"/>
      <c r="BB150" s="100">
        <f t="shared" si="38"/>
        <v>293.03999999999996</v>
      </c>
      <c r="BC150" s="101" t="s">
        <v>3</v>
      </c>
      <c r="BD150" s="97"/>
      <c r="BE150" s="100">
        <f t="shared" si="39"/>
        <v>293.03999999999996</v>
      </c>
      <c r="BF150" s="101" t="s">
        <v>3</v>
      </c>
    </row>
    <row r="151" spans="1:58" s="86" customFormat="1" ht="13.2" x14ac:dyDescent="0.25">
      <c r="A151" s="47" t="s">
        <v>875</v>
      </c>
      <c r="B151" s="83">
        <v>4600117</v>
      </c>
      <c r="C151" s="90" t="s">
        <v>182</v>
      </c>
      <c r="D151" s="64">
        <v>616</v>
      </c>
      <c r="E151" s="83">
        <v>402</v>
      </c>
      <c r="F151" s="83">
        <v>76705</v>
      </c>
      <c r="G151" s="22"/>
      <c r="H151" s="44">
        <f t="shared" si="43"/>
        <v>492.8</v>
      </c>
      <c r="I151" s="98">
        <f t="shared" si="40"/>
        <v>221.76</v>
      </c>
      <c r="J151" s="98">
        <f t="shared" si="41"/>
        <v>523.6</v>
      </c>
      <c r="K151" s="99"/>
      <c r="L151" s="100">
        <f t="shared" si="44"/>
        <v>492.8</v>
      </c>
      <c r="M151" s="100">
        <f t="shared" si="42"/>
        <v>492.8</v>
      </c>
      <c r="N151" s="97"/>
      <c r="O151" s="101" t="s">
        <v>3</v>
      </c>
      <c r="P151" s="101" t="s">
        <v>3</v>
      </c>
      <c r="Q151" s="97"/>
      <c r="R151" s="101" t="s">
        <v>3</v>
      </c>
      <c r="S151" s="101" t="s">
        <v>3</v>
      </c>
      <c r="T151" s="97"/>
      <c r="U151" s="101" t="s">
        <v>3</v>
      </c>
      <c r="V151" s="101" t="s">
        <v>3</v>
      </c>
      <c r="W151" s="97"/>
      <c r="X151" s="101" t="s">
        <v>3</v>
      </c>
      <c r="Y151" s="101" t="s">
        <v>3</v>
      </c>
      <c r="Z151" s="97"/>
      <c r="AA151" s="101" t="s">
        <v>3</v>
      </c>
      <c r="AB151" s="101" t="s">
        <v>3</v>
      </c>
      <c r="AC151" s="97"/>
      <c r="AD151" s="101" t="s">
        <v>3</v>
      </c>
      <c r="AE151" s="101" t="s">
        <v>3</v>
      </c>
      <c r="AF151" s="97"/>
      <c r="AG151" s="100">
        <v>492.8</v>
      </c>
      <c r="AH151" s="100">
        <f t="shared" si="30"/>
        <v>492.8</v>
      </c>
      <c r="AI151" s="97"/>
      <c r="AJ151" s="100">
        <f t="shared" si="34"/>
        <v>400.40000000000003</v>
      </c>
      <c r="AK151" s="100">
        <f t="shared" si="31"/>
        <v>400.40000000000003</v>
      </c>
      <c r="AL151" s="98"/>
      <c r="AM151" s="100">
        <v>245.18</v>
      </c>
      <c r="AN151" s="101" t="s">
        <v>3</v>
      </c>
      <c r="AO151" s="97"/>
      <c r="AP151" s="100">
        <f t="shared" si="35"/>
        <v>523.6</v>
      </c>
      <c r="AQ151" s="100">
        <f t="shared" si="32"/>
        <v>523.6</v>
      </c>
      <c r="AR151" s="98"/>
      <c r="AS151" s="100">
        <f t="shared" si="36"/>
        <v>221.76</v>
      </c>
      <c r="AT151" s="100" t="s">
        <v>3</v>
      </c>
      <c r="AU151" s="97"/>
      <c r="AV151" s="100">
        <v>523.6</v>
      </c>
      <c r="AW151" s="100">
        <f t="shared" si="33"/>
        <v>523.6</v>
      </c>
      <c r="AX151" s="97"/>
      <c r="AY151" s="100">
        <f t="shared" si="37"/>
        <v>462</v>
      </c>
      <c r="AZ151" s="101" t="s">
        <v>3</v>
      </c>
      <c r="BA151" s="97"/>
      <c r="BB151" s="100">
        <f t="shared" si="38"/>
        <v>221.76</v>
      </c>
      <c r="BC151" s="101" t="s">
        <v>3</v>
      </c>
      <c r="BD151" s="97"/>
      <c r="BE151" s="100">
        <f t="shared" si="39"/>
        <v>221.76</v>
      </c>
      <c r="BF151" s="101" t="s">
        <v>3</v>
      </c>
    </row>
    <row r="152" spans="1:58" s="86" customFormat="1" ht="13.2" x14ac:dyDescent="0.25">
      <c r="A152" s="47" t="s">
        <v>875</v>
      </c>
      <c r="B152" s="83">
        <v>3100017</v>
      </c>
      <c r="C152" s="90" t="s">
        <v>183</v>
      </c>
      <c r="D152" s="64">
        <v>1173</v>
      </c>
      <c r="E152" s="83">
        <v>921</v>
      </c>
      <c r="F152" s="83">
        <v>93978</v>
      </c>
      <c r="G152" s="22"/>
      <c r="H152" s="44">
        <f t="shared" si="43"/>
        <v>938.40000000000009</v>
      </c>
      <c r="I152" s="98">
        <f t="shared" si="40"/>
        <v>422.28</v>
      </c>
      <c r="J152" s="98">
        <f t="shared" si="41"/>
        <v>997.05</v>
      </c>
      <c r="K152" s="99"/>
      <c r="L152" s="100">
        <f t="shared" si="44"/>
        <v>938.40000000000009</v>
      </c>
      <c r="M152" s="100">
        <f t="shared" si="42"/>
        <v>938.40000000000009</v>
      </c>
      <c r="N152" s="97"/>
      <c r="O152" s="101" t="s">
        <v>3</v>
      </c>
      <c r="P152" s="101" t="s">
        <v>3</v>
      </c>
      <c r="Q152" s="97"/>
      <c r="R152" s="101" t="s">
        <v>3</v>
      </c>
      <c r="S152" s="101" t="s">
        <v>3</v>
      </c>
      <c r="T152" s="97"/>
      <c r="U152" s="101" t="s">
        <v>3</v>
      </c>
      <c r="V152" s="101" t="s">
        <v>3</v>
      </c>
      <c r="W152" s="97"/>
      <c r="X152" s="101" t="s">
        <v>3</v>
      </c>
      <c r="Y152" s="101" t="s">
        <v>3</v>
      </c>
      <c r="Z152" s="97"/>
      <c r="AA152" s="101" t="s">
        <v>3</v>
      </c>
      <c r="AB152" s="101" t="s">
        <v>3</v>
      </c>
      <c r="AC152" s="97"/>
      <c r="AD152" s="101" t="s">
        <v>3</v>
      </c>
      <c r="AE152" s="101" t="s">
        <v>3</v>
      </c>
      <c r="AF152" s="97"/>
      <c r="AG152" s="100">
        <v>938.40000000000009</v>
      </c>
      <c r="AH152" s="100">
        <f t="shared" si="30"/>
        <v>938.40000000000009</v>
      </c>
      <c r="AI152" s="97"/>
      <c r="AJ152" s="100">
        <f t="shared" si="34"/>
        <v>762.45</v>
      </c>
      <c r="AK152" s="100">
        <f t="shared" si="31"/>
        <v>762.45</v>
      </c>
      <c r="AL152" s="98"/>
      <c r="AM152" s="100">
        <v>466.08</v>
      </c>
      <c r="AN152" s="101" t="s">
        <v>3</v>
      </c>
      <c r="AO152" s="97"/>
      <c r="AP152" s="100">
        <f t="shared" si="35"/>
        <v>997.05</v>
      </c>
      <c r="AQ152" s="100">
        <f t="shared" si="32"/>
        <v>997.05</v>
      </c>
      <c r="AR152" s="98"/>
      <c r="AS152" s="100">
        <f t="shared" si="36"/>
        <v>422.28</v>
      </c>
      <c r="AT152" s="100" t="s">
        <v>3</v>
      </c>
      <c r="AU152" s="97"/>
      <c r="AV152" s="100">
        <v>997.05</v>
      </c>
      <c r="AW152" s="100">
        <f t="shared" si="33"/>
        <v>997.05</v>
      </c>
      <c r="AX152" s="97"/>
      <c r="AY152" s="100">
        <f t="shared" si="37"/>
        <v>879.75</v>
      </c>
      <c r="AZ152" s="101" t="s">
        <v>3</v>
      </c>
      <c r="BA152" s="97"/>
      <c r="BB152" s="100">
        <f t="shared" si="38"/>
        <v>422.28</v>
      </c>
      <c r="BC152" s="101" t="s">
        <v>3</v>
      </c>
      <c r="BD152" s="97"/>
      <c r="BE152" s="100">
        <f t="shared" si="39"/>
        <v>422.28</v>
      </c>
      <c r="BF152" s="101" t="s">
        <v>3</v>
      </c>
    </row>
    <row r="153" spans="1:58" s="86" customFormat="1" ht="13.2" x14ac:dyDescent="0.25">
      <c r="A153" s="47" t="s">
        <v>875</v>
      </c>
      <c r="B153" s="83">
        <v>3100019</v>
      </c>
      <c r="C153" s="90" t="s">
        <v>183</v>
      </c>
      <c r="D153" s="64">
        <v>675</v>
      </c>
      <c r="E153" s="83">
        <v>921</v>
      </c>
      <c r="F153" s="83">
        <v>93976</v>
      </c>
      <c r="G153" s="22"/>
      <c r="H153" s="44">
        <f t="shared" si="43"/>
        <v>540</v>
      </c>
      <c r="I153" s="98">
        <f t="shared" si="40"/>
        <v>224.16</v>
      </c>
      <c r="J153" s="98">
        <f t="shared" si="41"/>
        <v>573.75</v>
      </c>
      <c r="K153" s="99"/>
      <c r="L153" s="100">
        <f t="shared" si="44"/>
        <v>540</v>
      </c>
      <c r="M153" s="100">
        <f t="shared" si="42"/>
        <v>540</v>
      </c>
      <c r="N153" s="97"/>
      <c r="O153" s="101" t="s">
        <v>3</v>
      </c>
      <c r="P153" s="101" t="s">
        <v>3</v>
      </c>
      <c r="Q153" s="97"/>
      <c r="R153" s="101" t="s">
        <v>3</v>
      </c>
      <c r="S153" s="101" t="s">
        <v>3</v>
      </c>
      <c r="T153" s="97"/>
      <c r="U153" s="101" t="s">
        <v>3</v>
      </c>
      <c r="V153" s="101" t="s">
        <v>3</v>
      </c>
      <c r="W153" s="97"/>
      <c r="X153" s="101" t="s">
        <v>3</v>
      </c>
      <c r="Y153" s="101" t="s">
        <v>3</v>
      </c>
      <c r="Z153" s="97"/>
      <c r="AA153" s="101" t="s">
        <v>3</v>
      </c>
      <c r="AB153" s="101" t="s">
        <v>3</v>
      </c>
      <c r="AC153" s="97"/>
      <c r="AD153" s="101" t="s">
        <v>3</v>
      </c>
      <c r="AE153" s="101" t="s">
        <v>3</v>
      </c>
      <c r="AF153" s="97"/>
      <c r="AG153" s="100">
        <v>540</v>
      </c>
      <c r="AH153" s="100">
        <f t="shared" si="30"/>
        <v>540</v>
      </c>
      <c r="AI153" s="97"/>
      <c r="AJ153" s="100">
        <f t="shared" si="34"/>
        <v>438.75</v>
      </c>
      <c r="AK153" s="100">
        <f t="shared" si="31"/>
        <v>438.75</v>
      </c>
      <c r="AL153" s="98"/>
      <c r="AM153" s="100">
        <v>224.16</v>
      </c>
      <c r="AN153" s="101" t="s">
        <v>3</v>
      </c>
      <c r="AO153" s="97"/>
      <c r="AP153" s="100">
        <f t="shared" si="35"/>
        <v>573.75</v>
      </c>
      <c r="AQ153" s="100">
        <f t="shared" si="32"/>
        <v>573.75</v>
      </c>
      <c r="AR153" s="98"/>
      <c r="AS153" s="100">
        <f t="shared" si="36"/>
        <v>243</v>
      </c>
      <c r="AT153" s="100" t="s">
        <v>3</v>
      </c>
      <c r="AU153" s="97"/>
      <c r="AV153" s="100">
        <v>573.75</v>
      </c>
      <c r="AW153" s="100">
        <f t="shared" si="33"/>
        <v>573.75</v>
      </c>
      <c r="AX153" s="97"/>
      <c r="AY153" s="100">
        <f t="shared" si="37"/>
        <v>506.25</v>
      </c>
      <c r="AZ153" s="101" t="s">
        <v>3</v>
      </c>
      <c r="BA153" s="97"/>
      <c r="BB153" s="100">
        <f t="shared" si="38"/>
        <v>243</v>
      </c>
      <c r="BC153" s="101" t="s">
        <v>3</v>
      </c>
      <c r="BD153" s="97"/>
      <c r="BE153" s="100">
        <f t="shared" si="39"/>
        <v>243</v>
      </c>
      <c r="BF153" s="101" t="s">
        <v>3</v>
      </c>
    </row>
    <row r="154" spans="1:58" s="86" customFormat="1" ht="13.2" x14ac:dyDescent="0.25">
      <c r="A154" s="47" t="s">
        <v>875</v>
      </c>
      <c r="B154" s="83">
        <v>3100006</v>
      </c>
      <c r="C154" s="90" t="s">
        <v>184</v>
      </c>
      <c r="D154" s="64">
        <v>1260</v>
      </c>
      <c r="E154" s="83">
        <v>921</v>
      </c>
      <c r="F154" s="83">
        <v>93880</v>
      </c>
      <c r="G154" s="22"/>
      <c r="H154" s="44">
        <f t="shared" si="43"/>
        <v>1008</v>
      </c>
      <c r="I154" s="98">
        <f t="shared" si="40"/>
        <v>453.59999999999997</v>
      </c>
      <c r="J154" s="98">
        <f t="shared" si="41"/>
        <v>1071</v>
      </c>
      <c r="K154" s="99"/>
      <c r="L154" s="100">
        <f t="shared" si="44"/>
        <v>1008</v>
      </c>
      <c r="M154" s="100">
        <f t="shared" si="42"/>
        <v>1008</v>
      </c>
      <c r="N154" s="97"/>
      <c r="O154" s="101" t="s">
        <v>3</v>
      </c>
      <c r="P154" s="101" t="s">
        <v>3</v>
      </c>
      <c r="Q154" s="97"/>
      <c r="R154" s="101" t="s">
        <v>3</v>
      </c>
      <c r="S154" s="101" t="s">
        <v>3</v>
      </c>
      <c r="T154" s="97"/>
      <c r="U154" s="101" t="s">
        <v>3</v>
      </c>
      <c r="V154" s="101" t="s">
        <v>3</v>
      </c>
      <c r="W154" s="97"/>
      <c r="X154" s="101" t="s">
        <v>3</v>
      </c>
      <c r="Y154" s="101" t="s">
        <v>3</v>
      </c>
      <c r="Z154" s="97"/>
      <c r="AA154" s="101" t="s">
        <v>3</v>
      </c>
      <c r="AB154" s="101" t="s">
        <v>3</v>
      </c>
      <c r="AC154" s="97"/>
      <c r="AD154" s="101" t="s">
        <v>3</v>
      </c>
      <c r="AE154" s="101" t="s">
        <v>3</v>
      </c>
      <c r="AF154" s="97"/>
      <c r="AG154" s="100">
        <v>1008</v>
      </c>
      <c r="AH154" s="100">
        <f t="shared" si="30"/>
        <v>1008</v>
      </c>
      <c r="AI154" s="97"/>
      <c r="AJ154" s="100">
        <f t="shared" si="34"/>
        <v>819</v>
      </c>
      <c r="AK154" s="100">
        <f t="shared" si="31"/>
        <v>819</v>
      </c>
      <c r="AL154" s="98"/>
      <c r="AM154" s="100">
        <v>466.08</v>
      </c>
      <c r="AN154" s="101" t="s">
        <v>3</v>
      </c>
      <c r="AO154" s="97"/>
      <c r="AP154" s="100">
        <f t="shared" si="35"/>
        <v>1071</v>
      </c>
      <c r="AQ154" s="100">
        <f t="shared" si="32"/>
        <v>1071</v>
      </c>
      <c r="AR154" s="98"/>
      <c r="AS154" s="100">
        <f t="shared" si="36"/>
        <v>453.59999999999997</v>
      </c>
      <c r="AT154" s="100" t="s">
        <v>3</v>
      </c>
      <c r="AU154" s="97"/>
      <c r="AV154" s="100">
        <v>1071</v>
      </c>
      <c r="AW154" s="100">
        <f t="shared" si="33"/>
        <v>1071</v>
      </c>
      <c r="AX154" s="97"/>
      <c r="AY154" s="100">
        <f t="shared" si="37"/>
        <v>945</v>
      </c>
      <c r="AZ154" s="101" t="s">
        <v>3</v>
      </c>
      <c r="BA154" s="97"/>
      <c r="BB154" s="100">
        <f t="shared" si="38"/>
        <v>453.59999999999997</v>
      </c>
      <c r="BC154" s="101" t="s">
        <v>3</v>
      </c>
      <c r="BD154" s="97"/>
      <c r="BE154" s="100">
        <f t="shared" si="39"/>
        <v>453.59999999999997</v>
      </c>
      <c r="BF154" s="101" t="s">
        <v>3</v>
      </c>
    </row>
    <row r="155" spans="1:58" s="86" customFormat="1" ht="13.2" x14ac:dyDescent="0.25">
      <c r="A155" s="47" t="s">
        <v>875</v>
      </c>
      <c r="B155" s="83">
        <v>4600146</v>
      </c>
      <c r="C155" s="90" t="s">
        <v>185</v>
      </c>
      <c r="D155" s="64">
        <v>495</v>
      </c>
      <c r="E155" s="83">
        <v>402</v>
      </c>
      <c r="F155" s="83">
        <v>76604</v>
      </c>
      <c r="G155" s="22"/>
      <c r="H155" s="44">
        <f t="shared" si="43"/>
        <v>396</v>
      </c>
      <c r="I155" s="98">
        <f t="shared" si="40"/>
        <v>178.2</v>
      </c>
      <c r="J155" s="98">
        <f t="shared" si="41"/>
        <v>420.75</v>
      </c>
      <c r="K155" s="99"/>
      <c r="L155" s="100">
        <f t="shared" si="44"/>
        <v>396</v>
      </c>
      <c r="M155" s="100">
        <f t="shared" si="42"/>
        <v>396</v>
      </c>
      <c r="N155" s="97"/>
      <c r="O155" s="101" t="s">
        <v>3</v>
      </c>
      <c r="P155" s="101" t="s">
        <v>3</v>
      </c>
      <c r="Q155" s="97"/>
      <c r="R155" s="101" t="s">
        <v>3</v>
      </c>
      <c r="S155" s="101" t="s">
        <v>3</v>
      </c>
      <c r="T155" s="97"/>
      <c r="U155" s="101" t="s">
        <v>3</v>
      </c>
      <c r="V155" s="101" t="s">
        <v>3</v>
      </c>
      <c r="W155" s="97"/>
      <c r="X155" s="101" t="s">
        <v>3</v>
      </c>
      <c r="Y155" s="101" t="s">
        <v>3</v>
      </c>
      <c r="Z155" s="97"/>
      <c r="AA155" s="101" t="s">
        <v>3</v>
      </c>
      <c r="AB155" s="101" t="s">
        <v>3</v>
      </c>
      <c r="AC155" s="97"/>
      <c r="AD155" s="101" t="s">
        <v>3</v>
      </c>
      <c r="AE155" s="101" t="s">
        <v>3</v>
      </c>
      <c r="AF155" s="97"/>
      <c r="AG155" s="100">
        <v>396</v>
      </c>
      <c r="AH155" s="100">
        <f t="shared" si="30"/>
        <v>396</v>
      </c>
      <c r="AI155" s="97"/>
      <c r="AJ155" s="100">
        <f t="shared" si="34"/>
        <v>321.75</v>
      </c>
      <c r="AK155" s="100">
        <f t="shared" si="31"/>
        <v>321.75</v>
      </c>
      <c r="AL155" s="98"/>
      <c r="AM155" s="100">
        <v>245.18</v>
      </c>
      <c r="AN155" s="101" t="s">
        <v>3</v>
      </c>
      <c r="AO155" s="97"/>
      <c r="AP155" s="100">
        <f t="shared" si="35"/>
        <v>420.75</v>
      </c>
      <c r="AQ155" s="100">
        <f t="shared" si="32"/>
        <v>420.75</v>
      </c>
      <c r="AR155" s="98"/>
      <c r="AS155" s="100">
        <f t="shared" si="36"/>
        <v>178.2</v>
      </c>
      <c r="AT155" s="100" t="s">
        <v>3</v>
      </c>
      <c r="AU155" s="97"/>
      <c r="AV155" s="100">
        <v>420.75</v>
      </c>
      <c r="AW155" s="100">
        <f t="shared" si="33"/>
        <v>420.75</v>
      </c>
      <c r="AX155" s="97"/>
      <c r="AY155" s="100">
        <f t="shared" si="37"/>
        <v>371.25</v>
      </c>
      <c r="AZ155" s="101" t="s">
        <v>3</v>
      </c>
      <c r="BA155" s="97"/>
      <c r="BB155" s="100">
        <f t="shared" si="38"/>
        <v>178.2</v>
      </c>
      <c r="BC155" s="101" t="s">
        <v>3</v>
      </c>
      <c r="BD155" s="97"/>
      <c r="BE155" s="100">
        <f t="shared" si="39"/>
        <v>178.2</v>
      </c>
      <c r="BF155" s="101" t="s">
        <v>3</v>
      </c>
    </row>
    <row r="156" spans="1:58" s="86" customFormat="1" ht="13.2" x14ac:dyDescent="0.25">
      <c r="A156" s="47" t="s">
        <v>875</v>
      </c>
      <c r="B156" s="83">
        <v>4600122</v>
      </c>
      <c r="C156" s="90" t="s">
        <v>186</v>
      </c>
      <c r="D156" s="64">
        <v>516.88</v>
      </c>
      <c r="E156" s="83">
        <v>402</v>
      </c>
      <c r="F156" s="83">
        <v>76536</v>
      </c>
      <c r="G156" s="22"/>
      <c r="H156" s="44">
        <f t="shared" si="43"/>
        <v>413.50400000000002</v>
      </c>
      <c r="I156" s="98">
        <f t="shared" si="40"/>
        <v>186.07679999999999</v>
      </c>
      <c r="J156" s="98">
        <f t="shared" si="41"/>
        <v>439.34799999999996</v>
      </c>
      <c r="K156" s="99"/>
      <c r="L156" s="100">
        <f t="shared" si="44"/>
        <v>413.50400000000002</v>
      </c>
      <c r="M156" s="100">
        <f t="shared" si="42"/>
        <v>413.50400000000002</v>
      </c>
      <c r="N156" s="97"/>
      <c r="O156" s="101" t="s">
        <v>3</v>
      </c>
      <c r="P156" s="101" t="s">
        <v>3</v>
      </c>
      <c r="Q156" s="97"/>
      <c r="R156" s="101" t="s">
        <v>3</v>
      </c>
      <c r="S156" s="101" t="s">
        <v>3</v>
      </c>
      <c r="T156" s="97"/>
      <c r="U156" s="101" t="s">
        <v>3</v>
      </c>
      <c r="V156" s="101" t="s">
        <v>3</v>
      </c>
      <c r="W156" s="97"/>
      <c r="X156" s="101" t="s">
        <v>3</v>
      </c>
      <c r="Y156" s="101" t="s">
        <v>3</v>
      </c>
      <c r="Z156" s="97"/>
      <c r="AA156" s="101" t="s">
        <v>3</v>
      </c>
      <c r="AB156" s="101" t="s">
        <v>3</v>
      </c>
      <c r="AC156" s="97"/>
      <c r="AD156" s="101" t="s">
        <v>3</v>
      </c>
      <c r="AE156" s="101" t="s">
        <v>3</v>
      </c>
      <c r="AF156" s="97"/>
      <c r="AG156" s="100">
        <v>413.50400000000002</v>
      </c>
      <c r="AH156" s="100">
        <f t="shared" si="30"/>
        <v>413.50400000000002</v>
      </c>
      <c r="AI156" s="97"/>
      <c r="AJ156" s="100">
        <f t="shared" si="34"/>
        <v>335.97200000000004</v>
      </c>
      <c r="AK156" s="100">
        <f t="shared" si="31"/>
        <v>335.97200000000004</v>
      </c>
      <c r="AL156" s="98"/>
      <c r="AM156" s="100">
        <v>245.18</v>
      </c>
      <c r="AN156" s="101" t="s">
        <v>3</v>
      </c>
      <c r="AO156" s="97"/>
      <c r="AP156" s="100">
        <f t="shared" si="35"/>
        <v>439.34799999999996</v>
      </c>
      <c r="AQ156" s="100">
        <f t="shared" si="32"/>
        <v>439.34799999999996</v>
      </c>
      <c r="AR156" s="98"/>
      <c r="AS156" s="100">
        <f t="shared" si="36"/>
        <v>186.07679999999999</v>
      </c>
      <c r="AT156" s="100" t="s">
        <v>3</v>
      </c>
      <c r="AU156" s="97"/>
      <c r="AV156" s="100">
        <v>439.34799999999996</v>
      </c>
      <c r="AW156" s="100">
        <f t="shared" si="33"/>
        <v>439.34799999999996</v>
      </c>
      <c r="AX156" s="97"/>
      <c r="AY156" s="100">
        <f t="shared" si="37"/>
        <v>387.65999999999997</v>
      </c>
      <c r="AZ156" s="101" t="s">
        <v>3</v>
      </c>
      <c r="BA156" s="97"/>
      <c r="BB156" s="100">
        <f t="shared" si="38"/>
        <v>186.07679999999999</v>
      </c>
      <c r="BC156" s="101" t="s">
        <v>3</v>
      </c>
      <c r="BD156" s="97"/>
      <c r="BE156" s="100">
        <f t="shared" si="39"/>
        <v>186.07679999999999</v>
      </c>
      <c r="BF156" s="101" t="s">
        <v>3</v>
      </c>
    </row>
    <row r="157" spans="1:58" s="86" customFormat="1" ht="13.2" x14ac:dyDescent="0.25">
      <c r="A157" s="47" t="s">
        <v>875</v>
      </c>
      <c r="B157" s="83">
        <v>3100004</v>
      </c>
      <c r="C157" s="90" t="s">
        <v>187</v>
      </c>
      <c r="D157" s="64">
        <v>933</v>
      </c>
      <c r="E157" s="83">
        <v>921</v>
      </c>
      <c r="F157" s="83">
        <v>93925</v>
      </c>
      <c r="G157" s="22"/>
      <c r="H157" s="44">
        <f t="shared" si="43"/>
        <v>746.40000000000009</v>
      </c>
      <c r="I157" s="98">
        <f t="shared" si="40"/>
        <v>335.88</v>
      </c>
      <c r="J157" s="98">
        <f t="shared" si="41"/>
        <v>793.05</v>
      </c>
      <c r="K157" s="99"/>
      <c r="L157" s="100">
        <f t="shared" si="44"/>
        <v>746.40000000000009</v>
      </c>
      <c r="M157" s="100">
        <f t="shared" si="42"/>
        <v>746.40000000000009</v>
      </c>
      <c r="N157" s="97"/>
      <c r="O157" s="101" t="s">
        <v>3</v>
      </c>
      <c r="P157" s="101" t="s">
        <v>3</v>
      </c>
      <c r="Q157" s="97"/>
      <c r="R157" s="101" t="s">
        <v>3</v>
      </c>
      <c r="S157" s="101" t="s">
        <v>3</v>
      </c>
      <c r="T157" s="97"/>
      <c r="U157" s="101" t="s">
        <v>3</v>
      </c>
      <c r="V157" s="101" t="s">
        <v>3</v>
      </c>
      <c r="W157" s="97"/>
      <c r="X157" s="101" t="s">
        <v>3</v>
      </c>
      <c r="Y157" s="101" t="s">
        <v>3</v>
      </c>
      <c r="Z157" s="97"/>
      <c r="AA157" s="101" t="s">
        <v>3</v>
      </c>
      <c r="AB157" s="101" t="s">
        <v>3</v>
      </c>
      <c r="AC157" s="97"/>
      <c r="AD157" s="101" t="s">
        <v>3</v>
      </c>
      <c r="AE157" s="101" t="s">
        <v>3</v>
      </c>
      <c r="AF157" s="97"/>
      <c r="AG157" s="100">
        <v>746.40000000000009</v>
      </c>
      <c r="AH157" s="100">
        <f t="shared" si="30"/>
        <v>746.40000000000009</v>
      </c>
      <c r="AI157" s="97"/>
      <c r="AJ157" s="100">
        <f t="shared" si="34"/>
        <v>606.45000000000005</v>
      </c>
      <c r="AK157" s="100">
        <f t="shared" si="31"/>
        <v>606.45000000000005</v>
      </c>
      <c r="AL157" s="98"/>
      <c r="AM157" s="100">
        <v>466.08</v>
      </c>
      <c r="AN157" s="101" t="s">
        <v>3</v>
      </c>
      <c r="AO157" s="97"/>
      <c r="AP157" s="100">
        <f t="shared" si="35"/>
        <v>793.05</v>
      </c>
      <c r="AQ157" s="100">
        <f t="shared" si="32"/>
        <v>793.05</v>
      </c>
      <c r="AR157" s="98"/>
      <c r="AS157" s="100">
        <f t="shared" si="36"/>
        <v>335.88</v>
      </c>
      <c r="AT157" s="100" t="s">
        <v>3</v>
      </c>
      <c r="AU157" s="97"/>
      <c r="AV157" s="100">
        <v>793.05</v>
      </c>
      <c r="AW157" s="100">
        <f t="shared" si="33"/>
        <v>793.05</v>
      </c>
      <c r="AX157" s="97"/>
      <c r="AY157" s="100">
        <f t="shared" si="37"/>
        <v>699.75</v>
      </c>
      <c r="AZ157" s="101" t="s">
        <v>3</v>
      </c>
      <c r="BA157" s="97"/>
      <c r="BB157" s="100">
        <f t="shared" si="38"/>
        <v>335.88</v>
      </c>
      <c r="BC157" s="101" t="s">
        <v>3</v>
      </c>
      <c r="BD157" s="97"/>
      <c r="BE157" s="100">
        <f t="shared" si="39"/>
        <v>335.88</v>
      </c>
      <c r="BF157" s="101" t="s">
        <v>3</v>
      </c>
    </row>
    <row r="158" spans="1:58" s="86" customFormat="1" ht="13.2" x14ac:dyDescent="0.25">
      <c r="A158" s="47" t="s">
        <v>875</v>
      </c>
      <c r="B158" s="83">
        <v>3100022</v>
      </c>
      <c r="C158" s="90" t="s">
        <v>188</v>
      </c>
      <c r="D158" s="64">
        <v>713</v>
      </c>
      <c r="E158" s="83">
        <v>921</v>
      </c>
      <c r="F158" s="83">
        <v>93926</v>
      </c>
      <c r="G158" s="22"/>
      <c r="H158" s="44">
        <f t="shared" si="43"/>
        <v>570.4</v>
      </c>
      <c r="I158" s="98">
        <f t="shared" si="40"/>
        <v>224.16</v>
      </c>
      <c r="J158" s="98">
        <f t="shared" si="41"/>
        <v>606.04999999999995</v>
      </c>
      <c r="K158" s="99"/>
      <c r="L158" s="100">
        <f t="shared" si="44"/>
        <v>570.4</v>
      </c>
      <c r="M158" s="100">
        <f t="shared" si="42"/>
        <v>570.4</v>
      </c>
      <c r="N158" s="97"/>
      <c r="O158" s="101" t="s">
        <v>3</v>
      </c>
      <c r="P158" s="101" t="s">
        <v>3</v>
      </c>
      <c r="Q158" s="97"/>
      <c r="R158" s="101" t="s">
        <v>3</v>
      </c>
      <c r="S158" s="101" t="s">
        <v>3</v>
      </c>
      <c r="T158" s="97"/>
      <c r="U158" s="101" t="s">
        <v>3</v>
      </c>
      <c r="V158" s="101" t="s">
        <v>3</v>
      </c>
      <c r="W158" s="97"/>
      <c r="X158" s="101" t="s">
        <v>3</v>
      </c>
      <c r="Y158" s="101" t="s">
        <v>3</v>
      </c>
      <c r="Z158" s="97"/>
      <c r="AA158" s="101" t="s">
        <v>3</v>
      </c>
      <c r="AB158" s="101" t="s">
        <v>3</v>
      </c>
      <c r="AC158" s="97"/>
      <c r="AD158" s="101" t="s">
        <v>3</v>
      </c>
      <c r="AE158" s="101" t="s">
        <v>3</v>
      </c>
      <c r="AF158" s="97"/>
      <c r="AG158" s="100">
        <v>570.4</v>
      </c>
      <c r="AH158" s="100">
        <f t="shared" si="30"/>
        <v>570.4</v>
      </c>
      <c r="AI158" s="97"/>
      <c r="AJ158" s="100">
        <f t="shared" si="34"/>
        <v>463.45</v>
      </c>
      <c r="AK158" s="100">
        <f t="shared" si="31"/>
        <v>463.45</v>
      </c>
      <c r="AL158" s="98"/>
      <c r="AM158" s="100">
        <v>224.16</v>
      </c>
      <c r="AN158" s="101" t="s">
        <v>3</v>
      </c>
      <c r="AO158" s="97"/>
      <c r="AP158" s="100">
        <f t="shared" si="35"/>
        <v>606.04999999999995</v>
      </c>
      <c r="AQ158" s="100">
        <f t="shared" si="32"/>
        <v>606.04999999999995</v>
      </c>
      <c r="AR158" s="98"/>
      <c r="AS158" s="100">
        <f t="shared" si="36"/>
        <v>256.68</v>
      </c>
      <c r="AT158" s="100" t="s">
        <v>3</v>
      </c>
      <c r="AU158" s="97"/>
      <c r="AV158" s="100">
        <v>606.04999999999995</v>
      </c>
      <c r="AW158" s="100">
        <f t="shared" si="33"/>
        <v>606.04999999999995</v>
      </c>
      <c r="AX158" s="97"/>
      <c r="AY158" s="100">
        <f t="shared" si="37"/>
        <v>534.75</v>
      </c>
      <c r="AZ158" s="101" t="s">
        <v>3</v>
      </c>
      <c r="BA158" s="97"/>
      <c r="BB158" s="100">
        <f t="shared" si="38"/>
        <v>256.68</v>
      </c>
      <c r="BC158" s="101" t="s">
        <v>3</v>
      </c>
      <c r="BD158" s="97"/>
      <c r="BE158" s="100">
        <f t="shared" si="39"/>
        <v>256.68</v>
      </c>
      <c r="BF158" s="101" t="s">
        <v>3</v>
      </c>
    </row>
    <row r="159" spans="1:58" s="86" customFormat="1" ht="13.2" x14ac:dyDescent="0.25">
      <c r="A159" s="47" t="s">
        <v>875</v>
      </c>
      <c r="B159" s="83">
        <v>3100023</v>
      </c>
      <c r="C159" s="90" t="s">
        <v>188</v>
      </c>
      <c r="D159" s="64">
        <v>713</v>
      </c>
      <c r="E159" s="83">
        <v>921</v>
      </c>
      <c r="F159" s="83">
        <v>93926</v>
      </c>
      <c r="G159" s="22"/>
      <c r="H159" s="44">
        <f t="shared" si="43"/>
        <v>570.4</v>
      </c>
      <c r="I159" s="98">
        <f t="shared" si="40"/>
        <v>224.16</v>
      </c>
      <c r="J159" s="98">
        <f t="shared" si="41"/>
        <v>606.04999999999995</v>
      </c>
      <c r="K159" s="99"/>
      <c r="L159" s="100">
        <f t="shared" si="44"/>
        <v>570.4</v>
      </c>
      <c r="M159" s="100">
        <f t="shared" si="42"/>
        <v>570.4</v>
      </c>
      <c r="N159" s="97"/>
      <c r="O159" s="101" t="s">
        <v>3</v>
      </c>
      <c r="P159" s="101" t="s">
        <v>3</v>
      </c>
      <c r="Q159" s="97"/>
      <c r="R159" s="101" t="s">
        <v>3</v>
      </c>
      <c r="S159" s="101" t="s">
        <v>3</v>
      </c>
      <c r="T159" s="97"/>
      <c r="U159" s="101" t="s">
        <v>3</v>
      </c>
      <c r="V159" s="101" t="s">
        <v>3</v>
      </c>
      <c r="W159" s="97"/>
      <c r="X159" s="101" t="s">
        <v>3</v>
      </c>
      <c r="Y159" s="101" t="s">
        <v>3</v>
      </c>
      <c r="Z159" s="97"/>
      <c r="AA159" s="101" t="s">
        <v>3</v>
      </c>
      <c r="AB159" s="101" t="s">
        <v>3</v>
      </c>
      <c r="AC159" s="97"/>
      <c r="AD159" s="101" t="s">
        <v>3</v>
      </c>
      <c r="AE159" s="101" t="s">
        <v>3</v>
      </c>
      <c r="AF159" s="97"/>
      <c r="AG159" s="100">
        <v>570.4</v>
      </c>
      <c r="AH159" s="100">
        <f t="shared" si="30"/>
        <v>570.4</v>
      </c>
      <c r="AI159" s="97"/>
      <c r="AJ159" s="100">
        <f t="shared" si="34"/>
        <v>463.45</v>
      </c>
      <c r="AK159" s="100">
        <f t="shared" si="31"/>
        <v>463.45</v>
      </c>
      <c r="AL159" s="98"/>
      <c r="AM159" s="100">
        <v>224.16</v>
      </c>
      <c r="AN159" s="101" t="s">
        <v>3</v>
      </c>
      <c r="AO159" s="97"/>
      <c r="AP159" s="100">
        <f t="shared" si="35"/>
        <v>606.04999999999995</v>
      </c>
      <c r="AQ159" s="100">
        <f t="shared" si="32"/>
        <v>606.04999999999995</v>
      </c>
      <c r="AR159" s="98"/>
      <c r="AS159" s="100">
        <f t="shared" si="36"/>
        <v>256.68</v>
      </c>
      <c r="AT159" s="100" t="s">
        <v>3</v>
      </c>
      <c r="AU159" s="97"/>
      <c r="AV159" s="100">
        <v>606.04999999999995</v>
      </c>
      <c r="AW159" s="100">
        <f t="shared" si="33"/>
        <v>606.04999999999995</v>
      </c>
      <c r="AX159" s="97"/>
      <c r="AY159" s="100">
        <f t="shared" si="37"/>
        <v>534.75</v>
      </c>
      <c r="AZ159" s="101" t="s">
        <v>3</v>
      </c>
      <c r="BA159" s="97"/>
      <c r="BB159" s="100">
        <f t="shared" si="38"/>
        <v>256.68</v>
      </c>
      <c r="BC159" s="101" t="s">
        <v>3</v>
      </c>
      <c r="BD159" s="97"/>
      <c r="BE159" s="100">
        <f t="shared" si="39"/>
        <v>256.68</v>
      </c>
      <c r="BF159" s="101" t="s">
        <v>3</v>
      </c>
    </row>
    <row r="160" spans="1:58" s="86" customFormat="1" ht="13.2" x14ac:dyDescent="0.25">
      <c r="A160" s="47" t="s">
        <v>875</v>
      </c>
      <c r="B160" s="41">
        <v>3100025</v>
      </c>
      <c r="C160" s="90" t="s">
        <v>189</v>
      </c>
      <c r="D160" s="64">
        <v>1000</v>
      </c>
      <c r="E160" s="41">
        <v>921</v>
      </c>
      <c r="F160" s="41">
        <v>93970</v>
      </c>
      <c r="G160" s="22"/>
      <c r="H160" s="44">
        <f t="shared" si="43"/>
        <v>800</v>
      </c>
      <c r="I160" s="98">
        <f t="shared" si="40"/>
        <v>360</v>
      </c>
      <c r="J160" s="98">
        <f t="shared" si="41"/>
        <v>850</v>
      </c>
      <c r="K160" s="99"/>
      <c r="L160" s="100">
        <f t="shared" si="44"/>
        <v>800</v>
      </c>
      <c r="M160" s="100">
        <f t="shared" si="42"/>
        <v>800</v>
      </c>
      <c r="N160" s="97"/>
      <c r="O160" s="101" t="s">
        <v>3</v>
      </c>
      <c r="P160" s="101" t="s">
        <v>3</v>
      </c>
      <c r="Q160" s="97"/>
      <c r="R160" s="101" t="s">
        <v>3</v>
      </c>
      <c r="S160" s="101" t="s">
        <v>3</v>
      </c>
      <c r="T160" s="97"/>
      <c r="U160" s="101" t="s">
        <v>3</v>
      </c>
      <c r="V160" s="101" t="s">
        <v>3</v>
      </c>
      <c r="W160" s="97"/>
      <c r="X160" s="101" t="s">
        <v>3</v>
      </c>
      <c r="Y160" s="101" t="s">
        <v>3</v>
      </c>
      <c r="Z160" s="97"/>
      <c r="AA160" s="101" t="s">
        <v>3</v>
      </c>
      <c r="AB160" s="101" t="s">
        <v>3</v>
      </c>
      <c r="AC160" s="97"/>
      <c r="AD160" s="101" t="s">
        <v>3</v>
      </c>
      <c r="AE160" s="101" t="s">
        <v>3</v>
      </c>
      <c r="AF160" s="97"/>
      <c r="AG160" s="100">
        <v>800</v>
      </c>
      <c r="AH160" s="100">
        <f t="shared" si="30"/>
        <v>800</v>
      </c>
      <c r="AI160" s="97"/>
      <c r="AJ160" s="100">
        <f t="shared" si="34"/>
        <v>650</v>
      </c>
      <c r="AK160" s="100">
        <f t="shared" si="31"/>
        <v>650</v>
      </c>
      <c r="AL160" s="98"/>
      <c r="AM160" s="100">
        <v>466.08</v>
      </c>
      <c r="AN160" s="101" t="s">
        <v>3</v>
      </c>
      <c r="AO160" s="97"/>
      <c r="AP160" s="100">
        <f t="shared" si="35"/>
        <v>850</v>
      </c>
      <c r="AQ160" s="100">
        <f t="shared" si="32"/>
        <v>850</v>
      </c>
      <c r="AR160" s="98"/>
      <c r="AS160" s="100">
        <f t="shared" si="36"/>
        <v>360</v>
      </c>
      <c r="AT160" s="100" t="s">
        <v>3</v>
      </c>
      <c r="AU160" s="97"/>
      <c r="AV160" s="100">
        <v>850</v>
      </c>
      <c r="AW160" s="100">
        <f t="shared" si="33"/>
        <v>850</v>
      </c>
      <c r="AX160" s="97"/>
      <c r="AY160" s="100">
        <f t="shared" si="37"/>
        <v>750</v>
      </c>
      <c r="AZ160" s="101" t="s">
        <v>3</v>
      </c>
      <c r="BA160" s="97"/>
      <c r="BB160" s="100">
        <f t="shared" si="38"/>
        <v>360</v>
      </c>
      <c r="BC160" s="101" t="s">
        <v>3</v>
      </c>
      <c r="BD160" s="97"/>
      <c r="BE160" s="100">
        <f t="shared" si="39"/>
        <v>360</v>
      </c>
      <c r="BF160" s="101" t="s">
        <v>3</v>
      </c>
    </row>
    <row r="161" spans="1:58" s="86" customFormat="1" ht="13.2" x14ac:dyDescent="0.25">
      <c r="A161" s="47" t="s">
        <v>875</v>
      </c>
      <c r="B161" s="83">
        <v>3100030</v>
      </c>
      <c r="C161" s="90" t="s">
        <v>189</v>
      </c>
      <c r="D161" s="64">
        <v>725</v>
      </c>
      <c r="E161" s="83">
        <v>921</v>
      </c>
      <c r="F161" s="83">
        <v>93971</v>
      </c>
      <c r="G161" s="22"/>
      <c r="H161" s="44">
        <f t="shared" si="43"/>
        <v>580</v>
      </c>
      <c r="I161" s="98">
        <f t="shared" si="40"/>
        <v>224.16</v>
      </c>
      <c r="J161" s="98">
        <f t="shared" si="41"/>
        <v>616.25</v>
      </c>
      <c r="K161" s="99"/>
      <c r="L161" s="100">
        <f t="shared" si="44"/>
        <v>580</v>
      </c>
      <c r="M161" s="100">
        <f t="shared" si="42"/>
        <v>580</v>
      </c>
      <c r="N161" s="97"/>
      <c r="O161" s="101" t="s">
        <v>3</v>
      </c>
      <c r="P161" s="101" t="s">
        <v>3</v>
      </c>
      <c r="Q161" s="97"/>
      <c r="R161" s="101" t="s">
        <v>3</v>
      </c>
      <c r="S161" s="101" t="s">
        <v>3</v>
      </c>
      <c r="T161" s="97"/>
      <c r="U161" s="101" t="s">
        <v>3</v>
      </c>
      <c r="V161" s="101" t="s">
        <v>3</v>
      </c>
      <c r="W161" s="97"/>
      <c r="X161" s="101" t="s">
        <v>3</v>
      </c>
      <c r="Y161" s="101" t="s">
        <v>3</v>
      </c>
      <c r="Z161" s="97"/>
      <c r="AA161" s="101" t="s">
        <v>3</v>
      </c>
      <c r="AB161" s="101" t="s">
        <v>3</v>
      </c>
      <c r="AC161" s="97"/>
      <c r="AD161" s="101" t="s">
        <v>3</v>
      </c>
      <c r="AE161" s="101" t="s">
        <v>3</v>
      </c>
      <c r="AF161" s="97"/>
      <c r="AG161" s="100">
        <v>580</v>
      </c>
      <c r="AH161" s="100">
        <f t="shared" si="30"/>
        <v>580</v>
      </c>
      <c r="AI161" s="97"/>
      <c r="AJ161" s="100">
        <f t="shared" si="34"/>
        <v>471.25</v>
      </c>
      <c r="AK161" s="100">
        <f t="shared" si="31"/>
        <v>471.25</v>
      </c>
      <c r="AL161" s="98"/>
      <c r="AM161" s="100">
        <v>224.16</v>
      </c>
      <c r="AN161" s="101" t="s">
        <v>3</v>
      </c>
      <c r="AO161" s="97"/>
      <c r="AP161" s="100">
        <f t="shared" si="35"/>
        <v>616.25</v>
      </c>
      <c r="AQ161" s="100">
        <f t="shared" si="32"/>
        <v>616.25</v>
      </c>
      <c r="AR161" s="98"/>
      <c r="AS161" s="100">
        <f t="shared" si="36"/>
        <v>261</v>
      </c>
      <c r="AT161" s="100" t="s">
        <v>3</v>
      </c>
      <c r="AU161" s="97"/>
      <c r="AV161" s="100">
        <v>616.25</v>
      </c>
      <c r="AW161" s="100">
        <f t="shared" si="33"/>
        <v>616.25</v>
      </c>
      <c r="AX161" s="97"/>
      <c r="AY161" s="100">
        <f t="shared" si="37"/>
        <v>543.75</v>
      </c>
      <c r="AZ161" s="101" t="s">
        <v>3</v>
      </c>
      <c r="BA161" s="97"/>
      <c r="BB161" s="100">
        <f t="shared" si="38"/>
        <v>261</v>
      </c>
      <c r="BC161" s="101" t="s">
        <v>3</v>
      </c>
      <c r="BD161" s="97"/>
      <c r="BE161" s="100">
        <f t="shared" si="39"/>
        <v>261</v>
      </c>
      <c r="BF161" s="101" t="s">
        <v>3</v>
      </c>
    </row>
    <row r="162" spans="1:58" s="86" customFormat="1" ht="13.2" x14ac:dyDescent="0.25">
      <c r="A162" s="47" t="s">
        <v>875</v>
      </c>
      <c r="B162" s="83">
        <v>3100031</v>
      </c>
      <c r="C162" s="90" t="s">
        <v>189</v>
      </c>
      <c r="D162" s="64">
        <v>725</v>
      </c>
      <c r="E162" s="83">
        <v>921</v>
      </c>
      <c r="F162" s="83">
        <v>93971</v>
      </c>
      <c r="G162" s="22"/>
      <c r="H162" s="44">
        <f t="shared" si="43"/>
        <v>580</v>
      </c>
      <c r="I162" s="98">
        <f t="shared" si="40"/>
        <v>224.16</v>
      </c>
      <c r="J162" s="98">
        <f t="shared" si="41"/>
        <v>616.25</v>
      </c>
      <c r="K162" s="99"/>
      <c r="L162" s="100">
        <f t="shared" si="44"/>
        <v>580</v>
      </c>
      <c r="M162" s="100">
        <f t="shared" si="42"/>
        <v>580</v>
      </c>
      <c r="N162" s="97"/>
      <c r="O162" s="101" t="s">
        <v>3</v>
      </c>
      <c r="P162" s="101" t="s">
        <v>3</v>
      </c>
      <c r="Q162" s="97"/>
      <c r="R162" s="101" t="s">
        <v>3</v>
      </c>
      <c r="S162" s="101" t="s">
        <v>3</v>
      </c>
      <c r="T162" s="97"/>
      <c r="U162" s="101" t="s">
        <v>3</v>
      </c>
      <c r="V162" s="101" t="s">
        <v>3</v>
      </c>
      <c r="W162" s="97"/>
      <c r="X162" s="101" t="s">
        <v>3</v>
      </c>
      <c r="Y162" s="101" t="s">
        <v>3</v>
      </c>
      <c r="Z162" s="97"/>
      <c r="AA162" s="101" t="s">
        <v>3</v>
      </c>
      <c r="AB162" s="101" t="s">
        <v>3</v>
      </c>
      <c r="AC162" s="97"/>
      <c r="AD162" s="101" t="s">
        <v>3</v>
      </c>
      <c r="AE162" s="101" t="s">
        <v>3</v>
      </c>
      <c r="AF162" s="97"/>
      <c r="AG162" s="100">
        <v>580</v>
      </c>
      <c r="AH162" s="100">
        <f t="shared" si="30"/>
        <v>580</v>
      </c>
      <c r="AI162" s="97"/>
      <c r="AJ162" s="100">
        <f t="shared" si="34"/>
        <v>471.25</v>
      </c>
      <c r="AK162" s="100">
        <f t="shared" si="31"/>
        <v>471.25</v>
      </c>
      <c r="AL162" s="98"/>
      <c r="AM162" s="100">
        <v>224.16</v>
      </c>
      <c r="AN162" s="101" t="s">
        <v>3</v>
      </c>
      <c r="AO162" s="97"/>
      <c r="AP162" s="100">
        <f t="shared" si="35"/>
        <v>616.25</v>
      </c>
      <c r="AQ162" s="100">
        <f t="shared" si="32"/>
        <v>616.25</v>
      </c>
      <c r="AR162" s="98"/>
      <c r="AS162" s="100">
        <f t="shared" si="36"/>
        <v>261</v>
      </c>
      <c r="AT162" s="100" t="s">
        <v>3</v>
      </c>
      <c r="AU162" s="97"/>
      <c r="AV162" s="100">
        <v>616.25</v>
      </c>
      <c r="AW162" s="100">
        <f t="shared" si="33"/>
        <v>616.25</v>
      </c>
      <c r="AX162" s="97"/>
      <c r="AY162" s="100">
        <f t="shared" si="37"/>
        <v>543.75</v>
      </c>
      <c r="AZ162" s="101" t="s">
        <v>3</v>
      </c>
      <c r="BA162" s="97"/>
      <c r="BB162" s="100">
        <f t="shared" si="38"/>
        <v>261</v>
      </c>
      <c r="BC162" s="101" t="s">
        <v>3</v>
      </c>
      <c r="BD162" s="97"/>
      <c r="BE162" s="100">
        <f t="shared" si="39"/>
        <v>261</v>
      </c>
      <c r="BF162" s="101" t="s">
        <v>3</v>
      </c>
    </row>
    <row r="163" spans="1:58" s="86" customFormat="1" ht="13.2" x14ac:dyDescent="0.25">
      <c r="A163" s="47" t="s">
        <v>875</v>
      </c>
      <c r="B163" s="83">
        <v>4600128</v>
      </c>
      <c r="C163" s="90" t="s">
        <v>190</v>
      </c>
      <c r="D163" s="64">
        <v>715</v>
      </c>
      <c r="E163" s="83">
        <v>402</v>
      </c>
      <c r="F163" s="83">
        <v>76801</v>
      </c>
      <c r="G163" s="22"/>
      <c r="H163" s="44">
        <f t="shared" si="43"/>
        <v>572</v>
      </c>
      <c r="I163" s="98">
        <f t="shared" si="40"/>
        <v>245.18</v>
      </c>
      <c r="J163" s="98">
        <f t="shared" si="41"/>
        <v>607.75</v>
      </c>
      <c r="K163" s="99"/>
      <c r="L163" s="100">
        <f t="shared" si="44"/>
        <v>572</v>
      </c>
      <c r="M163" s="100">
        <f t="shared" si="42"/>
        <v>572</v>
      </c>
      <c r="N163" s="97"/>
      <c r="O163" s="101" t="s">
        <v>3</v>
      </c>
      <c r="P163" s="101" t="s">
        <v>3</v>
      </c>
      <c r="Q163" s="97"/>
      <c r="R163" s="101" t="s">
        <v>3</v>
      </c>
      <c r="S163" s="101" t="s">
        <v>3</v>
      </c>
      <c r="T163" s="97"/>
      <c r="U163" s="101" t="s">
        <v>3</v>
      </c>
      <c r="V163" s="101" t="s">
        <v>3</v>
      </c>
      <c r="W163" s="97"/>
      <c r="X163" s="101" t="s">
        <v>3</v>
      </c>
      <c r="Y163" s="101" t="s">
        <v>3</v>
      </c>
      <c r="Z163" s="97"/>
      <c r="AA163" s="101" t="s">
        <v>3</v>
      </c>
      <c r="AB163" s="101" t="s">
        <v>3</v>
      </c>
      <c r="AC163" s="97"/>
      <c r="AD163" s="101" t="s">
        <v>3</v>
      </c>
      <c r="AE163" s="101" t="s">
        <v>3</v>
      </c>
      <c r="AF163" s="97"/>
      <c r="AG163" s="100">
        <v>572</v>
      </c>
      <c r="AH163" s="100">
        <f t="shared" si="30"/>
        <v>572</v>
      </c>
      <c r="AI163" s="97"/>
      <c r="AJ163" s="100">
        <f t="shared" si="34"/>
        <v>464.75</v>
      </c>
      <c r="AK163" s="100">
        <f t="shared" si="31"/>
        <v>464.75</v>
      </c>
      <c r="AL163" s="98"/>
      <c r="AM163" s="100">
        <v>245.18</v>
      </c>
      <c r="AN163" s="101" t="s">
        <v>3</v>
      </c>
      <c r="AO163" s="97"/>
      <c r="AP163" s="100">
        <f t="shared" si="35"/>
        <v>607.75</v>
      </c>
      <c r="AQ163" s="100">
        <f t="shared" si="32"/>
        <v>607.75</v>
      </c>
      <c r="AR163" s="98"/>
      <c r="AS163" s="100">
        <f t="shared" si="36"/>
        <v>257.39999999999998</v>
      </c>
      <c r="AT163" s="100" t="s">
        <v>3</v>
      </c>
      <c r="AU163" s="97"/>
      <c r="AV163" s="100">
        <v>607.75</v>
      </c>
      <c r="AW163" s="100">
        <f t="shared" si="33"/>
        <v>607.75</v>
      </c>
      <c r="AX163" s="97"/>
      <c r="AY163" s="100">
        <f t="shared" si="37"/>
        <v>536.25</v>
      </c>
      <c r="AZ163" s="101" t="s">
        <v>3</v>
      </c>
      <c r="BA163" s="97"/>
      <c r="BB163" s="100">
        <f t="shared" si="38"/>
        <v>257.39999999999998</v>
      </c>
      <c r="BC163" s="101" t="s">
        <v>3</v>
      </c>
      <c r="BD163" s="97"/>
      <c r="BE163" s="100">
        <f t="shared" si="39"/>
        <v>257.39999999999998</v>
      </c>
      <c r="BF163" s="101" t="s">
        <v>3</v>
      </c>
    </row>
    <row r="164" spans="1:58" s="86" customFormat="1" ht="13.2" x14ac:dyDescent="0.25">
      <c r="A164" s="47" t="s">
        <v>875</v>
      </c>
      <c r="B164" s="83">
        <v>4600129</v>
      </c>
      <c r="C164" s="90" t="s">
        <v>191</v>
      </c>
      <c r="D164" s="64">
        <v>754</v>
      </c>
      <c r="E164" s="83">
        <v>402</v>
      </c>
      <c r="F164" s="83">
        <v>76805</v>
      </c>
      <c r="G164" s="22"/>
      <c r="H164" s="44">
        <f t="shared" si="43"/>
        <v>603.20000000000005</v>
      </c>
      <c r="I164" s="98">
        <f t="shared" si="40"/>
        <v>245.18</v>
      </c>
      <c r="J164" s="98">
        <f t="shared" si="41"/>
        <v>640.9</v>
      </c>
      <c r="K164" s="99"/>
      <c r="L164" s="100">
        <f t="shared" si="44"/>
        <v>603.20000000000005</v>
      </c>
      <c r="M164" s="100">
        <f t="shared" si="42"/>
        <v>603.20000000000005</v>
      </c>
      <c r="N164" s="97"/>
      <c r="O164" s="101" t="s">
        <v>3</v>
      </c>
      <c r="P164" s="101" t="s">
        <v>3</v>
      </c>
      <c r="Q164" s="97"/>
      <c r="R164" s="101" t="s">
        <v>3</v>
      </c>
      <c r="S164" s="101" t="s">
        <v>3</v>
      </c>
      <c r="T164" s="97"/>
      <c r="U164" s="101" t="s">
        <v>3</v>
      </c>
      <c r="V164" s="101" t="s">
        <v>3</v>
      </c>
      <c r="W164" s="97"/>
      <c r="X164" s="101" t="s">
        <v>3</v>
      </c>
      <c r="Y164" s="101" t="s">
        <v>3</v>
      </c>
      <c r="Z164" s="97"/>
      <c r="AA164" s="101" t="s">
        <v>3</v>
      </c>
      <c r="AB164" s="101" t="s">
        <v>3</v>
      </c>
      <c r="AC164" s="97"/>
      <c r="AD164" s="101" t="s">
        <v>3</v>
      </c>
      <c r="AE164" s="101" t="s">
        <v>3</v>
      </c>
      <c r="AF164" s="97"/>
      <c r="AG164" s="100">
        <v>603.20000000000005</v>
      </c>
      <c r="AH164" s="100">
        <f t="shared" si="30"/>
        <v>603.20000000000005</v>
      </c>
      <c r="AI164" s="97"/>
      <c r="AJ164" s="100">
        <f t="shared" si="34"/>
        <v>490.1</v>
      </c>
      <c r="AK164" s="100">
        <f t="shared" si="31"/>
        <v>490.1</v>
      </c>
      <c r="AL164" s="98"/>
      <c r="AM164" s="100">
        <v>245.18</v>
      </c>
      <c r="AN164" s="101" t="s">
        <v>3</v>
      </c>
      <c r="AO164" s="97"/>
      <c r="AP164" s="100">
        <f t="shared" si="35"/>
        <v>640.9</v>
      </c>
      <c r="AQ164" s="100">
        <f t="shared" si="32"/>
        <v>640.9</v>
      </c>
      <c r="AR164" s="98"/>
      <c r="AS164" s="100">
        <f t="shared" si="36"/>
        <v>271.44</v>
      </c>
      <c r="AT164" s="100" t="s">
        <v>3</v>
      </c>
      <c r="AU164" s="97"/>
      <c r="AV164" s="100">
        <v>640.9</v>
      </c>
      <c r="AW164" s="100">
        <f t="shared" si="33"/>
        <v>640.9</v>
      </c>
      <c r="AX164" s="97"/>
      <c r="AY164" s="100">
        <f t="shared" si="37"/>
        <v>565.5</v>
      </c>
      <c r="AZ164" s="101" t="s">
        <v>3</v>
      </c>
      <c r="BA164" s="97"/>
      <c r="BB164" s="100">
        <f t="shared" si="38"/>
        <v>271.44</v>
      </c>
      <c r="BC164" s="101" t="s">
        <v>3</v>
      </c>
      <c r="BD164" s="97"/>
      <c r="BE164" s="100">
        <f t="shared" si="39"/>
        <v>271.44</v>
      </c>
      <c r="BF164" s="101" t="s">
        <v>3</v>
      </c>
    </row>
    <row r="165" spans="1:58" s="86" customFormat="1" ht="13.2" x14ac:dyDescent="0.25">
      <c r="A165" s="47" t="s">
        <v>875</v>
      </c>
      <c r="B165" s="83">
        <v>4600140</v>
      </c>
      <c r="C165" s="90" t="s">
        <v>192</v>
      </c>
      <c r="D165" s="64">
        <v>506</v>
      </c>
      <c r="E165" s="83">
        <v>402</v>
      </c>
      <c r="F165" s="83">
        <v>76815</v>
      </c>
      <c r="G165" s="22"/>
      <c r="H165" s="44">
        <f t="shared" si="43"/>
        <v>404.8</v>
      </c>
      <c r="I165" s="98">
        <f t="shared" si="40"/>
        <v>182.16</v>
      </c>
      <c r="J165" s="98">
        <f t="shared" si="41"/>
        <v>430.09999999999997</v>
      </c>
      <c r="K165" s="99"/>
      <c r="L165" s="100">
        <f t="shared" si="44"/>
        <v>404.8</v>
      </c>
      <c r="M165" s="100">
        <f t="shared" si="42"/>
        <v>404.8</v>
      </c>
      <c r="N165" s="97"/>
      <c r="O165" s="101" t="s">
        <v>3</v>
      </c>
      <c r="P165" s="101" t="s">
        <v>3</v>
      </c>
      <c r="Q165" s="97"/>
      <c r="R165" s="101" t="s">
        <v>3</v>
      </c>
      <c r="S165" s="101" t="s">
        <v>3</v>
      </c>
      <c r="T165" s="97"/>
      <c r="U165" s="101" t="s">
        <v>3</v>
      </c>
      <c r="V165" s="101" t="s">
        <v>3</v>
      </c>
      <c r="W165" s="97"/>
      <c r="X165" s="101" t="s">
        <v>3</v>
      </c>
      <c r="Y165" s="101" t="s">
        <v>3</v>
      </c>
      <c r="Z165" s="97"/>
      <c r="AA165" s="101" t="s">
        <v>3</v>
      </c>
      <c r="AB165" s="101" t="s">
        <v>3</v>
      </c>
      <c r="AC165" s="97"/>
      <c r="AD165" s="101" t="s">
        <v>3</v>
      </c>
      <c r="AE165" s="101" t="s">
        <v>3</v>
      </c>
      <c r="AF165" s="97"/>
      <c r="AG165" s="100">
        <v>404.8</v>
      </c>
      <c r="AH165" s="100">
        <f t="shared" si="30"/>
        <v>404.8</v>
      </c>
      <c r="AI165" s="97"/>
      <c r="AJ165" s="100">
        <f t="shared" si="34"/>
        <v>328.90000000000003</v>
      </c>
      <c r="AK165" s="100">
        <f t="shared" si="31"/>
        <v>328.90000000000003</v>
      </c>
      <c r="AL165" s="98"/>
      <c r="AM165" s="100">
        <v>245.18</v>
      </c>
      <c r="AN165" s="101" t="s">
        <v>3</v>
      </c>
      <c r="AO165" s="97"/>
      <c r="AP165" s="100">
        <f t="shared" si="35"/>
        <v>430.09999999999997</v>
      </c>
      <c r="AQ165" s="100">
        <f t="shared" si="32"/>
        <v>430.09999999999997</v>
      </c>
      <c r="AR165" s="98"/>
      <c r="AS165" s="100">
        <f t="shared" si="36"/>
        <v>182.16</v>
      </c>
      <c r="AT165" s="100" t="s">
        <v>3</v>
      </c>
      <c r="AU165" s="97"/>
      <c r="AV165" s="100">
        <v>430.09999999999997</v>
      </c>
      <c r="AW165" s="100">
        <f t="shared" si="33"/>
        <v>430.09999999999997</v>
      </c>
      <c r="AX165" s="97"/>
      <c r="AY165" s="100">
        <f t="shared" si="37"/>
        <v>379.5</v>
      </c>
      <c r="AZ165" s="101" t="s">
        <v>3</v>
      </c>
      <c r="BA165" s="97"/>
      <c r="BB165" s="100">
        <f t="shared" si="38"/>
        <v>182.16</v>
      </c>
      <c r="BC165" s="101" t="s">
        <v>3</v>
      </c>
      <c r="BD165" s="97"/>
      <c r="BE165" s="100">
        <f t="shared" si="39"/>
        <v>182.16</v>
      </c>
      <c r="BF165" s="101" t="s">
        <v>3</v>
      </c>
    </row>
    <row r="166" spans="1:58" s="86" customFormat="1" ht="13.2" x14ac:dyDescent="0.25">
      <c r="A166" s="47" t="s">
        <v>875</v>
      </c>
      <c r="B166" s="83">
        <v>4600132</v>
      </c>
      <c r="C166" s="90" t="s">
        <v>193</v>
      </c>
      <c r="D166" s="64">
        <v>572</v>
      </c>
      <c r="E166" s="83">
        <v>402</v>
      </c>
      <c r="F166" s="83">
        <v>76817</v>
      </c>
      <c r="G166" s="22"/>
      <c r="H166" s="44">
        <f t="shared" si="43"/>
        <v>457.6</v>
      </c>
      <c r="I166" s="98">
        <f t="shared" si="40"/>
        <v>205.92</v>
      </c>
      <c r="J166" s="98">
        <f t="shared" si="41"/>
        <v>486.2</v>
      </c>
      <c r="K166" s="99"/>
      <c r="L166" s="100">
        <f t="shared" si="44"/>
        <v>457.6</v>
      </c>
      <c r="M166" s="100">
        <f t="shared" si="42"/>
        <v>457.6</v>
      </c>
      <c r="N166" s="97"/>
      <c r="O166" s="101" t="s">
        <v>3</v>
      </c>
      <c r="P166" s="101" t="s">
        <v>3</v>
      </c>
      <c r="Q166" s="97"/>
      <c r="R166" s="101" t="s">
        <v>3</v>
      </c>
      <c r="S166" s="101" t="s">
        <v>3</v>
      </c>
      <c r="T166" s="97"/>
      <c r="U166" s="101" t="s">
        <v>3</v>
      </c>
      <c r="V166" s="101" t="s">
        <v>3</v>
      </c>
      <c r="W166" s="97"/>
      <c r="X166" s="101" t="s">
        <v>3</v>
      </c>
      <c r="Y166" s="101" t="s">
        <v>3</v>
      </c>
      <c r="Z166" s="97"/>
      <c r="AA166" s="101" t="s">
        <v>3</v>
      </c>
      <c r="AB166" s="101" t="s">
        <v>3</v>
      </c>
      <c r="AC166" s="97"/>
      <c r="AD166" s="101" t="s">
        <v>3</v>
      </c>
      <c r="AE166" s="101" t="s">
        <v>3</v>
      </c>
      <c r="AF166" s="97"/>
      <c r="AG166" s="100">
        <v>457.6</v>
      </c>
      <c r="AH166" s="100">
        <f t="shared" si="30"/>
        <v>457.6</v>
      </c>
      <c r="AI166" s="97"/>
      <c r="AJ166" s="100">
        <f t="shared" si="34"/>
        <v>371.8</v>
      </c>
      <c r="AK166" s="100">
        <f t="shared" si="31"/>
        <v>371.8</v>
      </c>
      <c r="AL166" s="98"/>
      <c r="AM166" s="100">
        <v>245.18</v>
      </c>
      <c r="AN166" s="101" t="s">
        <v>3</v>
      </c>
      <c r="AO166" s="97"/>
      <c r="AP166" s="100">
        <f t="shared" si="35"/>
        <v>486.2</v>
      </c>
      <c r="AQ166" s="100">
        <f t="shared" si="32"/>
        <v>486.2</v>
      </c>
      <c r="AR166" s="98"/>
      <c r="AS166" s="100">
        <f t="shared" si="36"/>
        <v>205.92</v>
      </c>
      <c r="AT166" s="100" t="s">
        <v>3</v>
      </c>
      <c r="AU166" s="97"/>
      <c r="AV166" s="100">
        <v>486.2</v>
      </c>
      <c r="AW166" s="100">
        <f t="shared" si="33"/>
        <v>486.2</v>
      </c>
      <c r="AX166" s="97"/>
      <c r="AY166" s="100">
        <f t="shared" si="37"/>
        <v>429</v>
      </c>
      <c r="AZ166" s="101" t="s">
        <v>3</v>
      </c>
      <c r="BA166" s="97"/>
      <c r="BB166" s="100">
        <f t="shared" si="38"/>
        <v>205.92</v>
      </c>
      <c r="BC166" s="101" t="s">
        <v>3</v>
      </c>
      <c r="BD166" s="97"/>
      <c r="BE166" s="100">
        <f t="shared" si="39"/>
        <v>205.92</v>
      </c>
      <c r="BF166" s="101" t="s">
        <v>3</v>
      </c>
    </row>
    <row r="167" spans="1:58" s="86" customFormat="1" ht="13.2" x14ac:dyDescent="0.25">
      <c r="A167" s="47" t="s">
        <v>875</v>
      </c>
      <c r="B167" s="83">
        <v>4600121</v>
      </c>
      <c r="C167" s="90" t="s">
        <v>194</v>
      </c>
      <c r="D167" s="64">
        <v>759</v>
      </c>
      <c r="E167" s="83">
        <v>402</v>
      </c>
      <c r="F167" s="83">
        <v>76770</v>
      </c>
      <c r="G167" s="22"/>
      <c r="H167" s="44">
        <f t="shared" si="43"/>
        <v>607.20000000000005</v>
      </c>
      <c r="I167" s="98">
        <f t="shared" si="40"/>
        <v>245.18</v>
      </c>
      <c r="J167" s="98">
        <f t="shared" si="41"/>
        <v>645.15</v>
      </c>
      <c r="K167" s="99"/>
      <c r="L167" s="100">
        <f t="shared" si="44"/>
        <v>607.20000000000005</v>
      </c>
      <c r="M167" s="100">
        <f t="shared" si="42"/>
        <v>607.20000000000005</v>
      </c>
      <c r="N167" s="97"/>
      <c r="O167" s="101" t="s">
        <v>3</v>
      </c>
      <c r="P167" s="101" t="s">
        <v>3</v>
      </c>
      <c r="Q167" s="97"/>
      <c r="R167" s="101" t="s">
        <v>3</v>
      </c>
      <c r="S167" s="101" t="s">
        <v>3</v>
      </c>
      <c r="T167" s="97"/>
      <c r="U167" s="101" t="s">
        <v>3</v>
      </c>
      <c r="V167" s="101" t="s">
        <v>3</v>
      </c>
      <c r="W167" s="97"/>
      <c r="X167" s="101" t="s">
        <v>3</v>
      </c>
      <c r="Y167" s="101" t="s">
        <v>3</v>
      </c>
      <c r="Z167" s="97"/>
      <c r="AA167" s="101" t="s">
        <v>3</v>
      </c>
      <c r="AB167" s="101" t="s">
        <v>3</v>
      </c>
      <c r="AC167" s="97"/>
      <c r="AD167" s="101" t="s">
        <v>3</v>
      </c>
      <c r="AE167" s="101" t="s">
        <v>3</v>
      </c>
      <c r="AF167" s="97"/>
      <c r="AG167" s="100">
        <v>607.20000000000005</v>
      </c>
      <c r="AH167" s="100">
        <f t="shared" si="30"/>
        <v>607.20000000000005</v>
      </c>
      <c r="AI167" s="97"/>
      <c r="AJ167" s="100">
        <f t="shared" si="34"/>
        <v>493.35</v>
      </c>
      <c r="AK167" s="100">
        <f t="shared" si="31"/>
        <v>493.35</v>
      </c>
      <c r="AL167" s="98"/>
      <c r="AM167" s="100">
        <v>245.18</v>
      </c>
      <c r="AN167" s="101" t="s">
        <v>3</v>
      </c>
      <c r="AO167" s="97"/>
      <c r="AP167" s="100">
        <f t="shared" si="35"/>
        <v>645.15</v>
      </c>
      <c r="AQ167" s="100">
        <f t="shared" si="32"/>
        <v>645.15</v>
      </c>
      <c r="AR167" s="98"/>
      <c r="AS167" s="100">
        <f t="shared" si="36"/>
        <v>273.24</v>
      </c>
      <c r="AT167" s="100" t="s">
        <v>3</v>
      </c>
      <c r="AU167" s="97"/>
      <c r="AV167" s="100">
        <v>645.15</v>
      </c>
      <c r="AW167" s="100">
        <f t="shared" si="33"/>
        <v>645.15</v>
      </c>
      <c r="AX167" s="97"/>
      <c r="AY167" s="100">
        <f t="shared" si="37"/>
        <v>569.25</v>
      </c>
      <c r="AZ167" s="101" t="s">
        <v>3</v>
      </c>
      <c r="BA167" s="97"/>
      <c r="BB167" s="100">
        <f t="shared" si="38"/>
        <v>273.24</v>
      </c>
      <c r="BC167" s="101" t="s">
        <v>3</v>
      </c>
      <c r="BD167" s="97"/>
      <c r="BE167" s="100">
        <f t="shared" si="39"/>
        <v>273.24</v>
      </c>
      <c r="BF167" s="101" t="s">
        <v>3</v>
      </c>
    </row>
    <row r="168" spans="1:58" s="86" customFormat="1" ht="13.2" x14ac:dyDescent="0.25">
      <c r="A168" s="47" t="s">
        <v>875</v>
      </c>
      <c r="B168" s="83">
        <v>4600007</v>
      </c>
      <c r="C168" s="90" t="s">
        <v>195</v>
      </c>
      <c r="D168" s="64">
        <v>470</v>
      </c>
      <c r="E168" s="83">
        <v>402</v>
      </c>
      <c r="F168" s="83">
        <v>76775</v>
      </c>
      <c r="G168" s="22"/>
      <c r="H168" s="44">
        <f t="shared" si="43"/>
        <v>376</v>
      </c>
      <c r="I168" s="98">
        <f t="shared" si="40"/>
        <v>169.2</v>
      </c>
      <c r="J168" s="98">
        <f t="shared" si="41"/>
        <v>399.5</v>
      </c>
      <c r="K168" s="99"/>
      <c r="L168" s="100">
        <f t="shared" si="44"/>
        <v>376</v>
      </c>
      <c r="M168" s="100">
        <f t="shared" si="42"/>
        <v>376</v>
      </c>
      <c r="N168" s="97"/>
      <c r="O168" s="101" t="s">
        <v>3</v>
      </c>
      <c r="P168" s="101" t="s">
        <v>3</v>
      </c>
      <c r="Q168" s="97"/>
      <c r="R168" s="101" t="s">
        <v>3</v>
      </c>
      <c r="S168" s="101" t="s">
        <v>3</v>
      </c>
      <c r="T168" s="97"/>
      <c r="U168" s="101" t="s">
        <v>3</v>
      </c>
      <c r="V168" s="101" t="s">
        <v>3</v>
      </c>
      <c r="W168" s="97"/>
      <c r="X168" s="101" t="s">
        <v>3</v>
      </c>
      <c r="Y168" s="101" t="s">
        <v>3</v>
      </c>
      <c r="Z168" s="97"/>
      <c r="AA168" s="101" t="s">
        <v>3</v>
      </c>
      <c r="AB168" s="101" t="s">
        <v>3</v>
      </c>
      <c r="AC168" s="97"/>
      <c r="AD168" s="101" t="s">
        <v>3</v>
      </c>
      <c r="AE168" s="101" t="s">
        <v>3</v>
      </c>
      <c r="AF168" s="97"/>
      <c r="AG168" s="100">
        <v>376</v>
      </c>
      <c r="AH168" s="100">
        <f t="shared" si="30"/>
        <v>376</v>
      </c>
      <c r="AI168" s="97"/>
      <c r="AJ168" s="100">
        <f t="shared" si="34"/>
        <v>305.5</v>
      </c>
      <c r="AK168" s="100">
        <f t="shared" si="31"/>
        <v>305.5</v>
      </c>
      <c r="AL168" s="98"/>
      <c r="AM168" s="100">
        <v>245.18</v>
      </c>
      <c r="AN168" s="101" t="s">
        <v>3</v>
      </c>
      <c r="AO168" s="97"/>
      <c r="AP168" s="100">
        <f t="shared" si="35"/>
        <v>399.5</v>
      </c>
      <c r="AQ168" s="100">
        <f t="shared" si="32"/>
        <v>399.5</v>
      </c>
      <c r="AR168" s="98"/>
      <c r="AS168" s="100">
        <f t="shared" si="36"/>
        <v>169.2</v>
      </c>
      <c r="AT168" s="100" t="s">
        <v>3</v>
      </c>
      <c r="AU168" s="97"/>
      <c r="AV168" s="100">
        <v>399.5</v>
      </c>
      <c r="AW168" s="100">
        <f t="shared" si="33"/>
        <v>399.5</v>
      </c>
      <c r="AX168" s="97"/>
      <c r="AY168" s="100">
        <f t="shared" si="37"/>
        <v>352.5</v>
      </c>
      <c r="AZ168" s="101" t="s">
        <v>3</v>
      </c>
      <c r="BA168" s="97"/>
      <c r="BB168" s="100">
        <f t="shared" si="38"/>
        <v>169.2</v>
      </c>
      <c r="BC168" s="101" t="s">
        <v>3</v>
      </c>
      <c r="BD168" s="97"/>
      <c r="BE168" s="100">
        <f t="shared" si="39"/>
        <v>169.2</v>
      </c>
      <c r="BF168" s="101" t="s">
        <v>3</v>
      </c>
    </row>
    <row r="169" spans="1:58" s="86" customFormat="1" ht="13.2" x14ac:dyDescent="0.25">
      <c r="A169" s="47" t="s">
        <v>875</v>
      </c>
      <c r="B169" s="83">
        <v>3100019</v>
      </c>
      <c r="C169" s="90" t="s">
        <v>183</v>
      </c>
      <c r="D169" s="64">
        <v>675</v>
      </c>
      <c r="E169" s="83">
        <v>921</v>
      </c>
      <c r="F169" s="83">
        <v>93976</v>
      </c>
      <c r="G169" s="22"/>
      <c r="H169" s="44">
        <f t="shared" si="43"/>
        <v>540</v>
      </c>
      <c r="I169" s="98">
        <f t="shared" si="40"/>
        <v>224.16</v>
      </c>
      <c r="J169" s="98">
        <f t="shared" si="41"/>
        <v>573.75</v>
      </c>
      <c r="K169" s="99"/>
      <c r="L169" s="100">
        <f t="shared" si="44"/>
        <v>540</v>
      </c>
      <c r="M169" s="100">
        <f t="shared" si="42"/>
        <v>540</v>
      </c>
      <c r="N169" s="97"/>
      <c r="O169" s="101" t="s">
        <v>3</v>
      </c>
      <c r="P169" s="101" t="s">
        <v>3</v>
      </c>
      <c r="Q169" s="97"/>
      <c r="R169" s="101" t="s">
        <v>3</v>
      </c>
      <c r="S169" s="101" t="s">
        <v>3</v>
      </c>
      <c r="T169" s="97"/>
      <c r="U169" s="101" t="s">
        <v>3</v>
      </c>
      <c r="V169" s="101" t="s">
        <v>3</v>
      </c>
      <c r="W169" s="97"/>
      <c r="X169" s="101" t="s">
        <v>3</v>
      </c>
      <c r="Y169" s="101" t="s">
        <v>3</v>
      </c>
      <c r="Z169" s="97"/>
      <c r="AA169" s="101" t="s">
        <v>3</v>
      </c>
      <c r="AB169" s="101" t="s">
        <v>3</v>
      </c>
      <c r="AC169" s="97"/>
      <c r="AD169" s="101" t="s">
        <v>3</v>
      </c>
      <c r="AE169" s="101" t="s">
        <v>3</v>
      </c>
      <c r="AF169" s="97"/>
      <c r="AG169" s="100">
        <v>540</v>
      </c>
      <c r="AH169" s="100">
        <f t="shared" si="30"/>
        <v>540</v>
      </c>
      <c r="AI169" s="97"/>
      <c r="AJ169" s="100">
        <f t="shared" si="34"/>
        <v>438.75</v>
      </c>
      <c r="AK169" s="100">
        <f t="shared" si="31"/>
        <v>438.75</v>
      </c>
      <c r="AL169" s="98"/>
      <c r="AM169" s="100">
        <v>224.16</v>
      </c>
      <c r="AN169" s="101" t="s">
        <v>3</v>
      </c>
      <c r="AO169" s="97"/>
      <c r="AP169" s="100">
        <f t="shared" si="35"/>
        <v>573.75</v>
      </c>
      <c r="AQ169" s="100">
        <f t="shared" si="32"/>
        <v>573.75</v>
      </c>
      <c r="AR169" s="98"/>
      <c r="AS169" s="100">
        <f t="shared" si="36"/>
        <v>243</v>
      </c>
      <c r="AT169" s="100" t="s">
        <v>3</v>
      </c>
      <c r="AU169" s="97"/>
      <c r="AV169" s="100">
        <v>573.75</v>
      </c>
      <c r="AW169" s="100">
        <f t="shared" si="33"/>
        <v>573.75</v>
      </c>
      <c r="AX169" s="97"/>
      <c r="AY169" s="100">
        <f t="shared" si="37"/>
        <v>506.25</v>
      </c>
      <c r="AZ169" s="101" t="s">
        <v>3</v>
      </c>
      <c r="BA169" s="97"/>
      <c r="BB169" s="100">
        <f t="shared" si="38"/>
        <v>243</v>
      </c>
      <c r="BC169" s="101" t="s">
        <v>3</v>
      </c>
      <c r="BD169" s="97"/>
      <c r="BE169" s="100">
        <f t="shared" si="39"/>
        <v>243</v>
      </c>
      <c r="BF169" s="101" t="s">
        <v>3</v>
      </c>
    </row>
    <row r="170" spans="1:58" s="86" customFormat="1" ht="13.2" x14ac:dyDescent="0.25">
      <c r="A170" s="47" t="s">
        <v>875</v>
      </c>
      <c r="B170" s="83">
        <v>4600126</v>
      </c>
      <c r="C170" s="90" t="s">
        <v>196</v>
      </c>
      <c r="D170" s="64">
        <v>880</v>
      </c>
      <c r="E170" s="83">
        <v>402</v>
      </c>
      <c r="F170" s="83">
        <v>76830</v>
      </c>
      <c r="G170" s="22"/>
      <c r="H170" s="44">
        <f t="shared" si="43"/>
        <v>704</v>
      </c>
      <c r="I170" s="98">
        <f t="shared" si="40"/>
        <v>245.18</v>
      </c>
      <c r="J170" s="98">
        <f t="shared" si="41"/>
        <v>748</v>
      </c>
      <c r="K170" s="99"/>
      <c r="L170" s="100">
        <f t="shared" si="44"/>
        <v>704</v>
      </c>
      <c r="M170" s="100">
        <f t="shared" si="42"/>
        <v>704</v>
      </c>
      <c r="N170" s="97"/>
      <c r="O170" s="101" t="s">
        <v>3</v>
      </c>
      <c r="P170" s="101" t="s">
        <v>3</v>
      </c>
      <c r="Q170" s="97"/>
      <c r="R170" s="101" t="s">
        <v>3</v>
      </c>
      <c r="S170" s="101" t="s">
        <v>3</v>
      </c>
      <c r="T170" s="97"/>
      <c r="U170" s="101" t="s">
        <v>3</v>
      </c>
      <c r="V170" s="101" t="s">
        <v>3</v>
      </c>
      <c r="W170" s="97"/>
      <c r="X170" s="101" t="s">
        <v>3</v>
      </c>
      <c r="Y170" s="101" t="s">
        <v>3</v>
      </c>
      <c r="Z170" s="97"/>
      <c r="AA170" s="101" t="s">
        <v>3</v>
      </c>
      <c r="AB170" s="101" t="s">
        <v>3</v>
      </c>
      <c r="AC170" s="97"/>
      <c r="AD170" s="101" t="s">
        <v>3</v>
      </c>
      <c r="AE170" s="101" t="s">
        <v>3</v>
      </c>
      <c r="AF170" s="97"/>
      <c r="AG170" s="100">
        <v>704</v>
      </c>
      <c r="AH170" s="100">
        <f t="shared" si="30"/>
        <v>704</v>
      </c>
      <c r="AI170" s="97"/>
      <c r="AJ170" s="100">
        <f t="shared" si="34"/>
        <v>572</v>
      </c>
      <c r="AK170" s="100">
        <f t="shared" si="31"/>
        <v>572</v>
      </c>
      <c r="AL170" s="98"/>
      <c r="AM170" s="100">
        <v>245.18</v>
      </c>
      <c r="AN170" s="101" t="s">
        <v>3</v>
      </c>
      <c r="AO170" s="97"/>
      <c r="AP170" s="100">
        <f t="shared" si="35"/>
        <v>748</v>
      </c>
      <c r="AQ170" s="100">
        <f t="shared" si="32"/>
        <v>748</v>
      </c>
      <c r="AR170" s="98"/>
      <c r="AS170" s="100">
        <f t="shared" si="36"/>
        <v>316.8</v>
      </c>
      <c r="AT170" s="100" t="s">
        <v>3</v>
      </c>
      <c r="AU170" s="97"/>
      <c r="AV170" s="100">
        <v>748</v>
      </c>
      <c r="AW170" s="100">
        <f t="shared" si="33"/>
        <v>748</v>
      </c>
      <c r="AX170" s="97"/>
      <c r="AY170" s="100">
        <f t="shared" si="37"/>
        <v>660</v>
      </c>
      <c r="AZ170" s="101" t="s">
        <v>3</v>
      </c>
      <c r="BA170" s="97"/>
      <c r="BB170" s="100">
        <f t="shared" si="38"/>
        <v>316.8</v>
      </c>
      <c r="BC170" s="101" t="s">
        <v>3</v>
      </c>
      <c r="BD170" s="97"/>
      <c r="BE170" s="100">
        <f t="shared" si="39"/>
        <v>316.8</v>
      </c>
      <c r="BF170" s="101" t="s">
        <v>3</v>
      </c>
    </row>
    <row r="171" spans="1:58" s="86" customFormat="1" ht="13.2" x14ac:dyDescent="0.25">
      <c r="A171" s="47" t="s">
        <v>875</v>
      </c>
      <c r="B171" s="83">
        <v>3100155</v>
      </c>
      <c r="C171" s="90" t="s">
        <v>197</v>
      </c>
      <c r="D171" s="64">
        <v>569</v>
      </c>
      <c r="E171" s="83">
        <v>921</v>
      </c>
      <c r="F171" s="83">
        <v>93922</v>
      </c>
      <c r="G171" s="22"/>
      <c r="H171" s="44">
        <f t="shared" si="43"/>
        <v>455.20000000000005</v>
      </c>
      <c r="I171" s="98">
        <f t="shared" si="40"/>
        <v>204.84</v>
      </c>
      <c r="J171" s="98">
        <f t="shared" si="41"/>
        <v>483.65</v>
      </c>
      <c r="K171" s="99"/>
      <c r="L171" s="100">
        <f t="shared" si="44"/>
        <v>455.20000000000005</v>
      </c>
      <c r="M171" s="100">
        <f t="shared" si="42"/>
        <v>455.20000000000005</v>
      </c>
      <c r="N171" s="97"/>
      <c r="O171" s="101" t="s">
        <v>3</v>
      </c>
      <c r="P171" s="101" t="s">
        <v>3</v>
      </c>
      <c r="Q171" s="97"/>
      <c r="R171" s="101" t="s">
        <v>3</v>
      </c>
      <c r="S171" s="101" t="s">
        <v>3</v>
      </c>
      <c r="T171" s="97"/>
      <c r="U171" s="101" t="s">
        <v>3</v>
      </c>
      <c r="V171" s="101" t="s">
        <v>3</v>
      </c>
      <c r="W171" s="97"/>
      <c r="X171" s="101" t="s">
        <v>3</v>
      </c>
      <c r="Y171" s="101" t="s">
        <v>3</v>
      </c>
      <c r="Z171" s="97"/>
      <c r="AA171" s="101" t="s">
        <v>3</v>
      </c>
      <c r="AB171" s="101" t="s">
        <v>3</v>
      </c>
      <c r="AC171" s="97"/>
      <c r="AD171" s="101" t="s">
        <v>3</v>
      </c>
      <c r="AE171" s="101" t="s">
        <v>3</v>
      </c>
      <c r="AF171" s="97"/>
      <c r="AG171" s="100">
        <v>455.20000000000005</v>
      </c>
      <c r="AH171" s="100">
        <f t="shared" si="30"/>
        <v>455.20000000000005</v>
      </c>
      <c r="AI171" s="97"/>
      <c r="AJ171" s="100">
        <f t="shared" si="34"/>
        <v>369.85</v>
      </c>
      <c r="AK171" s="100">
        <f t="shared" si="31"/>
        <v>369.85</v>
      </c>
      <c r="AL171" s="98"/>
      <c r="AM171" s="100">
        <v>218.06</v>
      </c>
      <c r="AN171" s="101" t="s">
        <v>3</v>
      </c>
      <c r="AO171" s="97"/>
      <c r="AP171" s="100">
        <f t="shared" si="35"/>
        <v>483.65</v>
      </c>
      <c r="AQ171" s="100">
        <f t="shared" si="32"/>
        <v>483.65</v>
      </c>
      <c r="AR171" s="98"/>
      <c r="AS171" s="100">
        <f t="shared" si="36"/>
        <v>204.84</v>
      </c>
      <c r="AT171" s="100" t="s">
        <v>3</v>
      </c>
      <c r="AU171" s="97"/>
      <c r="AV171" s="100">
        <v>483.65</v>
      </c>
      <c r="AW171" s="100">
        <f t="shared" si="33"/>
        <v>483.65</v>
      </c>
      <c r="AX171" s="97"/>
      <c r="AY171" s="100">
        <f t="shared" si="37"/>
        <v>426.75</v>
      </c>
      <c r="AZ171" s="101" t="s">
        <v>3</v>
      </c>
      <c r="BA171" s="97"/>
      <c r="BB171" s="100">
        <f t="shared" si="38"/>
        <v>204.84</v>
      </c>
      <c r="BC171" s="101" t="s">
        <v>3</v>
      </c>
      <c r="BD171" s="97"/>
      <c r="BE171" s="100">
        <f t="shared" si="39"/>
        <v>204.84</v>
      </c>
      <c r="BF171" s="101" t="s">
        <v>3</v>
      </c>
    </row>
    <row r="172" spans="1:58" s="86" customFormat="1" ht="13.2" x14ac:dyDescent="0.25">
      <c r="A172" s="47" t="s">
        <v>875</v>
      </c>
      <c r="B172" s="83">
        <v>3100026</v>
      </c>
      <c r="C172" s="90" t="s">
        <v>198</v>
      </c>
      <c r="D172" s="64">
        <v>431</v>
      </c>
      <c r="E172" s="83">
        <v>921</v>
      </c>
      <c r="F172" s="83">
        <v>93931</v>
      </c>
      <c r="G172" s="22"/>
      <c r="H172" s="44">
        <f t="shared" si="43"/>
        <v>344.8</v>
      </c>
      <c r="I172" s="98">
        <f t="shared" si="40"/>
        <v>155.16</v>
      </c>
      <c r="J172" s="98">
        <f t="shared" si="41"/>
        <v>366.34999999999997</v>
      </c>
      <c r="K172" s="99"/>
      <c r="L172" s="100">
        <f t="shared" si="44"/>
        <v>344.8</v>
      </c>
      <c r="M172" s="100">
        <f t="shared" si="42"/>
        <v>344.8</v>
      </c>
      <c r="N172" s="97"/>
      <c r="O172" s="101" t="s">
        <v>3</v>
      </c>
      <c r="P172" s="101" t="s">
        <v>3</v>
      </c>
      <c r="Q172" s="97"/>
      <c r="R172" s="101" t="s">
        <v>3</v>
      </c>
      <c r="S172" s="101" t="s">
        <v>3</v>
      </c>
      <c r="T172" s="97"/>
      <c r="U172" s="101" t="s">
        <v>3</v>
      </c>
      <c r="V172" s="101" t="s">
        <v>3</v>
      </c>
      <c r="W172" s="97"/>
      <c r="X172" s="101" t="s">
        <v>3</v>
      </c>
      <c r="Y172" s="101" t="s">
        <v>3</v>
      </c>
      <c r="Z172" s="97"/>
      <c r="AA172" s="101" t="s">
        <v>3</v>
      </c>
      <c r="AB172" s="101" t="s">
        <v>3</v>
      </c>
      <c r="AC172" s="97"/>
      <c r="AD172" s="101" t="s">
        <v>3</v>
      </c>
      <c r="AE172" s="101" t="s">
        <v>3</v>
      </c>
      <c r="AF172" s="97"/>
      <c r="AG172" s="100">
        <v>344.8</v>
      </c>
      <c r="AH172" s="100">
        <f t="shared" si="30"/>
        <v>344.8</v>
      </c>
      <c r="AI172" s="97"/>
      <c r="AJ172" s="100">
        <f t="shared" si="34"/>
        <v>280.15000000000003</v>
      </c>
      <c r="AK172" s="100">
        <f t="shared" si="31"/>
        <v>280.15000000000003</v>
      </c>
      <c r="AL172" s="98"/>
      <c r="AM172" s="100">
        <v>224.16</v>
      </c>
      <c r="AN172" s="101" t="s">
        <v>3</v>
      </c>
      <c r="AO172" s="97"/>
      <c r="AP172" s="100">
        <f t="shared" si="35"/>
        <v>366.34999999999997</v>
      </c>
      <c r="AQ172" s="100">
        <f t="shared" si="32"/>
        <v>366.34999999999997</v>
      </c>
      <c r="AR172" s="98"/>
      <c r="AS172" s="100">
        <f t="shared" si="36"/>
        <v>155.16</v>
      </c>
      <c r="AT172" s="100" t="s">
        <v>3</v>
      </c>
      <c r="AU172" s="97"/>
      <c r="AV172" s="100">
        <v>366.34999999999997</v>
      </c>
      <c r="AW172" s="100">
        <f t="shared" si="33"/>
        <v>366.34999999999997</v>
      </c>
      <c r="AX172" s="97"/>
      <c r="AY172" s="100">
        <f t="shared" si="37"/>
        <v>323.25</v>
      </c>
      <c r="AZ172" s="101" t="s">
        <v>3</v>
      </c>
      <c r="BA172" s="97"/>
      <c r="BB172" s="100">
        <f t="shared" si="38"/>
        <v>155.16</v>
      </c>
      <c r="BC172" s="101" t="s">
        <v>3</v>
      </c>
      <c r="BD172" s="97"/>
      <c r="BE172" s="100">
        <f t="shared" si="39"/>
        <v>155.16</v>
      </c>
      <c r="BF172" s="101" t="s">
        <v>3</v>
      </c>
    </row>
    <row r="173" spans="1:58" s="86" customFormat="1" ht="13.2" x14ac:dyDescent="0.25">
      <c r="A173" s="47" t="s">
        <v>875</v>
      </c>
      <c r="B173" s="83">
        <v>3100027</v>
      </c>
      <c r="C173" s="90" t="s">
        <v>198</v>
      </c>
      <c r="D173" s="64">
        <v>431</v>
      </c>
      <c r="E173" s="83">
        <v>921</v>
      </c>
      <c r="F173" s="83">
        <v>93931</v>
      </c>
      <c r="G173" s="22"/>
      <c r="H173" s="44">
        <f t="shared" si="43"/>
        <v>344.8</v>
      </c>
      <c r="I173" s="98">
        <f t="shared" si="40"/>
        <v>155.16</v>
      </c>
      <c r="J173" s="98">
        <f t="shared" si="41"/>
        <v>366.34999999999997</v>
      </c>
      <c r="K173" s="99"/>
      <c r="L173" s="100">
        <f t="shared" si="44"/>
        <v>344.8</v>
      </c>
      <c r="M173" s="100">
        <f t="shared" si="42"/>
        <v>344.8</v>
      </c>
      <c r="N173" s="97"/>
      <c r="O173" s="101" t="s">
        <v>3</v>
      </c>
      <c r="P173" s="101" t="s">
        <v>3</v>
      </c>
      <c r="Q173" s="97"/>
      <c r="R173" s="101" t="s">
        <v>3</v>
      </c>
      <c r="S173" s="101" t="s">
        <v>3</v>
      </c>
      <c r="T173" s="97"/>
      <c r="U173" s="101" t="s">
        <v>3</v>
      </c>
      <c r="V173" s="101" t="s">
        <v>3</v>
      </c>
      <c r="W173" s="97"/>
      <c r="X173" s="101" t="s">
        <v>3</v>
      </c>
      <c r="Y173" s="101" t="s">
        <v>3</v>
      </c>
      <c r="Z173" s="97"/>
      <c r="AA173" s="101" t="s">
        <v>3</v>
      </c>
      <c r="AB173" s="101" t="s">
        <v>3</v>
      </c>
      <c r="AC173" s="97"/>
      <c r="AD173" s="101" t="s">
        <v>3</v>
      </c>
      <c r="AE173" s="101" t="s">
        <v>3</v>
      </c>
      <c r="AF173" s="97"/>
      <c r="AG173" s="100">
        <v>344.8</v>
      </c>
      <c r="AH173" s="100">
        <f t="shared" si="30"/>
        <v>344.8</v>
      </c>
      <c r="AI173" s="97"/>
      <c r="AJ173" s="100">
        <f t="shared" si="34"/>
        <v>280.15000000000003</v>
      </c>
      <c r="AK173" s="100">
        <f t="shared" si="31"/>
        <v>280.15000000000003</v>
      </c>
      <c r="AL173" s="98"/>
      <c r="AM173" s="100">
        <v>224.16</v>
      </c>
      <c r="AN173" s="101" t="s">
        <v>3</v>
      </c>
      <c r="AO173" s="97"/>
      <c r="AP173" s="100">
        <f t="shared" si="35"/>
        <v>366.34999999999997</v>
      </c>
      <c r="AQ173" s="100">
        <f t="shared" si="32"/>
        <v>366.34999999999997</v>
      </c>
      <c r="AR173" s="98"/>
      <c r="AS173" s="100">
        <f t="shared" si="36"/>
        <v>155.16</v>
      </c>
      <c r="AT173" s="100" t="s">
        <v>3</v>
      </c>
      <c r="AU173" s="97"/>
      <c r="AV173" s="100">
        <v>366.34999999999997</v>
      </c>
      <c r="AW173" s="100">
        <f t="shared" si="33"/>
        <v>366.34999999999997</v>
      </c>
      <c r="AX173" s="97"/>
      <c r="AY173" s="100">
        <f t="shared" si="37"/>
        <v>323.25</v>
      </c>
      <c r="AZ173" s="101" t="s">
        <v>3</v>
      </c>
      <c r="BA173" s="97"/>
      <c r="BB173" s="100">
        <f t="shared" si="38"/>
        <v>155.16</v>
      </c>
      <c r="BC173" s="101" t="s">
        <v>3</v>
      </c>
      <c r="BD173" s="97"/>
      <c r="BE173" s="100">
        <f t="shared" si="39"/>
        <v>155.16</v>
      </c>
      <c r="BF173" s="101" t="s">
        <v>3</v>
      </c>
    </row>
    <row r="174" spans="1:58" s="86" customFormat="1" ht="13.2" x14ac:dyDescent="0.25">
      <c r="A174" s="47" t="s">
        <v>875</v>
      </c>
      <c r="B174" s="83">
        <v>3100024</v>
      </c>
      <c r="C174" s="90" t="s">
        <v>189</v>
      </c>
      <c r="D174" s="64">
        <v>1000</v>
      </c>
      <c r="E174" s="83">
        <v>921</v>
      </c>
      <c r="F174" s="83">
        <v>93970</v>
      </c>
      <c r="G174" s="22"/>
      <c r="H174" s="44">
        <f t="shared" si="43"/>
        <v>800</v>
      </c>
      <c r="I174" s="98">
        <f t="shared" si="40"/>
        <v>360</v>
      </c>
      <c r="J174" s="98">
        <f t="shared" si="41"/>
        <v>850</v>
      </c>
      <c r="K174" s="99"/>
      <c r="L174" s="100">
        <f t="shared" si="44"/>
        <v>800</v>
      </c>
      <c r="M174" s="100">
        <f t="shared" si="42"/>
        <v>800</v>
      </c>
      <c r="N174" s="97"/>
      <c r="O174" s="101" t="s">
        <v>3</v>
      </c>
      <c r="P174" s="101" t="s">
        <v>3</v>
      </c>
      <c r="Q174" s="97"/>
      <c r="R174" s="101" t="s">
        <v>3</v>
      </c>
      <c r="S174" s="101" t="s">
        <v>3</v>
      </c>
      <c r="T174" s="97"/>
      <c r="U174" s="101" t="s">
        <v>3</v>
      </c>
      <c r="V174" s="101" t="s">
        <v>3</v>
      </c>
      <c r="W174" s="97"/>
      <c r="X174" s="101" t="s">
        <v>3</v>
      </c>
      <c r="Y174" s="101" t="s">
        <v>3</v>
      </c>
      <c r="Z174" s="97"/>
      <c r="AA174" s="101" t="s">
        <v>3</v>
      </c>
      <c r="AB174" s="101" t="s">
        <v>3</v>
      </c>
      <c r="AC174" s="97"/>
      <c r="AD174" s="101" t="s">
        <v>3</v>
      </c>
      <c r="AE174" s="101" t="s">
        <v>3</v>
      </c>
      <c r="AF174" s="97"/>
      <c r="AG174" s="100">
        <v>800</v>
      </c>
      <c r="AH174" s="100">
        <f t="shared" si="30"/>
        <v>800</v>
      </c>
      <c r="AI174" s="97"/>
      <c r="AJ174" s="100">
        <f t="shared" si="34"/>
        <v>650</v>
      </c>
      <c r="AK174" s="100">
        <f t="shared" si="31"/>
        <v>650</v>
      </c>
      <c r="AL174" s="98"/>
      <c r="AM174" s="100">
        <v>466.08</v>
      </c>
      <c r="AN174" s="101" t="s">
        <v>3</v>
      </c>
      <c r="AO174" s="97"/>
      <c r="AP174" s="100">
        <f t="shared" si="35"/>
        <v>850</v>
      </c>
      <c r="AQ174" s="100">
        <f t="shared" si="32"/>
        <v>850</v>
      </c>
      <c r="AR174" s="98"/>
      <c r="AS174" s="100">
        <f t="shared" si="36"/>
        <v>360</v>
      </c>
      <c r="AT174" s="100" t="s">
        <v>3</v>
      </c>
      <c r="AU174" s="97"/>
      <c r="AV174" s="100">
        <v>850</v>
      </c>
      <c r="AW174" s="100">
        <f t="shared" si="33"/>
        <v>850</v>
      </c>
      <c r="AX174" s="97"/>
      <c r="AY174" s="100">
        <f t="shared" si="37"/>
        <v>750</v>
      </c>
      <c r="AZ174" s="101" t="s">
        <v>3</v>
      </c>
      <c r="BA174" s="97"/>
      <c r="BB174" s="100">
        <f t="shared" si="38"/>
        <v>360</v>
      </c>
      <c r="BC174" s="101" t="s">
        <v>3</v>
      </c>
      <c r="BD174" s="97"/>
      <c r="BE174" s="100">
        <f t="shared" si="39"/>
        <v>360</v>
      </c>
      <c r="BF174" s="101" t="s">
        <v>3</v>
      </c>
    </row>
    <row r="175" spans="1:58" s="86" customFormat="1" ht="13.2" x14ac:dyDescent="0.25">
      <c r="A175" s="47" t="s">
        <v>875</v>
      </c>
      <c r="B175" s="83">
        <v>3100028</v>
      </c>
      <c r="C175" s="90" t="s">
        <v>189</v>
      </c>
      <c r="D175" s="64">
        <v>725</v>
      </c>
      <c r="E175" s="83">
        <v>921</v>
      </c>
      <c r="F175" s="83">
        <v>93971</v>
      </c>
      <c r="G175" s="22"/>
      <c r="H175" s="44">
        <f t="shared" si="43"/>
        <v>580</v>
      </c>
      <c r="I175" s="98">
        <f t="shared" si="40"/>
        <v>224.16</v>
      </c>
      <c r="J175" s="98">
        <f t="shared" si="41"/>
        <v>616.25</v>
      </c>
      <c r="K175" s="99"/>
      <c r="L175" s="100">
        <f t="shared" si="44"/>
        <v>580</v>
      </c>
      <c r="M175" s="100">
        <f t="shared" si="42"/>
        <v>580</v>
      </c>
      <c r="N175" s="97"/>
      <c r="O175" s="101" t="s">
        <v>3</v>
      </c>
      <c r="P175" s="101" t="s">
        <v>3</v>
      </c>
      <c r="Q175" s="97"/>
      <c r="R175" s="101" t="s">
        <v>3</v>
      </c>
      <c r="S175" s="101" t="s">
        <v>3</v>
      </c>
      <c r="T175" s="97"/>
      <c r="U175" s="101" t="s">
        <v>3</v>
      </c>
      <c r="V175" s="101" t="s">
        <v>3</v>
      </c>
      <c r="W175" s="97"/>
      <c r="X175" s="101" t="s">
        <v>3</v>
      </c>
      <c r="Y175" s="101" t="s">
        <v>3</v>
      </c>
      <c r="Z175" s="97"/>
      <c r="AA175" s="101" t="s">
        <v>3</v>
      </c>
      <c r="AB175" s="101" t="s">
        <v>3</v>
      </c>
      <c r="AC175" s="97"/>
      <c r="AD175" s="101" t="s">
        <v>3</v>
      </c>
      <c r="AE175" s="101" t="s">
        <v>3</v>
      </c>
      <c r="AF175" s="97"/>
      <c r="AG175" s="100">
        <v>580</v>
      </c>
      <c r="AH175" s="100">
        <f t="shared" si="30"/>
        <v>580</v>
      </c>
      <c r="AI175" s="97"/>
      <c r="AJ175" s="100">
        <f t="shared" si="34"/>
        <v>471.25</v>
      </c>
      <c r="AK175" s="100">
        <f t="shared" si="31"/>
        <v>471.25</v>
      </c>
      <c r="AL175" s="98"/>
      <c r="AM175" s="100">
        <v>224.16</v>
      </c>
      <c r="AN175" s="101" t="s">
        <v>3</v>
      </c>
      <c r="AO175" s="97"/>
      <c r="AP175" s="100">
        <f t="shared" si="35"/>
        <v>616.25</v>
      </c>
      <c r="AQ175" s="100">
        <f t="shared" si="32"/>
        <v>616.25</v>
      </c>
      <c r="AR175" s="98"/>
      <c r="AS175" s="100">
        <f t="shared" si="36"/>
        <v>261</v>
      </c>
      <c r="AT175" s="100" t="s">
        <v>3</v>
      </c>
      <c r="AU175" s="97"/>
      <c r="AV175" s="100">
        <v>616.25</v>
      </c>
      <c r="AW175" s="100">
        <f t="shared" si="33"/>
        <v>616.25</v>
      </c>
      <c r="AX175" s="97"/>
      <c r="AY175" s="100">
        <f t="shared" si="37"/>
        <v>543.75</v>
      </c>
      <c r="AZ175" s="101" t="s">
        <v>3</v>
      </c>
      <c r="BA175" s="97"/>
      <c r="BB175" s="100">
        <f t="shared" si="38"/>
        <v>261</v>
      </c>
      <c r="BC175" s="101" t="s">
        <v>3</v>
      </c>
      <c r="BD175" s="97"/>
      <c r="BE175" s="100">
        <f t="shared" si="39"/>
        <v>261</v>
      </c>
      <c r="BF175" s="101" t="s">
        <v>3</v>
      </c>
    </row>
    <row r="176" spans="1:58" s="86" customFormat="1" ht="13.2" x14ac:dyDescent="0.25">
      <c r="A176" s="47" t="s">
        <v>875</v>
      </c>
      <c r="B176" s="83">
        <v>3100029</v>
      </c>
      <c r="C176" s="90" t="s">
        <v>189</v>
      </c>
      <c r="D176" s="64">
        <v>725</v>
      </c>
      <c r="E176" s="83">
        <v>921</v>
      </c>
      <c r="F176" s="83">
        <v>93971</v>
      </c>
      <c r="G176" s="22"/>
      <c r="H176" s="44">
        <f t="shared" si="43"/>
        <v>580</v>
      </c>
      <c r="I176" s="98">
        <f t="shared" si="40"/>
        <v>224.16</v>
      </c>
      <c r="J176" s="98">
        <f t="shared" si="41"/>
        <v>616.25</v>
      </c>
      <c r="K176" s="99"/>
      <c r="L176" s="100">
        <f t="shared" si="44"/>
        <v>580</v>
      </c>
      <c r="M176" s="100">
        <f t="shared" si="42"/>
        <v>580</v>
      </c>
      <c r="N176" s="97"/>
      <c r="O176" s="101" t="s">
        <v>3</v>
      </c>
      <c r="P176" s="101" t="s">
        <v>3</v>
      </c>
      <c r="Q176" s="97"/>
      <c r="R176" s="101" t="s">
        <v>3</v>
      </c>
      <c r="S176" s="101" t="s">
        <v>3</v>
      </c>
      <c r="T176" s="97"/>
      <c r="U176" s="101" t="s">
        <v>3</v>
      </c>
      <c r="V176" s="101" t="s">
        <v>3</v>
      </c>
      <c r="W176" s="97"/>
      <c r="X176" s="101" t="s">
        <v>3</v>
      </c>
      <c r="Y176" s="101" t="s">
        <v>3</v>
      </c>
      <c r="Z176" s="97"/>
      <c r="AA176" s="101" t="s">
        <v>3</v>
      </c>
      <c r="AB176" s="101" t="s">
        <v>3</v>
      </c>
      <c r="AC176" s="97"/>
      <c r="AD176" s="101" t="s">
        <v>3</v>
      </c>
      <c r="AE176" s="101" t="s">
        <v>3</v>
      </c>
      <c r="AF176" s="97"/>
      <c r="AG176" s="100">
        <v>580</v>
      </c>
      <c r="AH176" s="100">
        <f t="shared" si="30"/>
        <v>580</v>
      </c>
      <c r="AI176" s="97"/>
      <c r="AJ176" s="100">
        <f t="shared" si="34"/>
        <v>471.25</v>
      </c>
      <c r="AK176" s="100">
        <f t="shared" si="31"/>
        <v>471.25</v>
      </c>
      <c r="AL176" s="98"/>
      <c r="AM176" s="100">
        <v>224.16</v>
      </c>
      <c r="AN176" s="101" t="s">
        <v>3</v>
      </c>
      <c r="AO176" s="97"/>
      <c r="AP176" s="100">
        <f t="shared" si="35"/>
        <v>616.25</v>
      </c>
      <c r="AQ176" s="100">
        <f t="shared" si="32"/>
        <v>616.25</v>
      </c>
      <c r="AR176" s="98"/>
      <c r="AS176" s="100">
        <f t="shared" si="36"/>
        <v>261</v>
      </c>
      <c r="AT176" s="100" t="s">
        <v>3</v>
      </c>
      <c r="AU176" s="97"/>
      <c r="AV176" s="100">
        <v>616.25</v>
      </c>
      <c r="AW176" s="100">
        <f t="shared" si="33"/>
        <v>616.25</v>
      </c>
      <c r="AX176" s="97"/>
      <c r="AY176" s="100">
        <f t="shared" si="37"/>
        <v>543.75</v>
      </c>
      <c r="AZ176" s="101" t="s">
        <v>3</v>
      </c>
      <c r="BA176" s="97"/>
      <c r="BB176" s="100">
        <f t="shared" si="38"/>
        <v>261</v>
      </c>
      <c r="BC176" s="101" t="s">
        <v>3</v>
      </c>
      <c r="BD176" s="97"/>
      <c r="BE176" s="100">
        <f t="shared" si="39"/>
        <v>261</v>
      </c>
      <c r="BF176" s="101" t="s">
        <v>3</v>
      </c>
    </row>
    <row r="177" spans="1:58" s="86" customFormat="1" ht="13.2" x14ac:dyDescent="0.25">
      <c r="A177" s="47" t="s">
        <v>875</v>
      </c>
      <c r="B177" s="41">
        <v>4300292</v>
      </c>
      <c r="C177" s="90" t="s">
        <v>199</v>
      </c>
      <c r="D177" s="64">
        <v>175</v>
      </c>
      <c r="E177" s="83">
        <v>320</v>
      </c>
      <c r="F177" s="83">
        <v>73050</v>
      </c>
      <c r="G177" s="22"/>
      <c r="H177" s="44">
        <f t="shared" si="43"/>
        <v>140</v>
      </c>
      <c r="I177" s="98">
        <f t="shared" si="40"/>
        <v>63</v>
      </c>
      <c r="J177" s="98">
        <f t="shared" si="41"/>
        <v>182.03</v>
      </c>
      <c r="K177" s="99"/>
      <c r="L177" s="100">
        <f t="shared" si="44"/>
        <v>140</v>
      </c>
      <c r="M177" s="100">
        <f t="shared" si="42"/>
        <v>140</v>
      </c>
      <c r="N177" s="97"/>
      <c r="O177" s="101" t="s">
        <v>3</v>
      </c>
      <c r="P177" s="101" t="s">
        <v>3</v>
      </c>
      <c r="Q177" s="97"/>
      <c r="R177" s="101" t="s">
        <v>3</v>
      </c>
      <c r="S177" s="101" t="s">
        <v>3</v>
      </c>
      <c r="T177" s="97"/>
      <c r="U177" s="101" t="s">
        <v>3</v>
      </c>
      <c r="V177" s="101" t="s">
        <v>3</v>
      </c>
      <c r="W177" s="97"/>
      <c r="X177" s="101" t="s">
        <v>3</v>
      </c>
      <c r="Y177" s="101" t="s">
        <v>3</v>
      </c>
      <c r="Z177" s="97"/>
      <c r="AA177" s="101" t="s">
        <v>3</v>
      </c>
      <c r="AB177" s="101" t="s">
        <v>3</v>
      </c>
      <c r="AC177" s="97"/>
      <c r="AD177" s="101" t="s">
        <v>3</v>
      </c>
      <c r="AE177" s="101" t="s">
        <v>3</v>
      </c>
      <c r="AF177" s="97"/>
      <c r="AG177" s="100">
        <v>140</v>
      </c>
      <c r="AH177" s="100">
        <f t="shared" si="30"/>
        <v>140</v>
      </c>
      <c r="AI177" s="97"/>
      <c r="AJ177" s="100">
        <f t="shared" si="34"/>
        <v>113.75</v>
      </c>
      <c r="AK177" s="100">
        <f t="shared" si="31"/>
        <v>113.75</v>
      </c>
      <c r="AL177" s="98"/>
      <c r="AM177" s="100">
        <v>182.03</v>
      </c>
      <c r="AN177" s="101" t="s">
        <v>3</v>
      </c>
      <c r="AO177" s="97"/>
      <c r="AP177" s="100">
        <f t="shared" si="35"/>
        <v>148.75</v>
      </c>
      <c r="AQ177" s="100">
        <f t="shared" si="32"/>
        <v>148.75</v>
      </c>
      <c r="AR177" s="98"/>
      <c r="AS177" s="100">
        <f t="shared" si="36"/>
        <v>63</v>
      </c>
      <c r="AT177" s="100" t="s">
        <v>3</v>
      </c>
      <c r="AU177" s="97"/>
      <c r="AV177" s="100">
        <v>148.75</v>
      </c>
      <c r="AW177" s="100">
        <f t="shared" si="33"/>
        <v>148.75</v>
      </c>
      <c r="AX177" s="97"/>
      <c r="AY177" s="100">
        <f t="shared" si="37"/>
        <v>131.25</v>
      </c>
      <c r="AZ177" s="101" t="s">
        <v>3</v>
      </c>
      <c r="BA177" s="97"/>
      <c r="BB177" s="100">
        <f t="shared" si="38"/>
        <v>63</v>
      </c>
      <c r="BC177" s="101" t="s">
        <v>3</v>
      </c>
      <c r="BD177" s="97"/>
      <c r="BE177" s="100">
        <f t="shared" si="39"/>
        <v>63</v>
      </c>
      <c r="BF177" s="101" t="s">
        <v>3</v>
      </c>
    </row>
    <row r="178" spans="1:58" s="86" customFormat="1" ht="13.2" x14ac:dyDescent="0.25">
      <c r="A178" s="47" t="s">
        <v>875</v>
      </c>
      <c r="B178" s="83">
        <v>4300337</v>
      </c>
      <c r="C178" s="90" t="s">
        <v>200</v>
      </c>
      <c r="D178" s="64">
        <v>283.75</v>
      </c>
      <c r="E178" s="83">
        <v>320</v>
      </c>
      <c r="F178" s="83">
        <v>74018</v>
      </c>
      <c r="G178" s="22"/>
      <c r="H178" s="44">
        <f t="shared" si="43"/>
        <v>227</v>
      </c>
      <c r="I178" s="98">
        <f t="shared" si="40"/>
        <v>102.14999999999999</v>
      </c>
      <c r="J178" s="98">
        <f t="shared" si="41"/>
        <v>241.1875</v>
      </c>
      <c r="K178" s="99"/>
      <c r="L178" s="100">
        <f t="shared" si="44"/>
        <v>227</v>
      </c>
      <c r="M178" s="100">
        <f t="shared" si="42"/>
        <v>227</v>
      </c>
      <c r="N178" s="97"/>
      <c r="O178" s="101" t="s">
        <v>3</v>
      </c>
      <c r="P178" s="101" t="s">
        <v>3</v>
      </c>
      <c r="Q178" s="97"/>
      <c r="R178" s="101" t="s">
        <v>3</v>
      </c>
      <c r="S178" s="101" t="s">
        <v>3</v>
      </c>
      <c r="T178" s="97"/>
      <c r="U178" s="101" t="s">
        <v>3</v>
      </c>
      <c r="V178" s="101" t="s">
        <v>3</v>
      </c>
      <c r="W178" s="97"/>
      <c r="X178" s="101" t="s">
        <v>3</v>
      </c>
      <c r="Y178" s="101" t="s">
        <v>3</v>
      </c>
      <c r="Z178" s="97"/>
      <c r="AA178" s="101" t="s">
        <v>3</v>
      </c>
      <c r="AB178" s="101" t="s">
        <v>3</v>
      </c>
      <c r="AC178" s="97"/>
      <c r="AD178" s="101" t="s">
        <v>3</v>
      </c>
      <c r="AE178" s="101" t="s">
        <v>3</v>
      </c>
      <c r="AF178" s="97"/>
      <c r="AG178" s="100">
        <v>227</v>
      </c>
      <c r="AH178" s="100">
        <f t="shared" si="30"/>
        <v>227</v>
      </c>
      <c r="AI178" s="97"/>
      <c r="AJ178" s="100">
        <f t="shared" si="34"/>
        <v>184.4375</v>
      </c>
      <c r="AK178" s="100">
        <f t="shared" si="31"/>
        <v>184.4375</v>
      </c>
      <c r="AL178" s="98"/>
      <c r="AM178" s="100">
        <v>182.03</v>
      </c>
      <c r="AN178" s="101" t="s">
        <v>3</v>
      </c>
      <c r="AO178" s="97"/>
      <c r="AP178" s="100">
        <f t="shared" si="35"/>
        <v>241.1875</v>
      </c>
      <c r="AQ178" s="100">
        <f t="shared" si="32"/>
        <v>241.1875</v>
      </c>
      <c r="AR178" s="98"/>
      <c r="AS178" s="100">
        <f t="shared" si="36"/>
        <v>102.14999999999999</v>
      </c>
      <c r="AT178" s="100" t="s">
        <v>3</v>
      </c>
      <c r="AU178" s="97"/>
      <c r="AV178" s="100">
        <v>241.1875</v>
      </c>
      <c r="AW178" s="100">
        <f t="shared" si="33"/>
        <v>241.1875</v>
      </c>
      <c r="AX178" s="97"/>
      <c r="AY178" s="100">
        <f t="shared" si="37"/>
        <v>212.8125</v>
      </c>
      <c r="AZ178" s="101" t="s">
        <v>3</v>
      </c>
      <c r="BA178" s="97"/>
      <c r="BB178" s="100">
        <f t="shared" si="38"/>
        <v>102.14999999999999</v>
      </c>
      <c r="BC178" s="101" t="s">
        <v>3</v>
      </c>
      <c r="BD178" s="97"/>
      <c r="BE178" s="100">
        <f t="shared" si="39"/>
        <v>102.14999999999999</v>
      </c>
      <c r="BF178" s="101" t="s">
        <v>3</v>
      </c>
    </row>
    <row r="179" spans="1:58" s="86" customFormat="1" ht="13.2" x14ac:dyDescent="0.25">
      <c r="A179" s="47" t="s">
        <v>875</v>
      </c>
      <c r="B179" s="83">
        <v>4300338</v>
      </c>
      <c r="C179" s="90" t="s">
        <v>201</v>
      </c>
      <c r="D179" s="64">
        <v>455</v>
      </c>
      <c r="E179" s="83">
        <v>320</v>
      </c>
      <c r="F179" s="83">
        <v>74019</v>
      </c>
      <c r="G179" s="22"/>
      <c r="H179" s="44">
        <f t="shared" si="43"/>
        <v>364</v>
      </c>
      <c r="I179" s="98">
        <f t="shared" si="40"/>
        <v>163.79999999999998</v>
      </c>
      <c r="J179" s="98">
        <f t="shared" si="41"/>
        <v>386.75</v>
      </c>
      <c r="K179" s="99"/>
      <c r="L179" s="100">
        <f t="shared" si="44"/>
        <v>364</v>
      </c>
      <c r="M179" s="100">
        <f t="shared" si="42"/>
        <v>364</v>
      </c>
      <c r="N179" s="97"/>
      <c r="O179" s="101" t="s">
        <v>3</v>
      </c>
      <c r="P179" s="101" t="s">
        <v>3</v>
      </c>
      <c r="Q179" s="97"/>
      <c r="R179" s="101" t="s">
        <v>3</v>
      </c>
      <c r="S179" s="101" t="s">
        <v>3</v>
      </c>
      <c r="T179" s="97"/>
      <c r="U179" s="101" t="s">
        <v>3</v>
      </c>
      <c r="V179" s="101" t="s">
        <v>3</v>
      </c>
      <c r="W179" s="97"/>
      <c r="X179" s="101" t="s">
        <v>3</v>
      </c>
      <c r="Y179" s="101" t="s">
        <v>3</v>
      </c>
      <c r="Z179" s="97"/>
      <c r="AA179" s="101" t="s">
        <v>3</v>
      </c>
      <c r="AB179" s="101" t="s">
        <v>3</v>
      </c>
      <c r="AC179" s="97"/>
      <c r="AD179" s="101" t="s">
        <v>3</v>
      </c>
      <c r="AE179" s="101" t="s">
        <v>3</v>
      </c>
      <c r="AF179" s="97"/>
      <c r="AG179" s="100">
        <v>364</v>
      </c>
      <c r="AH179" s="100">
        <f t="shared" ref="AH179:AH242" si="45">D179*80%</f>
        <v>364</v>
      </c>
      <c r="AI179" s="97"/>
      <c r="AJ179" s="100">
        <f t="shared" si="34"/>
        <v>295.75</v>
      </c>
      <c r="AK179" s="100">
        <f t="shared" ref="AK179:AK242" si="46">D179*65%</f>
        <v>295.75</v>
      </c>
      <c r="AL179" s="98"/>
      <c r="AM179" s="100">
        <v>245.18</v>
      </c>
      <c r="AN179" s="101" t="s">
        <v>3</v>
      </c>
      <c r="AO179" s="97"/>
      <c r="AP179" s="100">
        <f t="shared" si="35"/>
        <v>386.75</v>
      </c>
      <c r="AQ179" s="100">
        <f t="shared" ref="AQ179:AQ242" si="47">D179*85%</f>
        <v>386.75</v>
      </c>
      <c r="AR179" s="98"/>
      <c r="AS179" s="100">
        <f t="shared" si="36"/>
        <v>163.79999999999998</v>
      </c>
      <c r="AT179" s="100" t="s">
        <v>3</v>
      </c>
      <c r="AU179" s="97"/>
      <c r="AV179" s="100">
        <v>386.75</v>
      </c>
      <c r="AW179" s="100">
        <f t="shared" ref="AW179:AW242" si="48">D179*85%</f>
        <v>386.75</v>
      </c>
      <c r="AX179" s="97"/>
      <c r="AY179" s="100">
        <f t="shared" si="37"/>
        <v>341.25</v>
      </c>
      <c r="AZ179" s="101" t="s">
        <v>3</v>
      </c>
      <c r="BA179" s="97"/>
      <c r="BB179" s="100">
        <f t="shared" si="38"/>
        <v>163.79999999999998</v>
      </c>
      <c r="BC179" s="101" t="s">
        <v>3</v>
      </c>
      <c r="BD179" s="97"/>
      <c r="BE179" s="100">
        <f t="shared" si="39"/>
        <v>163.79999999999998</v>
      </c>
      <c r="BF179" s="101" t="s">
        <v>3</v>
      </c>
    </row>
    <row r="180" spans="1:58" s="86" customFormat="1" ht="13.2" x14ac:dyDescent="0.25">
      <c r="A180" s="47" t="s">
        <v>875</v>
      </c>
      <c r="B180" s="83">
        <v>4300008</v>
      </c>
      <c r="C180" s="90" t="s">
        <v>202</v>
      </c>
      <c r="D180" s="64">
        <v>438.48</v>
      </c>
      <c r="E180" s="83">
        <v>320</v>
      </c>
      <c r="F180" s="83">
        <v>74022</v>
      </c>
      <c r="G180" s="22"/>
      <c r="H180" s="44">
        <f t="shared" si="43"/>
        <v>350.78400000000005</v>
      </c>
      <c r="I180" s="98">
        <f t="shared" si="40"/>
        <v>157.8528</v>
      </c>
      <c r="J180" s="98">
        <f t="shared" si="41"/>
        <v>372.70800000000003</v>
      </c>
      <c r="K180" s="99"/>
      <c r="L180" s="100">
        <f t="shared" si="44"/>
        <v>350.78400000000005</v>
      </c>
      <c r="M180" s="100">
        <f t="shared" si="42"/>
        <v>350.78400000000005</v>
      </c>
      <c r="N180" s="97"/>
      <c r="O180" s="101" t="s">
        <v>3</v>
      </c>
      <c r="P180" s="101" t="s">
        <v>3</v>
      </c>
      <c r="Q180" s="97"/>
      <c r="R180" s="101" t="s">
        <v>3</v>
      </c>
      <c r="S180" s="101" t="s">
        <v>3</v>
      </c>
      <c r="T180" s="97"/>
      <c r="U180" s="101" t="s">
        <v>3</v>
      </c>
      <c r="V180" s="101" t="s">
        <v>3</v>
      </c>
      <c r="W180" s="97"/>
      <c r="X180" s="101" t="s">
        <v>3</v>
      </c>
      <c r="Y180" s="101" t="s">
        <v>3</v>
      </c>
      <c r="Z180" s="97"/>
      <c r="AA180" s="101" t="s">
        <v>3</v>
      </c>
      <c r="AB180" s="101" t="s">
        <v>3</v>
      </c>
      <c r="AC180" s="97"/>
      <c r="AD180" s="101" t="s">
        <v>3</v>
      </c>
      <c r="AE180" s="101" t="s">
        <v>3</v>
      </c>
      <c r="AF180" s="97"/>
      <c r="AG180" s="100">
        <v>350.78400000000005</v>
      </c>
      <c r="AH180" s="100">
        <f t="shared" si="45"/>
        <v>350.78400000000005</v>
      </c>
      <c r="AI180" s="97"/>
      <c r="AJ180" s="100">
        <f t="shared" si="34"/>
        <v>285.012</v>
      </c>
      <c r="AK180" s="100">
        <f t="shared" si="46"/>
        <v>285.012</v>
      </c>
      <c r="AL180" s="98"/>
      <c r="AM180" s="100">
        <v>245.18</v>
      </c>
      <c r="AN180" s="101" t="s">
        <v>3</v>
      </c>
      <c r="AO180" s="97"/>
      <c r="AP180" s="100">
        <f t="shared" si="35"/>
        <v>372.70800000000003</v>
      </c>
      <c r="AQ180" s="100">
        <f t="shared" si="47"/>
        <v>372.70800000000003</v>
      </c>
      <c r="AR180" s="98"/>
      <c r="AS180" s="100">
        <f t="shared" si="36"/>
        <v>157.8528</v>
      </c>
      <c r="AT180" s="100" t="s">
        <v>3</v>
      </c>
      <c r="AU180" s="97"/>
      <c r="AV180" s="100">
        <v>372.70800000000003</v>
      </c>
      <c r="AW180" s="100">
        <f t="shared" si="48"/>
        <v>372.70800000000003</v>
      </c>
      <c r="AX180" s="97"/>
      <c r="AY180" s="100">
        <f t="shared" si="37"/>
        <v>328.86</v>
      </c>
      <c r="AZ180" s="101" t="s">
        <v>3</v>
      </c>
      <c r="BA180" s="97"/>
      <c r="BB180" s="100">
        <f t="shared" si="38"/>
        <v>157.8528</v>
      </c>
      <c r="BC180" s="101" t="s">
        <v>3</v>
      </c>
      <c r="BD180" s="97"/>
      <c r="BE180" s="100">
        <f t="shared" si="39"/>
        <v>157.8528</v>
      </c>
      <c r="BF180" s="101" t="s">
        <v>3</v>
      </c>
    </row>
    <row r="181" spans="1:58" s="86" customFormat="1" ht="13.2" x14ac:dyDescent="0.25">
      <c r="A181" s="47" t="s">
        <v>875</v>
      </c>
      <c r="B181" s="83">
        <v>4300284</v>
      </c>
      <c r="C181" s="90" t="s">
        <v>203</v>
      </c>
      <c r="D181" s="64">
        <v>265</v>
      </c>
      <c r="E181" s="83">
        <v>320</v>
      </c>
      <c r="F181" s="83">
        <v>73600</v>
      </c>
      <c r="G181" s="22"/>
      <c r="H181" s="44">
        <f t="shared" si="43"/>
        <v>212</v>
      </c>
      <c r="I181" s="98">
        <f t="shared" si="40"/>
        <v>95.399999999999991</v>
      </c>
      <c r="J181" s="98">
        <f t="shared" si="41"/>
        <v>225.25</v>
      </c>
      <c r="K181" s="99"/>
      <c r="L181" s="100">
        <f t="shared" si="44"/>
        <v>212</v>
      </c>
      <c r="M181" s="100">
        <f t="shared" si="42"/>
        <v>212</v>
      </c>
      <c r="N181" s="97"/>
      <c r="O181" s="101" t="s">
        <v>3</v>
      </c>
      <c r="P181" s="101" t="s">
        <v>3</v>
      </c>
      <c r="Q181" s="97"/>
      <c r="R181" s="101" t="s">
        <v>3</v>
      </c>
      <c r="S181" s="101" t="s">
        <v>3</v>
      </c>
      <c r="T181" s="97"/>
      <c r="U181" s="101" t="s">
        <v>3</v>
      </c>
      <c r="V181" s="101" t="s">
        <v>3</v>
      </c>
      <c r="W181" s="97"/>
      <c r="X181" s="101" t="s">
        <v>3</v>
      </c>
      <c r="Y181" s="101" t="s">
        <v>3</v>
      </c>
      <c r="Z181" s="97"/>
      <c r="AA181" s="101" t="s">
        <v>3</v>
      </c>
      <c r="AB181" s="101" t="s">
        <v>3</v>
      </c>
      <c r="AC181" s="97"/>
      <c r="AD181" s="101" t="s">
        <v>3</v>
      </c>
      <c r="AE181" s="101" t="s">
        <v>3</v>
      </c>
      <c r="AF181" s="97"/>
      <c r="AG181" s="100">
        <v>212</v>
      </c>
      <c r="AH181" s="100">
        <f t="shared" si="45"/>
        <v>212</v>
      </c>
      <c r="AI181" s="97"/>
      <c r="AJ181" s="100">
        <f t="shared" si="34"/>
        <v>172.25</v>
      </c>
      <c r="AK181" s="100">
        <f t="shared" si="46"/>
        <v>172.25</v>
      </c>
      <c r="AL181" s="98"/>
      <c r="AM181" s="100">
        <v>182.03</v>
      </c>
      <c r="AN181" s="101" t="s">
        <v>3</v>
      </c>
      <c r="AO181" s="97"/>
      <c r="AP181" s="100">
        <f t="shared" si="35"/>
        <v>225.25</v>
      </c>
      <c r="AQ181" s="100">
        <f t="shared" si="47"/>
        <v>225.25</v>
      </c>
      <c r="AR181" s="98"/>
      <c r="AS181" s="100">
        <f t="shared" si="36"/>
        <v>95.399999999999991</v>
      </c>
      <c r="AT181" s="100" t="s">
        <v>3</v>
      </c>
      <c r="AU181" s="97"/>
      <c r="AV181" s="100">
        <v>225.25</v>
      </c>
      <c r="AW181" s="100">
        <f t="shared" si="48"/>
        <v>225.25</v>
      </c>
      <c r="AX181" s="97"/>
      <c r="AY181" s="100">
        <f t="shared" si="37"/>
        <v>198.75</v>
      </c>
      <c r="AZ181" s="101" t="s">
        <v>3</v>
      </c>
      <c r="BA181" s="97"/>
      <c r="BB181" s="100">
        <f t="shared" si="38"/>
        <v>95.399999999999991</v>
      </c>
      <c r="BC181" s="101" t="s">
        <v>3</v>
      </c>
      <c r="BD181" s="97"/>
      <c r="BE181" s="100">
        <f t="shared" si="39"/>
        <v>95.399999999999991</v>
      </c>
      <c r="BF181" s="101" t="s">
        <v>3</v>
      </c>
    </row>
    <row r="182" spans="1:58" s="86" customFormat="1" ht="13.2" x14ac:dyDescent="0.25">
      <c r="A182" s="47" t="s">
        <v>875</v>
      </c>
      <c r="B182" s="83">
        <v>4300285</v>
      </c>
      <c r="C182" s="90" t="s">
        <v>203</v>
      </c>
      <c r="D182" s="64">
        <v>265</v>
      </c>
      <c r="E182" s="83">
        <v>320</v>
      </c>
      <c r="F182" s="83">
        <v>73600</v>
      </c>
      <c r="G182" s="22"/>
      <c r="H182" s="44">
        <f t="shared" si="43"/>
        <v>212</v>
      </c>
      <c r="I182" s="98">
        <f t="shared" si="40"/>
        <v>95.399999999999991</v>
      </c>
      <c r="J182" s="98">
        <f t="shared" si="41"/>
        <v>225.25</v>
      </c>
      <c r="K182" s="99"/>
      <c r="L182" s="100">
        <f t="shared" si="44"/>
        <v>212</v>
      </c>
      <c r="M182" s="100">
        <f t="shared" si="42"/>
        <v>212</v>
      </c>
      <c r="N182" s="97"/>
      <c r="O182" s="101" t="s">
        <v>3</v>
      </c>
      <c r="P182" s="101" t="s">
        <v>3</v>
      </c>
      <c r="Q182" s="97"/>
      <c r="R182" s="101" t="s">
        <v>3</v>
      </c>
      <c r="S182" s="101" t="s">
        <v>3</v>
      </c>
      <c r="T182" s="97"/>
      <c r="U182" s="101" t="s">
        <v>3</v>
      </c>
      <c r="V182" s="101" t="s">
        <v>3</v>
      </c>
      <c r="W182" s="97"/>
      <c r="X182" s="101" t="s">
        <v>3</v>
      </c>
      <c r="Y182" s="101" t="s">
        <v>3</v>
      </c>
      <c r="Z182" s="97"/>
      <c r="AA182" s="101" t="s">
        <v>3</v>
      </c>
      <c r="AB182" s="101" t="s">
        <v>3</v>
      </c>
      <c r="AC182" s="97"/>
      <c r="AD182" s="101" t="s">
        <v>3</v>
      </c>
      <c r="AE182" s="101" t="s">
        <v>3</v>
      </c>
      <c r="AF182" s="97"/>
      <c r="AG182" s="100">
        <v>212</v>
      </c>
      <c r="AH182" s="100">
        <f t="shared" si="45"/>
        <v>212</v>
      </c>
      <c r="AI182" s="97"/>
      <c r="AJ182" s="100">
        <f t="shared" si="34"/>
        <v>172.25</v>
      </c>
      <c r="AK182" s="100">
        <f t="shared" si="46"/>
        <v>172.25</v>
      </c>
      <c r="AL182" s="98"/>
      <c r="AM182" s="100">
        <v>182.03</v>
      </c>
      <c r="AN182" s="101" t="s">
        <v>3</v>
      </c>
      <c r="AO182" s="97"/>
      <c r="AP182" s="100">
        <f t="shared" si="35"/>
        <v>225.25</v>
      </c>
      <c r="AQ182" s="100">
        <f t="shared" si="47"/>
        <v>225.25</v>
      </c>
      <c r="AR182" s="98"/>
      <c r="AS182" s="100">
        <f t="shared" si="36"/>
        <v>95.399999999999991</v>
      </c>
      <c r="AT182" s="100" t="s">
        <v>3</v>
      </c>
      <c r="AU182" s="97"/>
      <c r="AV182" s="100">
        <v>225.25</v>
      </c>
      <c r="AW182" s="100">
        <f t="shared" si="48"/>
        <v>225.25</v>
      </c>
      <c r="AX182" s="97"/>
      <c r="AY182" s="100">
        <f t="shared" si="37"/>
        <v>198.75</v>
      </c>
      <c r="AZ182" s="101" t="s">
        <v>3</v>
      </c>
      <c r="BA182" s="97"/>
      <c r="BB182" s="100">
        <f t="shared" si="38"/>
        <v>95.399999999999991</v>
      </c>
      <c r="BC182" s="101" t="s">
        <v>3</v>
      </c>
      <c r="BD182" s="97"/>
      <c r="BE182" s="100">
        <f t="shared" si="39"/>
        <v>95.399999999999991</v>
      </c>
      <c r="BF182" s="101" t="s">
        <v>3</v>
      </c>
    </row>
    <row r="183" spans="1:58" s="86" customFormat="1" ht="13.2" x14ac:dyDescent="0.25">
      <c r="A183" s="47" t="s">
        <v>875</v>
      </c>
      <c r="B183" s="83">
        <v>4300010</v>
      </c>
      <c r="C183" s="90" t="s">
        <v>203</v>
      </c>
      <c r="D183" s="64">
        <v>285</v>
      </c>
      <c r="E183" s="83">
        <v>320</v>
      </c>
      <c r="F183" s="83">
        <v>73610</v>
      </c>
      <c r="G183" s="22"/>
      <c r="H183" s="44">
        <f t="shared" si="43"/>
        <v>228</v>
      </c>
      <c r="I183" s="98">
        <f t="shared" si="40"/>
        <v>102.6</v>
      </c>
      <c r="J183" s="98">
        <f t="shared" si="41"/>
        <v>242.25</v>
      </c>
      <c r="K183" s="99"/>
      <c r="L183" s="100">
        <f t="shared" si="44"/>
        <v>228</v>
      </c>
      <c r="M183" s="100">
        <f t="shared" si="42"/>
        <v>228</v>
      </c>
      <c r="N183" s="97"/>
      <c r="O183" s="101" t="s">
        <v>3</v>
      </c>
      <c r="P183" s="101" t="s">
        <v>3</v>
      </c>
      <c r="Q183" s="97"/>
      <c r="R183" s="101" t="s">
        <v>3</v>
      </c>
      <c r="S183" s="101" t="s">
        <v>3</v>
      </c>
      <c r="T183" s="97"/>
      <c r="U183" s="101" t="s">
        <v>3</v>
      </c>
      <c r="V183" s="101" t="s">
        <v>3</v>
      </c>
      <c r="W183" s="97"/>
      <c r="X183" s="101" t="s">
        <v>3</v>
      </c>
      <c r="Y183" s="101" t="s">
        <v>3</v>
      </c>
      <c r="Z183" s="97"/>
      <c r="AA183" s="101" t="s">
        <v>3</v>
      </c>
      <c r="AB183" s="101" t="s">
        <v>3</v>
      </c>
      <c r="AC183" s="97"/>
      <c r="AD183" s="101" t="s">
        <v>3</v>
      </c>
      <c r="AE183" s="101" t="s">
        <v>3</v>
      </c>
      <c r="AF183" s="97"/>
      <c r="AG183" s="100">
        <v>228</v>
      </c>
      <c r="AH183" s="100">
        <f t="shared" si="45"/>
        <v>228</v>
      </c>
      <c r="AI183" s="97"/>
      <c r="AJ183" s="100">
        <f t="shared" si="34"/>
        <v>185.25</v>
      </c>
      <c r="AK183" s="100">
        <f t="shared" si="46"/>
        <v>185.25</v>
      </c>
      <c r="AL183" s="98"/>
      <c r="AM183" s="100">
        <v>182.03</v>
      </c>
      <c r="AN183" s="101" t="s">
        <v>3</v>
      </c>
      <c r="AO183" s="97"/>
      <c r="AP183" s="100">
        <f t="shared" si="35"/>
        <v>242.25</v>
      </c>
      <c r="AQ183" s="100">
        <f t="shared" si="47"/>
        <v>242.25</v>
      </c>
      <c r="AR183" s="98"/>
      <c r="AS183" s="100">
        <f t="shared" si="36"/>
        <v>102.6</v>
      </c>
      <c r="AT183" s="100" t="s">
        <v>3</v>
      </c>
      <c r="AU183" s="97"/>
      <c r="AV183" s="100">
        <v>242.25</v>
      </c>
      <c r="AW183" s="100">
        <f t="shared" si="48"/>
        <v>242.25</v>
      </c>
      <c r="AX183" s="97"/>
      <c r="AY183" s="100">
        <f t="shared" si="37"/>
        <v>213.75</v>
      </c>
      <c r="AZ183" s="101" t="s">
        <v>3</v>
      </c>
      <c r="BA183" s="97"/>
      <c r="BB183" s="100">
        <f t="shared" si="38"/>
        <v>102.6</v>
      </c>
      <c r="BC183" s="101" t="s">
        <v>3</v>
      </c>
      <c r="BD183" s="97"/>
      <c r="BE183" s="100">
        <f t="shared" si="39"/>
        <v>102.6</v>
      </c>
      <c r="BF183" s="101" t="s">
        <v>3</v>
      </c>
    </row>
    <row r="184" spans="1:58" s="86" customFormat="1" ht="13.2" x14ac:dyDescent="0.25">
      <c r="A184" s="47" t="s">
        <v>875</v>
      </c>
      <c r="B184" s="83">
        <v>4300011</v>
      </c>
      <c r="C184" s="90" t="s">
        <v>203</v>
      </c>
      <c r="D184" s="64">
        <v>285</v>
      </c>
      <c r="E184" s="83">
        <v>320</v>
      </c>
      <c r="F184" s="83">
        <v>73610</v>
      </c>
      <c r="G184" s="22"/>
      <c r="H184" s="44">
        <f t="shared" si="43"/>
        <v>228</v>
      </c>
      <c r="I184" s="98">
        <f t="shared" si="40"/>
        <v>102.6</v>
      </c>
      <c r="J184" s="98">
        <f t="shared" si="41"/>
        <v>242.25</v>
      </c>
      <c r="K184" s="99"/>
      <c r="L184" s="100">
        <f t="shared" si="44"/>
        <v>228</v>
      </c>
      <c r="M184" s="100">
        <f t="shared" si="42"/>
        <v>228</v>
      </c>
      <c r="N184" s="97"/>
      <c r="O184" s="101" t="s">
        <v>3</v>
      </c>
      <c r="P184" s="101" t="s">
        <v>3</v>
      </c>
      <c r="Q184" s="97"/>
      <c r="R184" s="101" t="s">
        <v>3</v>
      </c>
      <c r="S184" s="101" t="s">
        <v>3</v>
      </c>
      <c r="T184" s="97"/>
      <c r="U184" s="101" t="s">
        <v>3</v>
      </c>
      <c r="V184" s="101" t="s">
        <v>3</v>
      </c>
      <c r="W184" s="97"/>
      <c r="X184" s="101" t="s">
        <v>3</v>
      </c>
      <c r="Y184" s="101" t="s">
        <v>3</v>
      </c>
      <c r="Z184" s="97"/>
      <c r="AA184" s="101" t="s">
        <v>3</v>
      </c>
      <c r="AB184" s="101" t="s">
        <v>3</v>
      </c>
      <c r="AC184" s="97"/>
      <c r="AD184" s="101" t="s">
        <v>3</v>
      </c>
      <c r="AE184" s="101" t="s">
        <v>3</v>
      </c>
      <c r="AF184" s="97"/>
      <c r="AG184" s="100">
        <v>228</v>
      </c>
      <c r="AH184" s="100">
        <f t="shared" si="45"/>
        <v>228</v>
      </c>
      <c r="AI184" s="97"/>
      <c r="AJ184" s="100">
        <f t="shared" si="34"/>
        <v>185.25</v>
      </c>
      <c r="AK184" s="100">
        <f t="shared" si="46"/>
        <v>185.25</v>
      </c>
      <c r="AL184" s="98"/>
      <c r="AM184" s="100">
        <v>182.03</v>
      </c>
      <c r="AN184" s="101" t="s">
        <v>3</v>
      </c>
      <c r="AO184" s="97"/>
      <c r="AP184" s="100">
        <f t="shared" si="35"/>
        <v>242.25</v>
      </c>
      <c r="AQ184" s="100">
        <f t="shared" si="47"/>
        <v>242.25</v>
      </c>
      <c r="AR184" s="98"/>
      <c r="AS184" s="100">
        <f t="shared" si="36"/>
        <v>102.6</v>
      </c>
      <c r="AT184" s="100" t="s">
        <v>3</v>
      </c>
      <c r="AU184" s="97"/>
      <c r="AV184" s="100">
        <v>242.25</v>
      </c>
      <c r="AW184" s="100">
        <f t="shared" si="48"/>
        <v>242.25</v>
      </c>
      <c r="AX184" s="97"/>
      <c r="AY184" s="100">
        <f t="shared" si="37"/>
        <v>213.75</v>
      </c>
      <c r="AZ184" s="101" t="s">
        <v>3</v>
      </c>
      <c r="BA184" s="97"/>
      <c r="BB184" s="100">
        <f t="shared" si="38"/>
        <v>102.6</v>
      </c>
      <c r="BC184" s="101" t="s">
        <v>3</v>
      </c>
      <c r="BD184" s="97"/>
      <c r="BE184" s="100">
        <f t="shared" si="39"/>
        <v>102.6</v>
      </c>
      <c r="BF184" s="101" t="s">
        <v>3</v>
      </c>
    </row>
    <row r="185" spans="1:58" s="86" customFormat="1" ht="13.2" x14ac:dyDescent="0.25">
      <c r="A185" s="47" t="s">
        <v>875</v>
      </c>
      <c r="B185" s="83">
        <v>4300016</v>
      </c>
      <c r="C185" s="90" t="s">
        <v>204</v>
      </c>
      <c r="D185" s="64">
        <v>123</v>
      </c>
      <c r="E185" s="83">
        <v>320</v>
      </c>
      <c r="F185" s="83">
        <v>77072</v>
      </c>
      <c r="G185" s="22"/>
      <c r="H185" s="44">
        <f t="shared" si="43"/>
        <v>98.4</v>
      </c>
      <c r="I185" s="98">
        <f t="shared" si="40"/>
        <v>44.28</v>
      </c>
      <c r="J185" s="98">
        <f t="shared" si="41"/>
        <v>245.18</v>
      </c>
      <c r="K185" s="99"/>
      <c r="L185" s="100">
        <f t="shared" si="44"/>
        <v>98.4</v>
      </c>
      <c r="M185" s="100">
        <f t="shared" si="42"/>
        <v>98.4</v>
      </c>
      <c r="N185" s="97"/>
      <c r="O185" s="101" t="s">
        <v>3</v>
      </c>
      <c r="P185" s="101" t="s">
        <v>3</v>
      </c>
      <c r="Q185" s="97"/>
      <c r="R185" s="101" t="s">
        <v>3</v>
      </c>
      <c r="S185" s="101" t="s">
        <v>3</v>
      </c>
      <c r="T185" s="97"/>
      <c r="U185" s="101" t="s">
        <v>3</v>
      </c>
      <c r="V185" s="101" t="s">
        <v>3</v>
      </c>
      <c r="W185" s="97"/>
      <c r="X185" s="101" t="s">
        <v>3</v>
      </c>
      <c r="Y185" s="101" t="s">
        <v>3</v>
      </c>
      <c r="Z185" s="97"/>
      <c r="AA185" s="101" t="s">
        <v>3</v>
      </c>
      <c r="AB185" s="101" t="s">
        <v>3</v>
      </c>
      <c r="AC185" s="97"/>
      <c r="AD185" s="101" t="s">
        <v>3</v>
      </c>
      <c r="AE185" s="101" t="s">
        <v>3</v>
      </c>
      <c r="AF185" s="97"/>
      <c r="AG185" s="100">
        <v>98.4</v>
      </c>
      <c r="AH185" s="100">
        <f t="shared" si="45"/>
        <v>98.4</v>
      </c>
      <c r="AI185" s="97"/>
      <c r="AJ185" s="100">
        <f t="shared" si="34"/>
        <v>79.95</v>
      </c>
      <c r="AK185" s="100">
        <f t="shared" si="46"/>
        <v>79.95</v>
      </c>
      <c r="AL185" s="98"/>
      <c r="AM185" s="100">
        <v>245.18</v>
      </c>
      <c r="AN185" s="101" t="s">
        <v>3</v>
      </c>
      <c r="AO185" s="97"/>
      <c r="AP185" s="100">
        <f t="shared" si="35"/>
        <v>104.55</v>
      </c>
      <c r="AQ185" s="100">
        <f t="shared" si="47"/>
        <v>104.55</v>
      </c>
      <c r="AR185" s="98"/>
      <c r="AS185" s="100">
        <f t="shared" si="36"/>
        <v>44.28</v>
      </c>
      <c r="AT185" s="100" t="s">
        <v>3</v>
      </c>
      <c r="AU185" s="97"/>
      <c r="AV185" s="100">
        <v>104.55</v>
      </c>
      <c r="AW185" s="100">
        <f t="shared" si="48"/>
        <v>104.55</v>
      </c>
      <c r="AX185" s="97"/>
      <c r="AY185" s="100">
        <f t="shared" si="37"/>
        <v>92.25</v>
      </c>
      <c r="AZ185" s="101" t="s">
        <v>3</v>
      </c>
      <c r="BA185" s="97"/>
      <c r="BB185" s="100">
        <f t="shared" si="38"/>
        <v>44.28</v>
      </c>
      <c r="BC185" s="101" t="s">
        <v>3</v>
      </c>
      <c r="BD185" s="97"/>
      <c r="BE185" s="100">
        <f t="shared" si="39"/>
        <v>44.28</v>
      </c>
      <c r="BF185" s="101" t="s">
        <v>3</v>
      </c>
    </row>
    <row r="186" spans="1:58" s="86" customFormat="1" ht="13.2" x14ac:dyDescent="0.25">
      <c r="A186" s="47" t="s">
        <v>875</v>
      </c>
      <c r="B186" s="83">
        <v>4300016</v>
      </c>
      <c r="C186" s="90" t="s">
        <v>205</v>
      </c>
      <c r="D186" s="64">
        <v>317</v>
      </c>
      <c r="E186" s="83">
        <v>320</v>
      </c>
      <c r="F186" s="83">
        <v>73650</v>
      </c>
      <c r="G186" s="22"/>
      <c r="H186" s="44">
        <f t="shared" si="43"/>
        <v>253.60000000000002</v>
      </c>
      <c r="I186" s="98">
        <f t="shared" si="40"/>
        <v>114.11999999999999</v>
      </c>
      <c r="J186" s="98">
        <f t="shared" si="41"/>
        <v>269.45</v>
      </c>
      <c r="K186" s="99"/>
      <c r="L186" s="100">
        <f t="shared" si="44"/>
        <v>253.60000000000002</v>
      </c>
      <c r="M186" s="100">
        <f t="shared" si="42"/>
        <v>253.60000000000002</v>
      </c>
      <c r="N186" s="97"/>
      <c r="O186" s="101" t="s">
        <v>3</v>
      </c>
      <c r="P186" s="101" t="s">
        <v>3</v>
      </c>
      <c r="Q186" s="97"/>
      <c r="R186" s="101" t="s">
        <v>3</v>
      </c>
      <c r="S186" s="101" t="s">
        <v>3</v>
      </c>
      <c r="T186" s="97"/>
      <c r="U186" s="101" t="s">
        <v>3</v>
      </c>
      <c r="V186" s="101" t="s">
        <v>3</v>
      </c>
      <c r="W186" s="97"/>
      <c r="X186" s="101" t="s">
        <v>3</v>
      </c>
      <c r="Y186" s="101" t="s">
        <v>3</v>
      </c>
      <c r="Z186" s="97"/>
      <c r="AA186" s="101" t="s">
        <v>3</v>
      </c>
      <c r="AB186" s="101" t="s">
        <v>3</v>
      </c>
      <c r="AC186" s="97"/>
      <c r="AD186" s="101" t="s">
        <v>3</v>
      </c>
      <c r="AE186" s="101" t="s">
        <v>3</v>
      </c>
      <c r="AF186" s="97"/>
      <c r="AG186" s="100">
        <v>253.60000000000002</v>
      </c>
      <c r="AH186" s="100">
        <f t="shared" si="45"/>
        <v>253.60000000000002</v>
      </c>
      <c r="AI186" s="97"/>
      <c r="AJ186" s="100">
        <f t="shared" si="34"/>
        <v>206.05</v>
      </c>
      <c r="AK186" s="100">
        <f t="shared" si="46"/>
        <v>206.05</v>
      </c>
      <c r="AL186" s="98"/>
      <c r="AM186" s="100">
        <v>182.03</v>
      </c>
      <c r="AN186" s="101" t="s">
        <v>3</v>
      </c>
      <c r="AO186" s="97"/>
      <c r="AP186" s="100">
        <f t="shared" si="35"/>
        <v>269.45</v>
      </c>
      <c r="AQ186" s="100">
        <f t="shared" si="47"/>
        <v>269.45</v>
      </c>
      <c r="AR186" s="98"/>
      <c r="AS186" s="100">
        <f t="shared" si="36"/>
        <v>114.11999999999999</v>
      </c>
      <c r="AT186" s="100" t="s">
        <v>3</v>
      </c>
      <c r="AU186" s="97"/>
      <c r="AV186" s="100">
        <v>269.45</v>
      </c>
      <c r="AW186" s="100">
        <f t="shared" si="48"/>
        <v>269.45</v>
      </c>
      <c r="AX186" s="97"/>
      <c r="AY186" s="100">
        <f t="shared" si="37"/>
        <v>237.75</v>
      </c>
      <c r="AZ186" s="101" t="s">
        <v>3</v>
      </c>
      <c r="BA186" s="97"/>
      <c r="BB186" s="100">
        <f t="shared" si="38"/>
        <v>114.11999999999999</v>
      </c>
      <c r="BC186" s="101" t="s">
        <v>3</v>
      </c>
      <c r="BD186" s="97"/>
      <c r="BE186" s="100">
        <f t="shared" si="39"/>
        <v>114.11999999999999</v>
      </c>
      <c r="BF186" s="101" t="s">
        <v>3</v>
      </c>
    </row>
    <row r="187" spans="1:58" s="86" customFormat="1" ht="13.2" x14ac:dyDescent="0.25">
      <c r="A187" s="47" t="s">
        <v>875</v>
      </c>
      <c r="B187" s="83">
        <v>4300017</v>
      </c>
      <c r="C187" s="90" t="s">
        <v>205</v>
      </c>
      <c r="D187" s="64">
        <v>317</v>
      </c>
      <c r="E187" s="83">
        <v>320</v>
      </c>
      <c r="F187" s="83">
        <v>73650</v>
      </c>
      <c r="G187" s="22"/>
      <c r="H187" s="44">
        <f t="shared" si="43"/>
        <v>253.60000000000002</v>
      </c>
      <c r="I187" s="98">
        <f t="shared" si="40"/>
        <v>114.11999999999999</v>
      </c>
      <c r="J187" s="98">
        <f t="shared" si="41"/>
        <v>269.45</v>
      </c>
      <c r="K187" s="99"/>
      <c r="L187" s="100">
        <f t="shared" si="44"/>
        <v>253.60000000000002</v>
      </c>
      <c r="M187" s="100">
        <f t="shared" si="42"/>
        <v>253.60000000000002</v>
      </c>
      <c r="N187" s="97"/>
      <c r="O187" s="101" t="s">
        <v>3</v>
      </c>
      <c r="P187" s="101" t="s">
        <v>3</v>
      </c>
      <c r="Q187" s="97"/>
      <c r="R187" s="101" t="s">
        <v>3</v>
      </c>
      <c r="S187" s="101" t="s">
        <v>3</v>
      </c>
      <c r="T187" s="97"/>
      <c r="U187" s="101" t="s">
        <v>3</v>
      </c>
      <c r="V187" s="101" t="s">
        <v>3</v>
      </c>
      <c r="W187" s="97"/>
      <c r="X187" s="101" t="s">
        <v>3</v>
      </c>
      <c r="Y187" s="101" t="s">
        <v>3</v>
      </c>
      <c r="Z187" s="97"/>
      <c r="AA187" s="101" t="s">
        <v>3</v>
      </c>
      <c r="AB187" s="101" t="s">
        <v>3</v>
      </c>
      <c r="AC187" s="97"/>
      <c r="AD187" s="101" t="s">
        <v>3</v>
      </c>
      <c r="AE187" s="101" t="s">
        <v>3</v>
      </c>
      <c r="AF187" s="97"/>
      <c r="AG187" s="100">
        <v>253.60000000000002</v>
      </c>
      <c r="AH187" s="100">
        <f t="shared" si="45"/>
        <v>253.60000000000002</v>
      </c>
      <c r="AI187" s="97"/>
      <c r="AJ187" s="100">
        <f t="shared" si="34"/>
        <v>206.05</v>
      </c>
      <c r="AK187" s="100">
        <f t="shared" si="46"/>
        <v>206.05</v>
      </c>
      <c r="AL187" s="98"/>
      <c r="AM187" s="100">
        <v>182.03</v>
      </c>
      <c r="AN187" s="101" t="s">
        <v>3</v>
      </c>
      <c r="AO187" s="97"/>
      <c r="AP187" s="100">
        <f t="shared" si="35"/>
        <v>269.45</v>
      </c>
      <c r="AQ187" s="100">
        <f t="shared" si="47"/>
        <v>269.45</v>
      </c>
      <c r="AR187" s="98"/>
      <c r="AS187" s="100">
        <f t="shared" si="36"/>
        <v>114.11999999999999</v>
      </c>
      <c r="AT187" s="100" t="s">
        <v>3</v>
      </c>
      <c r="AU187" s="97"/>
      <c r="AV187" s="100">
        <v>269.45</v>
      </c>
      <c r="AW187" s="100">
        <f t="shared" si="48"/>
        <v>269.45</v>
      </c>
      <c r="AX187" s="97"/>
      <c r="AY187" s="100">
        <f t="shared" si="37"/>
        <v>237.75</v>
      </c>
      <c r="AZ187" s="101" t="s">
        <v>3</v>
      </c>
      <c r="BA187" s="97"/>
      <c r="BB187" s="100">
        <f t="shared" si="38"/>
        <v>114.11999999999999</v>
      </c>
      <c r="BC187" s="101" t="s">
        <v>3</v>
      </c>
      <c r="BD187" s="97"/>
      <c r="BE187" s="100">
        <f t="shared" si="39"/>
        <v>114.11999999999999</v>
      </c>
      <c r="BF187" s="101" t="s">
        <v>3</v>
      </c>
    </row>
    <row r="188" spans="1:58" s="86" customFormat="1" ht="13.2" x14ac:dyDescent="0.25">
      <c r="A188" s="47" t="s">
        <v>875</v>
      </c>
      <c r="B188" s="83">
        <v>4300335</v>
      </c>
      <c r="C188" s="90" t="s">
        <v>206</v>
      </c>
      <c r="D188" s="64">
        <v>305</v>
      </c>
      <c r="E188" s="83">
        <v>324</v>
      </c>
      <c r="F188" s="83">
        <v>71047</v>
      </c>
      <c r="G188" s="22"/>
      <c r="H188" s="44">
        <f t="shared" si="43"/>
        <v>244</v>
      </c>
      <c r="I188" s="98">
        <f t="shared" si="40"/>
        <v>109.8</v>
      </c>
      <c r="J188" s="98">
        <f t="shared" si="41"/>
        <v>259.25</v>
      </c>
      <c r="K188" s="99"/>
      <c r="L188" s="100">
        <f t="shared" si="44"/>
        <v>244</v>
      </c>
      <c r="M188" s="100">
        <f t="shared" si="42"/>
        <v>244</v>
      </c>
      <c r="N188" s="97"/>
      <c r="O188" s="101" t="s">
        <v>3</v>
      </c>
      <c r="P188" s="101" t="s">
        <v>3</v>
      </c>
      <c r="Q188" s="97"/>
      <c r="R188" s="101" t="s">
        <v>3</v>
      </c>
      <c r="S188" s="101" t="s">
        <v>3</v>
      </c>
      <c r="T188" s="97"/>
      <c r="U188" s="101" t="s">
        <v>3</v>
      </c>
      <c r="V188" s="101" t="s">
        <v>3</v>
      </c>
      <c r="W188" s="97"/>
      <c r="X188" s="101" t="s">
        <v>3</v>
      </c>
      <c r="Y188" s="101" t="s">
        <v>3</v>
      </c>
      <c r="Z188" s="97"/>
      <c r="AA188" s="101" t="s">
        <v>3</v>
      </c>
      <c r="AB188" s="101" t="s">
        <v>3</v>
      </c>
      <c r="AC188" s="97"/>
      <c r="AD188" s="101" t="s">
        <v>3</v>
      </c>
      <c r="AE188" s="101" t="s">
        <v>3</v>
      </c>
      <c r="AF188" s="97"/>
      <c r="AG188" s="100">
        <v>244</v>
      </c>
      <c r="AH188" s="100">
        <f t="shared" si="45"/>
        <v>244</v>
      </c>
      <c r="AI188" s="97"/>
      <c r="AJ188" s="100">
        <f t="shared" si="34"/>
        <v>198.25</v>
      </c>
      <c r="AK188" s="100">
        <f t="shared" si="46"/>
        <v>198.25</v>
      </c>
      <c r="AL188" s="98"/>
      <c r="AM188" s="100">
        <v>182.03</v>
      </c>
      <c r="AN188" s="101" t="s">
        <v>3</v>
      </c>
      <c r="AO188" s="97"/>
      <c r="AP188" s="100">
        <f t="shared" si="35"/>
        <v>259.25</v>
      </c>
      <c r="AQ188" s="100">
        <f t="shared" si="47"/>
        <v>259.25</v>
      </c>
      <c r="AR188" s="98"/>
      <c r="AS188" s="100">
        <f t="shared" si="36"/>
        <v>109.8</v>
      </c>
      <c r="AT188" s="100" t="s">
        <v>3</v>
      </c>
      <c r="AU188" s="97"/>
      <c r="AV188" s="100">
        <v>259.25</v>
      </c>
      <c r="AW188" s="100">
        <f t="shared" si="48"/>
        <v>259.25</v>
      </c>
      <c r="AX188" s="97"/>
      <c r="AY188" s="100">
        <f t="shared" si="37"/>
        <v>228.75</v>
      </c>
      <c r="AZ188" s="101" t="s">
        <v>3</v>
      </c>
      <c r="BA188" s="97"/>
      <c r="BB188" s="100">
        <f t="shared" si="38"/>
        <v>109.8</v>
      </c>
      <c r="BC188" s="101" t="s">
        <v>3</v>
      </c>
      <c r="BD188" s="97"/>
      <c r="BE188" s="100">
        <f t="shared" si="39"/>
        <v>109.8</v>
      </c>
      <c r="BF188" s="101" t="s">
        <v>3</v>
      </c>
    </row>
    <row r="189" spans="1:58" s="86" customFormat="1" ht="13.2" x14ac:dyDescent="0.25">
      <c r="A189" s="47" t="s">
        <v>875</v>
      </c>
      <c r="B189" s="83">
        <v>4300335</v>
      </c>
      <c r="C189" s="90" t="s">
        <v>206</v>
      </c>
      <c r="D189" s="64">
        <v>305</v>
      </c>
      <c r="E189" s="83">
        <v>320</v>
      </c>
      <c r="F189" s="83">
        <v>71047</v>
      </c>
      <c r="G189" s="22"/>
      <c r="H189" s="44">
        <f t="shared" si="43"/>
        <v>244</v>
      </c>
      <c r="I189" s="98">
        <f t="shared" si="40"/>
        <v>109.8</v>
      </c>
      <c r="J189" s="98">
        <f t="shared" si="41"/>
        <v>259.25</v>
      </c>
      <c r="K189" s="99"/>
      <c r="L189" s="100">
        <f t="shared" si="44"/>
        <v>244</v>
      </c>
      <c r="M189" s="100">
        <f t="shared" si="42"/>
        <v>244</v>
      </c>
      <c r="N189" s="97"/>
      <c r="O189" s="101" t="s">
        <v>3</v>
      </c>
      <c r="P189" s="101" t="s">
        <v>3</v>
      </c>
      <c r="Q189" s="97"/>
      <c r="R189" s="101" t="s">
        <v>3</v>
      </c>
      <c r="S189" s="101" t="s">
        <v>3</v>
      </c>
      <c r="T189" s="97"/>
      <c r="U189" s="101" t="s">
        <v>3</v>
      </c>
      <c r="V189" s="101" t="s">
        <v>3</v>
      </c>
      <c r="W189" s="97"/>
      <c r="X189" s="101" t="s">
        <v>3</v>
      </c>
      <c r="Y189" s="101" t="s">
        <v>3</v>
      </c>
      <c r="Z189" s="97"/>
      <c r="AA189" s="101" t="s">
        <v>3</v>
      </c>
      <c r="AB189" s="101" t="s">
        <v>3</v>
      </c>
      <c r="AC189" s="97"/>
      <c r="AD189" s="101" t="s">
        <v>3</v>
      </c>
      <c r="AE189" s="101" t="s">
        <v>3</v>
      </c>
      <c r="AF189" s="97"/>
      <c r="AG189" s="100">
        <v>244</v>
      </c>
      <c r="AH189" s="100">
        <f t="shared" si="45"/>
        <v>244</v>
      </c>
      <c r="AI189" s="97"/>
      <c r="AJ189" s="100">
        <f t="shared" si="34"/>
        <v>198.25</v>
      </c>
      <c r="AK189" s="100">
        <f t="shared" si="46"/>
        <v>198.25</v>
      </c>
      <c r="AL189" s="98"/>
      <c r="AM189" s="100">
        <v>182.03</v>
      </c>
      <c r="AN189" s="101" t="s">
        <v>3</v>
      </c>
      <c r="AO189" s="97"/>
      <c r="AP189" s="100">
        <f t="shared" si="35"/>
        <v>259.25</v>
      </c>
      <c r="AQ189" s="100">
        <f t="shared" si="47"/>
        <v>259.25</v>
      </c>
      <c r="AR189" s="98"/>
      <c r="AS189" s="100">
        <f t="shared" si="36"/>
        <v>109.8</v>
      </c>
      <c r="AT189" s="100" t="s">
        <v>3</v>
      </c>
      <c r="AU189" s="97"/>
      <c r="AV189" s="100">
        <v>259.25</v>
      </c>
      <c r="AW189" s="100">
        <f t="shared" si="48"/>
        <v>259.25</v>
      </c>
      <c r="AX189" s="97"/>
      <c r="AY189" s="100">
        <f t="shared" si="37"/>
        <v>228.75</v>
      </c>
      <c r="AZ189" s="101" t="s">
        <v>3</v>
      </c>
      <c r="BA189" s="97"/>
      <c r="BB189" s="100">
        <f t="shared" si="38"/>
        <v>109.8</v>
      </c>
      <c r="BC189" s="101" t="s">
        <v>3</v>
      </c>
      <c r="BD189" s="97"/>
      <c r="BE189" s="100">
        <f t="shared" si="39"/>
        <v>109.8</v>
      </c>
      <c r="BF189" s="101" t="s">
        <v>3</v>
      </c>
    </row>
    <row r="190" spans="1:58" s="86" customFormat="1" ht="13.2" x14ac:dyDescent="0.25">
      <c r="A190" s="47" t="s">
        <v>875</v>
      </c>
      <c r="B190" s="83">
        <v>4300027</v>
      </c>
      <c r="C190" s="90" t="s">
        <v>207</v>
      </c>
      <c r="D190" s="64">
        <v>175</v>
      </c>
      <c r="E190" s="83">
        <v>320</v>
      </c>
      <c r="F190" s="83">
        <v>73000</v>
      </c>
      <c r="G190" s="22"/>
      <c r="H190" s="44">
        <f t="shared" si="43"/>
        <v>140</v>
      </c>
      <c r="I190" s="98">
        <f t="shared" si="40"/>
        <v>63</v>
      </c>
      <c r="J190" s="98">
        <f t="shared" si="41"/>
        <v>182.03</v>
      </c>
      <c r="K190" s="99"/>
      <c r="L190" s="100">
        <f t="shared" si="44"/>
        <v>140</v>
      </c>
      <c r="M190" s="100">
        <f t="shared" si="42"/>
        <v>140</v>
      </c>
      <c r="N190" s="97"/>
      <c r="O190" s="101" t="s">
        <v>3</v>
      </c>
      <c r="P190" s="101" t="s">
        <v>3</v>
      </c>
      <c r="Q190" s="97"/>
      <c r="R190" s="101" t="s">
        <v>3</v>
      </c>
      <c r="S190" s="101" t="s">
        <v>3</v>
      </c>
      <c r="T190" s="97"/>
      <c r="U190" s="101" t="s">
        <v>3</v>
      </c>
      <c r="V190" s="101" t="s">
        <v>3</v>
      </c>
      <c r="W190" s="97"/>
      <c r="X190" s="101" t="s">
        <v>3</v>
      </c>
      <c r="Y190" s="101" t="s">
        <v>3</v>
      </c>
      <c r="Z190" s="97"/>
      <c r="AA190" s="101" t="s">
        <v>3</v>
      </c>
      <c r="AB190" s="101" t="s">
        <v>3</v>
      </c>
      <c r="AC190" s="97"/>
      <c r="AD190" s="101" t="s">
        <v>3</v>
      </c>
      <c r="AE190" s="101" t="s">
        <v>3</v>
      </c>
      <c r="AF190" s="97"/>
      <c r="AG190" s="100">
        <v>140</v>
      </c>
      <c r="AH190" s="100">
        <f t="shared" si="45"/>
        <v>140</v>
      </c>
      <c r="AI190" s="97"/>
      <c r="AJ190" s="100">
        <f t="shared" si="34"/>
        <v>113.75</v>
      </c>
      <c r="AK190" s="100">
        <f t="shared" si="46"/>
        <v>113.75</v>
      </c>
      <c r="AL190" s="98"/>
      <c r="AM190" s="100">
        <v>182.03</v>
      </c>
      <c r="AN190" s="101" t="s">
        <v>3</v>
      </c>
      <c r="AO190" s="97"/>
      <c r="AP190" s="100">
        <f t="shared" si="35"/>
        <v>148.75</v>
      </c>
      <c r="AQ190" s="100">
        <f t="shared" si="47"/>
        <v>148.75</v>
      </c>
      <c r="AR190" s="98"/>
      <c r="AS190" s="100">
        <f t="shared" si="36"/>
        <v>63</v>
      </c>
      <c r="AT190" s="100" t="s">
        <v>3</v>
      </c>
      <c r="AU190" s="97"/>
      <c r="AV190" s="100">
        <v>148.75</v>
      </c>
      <c r="AW190" s="100">
        <f t="shared" si="48"/>
        <v>148.75</v>
      </c>
      <c r="AX190" s="97"/>
      <c r="AY190" s="100">
        <f t="shared" si="37"/>
        <v>131.25</v>
      </c>
      <c r="AZ190" s="101" t="s">
        <v>3</v>
      </c>
      <c r="BA190" s="97"/>
      <c r="BB190" s="100">
        <f t="shared" si="38"/>
        <v>63</v>
      </c>
      <c r="BC190" s="101" t="s">
        <v>3</v>
      </c>
      <c r="BD190" s="97"/>
      <c r="BE190" s="100">
        <f t="shared" si="39"/>
        <v>63</v>
      </c>
      <c r="BF190" s="101" t="s">
        <v>3</v>
      </c>
    </row>
    <row r="191" spans="1:58" s="86" customFormat="1" ht="13.2" x14ac:dyDescent="0.25">
      <c r="A191" s="47" t="s">
        <v>875</v>
      </c>
      <c r="B191" s="83">
        <v>4300028</v>
      </c>
      <c r="C191" s="90" t="s">
        <v>207</v>
      </c>
      <c r="D191" s="64">
        <v>175</v>
      </c>
      <c r="E191" s="83">
        <v>320</v>
      </c>
      <c r="F191" s="83">
        <v>73000</v>
      </c>
      <c r="G191" s="22"/>
      <c r="H191" s="44">
        <f t="shared" si="43"/>
        <v>140</v>
      </c>
      <c r="I191" s="98">
        <f t="shared" si="40"/>
        <v>63</v>
      </c>
      <c r="J191" s="98">
        <f t="shared" si="41"/>
        <v>182.03</v>
      </c>
      <c r="K191" s="99"/>
      <c r="L191" s="100">
        <f t="shared" si="44"/>
        <v>140</v>
      </c>
      <c r="M191" s="100">
        <f t="shared" si="42"/>
        <v>140</v>
      </c>
      <c r="N191" s="97"/>
      <c r="O191" s="101" t="s">
        <v>3</v>
      </c>
      <c r="P191" s="101" t="s">
        <v>3</v>
      </c>
      <c r="Q191" s="97"/>
      <c r="R191" s="101" t="s">
        <v>3</v>
      </c>
      <c r="S191" s="101" t="s">
        <v>3</v>
      </c>
      <c r="T191" s="97"/>
      <c r="U191" s="101" t="s">
        <v>3</v>
      </c>
      <c r="V191" s="101" t="s">
        <v>3</v>
      </c>
      <c r="W191" s="97"/>
      <c r="X191" s="101" t="s">
        <v>3</v>
      </c>
      <c r="Y191" s="101" t="s">
        <v>3</v>
      </c>
      <c r="Z191" s="97"/>
      <c r="AA191" s="101" t="s">
        <v>3</v>
      </c>
      <c r="AB191" s="101" t="s">
        <v>3</v>
      </c>
      <c r="AC191" s="97"/>
      <c r="AD191" s="101" t="s">
        <v>3</v>
      </c>
      <c r="AE191" s="101" t="s">
        <v>3</v>
      </c>
      <c r="AF191" s="97"/>
      <c r="AG191" s="100">
        <v>140</v>
      </c>
      <c r="AH191" s="100">
        <f t="shared" si="45"/>
        <v>140</v>
      </c>
      <c r="AI191" s="97"/>
      <c r="AJ191" s="100">
        <f t="shared" si="34"/>
        <v>113.75</v>
      </c>
      <c r="AK191" s="100">
        <f t="shared" si="46"/>
        <v>113.75</v>
      </c>
      <c r="AL191" s="98"/>
      <c r="AM191" s="100">
        <v>182.03</v>
      </c>
      <c r="AN191" s="101" t="s">
        <v>3</v>
      </c>
      <c r="AO191" s="97"/>
      <c r="AP191" s="100">
        <f t="shared" si="35"/>
        <v>148.75</v>
      </c>
      <c r="AQ191" s="100">
        <f t="shared" si="47"/>
        <v>148.75</v>
      </c>
      <c r="AR191" s="98"/>
      <c r="AS191" s="100">
        <f t="shared" si="36"/>
        <v>63</v>
      </c>
      <c r="AT191" s="100" t="s">
        <v>3</v>
      </c>
      <c r="AU191" s="97"/>
      <c r="AV191" s="100">
        <v>148.75</v>
      </c>
      <c r="AW191" s="100">
        <f t="shared" si="48"/>
        <v>148.75</v>
      </c>
      <c r="AX191" s="97"/>
      <c r="AY191" s="100">
        <f t="shared" si="37"/>
        <v>131.25</v>
      </c>
      <c r="AZ191" s="101" t="s">
        <v>3</v>
      </c>
      <c r="BA191" s="97"/>
      <c r="BB191" s="100">
        <f t="shared" si="38"/>
        <v>63</v>
      </c>
      <c r="BC191" s="101" t="s">
        <v>3</v>
      </c>
      <c r="BD191" s="97"/>
      <c r="BE191" s="100">
        <f t="shared" si="39"/>
        <v>63</v>
      </c>
      <c r="BF191" s="101" t="s">
        <v>3</v>
      </c>
    </row>
    <row r="192" spans="1:58" s="86" customFormat="1" ht="13.2" x14ac:dyDescent="0.25">
      <c r="A192" s="47" t="s">
        <v>875</v>
      </c>
      <c r="B192" s="83">
        <v>4300031</v>
      </c>
      <c r="C192" s="90" t="s">
        <v>208</v>
      </c>
      <c r="D192" s="64">
        <v>158</v>
      </c>
      <c r="E192" s="83">
        <v>320</v>
      </c>
      <c r="F192" s="83">
        <v>73070</v>
      </c>
      <c r="G192" s="22"/>
      <c r="H192" s="44">
        <f t="shared" si="43"/>
        <v>126.4</v>
      </c>
      <c r="I192" s="98">
        <f t="shared" si="40"/>
        <v>56.879999999999995</v>
      </c>
      <c r="J192" s="98">
        <f t="shared" si="41"/>
        <v>182.03</v>
      </c>
      <c r="K192" s="99"/>
      <c r="L192" s="100">
        <f t="shared" si="44"/>
        <v>126.4</v>
      </c>
      <c r="M192" s="100">
        <f t="shared" si="42"/>
        <v>126.4</v>
      </c>
      <c r="N192" s="97"/>
      <c r="O192" s="101" t="s">
        <v>3</v>
      </c>
      <c r="P192" s="101" t="s">
        <v>3</v>
      </c>
      <c r="Q192" s="97"/>
      <c r="R192" s="101" t="s">
        <v>3</v>
      </c>
      <c r="S192" s="101" t="s">
        <v>3</v>
      </c>
      <c r="T192" s="97"/>
      <c r="U192" s="101" t="s">
        <v>3</v>
      </c>
      <c r="V192" s="101" t="s">
        <v>3</v>
      </c>
      <c r="W192" s="97"/>
      <c r="X192" s="101" t="s">
        <v>3</v>
      </c>
      <c r="Y192" s="101" t="s">
        <v>3</v>
      </c>
      <c r="Z192" s="97"/>
      <c r="AA192" s="101" t="s">
        <v>3</v>
      </c>
      <c r="AB192" s="101" t="s">
        <v>3</v>
      </c>
      <c r="AC192" s="97"/>
      <c r="AD192" s="101" t="s">
        <v>3</v>
      </c>
      <c r="AE192" s="101" t="s">
        <v>3</v>
      </c>
      <c r="AF192" s="97"/>
      <c r="AG192" s="100">
        <v>126.4</v>
      </c>
      <c r="AH192" s="100">
        <f t="shared" si="45"/>
        <v>126.4</v>
      </c>
      <c r="AI192" s="97"/>
      <c r="AJ192" s="100">
        <f t="shared" si="34"/>
        <v>102.7</v>
      </c>
      <c r="AK192" s="100">
        <f t="shared" si="46"/>
        <v>102.7</v>
      </c>
      <c r="AL192" s="98"/>
      <c r="AM192" s="100">
        <v>182.03</v>
      </c>
      <c r="AN192" s="101" t="s">
        <v>3</v>
      </c>
      <c r="AO192" s="97"/>
      <c r="AP192" s="100">
        <f t="shared" si="35"/>
        <v>134.29999999999998</v>
      </c>
      <c r="AQ192" s="100">
        <f t="shared" si="47"/>
        <v>134.29999999999998</v>
      </c>
      <c r="AR192" s="98"/>
      <c r="AS192" s="100">
        <f t="shared" si="36"/>
        <v>56.879999999999995</v>
      </c>
      <c r="AT192" s="100" t="s">
        <v>3</v>
      </c>
      <c r="AU192" s="97"/>
      <c r="AV192" s="100">
        <v>134.29999999999998</v>
      </c>
      <c r="AW192" s="100">
        <f t="shared" si="48"/>
        <v>134.29999999999998</v>
      </c>
      <c r="AX192" s="97"/>
      <c r="AY192" s="100">
        <f t="shared" si="37"/>
        <v>118.5</v>
      </c>
      <c r="AZ192" s="101" t="s">
        <v>3</v>
      </c>
      <c r="BA192" s="97"/>
      <c r="BB192" s="100">
        <f t="shared" si="38"/>
        <v>56.879999999999995</v>
      </c>
      <c r="BC192" s="101" t="s">
        <v>3</v>
      </c>
      <c r="BD192" s="97"/>
      <c r="BE192" s="100">
        <f t="shared" si="39"/>
        <v>56.879999999999995</v>
      </c>
      <c r="BF192" s="101" t="s">
        <v>3</v>
      </c>
    </row>
    <row r="193" spans="1:58" s="86" customFormat="1" ht="13.2" x14ac:dyDescent="0.25">
      <c r="A193" s="47" t="s">
        <v>875</v>
      </c>
      <c r="B193" s="83">
        <v>4300032</v>
      </c>
      <c r="C193" s="90" t="s">
        <v>208</v>
      </c>
      <c r="D193" s="64">
        <v>158</v>
      </c>
      <c r="E193" s="83">
        <v>320</v>
      </c>
      <c r="F193" s="83">
        <v>73070</v>
      </c>
      <c r="G193" s="22"/>
      <c r="H193" s="44">
        <f t="shared" si="43"/>
        <v>126.4</v>
      </c>
      <c r="I193" s="98">
        <f t="shared" si="40"/>
        <v>56.879999999999995</v>
      </c>
      <c r="J193" s="98">
        <f t="shared" si="41"/>
        <v>182.03</v>
      </c>
      <c r="K193" s="99"/>
      <c r="L193" s="100">
        <f t="shared" si="44"/>
        <v>126.4</v>
      </c>
      <c r="M193" s="100">
        <f t="shared" si="42"/>
        <v>126.4</v>
      </c>
      <c r="N193" s="97"/>
      <c r="O193" s="101" t="s">
        <v>3</v>
      </c>
      <c r="P193" s="101" t="s">
        <v>3</v>
      </c>
      <c r="Q193" s="97"/>
      <c r="R193" s="101" t="s">
        <v>3</v>
      </c>
      <c r="S193" s="101" t="s">
        <v>3</v>
      </c>
      <c r="T193" s="97"/>
      <c r="U193" s="101" t="s">
        <v>3</v>
      </c>
      <c r="V193" s="101" t="s">
        <v>3</v>
      </c>
      <c r="W193" s="97"/>
      <c r="X193" s="101" t="s">
        <v>3</v>
      </c>
      <c r="Y193" s="101" t="s">
        <v>3</v>
      </c>
      <c r="Z193" s="97"/>
      <c r="AA193" s="101" t="s">
        <v>3</v>
      </c>
      <c r="AB193" s="101" t="s">
        <v>3</v>
      </c>
      <c r="AC193" s="97"/>
      <c r="AD193" s="101" t="s">
        <v>3</v>
      </c>
      <c r="AE193" s="101" t="s">
        <v>3</v>
      </c>
      <c r="AF193" s="97"/>
      <c r="AG193" s="100">
        <v>126.4</v>
      </c>
      <c r="AH193" s="100">
        <f t="shared" si="45"/>
        <v>126.4</v>
      </c>
      <c r="AI193" s="97"/>
      <c r="AJ193" s="100">
        <f t="shared" si="34"/>
        <v>102.7</v>
      </c>
      <c r="AK193" s="100">
        <f t="shared" si="46"/>
        <v>102.7</v>
      </c>
      <c r="AL193" s="98"/>
      <c r="AM193" s="100">
        <v>182.03</v>
      </c>
      <c r="AN193" s="101" t="s">
        <v>3</v>
      </c>
      <c r="AO193" s="97"/>
      <c r="AP193" s="100">
        <f t="shared" si="35"/>
        <v>134.29999999999998</v>
      </c>
      <c r="AQ193" s="100">
        <f t="shared" si="47"/>
        <v>134.29999999999998</v>
      </c>
      <c r="AR193" s="98"/>
      <c r="AS193" s="100">
        <f t="shared" si="36"/>
        <v>56.879999999999995</v>
      </c>
      <c r="AT193" s="100" t="s">
        <v>3</v>
      </c>
      <c r="AU193" s="97"/>
      <c r="AV193" s="100">
        <v>134.29999999999998</v>
      </c>
      <c r="AW193" s="100">
        <f t="shared" si="48"/>
        <v>134.29999999999998</v>
      </c>
      <c r="AX193" s="97"/>
      <c r="AY193" s="100">
        <f t="shared" si="37"/>
        <v>118.5</v>
      </c>
      <c r="AZ193" s="101" t="s">
        <v>3</v>
      </c>
      <c r="BA193" s="97"/>
      <c r="BB193" s="100">
        <f t="shared" si="38"/>
        <v>56.879999999999995</v>
      </c>
      <c r="BC193" s="101" t="s">
        <v>3</v>
      </c>
      <c r="BD193" s="97"/>
      <c r="BE193" s="100">
        <f t="shared" si="39"/>
        <v>56.879999999999995</v>
      </c>
      <c r="BF193" s="101" t="s">
        <v>3</v>
      </c>
    </row>
    <row r="194" spans="1:58" s="86" customFormat="1" ht="13.2" x14ac:dyDescent="0.25">
      <c r="A194" s="47" t="s">
        <v>875</v>
      </c>
      <c r="B194" s="83">
        <v>4300115</v>
      </c>
      <c r="C194" s="90" t="s">
        <v>208</v>
      </c>
      <c r="D194" s="64">
        <v>267</v>
      </c>
      <c r="E194" s="83">
        <v>320</v>
      </c>
      <c r="F194" s="83">
        <v>73080</v>
      </c>
      <c r="G194" s="22"/>
      <c r="H194" s="44">
        <f t="shared" si="43"/>
        <v>213.60000000000002</v>
      </c>
      <c r="I194" s="98">
        <f t="shared" si="40"/>
        <v>96.11999999999999</v>
      </c>
      <c r="J194" s="98">
        <f t="shared" si="41"/>
        <v>226.95</v>
      </c>
      <c r="K194" s="99"/>
      <c r="L194" s="100">
        <f t="shared" si="44"/>
        <v>213.60000000000002</v>
      </c>
      <c r="M194" s="100">
        <f t="shared" si="42"/>
        <v>213.60000000000002</v>
      </c>
      <c r="N194" s="97"/>
      <c r="O194" s="101" t="s">
        <v>3</v>
      </c>
      <c r="P194" s="101" t="s">
        <v>3</v>
      </c>
      <c r="Q194" s="97"/>
      <c r="R194" s="101" t="s">
        <v>3</v>
      </c>
      <c r="S194" s="101" t="s">
        <v>3</v>
      </c>
      <c r="T194" s="97"/>
      <c r="U194" s="101" t="s">
        <v>3</v>
      </c>
      <c r="V194" s="101" t="s">
        <v>3</v>
      </c>
      <c r="W194" s="97"/>
      <c r="X194" s="101" t="s">
        <v>3</v>
      </c>
      <c r="Y194" s="101" t="s">
        <v>3</v>
      </c>
      <c r="Z194" s="97"/>
      <c r="AA194" s="101" t="s">
        <v>3</v>
      </c>
      <c r="AB194" s="101" t="s">
        <v>3</v>
      </c>
      <c r="AC194" s="97"/>
      <c r="AD194" s="101" t="s">
        <v>3</v>
      </c>
      <c r="AE194" s="101" t="s">
        <v>3</v>
      </c>
      <c r="AF194" s="97"/>
      <c r="AG194" s="100">
        <v>213.60000000000002</v>
      </c>
      <c r="AH194" s="100">
        <f t="shared" si="45"/>
        <v>213.60000000000002</v>
      </c>
      <c r="AI194" s="97"/>
      <c r="AJ194" s="100">
        <f t="shared" si="34"/>
        <v>173.55</v>
      </c>
      <c r="AK194" s="100">
        <f t="shared" si="46"/>
        <v>173.55</v>
      </c>
      <c r="AL194" s="98"/>
      <c r="AM194" s="100">
        <v>182.03</v>
      </c>
      <c r="AN194" s="101" t="s">
        <v>3</v>
      </c>
      <c r="AO194" s="97"/>
      <c r="AP194" s="100">
        <f t="shared" si="35"/>
        <v>226.95</v>
      </c>
      <c r="AQ194" s="100">
        <f t="shared" si="47"/>
        <v>226.95</v>
      </c>
      <c r="AR194" s="98"/>
      <c r="AS194" s="100">
        <f t="shared" si="36"/>
        <v>96.11999999999999</v>
      </c>
      <c r="AT194" s="100" t="s">
        <v>3</v>
      </c>
      <c r="AU194" s="97"/>
      <c r="AV194" s="100">
        <v>226.95</v>
      </c>
      <c r="AW194" s="100">
        <f t="shared" si="48"/>
        <v>226.95</v>
      </c>
      <c r="AX194" s="97"/>
      <c r="AY194" s="100">
        <f t="shared" si="37"/>
        <v>200.25</v>
      </c>
      <c r="AZ194" s="101" t="s">
        <v>3</v>
      </c>
      <c r="BA194" s="97"/>
      <c r="BB194" s="100">
        <f t="shared" si="38"/>
        <v>96.11999999999999</v>
      </c>
      <c r="BC194" s="101" t="s">
        <v>3</v>
      </c>
      <c r="BD194" s="97"/>
      <c r="BE194" s="100">
        <f t="shared" si="39"/>
        <v>96.11999999999999</v>
      </c>
      <c r="BF194" s="101" t="s">
        <v>3</v>
      </c>
    </row>
    <row r="195" spans="1:58" s="86" customFormat="1" ht="13.2" x14ac:dyDescent="0.25">
      <c r="A195" s="47" t="s">
        <v>875</v>
      </c>
      <c r="B195" s="83">
        <v>4300114</v>
      </c>
      <c r="C195" s="90" t="s">
        <v>208</v>
      </c>
      <c r="D195" s="64">
        <v>267</v>
      </c>
      <c r="E195" s="83">
        <v>320</v>
      </c>
      <c r="F195" s="83">
        <v>73080</v>
      </c>
      <c r="G195" s="22"/>
      <c r="H195" s="44">
        <f t="shared" si="43"/>
        <v>213.60000000000002</v>
      </c>
      <c r="I195" s="98">
        <f t="shared" si="40"/>
        <v>96.11999999999999</v>
      </c>
      <c r="J195" s="98">
        <f t="shared" si="41"/>
        <v>226.95</v>
      </c>
      <c r="K195" s="99"/>
      <c r="L195" s="100">
        <f t="shared" si="44"/>
        <v>213.60000000000002</v>
      </c>
      <c r="M195" s="100">
        <f t="shared" si="42"/>
        <v>213.60000000000002</v>
      </c>
      <c r="N195" s="97"/>
      <c r="O195" s="101" t="s">
        <v>3</v>
      </c>
      <c r="P195" s="101" t="s">
        <v>3</v>
      </c>
      <c r="Q195" s="97"/>
      <c r="R195" s="101" t="s">
        <v>3</v>
      </c>
      <c r="S195" s="101" t="s">
        <v>3</v>
      </c>
      <c r="T195" s="97"/>
      <c r="U195" s="101" t="s">
        <v>3</v>
      </c>
      <c r="V195" s="101" t="s">
        <v>3</v>
      </c>
      <c r="W195" s="97"/>
      <c r="X195" s="101" t="s">
        <v>3</v>
      </c>
      <c r="Y195" s="101" t="s">
        <v>3</v>
      </c>
      <c r="Z195" s="97"/>
      <c r="AA195" s="101" t="s">
        <v>3</v>
      </c>
      <c r="AB195" s="101" t="s">
        <v>3</v>
      </c>
      <c r="AC195" s="97"/>
      <c r="AD195" s="101" t="s">
        <v>3</v>
      </c>
      <c r="AE195" s="101" t="s">
        <v>3</v>
      </c>
      <c r="AF195" s="97"/>
      <c r="AG195" s="100">
        <v>213.60000000000002</v>
      </c>
      <c r="AH195" s="100">
        <f t="shared" si="45"/>
        <v>213.60000000000002</v>
      </c>
      <c r="AI195" s="97"/>
      <c r="AJ195" s="100">
        <f t="shared" si="34"/>
        <v>173.55</v>
      </c>
      <c r="AK195" s="100">
        <f t="shared" si="46"/>
        <v>173.55</v>
      </c>
      <c r="AL195" s="98"/>
      <c r="AM195" s="100">
        <v>182.03</v>
      </c>
      <c r="AN195" s="101" t="s">
        <v>3</v>
      </c>
      <c r="AO195" s="97"/>
      <c r="AP195" s="100">
        <f t="shared" si="35"/>
        <v>226.95</v>
      </c>
      <c r="AQ195" s="100">
        <f t="shared" si="47"/>
        <v>226.95</v>
      </c>
      <c r="AR195" s="98"/>
      <c r="AS195" s="100">
        <f t="shared" si="36"/>
        <v>96.11999999999999</v>
      </c>
      <c r="AT195" s="100" t="s">
        <v>3</v>
      </c>
      <c r="AU195" s="97"/>
      <c r="AV195" s="100">
        <v>226.95</v>
      </c>
      <c r="AW195" s="100">
        <f t="shared" si="48"/>
        <v>226.95</v>
      </c>
      <c r="AX195" s="97"/>
      <c r="AY195" s="100">
        <f t="shared" si="37"/>
        <v>200.25</v>
      </c>
      <c r="AZ195" s="101" t="s">
        <v>3</v>
      </c>
      <c r="BA195" s="97"/>
      <c r="BB195" s="100">
        <f t="shared" si="38"/>
        <v>96.11999999999999</v>
      </c>
      <c r="BC195" s="101" t="s">
        <v>3</v>
      </c>
      <c r="BD195" s="97"/>
      <c r="BE195" s="100">
        <f t="shared" si="39"/>
        <v>96.11999999999999</v>
      </c>
      <c r="BF195" s="101" t="s">
        <v>3</v>
      </c>
    </row>
    <row r="196" spans="1:58" s="86" customFormat="1" ht="13.2" x14ac:dyDescent="0.25">
      <c r="A196" s="47" t="s">
        <v>875</v>
      </c>
      <c r="B196" s="83">
        <v>4300001</v>
      </c>
      <c r="C196" s="90" t="s">
        <v>209</v>
      </c>
      <c r="D196" s="64">
        <v>166</v>
      </c>
      <c r="E196" s="83">
        <v>320</v>
      </c>
      <c r="F196" s="83">
        <v>70140</v>
      </c>
      <c r="G196" s="22"/>
      <c r="H196" s="44">
        <f t="shared" si="43"/>
        <v>132.80000000000001</v>
      </c>
      <c r="I196" s="98">
        <f t="shared" si="40"/>
        <v>59.76</v>
      </c>
      <c r="J196" s="98">
        <f t="shared" si="41"/>
        <v>182.03</v>
      </c>
      <c r="K196" s="99"/>
      <c r="L196" s="100">
        <f t="shared" si="44"/>
        <v>132.80000000000001</v>
      </c>
      <c r="M196" s="100">
        <f t="shared" si="42"/>
        <v>132.80000000000001</v>
      </c>
      <c r="N196" s="97"/>
      <c r="O196" s="101" t="s">
        <v>3</v>
      </c>
      <c r="P196" s="101" t="s">
        <v>3</v>
      </c>
      <c r="Q196" s="97"/>
      <c r="R196" s="101" t="s">
        <v>3</v>
      </c>
      <c r="S196" s="101" t="s">
        <v>3</v>
      </c>
      <c r="T196" s="97"/>
      <c r="U196" s="101" t="s">
        <v>3</v>
      </c>
      <c r="V196" s="101" t="s">
        <v>3</v>
      </c>
      <c r="W196" s="97"/>
      <c r="X196" s="101" t="s">
        <v>3</v>
      </c>
      <c r="Y196" s="101" t="s">
        <v>3</v>
      </c>
      <c r="Z196" s="97"/>
      <c r="AA196" s="101" t="s">
        <v>3</v>
      </c>
      <c r="AB196" s="101" t="s">
        <v>3</v>
      </c>
      <c r="AC196" s="97"/>
      <c r="AD196" s="101" t="s">
        <v>3</v>
      </c>
      <c r="AE196" s="101" t="s">
        <v>3</v>
      </c>
      <c r="AF196" s="97"/>
      <c r="AG196" s="100">
        <v>132.80000000000001</v>
      </c>
      <c r="AH196" s="100">
        <f t="shared" si="45"/>
        <v>132.80000000000001</v>
      </c>
      <c r="AI196" s="97"/>
      <c r="AJ196" s="100">
        <f t="shared" si="34"/>
        <v>107.9</v>
      </c>
      <c r="AK196" s="100">
        <f t="shared" si="46"/>
        <v>107.9</v>
      </c>
      <c r="AL196" s="98"/>
      <c r="AM196" s="100">
        <v>182.03</v>
      </c>
      <c r="AN196" s="101" t="s">
        <v>3</v>
      </c>
      <c r="AO196" s="97"/>
      <c r="AP196" s="100">
        <f t="shared" si="35"/>
        <v>141.1</v>
      </c>
      <c r="AQ196" s="100">
        <f t="shared" si="47"/>
        <v>141.1</v>
      </c>
      <c r="AR196" s="98"/>
      <c r="AS196" s="100">
        <f t="shared" si="36"/>
        <v>59.76</v>
      </c>
      <c r="AT196" s="100" t="s">
        <v>3</v>
      </c>
      <c r="AU196" s="97"/>
      <c r="AV196" s="100">
        <v>141.1</v>
      </c>
      <c r="AW196" s="100">
        <f t="shared" si="48"/>
        <v>141.1</v>
      </c>
      <c r="AX196" s="97"/>
      <c r="AY196" s="100">
        <f t="shared" si="37"/>
        <v>124.5</v>
      </c>
      <c r="AZ196" s="101" t="s">
        <v>3</v>
      </c>
      <c r="BA196" s="97"/>
      <c r="BB196" s="100">
        <f t="shared" si="38"/>
        <v>59.76</v>
      </c>
      <c r="BC196" s="101" t="s">
        <v>3</v>
      </c>
      <c r="BD196" s="97"/>
      <c r="BE196" s="100">
        <f t="shared" si="39"/>
        <v>59.76</v>
      </c>
      <c r="BF196" s="101" t="s">
        <v>3</v>
      </c>
    </row>
    <row r="197" spans="1:58" s="86" customFormat="1" ht="13.2" x14ac:dyDescent="0.25">
      <c r="A197" s="47" t="s">
        <v>875</v>
      </c>
      <c r="B197" s="83">
        <v>4300035</v>
      </c>
      <c r="C197" s="90" t="s">
        <v>209</v>
      </c>
      <c r="D197" s="64">
        <v>254</v>
      </c>
      <c r="E197" s="83">
        <v>320</v>
      </c>
      <c r="F197" s="83">
        <v>70150</v>
      </c>
      <c r="G197" s="22"/>
      <c r="H197" s="44">
        <f t="shared" si="43"/>
        <v>203.20000000000002</v>
      </c>
      <c r="I197" s="98">
        <f t="shared" si="40"/>
        <v>91.44</v>
      </c>
      <c r="J197" s="98">
        <f t="shared" si="41"/>
        <v>245.18</v>
      </c>
      <c r="K197" s="99"/>
      <c r="L197" s="100">
        <f t="shared" si="44"/>
        <v>203.20000000000002</v>
      </c>
      <c r="M197" s="100">
        <f t="shared" si="42"/>
        <v>203.20000000000002</v>
      </c>
      <c r="N197" s="97"/>
      <c r="O197" s="101" t="s">
        <v>3</v>
      </c>
      <c r="P197" s="101" t="s">
        <v>3</v>
      </c>
      <c r="Q197" s="97"/>
      <c r="R197" s="101" t="s">
        <v>3</v>
      </c>
      <c r="S197" s="101" t="s">
        <v>3</v>
      </c>
      <c r="T197" s="97"/>
      <c r="U197" s="101" t="s">
        <v>3</v>
      </c>
      <c r="V197" s="101" t="s">
        <v>3</v>
      </c>
      <c r="W197" s="97"/>
      <c r="X197" s="101" t="s">
        <v>3</v>
      </c>
      <c r="Y197" s="101" t="s">
        <v>3</v>
      </c>
      <c r="Z197" s="97"/>
      <c r="AA197" s="101" t="s">
        <v>3</v>
      </c>
      <c r="AB197" s="101" t="s">
        <v>3</v>
      </c>
      <c r="AC197" s="97"/>
      <c r="AD197" s="101" t="s">
        <v>3</v>
      </c>
      <c r="AE197" s="101" t="s">
        <v>3</v>
      </c>
      <c r="AF197" s="97"/>
      <c r="AG197" s="100">
        <v>203.20000000000002</v>
      </c>
      <c r="AH197" s="100">
        <f t="shared" si="45"/>
        <v>203.20000000000002</v>
      </c>
      <c r="AI197" s="97"/>
      <c r="AJ197" s="100">
        <f t="shared" ref="AJ197:AJ260" si="49">D197*65%</f>
        <v>165.1</v>
      </c>
      <c r="AK197" s="100">
        <f t="shared" si="46"/>
        <v>165.1</v>
      </c>
      <c r="AL197" s="98"/>
      <c r="AM197" s="100">
        <v>245.18</v>
      </c>
      <c r="AN197" s="101" t="s">
        <v>3</v>
      </c>
      <c r="AO197" s="97"/>
      <c r="AP197" s="100">
        <f t="shared" ref="AP197:AP260" si="50">D197*85%</f>
        <v>215.9</v>
      </c>
      <c r="AQ197" s="100">
        <f t="shared" si="47"/>
        <v>215.9</v>
      </c>
      <c r="AR197" s="98"/>
      <c r="AS197" s="100">
        <f t="shared" ref="AS197:AS260" si="51">D197*36%</f>
        <v>91.44</v>
      </c>
      <c r="AT197" s="100" t="s">
        <v>3</v>
      </c>
      <c r="AU197" s="97"/>
      <c r="AV197" s="100">
        <v>215.9</v>
      </c>
      <c r="AW197" s="100">
        <f t="shared" si="48"/>
        <v>215.9</v>
      </c>
      <c r="AX197" s="97"/>
      <c r="AY197" s="100">
        <f t="shared" ref="AY197:AY260" si="52">D197*75%</f>
        <v>190.5</v>
      </c>
      <c r="AZ197" s="101" t="s">
        <v>3</v>
      </c>
      <c r="BA197" s="97"/>
      <c r="BB197" s="100">
        <f t="shared" ref="BB197:BB260" si="53">D197*36%</f>
        <v>91.44</v>
      </c>
      <c r="BC197" s="101" t="s">
        <v>3</v>
      </c>
      <c r="BD197" s="97"/>
      <c r="BE197" s="100">
        <f t="shared" ref="BE197:BE260" si="54">D197*36%</f>
        <v>91.44</v>
      </c>
      <c r="BF197" s="101" t="s">
        <v>3</v>
      </c>
    </row>
    <row r="198" spans="1:58" s="86" customFormat="1" ht="13.2" x14ac:dyDescent="0.25">
      <c r="A198" s="47" t="s">
        <v>875</v>
      </c>
      <c r="B198" s="83">
        <v>4300274</v>
      </c>
      <c r="C198" s="90" t="s">
        <v>210</v>
      </c>
      <c r="D198" s="64">
        <v>185</v>
      </c>
      <c r="E198" s="83">
        <v>320</v>
      </c>
      <c r="F198" s="83">
        <v>73620</v>
      </c>
      <c r="G198" s="22"/>
      <c r="H198" s="44">
        <f t="shared" si="43"/>
        <v>148</v>
      </c>
      <c r="I198" s="98">
        <f t="shared" ref="I198:I261" si="55">MIN(AJ198:AM198,AP198:AS198,AV198:AY198,BB198,BE198)</f>
        <v>66.599999999999994</v>
      </c>
      <c r="J198" s="98">
        <f t="shared" ref="J198:J261" si="56">MAX(AJ198:AM198,AP198:AS198,AV198:AY198,BB198,BE198)</f>
        <v>182.03</v>
      </c>
      <c r="K198" s="99"/>
      <c r="L198" s="100">
        <f t="shared" si="44"/>
        <v>148</v>
      </c>
      <c r="M198" s="100">
        <f t="shared" ref="M198:M261" si="57">D198*80%</f>
        <v>148</v>
      </c>
      <c r="N198" s="97"/>
      <c r="O198" s="101" t="s">
        <v>3</v>
      </c>
      <c r="P198" s="101" t="s">
        <v>3</v>
      </c>
      <c r="Q198" s="97"/>
      <c r="R198" s="101" t="s">
        <v>3</v>
      </c>
      <c r="S198" s="101" t="s">
        <v>3</v>
      </c>
      <c r="T198" s="97"/>
      <c r="U198" s="101" t="s">
        <v>3</v>
      </c>
      <c r="V198" s="101" t="s">
        <v>3</v>
      </c>
      <c r="W198" s="97"/>
      <c r="X198" s="101" t="s">
        <v>3</v>
      </c>
      <c r="Y198" s="101" t="s">
        <v>3</v>
      </c>
      <c r="Z198" s="97"/>
      <c r="AA198" s="101" t="s">
        <v>3</v>
      </c>
      <c r="AB198" s="101" t="s">
        <v>3</v>
      </c>
      <c r="AC198" s="97"/>
      <c r="AD198" s="101" t="s">
        <v>3</v>
      </c>
      <c r="AE198" s="101" t="s">
        <v>3</v>
      </c>
      <c r="AF198" s="97"/>
      <c r="AG198" s="100">
        <v>148</v>
      </c>
      <c r="AH198" s="100">
        <f t="shared" si="45"/>
        <v>148</v>
      </c>
      <c r="AI198" s="97"/>
      <c r="AJ198" s="100">
        <f t="shared" si="49"/>
        <v>120.25</v>
      </c>
      <c r="AK198" s="100">
        <f t="shared" si="46"/>
        <v>120.25</v>
      </c>
      <c r="AL198" s="98"/>
      <c r="AM198" s="100">
        <v>182.03</v>
      </c>
      <c r="AN198" s="101" t="s">
        <v>3</v>
      </c>
      <c r="AO198" s="97"/>
      <c r="AP198" s="100">
        <f t="shared" si="50"/>
        <v>157.25</v>
      </c>
      <c r="AQ198" s="100">
        <f t="shared" si="47"/>
        <v>157.25</v>
      </c>
      <c r="AR198" s="98"/>
      <c r="AS198" s="100">
        <f t="shared" si="51"/>
        <v>66.599999999999994</v>
      </c>
      <c r="AT198" s="100" t="s">
        <v>3</v>
      </c>
      <c r="AU198" s="97"/>
      <c r="AV198" s="100">
        <v>157.25</v>
      </c>
      <c r="AW198" s="100">
        <f t="shared" si="48"/>
        <v>157.25</v>
      </c>
      <c r="AX198" s="97"/>
      <c r="AY198" s="100">
        <f t="shared" si="52"/>
        <v>138.75</v>
      </c>
      <c r="AZ198" s="101" t="s">
        <v>3</v>
      </c>
      <c r="BA198" s="97"/>
      <c r="BB198" s="100">
        <f t="shared" si="53"/>
        <v>66.599999999999994</v>
      </c>
      <c r="BC198" s="101" t="s">
        <v>3</v>
      </c>
      <c r="BD198" s="97"/>
      <c r="BE198" s="100">
        <f t="shared" si="54"/>
        <v>66.599999999999994</v>
      </c>
      <c r="BF198" s="101" t="s">
        <v>3</v>
      </c>
    </row>
    <row r="199" spans="1:58" s="86" customFormat="1" ht="13.2" x14ac:dyDescent="0.25">
      <c r="A199" s="47" t="s">
        <v>875</v>
      </c>
      <c r="B199" s="83">
        <v>4300273</v>
      </c>
      <c r="C199" s="90" t="s">
        <v>210</v>
      </c>
      <c r="D199" s="64">
        <v>185</v>
      </c>
      <c r="E199" s="83">
        <v>320</v>
      </c>
      <c r="F199" s="83">
        <v>73620</v>
      </c>
      <c r="G199" s="22"/>
      <c r="H199" s="44">
        <f t="shared" si="43"/>
        <v>148</v>
      </c>
      <c r="I199" s="98">
        <f t="shared" si="55"/>
        <v>66.599999999999994</v>
      </c>
      <c r="J199" s="98">
        <f t="shared" si="56"/>
        <v>182.03</v>
      </c>
      <c r="K199" s="99"/>
      <c r="L199" s="100">
        <f t="shared" si="44"/>
        <v>148</v>
      </c>
      <c r="M199" s="100">
        <f t="shared" si="57"/>
        <v>148</v>
      </c>
      <c r="N199" s="97"/>
      <c r="O199" s="101" t="s">
        <v>3</v>
      </c>
      <c r="P199" s="101" t="s">
        <v>3</v>
      </c>
      <c r="Q199" s="97"/>
      <c r="R199" s="101" t="s">
        <v>3</v>
      </c>
      <c r="S199" s="101" t="s">
        <v>3</v>
      </c>
      <c r="T199" s="97"/>
      <c r="U199" s="101" t="s">
        <v>3</v>
      </c>
      <c r="V199" s="101" t="s">
        <v>3</v>
      </c>
      <c r="W199" s="97"/>
      <c r="X199" s="101" t="s">
        <v>3</v>
      </c>
      <c r="Y199" s="101" t="s">
        <v>3</v>
      </c>
      <c r="Z199" s="97"/>
      <c r="AA199" s="101" t="s">
        <v>3</v>
      </c>
      <c r="AB199" s="101" t="s">
        <v>3</v>
      </c>
      <c r="AC199" s="97"/>
      <c r="AD199" s="101" t="s">
        <v>3</v>
      </c>
      <c r="AE199" s="101" t="s">
        <v>3</v>
      </c>
      <c r="AF199" s="97"/>
      <c r="AG199" s="100">
        <v>148</v>
      </c>
      <c r="AH199" s="100">
        <f t="shared" si="45"/>
        <v>148</v>
      </c>
      <c r="AI199" s="97"/>
      <c r="AJ199" s="100">
        <f t="shared" si="49"/>
        <v>120.25</v>
      </c>
      <c r="AK199" s="100">
        <f t="shared" si="46"/>
        <v>120.25</v>
      </c>
      <c r="AL199" s="98"/>
      <c r="AM199" s="100">
        <v>182.03</v>
      </c>
      <c r="AN199" s="101" t="s">
        <v>3</v>
      </c>
      <c r="AO199" s="97"/>
      <c r="AP199" s="100">
        <f t="shared" si="50"/>
        <v>157.25</v>
      </c>
      <c r="AQ199" s="100">
        <f t="shared" si="47"/>
        <v>157.25</v>
      </c>
      <c r="AR199" s="98"/>
      <c r="AS199" s="100">
        <f t="shared" si="51"/>
        <v>66.599999999999994</v>
      </c>
      <c r="AT199" s="100" t="s">
        <v>3</v>
      </c>
      <c r="AU199" s="97"/>
      <c r="AV199" s="100">
        <v>157.25</v>
      </c>
      <c r="AW199" s="100">
        <f t="shared" si="48"/>
        <v>157.25</v>
      </c>
      <c r="AX199" s="97"/>
      <c r="AY199" s="100">
        <f t="shared" si="52"/>
        <v>138.75</v>
      </c>
      <c r="AZ199" s="101" t="s">
        <v>3</v>
      </c>
      <c r="BA199" s="97"/>
      <c r="BB199" s="100">
        <f t="shared" si="53"/>
        <v>66.599999999999994</v>
      </c>
      <c r="BC199" s="101" t="s">
        <v>3</v>
      </c>
      <c r="BD199" s="97"/>
      <c r="BE199" s="100">
        <f t="shared" si="54"/>
        <v>66.599999999999994</v>
      </c>
      <c r="BF199" s="101" t="s">
        <v>3</v>
      </c>
    </row>
    <row r="200" spans="1:58" s="86" customFormat="1" ht="13.2" x14ac:dyDescent="0.25">
      <c r="A200" s="47" t="s">
        <v>875</v>
      </c>
      <c r="B200" s="83">
        <v>4300046</v>
      </c>
      <c r="C200" s="90" t="s">
        <v>210</v>
      </c>
      <c r="D200" s="64">
        <v>316.25</v>
      </c>
      <c r="E200" s="83">
        <v>320</v>
      </c>
      <c r="F200" s="83">
        <v>73630</v>
      </c>
      <c r="G200" s="22"/>
      <c r="H200" s="44">
        <f t="shared" ref="H200:H263" si="58">D200*80%</f>
        <v>253</v>
      </c>
      <c r="I200" s="98">
        <f t="shared" si="55"/>
        <v>113.85</v>
      </c>
      <c r="J200" s="98">
        <f t="shared" si="56"/>
        <v>268.8125</v>
      </c>
      <c r="K200" s="99"/>
      <c r="L200" s="100">
        <f t="shared" ref="L200:L263" si="59">D200*80%</f>
        <v>253</v>
      </c>
      <c r="M200" s="100">
        <f t="shared" si="57"/>
        <v>253</v>
      </c>
      <c r="N200" s="97"/>
      <c r="O200" s="101" t="s">
        <v>3</v>
      </c>
      <c r="P200" s="101" t="s">
        <v>3</v>
      </c>
      <c r="Q200" s="97"/>
      <c r="R200" s="101" t="s">
        <v>3</v>
      </c>
      <c r="S200" s="101" t="s">
        <v>3</v>
      </c>
      <c r="T200" s="97"/>
      <c r="U200" s="101" t="s">
        <v>3</v>
      </c>
      <c r="V200" s="101" t="s">
        <v>3</v>
      </c>
      <c r="W200" s="97"/>
      <c r="X200" s="101" t="s">
        <v>3</v>
      </c>
      <c r="Y200" s="101" t="s">
        <v>3</v>
      </c>
      <c r="Z200" s="97"/>
      <c r="AA200" s="101" t="s">
        <v>3</v>
      </c>
      <c r="AB200" s="101" t="s">
        <v>3</v>
      </c>
      <c r="AC200" s="97"/>
      <c r="AD200" s="101" t="s">
        <v>3</v>
      </c>
      <c r="AE200" s="101" t="s">
        <v>3</v>
      </c>
      <c r="AF200" s="97"/>
      <c r="AG200" s="100">
        <v>253</v>
      </c>
      <c r="AH200" s="100">
        <f t="shared" si="45"/>
        <v>253</v>
      </c>
      <c r="AI200" s="97"/>
      <c r="AJ200" s="100">
        <f t="shared" si="49"/>
        <v>205.5625</v>
      </c>
      <c r="AK200" s="100">
        <f t="shared" si="46"/>
        <v>205.5625</v>
      </c>
      <c r="AL200" s="98"/>
      <c r="AM200" s="100">
        <v>182.03</v>
      </c>
      <c r="AN200" s="101" t="s">
        <v>3</v>
      </c>
      <c r="AO200" s="97"/>
      <c r="AP200" s="100">
        <f t="shared" si="50"/>
        <v>268.8125</v>
      </c>
      <c r="AQ200" s="100">
        <f t="shared" si="47"/>
        <v>268.8125</v>
      </c>
      <c r="AR200" s="98"/>
      <c r="AS200" s="100">
        <f t="shared" si="51"/>
        <v>113.85</v>
      </c>
      <c r="AT200" s="100" t="s">
        <v>3</v>
      </c>
      <c r="AU200" s="97"/>
      <c r="AV200" s="100">
        <v>268.8125</v>
      </c>
      <c r="AW200" s="100">
        <f t="shared" si="48"/>
        <v>268.8125</v>
      </c>
      <c r="AX200" s="97"/>
      <c r="AY200" s="100">
        <f t="shared" si="52"/>
        <v>237.1875</v>
      </c>
      <c r="AZ200" s="101" t="s">
        <v>3</v>
      </c>
      <c r="BA200" s="97"/>
      <c r="BB200" s="100">
        <f t="shared" si="53"/>
        <v>113.85</v>
      </c>
      <c r="BC200" s="101" t="s">
        <v>3</v>
      </c>
      <c r="BD200" s="97"/>
      <c r="BE200" s="100">
        <f t="shared" si="54"/>
        <v>113.85</v>
      </c>
      <c r="BF200" s="101" t="s">
        <v>3</v>
      </c>
    </row>
    <row r="201" spans="1:58" s="86" customFormat="1" ht="13.2" x14ac:dyDescent="0.25">
      <c r="A201" s="47" t="s">
        <v>875</v>
      </c>
      <c r="B201" s="83">
        <v>4300047</v>
      </c>
      <c r="C201" s="90" t="s">
        <v>210</v>
      </c>
      <c r="D201" s="64">
        <v>316.25</v>
      </c>
      <c r="E201" s="83">
        <v>320</v>
      </c>
      <c r="F201" s="83">
        <v>73630</v>
      </c>
      <c r="G201" s="22"/>
      <c r="H201" s="44">
        <f t="shared" si="58"/>
        <v>253</v>
      </c>
      <c r="I201" s="98">
        <f t="shared" si="55"/>
        <v>113.85</v>
      </c>
      <c r="J201" s="98">
        <f t="shared" si="56"/>
        <v>268.8125</v>
      </c>
      <c r="K201" s="99"/>
      <c r="L201" s="100">
        <f t="shared" si="59"/>
        <v>253</v>
      </c>
      <c r="M201" s="100">
        <f t="shared" si="57"/>
        <v>253</v>
      </c>
      <c r="N201" s="97"/>
      <c r="O201" s="101" t="s">
        <v>3</v>
      </c>
      <c r="P201" s="101" t="s">
        <v>3</v>
      </c>
      <c r="Q201" s="97"/>
      <c r="R201" s="101" t="s">
        <v>3</v>
      </c>
      <c r="S201" s="101" t="s">
        <v>3</v>
      </c>
      <c r="T201" s="97"/>
      <c r="U201" s="101" t="s">
        <v>3</v>
      </c>
      <c r="V201" s="101" t="s">
        <v>3</v>
      </c>
      <c r="W201" s="97"/>
      <c r="X201" s="101" t="s">
        <v>3</v>
      </c>
      <c r="Y201" s="101" t="s">
        <v>3</v>
      </c>
      <c r="Z201" s="97"/>
      <c r="AA201" s="101" t="s">
        <v>3</v>
      </c>
      <c r="AB201" s="101" t="s">
        <v>3</v>
      </c>
      <c r="AC201" s="97"/>
      <c r="AD201" s="101" t="s">
        <v>3</v>
      </c>
      <c r="AE201" s="101" t="s">
        <v>3</v>
      </c>
      <c r="AF201" s="97"/>
      <c r="AG201" s="100">
        <v>253</v>
      </c>
      <c r="AH201" s="100">
        <f t="shared" si="45"/>
        <v>253</v>
      </c>
      <c r="AI201" s="97"/>
      <c r="AJ201" s="100">
        <f t="shared" si="49"/>
        <v>205.5625</v>
      </c>
      <c r="AK201" s="100">
        <f t="shared" si="46"/>
        <v>205.5625</v>
      </c>
      <c r="AL201" s="98"/>
      <c r="AM201" s="100">
        <v>182.03</v>
      </c>
      <c r="AN201" s="101" t="s">
        <v>3</v>
      </c>
      <c r="AO201" s="97"/>
      <c r="AP201" s="100">
        <f t="shared" si="50"/>
        <v>268.8125</v>
      </c>
      <c r="AQ201" s="100">
        <f t="shared" si="47"/>
        <v>268.8125</v>
      </c>
      <c r="AR201" s="98"/>
      <c r="AS201" s="100">
        <f t="shared" si="51"/>
        <v>113.85</v>
      </c>
      <c r="AT201" s="100" t="s">
        <v>3</v>
      </c>
      <c r="AU201" s="97"/>
      <c r="AV201" s="100">
        <v>268.8125</v>
      </c>
      <c r="AW201" s="100">
        <f t="shared" si="48"/>
        <v>268.8125</v>
      </c>
      <c r="AX201" s="97"/>
      <c r="AY201" s="100">
        <f t="shared" si="52"/>
        <v>237.1875</v>
      </c>
      <c r="AZ201" s="101" t="s">
        <v>3</v>
      </c>
      <c r="BA201" s="97"/>
      <c r="BB201" s="100">
        <f t="shared" si="53"/>
        <v>113.85</v>
      </c>
      <c r="BC201" s="101" t="s">
        <v>3</v>
      </c>
      <c r="BD201" s="97"/>
      <c r="BE201" s="100">
        <f t="shared" si="54"/>
        <v>113.85</v>
      </c>
      <c r="BF201" s="101" t="s">
        <v>3</v>
      </c>
    </row>
    <row r="202" spans="1:58" s="86" customFormat="1" ht="13.2" x14ac:dyDescent="0.25">
      <c r="A202" s="47" t="s">
        <v>875</v>
      </c>
      <c r="B202" s="83">
        <v>4300050</v>
      </c>
      <c r="C202" s="90" t="s">
        <v>211</v>
      </c>
      <c r="D202" s="64">
        <v>158</v>
      </c>
      <c r="E202" s="83">
        <v>320</v>
      </c>
      <c r="F202" s="83">
        <v>73090</v>
      </c>
      <c r="G202" s="22"/>
      <c r="H202" s="44">
        <f t="shared" si="58"/>
        <v>126.4</v>
      </c>
      <c r="I202" s="98">
        <f t="shared" si="55"/>
        <v>56.879999999999995</v>
      </c>
      <c r="J202" s="98">
        <f t="shared" si="56"/>
        <v>182.03</v>
      </c>
      <c r="K202" s="99"/>
      <c r="L202" s="100">
        <f t="shared" si="59"/>
        <v>126.4</v>
      </c>
      <c r="M202" s="100">
        <f t="shared" si="57"/>
        <v>126.4</v>
      </c>
      <c r="N202" s="97"/>
      <c r="O202" s="101" t="s">
        <v>3</v>
      </c>
      <c r="P202" s="101" t="s">
        <v>3</v>
      </c>
      <c r="Q202" s="97"/>
      <c r="R202" s="101" t="s">
        <v>3</v>
      </c>
      <c r="S202" s="101" t="s">
        <v>3</v>
      </c>
      <c r="T202" s="97"/>
      <c r="U202" s="101" t="s">
        <v>3</v>
      </c>
      <c r="V202" s="101" t="s">
        <v>3</v>
      </c>
      <c r="W202" s="97"/>
      <c r="X202" s="101" t="s">
        <v>3</v>
      </c>
      <c r="Y202" s="101" t="s">
        <v>3</v>
      </c>
      <c r="Z202" s="97"/>
      <c r="AA202" s="101" t="s">
        <v>3</v>
      </c>
      <c r="AB202" s="101" t="s">
        <v>3</v>
      </c>
      <c r="AC202" s="97"/>
      <c r="AD202" s="101" t="s">
        <v>3</v>
      </c>
      <c r="AE202" s="101" t="s">
        <v>3</v>
      </c>
      <c r="AF202" s="97"/>
      <c r="AG202" s="100">
        <v>126.4</v>
      </c>
      <c r="AH202" s="100">
        <f t="shared" si="45"/>
        <v>126.4</v>
      </c>
      <c r="AI202" s="97"/>
      <c r="AJ202" s="100">
        <f t="shared" si="49"/>
        <v>102.7</v>
      </c>
      <c r="AK202" s="100">
        <f t="shared" si="46"/>
        <v>102.7</v>
      </c>
      <c r="AL202" s="98"/>
      <c r="AM202" s="100">
        <v>182.03</v>
      </c>
      <c r="AN202" s="101" t="s">
        <v>3</v>
      </c>
      <c r="AO202" s="97"/>
      <c r="AP202" s="100">
        <f t="shared" si="50"/>
        <v>134.29999999999998</v>
      </c>
      <c r="AQ202" s="100">
        <f t="shared" si="47"/>
        <v>134.29999999999998</v>
      </c>
      <c r="AR202" s="98"/>
      <c r="AS202" s="100">
        <f t="shared" si="51"/>
        <v>56.879999999999995</v>
      </c>
      <c r="AT202" s="100" t="s">
        <v>3</v>
      </c>
      <c r="AU202" s="97"/>
      <c r="AV202" s="100">
        <v>134.29999999999998</v>
      </c>
      <c r="AW202" s="100">
        <f t="shared" si="48"/>
        <v>134.29999999999998</v>
      </c>
      <c r="AX202" s="97"/>
      <c r="AY202" s="100">
        <f t="shared" si="52"/>
        <v>118.5</v>
      </c>
      <c r="AZ202" s="101" t="s">
        <v>3</v>
      </c>
      <c r="BA202" s="97"/>
      <c r="BB202" s="100">
        <f t="shared" si="53"/>
        <v>56.879999999999995</v>
      </c>
      <c r="BC202" s="101" t="s">
        <v>3</v>
      </c>
      <c r="BD202" s="97"/>
      <c r="BE202" s="100">
        <f t="shared" si="54"/>
        <v>56.879999999999995</v>
      </c>
      <c r="BF202" s="101" t="s">
        <v>3</v>
      </c>
    </row>
    <row r="203" spans="1:58" s="86" customFormat="1" ht="13.2" x14ac:dyDescent="0.25">
      <c r="A203" s="47" t="s">
        <v>875</v>
      </c>
      <c r="B203" s="83">
        <v>4300051</v>
      </c>
      <c r="C203" s="90" t="s">
        <v>211</v>
      </c>
      <c r="D203" s="64">
        <v>158</v>
      </c>
      <c r="E203" s="83">
        <v>320</v>
      </c>
      <c r="F203" s="83">
        <v>73090</v>
      </c>
      <c r="G203" s="22"/>
      <c r="H203" s="44">
        <f t="shared" si="58"/>
        <v>126.4</v>
      </c>
      <c r="I203" s="98">
        <f t="shared" si="55"/>
        <v>56.879999999999995</v>
      </c>
      <c r="J203" s="98">
        <f t="shared" si="56"/>
        <v>182.03</v>
      </c>
      <c r="K203" s="99"/>
      <c r="L203" s="100">
        <f t="shared" si="59"/>
        <v>126.4</v>
      </c>
      <c r="M203" s="100">
        <f t="shared" si="57"/>
        <v>126.4</v>
      </c>
      <c r="N203" s="97"/>
      <c r="O203" s="101" t="s">
        <v>3</v>
      </c>
      <c r="P203" s="101" t="s">
        <v>3</v>
      </c>
      <c r="Q203" s="97"/>
      <c r="R203" s="101" t="s">
        <v>3</v>
      </c>
      <c r="S203" s="101" t="s">
        <v>3</v>
      </c>
      <c r="T203" s="97"/>
      <c r="U203" s="101" t="s">
        <v>3</v>
      </c>
      <c r="V203" s="101" t="s">
        <v>3</v>
      </c>
      <c r="W203" s="97"/>
      <c r="X203" s="101" t="s">
        <v>3</v>
      </c>
      <c r="Y203" s="101" t="s">
        <v>3</v>
      </c>
      <c r="Z203" s="97"/>
      <c r="AA203" s="101" t="s">
        <v>3</v>
      </c>
      <c r="AB203" s="101" t="s">
        <v>3</v>
      </c>
      <c r="AC203" s="97"/>
      <c r="AD203" s="101" t="s">
        <v>3</v>
      </c>
      <c r="AE203" s="101" t="s">
        <v>3</v>
      </c>
      <c r="AF203" s="97"/>
      <c r="AG203" s="100">
        <v>126.4</v>
      </c>
      <c r="AH203" s="100">
        <f t="shared" si="45"/>
        <v>126.4</v>
      </c>
      <c r="AI203" s="97"/>
      <c r="AJ203" s="100">
        <f t="shared" si="49"/>
        <v>102.7</v>
      </c>
      <c r="AK203" s="100">
        <f t="shared" si="46"/>
        <v>102.7</v>
      </c>
      <c r="AL203" s="98"/>
      <c r="AM203" s="100">
        <v>182.03</v>
      </c>
      <c r="AN203" s="101" t="s">
        <v>3</v>
      </c>
      <c r="AO203" s="97"/>
      <c r="AP203" s="100">
        <f t="shared" si="50"/>
        <v>134.29999999999998</v>
      </c>
      <c r="AQ203" s="100">
        <f t="shared" si="47"/>
        <v>134.29999999999998</v>
      </c>
      <c r="AR203" s="98"/>
      <c r="AS203" s="100">
        <f t="shared" si="51"/>
        <v>56.879999999999995</v>
      </c>
      <c r="AT203" s="100" t="s">
        <v>3</v>
      </c>
      <c r="AU203" s="97"/>
      <c r="AV203" s="100">
        <v>134.29999999999998</v>
      </c>
      <c r="AW203" s="100">
        <f t="shared" si="48"/>
        <v>134.29999999999998</v>
      </c>
      <c r="AX203" s="97"/>
      <c r="AY203" s="100">
        <f t="shared" si="52"/>
        <v>118.5</v>
      </c>
      <c r="AZ203" s="101" t="s">
        <v>3</v>
      </c>
      <c r="BA203" s="97"/>
      <c r="BB203" s="100">
        <f t="shared" si="53"/>
        <v>56.879999999999995</v>
      </c>
      <c r="BC203" s="101" t="s">
        <v>3</v>
      </c>
      <c r="BD203" s="97"/>
      <c r="BE203" s="100">
        <f t="shared" si="54"/>
        <v>56.879999999999995</v>
      </c>
      <c r="BF203" s="101" t="s">
        <v>3</v>
      </c>
    </row>
    <row r="204" spans="1:58" s="86" customFormat="1" ht="13.2" x14ac:dyDescent="0.25">
      <c r="A204" s="47" t="s">
        <v>875</v>
      </c>
      <c r="B204" s="83">
        <v>4300085</v>
      </c>
      <c r="C204" s="90" t="s">
        <v>212</v>
      </c>
      <c r="D204" s="64">
        <v>149</v>
      </c>
      <c r="E204" s="83">
        <v>320</v>
      </c>
      <c r="F204" s="83">
        <v>76010</v>
      </c>
      <c r="G204" s="22"/>
      <c r="H204" s="44">
        <f t="shared" si="58"/>
        <v>119.2</v>
      </c>
      <c r="I204" s="98">
        <f t="shared" si="55"/>
        <v>53.64</v>
      </c>
      <c r="J204" s="98">
        <f t="shared" si="56"/>
        <v>182.03</v>
      </c>
      <c r="K204" s="99"/>
      <c r="L204" s="100">
        <f t="shared" si="59"/>
        <v>119.2</v>
      </c>
      <c r="M204" s="100">
        <f t="shared" si="57"/>
        <v>119.2</v>
      </c>
      <c r="N204" s="97"/>
      <c r="O204" s="101" t="s">
        <v>3</v>
      </c>
      <c r="P204" s="101" t="s">
        <v>3</v>
      </c>
      <c r="Q204" s="97"/>
      <c r="R204" s="101" t="s">
        <v>3</v>
      </c>
      <c r="S204" s="101" t="s">
        <v>3</v>
      </c>
      <c r="T204" s="97"/>
      <c r="U204" s="101" t="s">
        <v>3</v>
      </c>
      <c r="V204" s="101" t="s">
        <v>3</v>
      </c>
      <c r="W204" s="97"/>
      <c r="X204" s="101" t="s">
        <v>3</v>
      </c>
      <c r="Y204" s="101" t="s">
        <v>3</v>
      </c>
      <c r="Z204" s="97"/>
      <c r="AA204" s="101" t="s">
        <v>3</v>
      </c>
      <c r="AB204" s="101" t="s">
        <v>3</v>
      </c>
      <c r="AC204" s="97"/>
      <c r="AD204" s="101" t="s">
        <v>3</v>
      </c>
      <c r="AE204" s="101" t="s">
        <v>3</v>
      </c>
      <c r="AF204" s="97"/>
      <c r="AG204" s="100">
        <v>119.2</v>
      </c>
      <c r="AH204" s="100">
        <f t="shared" si="45"/>
        <v>119.2</v>
      </c>
      <c r="AI204" s="97"/>
      <c r="AJ204" s="100">
        <f t="shared" si="49"/>
        <v>96.850000000000009</v>
      </c>
      <c r="AK204" s="100">
        <f t="shared" si="46"/>
        <v>96.850000000000009</v>
      </c>
      <c r="AL204" s="98"/>
      <c r="AM204" s="100">
        <v>182.03</v>
      </c>
      <c r="AN204" s="101" t="s">
        <v>3</v>
      </c>
      <c r="AO204" s="97"/>
      <c r="AP204" s="100">
        <f t="shared" si="50"/>
        <v>126.64999999999999</v>
      </c>
      <c r="AQ204" s="100">
        <f t="shared" si="47"/>
        <v>126.64999999999999</v>
      </c>
      <c r="AR204" s="98"/>
      <c r="AS204" s="100">
        <f t="shared" si="51"/>
        <v>53.64</v>
      </c>
      <c r="AT204" s="100" t="s">
        <v>3</v>
      </c>
      <c r="AU204" s="97"/>
      <c r="AV204" s="100">
        <v>126.64999999999999</v>
      </c>
      <c r="AW204" s="100">
        <f t="shared" si="48"/>
        <v>126.64999999999999</v>
      </c>
      <c r="AX204" s="97"/>
      <c r="AY204" s="100">
        <f t="shared" si="52"/>
        <v>111.75</v>
      </c>
      <c r="AZ204" s="101" t="s">
        <v>3</v>
      </c>
      <c r="BA204" s="97"/>
      <c r="BB204" s="100">
        <f t="shared" si="53"/>
        <v>53.64</v>
      </c>
      <c r="BC204" s="101" t="s">
        <v>3</v>
      </c>
      <c r="BD204" s="97"/>
      <c r="BE204" s="100">
        <f t="shared" si="54"/>
        <v>53.64</v>
      </c>
      <c r="BF204" s="101" t="s">
        <v>3</v>
      </c>
    </row>
    <row r="205" spans="1:58" s="86" customFormat="1" ht="13.2" x14ac:dyDescent="0.25">
      <c r="A205" s="47" t="s">
        <v>875</v>
      </c>
      <c r="B205" s="83">
        <v>4300278</v>
      </c>
      <c r="C205" s="90" t="s">
        <v>213</v>
      </c>
      <c r="D205" s="64">
        <v>161</v>
      </c>
      <c r="E205" s="83">
        <v>320</v>
      </c>
      <c r="F205" s="83">
        <v>73120</v>
      </c>
      <c r="G205" s="22"/>
      <c r="H205" s="44">
        <f t="shared" si="58"/>
        <v>128.80000000000001</v>
      </c>
      <c r="I205" s="98">
        <f t="shared" si="55"/>
        <v>57.96</v>
      </c>
      <c r="J205" s="98">
        <f t="shared" si="56"/>
        <v>245.18</v>
      </c>
      <c r="K205" s="99"/>
      <c r="L205" s="100">
        <f t="shared" si="59"/>
        <v>128.80000000000001</v>
      </c>
      <c r="M205" s="100">
        <f t="shared" si="57"/>
        <v>128.80000000000001</v>
      </c>
      <c r="N205" s="97"/>
      <c r="O205" s="101" t="s">
        <v>3</v>
      </c>
      <c r="P205" s="101" t="s">
        <v>3</v>
      </c>
      <c r="Q205" s="97"/>
      <c r="R205" s="101" t="s">
        <v>3</v>
      </c>
      <c r="S205" s="101" t="s">
        <v>3</v>
      </c>
      <c r="T205" s="97"/>
      <c r="U205" s="101" t="s">
        <v>3</v>
      </c>
      <c r="V205" s="101" t="s">
        <v>3</v>
      </c>
      <c r="W205" s="97"/>
      <c r="X205" s="101" t="s">
        <v>3</v>
      </c>
      <c r="Y205" s="101" t="s">
        <v>3</v>
      </c>
      <c r="Z205" s="97"/>
      <c r="AA205" s="101" t="s">
        <v>3</v>
      </c>
      <c r="AB205" s="101" t="s">
        <v>3</v>
      </c>
      <c r="AC205" s="97"/>
      <c r="AD205" s="101" t="s">
        <v>3</v>
      </c>
      <c r="AE205" s="101" t="s">
        <v>3</v>
      </c>
      <c r="AF205" s="97"/>
      <c r="AG205" s="100">
        <v>128.80000000000001</v>
      </c>
      <c r="AH205" s="100">
        <f t="shared" si="45"/>
        <v>128.80000000000001</v>
      </c>
      <c r="AI205" s="97"/>
      <c r="AJ205" s="100">
        <f t="shared" si="49"/>
        <v>104.65</v>
      </c>
      <c r="AK205" s="100">
        <f t="shared" si="46"/>
        <v>104.65</v>
      </c>
      <c r="AL205" s="98"/>
      <c r="AM205" s="100">
        <v>245.18</v>
      </c>
      <c r="AN205" s="101" t="s">
        <v>3</v>
      </c>
      <c r="AO205" s="97"/>
      <c r="AP205" s="100">
        <f t="shared" si="50"/>
        <v>136.85</v>
      </c>
      <c r="AQ205" s="100">
        <f t="shared" si="47"/>
        <v>136.85</v>
      </c>
      <c r="AR205" s="98"/>
      <c r="AS205" s="100">
        <f t="shared" si="51"/>
        <v>57.96</v>
      </c>
      <c r="AT205" s="100" t="s">
        <v>3</v>
      </c>
      <c r="AU205" s="97"/>
      <c r="AV205" s="100">
        <v>136.85</v>
      </c>
      <c r="AW205" s="100">
        <f t="shared" si="48"/>
        <v>136.85</v>
      </c>
      <c r="AX205" s="97"/>
      <c r="AY205" s="100">
        <f t="shared" si="52"/>
        <v>120.75</v>
      </c>
      <c r="AZ205" s="101" t="s">
        <v>3</v>
      </c>
      <c r="BA205" s="97"/>
      <c r="BB205" s="100">
        <f t="shared" si="53"/>
        <v>57.96</v>
      </c>
      <c r="BC205" s="101" t="s">
        <v>3</v>
      </c>
      <c r="BD205" s="97"/>
      <c r="BE205" s="100">
        <f t="shared" si="54"/>
        <v>57.96</v>
      </c>
      <c r="BF205" s="101" t="s">
        <v>3</v>
      </c>
    </row>
    <row r="206" spans="1:58" s="86" customFormat="1" ht="13.2" x14ac:dyDescent="0.25">
      <c r="A206" s="47" t="s">
        <v>875</v>
      </c>
      <c r="B206" s="83">
        <v>4300277</v>
      </c>
      <c r="C206" s="90" t="s">
        <v>213</v>
      </c>
      <c r="D206" s="64">
        <v>161</v>
      </c>
      <c r="E206" s="83">
        <v>320</v>
      </c>
      <c r="F206" s="83">
        <v>73120</v>
      </c>
      <c r="G206" s="22"/>
      <c r="H206" s="44">
        <f t="shared" si="58"/>
        <v>128.80000000000001</v>
      </c>
      <c r="I206" s="98">
        <f t="shared" si="55"/>
        <v>57.96</v>
      </c>
      <c r="J206" s="98">
        <f t="shared" si="56"/>
        <v>245.18</v>
      </c>
      <c r="K206" s="99"/>
      <c r="L206" s="100">
        <f t="shared" si="59"/>
        <v>128.80000000000001</v>
      </c>
      <c r="M206" s="100">
        <f t="shared" si="57"/>
        <v>128.80000000000001</v>
      </c>
      <c r="N206" s="97"/>
      <c r="O206" s="101" t="s">
        <v>3</v>
      </c>
      <c r="P206" s="101" t="s">
        <v>3</v>
      </c>
      <c r="Q206" s="97"/>
      <c r="R206" s="101" t="s">
        <v>3</v>
      </c>
      <c r="S206" s="101" t="s">
        <v>3</v>
      </c>
      <c r="T206" s="97"/>
      <c r="U206" s="101" t="s">
        <v>3</v>
      </c>
      <c r="V206" s="101" t="s">
        <v>3</v>
      </c>
      <c r="W206" s="97"/>
      <c r="X206" s="101" t="s">
        <v>3</v>
      </c>
      <c r="Y206" s="101" t="s">
        <v>3</v>
      </c>
      <c r="Z206" s="97"/>
      <c r="AA206" s="101" t="s">
        <v>3</v>
      </c>
      <c r="AB206" s="101" t="s">
        <v>3</v>
      </c>
      <c r="AC206" s="97"/>
      <c r="AD206" s="101" t="s">
        <v>3</v>
      </c>
      <c r="AE206" s="101" t="s">
        <v>3</v>
      </c>
      <c r="AF206" s="97"/>
      <c r="AG206" s="100">
        <v>128.80000000000001</v>
      </c>
      <c r="AH206" s="100">
        <f t="shared" si="45"/>
        <v>128.80000000000001</v>
      </c>
      <c r="AI206" s="97"/>
      <c r="AJ206" s="100">
        <f t="shared" si="49"/>
        <v>104.65</v>
      </c>
      <c r="AK206" s="100">
        <f t="shared" si="46"/>
        <v>104.65</v>
      </c>
      <c r="AL206" s="98"/>
      <c r="AM206" s="100">
        <v>245.18</v>
      </c>
      <c r="AN206" s="101" t="s">
        <v>3</v>
      </c>
      <c r="AO206" s="97"/>
      <c r="AP206" s="100">
        <f t="shared" si="50"/>
        <v>136.85</v>
      </c>
      <c r="AQ206" s="100">
        <f t="shared" si="47"/>
        <v>136.85</v>
      </c>
      <c r="AR206" s="98"/>
      <c r="AS206" s="100">
        <f t="shared" si="51"/>
        <v>57.96</v>
      </c>
      <c r="AT206" s="100" t="s">
        <v>3</v>
      </c>
      <c r="AU206" s="97"/>
      <c r="AV206" s="100">
        <v>136.85</v>
      </c>
      <c r="AW206" s="100">
        <f t="shared" si="48"/>
        <v>136.85</v>
      </c>
      <c r="AX206" s="97"/>
      <c r="AY206" s="100">
        <f t="shared" si="52"/>
        <v>120.75</v>
      </c>
      <c r="AZ206" s="101" t="s">
        <v>3</v>
      </c>
      <c r="BA206" s="97"/>
      <c r="BB206" s="100">
        <f t="shared" si="53"/>
        <v>57.96</v>
      </c>
      <c r="BC206" s="101" t="s">
        <v>3</v>
      </c>
      <c r="BD206" s="97"/>
      <c r="BE206" s="100">
        <f t="shared" si="54"/>
        <v>57.96</v>
      </c>
      <c r="BF206" s="101" t="s">
        <v>3</v>
      </c>
    </row>
    <row r="207" spans="1:58" s="86" customFormat="1" ht="13.2" x14ac:dyDescent="0.25">
      <c r="A207" s="47" t="s">
        <v>875</v>
      </c>
      <c r="B207" s="83">
        <v>4300060</v>
      </c>
      <c r="C207" s="90" t="s">
        <v>213</v>
      </c>
      <c r="D207" s="64">
        <v>256</v>
      </c>
      <c r="E207" s="83">
        <v>320</v>
      </c>
      <c r="F207" s="83">
        <v>73130</v>
      </c>
      <c r="G207" s="22"/>
      <c r="H207" s="44">
        <f t="shared" si="58"/>
        <v>204.8</v>
      </c>
      <c r="I207" s="98">
        <f t="shared" si="55"/>
        <v>92.16</v>
      </c>
      <c r="J207" s="98">
        <f t="shared" si="56"/>
        <v>217.6</v>
      </c>
      <c r="K207" s="99"/>
      <c r="L207" s="100">
        <f t="shared" si="59"/>
        <v>204.8</v>
      </c>
      <c r="M207" s="100">
        <f t="shared" si="57"/>
        <v>204.8</v>
      </c>
      <c r="N207" s="97"/>
      <c r="O207" s="101" t="s">
        <v>3</v>
      </c>
      <c r="P207" s="101" t="s">
        <v>3</v>
      </c>
      <c r="Q207" s="97"/>
      <c r="R207" s="101" t="s">
        <v>3</v>
      </c>
      <c r="S207" s="101" t="s">
        <v>3</v>
      </c>
      <c r="T207" s="97"/>
      <c r="U207" s="101" t="s">
        <v>3</v>
      </c>
      <c r="V207" s="101" t="s">
        <v>3</v>
      </c>
      <c r="W207" s="97"/>
      <c r="X207" s="101" t="s">
        <v>3</v>
      </c>
      <c r="Y207" s="101" t="s">
        <v>3</v>
      </c>
      <c r="Z207" s="97"/>
      <c r="AA207" s="101" t="s">
        <v>3</v>
      </c>
      <c r="AB207" s="101" t="s">
        <v>3</v>
      </c>
      <c r="AC207" s="97"/>
      <c r="AD207" s="101" t="s">
        <v>3</v>
      </c>
      <c r="AE207" s="101" t="s">
        <v>3</v>
      </c>
      <c r="AF207" s="97"/>
      <c r="AG207" s="100">
        <v>204.8</v>
      </c>
      <c r="AH207" s="100">
        <f t="shared" si="45"/>
        <v>204.8</v>
      </c>
      <c r="AI207" s="97"/>
      <c r="AJ207" s="100">
        <f t="shared" si="49"/>
        <v>166.4</v>
      </c>
      <c r="AK207" s="100">
        <f t="shared" si="46"/>
        <v>166.4</v>
      </c>
      <c r="AL207" s="98"/>
      <c r="AM207" s="100">
        <v>182.03</v>
      </c>
      <c r="AN207" s="101" t="s">
        <v>3</v>
      </c>
      <c r="AO207" s="97"/>
      <c r="AP207" s="100">
        <f t="shared" si="50"/>
        <v>217.6</v>
      </c>
      <c r="AQ207" s="100">
        <f t="shared" si="47"/>
        <v>217.6</v>
      </c>
      <c r="AR207" s="98"/>
      <c r="AS207" s="100">
        <f t="shared" si="51"/>
        <v>92.16</v>
      </c>
      <c r="AT207" s="100" t="s">
        <v>3</v>
      </c>
      <c r="AU207" s="97"/>
      <c r="AV207" s="100">
        <v>217.6</v>
      </c>
      <c r="AW207" s="100">
        <f t="shared" si="48"/>
        <v>217.6</v>
      </c>
      <c r="AX207" s="97"/>
      <c r="AY207" s="100">
        <f t="shared" si="52"/>
        <v>192</v>
      </c>
      <c r="AZ207" s="101" t="s">
        <v>3</v>
      </c>
      <c r="BA207" s="97"/>
      <c r="BB207" s="100">
        <f t="shared" si="53"/>
        <v>92.16</v>
      </c>
      <c r="BC207" s="101" t="s">
        <v>3</v>
      </c>
      <c r="BD207" s="97"/>
      <c r="BE207" s="100">
        <f t="shared" si="54"/>
        <v>92.16</v>
      </c>
      <c r="BF207" s="101" t="s">
        <v>3</v>
      </c>
    </row>
    <row r="208" spans="1:58" s="86" customFormat="1" ht="13.2" x14ac:dyDescent="0.25">
      <c r="A208" s="47" t="s">
        <v>875</v>
      </c>
      <c r="B208" s="83">
        <v>4300061</v>
      </c>
      <c r="C208" s="90" t="s">
        <v>213</v>
      </c>
      <c r="D208" s="64">
        <v>256</v>
      </c>
      <c r="E208" s="83">
        <v>320</v>
      </c>
      <c r="F208" s="83">
        <v>73130</v>
      </c>
      <c r="G208" s="22"/>
      <c r="H208" s="44">
        <f t="shared" si="58"/>
        <v>204.8</v>
      </c>
      <c r="I208" s="98">
        <f t="shared" si="55"/>
        <v>92.16</v>
      </c>
      <c r="J208" s="98">
        <f t="shared" si="56"/>
        <v>217.6</v>
      </c>
      <c r="K208" s="99"/>
      <c r="L208" s="100">
        <f t="shared" si="59"/>
        <v>204.8</v>
      </c>
      <c r="M208" s="100">
        <f t="shared" si="57"/>
        <v>204.8</v>
      </c>
      <c r="N208" s="97"/>
      <c r="O208" s="101" t="s">
        <v>3</v>
      </c>
      <c r="P208" s="101" t="s">
        <v>3</v>
      </c>
      <c r="Q208" s="97"/>
      <c r="R208" s="101" t="s">
        <v>3</v>
      </c>
      <c r="S208" s="101" t="s">
        <v>3</v>
      </c>
      <c r="T208" s="97"/>
      <c r="U208" s="101" t="s">
        <v>3</v>
      </c>
      <c r="V208" s="101" t="s">
        <v>3</v>
      </c>
      <c r="W208" s="97"/>
      <c r="X208" s="101" t="s">
        <v>3</v>
      </c>
      <c r="Y208" s="101" t="s">
        <v>3</v>
      </c>
      <c r="Z208" s="97"/>
      <c r="AA208" s="101" t="s">
        <v>3</v>
      </c>
      <c r="AB208" s="101" t="s">
        <v>3</v>
      </c>
      <c r="AC208" s="97"/>
      <c r="AD208" s="101" t="s">
        <v>3</v>
      </c>
      <c r="AE208" s="101" t="s">
        <v>3</v>
      </c>
      <c r="AF208" s="97"/>
      <c r="AG208" s="100">
        <v>204.8</v>
      </c>
      <c r="AH208" s="100">
        <f t="shared" si="45"/>
        <v>204.8</v>
      </c>
      <c r="AI208" s="97"/>
      <c r="AJ208" s="100">
        <f t="shared" si="49"/>
        <v>166.4</v>
      </c>
      <c r="AK208" s="100">
        <f t="shared" si="46"/>
        <v>166.4</v>
      </c>
      <c r="AL208" s="98"/>
      <c r="AM208" s="100">
        <v>182.03</v>
      </c>
      <c r="AN208" s="101" t="s">
        <v>3</v>
      </c>
      <c r="AO208" s="97"/>
      <c r="AP208" s="100">
        <f t="shared" si="50"/>
        <v>217.6</v>
      </c>
      <c r="AQ208" s="100">
        <f t="shared" si="47"/>
        <v>217.6</v>
      </c>
      <c r="AR208" s="98"/>
      <c r="AS208" s="100">
        <f t="shared" si="51"/>
        <v>92.16</v>
      </c>
      <c r="AT208" s="100" t="s">
        <v>3</v>
      </c>
      <c r="AU208" s="97"/>
      <c r="AV208" s="100">
        <v>217.6</v>
      </c>
      <c r="AW208" s="100">
        <f t="shared" si="48"/>
        <v>217.6</v>
      </c>
      <c r="AX208" s="97"/>
      <c r="AY208" s="100">
        <f t="shared" si="52"/>
        <v>192</v>
      </c>
      <c r="AZ208" s="101" t="s">
        <v>3</v>
      </c>
      <c r="BA208" s="97"/>
      <c r="BB208" s="100">
        <f t="shared" si="53"/>
        <v>92.16</v>
      </c>
      <c r="BC208" s="101" t="s">
        <v>3</v>
      </c>
      <c r="BD208" s="97"/>
      <c r="BE208" s="100">
        <f t="shared" si="54"/>
        <v>92.16</v>
      </c>
      <c r="BF208" s="101" t="s">
        <v>3</v>
      </c>
    </row>
    <row r="209" spans="1:58" s="86" customFormat="1" ht="13.2" x14ac:dyDescent="0.25">
      <c r="A209" s="47" t="s">
        <v>875</v>
      </c>
      <c r="B209" s="83">
        <v>4300067</v>
      </c>
      <c r="C209" s="90" t="s">
        <v>214</v>
      </c>
      <c r="D209" s="64">
        <v>266</v>
      </c>
      <c r="E209" s="83">
        <v>320</v>
      </c>
      <c r="F209" s="83">
        <v>73060</v>
      </c>
      <c r="G209" s="22"/>
      <c r="H209" s="44">
        <f t="shared" si="58"/>
        <v>212.8</v>
      </c>
      <c r="I209" s="98">
        <f t="shared" si="55"/>
        <v>95.759999999999991</v>
      </c>
      <c r="J209" s="98">
        <f t="shared" si="56"/>
        <v>226.1</v>
      </c>
      <c r="K209" s="99"/>
      <c r="L209" s="100">
        <f t="shared" si="59"/>
        <v>212.8</v>
      </c>
      <c r="M209" s="100">
        <f t="shared" si="57"/>
        <v>212.8</v>
      </c>
      <c r="N209" s="97"/>
      <c r="O209" s="101" t="s">
        <v>3</v>
      </c>
      <c r="P209" s="101" t="s">
        <v>3</v>
      </c>
      <c r="Q209" s="97"/>
      <c r="R209" s="101" t="s">
        <v>3</v>
      </c>
      <c r="S209" s="101" t="s">
        <v>3</v>
      </c>
      <c r="T209" s="97"/>
      <c r="U209" s="101" t="s">
        <v>3</v>
      </c>
      <c r="V209" s="101" t="s">
        <v>3</v>
      </c>
      <c r="W209" s="97"/>
      <c r="X209" s="101" t="s">
        <v>3</v>
      </c>
      <c r="Y209" s="101" t="s">
        <v>3</v>
      </c>
      <c r="Z209" s="97"/>
      <c r="AA209" s="101" t="s">
        <v>3</v>
      </c>
      <c r="AB209" s="101" t="s">
        <v>3</v>
      </c>
      <c r="AC209" s="97"/>
      <c r="AD209" s="101" t="s">
        <v>3</v>
      </c>
      <c r="AE209" s="101" t="s">
        <v>3</v>
      </c>
      <c r="AF209" s="97"/>
      <c r="AG209" s="100">
        <v>212.8</v>
      </c>
      <c r="AH209" s="100">
        <f t="shared" si="45"/>
        <v>212.8</v>
      </c>
      <c r="AI209" s="97"/>
      <c r="AJ209" s="100">
        <f t="shared" si="49"/>
        <v>172.9</v>
      </c>
      <c r="AK209" s="100">
        <f t="shared" si="46"/>
        <v>172.9</v>
      </c>
      <c r="AL209" s="98"/>
      <c r="AM209" s="100">
        <v>182.03</v>
      </c>
      <c r="AN209" s="101" t="s">
        <v>3</v>
      </c>
      <c r="AO209" s="97"/>
      <c r="AP209" s="100">
        <f t="shared" si="50"/>
        <v>226.1</v>
      </c>
      <c r="AQ209" s="100">
        <f t="shared" si="47"/>
        <v>226.1</v>
      </c>
      <c r="AR209" s="98"/>
      <c r="AS209" s="100">
        <f t="shared" si="51"/>
        <v>95.759999999999991</v>
      </c>
      <c r="AT209" s="100" t="s">
        <v>3</v>
      </c>
      <c r="AU209" s="97"/>
      <c r="AV209" s="100">
        <v>226.1</v>
      </c>
      <c r="AW209" s="100">
        <f t="shared" si="48"/>
        <v>226.1</v>
      </c>
      <c r="AX209" s="97"/>
      <c r="AY209" s="100">
        <f t="shared" si="52"/>
        <v>199.5</v>
      </c>
      <c r="AZ209" s="101" t="s">
        <v>3</v>
      </c>
      <c r="BA209" s="97"/>
      <c r="BB209" s="100">
        <f t="shared" si="53"/>
        <v>95.759999999999991</v>
      </c>
      <c r="BC209" s="101" t="s">
        <v>3</v>
      </c>
      <c r="BD209" s="97"/>
      <c r="BE209" s="100">
        <f t="shared" si="54"/>
        <v>95.759999999999991</v>
      </c>
      <c r="BF209" s="101" t="s">
        <v>3</v>
      </c>
    </row>
    <row r="210" spans="1:58" s="86" customFormat="1" ht="13.2" x14ac:dyDescent="0.25">
      <c r="A210" s="47" t="s">
        <v>875</v>
      </c>
      <c r="B210" s="83">
        <v>4300068</v>
      </c>
      <c r="C210" s="90" t="s">
        <v>214</v>
      </c>
      <c r="D210" s="64">
        <v>266</v>
      </c>
      <c r="E210" s="83">
        <v>320</v>
      </c>
      <c r="F210" s="83">
        <v>73060</v>
      </c>
      <c r="G210" s="22"/>
      <c r="H210" s="44">
        <f t="shared" si="58"/>
        <v>212.8</v>
      </c>
      <c r="I210" s="98">
        <f t="shared" si="55"/>
        <v>95.759999999999991</v>
      </c>
      <c r="J210" s="98">
        <f t="shared" si="56"/>
        <v>226.1</v>
      </c>
      <c r="K210" s="99"/>
      <c r="L210" s="100">
        <f t="shared" si="59"/>
        <v>212.8</v>
      </c>
      <c r="M210" s="100">
        <f t="shared" si="57"/>
        <v>212.8</v>
      </c>
      <c r="N210" s="97"/>
      <c r="O210" s="101" t="s">
        <v>3</v>
      </c>
      <c r="P210" s="101" t="s">
        <v>3</v>
      </c>
      <c r="Q210" s="97"/>
      <c r="R210" s="101" t="s">
        <v>3</v>
      </c>
      <c r="S210" s="101" t="s">
        <v>3</v>
      </c>
      <c r="T210" s="97"/>
      <c r="U210" s="101" t="s">
        <v>3</v>
      </c>
      <c r="V210" s="101" t="s">
        <v>3</v>
      </c>
      <c r="W210" s="97"/>
      <c r="X210" s="101" t="s">
        <v>3</v>
      </c>
      <c r="Y210" s="101" t="s">
        <v>3</v>
      </c>
      <c r="Z210" s="97"/>
      <c r="AA210" s="101" t="s">
        <v>3</v>
      </c>
      <c r="AB210" s="101" t="s">
        <v>3</v>
      </c>
      <c r="AC210" s="97"/>
      <c r="AD210" s="101" t="s">
        <v>3</v>
      </c>
      <c r="AE210" s="101" t="s">
        <v>3</v>
      </c>
      <c r="AF210" s="97"/>
      <c r="AG210" s="100">
        <v>212.8</v>
      </c>
      <c r="AH210" s="100">
        <f t="shared" si="45"/>
        <v>212.8</v>
      </c>
      <c r="AI210" s="97"/>
      <c r="AJ210" s="100">
        <f t="shared" si="49"/>
        <v>172.9</v>
      </c>
      <c r="AK210" s="100">
        <f t="shared" si="46"/>
        <v>172.9</v>
      </c>
      <c r="AL210" s="98"/>
      <c r="AM210" s="100">
        <v>182.03</v>
      </c>
      <c r="AN210" s="101" t="s">
        <v>3</v>
      </c>
      <c r="AO210" s="97"/>
      <c r="AP210" s="100">
        <f t="shared" si="50"/>
        <v>226.1</v>
      </c>
      <c r="AQ210" s="100">
        <f t="shared" si="47"/>
        <v>226.1</v>
      </c>
      <c r="AR210" s="98"/>
      <c r="AS210" s="100">
        <f t="shared" si="51"/>
        <v>95.759999999999991</v>
      </c>
      <c r="AT210" s="100" t="s">
        <v>3</v>
      </c>
      <c r="AU210" s="97"/>
      <c r="AV210" s="100">
        <v>226.1</v>
      </c>
      <c r="AW210" s="100">
        <f t="shared" si="48"/>
        <v>226.1</v>
      </c>
      <c r="AX210" s="97"/>
      <c r="AY210" s="100">
        <f t="shared" si="52"/>
        <v>199.5</v>
      </c>
      <c r="AZ210" s="101" t="s">
        <v>3</v>
      </c>
      <c r="BA210" s="97"/>
      <c r="BB210" s="100">
        <f t="shared" si="53"/>
        <v>95.759999999999991</v>
      </c>
      <c r="BC210" s="101" t="s">
        <v>3</v>
      </c>
      <c r="BD210" s="97"/>
      <c r="BE210" s="100">
        <f t="shared" si="54"/>
        <v>95.759999999999991</v>
      </c>
      <c r="BF210" s="101" t="s">
        <v>3</v>
      </c>
    </row>
    <row r="211" spans="1:58" s="86" customFormat="1" ht="13.2" x14ac:dyDescent="0.25">
      <c r="A211" s="47" t="s">
        <v>875</v>
      </c>
      <c r="B211" s="83">
        <v>4300283</v>
      </c>
      <c r="C211" s="90" t="s">
        <v>215</v>
      </c>
      <c r="D211" s="64">
        <v>628</v>
      </c>
      <c r="E211" s="83">
        <v>320</v>
      </c>
      <c r="F211" s="83">
        <v>74400</v>
      </c>
      <c r="G211" s="22"/>
      <c r="H211" s="44">
        <f t="shared" si="58"/>
        <v>502.40000000000003</v>
      </c>
      <c r="I211" s="98">
        <f t="shared" si="55"/>
        <v>226.07999999999998</v>
      </c>
      <c r="J211" s="98">
        <f t="shared" si="56"/>
        <v>533.79999999999995</v>
      </c>
      <c r="K211" s="99"/>
      <c r="L211" s="100">
        <f t="shared" si="59"/>
        <v>502.40000000000003</v>
      </c>
      <c r="M211" s="100">
        <f t="shared" si="57"/>
        <v>502.40000000000003</v>
      </c>
      <c r="N211" s="97"/>
      <c r="O211" s="101" t="s">
        <v>3</v>
      </c>
      <c r="P211" s="101" t="s">
        <v>3</v>
      </c>
      <c r="Q211" s="97"/>
      <c r="R211" s="101" t="s">
        <v>3</v>
      </c>
      <c r="S211" s="101" t="s">
        <v>3</v>
      </c>
      <c r="T211" s="97"/>
      <c r="U211" s="101" t="s">
        <v>3</v>
      </c>
      <c r="V211" s="101" t="s">
        <v>3</v>
      </c>
      <c r="W211" s="97"/>
      <c r="X211" s="101" t="s">
        <v>3</v>
      </c>
      <c r="Y211" s="101" t="s">
        <v>3</v>
      </c>
      <c r="Z211" s="97"/>
      <c r="AA211" s="101" t="s">
        <v>3</v>
      </c>
      <c r="AB211" s="101" t="s">
        <v>3</v>
      </c>
      <c r="AC211" s="97"/>
      <c r="AD211" s="101" t="s">
        <v>3</v>
      </c>
      <c r="AE211" s="101" t="s">
        <v>3</v>
      </c>
      <c r="AF211" s="97"/>
      <c r="AG211" s="100">
        <v>502.40000000000003</v>
      </c>
      <c r="AH211" s="100">
        <f t="shared" si="45"/>
        <v>502.40000000000003</v>
      </c>
      <c r="AI211" s="97"/>
      <c r="AJ211" s="100">
        <f t="shared" si="49"/>
        <v>408.2</v>
      </c>
      <c r="AK211" s="100">
        <f t="shared" si="46"/>
        <v>408.2</v>
      </c>
      <c r="AL211" s="98"/>
      <c r="AM211" s="100">
        <v>401.74</v>
      </c>
      <c r="AN211" s="101" t="s">
        <v>3</v>
      </c>
      <c r="AO211" s="97"/>
      <c r="AP211" s="100">
        <f t="shared" si="50"/>
        <v>533.79999999999995</v>
      </c>
      <c r="AQ211" s="100">
        <f t="shared" si="47"/>
        <v>533.79999999999995</v>
      </c>
      <c r="AR211" s="98"/>
      <c r="AS211" s="100">
        <f t="shared" si="51"/>
        <v>226.07999999999998</v>
      </c>
      <c r="AT211" s="100" t="s">
        <v>3</v>
      </c>
      <c r="AU211" s="97"/>
      <c r="AV211" s="100">
        <v>533.79999999999995</v>
      </c>
      <c r="AW211" s="100">
        <f t="shared" si="48"/>
        <v>533.79999999999995</v>
      </c>
      <c r="AX211" s="97"/>
      <c r="AY211" s="100">
        <f t="shared" si="52"/>
        <v>471</v>
      </c>
      <c r="AZ211" s="101" t="s">
        <v>3</v>
      </c>
      <c r="BA211" s="97"/>
      <c r="BB211" s="100">
        <f t="shared" si="53"/>
        <v>226.07999999999998</v>
      </c>
      <c r="BC211" s="101" t="s">
        <v>3</v>
      </c>
      <c r="BD211" s="97"/>
      <c r="BE211" s="100">
        <f t="shared" si="54"/>
        <v>226.07999999999998</v>
      </c>
      <c r="BF211" s="101" t="s">
        <v>3</v>
      </c>
    </row>
    <row r="212" spans="1:58" s="86" customFormat="1" ht="13.2" x14ac:dyDescent="0.25">
      <c r="A212" s="47" t="s">
        <v>875</v>
      </c>
      <c r="B212" s="83">
        <v>4300069</v>
      </c>
      <c r="C212" s="90" t="s">
        <v>216</v>
      </c>
      <c r="D212" s="64">
        <v>300</v>
      </c>
      <c r="E212" s="83">
        <v>320</v>
      </c>
      <c r="F212" s="83">
        <v>73560</v>
      </c>
      <c r="G212" s="22"/>
      <c r="H212" s="44">
        <f t="shared" si="58"/>
        <v>240</v>
      </c>
      <c r="I212" s="98">
        <f t="shared" si="55"/>
        <v>108</v>
      </c>
      <c r="J212" s="98">
        <f t="shared" si="56"/>
        <v>255</v>
      </c>
      <c r="K212" s="99"/>
      <c r="L212" s="100">
        <f t="shared" si="59"/>
        <v>240</v>
      </c>
      <c r="M212" s="100">
        <f t="shared" si="57"/>
        <v>240</v>
      </c>
      <c r="N212" s="97"/>
      <c r="O212" s="101" t="s">
        <v>3</v>
      </c>
      <c r="P212" s="101" t="s">
        <v>3</v>
      </c>
      <c r="Q212" s="97"/>
      <c r="R212" s="101" t="s">
        <v>3</v>
      </c>
      <c r="S212" s="101" t="s">
        <v>3</v>
      </c>
      <c r="T212" s="97"/>
      <c r="U212" s="101" t="s">
        <v>3</v>
      </c>
      <c r="V212" s="101" t="s">
        <v>3</v>
      </c>
      <c r="W212" s="97"/>
      <c r="X212" s="101" t="s">
        <v>3</v>
      </c>
      <c r="Y212" s="101" t="s">
        <v>3</v>
      </c>
      <c r="Z212" s="97"/>
      <c r="AA212" s="101" t="s">
        <v>3</v>
      </c>
      <c r="AB212" s="101" t="s">
        <v>3</v>
      </c>
      <c r="AC212" s="97"/>
      <c r="AD212" s="101" t="s">
        <v>3</v>
      </c>
      <c r="AE212" s="101" t="s">
        <v>3</v>
      </c>
      <c r="AF212" s="97"/>
      <c r="AG212" s="100">
        <v>240</v>
      </c>
      <c r="AH212" s="100">
        <f t="shared" si="45"/>
        <v>240</v>
      </c>
      <c r="AI212" s="97"/>
      <c r="AJ212" s="100">
        <f t="shared" si="49"/>
        <v>195</v>
      </c>
      <c r="AK212" s="100">
        <f t="shared" si="46"/>
        <v>195</v>
      </c>
      <c r="AL212" s="98"/>
      <c r="AM212" s="100">
        <v>182.03</v>
      </c>
      <c r="AN212" s="101" t="s">
        <v>3</v>
      </c>
      <c r="AO212" s="97"/>
      <c r="AP212" s="100">
        <f t="shared" si="50"/>
        <v>255</v>
      </c>
      <c r="AQ212" s="100">
        <f t="shared" si="47"/>
        <v>255</v>
      </c>
      <c r="AR212" s="98"/>
      <c r="AS212" s="100">
        <f t="shared" si="51"/>
        <v>108</v>
      </c>
      <c r="AT212" s="100" t="s">
        <v>3</v>
      </c>
      <c r="AU212" s="97"/>
      <c r="AV212" s="100">
        <v>255</v>
      </c>
      <c r="AW212" s="100">
        <f t="shared" si="48"/>
        <v>255</v>
      </c>
      <c r="AX212" s="97"/>
      <c r="AY212" s="100">
        <f t="shared" si="52"/>
        <v>225</v>
      </c>
      <c r="AZ212" s="101" t="s">
        <v>3</v>
      </c>
      <c r="BA212" s="97"/>
      <c r="BB212" s="100">
        <f t="shared" si="53"/>
        <v>108</v>
      </c>
      <c r="BC212" s="101" t="s">
        <v>3</v>
      </c>
      <c r="BD212" s="97"/>
      <c r="BE212" s="100">
        <f t="shared" si="54"/>
        <v>108</v>
      </c>
      <c r="BF212" s="101" t="s">
        <v>3</v>
      </c>
    </row>
    <row r="213" spans="1:58" s="86" customFormat="1" ht="13.2" x14ac:dyDescent="0.25">
      <c r="A213" s="47" t="s">
        <v>875</v>
      </c>
      <c r="B213" s="83">
        <v>4300070</v>
      </c>
      <c r="C213" s="90" t="s">
        <v>216</v>
      </c>
      <c r="D213" s="64">
        <v>300</v>
      </c>
      <c r="E213" s="83">
        <v>320</v>
      </c>
      <c r="F213" s="83">
        <v>73560</v>
      </c>
      <c r="G213" s="22"/>
      <c r="H213" s="44">
        <f t="shared" si="58"/>
        <v>240</v>
      </c>
      <c r="I213" s="98">
        <f t="shared" si="55"/>
        <v>108</v>
      </c>
      <c r="J213" s="98">
        <f t="shared" si="56"/>
        <v>255</v>
      </c>
      <c r="K213" s="99"/>
      <c r="L213" s="100">
        <f t="shared" si="59"/>
        <v>240</v>
      </c>
      <c r="M213" s="100">
        <f t="shared" si="57"/>
        <v>240</v>
      </c>
      <c r="N213" s="97"/>
      <c r="O213" s="101" t="s">
        <v>3</v>
      </c>
      <c r="P213" s="101" t="s">
        <v>3</v>
      </c>
      <c r="Q213" s="97"/>
      <c r="R213" s="101" t="s">
        <v>3</v>
      </c>
      <c r="S213" s="101" t="s">
        <v>3</v>
      </c>
      <c r="T213" s="97"/>
      <c r="U213" s="101" t="s">
        <v>3</v>
      </c>
      <c r="V213" s="101" t="s">
        <v>3</v>
      </c>
      <c r="W213" s="97"/>
      <c r="X213" s="101" t="s">
        <v>3</v>
      </c>
      <c r="Y213" s="101" t="s">
        <v>3</v>
      </c>
      <c r="Z213" s="97"/>
      <c r="AA213" s="101" t="s">
        <v>3</v>
      </c>
      <c r="AB213" s="101" t="s">
        <v>3</v>
      </c>
      <c r="AC213" s="97"/>
      <c r="AD213" s="101" t="s">
        <v>3</v>
      </c>
      <c r="AE213" s="101" t="s">
        <v>3</v>
      </c>
      <c r="AF213" s="97"/>
      <c r="AG213" s="100">
        <v>240</v>
      </c>
      <c r="AH213" s="100">
        <f t="shared" si="45"/>
        <v>240</v>
      </c>
      <c r="AI213" s="97"/>
      <c r="AJ213" s="100">
        <f t="shared" si="49"/>
        <v>195</v>
      </c>
      <c r="AK213" s="100">
        <f t="shared" si="46"/>
        <v>195</v>
      </c>
      <c r="AL213" s="98"/>
      <c r="AM213" s="100">
        <v>182.03</v>
      </c>
      <c r="AN213" s="101" t="s">
        <v>3</v>
      </c>
      <c r="AO213" s="97"/>
      <c r="AP213" s="100">
        <f t="shared" si="50"/>
        <v>255</v>
      </c>
      <c r="AQ213" s="100">
        <f t="shared" si="47"/>
        <v>255</v>
      </c>
      <c r="AR213" s="98"/>
      <c r="AS213" s="100">
        <f t="shared" si="51"/>
        <v>108</v>
      </c>
      <c r="AT213" s="100" t="s">
        <v>3</v>
      </c>
      <c r="AU213" s="97"/>
      <c r="AV213" s="100">
        <v>255</v>
      </c>
      <c r="AW213" s="100">
        <f t="shared" si="48"/>
        <v>255</v>
      </c>
      <c r="AX213" s="97"/>
      <c r="AY213" s="100">
        <f t="shared" si="52"/>
        <v>225</v>
      </c>
      <c r="AZ213" s="101" t="s">
        <v>3</v>
      </c>
      <c r="BA213" s="97"/>
      <c r="BB213" s="100">
        <f t="shared" si="53"/>
        <v>108</v>
      </c>
      <c r="BC213" s="101" t="s">
        <v>3</v>
      </c>
      <c r="BD213" s="97"/>
      <c r="BE213" s="100">
        <f t="shared" si="54"/>
        <v>108</v>
      </c>
      <c r="BF213" s="101" t="s">
        <v>3</v>
      </c>
    </row>
    <row r="214" spans="1:58" s="86" customFormat="1" ht="13.2" x14ac:dyDescent="0.25">
      <c r="A214" s="47" t="s">
        <v>875</v>
      </c>
      <c r="B214" s="83">
        <v>4300072</v>
      </c>
      <c r="C214" s="90" t="s">
        <v>217</v>
      </c>
      <c r="D214" s="64">
        <v>350</v>
      </c>
      <c r="E214" s="83">
        <v>320</v>
      </c>
      <c r="F214" s="83">
        <v>73562</v>
      </c>
      <c r="G214" s="22"/>
      <c r="H214" s="44">
        <f t="shared" si="58"/>
        <v>280</v>
      </c>
      <c r="I214" s="98">
        <f t="shared" si="55"/>
        <v>126</v>
      </c>
      <c r="J214" s="98">
        <f t="shared" si="56"/>
        <v>297.5</v>
      </c>
      <c r="K214" s="99"/>
      <c r="L214" s="100">
        <f t="shared" si="59"/>
        <v>280</v>
      </c>
      <c r="M214" s="100">
        <f t="shared" si="57"/>
        <v>280</v>
      </c>
      <c r="N214" s="97"/>
      <c r="O214" s="101" t="s">
        <v>3</v>
      </c>
      <c r="P214" s="101" t="s">
        <v>3</v>
      </c>
      <c r="Q214" s="97"/>
      <c r="R214" s="101" t="s">
        <v>3</v>
      </c>
      <c r="S214" s="101" t="s">
        <v>3</v>
      </c>
      <c r="T214" s="97"/>
      <c r="U214" s="101" t="s">
        <v>3</v>
      </c>
      <c r="V214" s="101" t="s">
        <v>3</v>
      </c>
      <c r="W214" s="97"/>
      <c r="X214" s="101" t="s">
        <v>3</v>
      </c>
      <c r="Y214" s="101" t="s">
        <v>3</v>
      </c>
      <c r="Z214" s="97"/>
      <c r="AA214" s="101" t="s">
        <v>3</v>
      </c>
      <c r="AB214" s="101" t="s">
        <v>3</v>
      </c>
      <c r="AC214" s="97"/>
      <c r="AD214" s="101" t="s">
        <v>3</v>
      </c>
      <c r="AE214" s="101" t="s">
        <v>3</v>
      </c>
      <c r="AF214" s="97"/>
      <c r="AG214" s="100">
        <v>280</v>
      </c>
      <c r="AH214" s="100">
        <f t="shared" si="45"/>
        <v>280</v>
      </c>
      <c r="AI214" s="97"/>
      <c r="AJ214" s="100">
        <f t="shared" si="49"/>
        <v>227.5</v>
      </c>
      <c r="AK214" s="100">
        <f t="shared" si="46"/>
        <v>227.5</v>
      </c>
      <c r="AL214" s="98"/>
      <c r="AM214" s="100">
        <v>182.03</v>
      </c>
      <c r="AN214" s="101" t="s">
        <v>3</v>
      </c>
      <c r="AO214" s="97"/>
      <c r="AP214" s="100">
        <f t="shared" si="50"/>
        <v>297.5</v>
      </c>
      <c r="AQ214" s="100">
        <f t="shared" si="47"/>
        <v>297.5</v>
      </c>
      <c r="AR214" s="98"/>
      <c r="AS214" s="100">
        <f t="shared" si="51"/>
        <v>126</v>
      </c>
      <c r="AT214" s="100" t="s">
        <v>3</v>
      </c>
      <c r="AU214" s="97"/>
      <c r="AV214" s="100">
        <v>297.5</v>
      </c>
      <c r="AW214" s="100">
        <f t="shared" si="48"/>
        <v>297.5</v>
      </c>
      <c r="AX214" s="97"/>
      <c r="AY214" s="100">
        <f t="shared" si="52"/>
        <v>262.5</v>
      </c>
      <c r="AZ214" s="101" t="s">
        <v>3</v>
      </c>
      <c r="BA214" s="97"/>
      <c r="BB214" s="100">
        <f t="shared" si="53"/>
        <v>126</v>
      </c>
      <c r="BC214" s="101" t="s">
        <v>3</v>
      </c>
      <c r="BD214" s="97"/>
      <c r="BE214" s="100">
        <f t="shared" si="54"/>
        <v>126</v>
      </c>
      <c r="BF214" s="101" t="s">
        <v>3</v>
      </c>
    </row>
    <row r="215" spans="1:58" s="86" customFormat="1" ht="13.2" x14ac:dyDescent="0.25">
      <c r="A215" s="47" t="s">
        <v>875</v>
      </c>
      <c r="B215" s="83">
        <v>4300073</v>
      </c>
      <c r="C215" s="90" t="s">
        <v>217</v>
      </c>
      <c r="D215" s="64">
        <v>350</v>
      </c>
      <c r="E215" s="83">
        <v>320</v>
      </c>
      <c r="F215" s="83">
        <v>73562</v>
      </c>
      <c r="G215" s="22"/>
      <c r="H215" s="44">
        <f t="shared" si="58"/>
        <v>280</v>
      </c>
      <c r="I215" s="98">
        <f t="shared" si="55"/>
        <v>126</v>
      </c>
      <c r="J215" s="98">
        <f t="shared" si="56"/>
        <v>297.5</v>
      </c>
      <c r="K215" s="99"/>
      <c r="L215" s="100">
        <f t="shared" si="59"/>
        <v>280</v>
      </c>
      <c r="M215" s="100">
        <f t="shared" si="57"/>
        <v>280</v>
      </c>
      <c r="N215" s="97"/>
      <c r="O215" s="101" t="s">
        <v>3</v>
      </c>
      <c r="P215" s="101" t="s">
        <v>3</v>
      </c>
      <c r="Q215" s="97"/>
      <c r="R215" s="101" t="s">
        <v>3</v>
      </c>
      <c r="S215" s="101" t="s">
        <v>3</v>
      </c>
      <c r="T215" s="97"/>
      <c r="U215" s="101" t="s">
        <v>3</v>
      </c>
      <c r="V215" s="101" t="s">
        <v>3</v>
      </c>
      <c r="W215" s="97"/>
      <c r="X215" s="101" t="s">
        <v>3</v>
      </c>
      <c r="Y215" s="101" t="s">
        <v>3</v>
      </c>
      <c r="Z215" s="97"/>
      <c r="AA215" s="101" t="s">
        <v>3</v>
      </c>
      <c r="AB215" s="101" t="s">
        <v>3</v>
      </c>
      <c r="AC215" s="97"/>
      <c r="AD215" s="101" t="s">
        <v>3</v>
      </c>
      <c r="AE215" s="101" t="s">
        <v>3</v>
      </c>
      <c r="AF215" s="97"/>
      <c r="AG215" s="100">
        <v>280</v>
      </c>
      <c r="AH215" s="100">
        <f t="shared" si="45"/>
        <v>280</v>
      </c>
      <c r="AI215" s="97"/>
      <c r="AJ215" s="100">
        <f t="shared" si="49"/>
        <v>227.5</v>
      </c>
      <c r="AK215" s="100">
        <f t="shared" si="46"/>
        <v>227.5</v>
      </c>
      <c r="AL215" s="98"/>
      <c r="AM215" s="100">
        <v>182.03</v>
      </c>
      <c r="AN215" s="101" t="s">
        <v>3</v>
      </c>
      <c r="AO215" s="97"/>
      <c r="AP215" s="100">
        <f t="shared" si="50"/>
        <v>297.5</v>
      </c>
      <c r="AQ215" s="100">
        <f t="shared" si="47"/>
        <v>297.5</v>
      </c>
      <c r="AR215" s="98"/>
      <c r="AS215" s="100">
        <f t="shared" si="51"/>
        <v>126</v>
      </c>
      <c r="AT215" s="100" t="s">
        <v>3</v>
      </c>
      <c r="AU215" s="97"/>
      <c r="AV215" s="100">
        <v>297.5</v>
      </c>
      <c r="AW215" s="100">
        <f t="shared" si="48"/>
        <v>297.5</v>
      </c>
      <c r="AX215" s="97"/>
      <c r="AY215" s="100">
        <f t="shared" si="52"/>
        <v>262.5</v>
      </c>
      <c r="AZ215" s="101" t="s">
        <v>3</v>
      </c>
      <c r="BA215" s="97"/>
      <c r="BB215" s="100">
        <f t="shared" si="53"/>
        <v>126</v>
      </c>
      <c r="BC215" s="101" t="s">
        <v>3</v>
      </c>
      <c r="BD215" s="97"/>
      <c r="BE215" s="100">
        <f t="shared" si="54"/>
        <v>126</v>
      </c>
      <c r="BF215" s="101" t="s">
        <v>3</v>
      </c>
    </row>
    <row r="216" spans="1:58" s="86" customFormat="1" ht="13.2" x14ac:dyDescent="0.25">
      <c r="A216" s="47" t="s">
        <v>875</v>
      </c>
      <c r="B216" s="83">
        <v>4300308</v>
      </c>
      <c r="C216" s="90" t="s">
        <v>218</v>
      </c>
      <c r="D216" s="64">
        <v>400</v>
      </c>
      <c r="E216" s="83">
        <v>320</v>
      </c>
      <c r="F216" s="83">
        <v>73564</v>
      </c>
      <c r="G216" s="22"/>
      <c r="H216" s="44">
        <f t="shared" si="58"/>
        <v>320</v>
      </c>
      <c r="I216" s="98">
        <f t="shared" si="55"/>
        <v>144</v>
      </c>
      <c r="J216" s="98">
        <f t="shared" si="56"/>
        <v>340</v>
      </c>
      <c r="K216" s="99"/>
      <c r="L216" s="100">
        <f t="shared" si="59"/>
        <v>320</v>
      </c>
      <c r="M216" s="100">
        <f t="shared" si="57"/>
        <v>320</v>
      </c>
      <c r="N216" s="97"/>
      <c r="O216" s="101" t="s">
        <v>3</v>
      </c>
      <c r="P216" s="101" t="s">
        <v>3</v>
      </c>
      <c r="Q216" s="97"/>
      <c r="R216" s="101" t="s">
        <v>3</v>
      </c>
      <c r="S216" s="101" t="s">
        <v>3</v>
      </c>
      <c r="T216" s="97"/>
      <c r="U216" s="101" t="s">
        <v>3</v>
      </c>
      <c r="V216" s="101" t="s">
        <v>3</v>
      </c>
      <c r="W216" s="97"/>
      <c r="X216" s="101" t="s">
        <v>3</v>
      </c>
      <c r="Y216" s="101" t="s">
        <v>3</v>
      </c>
      <c r="Z216" s="97"/>
      <c r="AA216" s="101" t="s">
        <v>3</v>
      </c>
      <c r="AB216" s="101" t="s">
        <v>3</v>
      </c>
      <c r="AC216" s="97"/>
      <c r="AD216" s="101" t="s">
        <v>3</v>
      </c>
      <c r="AE216" s="101" t="s">
        <v>3</v>
      </c>
      <c r="AF216" s="97"/>
      <c r="AG216" s="100">
        <v>320</v>
      </c>
      <c r="AH216" s="100">
        <f t="shared" si="45"/>
        <v>320</v>
      </c>
      <c r="AI216" s="97"/>
      <c r="AJ216" s="100">
        <f t="shared" si="49"/>
        <v>260</v>
      </c>
      <c r="AK216" s="100">
        <f t="shared" si="46"/>
        <v>260</v>
      </c>
      <c r="AL216" s="98"/>
      <c r="AM216" s="100">
        <v>245.18</v>
      </c>
      <c r="AN216" s="101" t="s">
        <v>3</v>
      </c>
      <c r="AO216" s="97"/>
      <c r="AP216" s="100">
        <f t="shared" si="50"/>
        <v>340</v>
      </c>
      <c r="AQ216" s="100">
        <f t="shared" si="47"/>
        <v>340</v>
      </c>
      <c r="AR216" s="98"/>
      <c r="AS216" s="100">
        <f t="shared" si="51"/>
        <v>144</v>
      </c>
      <c r="AT216" s="100" t="s">
        <v>3</v>
      </c>
      <c r="AU216" s="97"/>
      <c r="AV216" s="100">
        <v>340</v>
      </c>
      <c r="AW216" s="100">
        <f t="shared" si="48"/>
        <v>340</v>
      </c>
      <c r="AX216" s="97"/>
      <c r="AY216" s="100">
        <f t="shared" si="52"/>
        <v>300</v>
      </c>
      <c r="AZ216" s="101" t="s">
        <v>3</v>
      </c>
      <c r="BA216" s="97"/>
      <c r="BB216" s="100">
        <f t="shared" si="53"/>
        <v>144</v>
      </c>
      <c r="BC216" s="101" t="s">
        <v>3</v>
      </c>
      <c r="BD216" s="97"/>
      <c r="BE216" s="100">
        <f t="shared" si="54"/>
        <v>144</v>
      </c>
      <c r="BF216" s="101" t="s">
        <v>3</v>
      </c>
    </row>
    <row r="217" spans="1:58" s="86" customFormat="1" ht="13.2" x14ac:dyDescent="0.25">
      <c r="A217" s="47" t="s">
        <v>875</v>
      </c>
      <c r="B217" s="83">
        <v>4300307</v>
      </c>
      <c r="C217" s="90" t="s">
        <v>218</v>
      </c>
      <c r="D217" s="64">
        <v>400</v>
      </c>
      <c r="E217" s="83">
        <v>320</v>
      </c>
      <c r="F217" s="83">
        <v>73564</v>
      </c>
      <c r="G217" s="22"/>
      <c r="H217" s="44">
        <f t="shared" si="58"/>
        <v>320</v>
      </c>
      <c r="I217" s="98">
        <f t="shared" si="55"/>
        <v>144</v>
      </c>
      <c r="J217" s="98">
        <f t="shared" si="56"/>
        <v>340</v>
      </c>
      <c r="K217" s="99"/>
      <c r="L217" s="100">
        <f t="shared" si="59"/>
        <v>320</v>
      </c>
      <c r="M217" s="100">
        <f t="shared" si="57"/>
        <v>320</v>
      </c>
      <c r="N217" s="97"/>
      <c r="O217" s="101" t="s">
        <v>3</v>
      </c>
      <c r="P217" s="101" t="s">
        <v>3</v>
      </c>
      <c r="Q217" s="97"/>
      <c r="R217" s="101" t="s">
        <v>3</v>
      </c>
      <c r="S217" s="101" t="s">
        <v>3</v>
      </c>
      <c r="T217" s="97"/>
      <c r="U217" s="101" t="s">
        <v>3</v>
      </c>
      <c r="V217" s="101" t="s">
        <v>3</v>
      </c>
      <c r="W217" s="97"/>
      <c r="X217" s="101" t="s">
        <v>3</v>
      </c>
      <c r="Y217" s="101" t="s">
        <v>3</v>
      </c>
      <c r="Z217" s="97"/>
      <c r="AA217" s="101" t="s">
        <v>3</v>
      </c>
      <c r="AB217" s="101" t="s">
        <v>3</v>
      </c>
      <c r="AC217" s="97"/>
      <c r="AD217" s="101" t="s">
        <v>3</v>
      </c>
      <c r="AE217" s="101" t="s">
        <v>3</v>
      </c>
      <c r="AF217" s="97"/>
      <c r="AG217" s="100">
        <v>320</v>
      </c>
      <c r="AH217" s="100">
        <f t="shared" si="45"/>
        <v>320</v>
      </c>
      <c r="AI217" s="97"/>
      <c r="AJ217" s="100">
        <f t="shared" si="49"/>
        <v>260</v>
      </c>
      <c r="AK217" s="100">
        <f t="shared" si="46"/>
        <v>260</v>
      </c>
      <c r="AL217" s="98"/>
      <c r="AM217" s="100">
        <v>245.18</v>
      </c>
      <c r="AN217" s="101" t="s">
        <v>3</v>
      </c>
      <c r="AO217" s="97"/>
      <c r="AP217" s="100">
        <f t="shared" si="50"/>
        <v>340</v>
      </c>
      <c r="AQ217" s="100">
        <f t="shared" si="47"/>
        <v>340</v>
      </c>
      <c r="AR217" s="98"/>
      <c r="AS217" s="100">
        <f t="shared" si="51"/>
        <v>144</v>
      </c>
      <c r="AT217" s="100" t="s">
        <v>3</v>
      </c>
      <c r="AU217" s="97"/>
      <c r="AV217" s="100">
        <v>340</v>
      </c>
      <c r="AW217" s="100">
        <f t="shared" si="48"/>
        <v>340</v>
      </c>
      <c r="AX217" s="97"/>
      <c r="AY217" s="100">
        <f t="shared" si="52"/>
        <v>300</v>
      </c>
      <c r="AZ217" s="101" t="s">
        <v>3</v>
      </c>
      <c r="BA217" s="97"/>
      <c r="BB217" s="100">
        <f t="shared" si="53"/>
        <v>144</v>
      </c>
      <c r="BC217" s="101" t="s">
        <v>3</v>
      </c>
      <c r="BD217" s="97"/>
      <c r="BE217" s="100">
        <f t="shared" si="54"/>
        <v>144</v>
      </c>
      <c r="BF217" s="101" t="s">
        <v>3</v>
      </c>
    </row>
    <row r="218" spans="1:58" s="86" customFormat="1" ht="13.2" x14ac:dyDescent="0.25">
      <c r="A218" s="47" t="s">
        <v>875</v>
      </c>
      <c r="B218" s="83">
        <v>4300071</v>
      </c>
      <c r="C218" s="90" t="s">
        <v>219</v>
      </c>
      <c r="D218" s="64">
        <v>450</v>
      </c>
      <c r="E218" s="83">
        <v>320</v>
      </c>
      <c r="F218" s="83">
        <v>73565</v>
      </c>
      <c r="G218" s="22"/>
      <c r="H218" s="44">
        <f t="shared" si="58"/>
        <v>360</v>
      </c>
      <c r="I218" s="98">
        <f t="shared" si="55"/>
        <v>162</v>
      </c>
      <c r="J218" s="98">
        <f t="shared" si="56"/>
        <v>382.5</v>
      </c>
      <c r="K218" s="99"/>
      <c r="L218" s="100">
        <f t="shared" si="59"/>
        <v>360</v>
      </c>
      <c r="M218" s="100">
        <f t="shared" si="57"/>
        <v>360</v>
      </c>
      <c r="N218" s="97"/>
      <c r="O218" s="101" t="s">
        <v>3</v>
      </c>
      <c r="P218" s="101" t="s">
        <v>3</v>
      </c>
      <c r="Q218" s="97"/>
      <c r="R218" s="101" t="s">
        <v>3</v>
      </c>
      <c r="S218" s="101" t="s">
        <v>3</v>
      </c>
      <c r="T218" s="97"/>
      <c r="U218" s="101" t="s">
        <v>3</v>
      </c>
      <c r="V218" s="101" t="s">
        <v>3</v>
      </c>
      <c r="W218" s="97"/>
      <c r="X218" s="101" t="s">
        <v>3</v>
      </c>
      <c r="Y218" s="101" t="s">
        <v>3</v>
      </c>
      <c r="Z218" s="97"/>
      <c r="AA218" s="101" t="s">
        <v>3</v>
      </c>
      <c r="AB218" s="101" t="s">
        <v>3</v>
      </c>
      <c r="AC218" s="97"/>
      <c r="AD218" s="101" t="s">
        <v>3</v>
      </c>
      <c r="AE218" s="101" t="s">
        <v>3</v>
      </c>
      <c r="AF218" s="97"/>
      <c r="AG218" s="100">
        <v>360</v>
      </c>
      <c r="AH218" s="100">
        <f t="shared" si="45"/>
        <v>360</v>
      </c>
      <c r="AI218" s="97"/>
      <c r="AJ218" s="100">
        <f t="shared" si="49"/>
        <v>292.5</v>
      </c>
      <c r="AK218" s="100">
        <f t="shared" si="46"/>
        <v>292.5</v>
      </c>
      <c r="AL218" s="98"/>
      <c r="AM218" s="100">
        <v>182.03</v>
      </c>
      <c r="AN218" s="101" t="s">
        <v>3</v>
      </c>
      <c r="AO218" s="97"/>
      <c r="AP218" s="100">
        <f t="shared" si="50"/>
        <v>382.5</v>
      </c>
      <c r="AQ218" s="100">
        <f t="shared" si="47"/>
        <v>382.5</v>
      </c>
      <c r="AR218" s="98"/>
      <c r="AS218" s="100">
        <f t="shared" si="51"/>
        <v>162</v>
      </c>
      <c r="AT218" s="100" t="s">
        <v>3</v>
      </c>
      <c r="AU218" s="97"/>
      <c r="AV218" s="100">
        <v>382.5</v>
      </c>
      <c r="AW218" s="100">
        <f t="shared" si="48"/>
        <v>382.5</v>
      </c>
      <c r="AX218" s="97"/>
      <c r="AY218" s="100">
        <f t="shared" si="52"/>
        <v>337.5</v>
      </c>
      <c r="AZ218" s="101" t="s">
        <v>3</v>
      </c>
      <c r="BA218" s="97"/>
      <c r="BB218" s="100">
        <f t="shared" si="53"/>
        <v>162</v>
      </c>
      <c r="BC218" s="101" t="s">
        <v>3</v>
      </c>
      <c r="BD218" s="97"/>
      <c r="BE218" s="100">
        <f t="shared" si="54"/>
        <v>162</v>
      </c>
      <c r="BF218" s="101" t="s">
        <v>3</v>
      </c>
    </row>
    <row r="219" spans="1:58" s="86" customFormat="1" ht="13.2" x14ac:dyDescent="0.25">
      <c r="A219" s="47" t="s">
        <v>875</v>
      </c>
      <c r="B219" s="83">
        <v>4300341</v>
      </c>
      <c r="C219" s="90" t="s">
        <v>220</v>
      </c>
      <c r="D219" s="64">
        <v>250</v>
      </c>
      <c r="E219" s="83">
        <v>320</v>
      </c>
      <c r="F219" s="83">
        <v>73592</v>
      </c>
      <c r="G219" s="22"/>
      <c r="H219" s="44">
        <f t="shared" si="58"/>
        <v>200</v>
      </c>
      <c r="I219" s="98">
        <f t="shared" si="55"/>
        <v>90</v>
      </c>
      <c r="J219" s="98">
        <f t="shared" si="56"/>
        <v>212.5</v>
      </c>
      <c r="K219" s="99"/>
      <c r="L219" s="100">
        <f t="shared" si="59"/>
        <v>200</v>
      </c>
      <c r="M219" s="100">
        <f t="shared" si="57"/>
        <v>200</v>
      </c>
      <c r="N219" s="97"/>
      <c r="O219" s="101" t="s">
        <v>3</v>
      </c>
      <c r="P219" s="101" t="s">
        <v>3</v>
      </c>
      <c r="Q219" s="97"/>
      <c r="R219" s="101" t="s">
        <v>3</v>
      </c>
      <c r="S219" s="101" t="s">
        <v>3</v>
      </c>
      <c r="T219" s="97"/>
      <c r="U219" s="101" t="s">
        <v>3</v>
      </c>
      <c r="V219" s="101" t="s">
        <v>3</v>
      </c>
      <c r="W219" s="97"/>
      <c r="X219" s="101" t="s">
        <v>3</v>
      </c>
      <c r="Y219" s="101" t="s">
        <v>3</v>
      </c>
      <c r="Z219" s="97"/>
      <c r="AA219" s="101" t="s">
        <v>3</v>
      </c>
      <c r="AB219" s="101" t="s">
        <v>3</v>
      </c>
      <c r="AC219" s="97"/>
      <c r="AD219" s="101" t="s">
        <v>3</v>
      </c>
      <c r="AE219" s="101" t="s">
        <v>3</v>
      </c>
      <c r="AF219" s="97"/>
      <c r="AG219" s="100">
        <v>200</v>
      </c>
      <c r="AH219" s="100">
        <f t="shared" si="45"/>
        <v>200</v>
      </c>
      <c r="AI219" s="97"/>
      <c r="AJ219" s="100">
        <f t="shared" si="49"/>
        <v>162.5</v>
      </c>
      <c r="AK219" s="100">
        <f t="shared" si="46"/>
        <v>162.5</v>
      </c>
      <c r="AL219" s="98"/>
      <c r="AM219" s="100">
        <v>182.03</v>
      </c>
      <c r="AN219" s="101" t="s">
        <v>3</v>
      </c>
      <c r="AO219" s="97"/>
      <c r="AP219" s="100">
        <f t="shared" si="50"/>
        <v>212.5</v>
      </c>
      <c r="AQ219" s="100">
        <f t="shared" si="47"/>
        <v>212.5</v>
      </c>
      <c r="AR219" s="98"/>
      <c r="AS219" s="100">
        <f t="shared" si="51"/>
        <v>90</v>
      </c>
      <c r="AT219" s="100" t="s">
        <v>3</v>
      </c>
      <c r="AU219" s="97"/>
      <c r="AV219" s="100">
        <v>212.5</v>
      </c>
      <c r="AW219" s="100">
        <f t="shared" si="48"/>
        <v>212.5</v>
      </c>
      <c r="AX219" s="97"/>
      <c r="AY219" s="100">
        <f t="shared" si="52"/>
        <v>187.5</v>
      </c>
      <c r="AZ219" s="101" t="s">
        <v>3</v>
      </c>
      <c r="BA219" s="97"/>
      <c r="BB219" s="100">
        <f t="shared" si="53"/>
        <v>90</v>
      </c>
      <c r="BC219" s="101" t="s">
        <v>3</v>
      </c>
      <c r="BD219" s="97"/>
      <c r="BE219" s="100">
        <f t="shared" si="54"/>
        <v>90</v>
      </c>
      <c r="BF219" s="101" t="s">
        <v>3</v>
      </c>
    </row>
    <row r="220" spans="1:58" s="86" customFormat="1" ht="13.2" x14ac:dyDescent="0.25">
      <c r="A220" s="47" t="s">
        <v>875</v>
      </c>
      <c r="B220" s="83">
        <v>4300342</v>
      </c>
      <c r="C220" s="90" t="s">
        <v>220</v>
      </c>
      <c r="D220" s="64">
        <v>250</v>
      </c>
      <c r="E220" s="83">
        <v>320</v>
      </c>
      <c r="F220" s="83">
        <v>73592</v>
      </c>
      <c r="G220" s="22"/>
      <c r="H220" s="44">
        <f t="shared" si="58"/>
        <v>200</v>
      </c>
      <c r="I220" s="98">
        <f t="shared" si="55"/>
        <v>90</v>
      </c>
      <c r="J220" s="98">
        <f t="shared" si="56"/>
        <v>212.5</v>
      </c>
      <c r="K220" s="99"/>
      <c r="L220" s="100">
        <f t="shared" si="59"/>
        <v>200</v>
      </c>
      <c r="M220" s="100">
        <f t="shared" si="57"/>
        <v>200</v>
      </c>
      <c r="N220" s="97"/>
      <c r="O220" s="101" t="s">
        <v>3</v>
      </c>
      <c r="P220" s="101" t="s">
        <v>3</v>
      </c>
      <c r="Q220" s="97"/>
      <c r="R220" s="101" t="s">
        <v>3</v>
      </c>
      <c r="S220" s="101" t="s">
        <v>3</v>
      </c>
      <c r="T220" s="97"/>
      <c r="U220" s="101" t="s">
        <v>3</v>
      </c>
      <c r="V220" s="101" t="s">
        <v>3</v>
      </c>
      <c r="W220" s="97"/>
      <c r="X220" s="101" t="s">
        <v>3</v>
      </c>
      <c r="Y220" s="101" t="s">
        <v>3</v>
      </c>
      <c r="Z220" s="97"/>
      <c r="AA220" s="101" t="s">
        <v>3</v>
      </c>
      <c r="AB220" s="101" t="s">
        <v>3</v>
      </c>
      <c r="AC220" s="97"/>
      <c r="AD220" s="101" t="s">
        <v>3</v>
      </c>
      <c r="AE220" s="101" t="s">
        <v>3</v>
      </c>
      <c r="AF220" s="97"/>
      <c r="AG220" s="100">
        <v>200</v>
      </c>
      <c r="AH220" s="100">
        <f t="shared" si="45"/>
        <v>200</v>
      </c>
      <c r="AI220" s="97"/>
      <c r="AJ220" s="100">
        <f t="shared" si="49"/>
        <v>162.5</v>
      </c>
      <c r="AK220" s="100">
        <f t="shared" si="46"/>
        <v>162.5</v>
      </c>
      <c r="AL220" s="98"/>
      <c r="AM220" s="100">
        <v>182.03</v>
      </c>
      <c r="AN220" s="101" t="s">
        <v>3</v>
      </c>
      <c r="AO220" s="97"/>
      <c r="AP220" s="100">
        <f t="shared" si="50"/>
        <v>212.5</v>
      </c>
      <c r="AQ220" s="100">
        <f t="shared" si="47"/>
        <v>212.5</v>
      </c>
      <c r="AR220" s="98"/>
      <c r="AS220" s="100">
        <f t="shared" si="51"/>
        <v>90</v>
      </c>
      <c r="AT220" s="100" t="s">
        <v>3</v>
      </c>
      <c r="AU220" s="97"/>
      <c r="AV220" s="100">
        <v>212.5</v>
      </c>
      <c r="AW220" s="100">
        <f t="shared" si="48"/>
        <v>212.5</v>
      </c>
      <c r="AX220" s="97"/>
      <c r="AY220" s="100">
        <f t="shared" si="52"/>
        <v>187.5</v>
      </c>
      <c r="AZ220" s="101" t="s">
        <v>3</v>
      </c>
      <c r="BA220" s="97"/>
      <c r="BB220" s="100">
        <f t="shared" si="53"/>
        <v>90</v>
      </c>
      <c r="BC220" s="101" t="s">
        <v>3</v>
      </c>
      <c r="BD220" s="97"/>
      <c r="BE220" s="100">
        <f t="shared" si="54"/>
        <v>90</v>
      </c>
      <c r="BF220" s="101" t="s">
        <v>3</v>
      </c>
    </row>
    <row r="221" spans="1:58" s="86" customFormat="1" ht="13.2" x14ac:dyDescent="0.25">
      <c r="A221" s="47" t="s">
        <v>875</v>
      </c>
      <c r="B221" s="83">
        <v>4300076</v>
      </c>
      <c r="C221" s="90" t="s">
        <v>221</v>
      </c>
      <c r="D221" s="64">
        <v>268</v>
      </c>
      <c r="E221" s="83">
        <v>320</v>
      </c>
      <c r="F221" s="83">
        <v>70110</v>
      </c>
      <c r="G221" s="22"/>
      <c r="H221" s="44">
        <f t="shared" si="58"/>
        <v>214.4</v>
      </c>
      <c r="I221" s="98">
        <f t="shared" si="55"/>
        <v>96.47999999999999</v>
      </c>
      <c r="J221" s="98">
        <f t="shared" si="56"/>
        <v>245.18</v>
      </c>
      <c r="K221" s="99"/>
      <c r="L221" s="100">
        <f t="shared" si="59"/>
        <v>214.4</v>
      </c>
      <c r="M221" s="100">
        <f t="shared" si="57"/>
        <v>214.4</v>
      </c>
      <c r="N221" s="97"/>
      <c r="O221" s="101" t="s">
        <v>3</v>
      </c>
      <c r="P221" s="101" t="s">
        <v>3</v>
      </c>
      <c r="Q221" s="97"/>
      <c r="R221" s="101" t="s">
        <v>3</v>
      </c>
      <c r="S221" s="101" t="s">
        <v>3</v>
      </c>
      <c r="T221" s="97"/>
      <c r="U221" s="101" t="s">
        <v>3</v>
      </c>
      <c r="V221" s="101" t="s">
        <v>3</v>
      </c>
      <c r="W221" s="97"/>
      <c r="X221" s="101" t="s">
        <v>3</v>
      </c>
      <c r="Y221" s="101" t="s">
        <v>3</v>
      </c>
      <c r="Z221" s="97"/>
      <c r="AA221" s="101" t="s">
        <v>3</v>
      </c>
      <c r="AB221" s="101" t="s">
        <v>3</v>
      </c>
      <c r="AC221" s="97"/>
      <c r="AD221" s="101" t="s">
        <v>3</v>
      </c>
      <c r="AE221" s="101" t="s">
        <v>3</v>
      </c>
      <c r="AF221" s="97"/>
      <c r="AG221" s="100">
        <v>214.4</v>
      </c>
      <c r="AH221" s="100">
        <f t="shared" si="45"/>
        <v>214.4</v>
      </c>
      <c r="AI221" s="97"/>
      <c r="AJ221" s="100">
        <f t="shared" si="49"/>
        <v>174.20000000000002</v>
      </c>
      <c r="AK221" s="100">
        <f t="shared" si="46"/>
        <v>174.20000000000002</v>
      </c>
      <c r="AL221" s="98"/>
      <c r="AM221" s="100">
        <v>245.18</v>
      </c>
      <c r="AN221" s="101" t="s">
        <v>3</v>
      </c>
      <c r="AO221" s="97"/>
      <c r="AP221" s="100">
        <f t="shared" si="50"/>
        <v>227.79999999999998</v>
      </c>
      <c r="AQ221" s="100">
        <f t="shared" si="47"/>
        <v>227.79999999999998</v>
      </c>
      <c r="AR221" s="98"/>
      <c r="AS221" s="100">
        <f t="shared" si="51"/>
        <v>96.47999999999999</v>
      </c>
      <c r="AT221" s="100" t="s">
        <v>3</v>
      </c>
      <c r="AU221" s="97"/>
      <c r="AV221" s="100">
        <v>227.79999999999998</v>
      </c>
      <c r="AW221" s="100">
        <f t="shared" si="48"/>
        <v>227.79999999999998</v>
      </c>
      <c r="AX221" s="97"/>
      <c r="AY221" s="100">
        <f t="shared" si="52"/>
        <v>201</v>
      </c>
      <c r="AZ221" s="101" t="s">
        <v>3</v>
      </c>
      <c r="BA221" s="97"/>
      <c r="BB221" s="100">
        <f t="shared" si="53"/>
        <v>96.47999999999999</v>
      </c>
      <c r="BC221" s="101" t="s">
        <v>3</v>
      </c>
      <c r="BD221" s="97"/>
      <c r="BE221" s="100">
        <f t="shared" si="54"/>
        <v>96.47999999999999</v>
      </c>
      <c r="BF221" s="101" t="s">
        <v>3</v>
      </c>
    </row>
    <row r="222" spans="1:58" s="86" customFormat="1" ht="13.2" x14ac:dyDescent="0.25">
      <c r="A222" s="47" t="s">
        <v>875</v>
      </c>
      <c r="B222" s="83">
        <v>4300077</v>
      </c>
      <c r="C222" s="90" t="s">
        <v>222</v>
      </c>
      <c r="D222" s="64">
        <v>173</v>
      </c>
      <c r="E222" s="83">
        <v>320</v>
      </c>
      <c r="F222" s="83">
        <v>70130</v>
      </c>
      <c r="G222" s="22"/>
      <c r="H222" s="44">
        <f t="shared" si="58"/>
        <v>138.4</v>
      </c>
      <c r="I222" s="98">
        <f t="shared" si="55"/>
        <v>62.28</v>
      </c>
      <c r="J222" s="98">
        <f t="shared" si="56"/>
        <v>245.18</v>
      </c>
      <c r="K222" s="99"/>
      <c r="L222" s="100">
        <f t="shared" si="59"/>
        <v>138.4</v>
      </c>
      <c r="M222" s="100">
        <f t="shared" si="57"/>
        <v>138.4</v>
      </c>
      <c r="N222" s="97"/>
      <c r="O222" s="101" t="s">
        <v>3</v>
      </c>
      <c r="P222" s="101" t="s">
        <v>3</v>
      </c>
      <c r="Q222" s="97"/>
      <c r="R222" s="101" t="s">
        <v>3</v>
      </c>
      <c r="S222" s="101" t="s">
        <v>3</v>
      </c>
      <c r="T222" s="97"/>
      <c r="U222" s="101" t="s">
        <v>3</v>
      </c>
      <c r="V222" s="101" t="s">
        <v>3</v>
      </c>
      <c r="W222" s="97"/>
      <c r="X222" s="101" t="s">
        <v>3</v>
      </c>
      <c r="Y222" s="101" t="s">
        <v>3</v>
      </c>
      <c r="Z222" s="97"/>
      <c r="AA222" s="101" t="s">
        <v>3</v>
      </c>
      <c r="AB222" s="101" t="s">
        <v>3</v>
      </c>
      <c r="AC222" s="97"/>
      <c r="AD222" s="101" t="s">
        <v>3</v>
      </c>
      <c r="AE222" s="101" t="s">
        <v>3</v>
      </c>
      <c r="AF222" s="97"/>
      <c r="AG222" s="100">
        <v>138.4</v>
      </c>
      <c r="AH222" s="100">
        <f t="shared" si="45"/>
        <v>138.4</v>
      </c>
      <c r="AI222" s="97"/>
      <c r="AJ222" s="100">
        <f t="shared" si="49"/>
        <v>112.45</v>
      </c>
      <c r="AK222" s="100">
        <f t="shared" si="46"/>
        <v>112.45</v>
      </c>
      <c r="AL222" s="98"/>
      <c r="AM222" s="100">
        <v>245.18</v>
      </c>
      <c r="AN222" s="101" t="s">
        <v>3</v>
      </c>
      <c r="AO222" s="97"/>
      <c r="AP222" s="100">
        <f t="shared" si="50"/>
        <v>147.04999999999998</v>
      </c>
      <c r="AQ222" s="100">
        <f t="shared" si="47"/>
        <v>147.04999999999998</v>
      </c>
      <c r="AR222" s="98"/>
      <c r="AS222" s="100">
        <f t="shared" si="51"/>
        <v>62.28</v>
      </c>
      <c r="AT222" s="100" t="s">
        <v>3</v>
      </c>
      <c r="AU222" s="97"/>
      <c r="AV222" s="100">
        <v>147.04999999999998</v>
      </c>
      <c r="AW222" s="100">
        <f t="shared" si="48"/>
        <v>147.04999999999998</v>
      </c>
      <c r="AX222" s="97"/>
      <c r="AY222" s="100">
        <f t="shared" si="52"/>
        <v>129.75</v>
      </c>
      <c r="AZ222" s="101" t="s">
        <v>3</v>
      </c>
      <c r="BA222" s="97"/>
      <c r="BB222" s="100">
        <f t="shared" si="53"/>
        <v>62.28</v>
      </c>
      <c r="BC222" s="101" t="s">
        <v>3</v>
      </c>
      <c r="BD222" s="97"/>
      <c r="BE222" s="100">
        <f t="shared" si="54"/>
        <v>62.28</v>
      </c>
      <c r="BF222" s="101" t="s">
        <v>3</v>
      </c>
    </row>
    <row r="223" spans="1:58" s="86" customFormat="1" ht="13.2" x14ac:dyDescent="0.25">
      <c r="A223" s="47" t="s">
        <v>875</v>
      </c>
      <c r="B223" s="83">
        <v>4300078</v>
      </c>
      <c r="C223" s="90" t="s">
        <v>223</v>
      </c>
      <c r="D223" s="64">
        <v>219</v>
      </c>
      <c r="E223" s="83">
        <v>320</v>
      </c>
      <c r="F223" s="83">
        <v>70160</v>
      </c>
      <c r="G223" s="22"/>
      <c r="H223" s="44">
        <f t="shared" si="58"/>
        <v>175.20000000000002</v>
      </c>
      <c r="I223" s="98">
        <f t="shared" si="55"/>
        <v>78.84</v>
      </c>
      <c r="J223" s="98">
        <f t="shared" si="56"/>
        <v>186.15</v>
      </c>
      <c r="K223" s="99"/>
      <c r="L223" s="100">
        <f t="shared" si="59"/>
        <v>175.20000000000002</v>
      </c>
      <c r="M223" s="100">
        <f t="shared" si="57"/>
        <v>175.20000000000002</v>
      </c>
      <c r="N223" s="97"/>
      <c r="O223" s="101" t="s">
        <v>3</v>
      </c>
      <c r="P223" s="101" t="s">
        <v>3</v>
      </c>
      <c r="Q223" s="97"/>
      <c r="R223" s="101" t="s">
        <v>3</v>
      </c>
      <c r="S223" s="101" t="s">
        <v>3</v>
      </c>
      <c r="T223" s="97"/>
      <c r="U223" s="101" t="s">
        <v>3</v>
      </c>
      <c r="V223" s="101" t="s">
        <v>3</v>
      </c>
      <c r="W223" s="97"/>
      <c r="X223" s="101" t="s">
        <v>3</v>
      </c>
      <c r="Y223" s="101" t="s">
        <v>3</v>
      </c>
      <c r="Z223" s="97"/>
      <c r="AA223" s="101" t="s">
        <v>3</v>
      </c>
      <c r="AB223" s="101" t="s">
        <v>3</v>
      </c>
      <c r="AC223" s="97"/>
      <c r="AD223" s="101" t="s">
        <v>3</v>
      </c>
      <c r="AE223" s="101" t="s">
        <v>3</v>
      </c>
      <c r="AF223" s="97"/>
      <c r="AG223" s="100">
        <v>175.20000000000002</v>
      </c>
      <c r="AH223" s="100">
        <f t="shared" si="45"/>
        <v>175.20000000000002</v>
      </c>
      <c r="AI223" s="97"/>
      <c r="AJ223" s="100">
        <f t="shared" si="49"/>
        <v>142.35</v>
      </c>
      <c r="AK223" s="100">
        <f t="shared" si="46"/>
        <v>142.35</v>
      </c>
      <c r="AL223" s="98"/>
      <c r="AM223" s="100">
        <v>182.03</v>
      </c>
      <c r="AN223" s="101" t="s">
        <v>3</v>
      </c>
      <c r="AO223" s="97"/>
      <c r="AP223" s="100">
        <f t="shared" si="50"/>
        <v>186.15</v>
      </c>
      <c r="AQ223" s="100">
        <f t="shared" si="47"/>
        <v>186.15</v>
      </c>
      <c r="AR223" s="98"/>
      <c r="AS223" s="100">
        <f t="shared" si="51"/>
        <v>78.84</v>
      </c>
      <c r="AT223" s="100" t="s">
        <v>3</v>
      </c>
      <c r="AU223" s="97"/>
      <c r="AV223" s="100">
        <v>186.15</v>
      </c>
      <c r="AW223" s="100">
        <f t="shared" si="48"/>
        <v>186.15</v>
      </c>
      <c r="AX223" s="97"/>
      <c r="AY223" s="100">
        <f t="shared" si="52"/>
        <v>164.25</v>
      </c>
      <c r="AZ223" s="101" t="s">
        <v>3</v>
      </c>
      <c r="BA223" s="97"/>
      <c r="BB223" s="100">
        <f t="shared" si="53"/>
        <v>78.84</v>
      </c>
      <c r="BC223" s="101" t="s">
        <v>3</v>
      </c>
      <c r="BD223" s="97"/>
      <c r="BE223" s="100">
        <f t="shared" si="54"/>
        <v>78.84</v>
      </c>
      <c r="BF223" s="101" t="s">
        <v>3</v>
      </c>
    </row>
    <row r="224" spans="1:58" s="86" customFormat="1" ht="13.2" x14ac:dyDescent="0.25">
      <c r="A224" s="47" t="s">
        <v>875</v>
      </c>
      <c r="B224" s="83">
        <v>4300081</v>
      </c>
      <c r="C224" s="90" t="s">
        <v>224</v>
      </c>
      <c r="D224" s="64">
        <v>166</v>
      </c>
      <c r="E224" s="83">
        <v>320</v>
      </c>
      <c r="F224" s="83">
        <v>70360</v>
      </c>
      <c r="G224" s="22"/>
      <c r="H224" s="44">
        <f t="shared" si="58"/>
        <v>132.80000000000001</v>
      </c>
      <c r="I224" s="98">
        <f t="shared" si="55"/>
        <v>59.76</v>
      </c>
      <c r="J224" s="98">
        <f t="shared" si="56"/>
        <v>182.03</v>
      </c>
      <c r="K224" s="99"/>
      <c r="L224" s="100">
        <f t="shared" si="59"/>
        <v>132.80000000000001</v>
      </c>
      <c r="M224" s="100">
        <f t="shared" si="57"/>
        <v>132.80000000000001</v>
      </c>
      <c r="N224" s="97"/>
      <c r="O224" s="101" t="s">
        <v>3</v>
      </c>
      <c r="P224" s="101" t="s">
        <v>3</v>
      </c>
      <c r="Q224" s="97"/>
      <c r="R224" s="101" t="s">
        <v>3</v>
      </c>
      <c r="S224" s="101" t="s">
        <v>3</v>
      </c>
      <c r="T224" s="97"/>
      <c r="U224" s="101" t="s">
        <v>3</v>
      </c>
      <c r="V224" s="101" t="s">
        <v>3</v>
      </c>
      <c r="W224" s="97"/>
      <c r="X224" s="101" t="s">
        <v>3</v>
      </c>
      <c r="Y224" s="101" t="s">
        <v>3</v>
      </c>
      <c r="Z224" s="97"/>
      <c r="AA224" s="101" t="s">
        <v>3</v>
      </c>
      <c r="AB224" s="101" t="s">
        <v>3</v>
      </c>
      <c r="AC224" s="97"/>
      <c r="AD224" s="101" t="s">
        <v>3</v>
      </c>
      <c r="AE224" s="101" t="s">
        <v>3</v>
      </c>
      <c r="AF224" s="97"/>
      <c r="AG224" s="100">
        <v>132.80000000000001</v>
      </c>
      <c r="AH224" s="100">
        <f t="shared" si="45"/>
        <v>132.80000000000001</v>
      </c>
      <c r="AI224" s="97"/>
      <c r="AJ224" s="100">
        <f t="shared" si="49"/>
        <v>107.9</v>
      </c>
      <c r="AK224" s="100">
        <f t="shared" si="46"/>
        <v>107.9</v>
      </c>
      <c r="AL224" s="98"/>
      <c r="AM224" s="100">
        <v>182.03</v>
      </c>
      <c r="AN224" s="101" t="s">
        <v>3</v>
      </c>
      <c r="AO224" s="97"/>
      <c r="AP224" s="100">
        <f t="shared" si="50"/>
        <v>141.1</v>
      </c>
      <c r="AQ224" s="100">
        <f t="shared" si="47"/>
        <v>141.1</v>
      </c>
      <c r="AR224" s="98"/>
      <c r="AS224" s="100">
        <f t="shared" si="51"/>
        <v>59.76</v>
      </c>
      <c r="AT224" s="100" t="s">
        <v>3</v>
      </c>
      <c r="AU224" s="97"/>
      <c r="AV224" s="100">
        <v>141.1</v>
      </c>
      <c r="AW224" s="100">
        <f t="shared" si="48"/>
        <v>141.1</v>
      </c>
      <c r="AX224" s="97"/>
      <c r="AY224" s="100">
        <f t="shared" si="52"/>
        <v>124.5</v>
      </c>
      <c r="AZ224" s="101" t="s">
        <v>3</v>
      </c>
      <c r="BA224" s="97"/>
      <c r="BB224" s="100">
        <f t="shared" si="53"/>
        <v>59.76</v>
      </c>
      <c r="BC224" s="101" t="s">
        <v>3</v>
      </c>
      <c r="BD224" s="97"/>
      <c r="BE224" s="100">
        <f t="shared" si="54"/>
        <v>59.76</v>
      </c>
      <c r="BF224" s="101" t="s">
        <v>3</v>
      </c>
    </row>
    <row r="225" spans="1:58" s="86" customFormat="1" ht="13.2" x14ac:dyDescent="0.25">
      <c r="A225" s="47" t="s">
        <v>875</v>
      </c>
      <c r="B225" s="83">
        <v>4300086</v>
      </c>
      <c r="C225" s="90" t="s">
        <v>225</v>
      </c>
      <c r="D225" s="64">
        <v>187</v>
      </c>
      <c r="E225" s="83">
        <v>320</v>
      </c>
      <c r="F225" s="83">
        <v>70200</v>
      </c>
      <c r="G225" s="22"/>
      <c r="H225" s="44">
        <f t="shared" si="58"/>
        <v>149.6</v>
      </c>
      <c r="I225" s="98">
        <f t="shared" si="55"/>
        <v>67.319999999999993</v>
      </c>
      <c r="J225" s="98">
        <f t="shared" si="56"/>
        <v>245.18</v>
      </c>
      <c r="K225" s="99"/>
      <c r="L225" s="100">
        <f t="shared" si="59"/>
        <v>149.6</v>
      </c>
      <c r="M225" s="100">
        <f t="shared" si="57"/>
        <v>149.6</v>
      </c>
      <c r="N225" s="97"/>
      <c r="O225" s="101" t="s">
        <v>3</v>
      </c>
      <c r="P225" s="101" t="s">
        <v>3</v>
      </c>
      <c r="Q225" s="97"/>
      <c r="R225" s="101" t="s">
        <v>3</v>
      </c>
      <c r="S225" s="101" t="s">
        <v>3</v>
      </c>
      <c r="T225" s="97"/>
      <c r="U225" s="101" t="s">
        <v>3</v>
      </c>
      <c r="V225" s="101" t="s">
        <v>3</v>
      </c>
      <c r="W225" s="97"/>
      <c r="X225" s="101" t="s">
        <v>3</v>
      </c>
      <c r="Y225" s="101" t="s">
        <v>3</v>
      </c>
      <c r="Z225" s="97"/>
      <c r="AA225" s="101" t="s">
        <v>3</v>
      </c>
      <c r="AB225" s="101" t="s">
        <v>3</v>
      </c>
      <c r="AC225" s="97"/>
      <c r="AD225" s="101" t="s">
        <v>3</v>
      </c>
      <c r="AE225" s="101" t="s">
        <v>3</v>
      </c>
      <c r="AF225" s="97"/>
      <c r="AG225" s="100">
        <v>149.6</v>
      </c>
      <c r="AH225" s="100">
        <f t="shared" si="45"/>
        <v>149.6</v>
      </c>
      <c r="AI225" s="97"/>
      <c r="AJ225" s="100">
        <f t="shared" si="49"/>
        <v>121.55</v>
      </c>
      <c r="AK225" s="100">
        <f t="shared" si="46"/>
        <v>121.55</v>
      </c>
      <c r="AL225" s="98"/>
      <c r="AM225" s="100">
        <v>245.18</v>
      </c>
      <c r="AN225" s="101" t="s">
        <v>3</v>
      </c>
      <c r="AO225" s="97"/>
      <c r="AP225" s="100">
        <f t="shared" si="50"/>
        <v>158.94999999999999</v>
      </c>
      <c r="AQ225" s="100">
        <f t="shared" si="47"/>
        <v>158.94999999999999</v>
      </c>
      <c r="AR225" s="98"/>
      <c r="AS225" s="100">
        <f t="shared" si="51"/>
        <v>67.319999999999993</v>
      </c>
      <c r="AT225" s="100" t="s">
        <v>3</v>
      </c>
      <c r="AU225" s="97"/>
      <c r="AV225" s="100">
        <v>158.94999999999999</v>
      </c>
      <c r="AW225" s="100">
        <f t="shared" si="48"/>
        <v>158.94999999999999</v>
      </c>
      <c r="AX225" s="97"/>
      <c r="AY225" s="100">
        <f t="shared" si="52"/>
        <v>140.25</v>
      </c>
      <c r="AZ225" s="101" t="s">
        <v>3</v>
      </c>
      <c r="BA225" s="97"/>
      <c r="BB225" s="100">
        <f t="shared" si="53"/>
        <v>67.319999999999993</v>
      </c>
      <c r="BC225" s="101" t="s">
        <v>3</v>
      </c>
      <c r="BD225" s="97"/>
      <c r="BE225" s="100">
        <f t="shared" si="54"/>
        <v>67.319999999999993</v>
      </c>
      <c r="BF225" s="101" t="s">
        <v>3</v>
      </c>
    </row>
    <row r="226" spans="1:58" s="86" customFormat="1" ht="13.2" x14ac:dyDescent="0.25">
      <c r="A226" s="47" t="s">
        <v>875</v>
      </c>
      <c r="B226" s="83">
        <v>4300087</v>
      </c>
      <c r="C226" s="90" t="s">
        <v>226</v>
      </c>
      <c r="D226" s="64">
        <v>270</v>
      </c>
      <c r="E226" s="83">
        <v>320</v>
      </c>
      <c r="F226" s="83">
        <v>72170</v>
      </c>
      <c r="G226" s="22"/>
      <c r="H226" s="44">
        <f t="shared" si="58"/>
        <v>216</v>
      </c>
      <c r="I226" s="98">
        <f t="shared" si="55"/>
        <v>97.2</v>
      </c>
      <c r="J226" s="98">
        <f t="shared" si="56"/>
        <v>245.18</v>
      </c>
      <c r="K226" s="99"/>
      <c r="L226" s="100">
        <f t="shared" si="59"/>
        <v>216</v>
      </c>
      <c r="M226" s="100">
        <f t="shared" si="57"/>
        <v>216</v>
      </c>
      <c r="N226" s="97"/>
      <c r="O226" s="101" t="s">
        <v>3</v>
      </c>
      <c r="P226" s="101" t="s">
        <v>3</v>
      </c>
      <c r="Q226" s="97"/>
      <c r="R226" s="101" t="s">
        <v>3</v>
      </c>
      <c r="S226" s="101" t="s">
        <v>3</v>
      </c>
      <c r="T226" s="97"/>
      <c r="U226" s="101" t="s">
        <v>3</v>
      </c>
      <c r="V226" s="101" t="s">
        <v>3</v>
      </c>
      <c r="W226" s="97"/>
      <c r="X226" s="101" t="s">
        <v>3</v>
      </c>
      <c r="Y226" s="101" t="s">
        <v>3</v>
      </c>
      <c r="Z226" s="97"/>
      <c r="AA226" s="101" t="s">
        <v>3</v>
      </c>
      <c r="AB226" s="101" t="s">
        <v>3</v>
      </c>
      <c r="AC226" s="97"/>
      <c r="AD226" s="101" t="s">
        <v>3</v>
      </c>
      <c r="AE226" s="101" t="s">
        <v>3</v>
      </c>
      <c r="AF226" s="97"/>
      <c r="AG226" s="100">
        <v>216</v>
      </c>
      <c r="AH226" s="100">
        <f t="shared" si="45"/>
        <v>216</v>
      </c>
      <c r="AI226" s="97"/>
      <c r="AJ226" s="100">
        <f t="shared" si="49"/>
        <v>175.5</v>
      </c>
      <c r="AK226" s="100">
        <f t="shared" si="46"/>
        <v>175.5</v>
      </c>
      <c r="AL226" s="98"/>
      <c r="AM226" s="100">
        <v>245.18</v>
      </c>
      <c r="AN226" s="101" t="s">
        <v>3</v>
      </c>
      <c r="AO226" s="97"/>
      <c r="AP226" s="100">
        <f t="shared" si="50"/>
        <v>229.5</v>
      </c>
      <c r="AQ226" s="100">
        <f t="shared" si="47"/>
        <v>229.5</v>
      </c>
      <c r="AR226" s="98"/>
      <c r="AS226" s="100">
        <f t="shared" si="51"/>
        <v>97.2</v>
      </c>
      <c r="AT226" s="100" t="s">
        <v>3</v>
      </c>
      <c r="AU226" s="97"/>
      <c r="AV226" s="100">
        <v>229.5</v>
      </c>
      <c r="AW226" s="100">
        <f t="shared" si="48"/>
        <v>229.5</v>
      </c>
      <c r="AX226" s="97"/>
      <c r="AY226" s="100">
        <f t="shared" si="52"/>
        <v>202.5</v>
      </c>
      <c r="AZ226" s="101" t="s">
        <v>3</v>
      </c>
      <c r="BA226" s="97"/>
      <c r="BB226" s="100">
        <f t="shared" si="53"/>
        <v>97.2</v>
      </c>
      <c r="BC226" s="101" t="s">
        <v>3</v>
      </c>
      <c r="BD226" s="97"/>
      <c r="BE226" s="100">
        <f t="shared" si="54"/>
        <v>97.2</v>
      </c>
      <c r="BF226" s="101" t="s">
        <v>3</v>
      </c>
    </row>
    <row r="227" spans="1:58" s="86" customFormat="1" ht="13.2" x14ac:dyDescent="0.25">
      <c r="A227" s="47" t="s">
        <v>875</v>
      </c>
      <c r="B227" s="83">
        <v>4300087</v>
      </c>
      <c r="C227" s="90" t="s">
        <v>226</v>
      </c>
      <c r="D227" s="64">
        <v>270</v>
      </c>
      <c r="E227" s="83">
        <v>320</v>
      </c>
      <c r="F227" s="83">
        <v>72170</v>
      </c>
      <c r="G227" s="22"/>
      <c r="H227" s="44">
        <f t="shared" si="58"/>
        <v>216</v>
      </c>
      <c r="I227" s="98">
        <f t="shared" si="55"/>
        <v>97.2</v>
      </c>
      <c r="J227" s="98">
        <f t="shared" si="56"/>
        <v>245.18</v>
      </c>
      <c r="K227" s="99"/>
      <c r="L227" s="100">
        <f t="shared" si="59"/>
        <v>216</v>
      </c>
      <c r="M227" s="100">
        <f t="shared" si="57"/>
        <v>216</v>
      </c>
      <c r="N227" s="97"/>
      <c r="O227" s="101" t="s">
        <v>3</v>
      </c>
      <c r="P227" s="101" t="s">
        <v>3</v>
      </c>
      <c r="Q227" s="97"/>
      <c r="R227" s="101" t="s">
        <v>3</v>
      </c>
      <c r="S227" s="101" t="s">
        <v>3</v>
      </c>
      <c r="T227" s="97"/>
      <c r="U227" s="101" t="s">
        <v>3</v>
      </c>
      <c r="V227" s="101" t="s">
        <v>3</v>
      </c>
      <c r="W227" s="97"/>
      <c r="X227" s="101" t="s">
        <v>3</v>
      </c>
      <c r="Y227" s="101" t="s">
        <v>3</v>
      </c>
      <c r="Z227" s="97"/>
      <c r="AA227" s="101" t="s">
        <v>3</v>
      </c>
      <c r="AB227" s="101" t="s">
        <v>3</v>
      </c>
      <c r="AC227" s="97"/>
      <c r="AD227" s="101" t="s">
        <v>3</v>
      </c>
      <c r="AE227" s="101" t="s">
        <v>3</v>
      </c>
      <c r="AF227" s="97"/>
      <c r="AG227" s="100">
        <v>216</v>
      </c>
      <c r="AH227" s="100">
        <f t="shared" si="45"/>
        <v>216</v>
      </c>
      <c r="AI227" s="97"/>
      <c r="AJ227" s="100">
        <f t="shared" si="49"/>
        <v>175.5</v>
      </c>
      <c r="AK227" s="100">
        <f t="shared" si="46"/>
        <v>175.5</v>
      </c>
      <c r="AL227" s="98"/>
      <c r="AM227" s="100">
        <v>245.18</v>
      </c>
      <c r="AN227" s="101" t="s">
        <v>3</v>
      </c>
      <c r="AO227" s="97"/>
      <c r="AP227" s="100">
        <f t="shared" si="50"/>
        <v>229.5</v>
      </c>
      <c r="AQ227" s="100">
        <f t="shared" si="47"/>
        <v>229.5</v>
      </c>
      <c r="AR227" s="98"/>
      <c r="AS227" s="100">
        <f t="shared" si="51"/>
        <v>97.2</v>
      </c>
      <c r="AT227" s="100" t="s">
        <v>3</v>
      </c>
      <c r="AU227" s="97"/>
      <c r="AV227" s="100">
        <v>229.5</v>
      </c>
      <c r="AW227" s="100">
        <f t="shared" si="48"/>
        <v>229.5</v>
      </c>
      <c r="AX227" s="97"/>
      <c r="AY227" s="100">
        <f t="shared" si="52"/>
        <v>202.5</v>
      </c>
      <c r="AZ227" s="101" t="s">
        <v>3</v>
      </c>
      <c r="BA227" s="97"/>
      <c r="BB227" s="100">
        <f t="shared" si="53"/>
        <v>97.2</v>
      </c>
      <c r="BC227" s="101" t="s">
        <v>3</v>
      </c>
      <c r="BD227" s="97"/>
      <c r="BE227" s="100">
        <f t="shared" si="54"/>
        <v>97.2</v>
      </c>
      <c r="BF227" s="101" t="s">
        <v>3</v>
      </c>
    </row>
    <row r="228" spans="1:58" s="86" customFormat="1" ht="13.2" x14ac:dyDescent="0.25">
      <c r="A228" s="47" t="s">
        <v>875</v>
      </c>
      <c r="B228" s="83">
        <v>4300088</v>
      </c>
      <c r="C228" s="90" t="s">
        <v>226</v>
      </c>
      <c r="D228" s="64">
        <v>219</v>
      </c>
      <c r="E228" s="83">
        <v>320</v>
      </c>
      <c r="F228" s="83">
        <v>72190</v>
      </c>
      <c r="G228" s="22"/>
      <c r="H228" s="44">
        <f t="shared" si="58"/>
        <v>175.20000000000002</v>
      </c>
      <c r="I228" s="98">
        <f t="shared" si="55"/>
        <v>78.84</v>
      </c>
      <c r="J228" s="98">
        <f t="shared" si="56"/>
        <v>245.18</v>
      </c>
      <c r="K228" s="99"/>
      <c r="L228" s="100">
        <f t="shared" si="59"/>
        <v>175.20000000000002</v>
      </c>
      <c r="M228" s="100">
        <f t="shared" si="57"/>
        <v>175.20000000000002</v>
      </c>
      <c r="N228" s="97"/>
      <c r="O228" s="101" t="s">
        <v>3</v>
      </c>
      <c r="P228" s="101" t="s">
        <v>3</v>
      </c>
      <c r="Q228" s="97"/>
      <c r="R228" s="101" t="s">
        <v>3</v>
      </c>
      <c r="S228" s="101" t="s">
        <v>3</v>
      </c>
      <c r="T228" s="97"/>
      <c r="U228" s="101" t="s">
        <v>3</v>
      </c>
      <c r="V228" s="101" t="s">
        <v>3</v>
      </c>
      <c r="W228" s="97"/>
      <c r="X228" s="101" t="s">
        <v>3</v>
      </c>
      <c r="Y228" s="101" t="s">
        <v>3</v>
      </c>
      <c r="Z228" s="97"/>
      <c r="AA228" s="101" t="s">
        <v>3</v>
      </c>
      <c r="AB228" s="101" t="s">
        <v>3</v>
      </c>
      <c r="AC228" s="97"/>
      <c r="AD228" s="101" t="s">
        <v>3</v>
      </c>
      <c r="AE228" s="101" t="s">
        <v>3</v>
      </c>
      <c r="AF228" s="97"/>
      <c r="AG228" s="100">
        <v>175.20000000000002</v>
      </c>
      <c r="AH228" s="100">
        <f t="shared" si="45"/>
        <v>175.20000000000002</v>
      </c>
      <c r="AI228" s="97"/>
      <c r="AJ228" s="100">
        <f t="shared" si="49"/>
        <v>142.35</v>
      </c>
      <c r="AK228" s="100">
        <f t="shared" si="46"/>
        <v>142.35</v>
      </c>
      <c r="AL228" s="98"/>
      <c r="AM228" s="100">
        <v>245.18</v>
      </c>
      <c r="AN228" s="101" t="s">
        <v>3</v>
      </c>
      <c r="AO228" s="97"/>
      <c r="AP228" s="100">
        <f t="shared" si="50"/>
        <v>186.15</v>
      </c>
      <c r="AQ228" s="100">
        <f t="shared" si="47"/>
        <v>186.15</v>
      </c>
      <c r="AR228" s="98"/>
      <c r="AS228" s="100">
        <f t="shared" si="51"/>
        <v>78.84</v>
      </c>
      <c r="AT228" s="100" t="s">
        <v>3</v>
      </c>
      <c r="AU228" s="97"/>
      <c r="AV228" s="100">
        <v>186.15</v>
      </c>
      <c r="AW228" s="100">
        <f t="shared" si="48"/>
        <v>186.15</v>
      </c>
      <c r="AX228" s="97"/>
      <c r="AY228" s="100">
        <f t="shared" si="52"/>
        <v>164.25</v>
      </c>
      <c r="AZ228" s="101" t="s">
        <v>3</v>
      </c>
      <c r="BA228" s="97"/>
      <c r="BB228" s="100">
        <f t="shared" si="53"/>
        <v>78.84</v>
      </c>
      <c r="BC228" s="101" t="s">
        <v>3</v>
      </c>
      <c r="BD228" s="97"/>
      <c r="BE228" s="100">
        <f t="shared" si="54"/>
        <v>78.84</v>
      </c>
      <c r="BF228" s="101" t="s">
        <v>3</v>
      </c>
    </row>
    <row r="229" spans="1:58" s="86" customFormat="1" ht="13.2" x14ac:dyDescent="0.25">
      <c r="A229" s="47" t="s">
        <v>875</v>
      </c>
      <c r="B229" s="83">
        <v>4300090</v>
      </c>
      <c r="C229" s="90" t="s">
        <v>227</v>
      </c>
      <c r="D229" s="64">
        <v>287</v>
      </c>
      <c r="E229" s="83">
        <v>320</v>
      </c>
      <c r="F229" s="83">
        <v>71100</v>
      </c>
      <c r="G229" s="22"/>
      <c r="H229" s="44">
        <f t="shared" si="58"/>
        <v>229.60000000000002</v>
      </c>
      <c r="I229" s="98">
        <f t="shared" si="55"/>
        <v>103.32</v>
      </c>
      <c r="J229" s="98">
        <f t="shared" si="56"/>
        <v>243.95</v>
      </c>
      <c r="K229" s="99"/>
      <c r="L229" s="100">
        <f t="shared" si="59"/>
        <v>229.60000000000002</v>
      </c>
      <c r="M229" s="100">
        <f t="shared" si="57"/>
        <v>229.60000000000002</v>
      </c>
      <c r="N229" s="97"/>
      <c r="O229" s="101" t="s">
        <v>3</v>
      </c>
      <c r="P229" s="101" t="s">
        <v>3</v>
      </c>
      <c r="Q229" s="97"/>
      <c r="R229" s="101" t="s">
        <v>3</v>
      </c>
      <c r="S229" s="101" t="s">
        <v>3</v>
      </c>
      <c r="T229" s="97"/>
      <c r="U229" s="101" t="s">
        <v>3</v>
      </c>
      <c r="V229" s="101" t="s">
        <v>3</v>
      </c>
      <c r="W229" s="97"/>
      <c r="X229" s="101" t="s">
        <v>3</v>
      </c>
      <c r="Y229" s="101" t="s">
        <v>3</v>
      </c>
      <c r="Z229" s="97"/>
      <c r="AA229" s="101" t="s">
        <v>3</v>
      </c>
      <c r="AB229" s="101" t="s">
        <v>3</v>
      </c>
      <c r="AC229" s="97"/>
      <c r="AD229" s="101" t="s">
        <v>3</v>
      </c>
      <c r="AE229" s="101" t="s">
        <v>3</v>
      </c>
      <c r="AF229" s="97"/>
      <c r="AG229" s="100">
        <v>229.60000000000002</v>
      </c>
      <c r="AH229" s="100">
        <f t="shared" si="45"/>
        <v>229.60000000000002</v>
      </c>
      <c r="AI229" s="97"/>
      <c r="AJ229" s="100">
        <f t="shared" si="49"/>
        <v>186.55</v>
      </c>
      <c r="AK229" s="100">
        <f t="shared" si="46"/>
        <v>186.55</v>
      </c>
      <c r="AL229" s="98"/>
      <c r="AM229" s="100">
        <v>182.03</v>
      </c>
      <c r="AN229" s="101" t="s">
        <v>3</v>
      </c>
      <c r="AO229" s="97"/>
      <c r="AP229" s="100">
        <f t="shared" si="50"/>
        <v>243.95</v>
      </c>
      <c r="AQ229" s="100">
        <f t="shared" si="47"/>
        <v>243.95</v>
      </c>
      <c r="AR229" s="98"/>
      <c r="AS229" s="100">
        <f t="shared" si="51"/>
        <v>103.32</v>
      </c>
      <c r="AT229" s="100" t="s">
        <v>3</v>
      </c>
      <c r="AU229" s="97"/>
      <c r="AV229" s="100">
        <v>243.95</v>
      </c>
      <c r="AW229" s="100">
        <f t="shared" si="48"/>
        <v>243.95</v>
      </c>
      <c r="AX229" s="97"/>
      <c r="AY229" s="100">
        <f t="shared" si="52"/>
        <v>215.25</v>
      </c>
      <c r="AZ229" s="101" t="s">
        <v>3</v>
      </c>
      <c r="BA229" s="97"/>
      <c r="BB229" s="100">
        <f t="shared" si="53"/>
        <v>103.32</v>
      </c>
      <c r="BC229" s="101" t="s">
        <v>3</v>
      </c>
      <c r="BD229" s="97"/>
      <c r="BE229" s="100">
        <f t="shared" si="54"/>
        <v>103.32</v>
      </c>
      <c r="BF229" s="101" t="s">
        <v>3</v>
      </c>
    </row>
    <row r="230" spans="1:58" s="86" customFormat="1" ht="13.2" x14ac:dyDescent="0.25">
      <c r="A230" s="47" t="s">
        <v>875</v>
      </c>
      <c r="B230" s="83">
        <v>4300091</v>
      </c>
      <c r="C230" s="90" t="s">
        <v>227</v>
      </c>
      <c r="D230" s="64">
        <v>287</v>
      </c>
      <c r="E230" s="83">
        <v>320</v>
      </c>
      <c r="F230" s="83">
        <v>71100</v>
      </c>
      <c r="G230" s="22"/>
      <c r="H230" s="44">
        <f t="shared" si="58"/>
        <v>229.60000000000002</v>
      </c>
      <c r="I230" s="98">
        <f t="shared" si="55"/>
        <v>103.32</v>
      </c>
      <c r="J230" s="98">
        <f t="shared" si="56"/>
        <v>243.95</v>
      </c>
      <c r="K230" s="99"/>
      <c r="L230" s="100">
        <f t="shared" si="59"/>
        <v>229.60000000000002</v>
      </c>
      <c r="M230" s="100">
        <f t="shared" si="57"/>
        <v>229.60000000000002</v>
      </c>
      <c r="N230" s="97"/>
      <c r="O230" s="101" t="s">
        <v>3</v>
      </c>
      <c r="P230" s="101" t="s">
        <v>3</v>
      </c>
      <c r="Q230" s="97"/>
      <c r="R230" s="101" t="s">
        <v>3</v>
      </c>
      <c r="S230" s="101" t="s">
        <v>3</v>
      </c>
      <c r="T230" s="97"/>
      <c r="U230" s="101" t="s">
        <v>3</v>
      </c>
      <c r="V230" s="101" t="s">
        <v>3</v>
      </c>
      <c r="W230" s="97"/>
      <c r="X230" s="101" t="s">
        <v>3</v>
      </c>
      <c r="Y230" s="101" t="s">
        <v>3</v>
      </c>
      <c r="Z230" s="97"/>
      <c r="AA230" s="101" t="s">
        <v>3</v>
      </c>
      <c r="AB230" s="101" t="s">
        <v>3</v>
      </c>
      <c r="AC230" s="97"/>
      <c r="AD230" s="101" t="s">
        <v>3</v>
      </c>
      <c r="AE230" s="101" t="s">
        <v>3</v>
      </c>
      <c r="AF230" s="97"/>
      <c r="AG230" s="100">
        <v>229.60000000000002</v>
      </c>
      <c r="AH230" s="100">
        <f t="shared" si="45"/>
        <v>229.60000000000002</v>
      </c>
      <c r="AI230" s="97"/>
      <c r="AJ230" s="100">
        <f t="shared" si="49"/>
        <v>186.55</v>
      </c>
      <c r="AK230" s="100">
        <f t="shared" si="46"/>
        <v>186.55</v>
      </c>
      <c r="AL230" s="98"/>
      <c r="AM230" s="100">
        <v>182.03</v>
      </c>
      <c r="AN230" s="101" t="s">
        <v>3</v>
      </c>
      <c r="AO230" s="97"/>
      <c r="AP230" s="100">
        <f t="shared" si="50"/>
        <v>243.95</v>
      </c>
      <c r="AQ230" s="100">
        <f t="shared" si="47"/>
        <v>243.95</v>
      </c>
      <c r="AR230" s="98"/>
      <c r="AS230" s="100">
        <f t="shared" si="51"/>
        <v>103.32</v>
      </c>
      <c r="AT230" s="100" t="s">
        <v>3</v>
      </c>
      <c r="AU230" s="97"/>
      <c r="AV230" s="100">
        <v>243.95</v>
      </c>
      <c r="AW230" s="100">
        <f t="shared" si="48"/>
        <v>243.95</v>
      </c>
      <c r="AX230" s="97"/>
      <c r="AY230" s="100">
        <f t="shared" si="52"/>
        <v>215.25</v>
      </c>
      <c r="AZ230" s="101" t="s">
        <v>3</v>
      </c>
      <c r="BA230" s="97"/>
      <c r="BB230" s="100">
        <f t="shared" si="53"/>
        <v>103.32</v>
      </c>
      <c r="BC230" s="101" t="s">
        <v>3</v>
      </c>
      <c r="BD230" s="97"/>
      <c r="BE230" s="100">
        <f t="shared" si="54"/>
        <v>103.32</v>
      </c>
      <c r="BF230" s="101" t="s">
        <v>3</v>
      </c>
    </row>
    <row r="231" spans="1:58" s="86" customFormat="1" ht="13.2" x14ac:dyDescent="0.25">
      <c r="A231" s="47" t="s">
        <v>875</v>
      </c>
      <c r="B231" s="83">
        <v>4300282</v>
      </c>
      <c r="C231" s="90" t="s">
        <v>228</v>
      </c>
      <c r="D231" s="64">
        <v>219</v>
      </c>
      <c r="E231" s="83">
        <v>320</v>
      </c>
      <c r="F231" s="83">
        <v>71110</v>
      </c>
      <c r="G231" s="22"/>
      <c r="H231" s="44">
        <f t="shared" si="58"/>
        <v>175.20000000000002</v>
      </c>
      <c r="I231" s="98">
        <f t="shared" si="55"/>
        <v>78.84</v>
      </c>
      <c r="J231" s="98">
        <f t="shared" si="56"/>
        <v>245.18</v>
      </c>
      <c r="K231" s="99"/>
      <c r="L231" s="100">
        <f t="shared" si="59"/>
        <v>175.20000000000002</v>
      </c>
      <c r="M231" s="100">
        <f t="shared" si="57"/>
        <v>175.20000000000002</v>
      </c>
      <c r="N231" s="97"/>
      <c r="O231" s="101" t="s">
        <v>3</v>
      </c>
      <c r="P231" s="101" t="s">
        <v>3</v>
      </c>
      <c r="Q231" s="97"/>
      <c r="R231" s="101" t="s">
        <v>3</v>
      </c>
      <c r="S231" s="101" t="s">
        <v>3</v>
      </c>
      <c r="T231" s="97"/>
      <c r="U231" s="101" t="s">
        <v>3</v>
      </c>
      <c r="V231" s="101" t="s">
        <v>3</v>
      </c>
      <c r="W231" s="97"/>
      <c r="X231" s="101" t="s">
        <v>3</v>
      </c>
      <c r="Y231" s="101" t="s">
        <v>3</v>
      </c>
      <c r="Z231" s="97"/>
      <c r="AA231" s="101" t="s">
        <v>3</v>
      </c>
      <c r="AB231" s="101" t="s">
        <v>3</v>
      </c>
      <c r="AC231" s="97"/>
      <c r="AD231" s="101" t="s">
        <v>3</v>
      </c>
      <c r="AE231" s="101" t="s">
        <v>3</v>
      </c>
      <c r="AF231" s="97"/>
      <c r="AG231" s="100">
        <v>175.20000000000002</v>
      </c>
      <c r="AH231" s="100">
        <f t="shared" si="45"/>
        <v>175.20000000000002</v>
      </c>
      <c r="AI231" s="97"/>
      <c r="AJ231" s="100">
        <f t="shared" si="49"/>
        <v>142.35</v>
      </c>
      <c r="AK231" s="100">
        <f t="shared" si="46"/>
        <v>142.35</v>
      </c>
      <c r="AL231" s="98"/>
      <c r="AM231" s="100">
        <v>245.18</v>
      </c>
      <c r="AN231" s="101" t="s">
        <v>3</v>
      </c>
      <c r="AO231" s="97"/>
      <c r="AP231" s="100">
        <f t="shared" si="50"/>
        <v>186.15</v>
      </c>
      <c r="AQ231" s="100">
        <f t="shared" si="47"/>
        <v>186.15</v>
      </c>
      <c r="AR231" s="98"/>
      <c r="AS231" s="100">
        <f t="shared" si="51"/>
        <v>78.84</v>
      </c>
      <c r="AT231" s="100" t="s">
        <v>3</v>
      </c>
      <c r="AU231" s="97"/>
      <c r="AV231" s="100">
        <v>186.15</v>
      </c>
      <c r="AW231" s="100">
        <f t="shared" si="48"/>
        <v>186.15</v>
      </c>
      <c r="AX231" s="97"/>
      <c r="AY231" s="100">
        <f t="shared" si="52"/>
        <v>164.25</v>
      </c>
      <c r="AZ231" s="101" t="s">
        <v>3</v>
      </c>
      <c r="BA231" s="97"/>
      <c r="BB231" s="100">
        <f t="shared" si="53"/>
        <v>78.84</v>
      </c>
      <c r="BC231" s="101" t="s">
        <v>3</v>
      </c>
      <c r="BD231" s="97"/>
      <c r="BE231" s="100">
        <f t="shared" si="54"/>
        <v>78.84</v>
      </c>
      <c r="BF231" s="101" t="s">
        <v>3</v>
      </c>
    </row>
    <row r="232" spans="1:58" s="86" customFormat="1" ht="13.2" x14ac:dyDescent="0.25">
      <c r="A232" s="47" t="s">
        <v>875</v>
      </c>
      <c r="B232" s="83">
        <v>4300089</v>
      </c>
      <c r="C232" s="90" t="s">
        <v>229</v>
      </c>
      <c r="D232" s="64">
        <v>516</v>
      </c>
      <c r="E232" s="83">
        <v>320</v>
      </c>
      <c r="F232" s="83">
        <v>71111</v>
      </c>
      <c r="G232" s="22"/>
      <c r="H232" s="44">
        <f t="shared" si="58"/>
        <v>412.8</v>
      </c>
      <c r="I232" s="98">
        <f t="shared" si="55"/>
        <v>185.76</v>
      </c>
      <c r="J232" s="98">
        <f t="shared" si="56"/>
        <v>438.59999999999997</v>
      </c>
      <c r="K232" s="99"/>
      <c r="L232" s="100">
        <f t="shared" si="59"/>
        <v>412.8</v>
      </c>
      <c r="M232" s="100">
        <f t="shared" si="57"/>
        <v>412.8</v>
      </c>
      <c r="N232" s="97"/>
      <c r="O232" s="101" t="s">
        <v>3</v>
      </c>
      <c r="P232" s="101" t="s">
        <v>3</v>
      </c>
      <c r="Q232" s="97"/>
      <c r="R232" s="101" t="s">
        <v>3</v>
      </c>
      <c r="S232" s="101" t="s">
        <v>3</v>
      </c>
      <c r="T232" s="97"/>
      <c r="U232" s="101" t="s">
        <v>3</v>
      </c>
      <c r="V232" s="101" t="s">
        <v>3</v>
      </c>
      <c r="W232" s="97"/>
      <c r="X232" s="101" t="s">
        <v>3</v>
      </c>
      <c r="Y232" s="101" t="s">
        <v>3</v>
      </c>
      <c r="Z232" s="97"/>
      <c r="AA232" s="101" t="s">
        <v>3</v>
      </c>
      <c r="AB232" s="101" t="s">
        <v>3</v>
      </c>
      <c r="AC232" s="97"/>
      <c r="AD232" s="101" t="s">
        <v>3</v>
      </c>
      <c r="AE232" s="101" t="s">
        <v>3</v>
      </c>
      <c r="AF232" s="97"/>
      <c r="AG232" s="100">
        <v>412.8</v>
      </c>
      <c r="AH232" s="100">
        <f t="shared" si="45"/>
        <v>412.8</v>
      </c>
      <c r="AI232" s="97"/>
      <c r="AJ232" s="100">
        <f t="shared" si="49"/>
        <v>335.40000000000003</v>
      </c>
      <c r="AK232" s="100">
        <f t="shared" si="46"/>
        <v>335.40000000000003</v>
      </c>
      <c r="AL232" s="98"/>
      <c r="AM232" s="100">
        <v>245.18</v>
      </c>
      <c r="AN232" s="101" t="s">
        <v>3</v>
      </c>
      <c r="AO232" s="97"/>
      <c r="AP232" s="100">
        <f t="shared" si="50"/>
        <v>438.59999999999997</v>
      </c>
      <c r="AQ232" s="100">
        <f t="shared" si="47"/>
        <v>438.59999999999997</v>
      </c>
      <c r="AR232" s="98"/>
      <c r="AS232" s="100">
        <f t="shared" si="51"/>
        <v>185.76</v>
      </c>
      <c r="AT232" s="100" t="s">
        <v>3</v>
      </c>
      <c r="AU232" s="97"/>
      <c r="AV232" s="100">
        <v>438.59999999999997</v>
      </c>
      <c r="AW232" s="100">
        <f t="shared" si="48"/>
        <v>438.59999999999997</v>
      </c>
      <c r="AX232" s="97"/>
      <c r="AY232" s="100">
        <f t="shared" si="52"/>
        <v>387</v>
      </c>
      <c r="AZ232" s="101" t="s">
        <v>3</v>
      </c>
      <c r="BA232" s="97"/>
      <c r="BB232" s="100">
        <f t="shared" si="53"/>
        <v>185.76</v>
      </c>
      <c r="BC232" s="101" t="s">
        <v>3</v>
      </c>
      <c r="BD232" s="97"/>
      <c r="BE232" s="100">
        <f t="shared" si="54"/>
        <v>185.76</v>
      </c>
      <c r="BF232" s="101" t="s">
        <v>3</v>
      </c>
    </row>
    <row r="233" spans="1:58" s="86" customFormat="1" ht="13.2" x14ac:dyDescent="0.25">
      <c r="A233" s="47" t="s">
        <v>875</v>
      </c>
      <c r="B233" s="83">
        <v>4300090</v>
      </c>
      <c r="C233" s="90" t="s">
        <v>227</v>
      </c>
      <c r="D233" s="64">
        <v>287</v>
      </c>
      <c r="E233" s="83">
        <v>320</v>
      </c>
      <c r="F233" s="83">
        <v>71100</v>
      </c>
      <c r="G233" s="22"/>
      <c r="H233" s="44">
        <f t="shared" si="58"/>
        <v>229.60000000000002</v>
      </c>
      <c r="I233" s="98">
        <f t="shared" si="55"/>
        <v>103.32</v>
      </c>
      <c r="J233" s="98">
        <f t="shared" si="56"/>
        <v>243.95</v>
      </c>
      <c r="K233" s="99"/>
      <c r="L233" s="100">
        <f t="shared" si="59"/>
        <v>229.60000000000002</v>
      </c>
      <c r="M233" s="100">
        <f t="shared" si="57"/>
        <v>229.60000000000002</v>
      </c>
      <c r="N233" s="97"/>
      <c r="O233" s="101" t="s">
        <v>3</v>
      </c>
      <c r="P233" s="101" t="s">
        <v>3</v>
      </c>
      <c r="Q233" s="97"/>
      <c r="R233" s="101" t="s">
        <v>3</v>
      </c>
      <c r="S233" s="101" t="s">
        <v>3</v>
      </c>
      <c r="T233" s="97"/>
      <c r="U233" s="101" t="s">
        <v>3</v>
      </c>
      <c r="V233" s="101" t="s">
        <v>3</v>
      </c>
      <c r="W233" s="97"/>
      <c r="X233" s="101" t="s">
        <v>3</v>
      </c>
      <c r="Y233" s="101" t="s">
        <v>3</v>
      </c>
      <c r="Z233" s="97"/>
      <c r="AA233" s="101" t="s">
        <v>3</v>
      </c>
      <c r="AB233" s="101" t="s">
        <v>3</v>
      </c>
      <c r="AC233" s="97"/>
      <c r="AD233" s="101" t="s">
        <v>3</v>
      </c>
      <c r="AE233" s="101" t="s">
        <v>3</v>
      </c>
      <c r="AF233" s="97"/>
      <c r="AG233" s="100">
        <v>229.60000000000002</v>
      </c>
      <c r="AH233" s="100">
        <f t="shared" si="45"/>
        <v>229.60000000000002</v>
      </c>
      <c r="AI233" s="97"/>
      <c r="AJ233" s="100">
        <f t="shared" si="49"/>
        <v>186.55</v>
      </c>
      <c r="AK233" s="100">
        <f t="shared" si="46"/>
        <v>186.55</v>
      </c>
      <c r="AL233" s="98"/>
      <c r="AM233" s="100">
        <v>182.03</v>
      </c>
      <c r="AN233" s="101" t="s">
        <v>3</v>
      </c>
      <c r="AO233" s="97"/>
      <c r="AP233" s="100">
        <f t="shared" si="50"/>
        <v>243.95</v>
      </c>
      <c r="AQ233" s="100">
        <f t="shared" si="47"/>
        <v>243.95</v>
      </c>
      <c r="AR233" s="98"/>
      <c r="AS233" s="100">
        <f t="shared" si="51"/>
        <v>103.32</v>
      </c>
      <c r="AT233" s="100" t="s">
        <v>3</v>
      </c>
      <c r="AU233" s="97"/>
      <c r="AV233" s="100">
        <v>243.95</v>
      </c>
      <c r="AW233" s="100">
        <f t="shared" si="48"/>
        <v>243.95</v>
      </c>
      <c r="AX233" s="97"/>
      <c r="AY233" s="100">
        <f t="shared" si="52"/>
        <v>215.25</v>
      </c>
      <c r="AZ233" s="101" t="s">
        <v>3</v>
      </c>
      <c r="BA233" s="97"/>
      <c r="BB233" s="100">
        <f t="shared" si="53"/>
        <v>103.32</v>
      </c>
      <c r="BC233" s="101" t="s">
        <v>3</v>
      </c>
      <c r="BD233" s="97"/>
      <c r="BE233" s="100">
        <f t="shared" si="54"/>
        <v>103.32</v>
      </c>
      <c r="BF233" s="101" t="s">
        <v>3</v>
      </c>
    </row>
    <row r="234" spans="1:58" s="86" customFormat="1" ht="13.2" x14ac:dyDescent="0.25">
      <c r="A234" s="47" t="s">
        <v>875</v>
      </c>
      <c r="B234" s="83">
        <v>4300090</v>
      </c>
      <c r="C234" s="90" t="s">
        <v>227</v>
      </c>
      <c r="D234" s="64">
        <v>287</v>
      </c>
      <c r="E234" s="83">
        <v>320</v>
      </c>
      <c r="F234" s="83">
        <v>71100</v>
      </c>
      <c r="G234" s="22"/>
      <c r="H234" s="44">
        <f t="shared" si="58"/>
        <v>229.60000000000002</v>
      </c>
      <c r="I234" s="98">
        <f t="shared" si="55"/>
        <v>103.32</v>
      </c>
      <c r="J234" s="98">
        <f t="shared" si="56"/>
        <v>243.95</v>
      </c>
      <c r="K234" s="99"/>
      <c r="L234" s="100">
        <f t="shared" si="59"/>
        <v>229.60000000000002</v>
      </c>
      <c r="M234" s="100">
        <f t="shared" si="57"/>
        <v>229.60000000000002</v>
      </c>
      <c r="N234" s="97"/>
      <c r="O234" s="101" t="s">
        <v>3</v>
      </c>
      <c r="P234" s="101" t="s">
        <v>3</v>
      </c>
      <c r="Q234" s="97"/>
      <c r="R234" s="101" t="s">
        <v>3</v>
      </c>
      <c r="S234" s="101" t="s">
        <v>3</v>
      </c>
      <c r="T234" s="97"/>
      <c r="U234" s="101" t="s">
        <v>3</v>
      </c>
      <c r="V234" s="101" t="s">
        <v>3</v>
      </c>
      <c r="W234" s="97"/>
      <c r="X234" s="101" t="s">
        <v>3</v>
      </c>
      <c r="Y234" s="101" t="s">
        <v>3</v>
      </c>
      <c r="Z234" s="97"/>
      <c r="AA234" s="101" t="s">
        <v>3</v>
      </c>
      <c r="AB234" s="101" t="s">
        <v>3</v>
      </c>
      <c r="AC234" s="97"/>
      <c r="AD234" s="101" t="s">
        <v>3</v>
      </c>
      <c r="AE234" s="101" t="s">
        <v>3</v>
      </c>
      <c r="AF234" s="97"/>
      <c r="AG234" s="100">
        <v>229.60000000000002</v>
      </c>
      <c r="AH234" s="100">
        <f t="shared" si="45"/>
        <v>229.60000000000002</v>
      </c>
      <c r="AI234" s="97"/>
      <c r="AJ234" s="100">
        <f t="shared" si="49"/>
        <v>186.55</v>
      </c>
      <c r="AK234" s="100">
        <f t="shared" si="46"/>
        <v>186.55</v>
      </c>
      <c r="AL234" s="98"/>
      <c r="AM234" s="100">
        <v>182.03</v>
      </c>
      <c r="AN234" s="101" t="s">
        <v>3</v>
      </c>
      <c r="AO234" s="97"/>
      <c r="AP234" s="100">
        <f t="shared" si="50"/>
        <v>243.95</v>
      </c>
      <c r="AQ234" s="100">
        <f t="shared" si="47"/>
        <v>243.95</v>
      </c>
      <c r="AR234" s="98"/>
      <c r="AS234" s="100">
        <f t="shared" si="51"/>
        <v>103.32</v>
      </c>
      <c r="AT234" s="100" t="s">
        <v>3</v>
      </c>
      <c r="AU234" s="97"/>
      <c r="AV234" s="100">
        <v>243.95</v>
      </c>
      <c r="AW234" s="100">
        <f t="shared" si="48"/>
        <v>243.95</v>
      </c>
      <c r="AX234" s="97"/>
      <c r="AY234" s="100">
        <f t="shared" si="52"/>
        <v>215.25</v>
      </c>
      <c r="AZ234" s="101" t="s">
        <v>3</v>
      </c>
      <c r="BA234" s="97"/>
      <c r="BB234" s="100">
        <f t="shared" si="53"/>
        <v>103.32</v>
      </c>
      <c r="BC234" s="101" t="s">
        <v>3</v>
      </c>
      <c r="BD234" s="97"/>
      <c r="BE234" s="100">
        <f t="shared" si="54"/>
        <v>103.32</v>
      </c>
      <c r="BF234" s="101" t="s">
        <v>3</v>
      </c>
    </row>
    <row r="235" spans="1:58" s="86" customFormat="1" ht="13.2" x14ac:dyDescent="0.25">
      <c r="A235" s="47" t="s">
        <v>875</v>
      </c>
      <c r="B235" s="83">
        <v>4330286</v>
      </c>
      <c r="C235" s="90" t="s">
        <v>230</v>
      </c>
      <c r="D235" s="64">
        <v>161</v>
      </c>
      <c r="E235" s="83">
        <v>320</v>
      </c>
      <c r="F235" s="83">
        <v>72200</v>
      </c>
      <c r="G235" s="22"/>
      <c r="H235" s="44">
        <f t="shared" si="58"/>
        <v>128.80000000000001</v>
      </c>
      <c r="I235" s="98">
        <f t="shared" si="55"/>
        <v>57.96</v>
      </c>
      <c r="J235" s="98">
        <f t="shared" si="56"/>
        <v>245.18</v>
      </c>
      <c r="K235" s="99"/>
      <c r="L235" s="100">
        <f t="shared" si="59"/>
        <v>128.80000000000001</v>
      </c>
      <c r="M235" s="100">
        <f t="shared" si="57"/>
        <v>128.80000000000001</v>
      </c>
      <c r="N235" s="97"/>
      <c r="O235" s="101" t="s">
        <v>3</v>
      </c>
      <c r="P235" s="101" t="s">
        <v>3</v>
      </c>
      <c r="Q235" s="97"/>
      <c r="R235" s="101" t="s">
        <v>3</v>
      </c>
      <c r="S235" s="101" t="s">
        <v>3</v>
      </c>
      <c r="T235" s="97"/>
      <c r="U235" s="101" t="s">
        <v>3</v>
      </c>
      <c r="V235" s="101" t="s">
        <v>3</v>
      </c>
      <c r="W235" s="97"/>
      <c r="X235" s="101" t="s">
        <v>3</v>
      </c>
      <c r="Y235" s="101" t="s">
        <v>3</v>
      </c>
      <c r="Z235" s="97"/>
      <c r="AA235" s="101" t="s">
        <v>3</v>
      </c>
      <c r="AB235" s="101" t="s">
        <v>3</v>
      </c>
      <c r="AC235" s="97"/>
      <c r="AD235" s="101" t="s">
        <v>3</v>
      </c>
      <c r="AE235" s="101" t="s">
        <v>3</v>
      </c>
      <c r="AF235" s="97"/>
      <c r="AG235" s="100">
        <v>128.80000000000001</v>
      </c>
      <c r="AH235" s="100">
        <f t="shared" si="45"/>
        <v>128.80000000000001</v>
      </c>
      <c r="AI235" s="97"/>
      <c r="AJ235" s="100">
        <f t="shared" si="49"/>
        <v>104.65</v>
      </c>
      <c r="AK235" s="100">
        <f t="shared" si="46"/>
        <v>104.65</v>
      </c>
      <c r="AL235" s="98"/>
      <c r="AM235" s="100">
        <v>245.18</v>
      </c>
      <c r="AN235" s="101" t="s">
        <v>3</v>
      </c>
      <c r="AO235" s="97"/>
      <c r="AP235" s="100">
        <f t="shared" si="50"/>
        <v>136.85</v>
      </c>
      <c r="AQ235" s="100">
        <f t="shared" si="47"/>
        <v>136.85</v>
      </c>
      <c r="AR235" s="98"/>
      <c r="AS235" s="100">
        <f t="shared" si="51"/>
        <v>57.96</v>
      </c>
      <c r="AT235" s="100" t="s">
        <v>3</v>
      </c>
      <c r="AU235" s="97"/>
      <c r="AV235" s="100">
        <v>136.85</v>
      </c>
      <c r="AW235" s="100">
        <f t="shared" si="48"/>
        <v>136.85</v>
      </c>
      <c r="AX235" s="97"/>
      <c r="AY235" s="100">
        <f t="shared" si="52"/>
        <v>120.75</v>
      </c>
      <c r="AZ235" s="101" t="s">
        <v>3</v>
      </c>
      <c r="BA235" s="97"/>
      <c r="BB235" s="100">
        <f t="shared" si="53"/>
        <v>57.96</v>
      </c>
      <c r="BC235" s="101" t="s">
        <v>3</v>
      </c>
      <c r="BD235" s="97"/>
      <c r="BE235" s="100">
        <f t="shared" si="54"/>
        <v>57.96</v>
      </c>
      <c r="BF235" s="101" t="s">
        <v>3</v>
      </c>
    </row>
    <row r="236" spans="1:58" s="86" customFormat="1" ht="13.2" x14ac:dyDescent="0.25">
      <c r="A236" s="47" t="s">
        <v>875</v>
      </c>
      <c r="B236" s="83">
        <v>4300287</v>
      </c>
      <c r="C236" s="90" t="s">
        <v>231</v>
      </c>
      <c r="D236" s="64">
        <v>253</v>
      </c>
      <c r="E236" s="83">
        <v>320</v>
      </c>
      <c r="F236" s="83">
        <v>72202</v>
      </c>
      <c r="G236" s="22"/>
      <c r="H236" s="44">
        <f t="shared" si="58"/>
        <v>202.4</v>
      </c>
      <c r="I236" s="98">
        <f t="shared" si="55"/>
        <v>91.08</v>
      </c>
      <c r="J236" s="98">
        <f t="shared" si="56"/>
        <v>245.18</v>
      </c>
      <c r="K236" s="99"/>
      <c r="L236" s="100">
        <f t="shared" si="59"/>
        <v>202.4</v>
      </c>
      <c r="M236" s="100">
        <f t="shared" si="57"/>
        <v>202.4</v>
      </c>
      <c r="N236" s="97"/>
      <c r="O236" s="101" t="s">
        <v>3</v>
      </c>
      <c r="P236" s="101" t="s">
        <v>3</v>
      </c>
      <c r="Q236" s="97"/>
      <c r="R236" s="101" t="s">
        <v>3</v>
      </c>
      <c r="S236" s="101" t="s">
        <v>3</v>
      </c>
      <c r="T236" s="97"/>
      <c r="U236" s="101" t="s">
        <v>3</v>
      </c>
      <c r="V236" s="101" t="s">
        <v>3</v>
      </c>
      <c r="W236" s="97"/>
      <c r="X236" s="101" t="s">
        <v>3</v>
      </c>
      <c r="Y236" s="101" t="s">
        <v>3</v>
      </c>
      <c r="Z236" s="97"/>
      <c r="AA236" s="101" t="s">
        <v>3</v>
      </c>
      <c r="AB236" s="101" t="s">
        <v>3</v>
      </c>
      <c r="AC236" s="97"/>
      <c r="AD236" s="101" t="s">
        <v>3</v>
      </c>
      <c r="AE236" s="101" t="s">
        <v>3</v>
      </c>
      <c r="AF236" s="97"/>
      <c r="AG236" s="100">
        <v>202.4</v>
      </c>
      <c r="AH236" s="100">
        <f t="shared" si="45"/>
        <v>202.4</v>
      </c>
      <c r="AI236" s="97"/>
      <c r="AJ236" s="100">
        <f t="shared" si="49"/>
        <v>164.45000000000002</v>
      </c>
      <c r="AK236" s="100">
        <f t="shared" si="46"/>
        <v>164.45000000000002</v>
      </c>
      <c r="AL236" s="98"/>
      <c r="AM236" s="100">
        <v>245.18</v>
      </c>
      <c r="AN236" s="101" t="s">
        <v>3</v>
      </c>
      <c r="AO236" s="97"/>
      <c r="AP236" s="100">
        <f t="shared" si="50"/>
        <v>215.04999999999998</v>
      </c>
      <c r="AQ236" s="100">
        <f t="shared" si="47"/>
        <v>215.04999999999998</v>
      </c>
      <c r="AR236" s="98"/>
      <c r="AS236" s="100">
        <f t="shared" si="51"/>
        <v>91.08</v>
      </c>
      <c r="AT236" s="100" t="s">
        <v>3</v>
      </c>
      <c r="AU236" s="97"/>
      <c r="AV236" s="100">
        <v>215.04999999999998</v>
      </c>
      <c r="AW236" s="100">
        <f t="shared" si="48"/>
        <v>215.04999999999998</v>
      </c>
      <c r="AX236" s="97"/>
      <c r="AY236" s="100">
        <f t="shared" si="52"/>
        <v>189.75</v>
      </c>
      <c r="AZ236" s="101" t="s">
        <v>3</v>
      </c>
      <c r="BA236" s="97"/>
      <c r="BB236" s="100">
        <f t="shared" si="53"/>
        <v>91.08</v>
      </c>
      <c r="BC236" s="101" t="s">
        <v>3</v>
      </c>
      <c r="BD236" s="97"/>
      <c r="BE236" s="100">
        <f t="shared" si="54"/>
        <v>91.08</v>
      </c>
      <c r="BF236" s="101" t="s">
        <v>3</v>
      </c>
    </row>
    <row r="237" spans="1:58" s="86" customFormat="1" ht="13.2" x14ac:dyDescent="0.25">
      <c r="A237" s="47" t="s">
        <v>875</v>
      </c>
      <c r="B237" s="83">
        <v>4300094</v>
      </c>
      <c r="C237" s="90" t="s">
        <v>232</v>
      </c>
      <c r="D237" s="64">
        <v>175</v>
      </c>
      <c r="E237" s="83">
        <v>320</v>
      </c>
      <c r="F237" s="83">
        <v>72220</v>
      </c>
      <c r="G237" s="22"/>
      <c r="H237" s="44">
        <f t="shared" si="58"/>
        <v>140</v>
      </c>
      <c r="I237" s="98">
        <f t="shared" si="55"/>
        <v>63</v>
      </c>
      <c r="J237" s="98">
        <f t="shared" si="56"/>
        <v>182.03</v>
      </c>
      <c r="K237" s="99"/>
      <c r="L237" s="100">
        <f t="shared" si="59"/>
        <v>140</v>
      </c>
      <c r="M237" s="100">
        <f t="shared" si="57"/>
        <v>140</v>
      </c>
      <c r="N237" s="97"/>
      <c r="O237" s="101" t="s">
        <v>3</v>
      </c>
      <c r="P237" s="101" t="s">
        <v>3</v>
      </c>
      <c r="Q237" s="97"/>
      <c r="R237" s="101" t="s">
        <v>3</v>
      </c>
      <c r="S237" s="101" t="s">
        <v>3</v>
      </c>
      <c r="T237" s="97"/>
      <c r="U237" s="101" t="s">
        <v>3</v>
      </c>
      <c r="V237" s="101" t="s">
        <v>3</v>
      </c>
      <c r="W237" s="97"/>
      <c r="X237" s="101" t="s">
        <v>3</v>
      </c>
      <c r="Y237" s="101" t="s">
        <v>3</v>
      </c>
      <c r="Z237" s="97"/>
      <c r="AA237" s="101" t="s">
        <v>3</v>
      </c>
      <c r="AB237" s="101" t="s">
        <v>3</v>
      </c>
      <c r="AC237" s="97"/>
      <c r="AD237" s="101" t="s">
        <v>3</v>
      </c>
      <c r="AE237" s="101" t="s">
        <v>3</v>
      </c>
      <c r="AF237" s="97"/>
      <c r="AG237" s="100">
        <v>140</v>
      </c>
      <c r="AH237" s="100">
        <f t="shared" si="45"/>
        <v>140</v>
      </c>
      <c r="AI237" s="97"/>
      <c r="AJ237" s="100">
        <f t="shared" si="49"/>
        <v>113.75</v>
      </c>
      <c r="AK237" s="100">
        <f t="shared" si="46"/>
        <v>113.75</v>
      </c>
      <c r="AL237" s="98"/>
      <c r="AM237" s="100">
        <v>182.03</v>
      </c>
      <c r="AN237" s="101" t="s">
        <v>3</v>
      </c>
      <c r="AO237" s="97"/>
      <c r="AP237" s="100">
        <f t="shared" si="50"/>
        <v>148.75</v>
      </c>
      <c r="AQ237" s="100">
        <f t="shared" si="47"/>
        <v>148.75</v>
      </c>
      <c r="AR237" s="98"/>
      <c r="AS237" s="100">
        <f t="shared" si="51"/>
        <v>63</v>
      </c>
      <c r="AT237" s="100" t="s">
        <v>3</v>
      </c>
      <c r="AU237" s="97"/>
      <c r="AV237" s="100">
        <v>148.75</v>
      </c>
      <c r="AW237" s="100">
        <f t="shared" si="48"/>
        <v>148.75</v>
      </c>
      <c r="AX237" s="97"/>
      <c r="AY237" s="100">
        <f t="shared" si="52"/>
        <v>131.25</v>
      </c>
      <c r="AZ237" s="101" t="s">
        <v>3</v>
      </c>
      <c r="BA237" s="97"/>
      <c r="BB237" s="100">
        <f t="shared" si="53"/>
        <v>63</v>
      </c>
      <c r="BC237" s="101" t="s">
        <v>3</v>
      </c>
      <c r="BD237" s="97"/>
      <c r="BE237" s="100">
        <f t="shared" si="54"/>
        <v>63</v>
      </c>
      <c r="BF237" s="101" t="s">
        <v>3</v>
      </c>
    </row>
    <row r="238" spans="1:58" s="86" customFormat="1" ht="13.2" x14ac:dyDescent="0.25">
      <c r="A238" s="47" t="s">
        <v>875</v>
      </c>
      <c r="B238" s="83">
        <v>4300095</v>
      </c>
      <c r="C238" s="90" t="s">
        <v>233</v>
      </c>
      <c r="D238" s="64">
        <v>149</v>
      </c>
      <c r="E238" s="83">
        <v>320</v>
      </c>
      <c r="F238" s="83">
        <v>73010</v>
      </c>
      <c r="G238" s="22"/>
      <c r="H238" s="44">
        <f t="shared" si="58"/>
        <v>119.2</v>
      </c>
      <c r="I238" s="98">
        <f t="shared" si="55"/>
        <v>53.64</v>
      </c>
      <c r="J238" s="98">
        <f t="shared" si="56"/>
        <v>245.18</v>
      </c>
      <c r="K238" s="99"/>
      <c r="L238" s="100">
        <f t="shared" si="59"/>
        <v>119.2</v>
      </c>
      <c r="M238" s="100">
        <f t="shared" si="57"/>
        <v>119.2</v>
      </c>
      <c r="N238" s="97"/>
      <c r="O238" s="101" t="s">
        <v>3</v>
      </c>
      <c r="P238" s="101" t="s">
        <v>3</v>
      </c>
      <c r="Q238" s="97"/>
      <c r="R238" s="101" t="s">
        <v>3</v>
      </c>
      <c r="S238" s="101" t="s">
        <v>3</v>
      </c>
      <c r="T238" s="97"/>
      <c r="U238" s="101" t="s">
        <v>3</v>
      </c>
      <c r="V238" s="101" t="s">
        <v>3</v>
      </c>
      <c r="W238" s="97"/>
      <c r="X238" s="101" t="s">
        <v>3</v>
      </c>
      <c r="Y238" s="101" t="s">
        <v>3</v>
      </c>
      <c r="Z238" s="97"/>
      <c r="AA238" s="101" t="s">
        <v>3</v>
      </c>
      <c r="AB238" s="101" t="s">
        <v>3</v>
      </c>
      <c r="AC238" s="97"/>
      <c r="AD238" s="101" t="s">
        <v>3</v>
      </c>
      <c r="AE238" s="101" t="s">
        <v>3</v>
      </c>
      <c r="AF238" s="97"/>
      <c r="AG238" s="100">
        <v>119.2</v>
      </c>
      <c r="AH238" s="100">
        <f t="shared" si="45"/>
        <v>119.2</v>
      </c>
      <c r="AI238" s="97"/>
      <c r="AJ238" s="100">
        <f t="shared" si="49"/>
        <v>96.850000000000009</v>
      </c>
      <c r="AK238" s="100">
        <f t="shared" si="46"/>
        <v>96.850000000000009</v>
      </c>
      <c r="AL238" s="98"/>
      <c r="AM238" s="100">
        <v>245.18</v>
      </c>
      <c r="AN238" s="101" t="s">
        <v>3</v>
      </c>
      <c r="AO238" s="97"/>
      <c r="AP238" s="100">
        <f t="shared" si="50"/>
        <v>126.64999999999999</v>
      </c>
      <c r="AQ238" s="100">
        <f t="shared" si="47"/>
        <v>126.64999999999999</v>
      </c>
      <c r="AR238" s="98"/>
      <c r="AS238" s="100">
        <f t="shared" si="51"/>
        <v>53.64</v>
      </c>
      <c r="AT238" s="100" t="s">
        <v>3</v>
      </c>
      <c r="AU238" s="97"/>
      <c r="AV238" s="100">
        <v>126.64999999999999</v>
      </c>
      <c r="AW238" s="100">
        <f t="shared" si="48"/>
        <v>126.64999999999999</v>
      </c>
      <c r="AX238" s="97"/>
      <c r="AY238" s="100">
        <f t="shared" si="52"/>
        <v>111.75</v>
      </c>
      <c r="AZ238" s="101" t="s">
        <v>3</v>
      </c>
      <c r="BA238" s="97"/>
      <c r="BB238" s="100">
        <f t="shared" si="53"/>
        <v>53.64</v>
      </c>
      <c r="BC238" s="101" t="s">
        <v>3</v>
      </c>
      <c r="BD238" s="97"/>
      <c r="BE238" s="100">
        <f t="shared" si="54"/>
        <v>53.64</v>
      </c>
      <c r="BF238" s="101" t="s">
        <v>3</v>
      </c>
    </row>
    <row r="239" spans="1:58" s="86" customFormat="1" ht="13.2" x14ac:dyDescent="0.25">
      <c r="A239" s="47" t="s">
        <v>875</v>
      </c>
      <c r="B239" s="83">
        <v>4300096</v>
      </c>
      <c r="C239" s="90" t="s">
        <v>233</v>
      </c>
      <c r="D239" s="64">
        <v>149</v>
      </c>
      <c r="E239" s="83">
        <v>320</v>
      </c>
      <c r="F239" s="83">
        <v>73010</v>
      </c>
      <c r="G239" s="22"/>
      <c r="H239" s="44">
        <f t="shared" si="58"/>
        <v>119.2</v>
      </c>
      <c r="I239" s="98">
        <f t="shared" si="55"/>
        <v>53.64</v>
      </c>
      <c r="J239" s="98">
        <f t="shared" si="56"/>
        <v>245.18</v>
      </c>
      <c r="K239" s="99"/>
      <c r="L239" s="100">
        <f t="shared" si="59"/>
        <v>119.2</v>
      </c>
      <c r="M239" s="100">
        <f t="shared" si="57"/>
        <v>119.2</v>
      </c>
      <c r="N239" s="97"/>
      <c r="O239" s="101" t="s">
        <v>3</v>
      </c>
      <c r="P239" s="101" t="s">
        <v>3</v>
      </c>
      <c r="Q239" s="97"/>
      <c r="R239" s="101" t="s">
        <v>3</v>
      </c>
      <c r="S239" s="101" t="s">
        <v>3</v>
      </c>
      <c r="T239" s="97"/>
      <c r="U239" s="101" t="s">
        <v>3</v>
      </c>
      <c r="V239" s="101" t="s">
        <v>3</v>
      </c>
      <c r="W239" s="97"/>
      <c r="X239" s="101" t="s">
        <v>3</v>
      </c>
      <c r="Y239" s="101" t="s">
        <v>3</v>
      </c>
      <c r="Z239" s="97"/>
      <c r="AA239" s="101" t="s">
        <v>3</v>
      </c>
      <c r="AB239" s="101" t="s">
        <v>3</v>
      </c>
      <c r="AC239" s="97"/>
      <c r="AD239" s="101" t="s">
        <v>3</v>
      </c>
      <c r="AE239" s="101" t="s">
        <v>3</v>
      </c>
      <c r="AF239" s="97"/>
      <c r="AG239" s="100">
        <v>119.2</v>
      </c>
      <c r="AH239" s="100">
        <f t="shared" si="45"/>
        <v>119.2</v>
      </c>
      <c r="AI239" s="97"/>
      <c r="AJ239" s="100">
        <f t="shared" si="49"/>
        <v>96.850000000000009</v>
      </c>
      <c r="AK239" s="100">
        <f t="shared" si="46"/>
        <v>96.850000000000009</v>
      </c>
      <c r="AL239" s="98"/>
      <c r="AM239" s="100">
        <v>245.18</v>
      </c>
      <c r="AN239" s="101" t="s">
        <v>3</v>
      </c>
      <c r="AO239" s="97"/>
      <c r="AP239" s="100">
        <f t="shared" si="50"/>
        <v>126.64999999999999</v>
      </c>
      <c r="AQ239" s="100">
        <f t="shared" si="47"/>
        <v>126.64999999999999</v>
      </c>
      <c r="AR239" s="98"/>
      <c r="AS239" s="100">
        <f t="shared" si="51"/>
        <v>53.64</v>
      </c>
      <c r="AT239" s="100" t="s">
        <v>3</v>
      </c>
      <c r="AU239" s="97"/>
      <c r="AV239" s="100">
        <v>126.64999999999999</v>
      </c>
      <c r="AW239" s="100">
        <f t="shared" si="48"/>
        <v>126.64999999999999</v>
      </c>
      <c r="AX239" s="97"/>
      <c r="AY239" s="100">
        <f t="shared" si="52"/>
        <v>111.75</v>
      </c>
      <c r="AZ239" s="101" t="s">
        <v>3</v>
      </c>
      <c r="BA239" s="97"/>
      <c r="BB239" s="100">
        <f t="shared" si="53"/>
        <v>53.64</v>
      </c>
      <c r="BC239" s="101" t="s">
        <v>3</v>
      </c>
      <c r="BD239" s="97"/>
      <c r="BE239" s="100">
        <f t="shared" si="54"/>
        <v>53.64</v>
      </c>
      <c r="BF239" s="101" t="s">
        <v>3</v>
      </c>
    </row>
    <row r="240" spans="1:58" s="86" customFormat="1" ht="13.2" x14ac:dyDescent="0.25">
      <c r="A240" s="47" t="s">
        <v>875</v>
      </c>
      <c r="B240" s="83">
        <v>4300329</v>
      </c>
      <c r="C240" s="90" t="s">
        <v>234</v>
      </c>
      <c r="D240" s="64">
        <v>105</v>
      </c>
      <c r="E240" s="83">
        <v>320</v>
      </c>
      <c r="F240" s="83">
        <v>73020</v>
      </c>
      <c r="G240" s="22"/>
      <c r="H240" s="44">
        <f t="shared" si="58"/>
        <v>84</v>
      </c>
      <c r="I240" s="98">
        <f t="shared" si="55"/>
        <v>37.799999999999997</v>
      </c>
      <c r="J240" s="98">
        <f t="shared" si="56"/>
        <v>182.03</v>
      </c>
      <c r="K240" s="99"/>
      <c r="L240" s="100">
        <f t="shared" si="59"/>
        <v>84</v>
      </c>
      <c r="M240" s="100">
        <f t="shared" si="57"/>
        <v>84</v>
      </c>
      <c r="N240" s="97"/>
      <c r="O240" s="101" t="s">
        <v>3</v>
      </c>
      <c r="P240" s="101" t="s">
        <v>3</v>
      </c>
      <c r="Q240" s="97"/>
      <c r="R240" s="101" t="s">
        <v>3</v>
      </c>
      <c r="S240" s="101" t="s">
        <v>3</v>
      </c>
      <c r="T240" s="97"/>
      <c r="U240" s="101" t="s">
        <v>3</v>
      </c>
      <c r="V240" s="101" t="s">
        <v>3</v>
      </c>
      <c r="W240" s="97"/>
      <c r="X240" s="101" t="s">
        <v>3</v>
      </c>
      <c r="Y240" s="101" t="s">
        <v>3</v>
      </c>
      <c r="Z240" s="97"/>
      <c r="AA240" s="101" t="s">
        <v>3</v>
      </c>
      <c r="AB240" s="101" t="s">
        <v>3</v>
      </c>
      <c r="AC240" s="97"/>
      <c r="AD240" s="101" t="s">
        <v>3</v>
      </c>
      <c r="AE240" s="101" t="s">
        <v>3</v>
      </c>
      <c r="AF240" s="97"/>
      <c r="AG240" s="100">
        <v>84</v>
      </c>
      <c r="AH240" s="100">
        <f t="shared" si="45"/>
        <v>84</v>
      </c>
      <c r="AI240" s="97"/>
      <c r="AJ240" s="100">
        <f t="shared" si="49"/>
        <v>68.25</v>
      </c>
      <c r="AK240" s="100">
        <f t="shared" si="46"/>
        <v>68.25</v>
      </c>
      <c r="AL240" s="98"/>
      <c r="AM240" s="100">
        <v>182.03</v>
      </c>
      <c r="AN240" s="101" t="s">
        <v>3</v>
      </c>
      <c r="AO240" s="97"/>
      <c r="AP240" s="100">
        <f t="shared" si="50"/>
        <v>89.25</v>
      </c>
      <c r="AQ240" s="100">
        <f t="shared" si="47"/>
        <v>89.25</v>
      </c>
      <c r="AR240" s="98"/>
      <c r="AS240" s="100">
        <f t="shared" si="51"/>
        <v>37.799999999999997</v>
      </c>
      <c r="AT240" s="100" t="s">
        <v>3</v>
      </c>
      <c r="AU240" s="97"/>
      <c r="AV240" s="100">
        <v>89.25</v>
      </c>
      <c r="AW240" s="100">
        <f t="shared" si="48"/>
        <v>89.25</v>
      </c>
      <c r="AX240" s="97"/>
      <c r="AY240" s="100">
        <f t="shared" si="52"/>
        <v>78.75</v>
      </c>
      <c r="AZ240" s="101" t="s">
        <v>3</v>
      </c>
      <c r="BA240" s="97"/>
      <c r="BB240" s="100">
        <f t="shared" si="53"/>
        <v>37.799999999999997</v>
      </c>
      <c r="BC240" s="101" t="s">
        <v>3</v>
      </c>
      <c r="BD240" s="97"/>
      <c r="BE240" s="100">
        <f t="shared" si="54"/>
        <v>37.799999999999997</v>
      </c>
      <c r="BF240" s="101" t="s">
        <v>3</v>
      </c>
    </row>
    <row r="241" spans="1:58" s="86" customFormat="1" ht="13.2" x14ac:dyDescent="0.25">
      <c r="A241" s="47" t="s">
        <v>875</v>
      </c>
      <c r="B241" s="83">
        <v>4300097</v>
      </c>
      <c r="C241" s="90" t="s">
        <v>234</v>
      </c>
      <c r="D241" s="64">
        <v>105</v>
      </c>
      <c r="E241" s="83">
        <v>320</v>
      </c>
      <c r="F241" s="83">
        <v>73020</v>
      </c>
      <c r="G241" s="22"/>
      <c r="H241" s="44">
        <f t="shared" si="58"/>
        <v>84</v>
      </c>
      <c r="I241" s="98">
        <f t="shared" si="55"/>
        <v>37.799999999999997</v>
      </c>
      <c r="J241" s="98">
        <f t="shared" si="56"/>
        <v>182.03</v>
      </c>
      <c r="K241" s="99"/>
      <c r="L241" s="100">
        <f t="shared" si="59"/>
        <v>84</v>
      </c>
      <c r="M241" s="100">
        <f t="shared" si="57"/>
        <v>84</v>
      </c>
      <c r="N241" s="97"/>
      <c r="O241" s="101" t="s">
        <v>3</v>
      </c>
      <c r="P241" s="101" t="s">
        <v>3</v>
      </c>
      <c r="Q241" s="97"/>
      <c r="R241" s="101" t="s">
        <v>3</v>
      </c>
      <c r="S241" s="101" t="s">
        <v>3</v>
      </c>
      <c r="T241" s="97"/>
      <c r="U241" s="101" t="s">
        <v>3</v>
      </c>
      <c r="V241" s="101" t="s">
        <v>3</v>
      </c>
      <c r="W241" s="97"/>
      <c r="X241" s="101" t="s">
        <v>3</v>
      </c>
      <c r="Y241" s="101" t="s">
        <v>3</v>
      </c>
      <c r="Z241" s="97"/>
      <c r="AA241" s="101" t="s">
        <v>3</v>
      </c>
      <c r="AB241" s="101" t="s">
        <v>3</v>
      </c>
      <c r="AC241" s="97"/>
      <c r="AD241" s="101" t="s">
        <v>3</v>
      </c>
      <c r="AE241" s="101" t="s">
        <v>3</v>
      </c>
      <c r="AF241" s="97"/>
      <c r="AG241" s="100">
        <v>84</v>
      </c>
      <c r="AH241" s="100">
        <f t="shared" si="45"/>
        <v>84</v>
      </c>
      <c r="AI241" s="97"/>
      <c r="AJ241" s="100">
        <f t="shared" si="49"/>
        <v>68.25</v>
      </c>
      <c r="AK241" s="100">
        <f t="shared" si="46"/>
        <v>68.25</v>
      </c>
      <c r="AL241" s="98"/>
      <c r="AM241" s="100">
        <v>182.03</v>
      </c>
      <c r="AN241" s="101" t="s">
        <v>3</v>
      </c>
      <c r="AO241" s="97"/>
      <c r="AP241" s="100">
        <f t="shared" si="50"/>
        <v>89.25</v>
      </c>
      <c r="AQ241" s="100">
        <f t="shared" si="47"/>
        <v>89.25</v>
      </c>
      <c r="AR241" s="98"/>
      <c r="AS241" s="100">
        <f t="shared" si="51"/>
        <v>37.799999999999997</v>
      </c>
      <c r="AT241" s="100" t="s">
        <v>3</v>
      </c>
      <c r="AU241" s="97"/>
      <c r="AV241" s="100">
        <v>89.25</v>
      </c>
      <c r="AW241" s="100">
        <f t="shared" si="48"/>
        <v>89.25</v>
      </c>
      <c r="AX241" s="97"/>
      <c r="AY241" s="100">
        <f t="shared" si="52"/>
        <v>78.75</v>
      </c>
      <c r="AZ241" s="101" t="s">
        <v>3</v>
      </c>
      <c r="BA241" s="97"/>
      <c r="BB241" s="100">
        <f t="shared" si="53"/>
        <v>37.799999999999997</v>
      </c>
      <c r="BC241" s="101" t="s">
        <v>3</v>
      </c>
      <c r="BD241" s="97"/>
      <c r="BE241" s="100">
        <f t="shared" si="54"/>
        <v>37.799999999999997</v>
      </c>
      <c r="BF241" s="101" t="s">
        <v>3</v>
      </c>
    </row>
    <row r="242" spans="1:58" s="86" customFormat="1" ht="13.2" x14ac:dyDescent="0.25">
      <c r="A242" s="47" t="s">
        <v>875</v>
      </c>
      <c r="B242" s="83">
        <v>4300098</v>
      </c>
      <c r="C242" s="90" t="s">
        <v>234</v>
      </c>
      <c r="D242" s="64">
        <v>265</v>
      </c>
      <c r="E242" s="83">
        <v>320</v>
      </c>
      <c r="F242" s="83">
        <v>73030</v>
      </c>
      <c r="G242" s="22"/>
      <c r="H242" s="44">
        <f t="shared" si="58"/>
        <v>212</v>
      </c>
      <c r="I242" s="98">
        <f t="shared" si="55"/>
        <v>95.399999999999991</v>
      </c>
      <c r="J242" s="98">
        <f t="shared" si="56"/>
        <v>225.25</v>
      </c>
      <c r="K242" s="99"/>
      <c r="L242" s="100">
        <f t="shared" si="59"/>
        <v>212</v>
      </c>
      <c r="M242" s="100">
        <f t="shared" si="57"/>
        <v>212</v>
      </c>
      <c r="N242" s="97"/>
      <c r="O242" s="101" t="s">
        <v>3</v>
      </c>
      <c r="P242" s="101" t="s">
        <v>3</v>
      </c>
      <c r="Q242" s="97"/>
      <c r="R242" s="101" t="s">
        <v>3</v>
      </c>
      <c r="S242" s="101" t="s">
        <v>3</v>
      </c>
      <c r="T242" s="97"/>
      <c r="U242" s="101" t="s">
        <v>3</v>
      </c>
      <c r="V242" s="101" t="s">
        <v>3</v>
      </c>
      <c r="W242" s="97"/>
      <c r="X242" s="101" t="s">
        <v>3</v>
      </c>
      <c r="Y242" s="101" t="s">
        <v>3</v>
      </c>
      <c r="Z242" s="97"/>
      <c r="AA242" s="101" t="s">
        <v>3</v>
      </c>
      <c r="AB242" s="101" t="s">
        <v>3</v>
      </c>
      <c r="AC242" s="97"/>
      <c r="AD242" s="101" t="s">
        <v>3</v>
      </c>
      <c r="AE242" s="101" t="s">
        <v>3</v>
      </c>
      <c r="AF242" s="97"/>
      <c r="AG242" s="100">
        <v>212</v>
      </c>
      <c r="AH242" s="100">
        <f t="shared" si="45"/>
        <v>212</v>
      </c>
      <c r="AI242" s="97"/>
      <c r="AJ242" s="100">
        <f t="shared" si="49"/>
        <v>172.25</v>
      </c>
      <c r="AK242" s="100">
        <f t="shared" si="46"/>
        <v>172.25</v>
      </c>
      <c r="AL242" s="98"/>
      <c r="AM242" s="100">
        <v>182.03</v>
      </c>
      <c r="AN242" s="101" t="s">
        <v>3</v>
      </c>
      <c r="AO242" s="97"/>
      <c r="AP242" s="100">
        <f t="shared" si="50"/>
        <v>225.25</v>
      </c>
      <c r="AQ242" s="100">
        <f t="shared" si="47"/>
        <v>225.25</v>
      </c>
      <c r="AR242" s="98"/>
      <c r="AS242" s="100">
        <f t="shared" si="51"/>
        <v>95.399999999999991</v>
      </c>
      <c r="AT242" s="100" t="s">
        <v>3</v>
      </c>
      <c r="AU242" s="97"/>
      <c r="AV242" s="100">
        <v>225.25</v>
      </c>
      <c r="AW242" s="100">
        <f t="shared" si="48"/>
        <v>225.25</v>
      </c>
      <c r="AX242" s="97"/>
      <c r="AY242" s="100">
        <f t="shared" si="52"/>
        <v>198.75</v>
      </c>
      <c r="AZ242" s="101" t="s">
        <v>3</v>
      </c>
      <c r="BA242" s="97"/>
      <c r="BB242" s="100">
        <f t="shared" si="53"/>
        <v>95.399999999999991</v>
      </c>
      <c r="BC242" s="101" t="s">
        <v>3</v>
      </c>
      <c r="BD242" s="97"/>
      <c r="BE242" s="100">
        <f t="shared" si="54"/>
        <v>95.399999999999991</v>
      </c>
      <c r="BF242" s="101" t="s">
        <v>3</v>
      </c>
    </row>
    <row r="243" spans="1:58" s="86" customFormat="1" ht="13.2" x14ac:dyDescent="0.25">
      <c r="A243" s="47" t="s">
        <v>875</v>
      </c>
      <c r="B243" s="83">
        <v>4300099</v>
      </c>
      <c r="C243" s="90" t="s">
        <v>234</v>
      </c>
      <c r="D243" s="64">
        <v>265</v>
      </c>
      <c r="E243" s="83">
        <v>320</v>
      </c>
      <c r="F243" s="83">
        <v>73030</v>
      </c>
      <c r="G243" s="22"/>
      <c r="H243" s="44">
        <f t="shared" si="58"/>
        <v>212</v>
      </c>
      <c r="I243" s="98">
        <f t="shared" si="55"/>
        <v>95.399999999999991</v>
      </c>
      <c r="J243" s="98">
        <f t="shared" si="56"/>
        <v>225.25</v>
      </c>
      <c r="K243" s="99"/>
      <c r="L243" s="100">
        <f t="shared" si="59"/>
        <v>212</v>
      </c>
      <c r="M243" s="100">
        <f t="shared" si="57"/>
        <v>212</v>
      </c>
      <c r="N243" s="97"/>
      <c r="O243" s="101" t="s">
        <v>3</v>
      </c>
      <c r="P243" s="101" t="s">
        <v>3</v>
      </c>
      <c r="Q243" s="97"/>
      <c r="R243" s="101" t="s">
        <v>3</v>
      </c>
      <c r="S243" s="101" t="s">
        <v>3</v>
      </c>
      <c r="T243" s="97"/>
      <c r="U243" s="101" t="s">
        <v>3</v>
      </c>
      <c r="V243" s="101" t="s">
        <v>3</v>
      </c>
      <c r="W243" s="97"/>
      <c r="X243" s="101" t="s">
        <v>3</v>
      </c>
      <c r="Y243" s="101" t="s">
        <v>3</v>
      </c>
      <c r="Z243" s="97"/>
      <c r="AA243" s="101" t="s">
        <v>3</v>
      </c>
      <c r="AB243" s="101" t="s">
        <v>3</v>
      </c>
      <c r="AC243" s="97"/>
      <c r="AD243" s="101" t="s">
        <v>3</v>
      </c>
      <c r="AE243" s="101" t="s">
        <v>3</v>
      </c>
      <c r="AF243" s="97"/>
      <c r="AG243" s="100">
        <v>212</v>
      </c>
      <c r="AH243" s="100">
        <f t="shared" ref="AH243:AH283" si="60">D243*80%</f>
        <v>212</v>
      </c>
      <c r="AI243" s="97"/>
      <c r="AJ243" s="100">
        <f t="shared" si="49"/>
        <v>172.25</v>
      </c>
      <c r="AK243" s="100">
        <f t="shared" ref="AK243:AK283" si="61">D243*65%</f>
        <v>172.25</v>
      </c>
      <c r="AL243" s="98"/>
      <c r="AM243" s="100">
        <v>182.03</v>
      </c>
      <c r="AN243" s="101" t="s">
        <v>3</v>
      </c>
      <c r="AO243" s="97"/>
      <c r="AP243" s="100">
        <f t="shared" si="50"/>
        <v>225.25</v>
      </c>
      <c r="AQ243" s="100">
        <f t="shared" ref="AQ243:AQ283" si="62">D243*85%</f>
        <v>225.25</v>
      </c>
      <c r="AR243" s="98"/>
      <c r="AS243" s="100">
        <f t="shared" si="51"/>
        <v>95.399999999999991</v>
      </c>
      <c r="AT243" s="100" t="s">
        <v>3</v>
      </c>
      <c r="AU243" s="97"/>
      <c r="AV243" s="100">
        <v>225.25</v>
      </c>
      <c r="AW243" s="100">
        <f t="shared" ref="AW243:AW283" si="63">D243*85%</f>
        <v>225.25</v>
      </c>
      <c r="AX243" s="97"/>
      <c r="AY243" s="100">
        <f t="shared" si="52"/>
        <v>198.75</v>
      </c>
      <c r="AZ243" s="101" t="s">
        <v>3</v>
      </c>
      <c r="BA243" s="97"/>
      <c r="BB243" s="100">
        <f t="shared" si="53"/>
        <v>95.399999999999991</v>
      </c>
      <c r="BC243" s="101" t="s">
        <v>3</v>
      </c>
      <c r="BD243" s="97"/>
      <c r="BE243" s="100">
        <f t="shared" si="54"/>
        <v>95.399999999999991</v>
      </c>
      <c r="BF243" s="101" t="s">
        <v>3</v>
      </c>
    </row>
    <row r="244" spans="1:58" s="86" customFormat="1" ht="13.2" x14ac:dyDescent="0.25">
      <c r="A244" s="47" t="s">
        <v>875</v>
      </c>
      <c r="B244" s="83">
        <v>4300004</v>
      </c>
      <c r="C244" s="90" t="s">
        <v>235</v>
      </c>
      <c r="D244" s="64">
        <v>292</v>
      </c>
      <c r="E244" s="83">
        <v>320</v>
      </c>
      <c r="F244" s="83">
        <v>70210</v>
      </c>
      <c r="G244" s="22"/>
      <c r="H244" s="44">
        <f t="shared" si="58"/>
        <v>233.60000000000002</v>
      </c>
      <c r="I244" s="98">
        <f t="shared" si="55"/>
        <v>105.11999999999999</v>
      </c>
      <c r="J244" s="98">
        <f t="shared" si="56"/>
        <v>248.2</v>
      </c>
      <c r="K244" s="99"/>
      <c r="L244" s="100">
        <f t="shared" si="59"/>
        <v>233.60000000000002</v>
      </c>
      <c r="M244" s="100">
        <f t="shared" si="57"/>
        <v>233.60000000000002</v>
      </c>
      <c r="N244" s="97"/>
      <c r="O244" s="101" t="s">
        <v>3</v>
      </c>
      <c r="P244" s="101" t="s">
        <v>3</v>
      </c>
      <c r="Q244" s="97"/>
      <c r="R244" s="101" t="s">
        <v>3</v>
      </c>
      <c r="S244" s="101" t="s">
        <v>3</v>
      </c>
      <c r="T244" s="97"/>
      <c r="U244" s="101" t="s">
        <v>3</v>
      </c>
      <c r="V244" s="101" t="s">
        <v>3</v>
      </c>
      <c r="W244" s="97"/>
      <c r="X244" s="101" t="s">
        <v>3</v>
      </c>
      <c r="Y244" s="101" t="s">
        <v>3</v>
      </c>
      <c r="Z244" s="97"/>
      <c r="AA244" s="101" t="s">
        <v>3</v>
      </c>
      <c r="AB244" s="101" t="s">
        <v>3</v>
      </c>
      <c r="AC244" s="97"/>
      <c r="AD244" s="101" t="s">
        <v>3</v>
      </c>
      <c r="AE244" s="101" t="s">
        <v>3</v>
      </c>
      <c r="AF244" s="97"/>
      <c r="AG244" s="100">
        <v>233.60000000000002</v>
      </c>
      <c r="AH244" s="100">
        <f t="shared" si="60"/>
        <v>233.60000000000002</v>
      </c>
      <c r="AI244" s="97"/>
      <c r="AJ244" s="100">
        <f t="shared" si="49"/>
        <v>189.8</v>
      </c>
      <c r="AK244" s="100">
        <f t="shared" si="61"/>
        <v>189.8</v>
      </c>
      <c r="AL244" s="98"/>
      <c r="AM244" s="100">
        <v>182.03</v>
      </c>
      <c r="AN244" s="101" t="s">
        <v>3</v>
      </c>
      <c r="AO244" s="97"/>
      <c r="AP244" s="100">
        <f t="shared" si="50"/>
        <v>248.2</v>
      </c>
      <c r="AQ244" s="100">
        <f t="shared" si="62"/>
        <v>248.2</v>
      </c>
      <c r="AR244" s="98"/>
      <c r="AS244" s="100">
        <f t="shared" si="51"/>
        <v>105.11999999999999</v>
      </c>
      <c r="AT244" s="100" t="s">
        <v>3</v>
      </c>
      <c r="AU244" s="97"/>
      <c r="AV244" s="100">
        <v>248.2</v>
      </c>
      <c r="AW244" s="100">
        <f t="shared" si="63"/>
        <v>248.2</v>
      </c>
      <c r="AX244" s="97"/>
      <c r="AY244" s="100">
        <f t="shared" si="52"/>
        <v>219</v>
      </c>
      <c r="AZ244" s="101" t="s">
        <v>3</v>
      </c>
      <c r="BA244" s="97"/>
      <c r="BB244" s="100">
        <f t="shared" si="53"/>
        <v>105.11999999999999</v>
      </c>
      <c r="BC244" s="101" t="s">
        <v>3</v>
      </c>
      <c r="BD244" s="97"/>
      <c r="BE244" s="100">
        <f t="shared" si="54"/>
        <v>105.11999999999999</v>
      </c>
      <c r="BF244" s="101" t="s">
        <v>3</v>
      </c>
    </row>
    <row r="245" spans="1:58" s="86" customFormat="1" ht="13.2" x14ac:dyDescent="0.25">
      <c r="A245" s="47" t="s">
        <v>875</v>
      </c>
      <c r="B245" s="83">
        <v>4300100</v>
      </c>
      <c r="C245" s="90" t="s">
        <v>236</v>
      </c>
      <c r="D245" s="64">
        <v>334</v>
      </c>
      <c r="E245" s="83">
        <v>320</v>
      </c>
      <c r="F245" s="83">
        <v>70220</v>
      </c>
      <c r="G245" s="22"/>
      <c r="H245" s="44">
        <f t="shared" si="58"/>
        <v>267.2</v>
      </c>
      <c r="I245" s="98">
        <f t="shared" si="55"/>
        <v>120.24</v>
      </c>
      <c r="J245" s="98">
        <f t="shared" si="56"/>
        <v>283.89999999999998</v>
      </c>
      <c r="K245" s="99"/>
      <c r="L245" s="100">
        <f t="shared" si="59"/>
        <v>267.2</v>
      </c>
      <c r="M245" s="100">
        <f t="shared" si="57"/>
        <v>267.2</v>
      </c>
      <c r="N245" s="97"/>
      <c r="O245" s="101" t="s">
        <v>3</v>
      </c>
      <c r="P245" s="101" t="s">
        <v>3</v>
      </c>
      <c r="Q245" s="97"/>
      <c r="R245" s="101" t="s">
        <v>3</v>
      </c>
      <c r="S245" s="101" t="s">
        <v>3</v>
      </c>
      <c r="T245" s="97"/>
      <c r="U245" s="101" t="s">
        <v>3</v>
      </c>
      <c r="V245" s="101" t="s">
        <v>3</v>
      </c>
      <c r="W245" s="97"/>
      <c r="X245" s="101" t="s">
        <v>3</v>
      </c>
      <c r="Y245" s="101" t="s">
        <v>3</v>
      </c>
      <c r="Z245" s="97"/>
      <c r="AA245" s="101" t="s">
        <v>3</v>
      </c>
      <c r="AB245" s="101" t="s">
        <v>3</v>
      </c>
      <c r="AC245" s="97"/>
      <c r="AD245" s="101" t="s">
        <v>3</v>
      </c>
      <c r="AE245" s="101" t="s">
        <v>3</v>
      </c>
      <c r="AF245" s="97"/>
      <c r="AG245" s="100">
        <v>267.2</v>
      </c>
      <c r="AH245" s="100">
        <f t="shared" si="60"/>
        <v>267.2</v>
      </c>
      <c r="AI245" s="97"/>
      <c r="AJ245" s="100">
        <f t="shared" si="49"/>
        <v>217.1</v>
      </c>
      <c r="AK245" s="100">
        <f t="shared" si="61"/>
        <v>217.1</v>
      </c>
      <c r="AL245" s="98"/>
      <c r="AM245" s="100">
        <v>182.03</v>
      </c>
      <c r="AN245" s="101" t="s">
        <v>3</v>
      </c>
      <c r="AO245" s="97"/>
      <c r="AP245" s="100">
        <f t="shared" si="50"/>
        <v>283.89999999999998</v>
      </c>
      <c r="AQ245" s="100">
        <f t="shared" si="62"/>
        <v>283.89999999999998</v>
      </c>
      <c r="AR245" s="98"/>
      <c r="AS245" s="100">
        <f t="shared" si="51"/>
        <v>120.24</v>
      </c>
      <c r="AT245" s="100" t="s">
        <v>3</v>
      </c>
      <c r="AU245" s="97"/>
      <c r="AV245" s="100">
        <v>283.89999999999998</v>
      </c>
      <c r="AW245" s="100">
        <f t="shared" si="63"/>
        <v>283.89999999999998</v>
      </c>
      <c r="AX245" s="97"/>
      <c r="AY245" s="100">
        <f t="shared" si="52"/>
        <v>250.5</v>
      </c>
      <c r="AZ245" s="101" t="s">
        <v>3</v>
      </c>
      <c r="BA245" s="97"/>
      <c r="BB245" s="100">
        <f t="shared" si="53"/>
        <v>120.24</v>
      </c>
      <c r="BC245" s="101" t="s">
        <v>3</v>
      </c>
      <c r="BD245" s="97"/>
      <c r="BE245" s="100">
        <f t="shared" si="54"/>
        <v>120.24</v>
      </c>
      <c r="BF245" s="101" t="s">
        <v>3</v>
      </c>
    </row>
    <row r="246" spans="1:58" s="86" customFormat="1" ht="13.2" x14ac:dyDescent="0.25">
      <c r="A246" s="47" t="s">
        <v>875</v>
      </c>
      <c r="B246" s="83">
        <v>4300101</v>
      </c>
      <c r="C246" s="90" t="s">
        <v>237</v>
      </c>
      <c r="D246" s="64">
        <v>271</v>
      </c>
      <c r="E246" s="83">
        <v>320</v>
      </c>
      <c r="F246" s="83">
        <v>70250</v>
      </c>
      <c r="G246" s="22"/>
      <c r="H246" s="44">
        <f t="shared" si="58"/>
        <v>216.8</v>
      </c>
      <c r="I246" s="98">
        <f t="shared" si="55"/>
        <v>97.56</v>
      </c>
      <c r="J246" s="98">
        <f t="shared" si="56"/>
        <v>245.18</v>
      </c>
      <c r="K246" s="99"/>
      <c r="L246" s="100">
        <f t="shared" si="59"/>
        <v>216.8</v>
      </c>
      <c r="M246" s="100">
        <f t="shared" si="57"/>
        <v>216.8</v>
      </c>
      <c r="N246" s="97"/>
      <c r="O246" s="101" t="s">
        <v>3</v>
      </c>
      <c r="P246" s="101" t="s">
        <v>3</v>
      </c>
      <c r="Q246" s="97"/>
      <c r="R246" s="101" t="s">
        <v>3</v>
      </c>
      <c r="S246" s="101" t="s">
        <v>3</v>
      </c>
      <c r="T246" s="97"/>
      <c r="U246" s="101" t="s">
        <v>3</v>
      </c>
      <c r="V246" s="101" t="s">
        <v>3</v>
      </c>
      <c r="W246" s="97"/>
      <c r="X246" s="101" t="s">
        <v>3</v>
      </c>
      <c r="Y246" s="101" t="s">
        <v>3</v>
      </c>
      <c r="Z246" s="97"/>
      <c r="AA246" s="101" t="s">
        <v>3</v>
      </c>
      <c r="AB246" s="101" t="s">
        <v>3</v>
      </c>
      <c r="AC246" s="97"/>
      <c r="AD246" s="101" t="s">
        <v>3</v>
      </c>
      <c r="AE246" s="101" t="s">
        <v>3</v>
      </c>
      <c r="AF246" s="97"/>
      <c r="AG246" s="100">
        <v>216.8</v>
      </c>
      <c r="AH246" s="100">
        <f t="shared" si="60"/>
        <v>216.8</v>
      </c>
      <c r="AI246" s="97"/>
      <c r="AJ246" s="100">
        <f t="shared" si="49"/>
        <v>176.15</v>
      </c>
      <c r="AK246" s="100">
        <f t="shared" si="61"/>
        <v>176.15</v>
      </c>
      <c r="AL246" s="98"/>
      <c r="AM246" s="100">
        <v>245.18</v>
      </c>
      <c r="AN246" s="101" t="s">
        <v>3</v>
      </c>
      <c r="AO246" s="97"/>
      <c r="AP246" s="100">
        <f t="shared" si="50"/>
        <v>230.35</v>
      </c>
      <c r="AQ246" s="100">
        <f t="shared" si="62"/>
        <v>230.35</v>
      </c>
      <c r="AR246" s="98"/>
      <c r="AS246" s="100">
        <f t="shared" si="51"/>
        <v>97.56</v>
      </c>
      <c r="AT246" s="100" t="s">
        <v>3</v>
      </c>
      <c r="AU246" s="97"/>
      <c r="AV246" s="100">
        <v>230.35</v>
      </c>
      <c r="AW246" s="100">
        <f t="shared" si="63"/>
        <v>230.35</v>
      </c>
      <c r="AX246" s="97"/>
      <c r="AY246" s="100">
        <f t="shared" si="52"/>
        <v>203.25</v>
      </c>
      <c r="AZ246" s="101" t="s">
        <v>3</v>
      </c>
      <c r="BA246" s="97"/>
      <c r="BB246" s="100">
        <f t="shared" si="53"/>
        <v>97.56</v>
      </c>
      <c r="BC246" s="101" t="s">
        <v>3</v>
      </c>
      <c r="BD246" s="97"/>
      <c r="BE246" s="100">
        <f t="shared" si="54"/>
        <v>97.56</v>
      </c>
      <c r="BF246" s="101" t="s">
        <v>3</v>
      </c>
    </row>
    <row r="247" spans="1:58" s="86" customFormat="1" ht="13.2" x14ac:dyDescent="0.25">
      <c r="A247" s="47" t="s">
        <v>875</v>
      </c>
      <c r="B247" s="83">
        <v>4300304</v>
      </c>
      <c r="C247" s="90" t="s">
        <v>238</v>
      </c>
      <c r="D247" s="64">
        <v>350</v>
      </c>
      <c r="E247" s="83">
        <v>320</v>
      </c>
      <c r="F247" s="83">
        <v>72020</v>
      </c>
      <c r="G247" s="22"/>
      <c r="H247" s="44">
        <f t="shared" si="58"/>
        <v>280</v>
      </c>
      <c r="I247" s="98">
        <f t="shared" si="55"/>
        <v>126</v>
      </c>
      <c r="J247" s="98">
        <f t="shared" si="56"/>
        <v>297.5</v>
      </c>
      <c r="K247" s="99"/>
      <c r="L247" s="100">
        <f t="shared" si="59"/>
        <v>280</v>
      </c>
      <c r="M247" s="100">
        <f t="shared" si="57"/>
        <v>280</v>
      </c>
      <c r="N247" s="97"/>
      <c r="O247" s="101" t="s">
        <v>3</v>
      </c>
      <c r="P247" s="101" t="s">
        <v>3</v>
      </c>
      <c r="Q247" s="97"/>
      <c r="R247" s="101" t="s">
        <v>3</v>
      </c>
      <c r="S247" s="101" t="s">
        <v>3</v>
      </c>
      <c r="T247" s="97"/>
      <c r="U247" s="101" t="s">
        <v>3</v>
      </c>
      <c r="V247" s="101" t="s">
        <v>3</v>
      </c>
      <c r="W247" s="97"/>
      <c r="X247" s="101" t="s">
        <v>3</v>
      </c>
      <c r="Y247" s="101" t="s">
        <v>3</v>
      </c>
      <c r="Z247" s="97"/>
      <c r="AA247" s="101" t="s">
        <v>3</v>
      </c>
      <c r="AB247" s="101" t="s">
        <v>3</v>
      </c>
      <c r="AC247" s="97"/>
      <c r="AD247" s="101" t="s">
        <v>3</v>
      </c>
      <c r="AE247" s="101" t="s">
        <v>3</v>
      </c>
      <c r="AF247" s="97"/>
      <c r="AG247" s="100">
        <v>280</v>
      </c>
      <c r="AH247" s="100">
        <f t="shared" si="60"/>
        <v>280</v>
      </c>
      <c r="AI247" s="97"/>
      <c r="AJ247" s="100">
        <f t="shared" si="49"/>
        <v>227.5</v>
      </c>
      <c r="AK247" s="100">
        <f t="shared" si="61"/>
        <v>227.5</v>
      </c>
      <c r="AL247" s="98"/>
      <c r="AM247" s="100">
        <v>182.03</v>
      </c>
      <c r="AN247" s="101" t="s">
        <v>3</v>
      </c>
      <c r="AO247" s="97"/>
      <c r="AP247" s="100">
        <f t="shared" si="50"/>
        <v>297.5</v>
      </c>
      <c r="AQ247" s="100">
        <f t="shared" si="62"/>
        <v>297.5</v>
      </c>
      <c r="AR247" s="98"/>
      <c r="AS247" s="100">
        <f t="shared" si="51"/>
        <v>126</v>
      </c>
      <c r="AT247" s="100" t="s">
        <v>3</v>
      </c>
      <c r="AU247" s="97"/>
      <c r="AV247" s="100">
        <v>297.5</v>
      </c>
      <c r="AW247" s="100">
        <f t="shared" si="63"/>
        <v>297.5</v>
      </c>
      <c r="AX247" s="97"/>
      <c r="AY247" s="100">
        <f t="shared" si="52"/>
        <v>262.5</v>
      </c>
      <c r="AZ247" s="101" t="s">
        <v>3</v>
      </c>
      <c r="BA247" s="97"/>
      <c r="BB247" s="100">
        <f t="shared" si="53"/>
        <v>126</v>
      </c>
      <c r="BC247" s="101" t="s">
        <v>3</v>
      </c>
      <c r="BD247" s="97"/>
      <c r="BE247" s="100">
        <f t="shared" si="54"/>
        <v>126</v>
      </c>
      <c r="BF247" s="101" t="s">
        <v>3</v>
      </c>
    </row>
    <row r="248" spans="1:58" s="86" customFormat="1" ht="13.2" x14ac:dyDescent="0.25">
      <c r="A248" s="47" t="s">
        <v>875</v>
      </c>
      <c r="B248" s="83">
        <v>4300302</v>
      </c>
      <c r="C248" s="90" t="s">
        <v>238</v>
      </c>
      <c r="D248" s="64">
        <v>350</v>
      </c>
      <c r="E248" s="83">
        <v>320</v>
      </c>
      <c r="F248" s="83">
        <v>72020</v>
      </c>
      <c r="G248" s="22"/>
      <c r="H248" s="44">
        <f t="shared" si="58"/>
        <v>280</v>
      </c>
      <c r="I248" s="98">
        <f t="shared" si="55"/>
        <v>126</v>
      </c>
      <c r="J248" s="98">
        <f t="shared" si="56"/>
        <v>297.5</v>
      </c>
      <c r="K248" s="99"/>
      <c r="L248" s="100">
        <f t="shared" si="59"/>
        <v>280</v>
      </c>
      <c r="M248" s="100">
        <f t="shared" si="57"/>
        <v>280</v>
      </c>
      <c r="N248" s="97"/>
      <c r="O248" s="101" t="s">
        <v>3</v>
      </c>
      <c r="P248" s="101" t="s">
        <v>3</v>
      </c>
      <c r="Q248" s="97"/>
      <c r="R248" s="101" t="s">
        <v>3</v>
      </c>
      <c r="S248" s="101" t="s">
        <v>3</v>
      </c>
      <c r="T248" s="97"/>
      <c r="U248" s="101" t="s">
        <v>3</v>
      </c>
      <c r="V248" s="101" t="s">
        <v>3</v>
      </c>
      <c r="W248" s="97"/>
      <c r="X248" s="101" t="s">
        <v>3</v>
      </c>
      <c r="Y248" s="101" t="s">
        <v>3</v>
      </c>
      <c r="Z248" s="97"/>
      <c r="AA248" s="101" t="s">
        <v>3</v>
      </c>
      <c r="AB248" s="101" t="s">
        <v>3</v>
      </c>
      <c r="AC248" s="97"/>
      <c r="AD248" s="101" t="s">
        <v>3</v>
      </c>
      <c r="AE248" s="101" t="s">
        <v>3</v>
      </c>
      <c r="AF248" s="97"/>
      <c r="AG248" s="100">
        <v>280</v>
      </c>
      <c r="AH248" s="100">
        <f t="shared" si="60"/>
        <v>280</v>
      </c>
      <c r="AI248" s="97"/>
      <c r="AJ248" s="100">
        <f t="shared" si="49"/>
        <v>227.5</v>
      </c>
      <c r="AK248" s="100">
        <f t="shared" si="61"/>
        <v>227.5</v>
      </c>
      <c r="AL248" s="98"/>
      <c r="AM248" s="100">
        <v>182.03</v>
      </c>
      <c r="AN248" s="101" t="s">
        <v>3</v>
      </c>
      <c r="AO248" s="97"/>
      <c r="AP248" s="100">
        <f t="shared" si="50"/>
        <v>297.5</v>
      </c>
      <c r="AQ248" s="100">
        <f t="shared" si="62"/>
        <v>297.5</v>
      </c>
      <c r="AR248" s="98"/>
      <c r="AS248" s="100">
        <f t="shared" si="51"/>
        <v>126</v>
      </c>
      <c r="AT248" s="100" t="s">
        <v>3</v>
      </c>
      <c r="AU248" s="97"/>
      <c r="AV248" s="100">
        <v>297.5</v>
      </c>
      <c r="AW248" s="100">
        <f t="shared" si="63"/>
        <v>297.5</v>
      </c>
      <c r="AX248" s="97"/>
      <c r="AY248" s="100">
        <f t="shared" si="52"/>
        <v>262.5</v>
      </c>
      <c r="AZ248" s="101" t="s">
        <v>3</v>
      </c>
      <c r="BA248" s="97"/>
      <c r="BB248" s="100">
        <f t="shared" si="53"/>
        <v>126</v>
      </c>
      <c r="BC248" s="101" t="s">
        <v>3</v>
      </c>
      <c r="BD248" s="97"/>
      <c r="BE248" s="100">
        <f t="shared" si="54"/>
        <v>126</v>
      </c>
      <c r="BF248" s="101" t="s">
        <v>3</v>
      </c>
    </row>
    <row r="249" spans="1:58" s="86" customFormat="1" ht="13.2" x14ac:dyDescent="0.25">
      <c r="A249" s="47" t="s">
        <v>875</v>
      </c>
      <c r="B249" s="83">
        <v>4300013</v>
      </c>
      <c r="C249" s="90" t="s">
        <v>239</v>
      </c>
      <c r="D249" s="64">
        <v>400</v>
      </c>
      <c r="E249" s="83">
        <v>320</v>
      </c>
      <c r="F249" s="83">
        <v>72040</v>
      </c>
      <c r="G249" s="22"/>
      <c r="H249" s="44">
        <f t="shared" si="58"/>
        <v>320</v>
      </c>
      <c r="I249" s="98">
        <f t="shared" si="55"/>
        <v>144</v>
      </c>
      <c r="J249" s="98">
        <f t="shared" si="56"/>
        <v>340</v>
      </c>
      <c r="K249" s="99"/>
      <c r="L249" s="100">
        <f t="shared" si="59"/>
        <v>320</v>
      </c>
      <c r="M249" s="100">
        <f t="shared" si="57"/>
        <v>320</v>
      </c>
      <c r="N249" s="97"/>
      <c r="O249" s="101" t="s">
        <v>3</v>
      </c>
      <c r="P249" s="101" t="s">
        <v>3</v>
      </c>
      <c r="Q249" s="97"/>
      <c r="R249" s="101" t="s">
        <v>3</v>
      </c>
      <c r="S249" s="101" t="s">
        <v>3</v>
      </c>
      <c r="T249" s="97"/>
      <c r="U249" s="101" t="s">
        <v>3</v>
      </c>
      <c r="V249" s="101" t="s">
        <v>3</v>
      </c>
      <c r="W249" s="97"/>
      <c r="X249" s="101" t="s">
        <v>3</v>
      </c>
      <c r="Y249" s="101" t="s">
        <v>3</v>
      </c>
      <c r="Z249" s="97"/>
      <c r="AA249" s="101" t="s">
        <v>3</v>
      </c>
      <c r="AB249" s="101" t="s">
        <v>3</v>
      </c>
      <c r="AC249" s="97"/>
      <c r="AD249" s="101" t="s">
        <v>3</v>
      </c>
      <c r="AE249" s="101" t="s">
        <v>3</v>
      </c>
      <c r="AF249" s="97"/>
      <c r="AG249" s="100">
        <v>320</v>
      </c>
      <c r="AH249" s="100">
        <f t="shared" si="60"/>
        <v>320</v>
      </c>
      <c r="AI249" s="97"/>
      <c r="AJ249" s="100">
        <f t="shared" si="49"/>
        <v>260</v>
      </c>
      <c r="AK249" s="100">
        <f t="shared" si="61"/>
        <v>260</v>
      </c>
      <c r="AL249" s="98"/>
      <c r="AM249" s="100">
        <v>182.03</v>
      </c>
      <c r="AN249" s="101" t="s">
        <v>3</v>
      </c>
      <c r="AO249" s="97"/>
      <c r="AP249" s="100">
        <f t="shared" si="50"/>
        <v>340</v>
      </c>
      <c r="AQ249" s="100">
        <f t="shared" si="62"/>
        <v>340</v>
      </c>
      <c r="AR249" s="98"/>
      <c r="AS249" s="100">
        <f t="shared" si="51"/>
        <v>144</v>
      </c>
      <c r="AT249" s="100" t="s">
        <v>3</v>
      </c>
      <c r="AU249" s="97"/>
      <c r="AV249" s="100">
        <v>340</v>
      </c>
      <c r="AW249" s="100">
        <f t="shared" si="63"/>
        <v>340</v>
      </c>
      <c r="AX249" s="97"/>
      <c r="AY249" s="100">
        <f t="shared" si="52"/>
        <v>300</v>
      </c>
      <c r="AZ249" s="101" t="s">
        <v>3</v>
      </c>
      <c r="BA249" s="97"/>
      <c r="BB249" s="100">
        <f t="shared" si="53"/>
        <v>144</v>
      </c>
      <c r="BC249" s="101" t="s">
        <v>3</v>
      </c>
      <c r="BD249" s="97"/>
      <c r="BE249" s="100">
        <f t="shared" si="54"/>
        <v>144</v>
      </c>
      <c r="BF249" s="101" t="s">
        <v>3</v>
      </c>
    </row>
    <row r="250" spans="1:58" s="86" customFormat="1" ht="13.2" x14ac:dyDescent="0.25">
      <c r="A250" s="47" t="s">
        <v>875</v>
      </c>
      <c r="B250" s="83">
        <v>4300305</v>
      </c>
      <c r="C250" s="90" t="s">
        <v>240</v>
      </c>
      <c r="D250" s="64">
        <v>525</v>
      </c>
      <c r="E250" s="83">
        <v>320</v>
      </c>
      <c r="F250" s="83">
        <v>72050</v>
      </c>
      <c r="G250" s="22"/>
      <c r="H250" s="44">
        <f t="shared" si="58"/>
        <v>420</v>
      </c>
      <c r="I250" s="98">
        <f t="shared" si="55"/>
        <v>189</v>
      </c>
      <c r="J250" s="98">
        <f t="shared" si="56"/>
        <v>446.25</v>
      </c>
      <c r="K250" s="99"/>
      <c r="L250" s="100">
        <f t="shared" si="59"/>
        <v>420</v>
      </c>
      <c r="M250" s="100">
        <f t="shared" si="57"/>
        <v>420</v>
      </c>
      <c r="N250" s="97"/>
      <c r="O250" s="101" t="s">
        <v>3</v>
      </c>
      <c r="P250" s="101" t="s">
        <v>3</v>
      </c>
      <c r="Q250" s="97"/>
      <c r="R250" s="101" t="s">
        <v>3</v>
      </c>
      <c r="S250" s="101" t="s">
        <v>3</v>
      </c>
      <c r="T250" s="97"/>
      <c r="U250" s="101" t="s">
        <v>3</v>
      </c>
      <c r="V250" s="101" t="s">
        <v>3</v>
      </c>
      <c r="W250" s="97"/>
      <c r="X250" s="101" t="s">
        <v>3</v>
      </c>
      <c r="Y250" s="101" t="s">
        <v>3</v>
      </c>
      <c r="Z250" s="97"/>
      <c r="AA250" s="101" t="s">
        <v>3</v>
      </c>
      <c r="AB250" s="101" t="s">
        <v>3</v>
      </c>
      <c r="AC250" s="97"/>
      <c r="AD250" s="101" t="s">
        <v>3</v>
      </c>
      <c r="AE250" s="101" t="s">
        <v>3</v>
      </c>
      <c r="AF250" s="97"/>
      <c r="AG250" s="100">
        <v>420</v>
      </c>
      <c r="AH250" s="100">
        <f t="shared" si="60"/>
        <v>420</v>
      </c>
      <c r="AI250" s="97"/>
      <c r="AJ250" s="100">
        <f t="shared" si="49"/>
        <v>341.25</v>
      </c>
      <c r="AK250" s="100">
        <f t="shared" si="61"/>
        <v>341.25</v>
      </c>
      <c r="AL250" s="98"/>
      <c r="AM250" s="100">
        <v>245.18</v>
      </c>
      <c r="AN250" s="101" t="s">
        <v>3</v>
      </c>
      <c r="AO250" s="97"/>
      <c r="AP250" s="100">
        <f t="shared" si="50"/>
        <v>446.25</v>
      </c>
      <c r="AQ250" s="100">
        <f t="shared" si="62"/>
        <v>446.25</v>
      </c>
      <c r="AR250" s="98"/>
      <c r="AS250" s="100">
        <f t="shared" si="51"/>
        <v>189</v>
      </c>
      <c r="AT250" s="100" t="s">
        <v>3</v>
      </c>
      <c r="AU250" s="97"/>
      <c r="AV250" s="100">
        <v>446.25</v>
      </c>
      <c r="AW250" s="100">
        <f t="shared" si="63"/>
        <v>446.25</v>
      </c>
      <c r="AX250" s="97"/>
      <c r="AY250" s="100">
        <f t="shared" si="52"/>
        <v>393.75</v>
      </c>
      <c r="AZ250" s="101" t="s">
        <v>3</v>
      </c>
      <c r="BA250" s="97"/>
      <c r="BB250" s="100">
        <f t="shared" si="53"/>
        <v>189</v>
      </c>
      <c r="BC250" s="101" t="s">
        <v>3</v>
      </c>
      <c r="BD250" s="97"/>
      <c r="BE250" s="100">
        <f t="shared" si="54"/>
        <v>189</v>
      </c>
      <c r="BF250" s="101" t="s">
        <v>3</v>
      </c>
    </row>
    <row r="251" spans="1:58" s="86" customFormat="1" ht="13.2" x14ac:dyDescent="0.25">
      <c r="A251" s="47" t="s">
        <v>875</v>
      </c>
      <c r="B251" s="83">
        <v>4300014</v>
      </c>
      <c r="C251" s="90" t="s">
        <v>241</v>
      </c>
      <c r="D251" s="64">
        <v>650</v>
      </c>
      <c r="E251" s="83">
        <v>320</v>
      </c>
      <c r="F251" s="83">
        <v>72052</v>
      </c>
      <c r="G251" s="22"/>
      <c r="H251" s="44">
        <f t="shared" si="58"/>
        <v>520</v>
      </c>
      <c r="I251" s="98">
        <f t="shared" si="55"/>
        <v>234</v>
      </c>
      <c r="J251" s="98">
        <f t="shared" si="56"/>
        <v>552.5</v>
      </c>
      <c r="K251" s="99"/>
      <c r="L251" s="100">
        <f t="shared" si="59"/>
        <v>520</v>
      </c>
      <c r="M251" s="100">
        <f t="shared" si="57"/>
        <v>520</v>
      </c>
      <c r="N251" s="97"/>
      <c r="O251" s="101" t="s">
        <v>3</v>
      </c>
      <c r="P251" s="101" t="s">
        <v>3</v>
      </c>
      <c r="Q251" s="97"/>
      <c r="R251" s="101" t="s">
        <v>3</v>
      </c>
      <c r="S251" s="101" t="s">
        <v>3</v>
      </c>
      <c r="T251" s="97"/>
      <c r="U251" s="101" t="s">
        <v>3</v>
      </c>
      <c r="V251" s="101" t="s">
        <v>3</v>
      </c>
      <c r="W251" s="97"/>
      <c r="X251" s="101" t="s">
        <v>3</v>
      </c>
      <c r="Y251" s="101" t="s">
        <v>3</v>
      </c>
      <c r="Z251" s="97"/>
      <c r="AA251" s="101" t="s">
        <v>3</v>
      </c>
      <c r="AB251" s="101" t="s">
        <v>3</v>
      </c>
      <c r="AC251" s="97"/>
      <c r="AD251" s="101" t="s">
        <v>3</v>
      </c>
      <c r="AE251" s="101" t="s">
        <v>3</v>
      </c>
      <c r="AF251" s="97"/>
      <c r="AG251" s="100">
        <v>520</v>
      </c>
      <c r="AH251" s="100">
        <f t="shared" si="60"/>
        <v>520</v>
      </c>
      <c r="AI251" s="97"/>
      <c r="AJ251" s="100">
        <f t="shared" si="49"/>
        <v>422.5</v>
      </c>
      <c r="AK251" s="100">
        <f t="shared" si="61"/>
        <v>422.5</v>
      </c>
      <c r="AL251" s="98"/>
      <c r="AM251" s="100">
        <v>245.18</v>
      </c>
      <c r="AN251" s="101" t="s">
        <v>3</v>
      </c>
      <c r="AO251" s="97"/>
      <c r="AP251" s="100">
        <f t="shared" si="50"/>
        <v>552.5</v>
      </c>
      <c r="AQ251" s="100">
        <f t="shared" si="62"/>
        <v>552.5</v>
      </c>
      <c r="AR251" s="98"/>
      <c r="AS251" s="100">
        <f t="shared" si="51"/>
        <v>234</v>
      </c>
      <c r="AT251" s="100" t="s">
        <v>3</v>
      </c>
      <c r="AU251" s="97"/>
      <c r="AV251" s="100">
        <v>552.5</v>
      </c>
      <c r="AW251" s="100">
        <f t="shared" si="63"/>
        <v>552.5</v>
      </c>
      <c r="AX251" s="97"/>
      <c r="AY251" s="100">
        <f t="shared" si="52"/>
        <v>487.5</v>
      </c>
      <c r="AZ251" s="101" t="s">
        <v>3</v>
      </c>
      <c r="BA251" s="97"/>
      <c r="BB251" s="100">
        <f t="shared" si="53"/>
        <v>234</v>
      </c>
      <c r="BC251" s="101" t="s">
        <v>3</v>
      </c>
      <c r="BD251" s="97"/>
      <c r="BE251" s="100">
        <f t="shared" si="54"/>
        <v>234</v>
      </c>
      <c r="BF251" s="101" t="s">
        <v>3</v>
      </c>
    </row>
    <row r="252" spans="1:58" s="86" customFormat="1" ht="13.2" x14ac:dyDescent="0.25">
      <c r="A252" s="47" t="s">
        <v>875</v>
      </c>
      <c r="B252" s="83">
        <v>4300074</v>
      </c>
      <c r="C252" s="90" t="s">
        <v>242</v>
      </c>
      <c r="D252" s="64">
        <v>210</v>
      </c>
      <c r="E252" s="83">
        <v>320</v>
      </c>
      <c r="F252" s="83">
        <v>72100</v>
      </c>
      <c r="G252" s="22"/>
      <c r="H252" s="44">
        <f t="shared" si="58"/>
        <v>168</v>
      </c>
      <c r="I252" s="98">
        <f t="shared" si="55"/>
        <v>75.599999999999994</v>
      </c>
      <c r="J252" s="98">
        <f t="shared" si="56"/>
        <v>245.18</v>
      </c>
      <c r="K252" s="99"/>
      <c r="L252" s="100">
        <f t="shared" si="59"/>
        <v>168</v>
      </c>
      <c r="M252" s="100">
        <f t="shared" si="57"/>
        <v>168</v>
      </c>
      <c r="N252" s="97"/>
      <c r="O252" s="101" t="s">
        <v>3</v>
      </c>
      <c r="P252" s="101" t="s">
        <v>3</v>
      </c>
      <c r="Q252" s="97"/>
      <c r="R252" s="101" t="s">
        <v>3</v>
      </c>
      <c r="S252" s="101" t="s">
        <v>3</v>
      </c>
      <c r="T252" s="97"/>
      <c r="U252" s="101" t="s">
        <v>3</v>
      </c>
      <c r="V252" s="101" t="s">
        <v>3</v>
      </c>
      <c r="W252" s="97"/>
      <c r="X252" s="101" t="s">
        <v>3</v>
      </c>
      <c r="Y252" s="101" t="s">
        <v>3</v>
      </c>
      <c r="Z252" s="97"/>
      <c r="AA252" s="101" t="s">
        <v>3</v>
      </c>
      <c r="AB252" s="101" t="s">
        <v>3</v>
      </c>
      <c r="AC252" s="97"/>
      <c r="AD252" s="101" t="s">
        <v>3</v>
      </c>
      <c r="AE252" s="101" t="s">
        <v>3</v>
      </c>
      <c r="AF252" s="97"/>
      <c r="AG252" s="100">
        <v>168</v>
      </c>
      <c r="AH252" s="100">
        <f t="shared" si="60"/>
        <v>168</v>
      </c>
      <c r="AI252" s="97"/>
      <c r="AJ252" s="100">
        <f t="shared" si="49"/>
        <v>136.5</v>
      </c>
      <c r="AK252" s="100">
        <f t="shared" si="61"/>
        <v>136.5</v>
      </c>
      <c r="AL252" s="98"/>
      <c r="AM252" s="100">
        <v>245.18</v>
      </c>
      <c r="AN252" s="101" t="s">
        <v>3</v>
      </c>
      <c r="AO252" s="97"/>
      <c r="AP252" s="100">
        <f t="shared" si="50"/>
        <v>178.5</v>
      </c>
      <c r="AQ252" s="100">
        <f t="shared" si="62"/>
        <v>178.5</v>
      </c>
      <c r="AR252" s="98"/>
      <c r="AS252" s="100">
        <f t="shared" si="51"/>
        <v>75.599999999999994</v>
      </c>
      <c r="AT252" s="100" t="s">
        <v>3</v>
      </c>
      <c r="AU252" s="97"/>
      <c r="AV252" s="100">
        <v>178.5</v>
      </c>
      <c r="AW252" s="100">
        <f t="shared" si="63"/>
        <v>178.5</v>
      </c>
      <c r="AX252" s="97"/>
      <c r="AY252" s="100">
        <f t="shared" si="52"/>
        <v>157.5</v>
      </c>
      <c r="AZ252" s="101" t="s">
        <v>3</v>
      </c>
      <c r="BA252" s="97"/>
      <c r="BB252" s="100">
        <f t="shared" si="53"/>
        <v>75.599999999999994</v>
      </c>
      <c r="BC252" s="101" t="s">
        <v>3</v>
      </c>
      <c r="BD252" s="97"/>
      <c r="BE252" s="100">
        <f t="shared" si="54"/>
        <v>75.599999999999994</v>
      </c>
      <c r="BF252" s="101" t="s">
        <v>3</v>
      </c>
    </row>
    <row r="253" spans="1:58" s="86" customFormat="1" ht="13.2" x14ac:dyDescent="0.25">
      <c r="A253" s="47" t="s">
        <v>875</v>
      </c>
      <c r="B253" s="83">
        <v>4300306</v>
      </c>
      <c r="C253" s="90" t="s">
        <v>243</v>
      </c>
      <c r="D253" s="64">
        <v>350</v>
      </c>
      <c r="E253" s="83">
        <v>320</v>
      </c>
      <c r="F253" s="83">
        <v>72114</v>
      </c>
      <c r="G253" s="22"/>
      <c r="H253" s="44">
        <f t="shared" si="58"/>
        <v>280</v>
      </c>
      <c r="I253" s="98">
        <f t="shared" si="55"/>
        <v>126</v>
      </c>
      <c r="J253" s="98">
        <f t="shared" si="56"/>
        <v>297.5</v>
      </c>
      <c r="K253" s="99"/>
      <c r="L253" s="100">
        <f t="shared" si="59"/>
        <v>280</v>
      </c>
      <c r="M253" s="100">
        <f t="shared" si="57"/>
        <v>280</v>
      </c>
      <c r="N253" s="97"/>
      <c r="O253" s="101" t="s">
        <v>3</v>
      </c>
      <c r="P253" s="101" t="s">
        <v>3</v>
      </c>
      <c r="Q253" s="97"/>
      <c r="R253" s="101" t="s">
        <v>3</v>
      </c>
      <c r="S253" s="101" t="s">
        <v>3</v>
      </c>
      <c r="T253" s="97"/>
      <c r="U253" s="101" t="s">
        <v>3</v>
      </c>
      <c r="V253" s="101" t="s">
        <v>3</v>
      </c>
      <c r="W253" s="97"/>
      <c r="X253" s="101" t="s">
        <v>3</v>
      </c>
      <c r="Y253" s="101" t="s">
        <v>3</v>
      </c>
      <c r="Z253" s="97"/>
      <c r="AA253" s="101" t="s">
        <v>3</v>
      </c>
      <c r="AB253" s="101" t="s">
        <v>3</v>
      </c>
      <c r="AC253" s="97"/>
      <c r="AD253" s="101" t="s">
        <v>3</v>
      </c>
      <c r="AE253" s="101" t="s">
        <v>3</v>
      </c>
      <c r="AF253" s="97"/>
      <c r="AG253" s="100">
        <v>280</v>
      </c>
      <c r="AH253" s="100">
        <f t="shared" si="60"/>
        <v>280</v>
      </c>
      <c r="AI253" s="97"/>
      <c r="AJ253" s="100">
        <f t="shared" si="49"/>
        <v>227.5</v>
      </c>
      <c r="AK253" s="100">
        <f t="shared" si="61"/>
        <v>227.5</v>
      </c>
      <c r="AL253" s="98"/>
      <c r="AM253" s="100">
        <v>245.18</v>
      </c>
      <c r="AN253" s="101" t="s">
        <v>3</v>
      </c>
      <c r="AO253" s="97"/>
      <c r="AP253" s="100">
        <f t="shared" si="50"/>
        <v>297.5</v>
      </c>
      <c r="AQ253" s="100">
        <f t="shared" si="62"/>
        <v>297.5</v>
      </c>
      <c r="AR253" s="98"/>
      <c r="AS253" s="100">
        <f t="shared" si="51"/>
        <v>126</v>
      </c>
      <c r="AT253" s="100" t="s">
        <v>3</v>
      </c>
      <c r="AU253" s="97"/>
      <c r="AV253" s="100">
        <v>297.5</v>
      </c>
      <c r="AW253" s="100">
        <f t="shared" si="63"/>
        <v>297.5</v>
      </c>
      <c r="AX253" s="97"/>
      <c r="AY253" s="100">
        <f t="shared" si="52"/>
        <v>262.5</v>
      </c>
      <c r="AZ253" s="101" t="s">
        <v>3</v>
      </c>
      <c r="BA253" s="97"/>
      <c r="BB253" s="100">
        <f t="shared" si="53"/>
        <v>126</v>
      </c>
      <c r="BC253" s="101" t="s">
        <v>3</v>
      </c>
      <c r="BD253" s="97"/>
      <c r="BE253" s="100">
        <f t="shared" si="54"/>
        <v>126</v>
      </c>
      <c r="BF253" s="101" t="s">
        <v>3</v>
      </c>
    </row>
    <row r="254" spans="1:58" s="86" customFormat="1" ht="13.2" x14ac:dyDescent="0.25">
      <c r="A254" s="47" t="s">
        <v>875</v>
      </c>
      <c r="B254" s="83">
        <v>4300075</v>
      </c>
      <c r="C254" s="90" t="s">
        <v>244</v>
      </c>
      <c r="D254" s="64">
        <v>612</v>
      </c>
      <c r="E254" s="83">
        <v>320</v>
      </c>
      <c r="F254" s="83">
        <v>72110</v>
      </c>
      <c r="G254" s="22"/>
      <c r="H254" s="44">
        <f t="shared" si="58"/>
        <v>489.6</v>
      </c>
      <c r="I254" s="98">
        <f t="shared" si="55"/>
        <v>220.32</v>
      </c>
      <c r="J254" s="98">
        <f t="shared" si="56"/>
        <v>520.19999999999993</v>
      </c>
      <c r="K254" s="99"/>
      <c r="L254" s="100">
        <f t="shared" si="59"/>
        <v>489.6</v>
      </c>
      <c r="M254" s="100">
        <f t="shared" si="57"/>
        <v>489.6</v>
      </c>
      <c r="N254" s="97"/>
      <c r="O254" s="101" t="s">
        <v>3</v>
      </c>
      <c r="P254" s="101" t="s">
        <v>3</v>
      </c>
      <c r="Q254" s="97"/>
      <c r="R254" s="101" t="s">
        <v>3</v>
      </c>
      <c r="S254" s="101" t="s">
        <v>3</v>
      </c>
      <c r="T254" s="97"/>
      <c r="U254" s="101" t="s">
        <v>3</v>
      </c>
      <c r="V254" s="101" t="s">
        <v>3</v>
      </c>
      <c r="W254" s="97"/>
      <c r="X254" s="101" t="s">
        <v>3</v>
      </c>
      <c r="Y254" s="101" t="s">
        <v>3</v>
      </c>
      <c r="Z254" s="97"/>
      <c r="AA254" s="101" t="s">
        <v>3</v>
      </c>
      <c r="AB254" s="101" t="s">
        <v>3</v>
      </c>
      <c r="AC254" s="97"/>
      <c r="AD254" s="101" t="s">
        <v>3</v>
      </c>
      <c r="AE254" s="101" t="s">
        <v>3</v>
      </c>
      <c r="AF254" s="97"/>
      <c r="AG254" s="100">
        <v>489.6</v>
      </c>
      <c r="AH254" s="100">
        <f t="shared" si="60"/>
        <v>489.6</v>
      </c>
      <c r="AI254" s="97"/>
      <c r="AJ254" s="100">
        <f t="shared" si="49"/>
        <v>397.8</v>
      </c>
      <c r="AK254" s="100">
        <f t="shared" si="61"/>
        <v>397.8</v>
      </c>
      <c r="AL254" s="98"/>
      <c r="AM254" s="100">
        <v>245.18</v>
      </c>
      <c r="AN254" s="101" t="s">
        <v>3</v>
      </c>
      <c r="AO254" s="97"/>
      <c r="AP254" s="100">
        <f t="shared" si="50"/>
        <v>520.19999999999993</v>
      </c>
      <c r="AQ254" s="100">
        <f t="shared" si="62"/>
        <v>520.19999999999993</v>
      </c>
      <c r="AR254" s="98"/>
      <c r="AS254" s="100">
        <f t="shared" si="51"/>
        <v>220.32</v>
      </c>
      <c r="AT254" s="100" t="s">
        <v>3</v>
      </c>
      <c r="AU254" s="97"/>
      <c r="AV254" s="100">
        <v>520.19999999999993</v>
      </c>
      <c r="AW254" s="100">
        <f t="shared" si="63"/>
        <v>520.19999999999993</v>
      </c>
      <c r="AX254" s="97"/>
      <c r="AY254" s="100">
        <f t="shared" si="52"/>
        <v>459</v>
      </c>
      <c r="AZ254" s="101" t="s">
        <v>3</v>
      </c>
      <c r="BA254" s="97"/>
      <c r="BB254" s="100">
        <f t="shared" si="53"/>
        <v>220.32</v>
      </c>
      <c r="BC254" s="101" t="s">
        <v>3</v>
      </c>
      <c r="BD254" s="97"/>
      <c r="BE254" s="100">
        <f t="shared" si="54"/>
        <v>220.32</v>
      </c>
      <c r="BF254" s="101" t="s">
        <v>3</v>
      </c>
    </row>
    <row r="255" spans="1:58" s="86" customFormat="1" ht="13.2" x14ac:dyDescent="0.25">
      <c r="A255" s="47" t="s">
        <v>875</v>
      </c>
      <c r="B255" s="83">
        <v>4300106</v>
      </c>
      <c r="C255" s="90" t="s">
        <v>245</v>
      </c>
      <c r="D255" s="64">
        <v>400</v>
      </c>
      <c r="E255" s="83">
        <v>320</v>
      </c>
      <c r="F255" s="83">
        <v>72070</v>
      </c>
      <c r="G255" s="22"/>
      <c r="H255" s="44">
        <f t="shared" si="58"/>
        <v>320</v>
      </c>
      <c r="I255" s="98">
        <f t="shared" si="55"/>
        <v>144</v>
      </c>
      <c r="J255" s="98">
        <f t="shared" si="56"/>
        <v>340</v>
      </c>
      <c r="K255" s="99"/>
      <c r="L255" s="100">
        <f t="shared" si="59"/>
        <v>320</v>
      </c>
      <c r="M255" s="100">
        <f t="shared" si="57"/>
        <v>320</v>
      </c>
      <c r="N255" s="97"/>
      <c r="O255" s="101" t="s">
        <v>3</v>
      </c>
      <c r="P255" s="101" t="s">
        <v>3</v>
      </c>
      <c r="Q255" s="97"/>
      <c r="R255" s="101" t="s">
        <v>3</v>
      </c>
      <c r="S255" s="101" t="s">
        <v>3</v>
      </c>
      <c r="T255" s="97"/>
      <c r="U255" s="101" t="s">
        <v>3</v>
      </c>
      <c r="V255" s="101" t="s">
        <v>3</v>
      </c>
      <c r="W255" s="97"/>
      <c r="X255" s="101" t="s">
        <v>3</v>
      </c>
      <c r="Y255" s="101" t="s">
        <v>3</v>
      </c>
      <c r="Z255" s="97"/>
      <c r="AA255" s="101" t="s">
        <v>3</v>
      </c>
      <c r="AB255" s="101" t="s">
        <v>3</v>
      </c>
      <c r="AC255" s="97"/>
      <c r="AD255" s="101" t="s">
        <v>3</v>
      </c>
      <c r="AE255" s="101" t="s">
        <v>3</v>
      </c>
      <c r="AF255" s="97"/>
      <c r="AG255" s="100">
        <v>320</v>
      </c>
      <c r="AH255" s="100">
        <f t="shared" si="60"/>
        <v>320</v>
      </c>
      <c r="AI255" s="97"/>
      <c r="AJ255" s="100">
        <f t="shared" si="49"/>
        <v>260</v>
      </c>
      <c r="AK255" s="100">
        <f t="shared" si="61"/>
        <v>260</v>
      </c>
      <c r="AL255" s="98"/>
      <c r="AM255" s="100">
        <v>245.18</v>
      </c>
      <c r="AN255" s="101" t="s">
        <v>3</v>
      </c>
      <c r="AO255" s="97"/>
      <c r="AP255" s="100">
        <f t="shared" si="50"/>
        <v>340</v>
      </c>
      <c r="AQ255" s="100">
        <f t="shared" si="62"/>
        <v>340</v>
      </c>
      <c r="AR255" s="98"/>
      <c r="AS255" s="100">
        <f t="shared" si="51"/>
        <v>144</v>
      </c>
      <c r="AT255" s="100" t="s">
        <v>3</v>
      </c>
      <c r="AU255" s="97"/>
      <c r="AV255" s="100">
        <v>340</v>
      </c>
      <c r="AW255" s="100">
        <f t="shared" si="63"/>
        <v>340</v>
      </c>
      <c r="AX255" s="97"/>
      <c r="AY255" s="100">
        <f t="shared" si="52"/>
        <v>300</v>
      </c>
      <c r="AZ255" s="101" t="s">
        <v>3</v>
      </c>
      <c r="BA255" s="97"/>
      <c r="BB255" s="100">
        <f t="shared" si="53"/>
        <v>144</v>
      </c>
      <c r="BC255" s="101" t="s">
        <v>3</v>
      </c>
      <c r="BD255" s="97"/>
      <c r="BE255" s="100">
        <f t="shared" si="54"/>
        <v>144</v>
      </c>
      <c r="BF255" s="101" t="s">
        <v>3</v>
      </c>
    </row>
    <row r="256" spans="1:58" s="86" customFormat="1" ht="13.2" x14ac:dyDescent="0.25">
      <c r="A256" s="47" t="s">
        <v>875</v>
      </c>
      <c r="B256" s="83">
        <v>4300299</v>
      </c>
      <c r="C256" s="90" t="s">
        <v>246</v>
      </c>
      <c r="D256" s="64">
        <v>420</v>
      </c>
      <c r="E256" s="83">
        <v>320</v>
      </c>
      <c r="F256" s="83">
        <v>72072</v>
      </c>
      <c r="G256" s="22"/>
      <c r="H256" s="44">
        <f t="shared" si="58"/>
        <v>336</v>
      </c>
      <c r="I256" s="98">
        <f t="shared" si="55"/>
        <v>151.19999999999999</v>
      </c>
      <c r="J256" s="98">
        <f t="shared" si="56"/>
        <v>357</v>
      </c>
      <c r="K256" s="99"/>
      <c r="L256" s="100">
        <f t="shared" si="59"/>
        <v>336</v>
      </c>
      <c r="M256" s="100">
        <f t="shared" si="57"/>
        <v>336</v>
      </c>
      <c r="N256" s="97"/>
      <c r="O256" s="101" t="s">
        <v>3</v>
      </c>
      <c r="P256" s="101" t="s">
        <v>3</v>
      </c>
      <c r="Q256" s="97"/>
      <c r="R256" s="101" t="s">
        <v>3</v>
      </c>
      <c r="S256" s="101" t="s">
        <v>3</v>
      </c>
      <c r="T256" s="97"/>
      <c r="U256" s="101" t="s">
        <v>3</v>
      </c>
      <c r="V256" s="101" t="s">
        <v>3</v>
      </c>
      <c r="W256" s="97"/>
      <c r="X256" s="101" t="s">
        <v>3</v>
      </c>
      <c r="Y256" s="101" t="s">
        <v>3</v>
      </c>
      <c r="Z256" s="97"/>
      <c r="AA256" s="101" t="s">
        <v>3</v>
      </c>
      <c r="AB256" s="101" t="s">
        <v>3</v>
      </c>
      <c r="AC256" s="97"/>
      <c r="AD256" s="101" t="s">
        <v>3</v>
      </c>
      <c r="AE256" s="101" t="s">
        <v>3</v>
      </c>
      <c r="AF256" s="97"/>
      <c r="AG256" s="100">
        <v>336</v>
      </c>
      <c r="AH256" s="100">
        <f t="shared" si="60"/>
        <v>336</v>
      </c>
      <c r="AI256" s="97"/>
      <c r="AJ256" s="100">
        <f t="shared" si="49"/>
        <v>273</v>
      </c>
      <c r="AK256" s="100">
        <f t="shared" si="61"/>
        <v>273</v>
      </c>
      <c r="AL256" s="98"/>
      <c r="AM256" s="100">
        <v>245.18</v>
      </c>
      <c r="AN256" s="101" t="s">
        <v>3</v>
      </c>
      <c r="AO256" s="97"/>
      <c r="AP256" s="100">
        <f t="shared" si="50"/>
        <v>357</v>
      </c>
      <c r="AQ256" s="100">
        <f t="shared" si="62"/>
        <v>357</v>
      </c>
      <c r="AR256" s="98"/>
      <c r="AS256" s="100">
        <f t="shared" si="51"/>
        <v>151.19999999999999</v>
      </c>
      <c r="AT256" s="100" t="s">
        <v>3</v>
      </c>
      <c r="AU256" s="97"/>
      <c r="AV256" s="100">
        <v>357</v>
      </c>
      <c r="AW256" s="100">
        <f t="shared" si="63"/>
        <v>357</v>
      </c>
      <c r="AX256" s="97"/>
      <c r="AY256" s="100">
        <f t="shared" si="52"/>
        <v>315</v>
      </c>
      <c r="AZ256" s="101" t="s">
        <v>3</v>
      </c>
      <c r="BA256" s="97"/>
      <c r="BB256" s="100">
        <f t="shared" si="53"/>
        <v>151.19999999999999</v>
      </c>
      <c r="BC256" s="101" t="s">
        <v>3</v>
      </c>
      <c r="BD256" s="97"/>
      <c r="BE256" s="100">
        <f t="shared" si="54"/>
        <v>151.19999999999999</v>
      </c>
      <c r="BF256" s="101" t="s">
        <v>3</v>
      </c>
    </row>
    <row r="257" spans="1:58" s="86" customFormat="1" ht="13.2" x14ac:dyDescent="0.25">
      <c r="A257" s="47" t="s">
        <v>875</v>
      </c>
      <c r="B257" s="83">
        <v>4300291</v>
      </c>
      <c r="C257" s="90" t="s">
        <v>247</v>
      </c>
      <c r="D257" s="64">
        <v>169</v>
      </c>
      <c r="E257" s="83">
        <v>320</v>
      </c>
      <c r="F257" s="83">
        <v>71130</v>
      </c>
      <c r="G257" s="22"/>
      <c r="H257" s="44">
        <f t="shared" si="58"/>
        <v>135.20000000000002</v>
      </c>
      <c r="I257" s="98">
        <f t="shared" si="55"/>
        <v>60.839999999999996</v>
      </c>
      <c r="J257" s="98">
        <f t="shared" si="56"/>
        <v>182.03</v>
      </c>
      <c r="K257" s="99"/>
      <c r="L257" s="100">
        <f t="shared" si="59"/>
        <v>135.20000000000002</v>
      </c>
      <c r="M257" s="100">
        <f t="shared" si="57"/>
        <v>135.20000000000002</v>
      </c>
      <c r="N257" s="97"/>
      <c r="O257" s="101" t="s">
        <v>3</v>
      </c>
      <c r="P257" s="101" t="s">
        <v>3</v>
      </c>
      <c r="Q257" s="97"/>
      <c r="R257" s="101" t="s">
        <v>3</v>
      </c>
      <c r="S257" s="101" t="s">
        <v>3</v>
      </c>
      <c r="T257" s="97"/>
      <c r="U257" s="101" t="s">
        <v>3</v>
      </c>
      <c r="V257" s="101" t="s">
        <v>3</v>
      </c>
      <c r="W257" s="97"/>
      <c r="X257" s="101" t="s">
        <v>3</v>
      </c>
      <c r="Y257" s="101" t="s">
        <v>3</v>
      </c>
      <c r="Z257" s="97"/>
      <c r="AA257" s="101" t="s">
        <v>3</v>
      </c>
      <c r="AB257" s="101" t="s">
        <v>3</v>
      </c>
      <c r="AC257" s="97"/>
      <c r="AD257" s="101" t="s">
        <v>3</v>
      </c>
      <c r="AE257" s="101" t="s">
        <v>3</v>
      </c>
      <c r="AF257" s="97"/>
      <c r="AG257" s="100">
        <v>135.20000000000002</v>
      </c>
      <c r="AH257" s="100">
        <f t="shared" si="60"/>
        <v>135.20000000000002</v>
      </c>
      <c r="AI257" s="97"/>
      <c r="AJ257" s="100">
        <f t="shared" si="49"/>
        <v>109.85000000000001</v>
      </c>
      <c r="AK257" s="100">
        <f t="shared" si="61"/>
        <v>109.85000000000001</v>
      </c>
      <c r="AL257" s="98"/>
      <c r="AM257" s="100">
        <v>182.03</v>
      </c>
      <c r="AN257" s="101" t="s">
        <v>3</v>
      </c>
      <c r="AO257" s="97"/>
      <c r="AP257" s="100">
        <f t="shared" si="50"/>
        <v>143.65</v>
      </c>
      <c r="AQ257" s="100">
        <f t="shared" si="62"/>
        <v>143.65</v>
      </c>
      <c r="AR257" s="98"/>
      <c r="AS257" s="100">
        <f t="shared" si="51"/>
        <v>60.839999999999996</v>
      </c>
      <c r="AT257" s="100" t="s">
        <v>3</v>
      </c>
      <c r="AU257" s="97"/>
      <c r="AV257" s="100">
        <v>143.65</v>
      </c>
      <c r="AW257" s="100">
        <f t="shared" si="63"/>
        <v>143.65</v>
      </c>
      <c r="AX257" s="97"/>
      <c r="AY257" s="100">
        <f t="shared" si="52"/>
        <v>126.75</v>
      </c>
      <c r="AZ257" s="101" t="s">
        <v>3</v>
      </c>
      <c r="BA257" s="97"/>
      <c r="BB257" s="100">
        <f t="shared" si="53"/>
        <v>60.839999999999996</v>
      </c>
      <c r="BC257" s="101" t="s">
        <v>3</v>
      </c>
      <c r="BD257" s="97"/>
      <c r="BE257" s="100">
        <f t="shared" si="54"/>
        <v>60.839999999999996</v>
      </c>
      <c r="BF257" s="101" t="s">
        <v>3</v>
      </c>
    </row>
    <row r="258" spans="1:58" s="86" customFormat="1" ht="13.2" x14ac:dyDescent="0.25">
      <c r="A258" s="47" t="s">
        <v>875</v>
      </c>
      <c r="B258" s="83">
        <v>4300104</v>
      </c>
      <c r="C258" s="90" t="s">
        <v>248</v>
      </c>
      <c r="D258" s="64">
        <v>155</v>
      </c>
      <c r="E258" s="83">
        <v>320</v>
      </c>
      <c r="F258" s="83">
        <v>71120</v>
      </c>
      <c r="G258" s="22"/>
      <c r="H258" s="44">
        <f t="shared" si="58"/>
        <v>124</v>
      </c>
      <c r="I258" s="98">
        <f t="shared" si="55"/>
        <v>55.8</v>
      </c>
      <c r="J258" s="98">
        <f t="shared" si="56"/>
        <v>182.03</v>
      </c>
      <c r="K258" s="99"/>
      <c r="L258" s="100">
        <f t="shared" si="59"/>
        <v>124</v>
      </c>
      <c r="M258" s="100">
        <f t="shared" si="57"/>
        <v>124</v>
      </c>
      <c r="N258" s="97"/>
      <c r="O258" s="101" t="s">
        <v>3</v>
      </c>
      <c r="P258" s="101" t="s">
        <v>3</v>
      </c>
      <c r="Q258" s="97"/>
      <c r="R258" s="101" t="s">
        <v>3</v>
      </c>
      <c r="S258" s="101" t="s">
        <v>3</v>
      </c>
      <c r="T258" s="97"/>
      <c r="U258" s="101" t="s">
        <v>3</v>
      </c>
      <c r="V258" s="101" t="s">
        <v>3</v>
      </c>
      <c r="W258" s="97"/>
      <c r="X258" s="101" t="s">
        <v>3</v>
      </c>
      <c r="Y258" s="101" t="s">
        <v>3</v>
      </c>
      <c r="Z258" s="97"/>
      <c r="AA258" s="101" t="s">
        <v>3</v>
      </c>
      <c r="AB258" s="101" t="s">
        <v>3</v>
      </c>
      <c r="AC258" s="97"/>
      <c r="AD258" s="101" t="s">
        <v>3</v>
      </c>
      <c r="AE258" s="101" t="s">
        <v>3</v>
      </c>
      <c r="AF258" s="97"/>
      <c r="AG258" s="100">
        <v>124</v>
      </c>
      <c r="AH258" s="100">
        <f t="shared" si="60"/>
        <v>124</v>
      </c>
      <c r="AI258" s="97"/>
      <c r="AJ258" s="100">
        <f t="shared" si="49"/>
        <v>100.75</v>
      </c>
      <c r="AK258" s="100">
        <f t="shared" si="61"/>
        <v>100.75</v>
      </c>
      <c r="AL258" s="98"/>
      <c r="AM258" s="100">
        <v>182.03</v>
      </c>
      <c r="AN258" s="101" t="s">
        <v>3</v>
      </c>
      <c r="AO258" s="97"/>
      <c r="AP258" s="100">
        <f t="shared" si="50"/>
        <v>131.75</v>
      </c>
      <c r="AQ258" s="100">
        <f t="shared" si="62"/>
        <v>131.75</v>
      </c>
      <c r="AR258" s="98"/>
      <c r="AS258" s="100">
        <f t="shared" si="51"/>
        <v>55.8</v>
      </c>
      <c r="AT258" s="100" t="s">
        <v>3</v>
      </c>
      <c r="AU258" s="97"/>
      <c r="AV258" s="100">
        <v>131.75</v>
      </c>
      <c r="AW258" s="100">
        <f t="shared" si="63"/>
        <v>131.75</v>
      </c>
      <c r="AX258" s="97"/>
      <c r="AY258" s="100">
        <f t="shared" si="52"/>
        <v>116.25</v>
      </c>
      <c r="AZ258" s="101" t="s">
        <v>3</v>
      </c>
      <c r="BA258" s="97"/>
      <c r="BB258" s="100">
        <f t="shared" si="53"/>
        <v>55.8</v>
      </c>
      <c r="BC258" s="101" t="s">
        <v>3</v>
      </c>
      <c r="BD258" s="97"/>
      <c r="BE258" s="100">
        <f t="shared" si="54"/>
        <v>55.8</v>
      </c>
      <c r="BF258" s="101" t="s">
        <v>3</v>
      </c>
    </row>
    <row r="259" spans="1:58" s="86" customFormat="1" ht="13.2" x14ac:dyDescent="0.25">
      <c r="A259" s="47" t="s">
        <v>875</v>
      </c>
      <c r="B259" s="83">
        <v>4300279</v>
      </c>
      <c r="C259" s="90" t="s">
        <v>249</v>
      </c>
      <c r="D259" s="64">
        <v>161</v>
      </c>
      <c r="E259" s="83">
        <v>320</v>
      </c>
      <c r="F259" s="83">
        <v>70330</v>
      </c>
      <c r="G259" s="22"/>
      <c r="H259" s="44">
        <f t="shared" si="58"/>
        <v>128.80000000000001</v>
      </c>
      <c r="I259" s="98">
        <f t="shared" si="55"/>
        <v>57.96</v>
      </c>
      <c r="J259" s="98">
        <f t="shared" si="56"/>
        <v>182.03</v>
      </c>
      <c r="K259" s="99"/>
      <c r="L259" s="100">
        <f t="shared" si="59"/>
        <v>128.80000000000001</v>
      </c>
      <c r="M259" s="100">
        <f t="shared" si="57"/>
        <v>128.80000000000001</v>
      </c>
      <c r="N259" s="97"/>
      <c r="O259" s="101" t="s">
        <v>3</v>
      </c>
      <c r="P259" s="101" t="s">
        <v>3</v>
      </c>
      <c r="Q259" s="97"/>
      <c r="R259" s="101" t="s">
        <v>3</v>
      </c>
      <c r="S259" s="101" t="s">
        <v>3</v>
      </c>
      <c r="T259" s="97"/>
      <c r="U259" s="101" t="s">
        <v>3</v>
      </c>
      <c r="V259" s="101" t="s">
        <v>3</v>
      </c>
      <c r="W259" s="97"/>
      <c r="X259" s="101" t="s">
        <v>3</v>
      </c>
      <c r="Y259" s="101" t="s">
        <v>3</v>
      </c>
      <c r="Z259" s="97"/>
      <c r="AA259" s="101" t="s">
        <v>3</v>
      </c>
      <c r="AB259" s="101" t="s">
        <v>3</v>
      </c>
      <c r="AC259" s="97"/>
      <c r="AD259" s="101" t="s">
        <v>3</v>
      </c>
      <c r="AE259" s="101" t="s">
        <v>3</v>
      </c>
      <c r="AF259" s="97"/>
      <c r="AG259" s="100">
        <v>128.80000000000001</v>
      </c>
      <c r="AH259" s="100">
        <f t="shared" si="60"/>
        <v>128.80000000000001</v>
      </c>
      <c r="AI259" s="97"/>
      <c r="AJ259" s="100">
        <f t="shared" si="49"/>
        <v>104.65</v>
      </c>
      <c r="AK259" s="100">
        <f t="shared" si="61"/>
        <v>104.65</v>
      </c>
      <c r="AL259" s="98"/>
      <c r="AM259" s="100">
        <v>182.03</v>
      </c>
      <c r="AN259" s="101" t="s">
        <v>3</v>
      </c>
      <c r="AO259" s="97"/>
      <c r="AP259" s="100">
        <f t="shared" si="50"/>
        <v>136.85</v>
      </c>
      <c r="AQ259" s="100">
        <f t="shared" si="62"/>
        <v>136.85</v>
      </c>
      <c r="AR259" s="98"/>
      <c r="AS259" s="100">
        <f t="shared" si="51"/>
        <v>57.96</v>
      </c>
      <c r="AT259" s="100" t="s">
        <v>3</v>
      </c>
      <c r="AU259" s="97"/>
      <c r="AV259" s="100">
        <v>136.85</v>
      </c>
      <c r="AW259" s="100">
        <f t="shared" si="63"/>
        <v>136.85</v>
      </c>
      <c r="AX259" s="97"/>
      <c r="AY259" s="100">
        <f t="shared" si="52"/>
        <v>120.75</v>
      </c>
      <c r="AZ259" s="101" t="s">
        <v>3</v>
      </c>
      <c r="BA259" s="97"/>
      <c r="BB259" s="100">
        <f t="shared" si="53"/>
        <v>57.96</v>
      </c>
      <c r="BC259" s="101" t="s">
        <v>3</v>
      </c>
      <c r="BD259" s="97"/>
      <c r="BE259" s="100">
        <f t="shared" si="54"/>
        <v>57.96</v>
      </c>
      <c r="BF259" s="101" t="s">
        <v>3</v>
      </c>
    </row>
    <row r="260" spans="1:58" s="86" customFormat="1" ht="13.2" x14ac:dyDescent="0.25">
      <c r="A260" s="47" t="s">
        <v>875</v>
      </c>
      <c r="B260" s="83">
        <v>4300107</v>
      </c>
      <c r="C260" s="90" t="s">
        <v>250</v>
      </c>
      <c r="D260" s="64">
        <v>285</v>
      </c>
      <c r="E260" s="83">
        <v>320</v>
      </c>
      <c r="F260" s="83">
        <v>73590</v>
      </c>
      <c r="G260" s="22"/>
      <c r="H260" s="44">
        <f t="shared" si="58"/>
        <v>228</v>
      </c>
      <c r="I260" s="98">
        <f t="shared" si="55"/>
        <v>102.6</v>
      </c>
      <c r="J260" s="98">
        <f t="shared" si="56"/>
        <v>242.25</v>
      </c>
      <c r="K260" s="99"/>
      <c r="L260" s="100">
        <f t="shared" si="59"/>
        <v>228</v>
      </c>
      <c r="M260" s="100">
        <f t="shared" si="57"/>
        <v>228</v>
      </c>
      <c r="N260" s="97"/>
      <c r="O260" s="101" t="s">
        <v>3</v>
      </c>
      <c r="P260" s="101" t="s">
        <v>3</v>
      </c>
      <c r="Q260" s="97"/>
      <c r="R260" s="101" t="s">
        <v>3</v>
      </c>
      <c r="S260" s="101" t="s">
        <v>3</v>
      </c>
      <c r="T260" s="97"/>
      <c r="U260" s="101" t="s">
        <v>3</v>
      </c>
      <c r="V260" s="101" t="s">
        <v>3</v>
      </c>
      <c r="W260" s="97"/>
      <c r="X260" s="101" t="s">
        <v>3</v>
      </c>
      <c r="Y260" s="101" t="s">
        <v>3</v>
      </c>
      <c r="Z260" s="97"/>
      <c r="AA260" s="101" t="s">
        <v>3</v>
      </c>
      <c r="AB260" s="101" t="s">
        <v>3</v>
      </c>
      <c r="AC260" s="97"/>
      <c r="AD260" s="101" t="s">
        <v>3</v>
      </c>
      <c r="AE260" s="101" t="s">
        <v>3</v>
      </c>
      <c r="AF260" s="97"/>
      <c r="AG260" s="100">
        <v>228</v>
      </c>
      <c r="AH260" s="100">
        <f t="shared" si="60"/>
        <v>228</v>
      </c>
      <c r="AI260" s="97"/>
      <c r="AJ260" s="100">
        <f t="shared" si="49"/>
        <v>185.25</v>
      </c>
      <c r="AK260" s="100">
        <f t="shared" si="61"/>
        <v>185.25</v>
      </c>
      <c r="AL260" s="98"/>
      <c r="AM260" s="100">
        <v>182.03</v>
      </c>
      <c r="AN260" s="101" t="s">
        <v>3</v>
      </c>
      <c r="AO260" s="97"/>
      <c r="AP260" s="100">
        <f t="shared" si="50"/>
        <v>242.25</v>
      </c>
      <c r="AQ260" s="100">
        <f t="shared" si="62"/>
        <v>242.25</v>
      </c>
      <c r="AR260" s="98"/>
      <c r="AS260" s="100">
        <f t="shared" si="51"/>
        <v>102.6</v>
      </c>
      <c r="AT260" s="100" t="s">
        <v>3</v>
      </c>
      <c r="AU260" s="97"/>
      <c r="AV260" s="100">
        <v>242.25</v>
      </c>
      <c r="AW260" s="100">
        <f t="shared" si="63"/>
        <v>242.25</v>
      </c>
      <c r="AX260" s="97"/>
      <c r="AY260" s="100">
        <f t="shared" si="52"/>
        <v>213.75</v>
      </c>
      <c r="AZ260" s="101" t="s">
        <v>3</v>
      </c>
      <c r="BA260" s="97"/>
      <c r="BB260" s="100">
        <f t="shared" si="53"/>
        <v>102.6</v>
      </c>
      <c r="BC260" s="101" t="s">
        <v>3</v>
      </c>
      <c r="BD260" s="97"/>
      <c r="BE260" s="100">
        <f t="shared" si="54"/>
        <v>102.6</v>
      </c>
      <c r="BF260" s="101" t="s">
        <v>3</v>
      </c>
    </row>
    <row r="261" spans="1:58" s="86" customFormat="1" ht="13.2" x14ac:dyDescent="0.25">
      <c r="A261" s="47" t="s">
        <v>875</v>
      </c>
      <c r="B261" s="83">
        <v>4300108</v>
      </c>
      <c r="C261" s="90" t="s">
        <v>250</v>
      </c>
      <c r="D261" s="64">
        <v>285</v>
      </c>
      <c r="E261" s="83">
        <v>320</v>
      </c>
      <c r="F261" s="83">
        <v>73590</v>
      </c>
      <c r="G261" s="22"/>
      <c r="H261" s="44">
        <f t="shared" si="58"/>
        <v>228</v>
      </c>
      <c r="I261" s="98">
        <f t="shared" si="55"/>
        <v>102.6</v>
      </c>
      <c r="J261" s="98">
        <f t="shared" si="56"/>
        <v>242.25</v>
      </c>
      <c r="K261" s="99"/>
      <c r="L261" s="100">
        <f t="shared" si="59"/>
        <v>228</v>
      </c>
      <c r="M261" s="100">
        <f t="shared" si="57"/>
        <v>228</v>
      </c>
      <c r="N261" s="97"/>
      <c r="O261" s="101" t="s">
        <v>3</v>
      </c>
      <c r="P261" s="101" t="s">
        <v>3</v>
      </c>
      <c r="Q261" s="97"/>
      <c r="R261" s="101" t="s">
        <v>3</v>
      </c>
      <c r="S261" s="101" t="s">
        <v>3</v>
      </c>
      <c r="T261" s="97"/>
      <c r="U261" s="101" t="s">
        <v>3</v>
      </c>
      <c r="V261" s="101" t="s">
        <v>3</v>
      </c>
      <c r="W261" s="97"/>
      <c r="X261" s="101" t="s">
        <v>3</v>
      </c>
      <c r="Y261" s="101" t="s">
        <v>3</v>
      </c>
      <c r="Z261" s="97"/>
      <c r="AA261" s="101" t="s">
        <v>3</v>
      </c>
      <c r="AB261" s="101" t="s">
        <v>3</v>
      </c>
      <c r="AC261" s="97"/>
      <c r="AD261" s="101" t="s">
        <v>3</v>
      </c>
      <c r="AE261" s="101" t="s">
        <v>3</v>
      </c>
      <c r="AF261" s="97"/>
      <c r="AG261" s="100">
        <v>228</v>
      </c>
      <c r="AH261" s="100">
        <f t="shared" si="60"/>
        <v>228</v>
      </c>
      <c r="AI261" s="97"/>
      <c r="AJ261" s="100">
        <f t="shared" ref="AJ261:AJ324" si="64">D261*65%</f>
        <v>185.25</v>
      </c>
      <c r="AK261" s="100">
        <f t="shared" si="61"/>
        <v>185.25</v>
      </c>
      <c r="AL261" s="98"/>
      <c r="AM261" s="100">
        <v>182.03</v>
      </c>
      <c r="AN261" s="101" t="s">
        <v>3</v>
      </c>
      <c r="AO261" s="97"/>
      <c r="AP261" s="100">
        <f t="shared" ref="AP261:AP324" si="65">D261*85%</f>
        <v>242.25</v>
      </c>
      <c r="AQ261" s="100">
        <f t="shared" si="62"/>
        <v>242.25</v>
      </c>
      <c r="AR261" s="98"/>
      <c r="AS261" s="100">
        <f t="shared" ref="AS261:AS324" si="66">D261*36%</f>
        <v>102.6</v>
      </c>
      <c r="AT261" s="100" t="s">
        <v>3</v>
      </c>
      <c r="AU261" s="97"/>
      <c r="AV261" s="100">
        <v>242.25</v>
      </c>
      <c r="AW261" s="100">
        <f t="shared" si="63"/>
        <v>242.25</v>
      </c>
      <c r="AX261" s="97"/>
      <c r="AY261" s="100">
        <f t="shared" ref="AY261:AY324" si="67">D261*75%</f>
        <v>213.75</v>
      </c>
      <c r="AZ261" s="101" t="s">
        <v>3</v>
      </c>
      <c r="BA261" s="97"/>
      <c r="BB261" s="100">
        <f t="shared" ref="BB261:BB324" si="68">D261*36%</f>
        <v>102.6</v>
      </c>
      <c r="BC261" s="101" t="s">
        <v>3</v>
      </c>
      <c r="BD261" s="97"/>
      <c r="BE261" s="100">
        <f t="shared" ref="BE261:BE324" si="69">D261*36%</f>
        <v>102.6</v>
      </c>
      <c r="BF261" s="101" t="s">
        <v>3</v>
      </c>
    </row>
    <row r="262" spans="1:58" s="86" customFormat="1" ht="13.2" x14ac:dyDescent="0.25">
      <c r="A262" s="47" t="s">
        <v>875</v>
      </c>
      <c r="B262" s="83">
        <v>4300339</v>
      </c>
      <c r="C262" s="90" t="s">
        <v>251</v>
      </c>
      <c r="D262" s="64">
        <v>175</v>
      </c>
      <c r="E262" s="83">
        <v>320</v>
      </c>
      <c r="F262" s="83">
        <v>73092</v>
      </c>
      <c r="G262" s="22"/>
      <c r="H262" s="44">
        <f t="shared" si="58"/>
        <v>140</v>
      </c>
      <c r="I262" s="98">
        <f t="shared" ref="I262:I325" si="70">MIN(AJ262:AM262,AP262:AS262,AV262:AY262,BB262,BE262)</f>
        <v>63</v>
      </c>
      <c r="J262" s="98">
        <f t="shared" ref="J262:J325" si="71">MAX(AJ262:AM262,AP262:AS262,AV262:AY262,BB262,BE262)</f>
        <v>245.18</v>
      </c>
      <c r="K262" s="99"/>
      <c r="L262" s="100">
        <f t="shared" si="59"/>
        <v>140</v>
      </c>
      <c r="M262" s="100">
        <f t="shared" ref="M262:M299" si="72">D262*80%</f>
        <v>140</v>
      </c>
      <c r="N262" s="97"/>
      <c r="O262" s="101" t="s">
        <v>3</v>
      </c>
      <c r="P262" s="101" t="s">
        <v>3</v>
      </c>
      <c r="Q262" s="97"/>
      <c r="R262" s="101" t="s">
        <v>3</v>
      </c>
      <c r="S262" s="101" t="s">
        <v>3</v>
      </c>
      <c r="T262" s="97"/>
      <c r="U262" s="101" t="s">
        <v>3</v>
      </c>
      <c r="V262" s="101" t="s">
        <v>3</v>
      </c>
      <c r="W262" s="97"/>
      <c r="X262" s="101" t="s">
        <v>3</v>
      </c>
      <c r="Y262" s="101" t="s">
        <v>3</v>
      </c>
      <c r="Z262" s="97"/>
      <c r="AA262" s="101" t="s">
        <v>3</v>
      </c>
      <c r="AB262" s="101" t="s">
        <v>3</v>
      </c>
      <c r="AC262" s="97"/>
      <c r="AD262" s="101" t="s">
        <v>3</v>
      </c>
      <c r="AE262" s="101" t="s">
        <v>3</v>
      </c>
      <c r="AF262" s="97"/>
      <c r="AG262" s="100">
        <v>140</v>
      </c>
      <c r="AH262" s="100">
        <f t="shared" si="60"/>
        <v>140</v>
      </c>
      <c r="AI262" s="97"/>
      <c r="AJ262" s="100">
        <f t="shared" si="64"/>
        <v>113.75</v>
      </c>
      <c r="AK262" s="100">
        <f t="shared" si="61"/>
        <v>113.75</v>
      </c>
      <c r="AL262" s="98"/>
      <c r="AM262" s="100">
        <v>245.18</v>
      </c>
      <c r="AN262" s="101" t="s">
        <v>3</v>
      </c>
      <c r="AO262" s="97"/>
      <c r="AP262" s="100">
        <f t="shared" si="65"/>
        <v>148.75</v>
      </c>
      <c r="AQ262" s="100">
        <f t="shared" si="62"/>
        <v>148.75</v>
      </c>
      <c r="AR262" s="98"/>
      <c r="AS262" s="100">
        <f t="shared" si="66"/>
        <v>63</v>
      </c>
      <c r="AT262" s="100" t="s">
        <v>3</v>
      </c>
      <c r="AU262" s="97"/>
      <c r="AV262" s="100">
        <v>148.75</v>
      </c>
      <c r="AW262" s="100">
        <f t="shared" si="63"/>
        <v>148.75</v>
      </c>
      <c r="AX262" s="97"/>
      <c r="AY262" s="100">
        <f t="shared" si="67"/>
        <v>131.25</v>
      </c>
      <c r="AZ262" s="101" t="s">
        <v>3</v>
      </c>
      <c r="BA262" s="97"/>
      <c r="BB262" s="100">
        <f t="shared" si="68"/>
        <v>63</v>
      </c>
      <c r="BC262" s="101" t="s">
        <v>3</v>
      </c>
      <c r="BD262" s="97"/>
      <c r="BE262" s="100">
        <f t="shared" si="69"/>
        <v>63</v>
      </c>
      <c r="BF262" s="101" t="s">
        <v>3</v>
      </c>
    </row>
    <row r="263" spans="1:58" s="86" customFormat="1" ht="13.2" x14ac:dyDescent="0.25">
      <c r="A263" s="47" t="s">
        <v>875</v>
      </c>
      <c r="B263" s="83">
        <v>4300340</v>
      </c>
      <c r="C263" s="90" t="s">
        <v>251</v>
      </c>
      <c r="D263" s="64">
        <v>175</v>
      </c>
      <c r="E263" s="83">
        <v>320</v>
      </c>
      <c r="F263" s="83">
        <v>73092</v>
      </c>
      <c r="G263" s="22"/>
      <c r="H263" s="44">
        <f t="shared" si="58"/>
        <v>140</v>
      </c>
      <c r="I263" s="98">
        <f t="shared" si="70"/>
        <v>63</v>
      </c>
      <c r="J263" s="98">
        <f t="shared" si="71"/>
        <v>245.18</v>
      </c>
      <c r="K263" s="99"/>
      <c r="L263" s="100">
        <f t="shared" si="59"/>
        <v>140</v>
      </c>
      <c r="M263" s="100">
        <f t="shared" si="72"/>
        <v>140</v>
      </c>
      <c r="N263" s="97"/>
      <c r="O263" s="101" t="s">
        <v>3</v>
      </c>
      <c r="P263" s="101" t="s">
        <v>3</v>
      </c>
      <c r="Q263" s="97"/>
      <c r="R263" s="101" t="s">
        <v>3</v>
      </c>
      <c r="S263" s="101" t="s">
        <v>3</v>
      </c>
      <c r="T263" s="97"/>
      <c r="U263" s="101" t="s">
        <v>3</v>
      </c>
      <c r="V263" s="101" t="s">
        <v>3</v>
      </c>
      <c r="W263" s="97"/>
      <c r="X263" s="101" t="s">
        <v>3</v>
      </c>
      <c r="Y263" s="101" t="s">
        <v>3</v>
      </c>
      <c r="Z263" s="97"/>
      <c r="AA263" s="101" t="s">
        <v>3</v>
      </c>
      <c r="AB263" s="101" t="s">
        <v>3</v>
      </c>
      <c r="AC263" s="97"/>
      <c r="AD263" s="101" t="s">
        <v>3</v>
      </c>
      <c r="AE263" s="101" t="s">
        <v>3</v>
      </c>
      <c r="AF263" s="97"/>
      <c r="AG263" s="100">
        <v>140</v>
      </c>
      <c r="AH263" s="100">
        <f t="shared" si="60"/>
        <v>140</v>
      </c>
      <c r="AI263" s="97"/>
      <c r="AJ263" s="100">
        <f t="shared" si="64"/>
        <v>113.75</v>
      </c>
      <c r="AK263" s="100">
        <f t="shared" si="61"/>
        <v>113.75</v>
      </c>
      <c r="AL263" s="98"/>
      <c r="AM263" s="100">
        <v>245.18</v>
      </c>
      <c r="AN263" s="101" t="s">
        <v>3</v>
      </c>
      <c r="AO263" s="97"/>
      <c r="AP263" s="100">
        <f t="shared" si="65"/>
        <v>148.75</v>
      </c>
      <c r="AQ263" s="100">
        <f t="shared" si="62"/>
        <v>148.75</v>
      </c>
      <c r="AR263" s="98"/>
      <c r="AS263" s="100">
        <f t="shared" si="66"/>
        <v>63</v>
      </c>
      <c r="AT263" s="100" t="s">
        <v>3</v>
      </c>
      <c r="AU263" s="97"/>
      <c r="AV263" s="100">
        <v>148.75</v>
      </c>
      <c r="AW263" s="100">
        <f t="shared" si="63"/>
        <v>148.75</v>
      </c>
      <c r="AX263" s="97"/>
      <c r="AY263" s="100">
        <f t="shared" si="67"/>
        <v>131.25</v>
      </c>
      <c r="AZ263" s="101" t="s">
        <v>3</v>
      </c>
      <c r="BA263" s="97"/>
      <c r="BB263" s="100">
        <f t="shared" si="68"/>
        <v>63</v>
      </c>
      <c r="BC263" s="101" t="s">
        <v>3</v>
      </c>
      <c r="BD263" s="97"/>
      <c r="BE263" s="100">
        <f t="shared" si="69"/>
        <v>63</v>
      </c>
      <c r="BF263" s="101" t="s">
        <v>3</v>
      </c>
    </row>
    <row r="264" spans="1:58" s="86" customFormat="1" ht="13.2" x14ac:dyDescent="0.25">
      <c r="A264" s="47" t="s">
        <v>875</v>
      </c>
      <c r="B264" s="83">
        <v>4300280</v>
      </c>
      <c r="C264" s="90" t="s">
        <v>252</v>
      </c>
      <c r="D264" s="64">
        <v>193</v>
      </c>
      <c r="E264" s="83">
        <v>320</v>
      </c>
      <c r="F264" s="83">
        <v>73100</v>
      </c>
      <c r="G264" s="22"/>
      <c r="H264" s="44">
        <f t="shared" ref="H264:H327" si="73">D264*80%</f>
        <v>154.4</v>
      </c>
      <c r="I264" s="98">
        <f t="shared" si="70"/>
        <v>69.48</v>
      </c>
      <c r="J264" s="98">
        <f t="shared" si="71"/>
        <v>182.03</v>
      </c>
      <c r="K264" s="99"/>
      <c r="L264" s="100">
        <f t="shared" ref="L264:L327" si="74">D264*80%</f>
        <v>154.4</v>
      </c>
      <c r="M264" s="100">
        <f t="shared" si="72"/>
        <v>154.4</v>
      </c>
      <c r="N264" s="97"/>
      <c r="O264" s="101" t="s">
        <v>3</v>
      </c>
      <c r="P264" s="101" t="s">
        <v>3</v>
      </c>
      <c r="Q264" s="97"/>
      <c r="R264" s="101" t="s">
        <v>3</v>
      </c>
      <c r="S264" s="101" t="s">
        <v>3</v>
      </c>
      <c r="T264" s="97"/>
      <c r="U264" s="101" t="s">
        <v>3</v>
      </c>
      <c r="V264" s="101" t="s">
        <v>3</v>
      </c>
      <c r="W264" s="97"/>
      <c r="X264" s="101" t="s">
        <v>3</v>
      </c>
      <c r="Y264" s="101" t="s">
        <v>3</v>
      </c>
      <c r="Z264" s="97"/>
      <c r="AA264" s="101" t="s">
        <v>3</v>
      </c>
      <c r="AB264" s="101" t="s">
        <v>3</v>
      </c>
      <c r="AC264" s="97"/>
      <c r="AD264" s="101" t="s">
        <v>3</v>
      </c>
      <c r="AE264" s="101" t="s">
        <v>3</v>
      </c>
      <c r="AF264" s="97"/>
      <c r="AG264" s="100">
        <v>154.4</v>
      </c>
      <c r="AH264" s="100">
        <f t="shared" si="60"/>
        <v>154.4</v>
      </c>
      <c r="AI264" s="97"/>
      <c r="AJ264" s="100">
        <f t="shared" si="64"/>
        <v>125.45</v>
      </c>
      <c r="AK264" s="100">
        <f t="shared" si="61"/>
        <v>125.45</v>
      </c>
      <c r="AL264" s="98"/>
      <c r="AM264" s="100">
        <v>182.03</v>
      </c>
      <c r="AN264" s="101" t="s">
        <v>3</v>
      </c>
      <c r="AO264" s="97"/>
      <c r="AP264" s="100">
        <f t="shared" si="65"/>
        <v>164.04999999999998</v>
      </c>
      <c r="AQ264" s="100">
        <f t="shared" si="62"/>
        <v>164.04999999999998</v>
      </c>
      <c r="AR264" s="98"/>
      <c r="AS264" s="100">
        <f t="shared" si="66"/>
        <v>69.48</v>
      </c>
      <c r="AT264" s="100" t="s">
        <v>3</v>
      </c>
      <c r="AU264" s="97"/>
      <c r="AV264" s="100">
        <v>164.04999999999998</v>
      </c>
      <c r="AW264" s="100">
        <f t="shared" si="63"/>
        <v>164.04999999999998</v>
      </c>
      <c r="AX264" s="97"/>
      <c r="AY264" s="100">
        <f t="shared" si="67"/>
        <v>144.75</v>
      </c>
      <c r="AZ264" s="101" t="s">
        <v>3</v>
      </c>
      <c r="BA264" s="97"/>
      <c r="BB264" s="100">
        <f t="shared" si="68"/>
        <v>69.48</v>
      </c>
      <c r="BC264" s="101" t="s">
        <v>3</v>
      </c>
      <c r="BD264" s="97"/>
      <c r="BE264" s="100">
        <f t="shared" si="69"/>
        <v>69.48</v>
      </c>
      <c r="BF264" s="101" t="s">
        <v>3</v>
      </c>
    </row>
    <row r="265" spans="1:58" s="86" customFormat="1" ht="13.2" x14ac:dyDescent="0.25">
      <c r="A265" s="47" t="s">
        <v>875</v>
      </c>
      <c r="B265" s="83">
        <v>4300281</v>
      </c>
      <c r="C265" s="90" t="s">
        <v>252</v>
      </c>
      <c r="D265" s="64">
        <v>193</v>
      </c>
      <c r="E265" s="83">
        <v>320</v>
      </c>
      <c r="F265" s="83">
        <v>73100</v>
      </c>
      <c r="G265" s="22"/>
      <c r="H265" s="44">
        <f t="shared" si="73"/>
        <v>154.4</v>
      </c>
      <c r="I265" s="98">
        <f t="shared" si="70"/>
        <v>69.48</v>
      </c>
      <c r="J265" s="98">
        <f t="shared" si="71"/>
        <v>182.03</v>
      </c>
      <c r="K265" s="99"/>
      <c r="L265" s="100">
        <f t="shared" si="74"/>
        <v>154.4</v>
      </c>
      <c r="M265" s="100">
        <f t="shared" si="72"/>
        <v>154.4</v>
      </c>
      <c r="N265" s="97"/>
      <c r="O265" s="101" t="s">
        <v>3</v>
      </c>
      <c r="P265" s="101" t="s">
        <v>3</v>
      </c>
      <c r="Q265" s="97"/>
      <c r="R265" s="101" t="s">
        <v>3</v>
      </c>
      <c r="S265" s="101" t="s">
        <v>3</v>
      </c>
      <c r="T265" s="97"/>
      <c r="U265" s="101" t="s">
        <v>3</v>
      </c>
      <c r="V265" s="101" t="s">
        <v>3</v>
      </c>
      <c r="W265" s="97"/>
      <c r="X265" s="101" t="s">
        <v>3</v>
      </c>
      <c r="Y265" s="101" t="s">
        <v>3</v>
      </c>
      <c r="Z265" s="97"/>
      <c r="AA265" s="101" t="s">
        <v>3</v>
      </c>
      <c r="AB265" s="101" t="s">
        <v>3</v>
      </c>
      <c r="AC265" s="97"/>
      <c r="AD265" s="101" t="s">
        <v>3</v>
      </c>
      <c r="AE265" s="101" t="s">
        <v>3</v>
      </c>
      <c r="AF265" s="97"/>
      <c r="AG265" s="100">
        <v>154.4</v>
      </c>
      <c r="AH265" s="100">
        <f t="shared" si="60"/>
        <v>154.4</v>
      </c>
      <c r="AI265" s="97"/>
      <c r="AJ265" s="100">
        <f t="shared" si="64"/>
        <v>125.45</v>
      </c>
      <c r="AK265" s="100">
        <f t="shared" si="61"/>
        <v>125.45</v>
      </c>
      <c r="AL265" s="98"/>
      <c r="AM265" s="100">
        <v>182.03</v>
      </c>
      <c r="AN265" s="101" t="s">
        <v>3</v>
      </c>
      <c r="AO265" s="97"/>
      <c r="AP265" s="100">
        <f t="shared" si="65"/>
        <v>164.04999999999998</v>
      </c>
      <c r="AQ265" s="100">
        <f t="shared" si="62"/>
        <v>164.04999999999998</v>
      </c>
      <c r="AR265" s="98"/>
      <c r="AS265" s="100">
        <f t="shared" si="66"/>
        <v>69.48</v>
      </c>
      <c r="AT265" s="100" t="s">
        <v>3</v>
      </c>
      <c r="AU265" s="97"/>
      <c r="AV265" s="100">
        <v>164.04999999999998</v>
      </c>
      <c r="AW265" s="100">
        <f t="shared" si="63"/>
        <v>164.04999999999998</v>
      </c>
      <c r="AX265" s="97"/>
      <c r="AY265" s="100">
        <f t="shared" si="67"/>
        <v>144.75</v>
      </c>
      <c r="AZ265" s="101" t="s">
        <v>3</v>
      </c>
      <c r="BA265" s="97"/>
      <c r="BB265" s="100">
        <f t="shared" si="68"/>
        <v>69.48</v>
      </c>
      <c r="BC265" s="101" t="s">
        <v>3</v>
      </c>
      <c r="BD265" s="97"/>
      <c r="BE265" s="100">
        <f t="shared" si="69"/>
        <v>69.48</v>
      </c>
      <c r="BF265" s="101" t="s">
        <v>3</v>
      </c>
    </row>
    <row r="266" spans="1:58" s="86" customFormat="1" ht="13.2" x14ac:dyDescent="0.25">
      <c r="A266" s="47" t="s">
        <v>875</v>
      </c>
      <c r="B266" s="83">
        <v>4300079</v>
      </c>
      <c r="C266" s="90" t="s">
        <v>252</v>
      </c>
      <c r="D266" s="64">
        <v>236</v>
      </c>
      <c r="E266" s="83">
        <v>320</v>
      </c>
      <c r="F266" s="83">
        <v>73110</v>
      </c>
      <c r="G266" s="22"/>
      <c r="H266" s="44">
        <f t="shared" si="73"/>
        <v>188.8</v>
      </c>
      <c r="I266" s="98">
        <f t="shared" si="70"/>
        <v>84.96</v>
      </c>
      <c r="J266" s="98">
        <f t="shared" si="71"/>
        <v>200.6</v>
      </c>
      <c r="K266" s="99"/>
      <c r="L266" s="100">
        <f t="shared" si="74"/>
        <v>188.8</v>
      </c>
      <c r="M266" s="100">
        <f t="shared" si="72"/>
        <v>188.8</v>
      </c>
      <c r="N266" s="97"/>
      <c r="O266" s="101" t="s">
        <v>3</v>
      </c>
      <c r="P266" s="101" t="s">
        <v>3</v>
      </c>
      <c r="Q266" s="97"/>
      <c r="R266" s="101" t="s">
        <v>3</v>
      </c>
      <c r="S266" s="101" t="s">
        <v>3</v>
      </c>
      <c r="T266" s="97"/>
      <c r="U266" s="101" t="s">
        <v>3</v>
      </c>
      <c r="V266" s="101" t="s">
        <v>3</v>
      </c>
      <c r="W266" s="97"/>
      <c r="X266" s="101" t="s">
        <v>3</v>
      </c>
      <c r="Y266" s="101" t="s">
        <v>3</v>
      </c>
      <c r="Z266" s="97"/>
      <c r="AA266" s="101" t="s">
        <v>3</v>
      </c>
      <c r="AB266" s="101" t="s">
        <v>3</v>
      </c>
      <c r="AC266" s="97"/>
      <c r="AD266" s="101" t="s">
        <v>3</v>
      </c>
      <c r="AE266" s="101" t="s">
        <v>3</v>
      </c>
      <c r="AF266" s="97"/>
      <c r="AG266" s="100">
        <v>188.8</v>
      </c>
      <c r="AH266" s="100">
        <f t="shared" si="60"/>
        <v>188.8</v>
      </c>
      <c r="AI266" s="97"/>
      <c r="AJ266" s="100">
        <f t="shared" si="64"/>
        <v>153.4</v>
      </c>
      <c r="AK266" s="100">
        <f t="shared" si="61"/>
        <v>153.4</v>
      </c>
      <c r="AL266" s="98"/>
      <c r="AM266" s="100">
        <v>182.03</v>
      </c>
      <c r="AN266" s="101" t="s">
        <v>3</v>
      </c>
      <c r="AO266" s="97"/>
      <c r="AP266" s="100">
        <f t="shared" si="65"/>
        <v>200.6</v>
      </c>
      <c r="AQ266" s="100">
        <f t="shared" si="62"/>
        <v>200.6</v>
      </c>
      <c r="AR266" s="98"/>
      <c r="AS266" s="100">
        <f t="shared" si="66"/>
        <v>84.96</v>
      </c>
      <c r="AT266" s="100" t="s">
        <v>3</v>
      </c>
      <c r="AU266" s="97"/>
      <c r="AV266" s="100">
        <v>200.6</v>
      </c>
      <c r="AW266" s="100">
        <f t="shared" si="63"/>
        <v>200.6</v>
      </c>
      <c r="AX266" s="97"/>
      <c r="AY266" s="100">
        <f t="shared" si="67"/>
        <v>177</v>
      </c>
      <c r="AZ266" s="101" t="s">
        <v>3</v>
      </c>
      <c r="BA266" s="97"/>
      <c r="BB266" s="100">
        <f t="shared" si="68"/>
        <v>84.96</v>
      </c>
      <c r="BC266" s="101" t="s">
        <v>3</v>
      </c>
      <c r="BD266" s="97"/>
      <c r="BE266" s="100">
        <f t="shared" si="69"/>
        <v>84.96</v>
      </c>
      <c r="BF266" s="101" t="s">
        <v>3</v>
      </c>
    </row>
    <row r="267" spans="1:58" s="86" customFormat="1" ht="13.2" x14ac:dyDescent="0.25">
      <c r="A267" s="47" t="s">
        <v>875</v>
      </c>
      <c r="B267" s="83">
        <v>4300080</v>
      </c>
      <c r="C267" s="90" t="s">
        <v>252</v>
      </c>
      <c r="D267" s="64">
        <v>236</v>
      </c>
      <c r="E267" s="83">
        <v>320</v>
      </c>
      <c r="F267" s="83">
        <v>73110</v>
      </c>
      <c r="G267" s="22"/>
      <c r="H267" s="44">
        <f t="shared" si="73"/>
        <v>188.8</v>
      </c>
      <c r="I267" s="98">
        <f t="shared" si="70"/>
        <v>84.96</v>
      </c>
      <c r="J267" s="98">
        <f t="shared" si="71"/>
        <v>200.6</v>
      </c>
      <c r="K267" s="99"/>
      <c r="L267" s="100">
        <f t="shared" si="74"/>
        <v>188.8</v>
      </c>
      <c r="M267" s="100">
        <f t="shared" si="72"/>
        <v>188.8</v>
      </c>
      <c r="N267" s="97"/>
      <c r="O267" s="101" t="s">
        <v>3</v>
      </c>
      <c r="P267" s="101" t="s">
        <v>3</v>
      </c>
      <c r="Q267" s="97"/>
      <c r="R267" s="101" t="s">
        <v>3</v>
      </c>
      <c r="S267" s="101" t="s">
        <v>3</v>
      </c>
      <c r="T267" s="97"/>
      <c r="U267" s="101" t="s">
        <v>3</v>
      </c>
      <c r="V267" s="101" t="s">
        <v>3</v>
      </c>
      <c r="W267" s="97"/>
      <c r="X267" s="101" t="s">
        <v>3</v>
      </c>
      <c r="Y267" s="101" t="s">
        <v>3</v>
      </c>
      <c r="Z267" s="97"/>
      <c r="AA267" s="101" t="s">
        <v>3</v>
      </c>
      <c r="AB267" s="101" t="s">
        <v>3</v>
      </c>
      <c r="AC267" s="97"/>
      <c r="AD267" s="101" t="s">
        <v>3</v>
      </c>
      <c r="AE267" s="101" t="s">
        <v>3</v>
      </c>
      <c r="AF267" s="97"/>
      <c r="AG267" s="100">
        <v>188.8</v>
      </c>
      <c r="AH267" s="100">
        <f t="shared" si="60"/>
        <v>188.8</v>
      </c>
      <c r="AI267" s="97"/>
      <c r="AJ267" s="100">
        <f t="shared" si="64"/>
        <v>153.4</v>
      </c>
      <c r="AK267" s="100">
        <f t="shared" si="61"/>
        <v>153.4</v>
      </c>
      <c r="AL267" s="98"/>
      <c r="AM267" s="100">
        <v>182.03</v>
      </c>
      <c r="AN267" s="101" t="s">
        <v>3</v>
      </c>
      <c r="AO267" s="97"/>
      <c r="AP267" s="100">
        <f t="shared" si="65"/>
        <v>200.6</v>
      </c>
      <c r="AQ267" s="100">
        <f t="shared" si="62"/>
        <v>200.6</v>
      </c>
      <c r="AR267" s="98"/>
      <c r="AS267" s="100">
        <f t="shared" si="66"/>
        <v>84.96</v>
      </c>
      <c r="AT267" s="100" t="s">
        <v>3</v>
      </c>
      <c r="AU267" s="97"/>
      <c r="AV267" s="100">
        <v>200.6</v>
      </c>
      <c r="AW267" s="100">
        <f t="shared" si="63"/>
        <v>200.6</v>
      </c>
      <c r="AX267" s="97"/>
      <c r="AY267" s="100">
        <f t="shared" si="67"/>
        <v>177</v>
      </c>
      <c r="AZ267" s="101" t="s">
        <v>3</v>
      </c>
      <c r="BA267" s="97"/>
      <c r="BB267" s="100">
        <f t="shared" si="68"/>
        <v>84.96</v>
      </c>
      <c r="BC267" s="101" t="s">
        <v>3</v>
      </c>
      <c r="BD267" s="97"/>
      <c r="BE267" s="100">
        <f t="shared" si="69"/>
        <v>84.96</v>
      </c>
      <c r="BF267" s="101" t="s">
        <v>3</v>
      </c>
    </row>
    <row r="268" spans="1:58" s="86" customFormat="1" ht="13.2" x14ac:dyDescent="0.25">
      <c r="A268" s="47" t="s">
        <v>876</v>
      </c>
      <c r="B268" s="83">
        <v>4100004</v>
      </c>
      <c r="C268" s="90" t="s">
        <v>253</v>
      </c>
      <c r="D268" s="64">
        <v>64</v>
      </c>
      <c r="E268" s="83">
        <v>420</v>
      </c>
      <c r="F268" s="83">
        <v>97755</v>
      </c>
      <c r="G268" s="22"/>
      <c r="H268" s="44">
        <f t="shared" si="73"/>
        <v>51.2</v>
      </c>
      <c r="I268" s="98">
        <f t="shared" si="70"/>
        <v>23.04</v>
      </c>
      <c r="J268" s="98">
        <f t="shared" si="71"/>
        <v>63.56</v>
      </c>
      <c r="K268" s="99"/>
      <c r="L268" s="100">
        <f t="shared" si="74"/>
        <v>51.2</v>
      </c>
      <c r="M268" s="100">
        <f t="shared" si="72"/>
        <v>51.2</v>
      </c>
      <c r="N268" s="97"/>
      <c r="O268" s="101" t="s">
        <v>3</v>
      </c>
      <c r="P268" s="101" t="s">
        <v>3</v>
      </c>
      <c r="Q268" s="97"/>
      <c r="R268" s="101" t="s">
        <v>3</v>
      </c>
      <c r="S268" s="101" t="s">
        <v>3</v>
      </c>
      <c r="T268" s="97"/>
      <c r="U268" s="101" t="s">
        <v>3</v>
      </c>
      <c r="V268" s="101" t="s">
        <v>3</v>
      </c>
      <c r="W268" s="97"/>
      <c r="X268" s="101" t="s">
        <v>3</v>
      </c>
      <c r="Y268" s="101" t="s">
        <v>3</v>
      </c>
      <c r="Z268" s="97"/>
      <c r="AA268" s="101" t="s">
        <v>3</v>
      </c>
      <c r="AB268" s="101" t="s">
        <v>3</v>
      </c>
      <c r="AC268" s="97"/>
      <c r="AD268" s="101" t="s">
        <v>3</v>
      </c>
      <c r="AE268" s="101" t="s">
        <v>3</v>
      </c>
      <c r="AF268" s="97"/>
      <c r="AG268" s="100">
        <v>51.2</v>
      </c>
      <c r="AH268" s="100">
        <f t="shared" si="60"/>
        <v>51.2</v>
      </c>
      <c r="AI268" s="97"/>
      <c r="AJ268" s="100">
        <f t="shared" si="64"/>
        <v>41.6</v>
      </c>
      <c r="AK268" s="100">
        <f t="shared" si="61"/>
        <v>41.6</v>
      </c>
      <c r="AL268" s="98"/>
      <c r="AM268" s="100">
        <v>63.56</v>
      </c>
      <c r="AN268" s="101" t="s">
        <v>3</v>
      </c>
      <c r="AO268" s="97"/>
      <c r="AP268" s="100">
        <f t="shared" si="65"/>
        <v>54.4</v>
      </c>
      <c r="AQ268" s="100">
        <f t="shared" si="62"/>
        <v>54.4</v>
      </c>
      <c r="AR268" s="98"/>
      <c r="AS268" s="100">
        <f t="shared" si="66"/>
        <v>23.04</v>
      </c>
      <c r="AT268" s="100" t="s">
        <v>3</v>
      </c>
      <c r="AU268" s="97"/>
      <c r="AV268" s="100">
        <v>54.4</v>
      </c>
      <c r="AW268" s="100">
        <f t="shared" si="63"/>
        <v>54.4</v>
      </c>
      <c r="AX268" s="97"/>
      <c r="AY268" s="100">
        <f t="shared" si="67"/>
        <v>48</v>
      </c>
      <c r="AZ268" s="101" t="s">
        <v>3</v>
      </c>
      <c r="BA268" s="97"/>
      <c r="BB268" s="100">
        <f t="shared" si="68"/>
        <v>23.04</v>
      </c>
      <c r="BC268" s="101" t="s">
        <v>3</v>
      </c>
      <c r="BD268" s="97"/>
      <c r="BE268" s="100">
        <f t="shared" si="69"/>
        <v>23.04</v>
      </c>
      <c r="BF268" s="101" t="s">
        <v>3</v>
      </c>
    </row>
    <row r="269" spans="1:58" s="86" customFormat="1" ht="13.2" x14ac:dyDescent="0.25">
      <c r="A269" s="47" t="s">
        <v>876</v>
      </c>
      <c r="B269" s="83">
        <v>4100003</v>
      </c>
      <c r="C269" s="90" t="s">
        <v>254</v>
      </c>
      <c r="D269" s="64">
        <v>62</v>
      </c>
      <c r="E269" s="83">
        <v>917</v>
      </c>
      <c r="F269" s="83">
        <v>90901</v>
      </c>
      <c r="G269" s="22"/>
      <c r="H269" s="44">
        <f t="shared" si="73"/>
        <v>49.6</v>
      </c>
      <c r="I269" s="98">
        <f t="shared" si="70"/>
        <v>0</v>
      </c>
      <c r="J269" s="98">
        <f t="shared" si="71"/>
        <v>52.699999999999996</v>
      </c>
      <c r="K269" s="99"/>
      <c r="L269" s="100">
        <f t="shared" si="74"/>
        <v>49.6</v>
      </c>
      <c r="M269" s="100">
        <f t="shared" si="72"/>
        <v>49.6</v>
      </c>
      <c r="N269" s="97"/>
      <c r="O269" s="101" t="s">
        <v>3</v>
      </c>
      <c r="P269" s="101" t="s">
        <v>3</v>
      </c>
      <c r="Q269" s="97"/>
      <c r="R269" s="101" t="s">
        <v>3</v>
      </c>
      <c r="S269" s="101" t="s">
        <v>3</v>
      </c>
      <c r="T269" s="97"/>
      <c r="U269" s="101" t="s">
        <v>3</v>
      </c>
      <c r="V269" s="101" t="s">
        <v>3</v>
      </c>
      <c r="W269" s="97"/>
      <c r="X269" s="101" t="s">
        <v>3</v>
      </c>
      <c r="Y269" s="101" t="s">
        <v>3</v>
      </c>
      <c r="Z269" s="97"/>
      <c r="AA269" s="101" t="s">
        <v>3</v>
      </c>
      <c r="AB269" s="101" t="s">
        <v>3</v>
      </c>
      <c r="AC269" s="97"/>
      <c r="AD269" s="101" t="s">
        <v>3</v>
      </c>
      <c r="AE269" s="101" t="s">
        <v>3</v>
      </c>
      <c r="AF269" s="97"/>
      <c r="AG269" s="100">
        <v>49.6</v>
      </c>
      <c r="AH269" s="100">
        <f t="shared" si="60"/>
        <v>49.6</v>
      </c>
      <c r="AI269" s="97"/>
      <c r="AJ269" s="100">
        <f t="shared" si="64"/>
        <v>40.300000000000004</v>
      </c>
      <c r="AK269" s="100">
        <f t="shared" si="61"/>
        <v>40.300000000000004</v>
      </c>
      <c r="AL269" s="98"/>
      <c r="AM269" s="100">
        <v>0</v>
      </c>
      <c r="AN269" s="101" t="s">
        <v>3</v>
      </c>
      <c r="AO269" s="97"/>
      <c r="AP269" s="100">
        <f t="shared" si="65"/>
        <v>52.699999999999996</v>
      </c>
      <c r="AQ269" s="100">
        <f t="shared" si="62"/>
        <v>52.699999999999996</v>
      </c>
      <c r="AR269" s="98"/>
      <c r="AS269" s="100">
        <f t="shared" si="66"/>
        <v>22.32</v>
      </c>
      <c r="AT269" s="100" t="s">
        <v>3</v>
      </c>
      <c r="AU269" s="97"/>
      <c r="AV269" s="100">
        <v>52.699999999999996</v>
      </c>
      <c r="AW269" s="100">
        <f t="shared" si="63"/>
        <v>52.699999999999996</v>
      </c>
      <c r="AX269" s="97"/>
      <c r="AY269" s="100">
        <f t="shared" si="67"/>
        <v>46.5</v>
      </c>
      <c r="AZ269" s="101" t="s">
        <v>3</v>
      </c>
      <c r="BA269" s="97"/>
      <c r="BB269" s="100">
        <f t="shared" si="68"/>
        <v>22.32</v>
      </c>
      <c r="BC269" s="101" t="s">
        <v>3</v>
      </c>
      <c r="BD269" s="97"/>
      <c r="BE269" s="100">
        <f t="shared" si="69"/>
        <v>22.32</v>
      </c>
      <c r="BF269" s="101" t="s">
        <v>3</v>
      </c>
    </row>
    <row r="270" spans="1:58" s="86" customFormat="1" ht="13.2" x14ac:dyDescent="0.25">
      <c r="A270" s="47" t="s">
        <v>874</v>
      </c>
      <c r="B270" s="83">
        <v>3000546</v>
      </c>
      <c r="C270" s="90" t="s">
        <v>255</v>
      </c>
      <c r="D270" s="64">
        <v>353</v>
      </c>
      <c r="E270" s="83">
        <v>300</v>
      </c>
      <c r="F270" s="83">
        <v>83880</v>
      </c>
      <c r="G270" s="22"/>
      <c r="H270" s="44">
        <f t="shared" si="73"/>
        <v>282.40000000000003</v>
      </c>
      <c r="I270" s="98">
        <f t="shared" si="70"/>
        <v>64.78</v>
      </c>
      <c r="J270" s="98">
        <f t="shared" si="71"/>
        <v>300.05</v>
      </c>
      <c r="K270" s="99"/>
      <c r="L270" s="100">
        <f t="shared" si="74"/>
        <v>282.40000000000003</v>
      </c>
      <c r="M270" s="100">
        <f t="shared" si="72"/>
        <v>282.40000000000003</v>
      </c>
      <c r="N270" s="97"/>
      <c r="O270" s="101" t="s">
        <v>3</v>
      </c>
      <c r="P270" s="101" t="s">
        <v>3</v>
      </c>
      <c r="Q270" s="97"/>
      <c r="R270" s="101" t="s">
        <v>3</v>
      </c>
      <c r="S270" s="101" t="s">
        <v>3</v>
      </c>
      <c r="T270" s="97"/>
      <c r="U270" s="101" t="s">
        <v>3</v>
      </c>
      <c r="V270" s="101" t="s">
        <v>3</v>
      </c>
      <c r="W270" s="97"/>
      <c r="X270" s="101" t="s">
        <v>3</v>
      </c>
      <c r="Y270" s="101" t="s">
        <v>3</v>
      </c>
      <c r="Z270" s="97"/>
      <c r="AA270" s="101" t="s">
        <v>3</v>
      </c>
      <c r="AB270" s="101" t="s">
        <v>3</v>
      </c>
      <c r="AC270" s="97"/>
      <c r="AD270" s="101" t="s">
        <v>3</v>
      </c>
      <c r="AE270" s="101" t="s">
        <v>3</v>
      </c>
      <c r="AF270" s="97"/>
      <c r="AG270" s="100">
        <v>282.40000000000003</v>
      </c>
      <c r="AH270" s="100">
        <f t="shared" si="60"/>
        <v>282.40000000000003</v>
      </c>
      <c r="AI270" s="97"/>
      <c r="AJ270" s="100">
        <f t="shared" si="64"/>
        <v>229.45000000000002</v>
      </c>
      <c r="AK270" s="100">
        <f t="shared" si="61"/>
        <v>229.45000000000002</v>
      </c>
      <c r="AL270" s="98"/>
      <c r="AM270" s="100">
        <v>64.78</v>
      </c>
      <c r="AN270" s="101" t="s">
        <v>3</v>
      </c>
      <c r="AO270" s="97"/>
      <c r="AP270" s="100">
        <f t="shared" si="65"/>
        <v>300.05</v>
      </c>
      <c r="AQ270" s="100">
        <f t="shared" si="62"/>
        <v>300.05</v>
      </c>
      <c r="AR270" s="98"/>
      <c r="AS270" s="100">
        <f t="shared" si="66"/>
        <v>127.08</v>
      </c>
      <c r="AT270" s="100" t="s">
        <v>3</v>
      </c>
      <c r="AU270" s="97"/>
      <c r="AV270" s="100">
        <v>300.05</v>
      </c>
      <c r="AW270" s="100">
        <f t="shared" si="63"/>
        <v>300.05</v>
      </c>
      <c r="AX270" s="97"/>
      <c r="AY270" s="100">
        <f t="shared" si="67"/>
        <v>264.75</v>
      </c>
      <c r="AZ270" s="101" t="s">
        <v>3</v>
      </c>
      <c r="BA270" s="97"/>
      <c r="BB270" s="100">
        <f t="shared" si="68"/>
        <v>127.08</v>
      </c>
      <c r="BC270" s="101" t="s">
        <v>3</v>
      </c>
      <c r="BD270" s="97"/>
      <c r="BE270" s="100">
        <f t="shared" si="69"/>
        <v>127.08</v>
      </c>
      <c r="BF270" s="101" t="s">
        <v>3</v>
      </c>
    </row>
    <row r="271" spans="1:58" s="86" customFormat="1" ht="13.2" x14ac:dyDescent="0.25">
      <c r="A271" s="47" t="s">
        <v>874</v>
      </c>
      <c r="B271" s="83">
        <v>3100007</v>
      </c>
      <c r="C271" s="90" t="s">
        <v>256</v>
      </c>
      <c r="D271" s="64">
        <v>168</v>
      </c>
      <c r="E271" s="83">
        <v>300</v>
      </c>
      <c r="F271" s="83">
        <v>80143</v>
      </c>
      <c r="G271" s="22"/>
      <c r="H271" s="44">
        <f t="shared" si="73"/>
        <v>134.4</v>
      </c>
      <c r="I271" s="98">
        <f t="shared" si="70"/>
        <v>30.76</v>
      </c>
      <c r="J271" s="98">
        <f t="shared" si="71"/>
        <v>142.79999999999998</v>
      </c>
      <c r="K271" s="99"/>
      <c r="L271" s="100">
        <f t="shared" si="74"/>
        <v>134.4</v>
      </c>
      <c r="M271" s="100">
        <f t="shared" si="72"/>
        <v>134.4</v>
      </c>
      <c r="N271" s="97"/>
      <c r="O271" s="101" t="s">
        <v>3</v>
      </c>
      <c r="P271" s="101" t="s">
        <v>3</v>
      </c>
      <c r="Q271" s="97"/>
      <c r="R271" s="101" t="s">
        <v>3</v>
      </c>
      <c r="S271" s="101" t="s">
        <v>3</v>
      </c>
      <c r="T271" s="97"/>
      <c r="U271" s="101" t="s">
        <v>3</v>
      </c>
      <c r="V271" s="101" t="s">
        <v>3</v>
      </c>
      <c r="W271" s="97"/>
      <c r="X271" s="101" t="s">
        <v>3</v>
      </c>
      <c r="Y271" s="101" t="s">
        <v>3</v>
      </c>
      <c r="Z271" s="97"/>
      <c r="AA271" s="101" t="s">
        <v>3</v>
      </c>
      <c r="AB271" s="101" t="s">
        <v>3</v>
      </c>
      <c r="AC271" s="97"/>
      <c r="AD271" s="101" t="s">
        <v>3</v>
      </c>
      <c r="AE271" s="101" t="s">
        <v>3</v>
      </c>
      <c r="AF271" s="97"/>
      <c r="AG271" s="100">
        <v>134.4</v>
      </c>
      <c r="AH271" s="100">
        <f t="shared" si="60"/>
        <v>134.4</v>
      </c>
      <c r="AI271" s="97"/>
      <c r="AJ271" s="100">
        <f t="shared" si="64"/>
        <v>109.2</v>
      </c>
      <c r="AK271" s="100">
        <f t="shared" si="61"/>
        <v>109.2</v>
      </c>
      <c r="AL271" s="98"/>
      <c r="AM271" s="100">
        <v>30.76</v>
      </c>
      <c r="AN271" s="101" t="s">
        <v>3</v>
      </c>
      <c r="AO271" s="97"/>
      <c r="AP271" s="100">
        <f t="shared" si="65"/>
        <v>142.79999999999998</v>
      </c>
      <c r="AQ271" s="100">
        <f t="shared" si="62"/>
        <v>142.79999999999998</v>
      </c>
      <c r="AR271" s="98"/>
      <c r="AS271" s="100">
        <f t="shared" si="66"/>
        <v>60.48</v>
      </c>
      <c r="AT271" s="100" t="s">
        <v>3</v>
      </c>
      <c r="AU271" s="97"/>
      <c r="AV271" s="100">
        <v>142.79999999999998</v>
      </c>
      <c r="AW271" s="100">
        <f t="shared" si="63"/>
        <v>142.79999999999998</v>
      </c>
      <c r="AX271" s="97"/>
      <c r="AY271" s="100">
        <f t="shared" si="67"/>
        <v>126</v>
      </c>
      <c r="AZ271" s="101" t="s">
        <v>3</v>
      </c>
      <c r="BA271" s="97"/>
      <c r="BB271" s="100">
        <f t="shared" si="68"/>
        <v>60.48</v>
      </c>
      <c r="BC271" s="101" t="s">
        <v>3</v>
      </c>
      <c r="BD271" s="97"/>
      <c r="BE271" s="100">
        <f t="shared" si="69"/>
        <v>60.48</v>
      </c>
      <c r="BF271" s="101" t="s">
        <v>3</v>
      </c>
    </row>
    <row r="272" spans="1:58" s="86" customFormat="1" ht="13.2" x14ac:dyDescent="0.25">
      <c r="A272" s="47" t="s">
        <v>874</v>
      </c>
      <c r="B272" s="83">
        <v>3000019</v>
      </c>
      <c r="C272" s="90" t="s">
        <v>257</v>
      </c>
      <c r="D272" s="64">
        <v>193</v>
      </c>
      <c r="E272" s="83">
        <v>300</v>
      </c>
      <c r="F272" s="83">
        <v>80320</v>
      </c>
      <c r="G272" s="22"/>
      <c r="H272" s="44">
        <f t="shared" si="73"/>
        <v>154.4</v>
      </c>
      <c r="I272" s="98">
        <f t="shared" si="70"/>
        <v>0</v>
      </c>
      <c r="J272" s="98">
        <f t="shared" si="71"/>
        <v>164.04999999999998</v>
      </c>
      <c r="K272" s="99"/>
      <c r="L272" s="100">
        <f t="shared" si="74"/>
        <v>154.4</v>
      </c>
      <c r="M272" s="100">
        <f t="shared" si="72"/>
        <v>154.4</v>
      </c>
      <c r="N272" s="97"/>
      <c r="O272" s="101" t="s">
        <v>3</v>
      </c>
      <c r="P272" s="101" t="s">
        <v>3</v>
      </c>
      <c r="Q272" s="97"/>
      <c r="R272" s="101" t="s">
        <v>3</v>
      </c>
      <c r="S272" s="101" t="s">
        <v>3</v>
      </c>
      <c r="T272" s="97"/>
      <c r="U272" s="101" t="s">
        <v>3</v>
      </c>
      <c r="V272" s="101" t="s">
        <v>3</v>
      </c>
      <c r="W272" s="97"/>
      <c r="X272" s="101" t="s">
        <v>3</v>
      </c>
      <c r="Y272" s="101" t="s">
        <v>3</v>
      </c>
      <c r="Z272" s="97"/>
      <c r="AA272" s="101" t="s">
        <v>3</v>
      </c>
      <c r="AB272" s="101" t="s">
        <v>3</v>
      </c>
      <c r="AC272" s="97"/>
      <c r="AD272" s="101" t="s">
        <v>3</v>
      </c>
      <c r="AE272" s="101" t="s">
        <v>3</v>
      </c>
      <c r="AF272" s="97"/>
      <c r="AG272" s="100">
        <v>154.4</v>
      </c>
      <c r="AH272" s="100">
        <f t="shared" si="60"/>
        <v>154.4</v>
      </c>
      <c r="AI272" s="97"/>
      <c r="AJ272" s="100">
        <f t="shared" si="64"/>
        <v>125.45</v>
      </c>
      <c r="AK272" s="100">
        <f t="shared" si="61"/>
        <v>125.45</v>
      </c>
      <c r="AL272" s="98"/>
      <c r="AM272" s="100">
        <v>0</v>
      </c>
      <c r="AN272" s="101" t="s">
        <v>3</v>
      </c>
      <c r="AO272" s="97"/>
      <c r="AP272" s="100">
        <f t="shared" si="65"/>
        <v>164.04999999999998</v>
      </c>
      <c r="AQ272" s="100">
        <f t="shared" si="62"/>
        <v>164.04999999999998</v>
      </c>
      <c r="AR272" s="98"/>
      <c r="AS272" s="100">
        <f t="shared" si="66"/>
        <v>69.48</v>
      </c>
      <c r="AT272" s="100" t="s">
        <v>3</v>
      </c>
      <c r="AU272" s="97"/>
      <c r="AV272" s="100">
        <v>164.04999999999998</v>
      </c>
      <c r="AW272" s="100">
        <f t="shared" si="63"/>
        <v>164.04999999999998</v>
      </c>
      <c r="AX272" s="97"/>
      <c r="AY272" s="100">
        <f t="shared" si="67"/>
        <v>144.75</v>
      </c>
      <c r="AZ272" s="101" t="s">
        <v>3</v>
      </c>
      <c r="BA272" s="97"/>
      <c r="BB272" s="100">
        <f t="shared" si="68"/>
        <v>69.48</v>
      </c>
      <c r="BC272" s="101" t="s">
        <v>3</v>
      </c>
      <c r="BD272" s="97"/>
      <c r="BE272" s="100">
        <f t="shared" si="69"/>
        <v>69.48</v>
      </c>
      <c r="BF272" s="101" t="s">
        <v>3</v>
      </c>
    </row>
    <row r="273" spans="1:58" s="86" customFormat="1" ht="13.2" x14ac:dyDescent="0.25">
      <c r="A273" s="47" t="s">
        <v>874</v>
      </c>
      <c r="B273" s="83">
        <v>3000257</v>
      </c>
      <c r="C273" s="90" t="s">
        <v>258</v>
      </c>
      <c r="D273" s="64">
        <v>168</v>
      </c>
      <c r="E273" s="83">
        <v>300</v>
      </c>
      <c r="F273" s="83">
        <v>80179</v>
      </c>
      <c r="G273" s="22"/>
      <c r="H273" s="44">
        <f t="shared" si="73"/>
        <v>134.4</v>
      </c>
      <c r="I273" s="98">
        <f t="shared" si="70"/>
        <v>30.76</v>
      </c>
      <c r="J273" s="98">
        <f t="shared" si="71"/>
        <v>142.79999999999998</v>
      </c>
      <c r="K273" s="99"/>
      <c r="L273" s="100">
        <f t="shared" si="74"/>
        <v>134.4</v>
      </c>
      <c r="M273" s="100">
        <f t="shared" si="72"/>
        <v>134.4</v>
      </c>
      <c r="N273" s="97"/>
      <c r="O273" s="101" t="s">
        <v>3</v>
      </c>
      <c r="P273" s="101" t="s">
        <v>3</v>
      </c>
      <c r="Q273" s="97"/>
      <c r="R273" s="101" t="s">
        <v>3</v>
      </c>
      <c r="S273" s="101" t="s">
        <v>3</v>
      </c>
      <c r="T273" s="97"/>
      <c r="U273" s="101" t="s">
        <v>3</v>
      </c>
      <c r="V273" s="101" t="s">
        <v>3</v>
      </c>
      <c r="W273" s="97"/>
      <c r="X273" s="101" t="s">
        <v>3</v>
      </c>
      <c r="Y273" s="101" t="s">
        <v>3</v>
      </c>
      <c r="Z273" s="97"/>
      <c r="AA273" s="101" t="s">
        <v>3</v>
      </c>
      <c r="AB273" s="101" t="s">
        <v>3</v>
      </c>
      <c r="AC273" s="97"/>
      <c r="AD273" s="101" t="s">
        <v>3</v>
      </c>
      <c r="AE273" s="101" t="s">
        <v>3</v>
      </c>
      <c r="AF273" s="97"/>
      <c r="AG273" s="100">
        <v>134.4</v>
      </c>
      <c r="AH273" s="100">
        <f t="shared" si="60"/>
        <v>134.4</v>
      </c>
      <c r="AI273" s="97"/>
      <c r="AJ273" s="100">
        <f t="shared" si="64"/>
        <v>109.2</v>
      </c>
      <c r="AK273" s="100">
        <f t="shared" si="61"/>
        <v>109.2</v>
      </c>
      <c r="AL273" s="98"/>
      <c r="AM273" s="100">
        <v>30.76</v>
      </c>
      <c r="AN273" s="101" t="s">
        <v>3</v>
      </c>
      <c r="AO273" s="97"/>
      <c r="AP273" s="100">
        <f t="shared" si="65"/>
        <v>142.79999999999998</v>
      </c>
      <c r="AQ273" s="100">
        <f t="shared" si="62"/>
        <v>142.79999999999998</v>
      </c>
      <c r="AR273" s="98"/>
      <c r="AS273" s="100">
        <f t="shared" si="66"/>
        <v>60.48</v>
      </c>
      <c r="AT273" s="100" t="s">
        <v>3</v>
      </c>
      <c r="AU273" s="97"/>
      <c r="AV273" s="100">
        <v>142.79999999999998</v>
      </c>
      <c r="AW273" s="100">
        <f t="shared" si="63"/>
        <v>142.79999999999998</v>
      </c>
      <c r="AX273" s="97"/>
      <c r="AY273" s="100">
        <f t="shared" si="67"/>
        <v>126</v>
      </c>
      <c r="AZ273" s="101" t="s">
        <v>3</v>
      </c>
      <c r="BA273" s="97"/>
      <c r="BB273" s="100">
        <f t="shared" si="68"/>
        <v>60.48</v>
      </c>
      <c r="BC273" s="101" t="s">
        <v>3</v>
      </c>
      <c r="BD273" s="97"/>
      <c r="BE273" s="100">
        <f t="shared" si="69"/>
        <v>60.48</v>
      </c>
      <c r="BF273" s="101" t="s">
        <v>3</v>
      </c>
    </row>
    <row r="274" spans="1:58" s="86" customFormat="1" ht="13.2" x14ac:dyDescent="0.25">
      <c r="A274" s="47" t="s">
        <v>874</v>
      </c>
      <c r="B274" s="83">
        <v>3000017</v>
      </c>
      <c r="C274" s="90" t="s">
        <v>259</v>
      </c>
      <c r="D274" s="64">
        <v>45</v>
      </c>
      <c r="E274" s="83">
        <v>300</v>
      </c>
      <c r="F274" s="83">
        <v>82040</v>
      </c>
      <c r="G274" s="22"/>
      <c r="H274" s="44">
        <f t="shared" si="73"/>
        <v>36</v>
      </c>
      <c r="I274" s="98">
        <f t="shared" si="70"/>
        <v>8.17</v>
      </c>
      <c r="J274" s="98">
        <f t="shared" si="71"/>
        <v>38.25</v>
      </c>
      <c r="K274" s="99"/>
      <c r="L274" s="100">
        <f t="shared" si="74"/>
        <v>36</v>
      </c>
      <c r="M274" s="100">
        <f t="shared" si="72"/>
        <v>36</v>
      </c>
      <c r="N274" s="97"/>
      <c r="O274" s="101" t="s">
        <v>3</v>
      </c>
      <c r="P274" s="101" t="s">
        <v>3</v>
      </c>
      <c r="Q274" s="97"/>
      <c r="R274" s="101" t="s">
        <v>3</v>
      </c>
      <c r="S274" s="101" t="s">
        <v>3</v>
      </c>
      <c r="T274" s="97"/>
      <c r="U274" s="101" t="s">
        <v>3</v>
      </c>
      <c r="V274" s="101" t="s">
        <v>3</v>
      </c>
      <c r="W274" s="97"/>
      <c r="X274" s="101" t="s">
        <v>3</v>
      </c>
      <c r="Y274" s="101" t="s">
        <v>3</v>
      </c>
      <c r="Z274" s="97"/>
      <c r="AA274" s="101" t="s">
        <v>3</v>
      </c>
      <c r="AB274" s="101" t="s">
        <v>3</v>
      </c>
      <c r="AC274" s="97"/>
      <c r="AD274" s="101" t="s">
        <v>3</v>
      </c>
      <c r="AE274" s="101" t="s">
        <v>3</v>
      </c>
      <c r="AF274" s="97"/>
      <c r="AG274" s="100">
        <v>36</v>
      </c>
      <c r="AH274" s="100">
        <f t="shared" si="60"/>
        <v>36</v>
      </c>
      <c r="AI274" s="97"/>
      <c r="AJ274" s="100">
        <f t="shared" si="64"/>
        <v>29.25</v>
      </c>
      <c r="AK274" s="100">
        <f t="shared" si="61"/>
        <v>29.25</v>
      </c>
      <c r="AL274" s="98"/>
      <c r="AM274" s="100">
        <v>8.17</v>
      </c>
      <c r="AN274" s="101" t="s">
        <v>3</v>
      </c>
      <c r="AO274" s="97"/>
      <c r="AP274" s="100">
        <f t="shared" si="65"/>
        <v>38.25</v>
      </c>
      <c r="AQ274" s="100">
        <f t="shared" si="62"/>
        <v>38.25</v>
      </c>
      <c r="AR274" s="98"/>
      <c r="AS274" s="100">
        <f t="shared" si="66"/>
        <v>16.2</v>
      </c>
      <c r="AT274" s="100" t="s">
        <v>3</v>
      </c>
      <c r="AU274" s="97"/>
      <c r="AV274" s="100">
        <v>38.25</v>
      </c>
      <c r="AW274" s="100">
        <f t="shared" si="63"/>
        <v>38.25</v>
      </c>
      <c r="AX274" s="97"/>
      <c r="AY274" s="100">
        <f t="shared" si="67"/>
        <v>33.75</v>
      </c>
      <c r="AZ274" s="101" t="s">
        <v>3</v>
      </c>
      <c r="BA274" s="97"/>
      <c r="BB274" s="100">
        <f t="shared" si="68"/>
        <v>16.2</v>
      </c>
      <c r="BC274" s="101" t="s">
        <v>3</v>
      </c>
      <c r="BD274" s="97"/>
      <c r="BE274" s="100">
        <f t="shared" si="69"/>
        <v>16.2</v>
      </c>
      <c r="BF274" s="101" t="s">
        <v>3</v>
      </c>
    </row>
    <row r="275" spans="1:58" s="86" customFormat="1" ht="13.2" x14ac:dyDescent="0.25">
      <c r="A275" s="47" t="s">
        <v>874</v>
      </c>
      <c r="B275" s="83">
        <v>3000230</v>
      </c>
      <c r="C275" s="90" t="s">
        <v>260</v>
      </c>
      <c r="D275" s="64">
        <v>47</v>
      </c>
      <c r="E275" s="83">
        <v>300</v>
      </c>
      <c r="F275" s="83">
        <v>84075</v>
      </c>
      <c r="G275" s="22"/>
      <c r="H275" s="44">
        <f t="shared" si="73"/>
        <v>37.6</v>
      </c>
      <c r="I275" s="98">
        <f t="shared" si="70"/>
        <v>8.5500000000000007</v>
      </c>
      <c r="J275" s="98">
        <f t="shared" si="71"/>
        <v>39.949999999999996</v>
      </c>
      <c r="K275" s="99"/>
      <c r="L275" s="100">
        <f t="shared" si="74"/>
        <v>37.6</v>
      </c>
      <c r="M275" s="100">
        <f t="shared" si="72"/>
        <v>37.6</v>
      </c>
      <c r="N275" s="97"/>
      <c r="O275" s="101" t="s">
        <v>3</v>
      </c>
      <c r="P275" s="101" t="s">
        <v>3</v>
      </c>
      <c r="Q275" s="97"/>
      <c r="R275" s="101" t="s">
        <v>3</v>
      </c>
      <c r="S275" s="101" t="s">
        <v>3</v>
      </c>
      <c r="T275" s="97"/>
      <c r="U275" s="101" t="s">
        <v>3</v>
      </c>
      <c r="V275" s="101" t="s">
        <v>3</v>
      </c>
      <c r="W275" s="97"/>
      <c r="X275" s="101" t="s">
        <v>3</v>
      </c>
      <c r="Y275" s="101" t="s">
        <v>3</v>
      </c>
      <c r="Z275" s="97"/>
      <c r="AA275" s="101" t="s">
        <v>3</v>
      </c>
      <c r="AB275" s="101" t="s">
        <v>3</v>
      </c>
      <c r="AC275" s="97"/>
      <c r="AD275" s="101" t="s">
        <v>3</v>
      </c>
      <c r="AE275" s="101" t="s">
        <v>3</v>
      </c>
      <c r="AF275" s="97"/>
      <c r="AG275" s="100">
        <v>37.6</v>
      </c>
      <c r="AH275" s="100">
        <f t="shared" si="60"/>
        <v>37.6</v>
      </c>
      <c r="AI275" s="97"/>
      <c r="AJ275" s="100">
        <f t="shared" si="64"/>
        <v>30.55</v>
      </c>
      <c r="AK275" s="100">
        <f t="shared" si="61"/>
        <v>30.55</v>
      </c>
      <c r="AL275" s="98"/>
      <c r="AM275" s="100">
        <v>8.5500000000000007</v>
      </c>
      <c r="AN275" s="101" t="s">
        <v>3</v>
      </c>
      <c r="AO275" s="97"/>
      <c r="AP275" s="100">
        <f t="shared" si="65"/>
        <v>39.949999999999996</v>
      </c>
      <c r="AQ275" s="100">
        <f t="shared" si="62"/>
        <v>39.949999999999996</v>
      </c>
      <c r="AR275" s="98"/>
      <c r="AS275" s="100">
        <f t="shared" si="66"/>
        <v>16.919999999999998</v>
      </c>
      <c r="AT275" s="100" t="s">
        <v>3</v>
      </c>
      <c r="AU275" s="97"/>
      <c r="AV275" s="100">
        <v>39.949999999999996</v>
      </c>
      <c r="AW275" s="100">
        <f t="shared" si="63"/>
        <v>39.949999999999996</v>
      </c>
      <c r="AX275" s="97"/>
      <c r="AY275" s="100">
        <f t="shared" si="67"/>
        <v>35.25</v>
      </c>
      <c r="AZ275" s="101" t="s">
        <v>3</v>
      </c>
      <c r="BA275" s="97"/>
      <c r="BB275" s="100">
        <f t="shared" si="68"/>
        <v>16.919999999999998</v>
      </c>
      <c r="BC275" s="101" t="s">
        <v>3</v>
      </c>
      <c r="BD275" s="97"/>
      <c r="BE275" s="100">
        <f t="shared" si="69"/>
        <v>16.919999999999998</v>
      </c>
      <c r="BF275" s="101" t="s">
        <v>3</v>
      </c>
    </row>
    <row r="276" spans="1:58" s="86" customFormat="1" ht="13.2" x14ac:dyDescent="0.25">
      <c r="A276" s="47" t="s">
        <v>874</v>
      </c>
      <c r="B276" s="83">
        <v>3000039</v>
      </c>
      <c r="C276" s="90" t="s">
        <v>261</v>
      </c>
      <c r="D276" s="64">
        <v>131</v>
      </c>
      <c r="E276" s="83">
        <v>300</v>
      </c>
      <c r="F276" s="83">
        <v>82140</v>
      </c>
      <c r="G276" s="22"/>
      <c r="H276" s="44">
        <f t="shared" si="73"/>
        <v>104.80000000000001</v>
      </c>
      <c r="I276" s="98">
        <f t="shared" si="70"/>
        <v>24.04</v>
      </c>
      <c r="J276" s="98">
        <f t="shared" si="71"/>
        <v>111.35</v>
      </c>
      <c r="K276" s="99"/>
      <c r="L276" s="100">
        <f t="shared" si="74"/>
        <v>104.80000000000001</v>
      </c>
      <c r="M276" s="100">
        <f t="shared" si="72"/>
        <v>104.80000000000001</v>
      </c>
      <c r="N276" s="97"/>
      <c r="O276" s="101" t="s">
        <v>3</v>
      </c>
      <c r="P276" s="101" t="s">
        <v>3</v>
      </c>
      <c r="Q276" s="97"/>
      <c r="R276" s="101" t="s">
        <v>3</v>
      </c>
      <c r="S276" s="101" t="s">
        <v>3</v>
      </c>
      <c r="T276" s="97"/>
      <c r="U276" s="101" t="s">
        <v>3</v>
      </c>
      <c r="V276" s="101" t="s">
        <v>3</v>
      </c>
      <c r="W276" s="97"/>
      <c r="X276" s="101" t="s">
        <v>3</v>
      </c>
      <c r="Y276" s="101" t="s">
        <v>3</v>
      </c>
      <c r="Z276" s="97"/>
      <c r="AA276" s="101" t="s">
        <v>3</v>
      </c>
      <c r="AB276" s="101" t="s">
        <v>3</v>
      </c>
      <c r="AC276" s="97"/>
      <c r="AD276" s="101" t="s">
        <v>3</v>
      </c>
      <c r="AE276" s="101" t="s">
        <v>3</v>
      </c>
      <c r="AF276" s="97"/>
      <c r="AG276" s="100">
        <v>104.80000000000001</v>
      </c>
      <c r="AH276" s="100">
        <f t="shared" si="60"/>
        <v>104.80000000000001</v>
      </c>
      <c r="AI276" s="97"/>
      <c r="AJ276" s="100">
        <f t="shared" si="64"/>
        <v>85.15</v>
      </c>
      <c r="AK276" s="100">
        <f t="shared" si="61"/>
        <v>85.15</v>
      </c>
      <c r="AL276" s="98"/>
      <c r="AM276" s="100">
        <v>24.04</v>
      </c>
      <c r="AN276" s="101" t="s">
        <v>3</v>
      </c>
      <c r="AO276" s="97"/>
      <c r="AP276" s="100">
        <f t="shared" si="65"/>
        <v>111.35</v>
      </c>
      <c r="AQ276" s="100">
        <f t="shared" si="62"/>
        <v>111.35</v>
      </c>
      <c r="AR276" s="98"/>
      <c r="AS276" s="100">
        <f t="shared" si="66"/>
        <v>47.16</v>
      </c>
      <c r="AT276" s="100" t="s">
        <v>3</v>
      </c>
      <c r="AU276" s="97"/>
      <c r="AV276" s="100">
        <v>111.35</v>
      </c>
      <c r="AW276" s="100">
        <f t="shared" si="63"/>
        <v>111.35</v>
      </c>
      <c r="AX276" s="97"/>
      <c r="AY276" s="100">
        <f t="shared" si="67"/>
        <v>98.25</v>
      </c>
      <c r="AZ276" s="101" t="s">
        <v>3</v>
      </c>
      <c r="BA276" s="97"/>
      <c r="BB276" s="100">
        <f t="shared" si="68"/>
        <v>47.16</v>
      </c>
      <c r="BC276" s="101" t="s">
        <v>3</v>
      </c>
      <c r="BD276" s="97"/>
      <c r="BE276" s="100">
        <f t="shared" si="69"/>
        <v>47.16</v>
      </c>
      <c r="BF276" s="101" t="s">
        <v>3</v>
      </c>
    </row>
    <row r="277" spans="1:58" s="86" customFormat="1" ht="13.2" x14ac:dyDescent="0.25">
      <c r="A277" s="47" t="s">
        <v>874</v>
      </c>
      <c r="B277" s="83">
        <v>3000116</v>
      </c>
      <c r="C277" s="90" t="s">
        <v>262</v>
      </c>
      <c r="D277" s="64">
        <v>46</v>
      </c>
      <c r="E277" s="83">
        <v>300</v>
      </c>
      <c r="F277" s="83">
        <v>82310</v>
      </c>
      <c r="G277" s="22"/>
      <c r="H277" s="44">
        <f t="shared" si="73"/>
        <v>36.800000000000004</v>
      </c>
      <c r="I277" s="98">
        <f t="shared" si="70"/>
        <v>8.51</v>
      </c>
      <c r="J277" s="98">
        <f t="shared" si="71"/>
        <v>39.1</v>
      </c>
      <c r="K277" s="99"/>
      <c r="L277" s="100">
        <f t="shared" si="74"/>
        <v>36.800000000000004</v>
      </c>
      <c r="M277" s="100">
        <f t="shared" si="72"/>
        <v>36.800000000000004</v>
      </c>
      <c r="N277" s="97"/>
      <c r="O277" s="101" t="s">
        <v>3</v>
      </c>
      <c r="P277" s="101" t="s">
        <v>3</v>
      </c>
      <c r="Q277" s="97"/>
      <c r="R277" s="101" t="s">
        <v>3</v>
      </c>
      <c r="S277" s="101" t="s">
        <v>3</v>
      </c>
      <c r="T277" s="97"/>
      <c r="U277" s="101" t="s">
        <v>3</v>
      </c>
      <c r="V277" s="101" t="s">
        <v>3</v>
      </c>
      <c r="W277" s="97"/>
      <c r="X277" s="101" t="s">
        <v>3</v>
      </c>
      <c r="Y277" s="101" t="s">
        <v>3</v>
      </c>
      <c r="Z277" s="97"/>
      <c r="AA277" s="101" t="s">
        <v>3</v>
      </c>
      <c r="AB277" s="101" t="s">
        <v>3</v>
      </c>
      <c r="AC277" s="97"/>
      <c r="AD277" s="101" t="s">
        <v>3</v>
      </c>
      <c r="AE277" s="101" t="s">
        <v>3</v>
      </c>
      <c r="AF277" s="97"/>
      <c r="AG277" s="100">
        <v>36.800000000000004</v>
      </c>
      <c r="AH277" s="100">
        <f t="shared" si="60"/>
        <v>36.800000000000004</v>
      </c>
      <c r="AI277" s="97"/>
      <c r="AJ277" s="100">
        <f t="shared" si="64"/>
        <v>29.900000000000002</v>
      </c>
      <c r="AK277" s="100">
        <f t="shared" si="61"/>
        <v>29.900000000000002</v>
      </c>
      <c r="AL277" s="98"/>
      <c r="AM277" s="100">
        <v>8.51</v>
      </c>
      <c r="AN277" s="101" t="s">
        <v>3</v>
      </c>
      <c r="AO277" s="97"/>
      <c r="AP277" s="100">
        <f t="shared" si="65"/>
        <v>39.1</v>
      </c>
      <c r="AQ277" s="100">
        <f t="shared" si="62"/>
        <v>39.1</v>
      </c>
      <c r="AR277" s="98"/>
      <c r="AS277" s="100">
        <f t="shared" si="66"/>
        <v>16.559999999999999</v>
      </c>
      <c r="AT277" s="100" t="s">
        <v>3</v>
      </c>
      <c r="AU277" s="97"/>
      <c r="AV277" s="100">
        <v>39.1</v>
      </c>
      <c r="AW277" s="100">
        <f t="shared" si="63"/>
        <v>39.1</v>
      </c>
      <c r="AX277" s="97"/>
      <c r="AY277" s="100">
        <f t="shared" si="67"/>
        <v>34.5</v>
      </c>
      <c r="AZ277" s="101" t="s">
        <v>3</v>
      </c>
      <c r="BA277" s="97"/>
      <c r="BB277" s="100">
        <f t="shared" si="68"/>
        <v>16.559999999999999</v>
      </c>
      <c r="BC277" s="101" t="s">
        <v>3</v>
      </c>
      <c r="BD277" s="97"/>
      <c r="BE277" s="100">
        <f t="shared" si="69"/>
        <v>16.559999999999999</v>
      </c>
      <c r="BF277" s="101" t="s">
        <v>3</v>
      </c>
    </row>
    <row r="278" spans="1:58" s="86" customFormat="1" ht="13.2" x14ac:dyDescent="0.25">
      <c r="A278" s="47" t="s">
        <v>874</v>
      </c>
      <c r="B278" s="83">
        <v>3000114</v>
      </c>
      <c r="C278" s="90" t="s">
        <v>263</v>
      </c>
      <c r="D278" s="64">
        <v>47</v>
      </c>
      <c r="E278" s="83">
        <v>300</v>
      </c>
      <c r="F278" s="83">
        <v>86140</v>
      </c>
      <c r="G278" s="22"/>
      <c r="H278" s="44">
        <f t="shared" si="73"/>
        <v>37.6</v>
      </c>
      <c r="I278" s="98">
        <f t="shared" si="70"/>
        <v>8.5500000000000007</v>
      </c>
      <c r="J278" s="98">
        <f t="shared" si="71"/>
        <v>39.949999999999996</v>
      </c>
      <c r="K278" s="99"/>
      <c r="L278" s="100">
        <f t="shared" si="74"/>
        <v>37.6</v>
      </c>
      <c r="M278" s="100">
        <f t="shared" si="72"/>
        <v>37.6</v>
      </c>
      <c r="N278" s="97"/>
      <c r="O278" s="101" t="s">
        <v>3</v>
      </c>
      <c r="P278" s="101" t="s">
        <v>3</v>
      </c>
      <c r="Q278" s="97"/>
      <c r="R278" s="101" t="s">
        <v>3</v>
      </c>
      <c r="S278" s="101" t="s">
        <v>3</v>
      </c>
      <c r="T278" s="97"/>
      <c r="U278" s="101" t="s">
        <v>3</v>
      </c>
      <c r="V278" s="101" t="s">
        <v>3</v>
      </c>
      <c r="W278" s="97"/>
      <c r="X278" s="101" t="s">
        <v>3</v>
      </c>
      <c r="Y278" s="101" t="s">
        <v>3</v>
      </c>
      <c r="Z278" s="97"/>
      <c r="AA278" s="101" t="s">
        <v>3</v>
      </c>
      <c r="AB278" s="101" t="s">
        <v>3</v>
      </c>
      <c r="AC278" s="97"/>
      <c r="AD278" s="101" t="s">
        <v>3</v>
      </c>
      <c r="AE278" s="101" t="s">
        <v>3</v>
      </c>
      <c r="AF278" s="97"/>
      <c r="AG278" s="100">
        <v>37.6</v>
      </c>
      <c r="AH278" s="100">
        <f t="shared" si="60"/>
        <v>37.6</v>
      </c>
      <c r="AI278" s="97"/>
      <c r="AJ278" s="100">
        <f t="shared" si="64"/>
        <v>30.55</v>
      </c>
      <c r="AK278" s="100">
        <f t="shared" si="61"/>
        <v>30.55</v>
      </c>
      <c r="AL278" s="98"/>
      <c r="AM278" s="100">
        <v>8.5500000000000007</v>
      </c>
      <c r="AN278" s="101" t="s">
        <v>3</v>
      </c>
      <c r="AO278" s="97"/>
      <c r="AP278" s="100">
        <f t="shared" si="65"/>
        <v>39.949999999999996</v>
      </c>
      <c r="AQ278" s="100">
        <f t="shared" si="62"/>
        <v>39.949999999999996</v>
      </c>
      <c r="AR278" s="98"/>
      <c r="AS278" s="100">
        <f t="shared" si="66"/>
        <v>16.919999999999998</v>
      </c>
      <c r="AT278" s="100" t="s">
        <v>3</v>
      </c>
      <c r="AU278" s="97"/>
      <c r="AV278" s="100">
        <v>39.949999999999996</v>
      </c>
      <c r="AW278" s="100">
        <f t="shared" si="63"/>
        <v>39.949999999999996</v>
      </c>
      <c r="AX278" s="97"/>
      <c r="AY278" s="100">
        <f t="shared" si="67"/>
        <v>35.25</v>
      </c>
      <c r="AZ278" s="101" t="s">
        <v>3</v>
      </c>
      <c r="BA278" s="97"/>
      <c r="BB278" s="100">
        <f t="shared" si="68"/>
        <v>16.919999999999998</v>
      </c>
      <c r="BC278" s="101" t="s">
        <v>3</v>
      </c>
      <c r="BD278" s="97"/>
      <c r="BE278" s="100">
        <f t="shared" si="69"/>
        <v>16.919999999999998</v>
      </c>
      <c r="BF278" s="101" t="s">
        <v>3</v>
      </c>
    </row>
    <row r="279" spans="1:58" s="86" customFormat="1" ht="13.2" x14ac:dyDescent="0.25">
      <c r="A279" s="47" t="s">
        <v>874</v>
      </c>
      <c r="B279" s="83">
        <v>3000353</v>
      </c>
      <c r="C279" s="90" t="s">
        <v>264</v>
      </c>
      <c r="D279" s="64">
        <v>78</v>
      </c>
      <c r="E279" s="83">
        <v>300</v>
      </c>
      <c r="F279" s="83">
        <v>80069</v>
      </c>
      <c r="G279" s="22"/>
      <c r="H279" s="44">
        <f t="shared" si="73"/>
        <v>62.400000000000006</v>
      </c>
      <c r="I279" s="98">
        <f t="shared" si="70"/>
        <v>14.32</v>
      </c>
      <c r="J279" s="98">
        <f t="shared" si="71"/>
        <v>66.3</v>
      </c>
      <c r="K279" s="99"/>
      <c r="L279" s="100">
        <f t="shared" si="74"/>
        <v>62.400000000000006</v>
      </c>
      <c r="M279" s="100">
        <f t="shared" si="72"/>
        <v>62.400000000000006</v>
      </c>
      <c r="N279" s="97"/>
      <c r="O279" s="101" t="s">
        <v>3</v>
      </c>
      <c r="P279" s="101" t="s">
        <v>3</v>
      </c>
      <c r="Q279" s="97"/>
      <c r="R279" s="101" t="s">
        <v>3</v>
      </c>
      <c r="S279" s="101" t="s">
        <v>3</v>
      </c>
      <c r="T279" s="97"/>
      <c r="U279" s="101" t="s">
        <v>3</v>
      </c>
      <c r="V279" s="101" t="s">
        <v>3</v>
      </c>
      <c r="W279" s="97"/>
      <c r="X279" s="101" t="s">
        <v>3</v>
      </c>
      <c r="Y279" s="101" t="s">
        <v>3</v>
      </c>
      <c r="Z279" s="97"/>
      <c r="AA279" s="101" t="s">
        <v>3</v>
      </c>
      <c r="AB279" s="101" t="s">
        <v>3</v>
      </c>
      <c r="AC279" s="97"/>
      <c r="AD279" s="101" t="s">
        <v>3</v>
      </c>
      <c r="AE279" s="101" t="s">
        <v>3</v>
      </c>
      <c r="AF279" s="97"/>
      <c r="AG279" s="100">
        <v>62.400000000000006</v>
      </c>
      <c r="AH279" s="100">
        <f t="shared" si="60"/>
        <v>62.400000000000006</v>
      </c>
      <c r="AI279" s="97"/>
      <c r="AJ279" s="100">
        <f t="shared" si="64"/>
        <v>50.7</v>
      </c>
      <c r="AK279" s="100">
        <f t="shared" si="61"/>
        <v>50.7</v>
      </c>
      <c r="AL279" s="98"/>
      <c r="AM279" s="100">
        <v>14.32</v>
      </c>
      <c r="AN279" s="101" t="s">
        <v>3</v>
      </c>
      <c r="AO279" s="97"/>
      <c r="AP279" s="100">
        <f t="shared" si="65"/>
        <v>66.3</v>
      </c>
      <c r="AQ279" s="100">
        <f t="shared" si="62"/>
        <v>66.3</v>
      </c>
      <c r="AR279" s="98"/>
      <c r="AS279" s="100">
        <f t="shared" si="66"/>
        <v>28.08</v>
      </c>
      <c r="AT279" s="100" t="s">
        <v>3</v>
      </c>
      <c r="AU279" s="97"/>
      <c r="AV279" s="100">
        <v>66.3</v>
      </c>
      <c r="AW279" s="100">
        <f t="shared" si="63"/>
        <v>66.3</v>
      </c>
      <c r="AX279" s="97"/>
      <c r="AY279" s="100">
        <f t="shared" si="67"/>
        <v>58.5</v>
      </c>
      <c r="AZ279" s="101" t="s">
        <v>3</v>
      </c>
      <c r="BA279" s="97"/>
      <c r="BB279" s="100">
        <f t="shared" si="68"/>
        <v>28.08</v>
      </c>
      <c r="BC279" s="101" t="s">
        <v>3</v>
      </c>
      <c r="BD279" s="97"/>
      <c r="BE279" s="100">
        <f t="shared" si="69"/>
        <v>28.08</v>
      </c>
      <c r="BF279" s="101" t="s">
        <v>3</v>
      </c>
    </row>
    <row r="280" spans="1:58" s="86" customFormat="1" ht="13.2" x14ac:dyDescent="0.25">
      <c r="A280" s="47" t="s">
        <v>874</v>
      </c>
      <c r="B280" s="83">
        <v>3000288</v>
      </c>
      <c r="C280" s="90" t="s">
        <v>265</v>
      </c>
      <c r="D280" s="64">
        <v>112</v>
      </c>
      <c r="E280" s="83">
        <v>300</v>
      </c>
      <c r="F280" s="83">
        <v>84484</v>
      </c>
      <c r="G280" s="22"/>
      <c r="H280" s="44">
        <f t="shared" si="73"/>
        <v>89.600000000000009</v>
      </c>
      <c r="I280" s="98">
        <f t="shared" si="70"/>
        <v>20.58</v>
      </c>
      <c r="J280" s="98">
        <f t="shared" si="71"/>
        <v>95.2</v>
      </c>
      <c r="K280" s="99"/>
      <c r="L280" s="100">
        <f t="shared" si="74"/>
        <v>89.600000000000009</v>
      </c>
      <c r="M280" s="100">
        <f t="shared" si="72"/>
        <v>89.600000000000009</v>
      </c>
      <c r="N280" s="97"/>
      <c r="O280" s="101" t="s">
        <v>3</v>
      </c>
      <c r="P280" s="101" t="s">
        <v>3</v>
      </c>
      <c r="Q280" s="97"/>
      <c r="R280" s="101" t="s">
        <v>3</v>
      </c>
      <c r="S280" s="101" t="s">
        <v>3</v>
      </c>
      <c r="T280" s="97"/>
      <c r="U280" s="101" t="s">
        <v>3</v>
      </c>
      <c r="V280" s="101" t="s">
        <v>3</v>
      </c>
      <c r="W280" s="97"/>
      <c r="X280" s="101" t="s">
        <v>3</v>
      </c>
      <c r="Y280" s="101" t="s">
        <v>3</v>
      </c>
      <c r="Z280" s="97"/>
      <c r="AA280" s="101" t="s">
        <v>3</v>
      </c>
      <c r="AB280" s="101" t="s">
        <v>3</v>
      </c>
      <c r="AC280" s="97"/>
      <c r="AD280" s="101" t="s">
        <v>3</v>
      </c>
      <c r="AE280" s="101" t="s">
        <v>3</v>
      </c>
      <c r="AF280" s="97"/>
      <c r="AG280" s="100">
        <v>89.600000000000009</v>
      </c>
      <c r="AH280" s="100">
        <f t="shared" si="60"/>
        <v>89.600000000000009</v>
      </c>
      <c r="AI280" s="97"/>
      <c r="AJ280" s="100">
        <f t="shared" si="64"/>
        <v>72.8</v>
      </c>
      <c r="AK280" s="100">
        <f t="shared" si="61"/>
        <v>72.8</v>
      </c>
      <c r="AL280" s="98"/>
      <c r="AM280" s="100">
        <v>20.58</v>
      </c>
      <c r="AN280" s="101" t="s">
        <v>3</v>
      </c>
      <c r="AO280" s="97"/>
      <c r="AP280" s="100">
        <f t="shared" si="65"/>
        <v>95.2</v>
      </c>
      <c r="AQ280" s="100">
        <f t="shared" si="62"/>
        <v>95.2</v>
      </c>
      <c r="AR280" s="98"/>
      <c r="AS280" s="100">
        <f t="shared" si="66"/>
        <v>40.32</v>
      </c>
      <c r="AT280" s="100" t="s">
        <v>3</v>
      </c>
      <c r="AU280" s="97"/>
      <c r="AV280" s="100">
        <v>95.2</v>
      </c>
      <c r="AW280" s="100">
        <f t="shared" si="63"/>
        <v>95.2</v>
      </c>
      <c r="AX280" s="97"/>
      <c r="AY280" s="100">
        <f t="shared" si="67"/>
        <v>84</v>
      </c>
      <c r="AZ280" s="101" t="s">
        <v>3</v>
      </c>
      <c r="BA280" s="97"/>
      <c r="BB280" s="100">
        <f t="shared" si="68"/>
        <v>40.32</v>
      </c>
      <c r="BC280" s="101" t="s">
        <v>3</v>
      </c>
      <c r="BD280" s="97"/>
      <c r="BE280" s="100">
        <f t="shared" si="69"/>
        <v>40.32</v>
      </c>
      <c r="BF280" s="101" t="s">
        <v>3</v>
      </c>
    </row>
    <row r="281" spans="1:58" s="86" customFormat="1" ht="13.2" x14ac:dyDescent="0.25">
      <c r="A281" s="47" t="s">
        <v>874</v>
      </c>
      <c r="B281" s="83">
        <v>1400257</v>
      </c>
      <c r="C281" s="90" t="s">
        <v>266</v>
      </c>
      <c r="D281" s="64">
        <v>15</v>
      </c>
      <c r="E281" s="83">
        <v>300</v>
      </c>
      <c r="F281" s="83">
        <v>82962</v>
      </c>
      <c r="G281" s="22"/>
      <c r="H281" s="44">
        <f t="shared" si="73"/>
        <v>12</v>
      </c>
      <c r="I281" s="98">
        <f t="shared" si="70"/>
        <v>5.3999999999999995</v>
      </c>
      <c r="J281" s="98">
        <f t="shared" si="71"/>
        <v>12.75</v>
      </c>
      <c r="K281" s="99"/>
      <c r="L281" s="100">
        <f t="shared" si="74"/>
        <v>12</v>
      </c>
      <c r="M281" s="100">
        <f t="shared" si="72"/>
        <v>12</v>
      </c>
      <c r="N281" s="97"/>
      <c r="O281" s="101" t="s">
        <v>3</v>
      </c>
      <c r="P281" s="101" t="s">
        <v>3</v>
      </c>
      <c r="Q281" s="97"/>
      <c r="R281" s="101" t="s">
        <v>3</v>
      </c>
      <c r="S281" s="101" t="s">
        <v>3</v>
      </c>
      <c r="T281" s="97"/>
      <c r="U281" s="101" t="s">
        <v>3</v>
      </c>
      <c r="V281" s="101" t="s">
        <v>3</v>
      </c>
      <c r="W281" s="97"/>
      <c r="X281" s="101" t="s">
        <v>3</v>
      </c>
      <c r="Y281" s="101" t="s">
        <v>3</v>
      </c>
      <c r="Z281" s="97"/>
      <c r="AA281" s="101" t="s">
        <v>3</v>
      </c>
      <c r="AB281" s="101" t="s">
        <v>3</v>
      </c>
      <c r="AC281" s="97"/>
      <c r="AD281" s="101" t="s">
        <v>3</v>
      </c>
      <c r="AE281" s="101" t="s">
        <v>3</v>
      </c>
      <c r="AF281" s="97"/>
      <c r="AG281" s="100">
        <v>12</v>
      </c>
      <c r="AH281" s="100">
        <f t="shared" si="60"/>
        <v>12</v>
      </c>
      <c r="AI281" s="97"/>
      <c r="AJ281" s="100">
        <f t="shared" si="64"/>
        <v>9.75</v>
      </c>
      <c r="AK281" s="100">
        <f t="shared" si="61"/>
        <v>9.75</v>
      </c>
      <c r="AL281" s="98"/>
      <c r="AM281" s="100">
        <v>5.41</v>
      </c>
      <c r="AN281" s="101" t="s">
        <v>3</v>
      </c>
      <c r="AO281" s="97"/>
      <c r="AP281" s="100">
        <f t="shared" si="65"/>
        <v>12.75</v>
      </c>
      <c r="AQ281" s="100">
        <f t="shared" si="62"/>
        <v>12.75</v>
      </c>
      <c r="AR281" s="98"/>
      <c r="AS281" s="100">
        <f t="shared" si="66"/>
        <v>5.3999999999999995</v>
      </c>
      <c r="AT281" s="100" t="s">
        <v>3</v>
      </c>
      <c r="AU281" s="97"/>
      <c r="AV281" s="100">
        <v>12.75</v>
      </c>
      <c r="AW281" s="100">
        <f t="shared" si="63"/>
        <v>12.75</v>
      </c>
      <c r="AX281" s="97"/>
      <c r="AY281" s="100">
        <f t="shared" si="67"/>
        <v>11.25</v>
      </c>
      <c r="AZ281" s="101" t="s">
        <v>3</v>
      </c>
      <c r="BA281" s="97"/>
      <c r="BB281" s="100">
        <f t="shared" si="68"/>
        <v>5.3999999999999995</v>
      </c>
      <c r="BC281" s="101" t="s">
        <v>3</v>
      </c>
      <c r="BD281" s="97"/>
      <c r="BE281" s="100">
        <f t="shared" si="69"/>
        <v>5.3999999999999995</v>
      </c>
      <c r="BF281" s="101" t="s">
        <v>3</v>
      </c>
    </row>
    <row r="282" spans="1:58" s="86" customFormat="1" ht="13.2" x14ac:dyDescent="0.25">
      <c r="A282" s="47" t="s">
        <v>874</v>
      </c>
      <c r="B282" s="83">
        <v>3000300</v>
      </c>
      <c r="C282" s="90" t="s">
        <v>267</v>
      </c>
      <c r="D282" s="64">
        <v>27</v>
      </c>
      <c r="E282" s="83">
        <v>300</v>
      </c>
      <c r="F282" s="83">
        <v>36415</v>
      </c>
      <c r="G282" s="22"/>
      <c r="H282" s="44">
        <f t="shared" si="73"/>
        <v>21.6</v>
      </c>
      <c r="I282" s="98">
        <f t="shared" si="70"/>
        <v>4.95</v>
      </c>
      <c r="J282" s="98">
        <f t="shared" si="71"/>
        <v>22.95</v>
      </c>
      <c r="K282" s="99"/>
      <c r="L282" s="100">
        <f t="shared" si="74"/>
        <v>21.6</v>
      </c>
      <c r="M282" s="100">
        <f t="shared" si="72"/>
        <v>21.6</v>
      </c>
      <c r="N282" s="97"/>
      <c r="O282" s="101" t="s">
        <v>3</v>
      </c>
      <c r="P282" s="101" t="s">
        <v>3</v>
      </c>
      <c r="Q282" s="97"/>
      <c r="R282" s="101" t="s">
        <v>3</v>
      </c>
      <c r="S282" s="101" t="s">
        <v>3</v>
      </c>
      <c r="T282" s="97"/>
      <c r="U282" s="101" t="s">
        <v>3</v>
      </c>
      <c r="V282" s="101" t="s">
        <v>3</v>
      </c>
      <c r="W282" s="97"/>
      <c r="X282" s="101" t="s">
        <v>3</v>
      </c>
      <c r="Y282" s="101" t="s">
        <v>3</v>
      </c>
      <c r="Z282" s="97"/>
      <c r="AA282" s="101" t="s">
        <v>3</v>
      </c>
      <c r="AB282" s="101" t="s">
        <v>3</v>
      </c>
      <c r="AC282" s="97"/>
      <c r="AD282" s="101" t="s">
        <v>3</v>
      </c>
      <c r="AE282" s="101" t="s">
        <v>3</v>
      </c>
      <c r="AF282" s="97"/>
      <c r="AG282" s="100">
        <v>21.6</v>
      </c>
      <c r="AH282" s="100">
        <f t="shared" si="60"/>
        <v>21.6</v>
      </c>
      <c r="AI282" s="97"/>
      <c r="AJ282" s="100">
        <f t="shared" si="64"/>
        <v>17.55</v>
      </c>
      <c r="AK282" s="100">
        <f t="shared" si="61"/>
        <v>17.55</v>
      </c>
      <c r="AL282" s="98"/>
      <c r="AM282" s="100">
        <v>4.95</v>
      </c>
      <c r="AN282" s="101" t="s">
        <v>3</v>
      </c>
      <c r="AO282" s="97"/>
      <c r="AP282" s="100">
        <f t="shared" si="65"/>
        <v>22.95</v>
      </c>
      <c r="AQ282" s="100">
        <f t="shared" si="62"/>
        <v>22.95</v>
      </c>
      <c r="AR282" s="98"/>
      <c r="AS282" s="100">
        <f t="shared" si="66"/>
        <v>9.7199999999999989</v>
      </c>
      <c r="AT282" s="100" t="s">
        <v>3</v>
      </c>
      <c r="AU282" s="97"/>
      <c r="AV282" s="100">
        <v>22.95</v>
      </c>
      <c r="AW282" s="100">
        <f t="shared" si="63"/>
        <v>22.95</v>
      </c>
      <c r="AX282" s="97"/>
      <c r="AY282" s="100">
        <f t="shared" si="67"/>
        <v>20.25</v>
      </c>
      <c r="AZ282" s="101" t="s">
        <v>3</v>
      </c>
      <c r="BA282" s="97"/>
      <c r="BB282" s="100">
        <f t="shared" si="68"/>
        <v>9.7199999999999989</v>
      </c>
      <c r="BC282" s="101" t="s">
        <v>3</v>
      </c>
      <c r="BD282" s="97"/>
      <c r="BE282" s="100">
        <f t="shared" si="69"/>
        <v>9.7199999999999989</v>
      </c>
      <c r="BF282" s="101" t="s">
        <v>3</v>
      </c>
    </row>
    <row r="283" spans="1:58" s="86" customFormat="1" ht="13.2" x14ac:dyDescent="0.25">
      <c r="A283" s="47" t="s">
        <v>874</v>
      </c>
      <c r="B283" s="83">
        <v>3000300</v>
      </c>
      <c r="C283" s="90" t="s">
        <v>267</v>
      </c>
      <c r="D283" s="64">
        <v>27</v>
      </c>
      <c r="E283" s="83">
        <v>300</v>
      </c>
      <c r="F283" s="83">
        <v>36415</v>
      </c>
      <c r="G283" s="22"/>
      <c r="H283" s="44">
        <f t="shared" si="73"/>
        <v>21.6</v>
      </c>
      <c r="I283" s="98">
        <f t="shared" si="70"/>
        <v>4.95</v>
      </c>
      <c r="J283" s="98">
        <f t="shared" si="71"/>
        <v>22.95</v>
      </c>
      <c r="K283" s="99"/>
      <c r="L283" s="100">
        <f t="shared" si="74"/>
        <v>21.6</v>
      </c>
      <c r="M283" s="100">
        <f t="shared" si="72"/>
        <v>21.6</v>
      </c>
      <c r="N283" s="97"/>
      <c r="O283" s="101" t="s">
        <v>3</v>
      </c>
      <c r="P283" s="101" t="s">
        <v>3</v>
      </c>
      <c r="Q283" s="97"/>
      <c r="R283" s="101" t="s">
        <v>3</v>
      </c>
      <c r="S283" s="101" t="s">
        <v>3</v>
      </c>
      <c r="T283" s="97"/>
      <c r="U283" s="101" t="s">
        <v>3</v>
      </c>
      <c r="V283" s="101" t="s">
        <v>3</v>
      </c>
      <c r="W283" s="97"/>
      <c r="X283" s="101" t="s">
        <v>3</v>
      </c>
      <c r="Y283" s="101" t="s">
        <v>3</v>
      </c>
      <c r="Z283" s="97"/>
      <c r="AA283" s="101" t="s">
        <v>3</v>
      </c>
      <c r="AB283" s="101" t="s">
        <v>3</v>
      </c>
      <c r="AC283" s="97"/>
      <c r="AD283" s="101" t="s">
        <v>3</v>
      </c>
      <c r="AE283" s="101" t="s">
        <v>3</v>
      </c>
      <c r="AF283" s="97"/>
      <c r="AG283" s="100">
        <v>21.6</v>
      </c>
      <c r="AH283" s="100">
        <f t="shared" si="60"/>
        <v>21.6</v>
      </c>
      <c r="AI283" s="97"/>
      <c r="AJ283" s="100">
        <f t="shared" si="64"/>
        <v>17.55</v>
      </c>
      <c r="AK283" s="100">
        <f t="shared" si="61"/>
        <v>17.55</v>
      </c>
      <c r="AL283" s="98"/>
      <c r="AM283" s="100">
        <v>4.95</v>
      </c>
      <c r="AN283" s="101" t="s">
        <v>3</v>
      </c>
      <c r="AO283" s="97"/>
      <c r="AP283" s="100">
        <f t="shared" si="65"/>
        <v>22.95</v>
      </c>
      <c r="AQ283" s="100">
        <f t="shared" si="62"/>
        <v>22.95</v>
      </c>
      <c r="AR283" s="98"/>
      <c r="AS283" s="100">
        <f t="shared" si="66"/>
        <v>9.7199999999999989</v>
      </c>
      <c r="AT283" s="100" t="s">
        <v>3</v>
      </c>
      <c r="AU283" s="97"/>
      <c r="AV283" s="100">
        <v>22.95</v>
      </c>
      <c r="AW283" s="100">
        <f t="shared" si="63"/>
        <v>22.95</v>
      </c>
      <c r="AX283" s="97"/>
      <c r="AY283" s="100">
        <f t="shared" si="67"/>
        <v>20.25</v>
      </c>
      <c r="AZ283" s="101" t="s">
        <v>3</v>
      </c>
      <c r="BA283" s="97"/>
      <c r="BB283" s="100">
        <f t="shared" si="68"/>
        <v>9.7199999999999989</v>
      </c>
      <c r="BC283" s="101" t="s">
        <v>3</v>
      </c>
      <c r="BD283" s="97"/>
      <c r="BE283" s="100">
        <f t="shared" si="69"/>
        <v>9.7199999999999989</v>
      </c>
      <c r="BF283" s="101" t="s">
        <v>3</v>
      </c>
    </row>
    <row r="284" spans="1:58" s="86" customFormat="1" ht="13.2" x14ac:dyDescent="0.25">
      <c r="A284" s="47" t="s">
        <v>877</v>
      </c>
      <c r="B284" s="83">
        <v>200039</v>
      </c>
      <c r="C284" s="90" t="s">
        <v>268</v>
      </c>
      <c r="D284" s="64">
        <v>45</v>
      </c>
      <c r="E284" s="83">
        <v>762</v>
      </c>
      <c r="F284" s="83" t="s">
        <v>42</v>
      </c>
      <c r="G284" s="22"/>
      <c r="H284" s="44">
        <f t="shared" si="73"/>
        <v>36</v>
      </c>
      <c r="I284" s="98">
        <f t="shared" si="70"/>
        <v>16.2</v>
      </c>
      <c r="J284" s="98">
        <f t="shared" si="71"/>
        <v>45</v>
      </c>
      <c r="K284" s="99"/>
      <c r="L284" s="100">
        <f t="shared" si="74"/>
        <v>36</v>
      </c>
      <c r="M284" s="101" t="s">
        <v>2</v>
      </c>
      <c r="N284" s="97"/>
      <c r="O284" s="101" t="s">
        <v>3</v>
      </c>
      <c r="P284" s="101" t="s">
        <v>2</v>
      </c>
      <c r="Q284" s="97"/>
      <c r="R284" s="101" t="s">
        <v>3</v>
      </c>
      <c r="S284" s="101" t="s">
        <v>2</v>
      </c>
      <c r="T284" s="97"/>
      <c r="U284" s="101" t="s">
        <v>3</v>
      </c>
      <c r="V284" s="101" t="s">
        <v>2</v>
      </c>
      <c r="W284" s="97"/>
      <c r="X284" s="101" t="s">
        <v>3</v>
      </c>
      <c r="Y284" s="101" t="s">
        <v>2</v>
      </c>
      <c r="Z284" s="97"/>
      <c r="AA284" s="101" t="s">
        <v>3</v>
      </c>
      <c r="AB284" s="101" t="s">
        <v>2</v>
      </c>
      <c r="AC284" s="97"/>
      <c r="AD284" s="101" t="s">
        <v>3</v>
      </c>
      <c r="AE284" s="101" t="s">
        <v>2</v>
      </c>
      <c r="AF284" s="97"/>
      <c r="AG284" s="100">
        <v>36</v>
      </c>
      <c r="AH284" s="101" t="s">
        <v>2</v>
      </c>
      <c r="AI284" s="97"/>
      <c r="AJ284" s="100">
        <f t="shared" si="64"/>
        <v>29.25</v>
      </c>
      <c r="AK284" s="101" t="s">
        <v>2</v>
      </c>
      <c r="AL284" s="98"/>
      <c r="AM284" s="147">
        <v>45</v>
      </c>
      <c r="AN284" s="101" t="s">
        <v>2</v>
      </c>
      <c r="AO284" s="97"/>
      <c r="AP284" s="100">
        <f t="shared" si="65"/>
        <v>38.25</v>
      </c>
      <c r="AQ284" s="101" t="s">
        <v>2</v>
      </c>
      <c r="AR284" s="98"/>
      <c r="AS284" s="100">
        <f t="shared" si="66"/>
        <v>16.2</v>
      </c>
      <c r="AT284" s="101" t="s">
        <v>2</v>
      </c>
      <c r="AU284" s="97"/>
      <c r="AV284" s="100">
        <v>38.25</v>
      </c>
      <c r="AW284" s="101" t="s">
        <v>2</v>
      </c>
      <c r="AX284" s="97"/>
      <c r="AY284" s="100">
        <f t="shared" si="67"/>
        <v>33.75</v>
      </c>
      <c r="AZ284" s="101" t="s">
        <v>2</v>
      </c>
      <c r="BA284" s="97"/>
      <c r="BB284" s="100">
        <f t="shared" si="68"/>
        <v>16.2</v>
      </c>
      <c r="BC284" s="101" t="s">
        <v>2</v>
      </c>
      <c r="BD284" s="97"/>
      <c r="BE284" s="100">
        <f t="shared" si="69"/>
        <v>16.2</v>
      </c>
      <c r="BF284" s="101" t="s">
        <v>2</v>
      </c>
    </row>
    <row r="285" spans="1:58" s="86" customFormat="1" ht="13.2" x14ac:dyDescent="0.25">
      <c r="A285" s="47" t="s">
        <v>878</v>
      </c>
      <c r="B285" s="83">
        <v>1400003</v>
      </c>
      <c r="C285" s="90" t="s">
        <v>269</v>
      </c>
      <c r="D285" s="64">
        <v>1752</v>
      </c>
      <c r="E285" s="83">
        <v>450</v>
      </c>
      <c r="F285" s="83">
        <v>99291</v>
      </c>
      <c r="G285" s="22"/>
      <c r="H285" s="44">
        <f t="shared" si="73"/>
        <v>1401.6000000000001</v>
      </c>
      <c r="I285" s="98">
        <f t="shared" si="70"/>
        <v>630.72</v>
      </c>
      <c r="J285" s="98">
        <f t="shared" si="71"/>
        <v>1489.2</v>
      </c>
      <c r="K285" s="99"/>
      <c r="L285" s="100">
        <f t="shared" si="74"/>
        <v>1401.6000000000001</v>
      </c>
      <c r="M285" s="101" t="s">
        <v>2</v>
      </c>
      <c r="N285" s="97"/>
      <c r="O285" s="101" t="s">
        <v>3</v>
      </c>
      <c r="P285" s="101" t="s">
        <v>2</v>
      </c>
      <c r="Q285" s="97"/>
      <c r="R285" s="101" t="s">
        <v>3</v>
      </c>
      <c r="S285" s="101" t="s">
        <v>2</v>
      </c>
      <c r="T285" s="97"/>
      <c r="U285" s="101" t="s">
        <v>3</v>
      </c>
      <c r="V285" s="101" t="s">
        <v>2</v>
      </c>
      <c r="W285" s="97"/>
      <c r="X285" s="101" t="s">
        <v>3</v>
      </c>
      <c r="Y285" s="101" t="s">
        <v>2</v>
      </c>
      <c r="Z285" s="97"/>
      <c r="AA285" s="101" t="s">
        <v>3</v>
      </c>
      <c r="AB285" s="101" t="s">
        <v>2</v>
      </c>
      <c r="AC285" s="97"/>
      <c r="AD285" s="101" t="s">
        <v>3</v>
      </c>
      <c r="AE285" s="101" t="s">
        <v>2</v>
      </c>
      <c r="AF285" s="97"/>
      <c r="AG285" s="100">
        <v>1401.6000000000001</v>
      </c>
      <c r="AH285" s="101" t="s">
        <v>2</v>
      </c>
      <c r="AI285" s="97"/>
      <c r="AJ285" s="100">
        <f t="shared" si="64"/>
        <v>1138.8</v>
      </c>
      <c r="AK285" s="101" t="s">
        <v>2</v>
      </c>
      <c r="AL285" s="98"/>
      <c r="AM285" s="100">
        <v>999.99</v>
      </c>
      <c r="AN285" s="101" t="s">
        <v>2</v>
      </c>
      <c r="AO285" s="97"/>
      <c r="AP285" s="100">
        <f t="shared" si="65"/>
        <v>1489.2</v>
      </c>
      <c r="AQ285" s="101" t="s">
        <v>2</v>
      </c>
      <c r="AR285" s="98"/>
      <c r="AS285" s="100">
        <f t="shared" si="66"/>
        <v>630.72</v>
      </c>
      <c r="AT285" s="101" t="s">
        <v>2</v>
      </c>
      <c r="AU285" s="97"/>
      <c r="AV285" s="100">
        <v>1489.2</v>
      </c>
      <c r="AW285" s="101" t="s">
        <v>2</v>
      </c>
      <c r="AX285" s="97"/>
      <c r="AY285" s="100">
        <f t="shared" si="67"/>
        <v>1314</v>
      </c>
      <c r="AZ285" s="101" t="s">
        <v>2</v>
      </c>
      <c r="BA285" s="97"/>
      <c r="BB285" s="100">
        <f t="shared" si="68"/>
        <v>630.72</v>
      </c>
      <c r="BC285" s="101" t="s">
        <v>2</v>
      </c>
      <c r="BD285" s="97"/>
      <c r="BE285" s="100">
        <f t="shared" si="69"/>
        <v>630.72</v>
      </c>
      <c r="BF285" s="101" t="s">
        <v>2</v>
      </c>
    </row>
    <row r="286" spans="1:58" s="86" customFormat="1" ht="13.2" x14ac:dyDescent="0.25">
      <c r="A286" s="47" t="s">
        <v>878</v>
      </c>
      <c r="B286" s="83">
        <v>1400004</v>
      </c>
      <c r="C286" s="90" t="s">
        <v>270</v>
      </c>
      <c r="D286" s="64">
        <v>719.59999999999991</v>
      </c>
      <c r="E286" s="83">
        <v>450</v>
      </c>
      <c r="F286" s="83">
        <v>99292</v>
      </c>
      <c r="G286" s="22"/>
      <c r="H286" s="44">
        <f t="shared" si="73"/>
        <v>575.67999999999995</v>
      </c>
      <c r="I286" s="98">
        <f t="shared" si="70"/>
        <v>205.21</v>
      </c>
      <c r="J286" s="98">
        <f t="shared" si="71"/>
        <v>611.65999999999985</v>
      </c>
      <c r="K286" s="99"/>
      <c r="L286" s="100">
        <f t="shared" si="74"/>
        <v>575.67999999999995</v>
      </c>
      <c r="M286" s="101" t="s">
        <v>2</v>
      </c>
      <c r="N286" s="97"/>
      <c r="O286" s="101" t="s">
        <v>3</v>
      </c>
      <c r="P286" s="101" t="s">
        <v>2</v>
      </c>
      <c r="Q286" s="97"/>
      <c r="R286" s="101" t="s">
        <v>3</v>
      </c>
      <c r="S286" s="101" t="s">
        <v>2</v>
      </c>
      <c r="T286" s="97"/>
      <c r="U286" s="101" t="s">
        <v>3</v>
      </c>
      <c r="V286" s="101" t="s">
        <v>2</v>
      </c>
      <c r="W286" s="97"/>
      <c r="X286" s="101" t="s">
        <v>3</v>
      </c>
      <c r="Y286" s="101" t="s">
        <v>2</v>
      </c>
      <c r="Z286" s="97"/>
      <c r="AA286" s="101" t="s">
        <v>3</v>
      </c>
      <c r="AB286" s="101" t="s">
        <v>2</v>
      </c>
      <c r="AC286" s="97"/>
      <c r="AD286" s="101" t="s">
        <v>3</v>
      </c>
      <c r="AE286" s="101" t="s">
        <v>2</v>
      </c>
      <c r="AF286" s="97"/>
      <c r="AG286" s="100">
        <v>575.67999999999995</v>
      </c>
      <c r="AH286" s="101" t="s">
        <v>2</v>
      </c>
      <c r="AI286" s="97"/>
      <c r="AJ286" s="100">
        <f t="shared" si="64"/>
        <v>467.73999999999995</v>
      </c>
      <c r="AK286" s="101" t="s">
        <v>2</v>
      </c>
      <c r="AL286" s="98"/>
      <c r="AM286" s="100">
        <v>205.21</v>
      </c>
      <c r="AN286" s="101" t="s">
        <v>2</v>
      </c>
      <c r="AO286" s="97"/>
      <c r="AP286" s="100">
        <f t="shared" si="65"/>
        <v>611.65999999999985</v>
      </c>
      <c r="AQ286" s="101" t="s">
        <v>2</v>
      </c>
      <c r="AR286" s="98"/>
      <c r="AS286" s="100">
        <f t="shared" si="66"/>
        <v>259.05599999999998</v>
      </c>
      <c r="AT286" s="101" t="s">
        <v>2</v>
      </c>
      <c r="AU286" s="97"/>
      <c r="AV286" s="100">
        <v>611.65999999999985</v>
      </c>
      <c r="AW286" s="101" t="s">
        <v>2</v>
      </c>
      <c r="AX286" s="97"/>
      <c r="AY286" s="100">
        <f t="shared" si="67"/>
        <v>539.69999999999993</v>
      </c>
      <c r="AZ286" s="101" t="s">
        <v>2</v>
      </c>
      <c r="BA286" s="97"/>
      <c r="BB286" s="100">
        <f t="shared" si="68"/>
        <v>259.05599999999998</v>
      </c>
      <c r="BC286" s="101" t="s">
        <v>2</v>
      </c>
      <c r="BD286" s="97"/>
      <c r="BE286" s="100">
        <f t="shared" si="69"/>
        <v>259.05599999999998</v>
      </c>
      <c r="BF286" s="101" t="s">
        <v>2</v>
      </c>
    </row>
    <row r="287" spans="1:58" s="86" customFormat="1" ht="13.2" x14ac:dyDescent="0.25">
      <c r="A287" s="47" t="s">
        <v>875</v>
      </c>
      <c r="B287" s="83">
        <v>4200167</v>
      </c>
      <c r="C287" s="90" t="s">
        <v>271</v>
      </c>
      <c r="D287" s="64">
        <v>3517</v>
      </c>
      <c r="E287" s="83">
        <v>352</v>
      </c>
      <c r="F287" s="83">
        <v>74178</v>
      </c>
      <c r="G287" s="22"/>
      <c r="H287" s="44">
        <f t="shared" si="73"/>
        <v>2813.6000000000004</v>
      </c>
      <c r="I287" s="98">
        <f t="shared" si="70"/>
        <v>828.27</v>
      </c>
      <c r="J287" s="98">
        <f t="shared" si="71"/>
        <v>2989.45</v>
      </c>
      <c r="K287" s="99"/>
      <c r="L287" s="100">
        <f t="shared" si="74"/>
        <v>2813.6000000000004</v>
      </c>
      <c r="M287" s="100">
        <f t="shared" si="72"/>
        <v>2813.6000000000004</v>
      </c>
      <c r="N287" s="97"/>
      <c r="O287" s="101" t="s">
        <v>3</v>
      </c>
      <c r="P287" s="101" t="s">
        <v>3</v>
      </c>
      <c r="Q287" s="97"/>
      <c r="R287" s="101" t="s">
        <v>3</v>
      </c>
      <c r="S287" s="101" t="s">
        <v>3</v>
      </c>
      <c r="T287" s="97"/>
      <c r="U287" s="101" t="s">
        <v>3</v>
      </c>
      <c r="V287" s="101" t="s">
        <v>3</v>
      </c>
      <c r="W287" s="97"/>
      <c r="X287" s="101" t="s">
        <v>3</v>
      </c>
      <c r="Y287" s="101" t="s">
        <v>3</v>
      </c>
      <c r="Z287" s="97"/>
      <c r="AA287" s="101" t="s">
        <v>3</v>
      </c>
      <c r="AB287" s="101" t="s">
        <v>3</v>
      </c>
      <c r="AC287" s="97"/>
      <c r="AD287" s="101" t="s">
        <v>3</v>
      </c>
      <c r="AE287" s="101" t="s">
        <v>3</v>
      </c>
      <c r="AF287" s="97"/>
      <c r="AG287" s="100">
        <v>2813.6000000000004</v>
      </c>
      <c r="AH287" s="100">
        <f t="shared" ref="AH287:AH299" si="75">D287*80%</f>
        <v>2813.6000000000004</v>
      </c>
      <c r="AI287" s="97"/>
      <c r="AJ287" s="100">
        <f t="shared" si="64"/>
        <v>2286.0500000000002</v>
      </c>
      <c r="AK287" s="100">
        <f t="shared" ref="AK287:AK299" si="76">D287*65%</f>
        <v>2286.0500000000002</v>
      </c>
      <c r="AL287" s="98"/>
      <c r="AM287" s="100">
        <v>828.27</v>
      </c>
      <c r="AN287" s="101" t="s">
        <v>3</v>
      </c>
      <c r="AO287" s="97"/>
      <c r="AP287" s="100">
        <f t="shared" si="65"/>
        <v>2989.45</v>
      </c>
      <c r="AQ287" s="100">
        <f t="shared" ref="AQ287:AQ299" si="77">D287*85%</f>
        <v>2989.45</v>
      </c>
      <c r="AR287" s="98"/>
      <c r="AS287" s="100">
        <f t="shared" si="66"/>
        <v>1266.1199999999999</v>
      </c>
      <c r="AT287" s="100" t="s">
        <v>3</v>
      </c>
      <c r="AU287" s="97"/>
      <c r="AV287" s="100">
        <v>2989.45</v>
      </c>
      <c r="AW287" s="100">
        <f t="shared" ref="AW287:AW299" si="78">D287*85%</f>
        <v>2989.45</v>
      </c>
      <c r="AX287" s="97"/>
      <c r="AY287" s="100">
        <f t="shared" si="67"/>
        <v>2637.75</v>
      </c>
      <c r="AZ287" s="101" t="s">
        <v>3</v>
      </c>
      <c r="BA287" s="97"/>
      <c r="BB287" s="100">
        <f t="shared" si="68"/>
        <v>1266.1199999999999</v>
      </c>
      <c r="BC287" s="101" t="s">
        <v>3</v>
      </c>
      <c r="BD287" s="97"/>
      <c r="BE287" s="100">
        <f t="shared" si="69"/>
        <v>1266.1199999999999</v>
      </c>
      <c r="BF287" s="101" t="s">
        <v>3</v>
      </c>
    </row>
    <row r="288" spans="1:58" s="86" customFormat="1" ht="13.2" x14ac:dyDescent="0.25">
      <c r="A288" s="47" t="s">
        <v>875</v>
      </c>
      <c r="B288" s="83">
        <v>4200166</v>
      </c>
      <c r="C288" s="90" t="s">
        <v>272</v>
      </c>
      <c r="D288" s="64">
        <v>3109</v>
      </c>
      <c r="E288" s="83">
        <v>352</v>
      </c>
      <c r="F288" s="83">
        <v>74177</v>
      </c>
      <c r="G288" s="22"/>
      <c r="H288" s="44">
        <f t="shared" si="73"/>
        <v>2487.2000000000003</v>
      </c>
      <c r="I288" s="98">
        <f t="shared" si="70"/>
        <v>828.27</v>
      </c>
      <c r="J288" s="98">
        <f t="shared" si="71"/>
        <v>2642.65</v>
      </c>
      <c r="K288" s="99"/>
      <c r="L288" s="100">
        <f t="shared" si="74"/>
        <v>2487.2000000000003</v>
      </c>
      <c r="M288" s="100">
        <f t="shared" si="72"/>
        <v>2487.2000000000003</v>
      </c>
      <c r="N288" s="97"/>
      <c r="O288" s="101" t="s">
        <v>3</v>
      </c>
      <c r="P288" s="101" t="s">
        <v>3</v>
      </c>
      <c r="Q288" s="97"/>
      <c r="R288" s="101" t="s">
        <v>3</v>
      </c>
      <c r="S288" s="101" t="s">
        <v>3</v>
      </c>
      <c r="T288" s="97"/>
      <c r="U288" s="101" t="s">
        <v>3</v>
      </c>
      <c r="V288" s="101" t="s">
        <v>3</v>
      </c>
      <c r="W288" s="97"/>
      <c r="X288" s="101" t="s">
        <v>3</v>
      </c>
      <c r="Y288" s="101" t="s">
        <v>3</v>
      </c>
      <c r="Z288" s="97"/>
      <c r="AA288" s="101" t="s">
        <v>3</v>
      </c>
      <c r="AB288" s="101" t="s">
        <v>3</v>
      </c>
      <c r="AC288" s="97"/>
      <c r="AD288" s="101" t="s">
        <v>3</v>
      </c>
      <c r="AE288" s="101" t="s">
        <v>3</v>
      </c>
      <c r="AF288" s="97"/>
      <c r="AG288" s="100">
        <v>2487.2000000000003</v>
      </c>
      <c r="AH288" s="100">
        <f t="shared" si="75"/>
        <v>2487.2000000000003</v>
      </c>
      <c r="AI288" s="97"/>
      <c r="AJ288" s="100">
        <f t="shared" si="64"/>
        <v>2020.8500000000001</v>
      </c>
      <c r="AK288" s="100">
        <f t="shared" si="76"/>
        <v>2020.8500000000001</v>
      </c>
      <c r="AL288" s="98"/>
      <c r="AM288" s="100">
        <v>828.27</v>
      </c>
      <c r="AN288" s="101" t="s">
        <v>3</v>
      </c>
      <c r="AO288" s="97"/>
      <c r="AP288" s="100">
        <f t="shared" si="65"/>
        <v>2642.65</v>
      </c>
      <c r="AQ288" s="100">
        <f t="shared" si="77"/>
        <v>2642.65</v>
      </c>
      <c r="AR288" s="98"/>
      <c r="AS288" s="100">
        <f t="shared" si="66"/>
        <v>1119.24</v>
      </c>
      <c r="AT288" s="100" t="s">
        <v>3</v>
      </c>
      <c r="AU288" s="97"/>
      <c r="AV288" s="100">
        <v>2642.65</v>
      </c>
      <c r="AW288" s="100">
        <f t="shared" si="78"/>
        <v>2642.65</v>
      </c>
      <c r="AX288" s="97"/>
      <c r="AY288" s="100">
        <f t="shared" si="67"/>
        <v>2331.75</v>
      </c>
      <c r="AZ288" s="101" t="s">
        <v>3</v>
      </c>
      <c r="BA288" s="97"/>
      <c r="BB288" s="100">
        <f t="shared" si="68"/>
        <v>1119.24</v>
      </c>
      <c r="BC288" s="101" t="s">
        <v>3</v>
      </c>
      <c r="BD288" s="97"/>
      <c r="BE288" s="100">
        <f t="shared" si="69"/>
        <v>1119.24</v>
      </c>
      <c r="BF288" s="101" t="s">
        <v>3</v>
      </c>
    </row>
    <row r="289" spans="1:58" s="86" customFormat="1" ht="13.2" x14ac:dyDescent="0.25">
      <c r="A289" s="47" t="s">
        <v>875</v>
      </c>
      <c r="B289" s="83">
        <v>4200165</v>
      </c>
      <c r="C289" s="90" t="s">
        <v>273</v>
      </c>
      <c r="D289" s="64">
        <v>2426</v>
      </c>
      <c r="E289" s="83">
        <v>352</v>
      </c>
      <c r="F289" s="83">
        <v>74176</v>
      </c>
      <c r="G289" s="22"/>
      <c r="H289" s="44">
        <f t="shared" si="73"/>
        <v>1940.8000000000002</v>
      </c>
      <c r="I289" s="98">
        <f t="shared" si="70"/>
        <v>517.79</v>
      </c>
      <c r="J289" s="98">
        <f t="shared" si="71"/>
        <v>2062.1</v>
      </c>
      <c r="K289" s="99"/>
      <c r="L289" s="100">
        <f t="shared" si="74"/>
        <v>1940.8000000000002</v>
      </c>
      <c r="M289" s="100">
        <f t="shared" si="72"/>
        <v>1940.8000000000002</v>
      </c>
      <c r="N289" s="97"/>
      <c r="O289" s="101" t="s">
        <v>3</v>
      </c>
      <c r="P289" s="101" t="s">
        <v>3</v>
      </c>
      <c r="Q289" s="97"/>
      <c r="R289" s="101" t="s">
        <v>3</v>
      </c>
      <c r="S289" s="101" t="s">
        <v>3</v>
      </c>
      <c r="T289" s="97"/>
      <c r="U289" s="101" t="s">
        <v>3</v>
      </c>
      <c r="V289" s="101" t="s">
        <v>3</v>
      </c>
      <c r="W289" s="97"/>
      <c r="X289" s="101" t="s">
        <v>3</v>
      </c>
      <c r="Y289" s="101" t="s">
        <v>3</v>
      </c>
      <c r="Z289" s="97"/>
      <c r="AA289" s="101" t="s">
        <v>3</v>
      </c>
      <c r="AB289" s="101" t="s">
        <v>3</v>
      </c>
      <c r="AC289" s="97"/>
      <c r="AD289" s="101" t="s">
        <v>3</v>
      </c>
      <c r="AE289" s="101" t="s">
        <v>3</v>
      </c>
      <c r="AF289" s="97"/>
      <c r="AG289" s="100">
        <v>1940.8000000000002</v>
      </c>
      <c r="AH289" s="100">
        <f t="shared" si="75"/>
        <v>1940.8000000000002</v>
      </c>
      <c r="AI289" s="97"/>
      <c r="AJ289" s="100">
        <f t="shared" si="64"/>
        <v>1576.9</v>
      </c>
      <c r="AK289" s="100">
        <f t="shared" si="76"/>
        <v>1576.9</v>
      </c>
      <c r="AL289" s="98"/>
      <c r="AM289" s="100">
        <v>517.79</v>
      </c>
      <c r="AN289" s="101" t="s">
        <v>3</v>
      </c>
      <c r="AO289" s="97"/>
      <c r="AP289" s="100">
        <f t="shared" si="65"/>
        <v>2062.1</v>
      </c>
      <c r="AQ289" s="100">
        <f t="shared" si="77"/>
        <v>2062.1</v>
      </c>
      <c r="AR289" s="98"/>
      <c r="AS289" s="100">
        <f t="shared" si="66"/>
        <v>873.36</v>
      </c>
      <c r="AT289" s="100" t="s">
        <v>3</v>
      </c>
      <c r="AU289" s="97"/>
      <c r="AV289" s="100">
        <v>2062.1</v>
      </c>
      <c r="AW289" s="100">
        <f t="shared" si="78"/>
        <v>2062.1</v>
      </c>
      <c r="AX289" s="97"/>
      <c r="AY289" s="100">
        <f t="shared" si="67"/>
        <v>1819.5</v>
      </c>
      <c r="AZ289" s="101" t="s">
        <v>3</v>
      </c>
      <c r="BA289" s="97"/>
      <c r="BB289" s="100">
        <f t="shared" si="68"/>
        <v>873.36</v>
      </c>
      <c r="BC289" s="101" t="s">
        <v>3</v>
      </c>
      <c r="BD289" s="97"/>
      <c r="BE289" s="100">
        <f t="shared" si="69"/>
        <v>873.36</v>
      </c>
      <c r="BF289" s="101" t="s">
        <v>3</v>
      </c>
    </row>
    <row r="290" spans="1:58" s="86" customFormat="1" ht="13.2" x14ac:dyDescent="0.25">
      <c r="A290" s="47" t="s">
        <v>875</v>
      </c>
      <c r="B290" s="83">
        <v>4600001</v>
      </c>
      <c r="C290" s="90" t="s">
        <v>274</v>
      </c>
      <c r="D290" s="64">
        <v>858</v>
      </c>
      <c r="E290" s="83">
        <v>402</v>
      </c>
      <c r="F290" s="83">
        <v>76706</v>
      </c>
      <c r="G290" s="22"/>
      <c r="H290" s="44">
        <f t="shared" si="73"/>
        <v>686.40000000000009</v>
      </c>
      <c r="I290" s="98">
        <f t="shared" si="70"/>
        <v>245.18</v>
      </c>
      <c r="J290" s="98">
        <f t="shared" si="71"/>
        <v>729.3</v>
      </c>
      <c r="K290" s="99"/>
      <c r="L290" s="100">
        <f t="shared" si="74"/>
        <v>686.40000000000009</v>
      </c>
      <c r="M290" s="100">
        <f t="shared" si="72"/>
        <v>686.40000000000009</v>
      </c>
      <c r="N290" s="97"/>
      <c r="O290" s="101" t="s">
        <v>3</v>
      </c>
      <c r="P290" s="101" t="s">
        <v>3</v>
      </c>
      <c r="Q290" s="97"/>
      <c r="R290" s="101" t="s">
        <v>3</v>
      </c>
      <c r="S290" s="101" t="s">
        <v>3</v>
      </c>
      <c r="T290" s="97"/>
      <c r="U290" s="101" t="s">
        <v>3</v>
      </c>
      <c r="V290" s="101" t="s">
        <v>3</v>
      </c>
      <c r="W290" s="97"/>
      <c r="X290" s="101" t="s">
        <v>3</v>
      </c>
      <c r="Y290" s="101" t="s">
        <v>3</v>
      </c>
      <c r="Z290" s="97"/>
      <c r="AA290" s="101" t="s">
        <v>3</v>
      </c>
      <c r="AB290" s="101" t="s">
        <v>3</v>
      </c>
      <c r="AC290" s="97"/>
      <c r="AD290" s="101" t="s">
        <v>3</v>
      </c>
      <c r="AE290" s="101" t="s">
        <v>3</v>
      </c>
      <c r="AF290" s="97"/>
      <c r="AG290" s="100">
        <v>686.40000000000009</v>
      </c>
      <c r="AH290" s="100">
        <f t="shared" si="75"/>
        <v>686.40000000000009</v>
      </c>
      <c r="AI290" s="97"/>
      <c r="AJ290" s="100">
        <f t="shared" si="64"/>
        <v>557.70000000000005</v>
      </c>
      <c r="AK290" s="100">
        <f t="shared" si="76"/>
        <v>557.70000000000005</v>
      </c>
      <c r="AL290" s="98"/>
      <c r="AM290" s="100">
        <v>245.18</v>
      </c>
      <c r="AN290" s="101" t="s">
        <v>3</v>
      </c>
      <c r="AO290" s="97"/>
      <c r="AP290" s="100">
        <f t="shared" si="65"/>
        <v>729.3</v>
      </c>
      <c r="AQ290" s="100">
        <f t="shared" si="77"/>
        <v>729.3</v>
      </c>
      <c r="AR290" s="98"/>
      <c r="AS290" s="100">
        <f t="shared" si="66"/>
        <v>308.88</v>
      </c>
      <c r="AT290" s="100" t="s">
        <v>3</v>
      </c>
      <c r="AU290" s="97"/>
      <c r="AV290" s="100">
        <v>729.3</v>
      </c>
      <c r="AW290" s="100">
        <f t="shared" si="78"/>
        <v>729.3</v>
      </c>
      <c r="AX290" s="97"/>
      <c r="AY290" s="100">
        <f t="shared" si="67"/>
        <v>643.5</v>
      </c>
      <c r="AZ290" s="101" t="s">
        <v>3</v>
      </c>
      <c r="BA290" s="97"/>
      <c r="BB290" s="100">
        <f t="shared" si="68"/>
        <v>308.88</v>
      </c>
      <c r="BC290" s="101" t="s">
        <v>3</v>
      </c>
      <c r="BD290" s="97"/>
      <c r="BE290" s="100">
        <f t="shared" si="69"/>
        <v>308.88</v>
      </c>
      <c r="BF290" s="101" t="s">
        <v>3</v>
      </c>
    </row>
    <row r="291" spans="1:58" s="86" customFormat="1" ht="13.2" x14ac:dyDescent="0.25">
      <c r="A291" s="47" t="s">
        <v>875</v>
      </c>
      <c r="B291" s="83">
        <v>4600134</v>
      </c>
      <c r="C291" s="90" t="s">
        <v>275</v>
      </c>
      <c r="D291" s="64">
        <v>462</v>
      </c>
      <c r="E291" s="83">
        <v>402</v>
      </c>
      <c r="F291" s="83">
        <v>76881</v>
      </c>
      <c r="G291" s="22"/>
      <c r="H291" s="44">
        <f t="shared" si="73"/>
        <v>369.6</v>
      </c>
      <c r="I291" s="98">
        <f t="shared" si="70"/>
        <v>166.32</v>
      </c>
      <c r="J291" s="98">
        <f t="shared" si="71"/>
        <v>392.7</v>
      </c>
      <c r="K291" s="99"/>
      <c r="L291" s="100">
        <f t="shared" si="74"/>
        <v>369.6</v>
      </c>
      <c r="M291" s="100">
        <f t="shared" si="72"/>
        <v>369.6</v>
      </c>
      <c r="N291" s="97"/>
      <c r="O291" s="101" t="s">
        <v>3</v>
      </c>
      <c r="P291" s="101" t="s">
        <v>3</v>
      </c>
      <c r="Q291" s="97"/>
      <c r="R291" s="101" t="s">
        <v>3</v>
      </c>
      <c r="S291" s="101" t="s">
        <v>3</v>
      </c>
      <c r="T291" s="97"/>
      <c r="U291" s="101" t="s">
        <v>3</v>
      </c>
      <c r="V291" s="101" t="s">
        <v>3</v>
      </c>
      <c r="W291" s="97"/>
      <c r="X291" s="101" t="s">
        <v>3</v>
      </c>
      <c r="Y291" s="101" t="s">
        <v>3</v>
      </c>
      <c r="Z291" s="97"/>
      <c r="AA291" s="101" t="s">
        <v>3</v>
      </c>
      <c r="AB291" s="101" t="s">
        <v>3</v>
      </c>
      <c r="AC291" s="97"/>
      <c r="AD291" s="101" t="s">
        <v>3</v>
      </c>
      <c r="AE291" s="101" t="s">
        <v>3</v>
      </c>
      <c r="AF291" s="97"/>
      <c r="AG291" s="100">
        <v>369.6</v>
      </c>
      <c r="AH291" s="100">
        <f t="shared" si="75"/>
        <v>369.6</v>
      </c>
      <c r="AI291" s="97"/>
      <c r="AJ291" s="100">
        <f t="shared" si="64"/>
        <v>300.3</v>
      </c>
      <c r="AK291" s="100">
        <f t="shared" si="76"/>
        <v>300.3</v>
      </c>
      <c r="AL291" s="98"/>
      <c r="AM291" s="100">
        <v>245.18</v>
      </c>
      <c r="AN291" s="101" t="s">
        <v>3</v>
      </c>
      <c r="AO291" s="97"/>
      <c r="AP291" s="100">
        <f t="shared" si="65"/>
        <v>392.7</v>
      </c>
      <c r="AQ291" s="100">
        <f t="shared" si="77"/>
        <v>392.7</v>
      </c>
      <c r="AR291" s="98"/>
      <c r="AS291" s="100">
        <f t="shared" si="66"/>
        <v>166.32</v>
      </c>
      <c r="AT291" s="100" t="s">
        <v>3</v>
      </c>
      <c r="AU291" s="97"/>
      <c r="AV291" s="100">
        <v>392.7</v>
      </c>
      <c r="AW291" s="100">
        <f t="shared" si="78"/>
        <v>392.7</v>
      </c>
      <c r="AX291" s="97"/>
      <c r="AY291" s="100">
        <f t="shared" si="67"/>
        <v>346.5</v>
      </c>
      <c r="AZ291" s="101" t="s">
        <v>3</v>
      </c>
      <c r="BA291" s="97"/>
      <c r="BB291" s="100">
        <f t="shared" si="68"/>
        <v>166.32</v>
      </c>
      <c r="BC291" s="101" t="s">
        <v>3</v>
      </c>
      <c r="BD291" s="97"/>
      <c r="BE291" s="100">
        <f t="shared" si="69"/>
        <v>166.32</v>
      </c>
      <c r="BF291" s="101" t="s">
        <v>3</v>
      </c>
    </row>
    <row r="292" spans="1:58" s="86" customFormat="1" ht="13.2" x14ac:dyDescent="0.25">
      <c r="A292" s="47" t="s">
        <v>875</v>
      </c>
      <c r="B292" s="83">
        <v>4600133</v>
      </c>
      <c r="C292" s="90" t="s">
        <v>275</v>
      </c>
      <c r="D292" s="64">
        <v>462</v>
      </c>
      <c r="E292" s="83">
        <v>402</v>
      </c>
      <c r="F292" s="83">
        <v>76881</v>
      </c>
      <c r="G292" s="22"/>
      <c r="H292" s="44">
        <f t="shared" si="73"/>
        <v>369.6</v>
      </c>
      <c r="I292" s="98">
        <f t="shared" si="70"/>
        <v>166.32</v>
      </c>
      <c r="J292" s="98">
        <f t="shared" si="71"/>
        <v>392.7</v>
      </c>
      <c r="K292" s="99"/>
      <c r="L292" s="100">
        <f t="shared" si="74"/>
        <v>369.6</v>
      </c>
      <c r="M292" s="100">
        <f t="shared" si="72"/>
        <v>369.6</v>
      </c>
      <c r="N292" s="97"/>
      <c r="O292" s="101" t="s">
        <v>3</v>
      </c>
      <c r="P292" s="101" t="s">
        <v>3</v>
      </c>
      <c r="Q292" s="97"/>
      <c r="R292" s="101" t="s">
        <v>3</v>
      </c>
      <c r="S292" s="101" t="s">
        <v>3</v>
      </c>
      <c r="T292" s="97"/>
      <c r="U292" s="101" t="s">
        <v>3</v>
      </c>
      <c r="V292" s="101" t="s">
        <v>3</v>
      </c>
      <c r="W292" s="97"/>
      <c r="X292" s="101" t="s">
        <v>3</v>
      </c>
      <c r="Y292" s="101" t="s">
        <v>3</v>
      </c>
      <c r="Z292" s="97"/>
      <c r="AA292" s="101" t="s">
        <v>3</v>
      </c>
      <c r="AB292" s="101" t="s">
        <v>3</v>
      </c>
      <c r="AC292" s="97"/>
      <c r="AD292" s="101" t="s">
        <v>3</v>
      </c>
      <c r="AE292" s="101" t="s">
        <v>3</v>
      </c>
      <c r="AF292" s="97"/>
      <c r="AG292" s="100">
        <v>369.6</v>
      </c>
      <c r="AH292" s="100">
        <f t="shared" si="75"/>
        <v>369.6</v>
      </c>
      <c r="AI292" s="97"/>
      <c r="AJ292" s="100">
        <f t="shared" si="64"/>
        <v>300.3</v>
      </c>
      <c r="AK292" s="100">
        <f t="shared" si="76"/>
        <v>300.3</v>
      </c>
      <c r="AL292" s="98"/>
      <c r="AM292" s="100">
        <v>245.18</v>
      </c>
      <c r="AN292" s="101" t="s">
        <v>3</v>
      </c>
      <c r="AO292" s="97"/>
      <c r="AP292" s="100">
        <f t="shared" si="65"/>
        <v>392.7</v>
      </c>
      <c r="AQ292" s="100">
        <f t="shared" si="77"/>
        <v>392.7</v>
      </c>
      <c r="AR292" s="98"/>
      <c r="AS292" s="100">
        <f t="shared" si="66"/>
        <v>166.32</v>
      </c>
      <c r="AT292" s="100" t="s">
        <v>3</v>
      </c>
      <c r="AU292" s="97"/>
      <c r="AV292" s="100">
        <v>392.7</v>
      </c>
      <c r="AW292" s="100">
        <f t="shared" si="78"/>
        <v>392.7</v>
      </c>
      <c r="AX292" s="97"/>
      <c r="AY292" s="100">
        <f t="shared" si="67"/>
        <v>346.5</v>
      </c>
      <c r="AZ292" s="101" t="s">
        <v>3</v>
      </c>
      <c r="BA292" s="97"/>
      <c r="BB292" s="100">
        <f t="shared" si="68"/>
        <v>166.32</v>
      </c>
      <c r="BC292" s="101" t="s">
        <v>3</v>
      </c>
      <c r="BD292" s="97"/>
      <c r="BE292" s="100">
        <f t="shared" si="69"/>
        <v>166.32</v>
      </c>
      <c r="BF292" s="101" t="s">
        <v>3</v>
      </c>
    </row>
    <row r="293" spans="1:58" s="86" customFormat="1" ht="13.2" x14ac:dyDescent="0.25">
      <c r="A293" s="47" t="s">
        <v>875</v>
      </c>
      <c r="B293" s="83">
        <v>4600136</v>
      </c>
      <c r="C293" s="90" t="s">
        <v>276</v>
      </c>
      <c r="D293" s="64">
        <v>545</v>
      </c>
      <c r="E293" s="83">
        <v>402</v>
      </c>
      <c r="F293" s="83">
        <v>76882</v>
      </c>
      <c r="G293" s="22"/>
      <c r="H293" s="44">
        <f t="shared" si="73"/>
        <v>436</v>
      </c>
      <c r="I293" s="98">
        <f t="shared" si="70"/>
        <v>196.2</v>
      </c>
      <c r="J293" s="98">
        <f t="shared" si="71"/>
        <v>463.25</v>
      </c>
      <c r="K293" s="99"/>
      <c r="L293" s="100">
        <f t="shared" si="74"/>
        <v>436</v>
      </c>
      <c r="M293" s="100">
        <f t="shared" si="72"/>
        <v>436</v>
      </c>
      <c r="N293" s="97"/>
      <c r="O293" s="101" t="s">
        <v>3</v>
      </c>
      <c r="P293" s="101" t="s">
        <v>3</v>
      </c>
      <c r="Q293" s="97"/>
      <c r="R293" s="101" t="s">
        <v>3</v>
      </c>
      <c r="S293" s="101" t="s">
        <v>3</v>
      </c>
      <c r="T293" s="97"/>
      <c r="U293" s="101" t="s">
        <v>3</v>
      </c>
      <c r="V293" s="101" t="s">
        <v>3</v>
      </c>
      <c r="W293" s="97"/>
      <c r="X293" s="101" t="s">
        <v>3</v>
      </c>
      <c r="Y293" s="101" t="s">
        <v>3</v>
      </c>
      <c r="Z293" s="97"/>
      <c r="AA293" s="101" t="s">
        <v>3</v>
      </c>
      <c r="AB293" s="101" t="s">
        <v>3</v>
      </c>
      <c r="AC293" s="97"/>
      <c r="AD293" s="101" t="s">
        <v>3</v>
      </c>
      <c r="AE293" s="101" t="s">
        <v>3</v>
      </c>
      <c r="AF293" s="97"/>
      <c r="AG293" s="100">
        <v>436</v>
      </c>
      <c r="AH293" s="100">
        <f t="shared" si="75"/>
        <v>436</v>
      </c>
      <c r="AI293" s="97"/>
      <c r="AJ293" s="100">
        <f t="shared" si="64"/>
        <v>354.25</v>
      </c>
      <c r="AK293" s="100">
        <f t="shared" si="76"/>
        <v>354.25</v>
      </c>
      <c r="AL293" s="98"/>
      <c r="AM293" s="100">
        <v>245.18</v>
      </c>
      <c r="AN293" s="101" t="s">
        <v>3</v>
      </c>
      <c r="AO293" s="97"/>
      <c r="AP293" s="100">
        <f t="shared" si="65"/>
        <v>463.25</v>
      </c>
      <c r="AQ293" s="100">
        <f t="shared" si="77"/>
        <v>463.25</v>
      </c>
      <c r="AR293" s="98"/>
      <c r="AS293" s="100">
        <f t="shared" si="66"/>
        <v>196.2</v>
      </c>
      <c r="AT293" s="100" t="s">
        <v>3</v>
      </c>
      <c r="AU293" s="97"/>
      <c r="AV293" s="100">
        <v>463.25</v>
      </c>
      <c r="AW293" s="100">
        <f t="shared" si="78"/>
        <v>463.25</v>
      </c>
      <c r="AX293" s="97"/>
      <c r="AY293" s="100">
        <f t="shared" si="67"/>
        <v>408.75</v>
      </c>
      <c r="AZ293" s="101" t="s">
        <v>3</v>
      </c>
      <c r="BA293" s="97"/>
      <c r="BB293" s="100">
        <f t="shared" si="68"/>
        <v>196.2</v>
      </c>
      <c r="BC293" s="101" t="s">
        <v>3</v>
      </c>
      <c r="BD293" s="97"/>
      <c r="BE293" s="100">
        <f t="shared" si="69"/>
        <v>196.2</v>
      </c>
      <c r="BF293" s="101" t="s">
        <v>3</v>
      </c>
    </row>
    <row r="294" spans="1:58" s="86" customFormat="1" ht="13.2" x14ac:dyDescent="0.25">
      <c r="A294" s="47" t="s">
        <v>875</v>
      </c>
      <c r="B294" s="83">
        <v>4600135</v>
      </c>
      <c r="C294" s="90" t="s">
        <v>276</v>
      </c>
      <c r="D294" s="64">
        <v>545</v>
      </c>
      <c r="E294" s="83">
        <v>402</v>
      </c>
      <c r="F294" s="83">
        <v>76882</v>
      </c>
      <c r="G294" s="22"/>
      <c r="H294" s="44">
        <f t="shared" si="73"/>
        <v>436</v>
      </c>
      <c r="I294" s="98">
        <f t="shared" si="70"/>
        <v>196.2</v>
      </c>
      <c r="J294" s="98">
        <f t="shared" si="71"/>
        <v>463.25</v>
      </c>
      <c r="K294" s="99"/>
      <c r="L294" s="100">
        <f t="shared" si="74"/>
        <v>436</v>
      </c>
      <c r="M294" s="100">
        <f t="shared" si="72"/>
        <v>436</v>
      </c>
      <c r="N294" s="97"/>
      <c r="O294" s="101" t="s">
        <v>3</v>
      </c>
      <c r="P294" s="101" t="s">
        <v>3</v>
      </c>
      <c r="Q294" s="97"/>
      <c r="R294" s="101" t="s">
        <v>3</v>
      </c>
      <c r="S294" s="101" t="s">
        <v>3</v>
      </c>
      <c r="T294" s="97"/>
      <c r="U294" s="101" t="s">
        <v>3</v>
      </c>
      <c r="V294" s="101" t="s">
        <v>3</v>
      </c>
      <c r="W294" s="97"/>
      <c r="X294" s="101" t="s">
        <v>3</v>
      </c>
      <c r="Y294" s="101" t="s">
        <v>3</v>
      </c>
      <c r="Z294" s="97"/>
      <c r="AA294" s="101" t="s">
        <v>3</v>
      </c>
      <c r="AB294" s="101" t="s">
        <v>3</v>
      </c>
      <c r="AC294" s="97"/>
      <c r="AD294" s="101" t="s">
        <v>3</v>
      </c>
      <c r="AE294" s="101" t="s">
        <v>3</v>
      </c>
      <c r="AF294" s="97"/>
      <c r="AG294" s="100">
        <v>436</v>
      </c>
      <c r="AH294" s="100">
        <f t="shared" si="75"/>
        <v>436</v>
      </c>
      <c r="AI294" s="97"/>
      <c r="AJ294" s="100">
        <f t="shared" si="64"/>
        <v>354.25</v>
      </c>
      <c r="AK294" s="100">
        <f t="shared" si="76"/>
        <v>354.25</v>
      </c>
      <c r="AL294" s="98"/>
      <c r="AM294" s="100">
        <v>245.18</v>
      </c>
      <c r="AN294" s="101" t="s">
        <v>3</v>
      </c>
      <c r="AO294" s="97"/>
      <c r="AP294" s="100">
        <f t="shared" si="65"/>
        <v>463.25</v>
      </c>
      <c r="AQ294" s="100">
        <f t="shared" si="77"/>
        <v>463.25</v>
      </c>
      <c r="AR294" s="98"/>
      <c r="AS294" s="100">
        <f t="shared" si="66"/>
        <v>196.2</v>
      </c>
      <c r="AT294" s="100" t="s">
        <v>3</v>
      </c>
      <c r="AU294" s="97"/>
      <c r="AV294" s="100">
        <v>463.25</v>
      </c>
      <c r="AW294" s="100">
        <f t="shared" si="78"/>
        <v>463.25</v>
      </c>
      <c r="AX294" s="97"/>
      <c r="AY294" s="100">
        <f t="shared" si="67"/>
        <v>408.75</v>
      </c>
      <c r="AZ294" s="101" t="s">
        <v>3</v>
      </c>
      <c r="BA294" s="97"/>
      <c r="BB294" s="100">
        <f t="shared" si="68"/>
        <v>196.2</v>
      </c>
      <c r="BC294" s="101" t="s">
        <v>3</v>
      </c>
      <c r="BD294" s="97"/>
      <c r="BE294" s="100">
        <f t="shared" si="69"/>
        <v>196.2</v>
      </c>
      <c r="BF294" s="101" t="s">
        <v>3</v>
      </c>
    </row>
    <row r="295" spans="1:58" s="86" customFormat="1" ht="13.2" x14ac:dyDescent="0.25">
      <c r="A295" s="47" t="s">
        <v>875</v>
      </c>
      <c r="B295" s="83">
        <v>3600151</v>
      </c>
      <c r="C295" s="90" t="s">
        <v>277</v>
      </c>
      <c r="D295" s="64">
        <v>190.70967741935485</v>
      </c>
      <c r="E295" s="83">
        <v>401</v>
      </c>
      <c r="F295" s="83">
        <v>77062</v>
      </c>
      <c r="G295" s="22"/>
      <c r="H295" s="44">
        <f t="shared" si="73"/>
        <v>152.56774193548389</v>
      </c>
      <c r="I295" s="98">
        <f t="shared" si="70"/>
        <v>68.655483870967743</v>
      </c>
      <c r="J295" s="98">
        <f t="shared" si="71"/>
        <v>398.58</v>
      </c>
      <c r="K295" s="99"/>
      <c r="L295" s="100">
        <f t="shared" si="74"/>
        <v>152.56774193548389</v>
      </c>
      <c r="M295" s="100">
        <f t="shared" si="72"/>
        <v>152.56774193548389</v>
      </c>
      <c r="N295" s="97"/>
      <c r="O295" s="101" t="s">
        <v>3</v>
      </c>
      <c r="P295" s="101" t="s">
        <v>3</v>
      </c>
      <c r="Q295" s="97"/>
      <c r="R295" s="101" t="s">
        <v>3</v>
      </c>
      <c r="S295" s="101" t="s">
        <v>3</v>
      </c>
      <c r="T295" s="97"/>
      <c r="U295" s="101" t="s">
        <v>3</v>
      </c>
      <c r="V295" s="101" t="s">
        <v>3</v>
      </c>
      <c r="W295" s="97"/>
      <c r="X295" s="101" t="s">
        <v>3</v>
      </c>
      <c r="Y295" s="101" t="s">
        <v>3</v>
      </c>
      <c r="Z295" s="97"/>
      <c r="AA295" s="101" t="s">
        <v>3</v>
      </c>
      <c r="AB295" s="101" t="s">
        <v>3</v>
      </c>
      <c r="AC295" s="97"/>
      <c r="AD295" s="101" t="s">
        <v>3</v>
      </c>
      <c r="AE295" s="101" t="s">
        <v>3</v>
      </c>
      <c r="AF295" s="97"/>
      <c r="AG295" s="100">
        <v>152.56774193548389</v>
      </c>
      <c r="AH295" s="100">
        <f t="shared" si="75"/>
        <v>152.56774193548389</v>
      </c>
      <c r="AI295" s="97"/>
      <c r="AJ295" s="100">
        <f t="shared" si="64"/>
        <v>123.96129032258065</v>
      </c>
      <c r="AK295" s="100">
        <f t="shared" si="76"/>
        <v>123.96129032258065</v>
      </c>
      <c r="AL295" s="98"/>
      <c r="AM295" s="100">
        <v>398.58</v>
      </c>
      <c r="AN295" s="101" t="s">
        <v>3</v>
      </c>
      <c r="AO295" s="97"/>
      <c r="AP295" s="100">
        <f t="shared" si="65"/>
        <v>162.1032258064516</v>
      </c>
      <c r="AQ295" s="100">
        <f t="shared" si="77"/>
        <v>162.1032258064516</v>
      </c>
      <c r="AR295" s="98"/>
      <c r="AS295" s="100">
        <f t="shared" si="66"/>
        <v>68.655483870967743</v>
      </c>
      <c r="AT295" s="100" t="s">
        <v>3</v>
      </c>
      <c r="AU295" s="97"/>
      <c r="AV295" s="100">
        <v>162.1032258064516</v>
      </c>
      <c r="AW295" s="100">
        <f t="shared" si="78"/>
        <v>162.1032258064516</v>
      </c>
      <c r="AX295" s="97"/>
      <c r="AY295" s="100">
        <f t="shared" si="67"/>
        <v>143.03225806451613</v>
      </c>
      <c r="AZ295" s="101" t="s">
        <v>3</v>
      </c>
      <c r="BA295" s="97"/>
      <c r="BB295" s="100">
        <f t="shared" si="68"/>
        <v>68.655483870967743</v>
      </c>
      <c r="BC295" s="101" t="s">
        <v>3</v>
      </c>
      <c r="BD295" s="97"/>
      <c r="BE295" s="100">
        <f t="shared" si="69"/>
        <v>68.655483870967743</v>
      </c>
      <c r="BF295" s="101" t="s">
        <v>3</v>
      </c>
    </row>
    <row r="296" spans="1:58" s="86" customFormat="1" ht="13.2" x14ac:dyDescent="0.25">
      <c r="A296" s="47" t="s">
        <v>875</v>
      </c>
      <c r="B296" s="83">
        <v>4600151</v>
      </c>
      <c r="C296" s="90" t="s">
        <v>278</v>
      </c>
      <c r="D296" s="64">
        <v>177.26315789473685</v>
      </c>
      <c r="E296" s="83">
        <v>401</v>
      </c>
      <c r="F296" s="83">
        <v>77061</v>
      </c>
      <c r="G296" s="22"/>
      <c r="H296" s="44">
        <f t="shared" si="73"/>
        <v>141.81052631578947</v>
      </c>
      <c r="I296" s="98">
        <f t="shared" si="70"/>
        <v>63.814736842105262</v>
      </c>
      <c r="J296" s="98">
        <f t="shared" si="71"/>
        <v>335.2</v>
      </c>
      <c r="K296" s="99"/>
      <c r="L296" s="100">
        <f t="shared" si="74"/>
        <v>141.81052631578947</v>
      </c>
      <c r="M296" s="100">
        <f t="shared" si="72"/>
        <v>141.81052631578947</v>
      </c>
      <c r="N296" s="97"/>
      <c r="O296" s="101" t="s">
        <v>3</v>
      </c>
      <c r="P296" s="101" t="s">
        <v>3</v>
      </c>
      <c r="Q296" s="97"/>
      <c r="R296" s="101" t="s">
        <v>3</v>
      </c>
      <c r="S296" s="101" t="s">
        <v>3</v>
      </c>
      <c r="T296" s="97"/>
      <c r="U296" s="101" t="s">
        <v>3</v>
      </c>
      <c r="V296" s="101" t="s">
        <v>3</v>
      </c>
      <c r="W296" s="97"/>
      <c r="X296" s="101" t="s">
        <v>3</v>
      </c>
      <c r="Y296" s="101" t="s">
        <v>3</v>
      </c>
      <c r="Z296" s="97"/>
      <c r="AA296" s="101" t="s">
        <v>3</v>
      </c>
      <c r="AB296" s="101" t="s">
        <v>3</v>
      </c>
      <c r="AC296" s="97"/>
      <c r="AD296" s="101" t="s">
        <v>3</v>
      </c>
      <c r="AE296" s="101" t="s">
        <v>3</v>
      </c>
      <c r="AF296" s="97"/>
      <c r="AG296" s="100">
        <v>141.81052631578947</v>
      </c>
      <c r="AH296" s="100">
        <f t="shared" si="75"/>
        <v>141.81052631578947</v>
      </c>
      <c r="AI296" s="97"/>
      <c r="AJ296" s="100">
        <f t="shared" si="64"/>
        <v>115.22105263157896</v>
      </c>
      <c r="AK296" s="100">
        <f t="shared" si="76"/>
        <v>115.22105263157896</v>
      </c>
      <c r="AL296" s="98"/>
      <c r="AM296" s="100">
        <v>335.2</v>
      </c>
      <c r="AN296" s="101" t="s">
        <v>3</v>
      </c>
      <c r="AO296" s="97"/>
      <c r="AP296" s="100">
        <f t="shared" si="65"/>
        <v>150.67368421052632</v>
      </c>
      <c r="AQ296" s="100">
        <f t="shared" si="77"/>
        <v>150.67368421052632</v>
      </c>
      <c r="AR296" s="98"/>
      <c r="AS296" s="100">
        <f t="shared" si="66"/>
        <v>63.814736842105262</v>
      </c>
      <c r="AT296" s="100" t="s">
        <v>3</v>
      </c>
      <c r="AU296" s="97"/>
      <c r="AV296" s="100">
        <v>150.67368421052632</v>
      </c>
      <c r="AW296" s="100">
        <f t="shared" si="78"/>
        <v>150.67368421052632</v>
      </c>
      <c r="AX296" s="97"/>
      <c r="AY296" s="100">
        <f t="shared" si="67"/>
        <v>132.94736842105263</v>
      </c>
      <c r="AZ296" s="101" t="s">
        <v>3</v>
      </c>
      <c r="BA296" s="97"/>
      <c r="BB296" s="100">
        <f t="shared" si="68"/>
        <v>63.814736842105262</v>
      </c>
      <c r="BC296" s="101" t="s">
        <v>3</v>
      </c>
      <c r="BD296" s="97"/>
      <c r="BE296" s="100">
        <f t="shared" si="69"/>
        <v>63.814736842105262</v>
      </c>
      <c r="BF296" s="101" t="s">
        <v>3</v>
      </c>
    </row>
    <row r="297" spans="1:58" s="86" customFormat="1" ht="13.2" x14ac:dyDescent="0.25">
      <c r="A297" s="47" t="s">
        <v>875</v>
      </c>
      <c r="B297" s="83">
        <v>4600151</v>
      </c>
      <c r="C297" s="90" t="s">
        <v>278</v>
      </c>
      <c r="D297" s="64">
        <v>177.26315789473685</v>
      </c>
      <c r="E297" s="83">
        <v>401</v>
      </c>
      <c r="F297" s="83">
        <v>77061</v>
      </c>
      <c r="G297" s="22"/>
      <c r="H297" s="44">
        <f t="shared" si="73"/>
        <v>141.81052631578947</v>
      </c>
      <c r="I297" s="98">
        <f t="shared" si="70"/>
        <v>63.814736842105262</v>
      </c>
      <c r="J297" s="98">
        <f t="shared" si="71"/>
        <v>335.2</v>
      </c>
      <c r="K297" s="99"/>
      <c r="L297" s="100">
        <f t="shared" si="74"/>
        <v>141.81052631578947</v>
      </c>
      <c r="M297" s="100">
        <f t="shared" si="72"/>
        <v>141.81052631578947</v>
      </c>
      <c r="N297" s="97"/>
      <c r="O297" s="101" t="s">
        <v>3</v>
      </c>
      <c r="P297" s="101" t="s">
        <v>3</v>
      </c>
      <c r="Q297" s="97"/>
      <c r="R297" s="101" t="s">
        <v>3</v>
      </c>
      <c r="S297" s="101" t="s">
        <v>3</v>
      </c>
      <c r="T297" s="97"/>
      <c r="U297" s="101" t="s">
        <v>3</v>
      </c>
      <c r="V297" s="101" t="s">
        <v>3</v>
      </c>
      <c r="W297" s="97"/>
      <c r="X297" s="101" t="s">
        <v>3</v>
      </c>
      <c r="Y297" s="101" t="s">
        <v>3</v>
      </c>
      <c r="Z297" s="97"/>
      <c r="AA297" s="101" t="s">
        <v>3</v>
      </c>
      <c r="AB297" s="101" t="s">
        <v>3</v>
      </c>
      <c r="AC297" s="97"/>
      <c r="AD297" s="101" t="s">
        <v>3</v>
      </c>
      <c r="AE297" s="101" t="s">
        <v>3</v>
      </c>
      <c r="AF297" s="97"/>
      <c r="AG297" s="100">
        <v>141.81052631578947</v>
      </c>
      <c r="AH297" s="100">
        <f t="shared" si="75"/>
        <v>141.81052631578947</v>
      </c>
      <c r="AI297" s="97"/>
      <c r="AJ297" s="100">
        <f t="shared" si="64"/>
        <v>115.22105263157896</v>
      </c>
      <c r="AK297" s="100">
        <f t="shared" si="76"/>
        <v>115.22105263157896</v>
      </c>
      <c r="AL297" s="98"/>
      <c r="AM297" s="100">
        <v>335.2</v>
      </c>
      <c r="AN297" s="101" t="s">
        <v>3</v>
      </c>
      <c r="AO297" s="97"/>
      <c r="AP297" s="100">
        <f t="shared" si="65"/>
        <v>150.67368421052632</v>
      </c>
      <c r="AQ297" s="100">
        <f t="shared" si="77"/>
        <v>150.67368421052632</v>
      </c>
      <c r="AR297" s="98"/>
      <c r="AS297" s="100">
        <f t="shared" si="66"/>
        <v>63.814736842105262</v>
      </c>
      <c r="AT297" s="100" t="s">
        <v>3</v>
      </c>
      <c r="AU297" s="97"/>
      <c r="AV297" s="100">
        <v>150.67368421052632</v>
      </c>
      <c r="AW297" s="100">
        <f t="shared" si="78"/>
        <v>150.67368421052632</v>
      </c>
      <c r="AX297" s="97"/>
      <c r="AY297" s="100">
        <f t="shared" si="67"/>
        <v>132.94736842105263</v>
      </c>
      <c r="AZ297" s="101" t="s">
        <v>3</v>
      </c>
      <c r="BA297" s="97"/>
      <c r="BB297" s="100">
        <f t="shared" si="68"/>
        <v>63.814736842105262</v>
      </c>
      <c r="BC297" s="101" t="s">
        <v>3</v>
      </c>
      <c r="BD297" s="97"/>
      <c r="BE297" s="100">
        <f t="shared" si="69"/>
        <v>63.814736842105262</v>
      </c>
      <c r="BF297" s="101" t="s">
        <v>3</v>
      </c>
    </row>
    <row r="298" spans="1:58" s="86" customFormat="1" ht="13.2" x14ac:dyDescent="0.25">
      <c r="A298" s="47" t="s">
        <v>875</v>
      </c>
      <c r="B298" s="83">
        <v>3600007</v>
      </c>
      <c r="C298" s="90" t="s">
        <v>97</v>
      </c>
      <c r="D298" s="64">
        <v>450</v>
      </c>
      <c r="E298" s="83">
        <v>403</v>
      </c>
      <c r="F298" s="83">
        <v>77067</v>
      </c>
      <c r="G298" s="22"/>
      <c r="H298" s="44">
        <f t="shared" si="73"/>
        <v>360</v>
      </c>
      <c r="I298" s="98">
        <f t="shared" si="70"/>
        <v>162</v>
      </c>
      <c r="J298" s="98">
        <f t="shared" si="71"/>
        <v>382.5</v>
      </c>
      <c r="K298" s="99"/>
      <c r="L298" s="100">
        <f t="shared" si="74"/>
        <v>360</v>
      </c>
      <c r="M298" s="100">
        <f t="shared" si="72"/>
        <v>360</v>
      </c>
      <c r="N298" s="97"/>
      <c r="O298" s="101" t="s">
        <v>3</v>
      </c>
      <c r="P298" s="101" t="s">
        <v>3</v>
      </c>
      <c r="Q298" s="97"/>
      <c r="R298" s="101" t="s">
        <v>3</v>
      </c>
      <c r="S298" s="101" t="s">
        <v>3</v>
      </c>
      <c r="T298" s="97"/>
      <c r="U298" s="101" t="s">
        <v>3</v>
      </c>
      <c r="V298" s="101" t="s">
        <v>3</v>
      </c>
      <c r="W298" s="97"/>
      <c r="X298" s="101" t="s">
        <v>3</v>
      </c>
      <c r="Y298" s="101" t="s">
        <v>3</v>
      </c>
      <c r="Z298" s="97"/>
      <c r="AA298" s="101" t="s">
        <v>3</v>
      </c>
      <c r="AB298" s="101" t="s">
        <v>3</v>
      </c>
      <c r="AC298" s="97"/>
      <c r="AD298" s="101" t="s">
        <v>3</v>
      </c>
      <c r="AE298" s="101" t="s">
        <v>3</v>
      </c>
      <c r="AF298" s="97"/>
      <c r="AG298" s="100">
        <v>360</v>
      </c>
      <c r="AH298" s="100">
        <f t="shared" si="75"/>
        <v>360</v>
      </c>
      <c r="AI298" s="97"/>
      <c r="AJ298" s="100">
        <f t="shared" si="64"/>
        <v>292.5</v>
      </c>
      <c r="AK298" s="100">
        <f t="shared" si="76"/>
        <v>292.5</v>
      </c>
      <c r="AL298" s="98"/>
      <c r="AM298" s="100">
        <v>223.32</v>
      </c>
      <c r="AN298" s="101" t="s">
        <v>3</v>
      </c>
      <c r="AO298" s="97"/>
      <c r="AP298" s="100">
        <f t="shared" si="65"/>
        <v>382.5</v>
      </c>
      <c r="AQ298" s="100">
        <f t="shared" si="77"/>
        <v>382.5</v>
      </c>
      <c r="AR298" s="98"/>
      <c r="AS298" s="100">
        <f t="shared" si="66"/>
        <v>162</v>
      </c>
      <c r="AT298" s="100" t="s">
        <v>3</v>
      </c>
      <c r="AU298" s="97"/>
      <c r="AV298" s="100">
        <v>382.5</v>
      </c>
      <c r="AW298" s="100">
        <f t="shared" si="78"/>
        <v>382.5</v>
      </c>
      <c r="AX298" s="97"/>
      <c r="AY298" s="100">
        <f t="shared" si="67"/>
        <v>337.5</v>
      </c>
      <c r="AZ298" s="101" t="s">
        <v>3</v>
      </c>
      <c r="BA298" s="97"/>
      <c r="BB298" s="100">
        <f t="shared" si="68"/>
        <v>162</v>
      </c>
      <c r="BC298" s="101" t="s">
        <v>3</v>
      </c>
      <c r="BD298" s="97"/>
      <c r="BE298" s="100">
        <f t="shared" si="69"/>
        <v>162</v>
      </c>
      <c r="BF298" s="101" t="s">
        <v>3</v>
      </c>
    </row>
    <row r="299" spans="1:58" s="86" customFormat="1" ht="13.2" x14ac:dyDescent="0.25">
      <c r="A299" s="47" t="s">
        <v>875</v>
      </c>
      <c r="B299" s="83">
        <v>3600006</v>
      </c>
      <c r="C299" s="90" t="s">
        <v>97</v>
      </c>
      <c r="D299" s="64">
        <v>450</v>
      </c>
      <c r="E299" s="83">
        <v>403</v>
      </c>
      <c r="F299" s="83">
        <v>77067</v>
      </c>
      <c r="G299" s="22"/>
      <c r="H299" s="44">
        <f t="shared" si="73"/>
        <v>360</v>
      </c>
      <c r="I299" s="98">
        <f t="shared" si="70"/>
        <v>162</v>
      </c>
      <c r="J299" s="98">
        <f t="shared" si="71"/>
        <v>382.5</v>
      </c>
      <c r="K299" s="99"/>
      <c r="L299" s="100">
        <f t="shared" si="74"/>
        <v>360</v>
      </c>
      <c r="M299" s="100">
        <f t="shared" si="72"/>
        <v>360</v>
      </c>
      <c r="N299" s="97"/>
      <c r="O299" s="101" t="s">
        <v>3</v>
      </c>
      <c r="P299" s="101" t="s">
        <v>3</v>
      </c>
      <c r="Q299" s="97"/>
      <c r="R299" s="101" t="s">
        <v>3</v>
      </c>
      <c r="S299" s="101" t="s">
        <v>3</v>
      </c>
      <c r="T299" s="97"/>
      <c r="U299" s="101" t="s">
        <v>3</v>
      </c>
      <c r="V299" s="101" t="s">
        <v>3</v>
      </c>
      <c r="W299" s="97"/>
      <c r="X299" s="101" t="s">
        <v>3</v>
      </c>
      <c r="Y299" s="101" t="s">
        <v>3</v>
      </c>
      <c r="Z299" s="97"/>
      <c r="AA299" s="101" t="s">
        <v>3</v>
      </c>
      <c r="AB299" s="101" t="s">
        <v>3</v>
      </c>
      <c r="AC299" s="97"/>
      <c r="AD299" s="101" t="s">
        <v>3</v>
      </c>
      <c r="AE299" s="101" t="s">
        <v>3</v>
      </c>
      <c r="AF299" s="97"/>
      <c r="AG299" s="100">
        <v>360</v>
      </c>
      <c r="AH299" s="100">
        <f t="shared" si="75"/>
        <v>360</v>
      </c>
      <c r="AI299" s="97"/>
      <c r="AJ299" s="100">
        <f t="shared" si="64"/>
        <v>292.5</v>
      </c>
      <c r="AK299" s="100">
        <f t="shared" si="76"/>
        <v>292.5</v>
      </c>
      <c r="AL299" s="98"/>
      <c r="AM299" s="100">
        <v>223.32</v>
      </c>
      <c r="AN299" s="101" t="s">
        <v>3</v>
      </c>
      <c r="AO299" s="97"/>
      <c r="AP299" s="100">
        <f t="shared" si="65"/>
        <v>382.5</v>
      </c>
      <c r="AQ299" s="100">
        <f t="shared" si="77"/>
        <v>382.5</v>
      </c>
      <c r="AR299" s="98"/>
      <c r="AS299" s="100">
        <f t="shared" si="66"/>
        <v>162</v>
      </c>
      <c r="AT299" s="100" t="s">
        <v>3</v>
      </c>
      <c r="AU299" s="97"/>
      <c r="AV299" s="100">
        <v>382.5</v>
      </c>
      <c r="AW299" s="100">
        <f t="shared" si="78"/>
        <v>382.5</v>
      </c>
      <c r="AX299" s="97"/>
      <c r="AY299" s="100">
        <f t="shared" si="67"/>
        <v>337.5</v>
      </c>
      <c r="AZ299" s="101" t="s">
        <v>3</v>
      </c>
      <c r="BA299" s="97"/>
      <c r="BB299" s="100">
        <f t="shared" si="68"/>
        <v>162</v>
      </c>
      <c r="BC299" s="101" t="s">
        <v>3</v>
      </c>
      <c r="BD299" s="97"/>
      <c r="BE299" s="100">
        <f t="shared" si="69"/>
        <v>162</v>
      </c>
      <c r="BF299" s="101" t="s">
        <v>3</v>
      </c>
    </row>
    <row r="300" spans="1:58" s="86" customFormat="1" ht="13.2" x14ac:dyDescent="0.25">
      <c r="A300" s="47" t="s">
        <v>878</v>
      </c>
      <c r="B300" s="83">
        <v>1400009</v>
      </c>
      <c r="C300" s="90" t="s">
        <v>279</v>
      </c>
      <c r="D300" s="64">
        <v>213</v>
      </c>
      <c r="E300" s="83">
        <v>450</v>
      </c>
      <c r="F300" s="83">
        <v>99281</v>
      </c>
      <c r="G300" s="22"/>
      <c r="H300" s="44">
        <f t="shared" si="73"/>
        <v>170.4</v>
      </c>
      <c r="I300" s="98">
        <f t="shared" si="70"/>
        <v>76.679999999999993</v>
      </c>
      <c r="J300" s="98">
        <f t="shared" si="71"/>
        <v>181.04999999999998</v>
      </c>
      <c r="K300" s="99"/>
      <c r="L300" s="100">
        <f t="shared" si="74"/>
        <v>170.4</v>
      </c>
      <c r="M300" s="101" t="s">
        <v>2</v>
      </c>
      <c r="N300" s="97"/>
      <c r="O300" s="101" t="s">
        <v>3</v>
      </c>
      <c r="P300" s="101" t="s">
        <v>2</v>
      </c>
      <c r="Q300" s="97"/>
      <c r="R300" s="101" t="s">
        <v>3</v>
      </c>
      <c r="S300" s="101" t="s">
        <v>2</v>
      </c>
      <c r="T300" s="97"/>
      <c r="U300" s="101" t="s">
        <v>3</v>
      </c>
      <c r="V300" s="101" t="s">
        <v>2</v>
      </c>
      <c r="W300" s="97"/>
      <c r="X300" s="101" t="s">
        <v>3</v>
      </c>
      <c r="Y300" s="101" t="s">
        <v>2</v>
      </c>
      <c r="Z300" s="97"/>
      <c r="AA300" s="101" t="s">
        <v>3</v>
      </c>
      <c r="AB300" s="101" t="s">
        <v>2</v>
      </c>
      <c r="AC300" s="97"/>
      <c r="AD300" s="101" t="s">
        <v>3</v>
      </c>
      <c r="AE300" s="101" t="s">
        <v>2</v>
      </c>
      <c r="AF300" s="97"/>
      <c r="AG300" s="100">
        <v>170.4</v>
      </c>
      <c r="AH300" s="101" t="s">
        <v>2</v>
      </c>
      <c r="AI300" s="97"/>
      <c r="AJ300" s="100">
        <f t="shared" si="64"/>
        <v>138.45000000000002</v>
      </c>
      <c r="AK300" s="101" t="s">
        <v>2</v>
      </c>
      <c r="AL300" s="98"/>
      <c r="AM300" s="100">
        <v>104.43</v>
      </c>
      <c r="AN300" s="101" t="s">
        <v>2</v>
      </c>
      <c r="AO300" s="97"/>
      <c r="AP300" s="100">
        <f t="shared" si="65"/>
        <v>181.04999999999998</v>
      </c>
      <c r="AQ300" s="101" t="s">
        <v>2</v>
      </c>
      <c r="AR300" s="98"/>
      <c r="AS300" s="100">
        <f t="shared" si="66"/>
        <v>76.679999999999993</v>
      </c>
      <c r="AT300" s="101" t="s">
        <v>2</v>
      </c>
      <c r="AU300" s="97"/>
      <c r="AV300" s="100">
        <v>181.04999999999998</v>
      </c>
      <c r="AW300" s="101" t="s">
        <v>2</v>
      </c>
      <c r="AX300" s="97"/>
      <c r="AY300" s="100">
        <f t="shared" si="67"/>
        <v>159.75</v>
      </c>
      <c r="AZ300" s="101" t="s">
        <v>2</v>
      </c>
      <c r="BA300" s="97"/>
      <c r="BB300" s="100">
        <f t="shared" si="68"/>
        <v>76.679999999999993</v>
      </c>
      <c r="BC300" s="101" t="s">
        <v>2</v>
      </c>
      <c r="BD300" s="97"/>
      <c r="BE300" s="100">
        <f t="shared" si="69"/>
        <v>76.679999999999993</v>
      </c>
      <c r="BF300" s="101" t="s">
        <v>2</v>
      </c>
    </row>
    <row r="301" spans="1:58" s="86" customFormat="1" ht="13.2" x14ac:dyDescent="0.25">
      <c r="A301" s="47" t="s">
        <v>878</v>
      </c>
      <c r="B301" s="83">
        <v>1400010</v>
      </c>
      <c r="C301" s="90" t="s">
        <v>279</v>
      </c>
      <c r="D301" s="64">
        <v>345</v>
      </c>
      <c r="E301" s="83">
        <v>450</v>
      </c>
      <c r="F301" s="83">
        <v>99282</v>
      </c>
      <c r="G301" s="22"/>
      <c r="H301" s="44">
        <f t="shared" si="73"/>
        <v>276</v>
      </c>
      <c r="I301" s="98">
        <f t="shared" si="70"/>
        <v>124.19999999999999</v>
      </c>
      <c r="J301" s="98">
        <f t="shared" si="71"/>
        <v>293.25</v>
      </c>
      <c r="K301" s="99"/>
      <c r="L301" s="100">
        <f t="shared" si="74"/>
        <v>276</v>
      </c>
      <c r="M301" s="101" t="s">
        <v>2</v>
      </c>
      <c r="N301" s="97"/>
      <c r="O301" s="101" t="s">
        <v>3</v>
      </c>
      <c r="P301" s="101" t="s">
        <v>2</v>
      </c>
      <c r="Q301" s="97"/>
      <c r="R301" s="101" t="s">
        <v>3</v>
      </c>
      <c r="S301" s="101" t="s">
        <v>2</v>
      </c>
      <c r="T301" s="97"/>
      <c r="U301" s="101" t="s">
        <v>3</v>
      </c>
      <c r="V301" s="101" t="s">
        <v>2</v>
      </c>
      <c r="W301" s="97"/>
      <c r="X301" s="101" t="s">
        <v>3</v>
      </c>
      <c r="Y301" s="101" t="s">
        <v>2</v>
      </c>
      <c r="Z301" s="97"/>
      <c r="AA301" s="101" t="s">
        <v>3</v>
      </c>
      <c r="AB301" s="101" t="s">
        <v>2</v>
      </c>
      <c r="AC301" s="97"/>
      <c r="AD301" s="101" t="s">
        <v>3</v>
      </c>
      <c r="AE301" s="101" t="s">
        <v>2</v>
      </c>
      <c r="AF301" s="97"/>
      <c r="AG301" s="100">
        <v>276</v>
      </c>
      <c r="AH301" s="101" t="s">
        <v>2</v>
      </c>
      <c r="AI301" s="97"/>
      <c r="AJ301" s="100">
        <f t="shared" si="64"/>
        <v>224.25</v>
      </c>
      <c r="AK301" s="101" t="s">
        <v>2</v>
      </c>
      <c r="AL301" s="98"/>
      <c r="AM301" s="100">
        <v>191.94</v>
      </c>
      <c r="AN301" s="101" t="s">
        <v>2</v>
      </c>
      <c r="AO301" s="97"/>
      <c r="AP301" s="100">
        <f t="shared" si="65"/>
        <v>293.25</v>
      </c>
      <c r="AQ301" s="101" t="s">
        <v>2</v>
      </c>
      <c r="AR301" s="98"/>
      <c r="AS301" s="100">
        <f t="shared" si="66"/>
        <v>124.19999999999999</v>
      </c>
      <c r="AT301" s="101" t="s">
        <v>2</v>
      </c>
      <c r="AU301" s="97"/>
      <c r="AV301" s="100">
        <v>293.25</v>
      </c>
      <c r="AW301" s="101" t="s">
        <v>2</v>
      </c>
      <c r="AX301" s="97"/>
      <c r="AY301" s="100">
        <f t="shared" si="67"/>
        <v>258.75</v>
      </c>
      <c r="AZ301" s="101" t="s">
        <v>2</v>
      </c>
      <c r="BA301" s="97"/>
      <c r="BB301" s="100">
        <f t="shared" si="68"/>
        <v>124.19999999999999</v>
      </c>
      <c r="BC301" s="101" t="s">
        <v>2</v>
      </c>
      <c r="BD301" s="97"/>
      <c r="BE301" s="100">
        <f t="shared" si="69"/>
        <v>124.19999999999999</v>
      </c>
      <c r="BF301" s="101" t="s">
        <v>2</v>
      </c>
    </row>
    <row r="302" spans="1:58" s="86" customFormat="1" ht="13.2" x14ac:dyDescent="0.25">
      <c r="A302" s="47" t="s">
        <v>878</v>
      </c>
      <c r="B302" s="83">
        <v>1400011</v>
      </c>
      <c r="C302" s="90" t="s">
        <v>279</v>
      </c>
      <c r="D302" s="64">
        <v>517</v>
      </c>
      <c r="E302" s="83">
        <v>450</v>
      </c>
      <c r="F302" s="83">
        <v>99283</v>
      </c>
      <c r="G302" s="22"/>
      <c r="H302" s="44">
        <f t="shared" si="73"/>
        <v>413.6</v>
      </c>
      <c r="I302" s="98">
        <f t="shared" si="70"/>
        <v>186.12</v>
      </c>
      <c r="J302" s="98">
        <f t="shared" si="71"/>
        <v>439.45</v>
      </c>
      <c r="K302" s="99"/>
      <c r="L302" s="100">
        <f t="shared" si="74"/>
        <v>413.6</v>
      </c>
      <c r="M302" s="101" t="s">
        <v>2</v>
      </c>
      <c r="N302" s="97"/>
      <c r="O302" s="101" t="s">
        <v>3</v>
      </c>
      <c r="P302" s="101" t="s">
        <v>2</v>
      </c>
      <c r="Q302" s="97"/>
      <c r="R302" s="101" t="s">
        <v>3</v>
      </c>
      <c r="S302" s="101" t="s">
        <v>2</v>
      </c>
      <c r="T302" s="97"/>
      <c r="U302" s="101" t="s">
        <v>3</v>
      </c>
      <c r="V302" s="101" t="s">
        <v>2</v>
      </c>
      <c r="W302" s="97"/>
      <c r="X302" s="101" t="s">
        <v>3</v>
      </c>
      <c r="Y302" s="101" t="s">
        <v>2</v>
      </c>
      <c r="Z302" s="97"/>
      <c r="AA302" s="101" t="s">
        <v>3</v>
      </c>
      <c r="AB302" s="101" t="s">
        <v>2</v>
      </c>
      <c r="AC302" s="97"/>
      <c r="AD302" s="101" t="s">
        <v>3</v>
      </c>
      <c r="AE302" s="101" t="s">
        <v>2</v>
      </c>
      <c r="AF302" s="97"/>
      <c r="AG302" s="100">
        <v>413.6</v>
      </c>
      <c r="AH302" s="101" t="s">
        <v>2</v>
      </c>
      <c r="AI302" s="97"/>
      <c r="AJ302" s="100">
        <f t="shared" si="64"/>
        <v>336.05</v>
      </c>
      <c r="AK302" s="101" t="s">
        <v>2</v>
      </c>
      <c r="AL302" s="98"/>
      <c r="AM302" s="100">
        <v>335.01</v>
      </c>
      <c r="AN302" s="101" t="s">
        <v>2</v>
      </c>
      <c r="AO302" s="97"/>
      <c r="AP302" s="100">
        <f t="shared" si="65"/>
        <v>439.45</v>
      </c>
      <c r="AQ302" s="101" t="s">
        <v>2</v>
      </c>
      <c r="AR302" s="98"/>
      <c r="AS302" s="100">
        <f t="shared" si="66"/>
        <v>186.12</v>
      </c>
      <c r="AT302" s="101" t="s">
        <v>2</v>
      </c>
      <c r="AU302" s="97"/>
      <c r="AV302" s="100">
        <v>439.45</v>
      </c>
      <c r="AW302" s="101" t="s">
        <v>2</v>
      </c>
      <c r="AX302" s="97"/>
      <c r="AY302" s="100">
        <f t="shared" si="67"/>
        <v>387.75</v>
      </c>
      <c r="AZ302" s="101" t="s">
        <v>2</v>
      </c>
      <c r="BA302" s="97"/>
      <c r="BB302" s="100">
        <f t="shared" si="68"/>
        <v>186.12</v>
      </c>
      <c r="BC302" s="101" t="s">
        <v>2</v>
      </c>
      <c r="BD302" s="97"/>
      <c r="BE302" s="100">
        <f t="shared" si="69"/>
        <v>186.12</v>
      </c>
      <c r="BF302" s="101" t="s">
        <v>2</v>
      </c>
    </row>
    <row r="303" spans="1:58" s="86" customFormat="1" ht="13.2" x14ac:dyDescent="0.25">
      <c r="A303" s="47" t="s">
        <v>878</v>
      </c>
      <c r="B303" s="83">
        <v>1400012</v>
      </c>
      <c r="C303" s="90" t="s">
        <v>279</v>
      </c>
      <c r="D303" s="64">
        <v>949</v>
      </c>
      <c r="E303" s="83">
        <v>450</v>
      </c>
      <c r="F303" s="83">
        <v>99284</v>
      </c>
      <c r="G303" s="22"/>
      <c r="H303" s="44">
        <f t="shared" si="73"/>
        <v>759.2</v>
      </c>
      <c r="I303" s="98">
        <f t="shared" si="70"/>
        <v>341.64</v>
      </c>
      <c r="J303" s="98">
        <f t="shared" si="71"/>
        <v>806.65</v>
      </c>
      <c r="K303" s="99"/>
      <c r="L303" s="100">
        <f t="shared" si="74"/>
        <v>759.2</v>
      </c>
      <c r="M303" s="101" t="s">
        <v>2</v>
      </c>
      <c r="N303" s="97"/>
      <c r="O303" s="101" t="s">
        <v>3</v>
      </c>
      <c r="P303" s="101" t="s">
        <v>2</v>
      </c>
      <c r="Q303" s="97"/>
      <c r="R303" s="101" t="s">
        <v>3</v>
      </c>
      <c r="S303" s="101" t="s">
        <v>2</v>
      </c>
      <c r="T303" s="97"/>
      <c r="U303" s="101" t="s">
        <v>3</v>
      </c>
      <c r="V303" s="101" t="s">
        <v>2</v>
      </c>
      <c r="W303" s="97"/>
      <c r="X303" s="101" t="s">
        <v>3</v>
      </c>
      <c r="Y303" s="101" t="s">
        <v>2</v>
      </c>
      <c r="Z303" s="97"/>
      <c r="AA303" s="101" t="s">
        <v>3</v>
      </c>
      <c r="AB303" s="101" t="s">
        <v>2</v>
      </c>
      <c r="AC303" s="97"/>
      <c r="AD303" s="101" t="s">
        <v>3</v>
      </c>
      <c r="AE303" s="101" t="s">
        <v>2</v>
      </c>
      <c r="AF303" s="97"/>
      <c r="AG303" s="100">
        <v>759.2</v>
      </c>
      <c r="AH303" s="101" t="s">
        <v>2</v>
      </c>
      <c r="AI303" s="97"/>
      <c r="AJ303" s="100">
        <f t="shared" si="64"/>
        <v>616.85</v>
      </c>
      <c r="AK303" s="101" t="s">
        <v>2</v>
      </c>
      <c r="AL303" s="98"/>
      <c r="AM303" s="100">
        <v>527.69000000000005</v>
      </c>
      <c r="AN303" s="101" t="s">
        <v>2</v>
      </c>
      <c r="AO303" s="97"/>
      <c r="AP303" s="100">
        <f t="shared" si="65"/>
        <v>806.65</v>
      </c>
      <c r="AQ303" s="101" t="s">
        <v>2</v>
      </c>
      <c r="AR303" s="98"/>
      <c r="AS303" s="100">
        <f t="shared" si="66"/>
        <v>341.64</v>
      </c>
      <c r="AT303" s="101" t="s">
        <v>2</v>
      </c>
      <c r="AU303" s="97"/>
      <c r="AV303" s="100">
        <v>806.65</v>
      </c>
      <c r="AW303" s="101" t="s">
        <v>2</v>
      </c>
      <c r="AX303" s="97"/>
      <c r="AY303" s="100">
        <f t="shared" si="67"/>
        <v>711.75</v>
      </c>
      <c r="AZ303" s="101" t="s">
        <v>2</v>
      </c>
      <c r="BA303" s="97"/>
      <c r="BB303" s="100">
        <f t="shared" si="68"/>
        <v>341.64</v>
      </c>
      <c r="BC303" s="101" t="s">
        <v>2</v>
      </c>
      <c r="BD303" s="97"/>
      <c r="BE303" s="100">
        <f t="shared" si="69"/>
        <v>341.64</v>
      </c>
      <c r="BF303" s="101" t="s">
        <v>2</v>
      </c>
    </row>
    <row r="304" spans="1:58" s="86" customFormat="1" ht="13.2" x14ac:dyDescent="0.25">
      <c r="A304" s="47" t="s">
        <v>878</v>
      </c>
      <c r="B304" s="83">
        <v>1400013</v>
      </c>
      <c r="C304" s="90" t="s">
        <v>279</v>
      </c>
      <c r="D304" s="64">
        <v>1379</v>
      </c>
      <c r="E304" s="83">
        <v>450</v>
      </c>
      <c r="F304" s="83">
        <v>99285</v>
      </c>
      <c r="G304" s="22"/>
      <c r="H304" s="44">
        <f t="shared" si="73"/>
        <v>1103.2</v>
      </c>
      <c r="I304" s="98">
        <f t="shared" si="70"/>
        <v>496.44</v>
      </c>
      <c r="J304" s="98">
        <f t="shared" si="71"/>
        <v>1172.1499999999999</v>
      </c>
      <c r="K304" s="99"/>
      <c r="L304" s="100">
        <f t="shared" si="74"/>
        <v>1103.2</v>
      </c>
      <c r="M304" s="101" t="s">
        <v>2</v>
      </c>
      <c r="N304" s="97"/>
      <c r="O304" s="101" t="s">
        <v>3</v>
      </c>
      <c r="P304" s="101" t="s">
        <v>2</v>
      </c>
      <c r="Q304" s="97"/>
      <c r="R304" s="101" t="s">
        <v>3</v>
      </c>
      <c r="S304" s="101" t="s">
        <v>2</v>
      </c>
      <c r="T304" s="97"/>
      <c r="U304" s="101" t="s">
        <v>3</v>
      </c>
      <c r="V304" s="101" t="s">
        <v>2</v>
      </c>
      <c r="W304" s="97"/>
      <c r="X304" s="101" t="s">
        <v>3</v>
      </c>
      <c r="Y304" s="101" t="s">
        <v>2</v>
      </c>
      <c r="Z304" s="97"/>
      <c r="AA304" s="101" t="s">
        <v>3</v>
      </c>
      <c r="AB304" s="101" t="s">
        <v>2</v>
      </c>
      <c r="AC304" s="97"/>
      <c r="AD304" s="101" t="s">
        <v>3</v>
      </c>
      <c r="AE304" s="101" t="s">
        <v>2</v>
      </c>
      <c r="AF304" s="97"/>
      <c r="AG304" s="100">
        <v>1103.2</v>
      </c>
      <c r="AH304" s="101" t="s">
        <v>2</v>
      </c>
      <c r="AI304" s="97"/>
      <c r="AJ304" s="100">
        <f t="shared" si="64"/>
        <v>896.35</v>
      </c>
      <c r="AK304" s="101" t="s">
        <v>2</v>
      </c>
      <c r="AL304" s="98"/>
      <c r="AM304" s="100">
        <v>756.77</v>
      </c>
      <c r="AN304" s="101" t="s">
        <v>2</v>
      </c>
      <c r="AO304" s="97"/>
      <c r="AP304" s="100">
        <f t="shared" si="65"/>
        <v>1172.1499999999999</v>
      </c>
      <c r="AQ304" s="101" t="s">
        <v>2</v>
      </c>
      <c r="AR304" s="98"/>
      <c r="AS304" s="100">
        <f t="shared" si="66"/>
        <v>496.44</v>
      </c>
      <c r="AT304" s="101" t="s">
        <v>2</v>
      </c>
      <c r="AU304" s="97"/>
      <c r="AV304" s="100">
        <v>1172.1499999999999</v>
      </c>
      <c r="AW304" s="101" t="s">
        <v>2</v>
      </c>
      <c r="AX304" s="97"/>
      <c r="AY304" s="100">
        <f t="shared" si="67"/>
        <v>1034.25</v>
      </c>
      <c r="AZ304" s="101" t="s">
        <v>2</v>
      </c>
      <c r="BA304" s="97"/>
      <c r="BB304" s="100">
        <f t="shared" si="68"/>
        <v>496.44</v>
      </c>
      <c r="BC304" s="101" t="s">
        <v>2</v>
      </c>
      <c r="BD304" s="97"/>
      <c r="BE304" s="100">
        <f t="shared" si="69"/>
        <v>496.44</v>
      </c>
      <c r="BF304" s="101" t="s">
        <v>2</v>
      </c>
    </row>
    <row r="305" spans="1:58" s="86" customFormat="1" ht="13.2" x14ac:dyDescent="0.25">
      <c r="A305" s="47" t="s">
        <v>875</v>
      </c>
      <c r="B305" s="83">
        <v>4300303</v>
      </c>
      <c r="C305" s="90" t="s">
        <v>238</v>
      </c>
      <c r="D305" s="64">
        <v>350</v>
      </c>
      <c r="E305" s="83">
        <v>320</v>
      </c>
      <c r="F305" s="83">
        <v>72020</v>
      </c>
      <c r="G305" s="22"/>
      <c r="H305" s="44">
        <f t="shared" si="73"/>
        <v>280</v>
      </c>
      <c r="I305" s="98">
        <f t="shared" si="70"/>
        <v>126</v>
      </c>
      <c r="J305" s="98">
        <f t="shared" si="71"/>
        <v>297.5</v>
      </c>
      <c r="K305" s="99"/>
      <c r="L305" s="100">
        <f t="shared" si="74"/>
        <v>280</v>
      </c>
      <c r="M305" s="100">
        <f t="shared" ref="M305:M324" si="79">E305*80%</f>
        <v>256</v>
      </c>
      <c r="N305" s="97"/>
      <c r="O305" s="101" t="s">
        <v>3</v>
      </c>
      <c r="P305" s="101" t="s">
        <v>3</v>
      </c>
      <c r="Q305" s="97"/>
      <c r="R305" s="101" t="s">
        <v>3</v>
      </c>
      <c r="S305" s="101" t="s">
        <v>3</v>
      </c>
      <c r="T305" s="97"/>
      <c r="U305" s="101" t="s">
        <v>3</v>
      </c>
      <c r="V305" s="101" t="s">
        <v>3</v>
      </c>
      <c r="W305" s="97"/>
      <c r="X305" s="101" t="s">
        <v>3</v>
      </c>
      <c r="Y305" s="101" t="s">
        <v>3</v>
      </c>
      <c r="Z305" s="97"/>
      <c r="AA305" s="101" t="s">
        <v>3</v>
      </c>
      <c r="AB305" s="101" t="s">
        <v>3</v>
      </c>
      <c r="AC305" s="97"/>
      <c r="AD305" s="101" t="s">
        <v>3</v>
      </c>
      <c r="AE305" s="101" t="s">
        <v>3</v>
      </c>
      <c r="AF305" s="97"/>
      <c r="AG305" s="100">
        <v>280</v>
      </c>
      <c r="AH305" s="100">
        <f t="shared" ref="AH305:AH336" si="80">D305*80%</f>
        <v>280</v>
      </c>
      <c r="AI305" s="97"/>
      <c r="AJ305" s="100">
        <f t="shared" si="64"/>
        <v>227.5</v>
      </c>
      <c r="AK305" s="100">
        <f t="shared" ref="AK305:AK336" si="81">D305*65%</f>
        <v>227.5</v>
      </c>
      <c r="AL305" s="98"/>
      <c r="AM305" s="100">
        <v>182.03</v>
      </c>
      <c r="AN305" s="101" t="s">
        <v>3</v>
      </c>
      <c r="AO305" s="97"/>
      <c r="AP305" s="100">
        <f t="shared" si="65"/>
        <v>297.5</v>
      </c>
      <c r="AQ305" s="100">
        <f t="shared" ref="AQ305:AQ336" si="82">D305*85%</f>
        <v>297.5</v>
      </c>
      <c r="AR305" s="98"/>
      <c r="AS305" s="100">
        <f t="shared" si="66"/>
        <v>126</v>
      </c>
      <c r="AT305" s="100" t="s">
        <v>3</v>
      </c>
      <c r="AU305" s="97"/>
      <c r="AV305" s="100">
        <v>297.5</v>
      </c>
      <c r="AW305" s="100">
        <f t="shared" ref="AW305:AW336" si="83">D305*85%</f>
        <v>297.5</v>
      </c>
      <c r="AX305" s="97"/>
      <c r="AY305" s="100">
        <f t="shared" si="67"/>
        <v>262.5</v>
      </c>
      <c r="AZ305" s="101" t="s">
        <v>3</v>
      </c>
      <c r="BA305" s="97"/>
      <c r="BB305" s="100">
        <f t="shared" si="68"/>
        <v>126</v>
      </c>
      <c r="BC305" s="101" t="s">
        <v>3</v>
      </c>
      <c r="BD305" s="97"/>
      <c r="BE305" s="100">
        <f t="shared" si="69"/>
        <v>126</v>
      </c>
      <c r="BF305" s="101" t="s">
        <v>3</v>
      </c>
    </row>
    <row r="306" spans="1:58" s="86" customFormat="1" ht="13.2" x14ac:dyDescent="0.25">
      <c r="A306" s="47" t="s">
        <v>874</v>
      </c>
      <c r="B306" s="83">
        <v>86308</v>
      </c>
      <c r="C306" s="90" t="s">
        <v>82</v>
      </c>
      <c r="D306" s="64">
        <v>47</v>
      </c>
      <c r="E306" s="83">
        <v>300</v>
      </c>
      <c r="F306" s="83">
        <v>86308</v>
      </c>
      <c r="G306" s="22"/>
      <c r="H306" s="44">
        <f t="shared" si="73"/>
        <v>37.6</v>
      </c>
      <c r="I306" s="98">
        <f t="shared" si="70"/>
        <v>8.5500000000000007</v>
      </c>
      <c r="J306" s="98">
        <f t="shared" si="71"/>
        <v>39.949999999999996</v>
      </c>
      <c r="K306" s="99"/>
      <c r="L306" s="100">
        <f t="shared" si="74"/>
        <v>37.6</v>
      </c>
      <c r="M306" s="100">
        <f t="shared" si="79"/>
        <v>240</v>
      </c>
      <c r="N306" s="97"/>
      <c r="O306" s="101" t="s">
        <v>3</v>
      </c>
      <c r="P306" s="101" t="s">
        <v>3</v>
      </c>
      <c r="Q306" s="97"/>
      <c r="R306" s="101" t="s">
        <v>3</v>
      </c>
      <c r="S306" s="101" t="s">
        <v>3</v>
      </c>
      <c r="T306" s="97"/>
      <c r="U306" s="101" t="s">
        <v>3</v>
      </c>
      <c r="V306" s="101" t="s">
        <v>3</v>
      </c>
      <c r="W306" s="97"/>
      <c r="X306" s="101" t="s">
        <v>3</v>
      </c>
      <c r="Y306" s="101" t="s">
        <v>3</v>
      </c>
      <c r="Z306" s="97"/>
      <c r="AA306" s="101" t="s">
        <v>3</v>
      </c>
      <c r="AB306" s="101" t="s">
        <v>3</v>
      </c>
      <c r="AC306" s="97"/>
      <c r="AD306" s="101" t="s">
        <v>3</v>
      </c>
      <c r="AE306" s="101" t="s">
        <v>3</v>
      </c>
      <c r="AF306" s="97"/>
      <c r="AG306" s="100">
        <v>37.6</v>
      </c>
      <c r="AH306" s="100">
        <f t="shared" si="80"/>
        <v>37.6</v>
      </c>
      <c r="AI306" s="97"/>
      <c r="AJ306" s="100">
        <f t="shared" si="64"/>
        <v>30.55</v>
      </c>
      <c r="AK306" s="100">
        <f t="shared" si="81"/>
        <v>30.55</v>
      </c>
      <c r="AL306" s="98"/>
      <c r="AM306" s="100">
        <v>8.5500000000000007</v>
      </c>
      <c r="AN306" s="101" t="s">
        <v>3</v>
      </c>
      <c r="AO306" s="97"/>
      <c r="AP306" s="100">
        <f t="shared" si="65"/>
        <v>39.949999999999996</v>
      </c>
      <c r="AQ306" s="100">
        <f t="shared" si="82"/>
        <v>39.949999999999996</v>
      </c>
      <c r="AR306" s="98"/>
      <c r="AS306" s="100">
        <f t="shared" si="66"/>
        <v>16.919999999999998</v>
      </c>
      <c r="AT306" s="100" t="s">
        <v>3</v>
      </c>
      <c r="AU306" s="97"/>
      <c r="AV306" s="100">
        <v>39.949999999999996</v>
      </c>
      <c r="AW306" s="100">
        <f t="shared" si="83"/>
        <v>39.949999999999996</v>
      </c>
      <c r="AX306" s="97"/>
      <c r="AY306" s="100">
        <f t="shared" si="67"/>
        <v>35.25</v>
      </c>
      <c r="AZ306" s="101" t="s">
        <v>3</v>
      </c>
      <c r="BA306" s="97"/>
      <c r="BB306" s="100">
        <f t="shared" si="68"/>
        <v>16.919999999999998</v>
      </c>
      <c r="BC306" s="101" t="s">
        <v>3</v>
      </c>
      <c r="BD306" s="97"/>
      <c r="BE306" s="100">
        <f t="shared" si="69"/>
        <v>16.919999999999998</v>
      </c>
      <c r="BF306" s="101" t="s">
        <v>3</v>
      </c>
    </row>
    <row r="307" spans="1:58" s="86" customFormat="1" ht="13.2" x14ac:dyDescent="0.25">
      <c r="A307" s="47" t="s">
        <v>874</v>
      </c>
      <c r="B307" s="83">
        <v>3000239</v>
      </c>
      <c r="C307" s="90" t="s">
        <v>280</v>
      </c>
      <c r="D307" s="64">
        <v>131</v>
      </c>
      <c r="E307" s="83">
        <v>300</v>
      </c>
      <c r="F307" s="83">
        <v>84134</v>
      </c>
      <c r="G307" s="22"/>
      <c r="H307" s="44">
        <f t="shared" si="73"/>
        <v>104.80000000000001</v>
      </c>
      <c r="I307" s="98">
        <f t="shared" si="70"/>
        <v>24.07</v>
      </c>
      <c r="J307" s="98">
        <f t="shared" si="71"/>
        <v>111.35</v>
      </c>
      <c r="K307" s="99"/>
      <c r="L307" s="100">
        <f t="shared" si="74"/>
        <v>104.80000000000001</v>
      </c>
      <c r="M307" s="100">
        <f t="shared" si="79"/>
        <v>240</v>
      </c>
      <c r="N307" s="97"/>
      <c r="O307" s="101" t="s">
        <v>3</v>
      </c>
      <c r="P307" s="101" t="s">
        <v>3</v>
      </c>
      <c r="Q307" s="97"/>
      <c r="R307" s="101" t="s">
        <v>3</v>
      </c>
      <c r="S307" s="101" t="s">
        <v>3</v>
      </c>
      <c r="T307" s="97"/>
      <c r="U307" s="101" t="s">
        <v>3</v>
      </c>
      <c r="V307" s="101" t="s">
        <v>3</v>
      </c>
      <c r="W307" s="97"/>
      <c r="X307" s="101" t="s">
        <v>3</v>
      </c>
      <c r="Y307" s="101" t="s">
        <v>3</v>
      </c>
      <c r="Z307" s="97"/>
      <c r="AA307" s="101" t="s">
        <v>3</v>
      </c>
      <c r="AB307" s="101" t="s">
        <v>3</v>
      </c>
      <c r="AC307" s="97"/>
      <c r="AD307" s="101" t="s">
        <v>3</v>
      </c>
      <c r="AE307" s="101" t="s">
        <v>3</v>
      </c>
      <c r="AF307" s="97"/>
      <c r="AG307" s="100">
        <v>104.80000000000001</v>
      </c>
      <c r="AH307" s="100">
        <f t="shared" si="80"/>
        <v>104.80000000000001</v>
      </c>
      <c r="AI307" s="97"/>
      <c r="AJ307" s="100">
        <f t="shared" si="64"/>
        <v>85.15</v>
      </c>
      <c r="AK307" s="100">
        <f t="shared" si="81"/>
        <v>85.15</v>
      </c>
      <c r="AL307" s="98"/>
      <c r="AM307" s="100">
        <v>24.07</v>
      </c>
      <c r="AN307" s="101" t="s">
        <v>3</v>
      </c>
      <c r="AO307" s="97"/>
      <c r="AP307" s="100">
        <f t="shared" si="65"/>
        <v>111.35</v>
      </c>
      <c r="AQ307" s="100">
        <f t="shared" si="82"/>
        <v>111.35</v>
      </c>
      <c r="AR307" s="98"/>
      <c r="AS307" s="100">
        <f t="shared" si="66"/>
        <v>47.16</v>
      </c>
      <c r="AT307" s="100" t="s">
        <v>3</v>
      </c>
      <c r="AU307" s="97"/>
      <c r="AV307" s="100">
        <v>111.35</v>
      </c>
      <c r="AW307" s="100">
        <f t="shared" si="83"/>
        <v>111.35</v>
      </c>
      <c r="AX307" s="97"/>
      <c r="AY307" s="100">
        <f t="shared" si="67"/>
        <v>98.25</v>
      </c>
      <c r="AZ307" s="101" t="s">
        <v>3</v>
      </c>
      <c r="BA307" s="97"/>
      <c r="BB307" s="100">
        <f t="shared" si="68"/>
        <v>47.16</v>
      </c>
      <c r="BC307" s="101" t="s">
        <v>3</v>
      </c>
      <c r="BD307" s="97"/>
      <c r="BE307" s="100">
        <f t="shared" si="69"/>
        <v>47.16</v>
      </c>
      <c r="BF307" s="101" t="s">
        <v>3</v>
      </c>
    </row>
    <row r="308" spans="1:58" s="86" customFormat="1" ht="13.2" x14ac:dyDescent="0.25">
      <c r="A308" s="47" t="s">
        <v>874</v>
      </c>
      <c r="B308" s="83">
        <v>3000169</v>
      </c>
      <c r="C308" s="90" t="s">
        <v>281</v>
      </c>
      <c r="D308" s="64">
        <v>87</v>
      </c>
      <c r="E308" s="83">
        <v>300</v>
      </c>
      <c r="F308" s="83">
        <v>85378</v>
      </c>
      <c r="G308" s="22"/>
      <c r="H308" s="44">
        <f t="shared" si="73"/>
        <v>69.600000000000009</v>
      </c>
      <c r="I308" s="98">
        <f t="shared" si="70"/>
        <v>16.04</v>
      </c>
      <c r="J308" s="98">
        <f t="shared" si="71"/>
        <v>73.95</v>
      </c>
      <c r="K308" s="99"/>
      <c r="L308" s="100">
        <f t="shared" si="74"/>
        <v>69.600000000000009</v>
      </c>
      <c r="M308" s="100">
        <f t="shared" si="79"/>
        <v>240</v>
      </c>
      <c r="N308" s="97"/>
      <c r="O308" s="101" t="s">
        <v>3</v>
      </c>
      <c r="P308" s="101" t="s">
        <v>3</v>
      </c>
      <c r="Q308" s="97"/>
      <c r="R308" s="101" t="s">
        <v>3</v>
      </c>
      <c r="S308" s="101" t="s">
        <v>3</v>
      </c>
      <c r="T308" s="97"/>
      <c r="U308" s="101" t="s">
        <v>3</v>
      </c>
      <c r="V308" s="101" t="s">
        <v>3</v>
      </c>
      <c r="W308" s="97"/>
      <c r="X308" s="101" t="s">
        <v>3</v>
      </c>
      <c r="Y308" s="101" t="s">
        <v>3</v>
      </c>
      <c r="Z308" s="97"/>
      <c r="AA308" s="101" t="s">
        <v>3</v>
      </c>
      <c r="AB308" s="101" t="s">
        <v>3</v>
      </c>
      <c r="AC308" s="97"/>
      <c r="AD308" s="101" t="s">
        <v>3</v>
      </c>
      <c r="AE308" s="101" t="s">
        <v>3</v>
      </c>
      <c r="AF308" s="97"/>
      <c r="AG308" s="100">
        <v>69.600000000000009</v>
      </c>
      <c r="AH308" s="100">
        <f t="shared" si="80"/>
        <v>69.600000000000009</v>
      </c>
      <c r="AI308" s="97"/>
      <c r="AJ308" s="100">
        <f t="shared" si="64"/>
        <v>56.550000000000004</v>
      </c>
      <c r="AK308" s="100">
        <f t="shared" si="81"/>
        <v>56.550000000000004</v>
      </c>
      <c r="AL308" s="98"/>
      <c r="AM308" s="100">
        <v>16.04</v>
      </c>
      <c r="AN308" s="101" t="s">
        <v>3</v>
      </c>
      <c r="AO308" s="97"/>
      <c r="AP308" s="100">
        <f t="shared" si="65"/>
        <v>73.95</v>
      </c>
      <c r="AQ308" s="100">
        <f t="shared" si="82"/>
        <v>73.95</v>
      </c>
      <c r="AR308" s="98"/>
      <c r="AS308" s="100">
        <f t="shared" si="66"/>
        <v>31.32</v>
      </c>
      <c r="AT308" s="100" t="s">
        <v>3</v>
      </c>
      <c r="AU308" s="97"/>
      <c r="AV308" s="100">
        <v>73.95</v>
      </c>
      <c r="AW308" s="100">
        <f t="shared" si="83"/>
        <v>73.95</v>
      </c>
      <c r="AX308" s="97"/>
      <c r="AY308" s="100">
        <f t="shared" si="67"/>
        <v>65.25</v>
      </c>
      <c r="AZ308" s="101" t="s">
        <v>3</v>
      </c>
      <c r="BA308" s="97"/>
      <c r="BB308" s="100">
        <f t="shared" si="68"/>
        <v>31.32</v>
      </c>
      <c r="BC308" s="101" t="s">
        <v>3</v>
      </c>
      <c r="BD308" s="97"/>
      <c r="BE308" s="100">
        <f t="shared" si="69"/>
        <v>31.32</v>
      </c>
      <c r="BF308" s="101" t="s">
        <v>3</v>
      </c>
    </row>
    <row r="309" spans="1:58" s="86" customFormat="1" ht="13.2" x14ac:dyDescent="0.25">
      <c r="A309" s="47" t="s">
        <v>874</v>
      </c>
      <c r="B309" s="83">
        <v>3000001</v>
      </c>
      <c r="C309" s="90" t="s">
        <v>282</v>
      </c>
      <c r="D309" s="64">
        <v>113</v>
      </c>
      <c r="E309" s="83">
        <v>300</v>
      </c>
      <c r="F309" s="83">
        <v>80305</v>
      </c>
      <c r="G309" s="22"/>
      <c r="H309" s="44">
        <f t="shared" si="73"/>
        <v>90.4</v>
      </c>
      <c r="I309" s="98">
        <f t="shared" si="70"/>
        <v>20.79</v>
      </c>
      <c r="J309" s="98">
        <f t="shared" si="71"/>
        <v>96.05</v>
      </c>
      <c r="K309" s="99"/>
      <c r="L309" s="100">
        <f t="shared" si="74"/>
        <v>90.4</v>
      </c>
      <c r="M309" s="100">
        <f t="shared" si="79"/>
        <v>240</v>
      </c>
      <c r="N309" s="97"/>
      <c r="O309" s="101" t="s">
        <v>3</v>
      </c>
      <c r="P309" s="101" t="s">
        <v>3</v>
      </c>
      <c r="Q309" s="97"/>
      <c r="R309" s="101" t="s">
        <v>3</v>
      </c>
      <c r="S309" s="101" t="s">
        <v>3</v>
      </c>
      <c r="T309" s="97"/>
      <c r="U309" s="101" t="s">
        <v>3</v>
      </c>
      <c r="V309" s="101" t="s">
        <v>3</v>
      </c>
      <c r="W309" s="97"/>
      <c r="X309" s="101" t="s">
        <v>3</v>
      </c>
      <c r="Y309" s="101" t="s">
        <v>3</v>
      </c>
      <c r="Z309" s="97"/>
      <c r="AA309" s="101" t="s">
        <v>3</v>
      </c>
      <c r="AB309" s="101" t="s">
        <v>3</v>
      </c>
      <c r="AC309" s="97"/>
      <c r="AD309" s="101" t="s">
        <v>3</v>
      </c>
      <c r="AE309" s="101" t="s">
        <v>3</v>
      </c>
      <c r="AF309" s="97"/>
      <c r="AG309" s="100">
        <v>90.4</v>
      </c>
      <c r="AH309" s="100">
        <f t="shared" si="80"/>
        <v>90.4</v>
      </c>
      <c r="AI309" s="97"/>
      <c r="AJ309" s="100">
        <f t="shared" si="64"/>
        <v>73.45</v>
      </c>
      <c r="AK309" s="100">
        <f t="shared" si="81"/>
        <v>73.45</v>
      </c>
      <c r="AL309" s="98"/>
      <c r="AM309" s="100">
        <v>20.79</v>
      </c>
      <c r="AN309" s="101" t="s">
        <v>3</v>
      </c>
      <c r="AO309" s="97"/>
      <c r="AP309" s="100">
        <f t="shared" si="65"/>
        <v>96.05</v>
      </c>
      <c r="AQ309" s="100">
        <f t="shared" si="82"/>
        <v>96.05</v>
      </c>
      <c r="AR309" s="98"/>
      <c r="AS309" s="100">
        <f t="shared" si="66"/>
        <v>40.68</v>
      </c>
      <c r="AT309" s="100" t="s">
        <v>3</v>
      </c>
      <c r="AU309" s="97"/>
      <c r="AV309" s="100">
        <v>96.05</v>
      </c>
      <c r="AW309" s="100">
        <f t="shared" si="83"/>
        <v>96.05</v>
      </c>
      <c r="AX309" s="97"/>
      <c r="AY309" s="100">
        <f t="shared" si="67"/>
        <v>84.75</v>
      </c>
      <c r="AZ309" s="101" t="s">
        <v>3</v>
      </c>
      <c r="BA309" s="97"/>
      <c r="BB309" s="100">
        <f t="shared" si="68"/>
        <v>40.68</v>
      </c>
      <c r="BC309" s="101" t="s">
        <v>3</v>
      </c>
      <c r="BD309" s="97"/>
      <c r="BE309" s="100">
        <f t="shared" si="69"/>
        <v>40.68</v>
      </c>
      <c r="BF309" s="101" t="s">
        <v>3</v>
      </c>
    </row>
    <row r="310" spans="1:58" s="86" customFormat="1" ht="13.2" x14ac:dyDescent="0.25">
      <c r="A310" s="47" t="s">
        <v>874</v>
      </c>
      <c r="B310" s="83">
        <v>3000328</v>
      </c>
      <c r="C310" s="90" t="s">
        <v>283</v>
      </c>
      <c r="D310" s="64">
        <v>104</v>
      </c>
      <c r="E310" s="83">
        <v>300</v>
      </c>
      <c r="F310" s="83">
        <v>83605</v>
      </c>
      <c r="G310" s="22"/>
      <c r="H310" s="44">
        <f t="shared" si="73"/>
        <v>83.2</v>
      </c>
      <c r="I310" s="98">
        <f t="shared" si="70"/>
        <v>19.09</v>
      </c>
      <c r="J310" s="98">
        <f t="shared" si="71"/>
        <v>88.399999999999991</v>
      </c>
      <c r="K310" s="99"/>
      <c r="L310" s="100">
        <f t="shared" si="74"/>
        <v>83.2</v>
      </c>
      <c r="M310" s="100">
        <f t="shared" si="79"/>
        <v>240</v>
      </c>
      <c r="N310" s="97"/>
      <c r="O310" s="101" t="s">
        <v>3</v>
      </c>
      <c r="P310" s="101" t="s">
        <v>3</v>
      </c>
      <c r="Q310" s="97"/>
      <c r="R310" s="101" t="s">
        <v>3</v>
      </c>
      <c r="S310" s="101" t="s">
        <v>3</v>
      </c>
      <c r="T310" s="97"/>
      <c r="U310" s="101" t="s">
        <v>3</v>
      </c>
      <c r="V310" s="101" t="s">
        <v>3</v>
      </c>
      <c r="W310" s="97"/>
      <c r="X310" s="101" t="s">
        <v>3</v>
      </c>
      <c r="Y310" s="101" t="s">
        <v>3</v>
      </c>
      <c r="Z310" s="97"/>
      <c r="AA310" s="101" t="s">
        <v>3</v>
      </c>
      <c r="AB310" s="101" t="s">
        <v>3</v>
      </c>
      <c r="AC310" s="97"/>
      <c r="AD310" s="101" t="s">
        <v>3</v>
      </c>
      <c r="AE310" s="101" t="s">
        <v>3</v>
      </c>
      <c r="AF310" s="97"/>
      <c r="AG310" s="100">
        <v>83.2</v>
      </c>
      <c r="AH310" s="100">
        <f t="shared" si="80"/>
        <v>83.2</v>
      </c>
      <c r="AI310" s="97"/>
      <c r="AJ310" s="100">
        <f t="shared" si="64"/>
        <v>67.600000000000009</v>
      </c>
      <c r="AK310" s="100">
        <f t="shared" si="81"/>
        <v>67.600000000000009</v>
      </c>
      <c r="AL310" s="98"/>
      <c r="AM310" s="100">
        <v>19.09</v>
      </c>
      <c r="AN310" s="101" t="s">
        <v>3</v>
      </c>
      <c r="AO310" s="97"/>
      <c r="AP310" s="100">
        <f t="shared" si="65"/>
        <v>88.399999999999991</v>
      </c>
      <c r="AQ310" s="100">
        <f t="shared" si="82"/>
        <v>88.399999999999991</v>
      </c>
      <c r="AR310" s="98"/>
      <c r="AS310" s="100">
        <f t="shared" si="66"/>
        <v>37.44</v>
      </c>
      <c r="AT310" s="100" t="s">
        <v>3</v>
      </c>
      <c r="AU310" s="97"/>
      <c r="AV310" s="100">
        <v>88.399999999999991</v>
      </c>
      <c r="AW310" s="100">
        <f t="shared" si="83"/>
        <v>88.399999999999991</v>
      </c>
      <c r="AX310" s="97"/>
      <c r="AY310" s="100">
        <f t="shared" si="67"/>
        <v>78</v>
      </c>
      <c r="AZ310" s="101" t="s">
        <v>3</v>
      </c>
      <c r="BA310" s="97"/>
      <c r="BB310" s="100">
        <f t="shared" si="68"/>
        <v>37.44</v>
      </c>
      <c r="BC310" s="101" t="s">
        <v>3</v>
      </c>
      <c r="BD310" s="97"/>
      <c r="BE310" s="100">
        <f t="shared" si="69"/>
        <v>37.44</v>
      </c>
      <c r="BF310" s="101" t="s">
        <v>3</v>
      </c>
    </row>
    <row r="311" spans="1:58" s="86" customFormat="1" ht="13.2" x14ac:dyDescent="0.25">
      <c r="A311" s="47" t="s">
        <v>874</v>
      </c>
      <c r="B311" s="83">
        <v>3000139</v>
      </c>
      <c r="C311" s="90" t="s">
        <v>284</v>
      </c>
      <c r="D311" s="64">
        <v>46</v>
      </c>
      <c r="E311" s="83">
        <v>300</v>
      </c>
      <c r="F311" s="83">
        <v>82565</v>
      </c>
      <c r="G311" s="22"/>
      <c r="H311" s="44">
        <f t="shared" si="73"/>
        <v>36.800000000000004</v>
      </c>
      <c r="I311" s="98">
        <f t="shared" si="70"/>
        <v>8.4499999999999993</v>
      </c>
      <c r="J311" s="98">
        <f t="shared" si="71"/>
        <v>39.1</v>
      </c>
      <c r="K311" s="99"/>
      <c r="L311" s="100">
        <f t="shared" si="74"/>
        <v>36.800000000000004</v>
      </c>
      <c r="M311" s="100">
        <f t="shared" si="79"/>
        <v>240</v>
      </c>
      <c r="N311" s="97"/>
      <c r="O311" s="101" t="s">
        <v>3</v>
      </c>
      <c r="P311" s="101" t="s">
        <v>3</v>
      </c>
      <c r="Q311" s="97"/>
      <c r="R311" s="101" t="s">
        <v>3</v>
      </c>
      <c r="S311" s="101" t="s">
        <v>3</v>
      </c>
      <c r="T311" s="97"/>
      <c r="U311" s="101" t="s">
        <v>3</v>
      </c>
      <c r="V311" s="101" t="s">
        <v>3</v>
      </c>
      <c r="W311" s="97"/>
      <c r="X311" s="101" t="s">
        <v>3</v>
      </c>
      <c r="Y311" s="101" t="s">
        <v>3</v>
      </c>
      <c r="Z311" s="97"/>
      <c r="AA311" s="101" t="s">
        <v>3</v>
      </c>
      <c r="AB311" s="101" t="s">
        <v>3</v>
      </c>
      <c r="AC311" s="97"/>
      <c r="AD311" s="101" t="s">
        <v>3</v>
      </c>
      <c r="AE311" s="101" t="s">
        <v>3</v>
      </c>
      <c r="AF311" s="97"/>
      <c r="AG311" s="100">
        <v>36.800000000000004</v>
      </c>
      <c r="AH311" s="100">
        <f t="shared" si="80"/>
        <v>36.800000000000004</v>
      </c>
      <c r="AI311" s="97"/>
      <c r="AJ311" s="100">
        <f t="shared" si="64"/>
        <v>29.900000000000002</v>
      </c>
      <c r="AK311" s="100">
        <f t="shared" si="81"/>
        <v>29.900000000000002</v>
      </c>
      <c r="AL311" s="98"/>
      <c r="AM311" s="100">
        <v>8.4499999999999993</v>
      </c>
      <c r="AN311" s="101" t="s">
        <v>3</v>
      </c>
      <c r="AO311" s="97"/>
      <c r="AP311" s="100">
        <f t="shared" si="65"/>
        <v>39.1</v>
      </c>
      <c r="AQ311" s="100">
        <f t="shared" si="82"/>
        <v>39.1</v>
      </c>
      <c r="AR311" s="98"/>
      <c r="AS311" s="100">
        <f t="shared" si="66"/>
        <v>16.559999999999999</v>
      </c>
      <c r="AT311" s="100" t="s">
        <v>3</v>
      </c>
      <c r="AU311" s="97"/>
      <c r="AV311" s="100">
        <v>39.1</v>
      </c>
      <c r="AW311" s="100">
        <f t="shared" si="83"/>
        <v>39.1</v>
      </c>
      <c r="AX311" s="97"/>
      <c r="AY311" s="100">
        <f t="shared" si="67"/>
        <v>34.5</v>
      </c>
      <c r="AZ311" s="101" t="s">
        <v>3</v>
      </c>
      <c r="BA311" s="97"/>
      <c r="BB311" s="100">
        <f t="shared" si="68"/>
        <v>16.559999999999999</v>
      </c>
      <c r="BC311" s="101" t="s">
        <v>3</v>
      </c>
      <c r="BD311" s="97"/>
      <c r="BE311" s="100">
        <f t="shared" si="69"/>
        <v>16.559999999999999</v>
      </c>
      <c r="BF311" s="101" t="s">
        <v>3</v>
      </c>
    </row>
    <row r="312" spans="1:58" s="86" customFormat="1" ht="13.2" x14ac:dyDescent="0.25">
      <c r="A312" s="47" t="s">
        <v>874</v>
      </c>
      <c r="B312" s="83">
        <v>3000220</v>
      </c>
      <c r="C312" s="90" t="s">
        <v>285</v>
      </c>
      <c r="D312" s="64">
        <v>48</v>
      </c>
      <c r="E312" s="83">
        <v>300</v>
      </c>
      <c r="F312" s="83">
        <v>82271</v>
      </c>
      <c r="G312" s="22"/>
      <c r="H312" s="44">
        <f t="shared" si="73"/>
        <v>38.400000000000006</v>
      </c>
      <c r="I312" s="98">
        <f t="shared" si="70"/>
        <v>8.7799999999999994</v>
      </c>
      <c r="J312" s="98">
        <f t="shared" si="71"/>
        <v>40.799999999999997</v>
      </c>
      <c r="K312" s="99"/>
      <c r="L312" s="100">
        <f t="shared" si="74"/>
        <v>38.400000000000006</v>
      </c>
      <c r="M312" s="100">
        <f t="shared" si="79"/>
        <v>240</v>
      </c>
      <c r="N312" s="97"/>
      <c r="O312" s="101" t="s">
        <v>3</v>
      </c>
      <c r="P312" s="101" t="s">
        <v>3</v>
      </c>
      <c r="Q312" s="97"/>
      <c r="R312" s="101" t="s">
        <v>3</v>
      </c>
      <c r="S312" s="101" t="s">
        <v>3</v>
      </c>
      <c r="T312" s="97"/>
      <c r="U312" s="101" t="s">
        <v>3</v>
      </c>
      <c r="V312" s="101" t="s">
        <v>3</v>
      </c>
      <c r="W312" s="97"/>
      <c r="X312" s="101" t="s">
        <v>3</v>
      </c>
      <c r="Y312" s="101" t="s">
        <v>3</v>
      </c>
      <c r="Z312" s="97"/>
      <c r="AA312" s="101" t="s">
        <v>3</v>
      </c>
      <c r="AB312" s="101" t="s">
        <v>3</v>
      </c>
      <c r="AC312" s="97"/>
      <c r="AD312" s="101" t="s">
        <v>3</v>
      </c>
      <c r="AE312" s="101" t="s">
        <v>3</v>
      </c>
      <c r="AF312" s="97"/>
      <c r="AG312" s="100">
        <v>38.400000000000006</v>
      </c>
      <c r="AH312" s="100">
        <f t="shared" si="80"/>
        <v>38.400000000000006</v>
      </c>
      <c r="AI312" s="97"/>
      <c r="AJ312" s="100">
        <f t="shared" si="64"/>
        <v>31.200000000000003</v>
      </c>
      <c r="AK312" s="100">
        <f t="shared" si="81"/>
        <v>31.200000000000003</v>
      </c>
      <c r="AL312" s="98"/>
      <c r="AM312" s="100">
        <v>8.7799999999999994</v>
      </c>
      <c r="AN312" s="101" t="s">
        <v>3</v>
      </c>
      <c r="AO312" s="97"/>
      <c r="AP312" s="100">
        <f t="shared" si="65"/>
        <v>40.799999999999997</v>
      </c>
      <c r="AQ312" s="100">
        <f t="shared" si="82"/>
        <v>40.799999999999997</v>
      </c>
      <c r="AR312" s="98"/>
      <c r="AS312" s="100">
        <f t="shared" si="66"/>
        <v>17.28</v>
      </c>
      <c r="AT312" s="100" t="s">
        <v>3</v>
      </c>
      <c r="AU312" s="97"/>
      <c r="AV312" s="100">
        <v>40.799999999999997</v>
      </c>
      <c r="AW312" s="100">
        <f t="shared" si="83"/>
        <v>40.799999999999997</v>
      </c>
      <c r="AX312" s="97"/>
      <c r="AY312" s="100">
        <f t="shared" si="67"/>
        <v>36</v>
      </c>
      <c r="AZ312" s="101" t="s">
        <v>3</v>
      </c>
      <c r="BA312" s="97"/>
      <c r="BB312" s="100">
        <f t="shared" si="68"/>
        <v>17.28</v>
      </c>
      <c r="BC312" s="101" t="s">
        <v>3</v>
      </c>
      <c r="BD312" s="97"/>
      <c r="BE312" s="100">
        <f t="shared" si="69"/>
        <v>17.28</v>
      </c>
      <c r="BF312" s="101" t="s">
        <v>3</v>
      </c>
    </row>
    <row r="313" spans="1:58" s="86" customFormat="1" ht="13.2" x14ac:dyDescent="0.25">
      <c r="A313" s="47" t="s">
        <v>874</v>
      </c>
      <c r="B313" s="83">
        <v>3000224</v>
      </c>
      <c r="C313" s="90" t="s">
        <v>286</v>
      </c>
      <c r="D313" s="64">
        <v>138</v>
      </c>
      <c r="E313" s="83">
        <v>300</v>
      </c>
      <c r="F313" s="83">
        <v>80184</v>
      </c>
      <c r="G313" s="22"/>
      <c r="H313" s="44">
        <f t="shared" si="73"/>
        <v>110.4</v>
      </c>
      <c r="I313" s="98">
        <f t="shared" si="70"/>
        <v>25.25</v>
      </c>
      <c r="J313" s="98">
        <f t="shared" si="71"/>
        <v>117.3</v>
      </c>
      <c r="K313" s="99"/>
      <c r="L313" s="100">
        <f t="shared" si="74"/>
        <v>110.4</v>
      </c>
      <c r="M313" s="100">
        <f t="shared" si="79"/>
        <v>240</v>
      </c>
      <c r="N313" s="97"/>
      <c r="O313" s="101" t="s">
        <v>3</v>
      </c>
      <c r="P313" s="101" t="s">
        <v>3</v>
      </c>
      <c r="Q313" s="97"/>
      <c r="R313" s="101" t="s">
        <v>3</v>
      </c>
      <c r="S313" s="101" t="s">
        <v>3</v>
      </c>
      <c r="T313" s="97"/>
      <c r="U313" s="101" t="s">
        <v>3</v>
      </c>
      <c r="V313" s="101" t="s">
        <v>3</v>
      </c>
      <c r="W313" s="97"/>
      <c r="X313" s="101" t="s">
        <v>3</v>
      </c>
      <c r="Y313" s="101" t="s">
        <v>3</v>
      </c>
      <c r="Z313" s="97"/>
      <c r="AA313" s="101" t="s">
        <v>3</v>
      </c>
      <c r="AB313" s="101" t="s">
        <v>3</v>
      </c>
      <c r="AC313" s="97"/>
      <c r="AD313" s="101" t="s">
        <v>3</v>
      </c>
      <c r="AE313" s="101" t="s">
        <v>3</v>
      </c>
      <c r="AF313" s="97"/>
      <c r="AG313" s="100">
        <v>110.4</v>
      </c>
      <c r="AH313" s="100">
        <f t="shared" si="80"/>
        <v>110.4</v>
      </c>
      <c r="AI313" s="97"/>
      <c r="AJ313" s="100">
        <f t="shared" si="64"/>
        <v>89.7</v>
      </c>
      <c r="AK313" s="100">
        <f t="shared" si="81"/>
        <v>89.7</v>
      </c>
      <c r="AL313" s="98"/>
      <c r="AM313" s="100">
        <v>25.25</v>
      </c>
      <c r="AN313" s="101" t="s">
        <v>3</v>
      </c>
      <c r="AO313" s="97"/>
      <c r="AP313" s="100">
        <f t="shared" si="65"/>
        <v>117.3</v>
      </c>
      <c r="AQ313" s="100">
        <f t="shared" si="82"/>
        <v>117.3</v>
      </c>
      <c r="AR313" s="98"/>
      <c r="AS313" s="100">
        <f t="shared" si="66"/>
        <v>49.68</v>
      </c>
      <c r="AT313" s="100" t="s">
        <v>3</v>
      </c>
      <c r="AU313" s="97"/>
      <c r="AV313" s="100">
        <v>117.3</v>
      </c>
      <c r="AW313" s="100">
        <f t="shared" si="83"/>
        <v>117.3</v>
      </c>
      <c r="AX313" s="97"/>
      <c r="AY313" s="100">
        <f t="shared" si="67"/>
        <v>103.5</v>
      </c>
      <c r="AZ313" s="101" t="s">
        <v>3</v>
      </c>
      <c r="BA313" s="97"/>
      <c r="BB313" s="100">
        <f t="shared" si="68"/>
        <v>49.68</v>
      </c>
      <c r="BC313" s="101" t="s">
        <v>3</v>
      </c>
      <c r="BD313" s="97"/>
      <c r="BE313" s="100">
        <f t="shared" si="69"/>
        <v>49.68</v>
      </c>
      <c r="BF313" s="101" t="s">
        <v>3</v>
      </c>
    </row>
    <row r="314" spans="1:58" s="86" customFormat="1" ht="13.2" x14ac:dyDescent="0.25">
      <c r="A314" s="47" t="s">
        <v>874</v>
      </c>
      <c r="B314" s="83">
        <v>3000110</v>
      </c>
      <c r="C314" s="90" t="s">
        <v>287</v>
      </c>
      <c r="D314" s="64">
        <v>709</v>
      </c>
      <c r="E314" s="83">
        <v>300</v>
      </c>
      <c r="F314" s="83">
        <v>82805</v>
      </c>
      <c r="G314" s="22"/>
      <c r="H314" s="44">
        <f t="shared" si="73"/>
        <v>567.20000000000005</v>
      </c>
      <c r="I314" s="98">
        <f t="shared" si="70"/>
        <v>129.97</v>
      </c>
      <c r="J314" s="98">
        <f t="shared" si="71"/>
        <v>602.65</v>
      </c>
      <c r="K314" s="99"/>
      <c r="L314" s="100">
        <f t="shared" si="74"/>
        <v>567.20000000000005</v>
      </c>
      <c r="M314" s="100">
        <f t="shared" si="79"/>
        <v>240</v>
      </c>
      <c r="N314" s="97"/>
      <c r="O314" s="101" t="s">
        <v>3</v>
      </c>
      <c r="P314" s="101" t="s">
        <v>3</v>
      </c>
      <c r="Q314" s="97"/>
      <c r="R314" s="101" t="s">
        <v>3</v>
      </c>
      <c r="S314" s="101" t="s">
        <v>3</v>
      </c>
      <c r="T314" s="97"/>
      <c r="U314" s="101" t="s">
        <v>3</v>
      </c>
      <c r="V314" s="101" t="s">
        <v>3</v>
      </c>
      <c r="W314" s="97"/>
      <c r="X314" s="101" t="s">
        <v>3</v>
      </c>
      <c r="Y314" s="101" t="s">
        <v>3</v>
      </c>
      <c r="Z314" s="97"/>
      <c r="AA314" s="101" t="s">
        <v>3</v>
      </c>
      <c r="AB314" s="101" t="s">
        <v>3</v>
      </c>
      <c r="AC314" s="97"/>
      <c r="AD314" s="101" t="s">
        <v>3</v>
      </c>
      <c r="AE314" s="101" t="s">
        <v>3</v>
      </c>
      <c r="AF314" s="97"/>
      <c r="AG314" s="100">
        <v>567.20000000000005</v>
      </c>
      <c r="AH314" s="100">
        <f t="shared" si="80"/>
        <v>567.20000000000005</v>
      </c>
      <c r="AI314" s="97"/>
      <c r="AJ314" s="100">
        <f t="shared" si="64"/>
        <v>460.85</v>
      </c>
      <c r="AK314" s="100">
        <f t="shared" si="81"/>
        <v>460.85</v>
      </c>
      <c r="AL314" s="98"/>
      <c r="AM314" s="100">
        <v>129.97</v>
      </c>
      <c r="AN314" s="101" t="s">
        <v>3</v>
      </c>
      <c r="AO314" s="97"/>
      <c r="AP314" s="100">
        <f t="shared" si="65"/>
        <v>602.65</v>
      </c>
      <c r="AQ314" s="100">
        <f t="shared" si="82"/>
        <v>602.65</v>
      </c>
      <c r="AR314" s="98"/>
      <c r="AS314" s="100">
        <f t="shared" si="66"/>
        <v>255.23999999999998</v>
      </c>
      <c r="AT314" s="100" t="s">
        <v>3</v>
      </c>
      <c r="AU314" s="97"/>
      <c r="AV314" s="100">
        <v>602.65</v>
      </c>
      <c r="AW314" s="100">
        <f t="shared" si="83"/>
        <v>602.65</v>
      </c>
      <c r="AX314" s="97"/>
      <c r="AY314" s="100">
        <f t="shared" si="67"/>
        <v>531.75</v>
      </c>
      <c r="AZ314" s="101" t="s">
        <v>3</v>
      </c>
      <c r="BA314" s="97"/>
      <c r="BB314" s="100">
        <f t="shared" si="68"/>
        <v>255.23999999999998</v>
      </c>
      <c r="BC314" s="101" t="s">
        <v>3</v>
      </c>
      <c r="BD314" s="97"/>
      <c r="BE314" s="100">
        <f t="shared" si="69"/>
        <v>255.23999999999998</v>
      </c>
      <c r="BF314" s="101" t="s">
        <v>3</v>
      </c>
    </row>
    <row r="315" spans="1:58" s="86" customFormat="1" ht="13.2" x14ac:dyDescent="0.25">
      <c r="A315" s="47" t="s">
        <v>874</v>
      </c>
      <c r="B315" s="83">
        <v>3000801</v>
      </c>
      <c r="C315" s="90" t="s">
        <v>288</v>
      </c>
      <c r="D315" s="64">
        <v>177</v>
      </c>
      <c r="E315" s="83">
        <v>300</v>
      </c>
      <c r="F315" s="83">
        <v>83993</v>
      </c>
      <c r="G315" s="22"/>
      <c r="H315" s="44">
        <f t="shared" si="73"/>
        <v>141.6</v>
      </c>
      <c r="I315" s="98">
        <f t="shared" si="70"/>
        <v>32.39</v>
      </c>
      <c r="J315" s="98">
        <f t="shared" si="71"/>
        <v>150.44999999999999</v>
      </c>
      <c r="K315" s="99"/>
      <c r="L315" s="100">
        <f t="shared" si="74"/>
        <v>141.6</v>
      </c>
      <c r="M315" s="100">
        <f t="shared" si="79"/>
        <v>240</v>
      </c>
      <c r="N315" s="97"/>
      <c r="O315" s="101" t="s">
        <v>3</v>
      </c>
      <c r="P315" s="101" t="s">
        <v>3</v>
      </c>
      <c r="Q315" s="97"/>
      <c r="R315" s="101" t="s">
        <v>3</v>
      </c>
      <c r="S315" s="101" t="s">
        <v>3</v>
      </c>
      <c r="T315" s="97"/>
      <c r="U315" s="101" t="s">
        <v>3</v>
      </c>
      <c r="V315" s="101" t="s">
        <v>3</v>
      </c>
      <c r="W315" s="97"/>
      <c r="X315" s="101" t="s">
        <v>3</v>
      </c>
      <c r="Y315" s="101" t="s">
        <v>3</v>
      </c>
      <c r="Z315" s="97"/>
      <c r="AA315" s="101" t="s">
        <v>3</v>
      </c>
      <c r="AB315" s="101" t="s">
        <v>3</v>
      </c>
      <c r="AC315" s="97"/>
      <c r="AD315" s="101" t="s">
        <v>3</v>
      </c>
      <c r="AE315" s="101" t="s">
        <v>3</v>
      </c>
      <c r="AF315" s="97"/>
      <c r="AG315" s="100">
        <v>141.6</v>
      </c>
      <c r="AH315" s="100">
        <f t="shared" si="80"/>
        <v>141.6</v>
      </c>
      <c r="AI315" s="97"/>
      <c r="AJ315" s="100">
        <f t="shared" si="64"/>
        <v>115.05</v>
      </c>
      <c r="AK315" s="100">
        <f t="shared" si="81"/>
        <v>115.05</v>
      </c>
      <c r="AL315" s="98"/>
      <c r="AM315" s="100">
        <v>32.39</v>
      </c>
      <c r="AN315" s="101" t="s">
        <v>3</v>
      </c>
      <c r="AO315" s="97"/>
      <c r="AP315" s="100">
        <f t="shared" si="65"/>
        <v>150.44999999999999</v>
      </c>
      <c r="AQ315" s="100">
        <f t="shared" si="82"/>
        <v>150.44999999999999</v>
      </c>
      <c r="AR315" s="98"/>
      <c r="AS315" s="100">
        <f t="shared" si="66"/>
        <v>63.72</v>
      </c>
      <c r="AT315" s="100" t="s">
        <v>3</v>
      </c>
      <c r="AU315" s="97"/>
      <c r="AV315" s="100">
        <v>150.44999999999999</v>
      </c>
      <c r="AW315" s="100">
        <f t="shared" si="83"/>
        <v>150.44999999999999</v>
      </c>
      <c r="AX315" s="97"/>
      <c r="AY315" s="100">
        <f t="shared" si="67"/>
        <v>132.75</v>
      </c>
      <c r="AZ315" s="101" t="s">
        <v>3</v>
      </c>
      <c r="BA315" s="97"/>
      <c r="BB315" s="100">
        <f t="shared" si="68"/>
        <v>63.72</v>
      </c>
      <c r="BC315" s="101" t="s">
        <v>3</v>
      </c>
      <c r="BD315" s="97"/>
      <c r="BE315" s="100">
        <f t="shared" si="69"/>
        <v>63.72</v>
      </c>
      <c r="BF315" s="101" t="s">
        <v>3</v>
      </c>
    </row>
    <row r="316" spans="1:58" s="86" customFormat="1" ht="13.2" x14ac:dyDescent="0.25">
      <c r="A316" s="47" t="s">
        <v>874</v>
      </c>
      <c r="B316" s="83">
        <v>3000105</v>
      </c>
      <c r="C316" s="90" t="s">
        <v>289</v>
      </c>
      <c r="D316" s="64">
        <v>45</v>
      </c>
      <c r="E316" s="83">
        <v>300</v>
      </c>
      <c r="F316" s="83">
        <v>82248</v>
      </c>
      <c r="G316" s="22"/>
      <c r="H316" s="44">
        <f t="shared" si="73"/>
        <v>36</v>
      </c>
      <c r="I316" s="98">
        <f t="shared" si="70"/>
        <v>8.2799999999999994</v>
      </c>
      <c r="J316" s="98">
        <f t="shared" si="71"/>
        <v>38.25</v>
      </c>
      <c r="K316" s="99"/>
      <c r="L316" s="100">
        <f t="shared" si="74"/>
        <v>36</v>
      </c>
      <c r="M316" s="100">
        <f t="shared" si="79"/>
        <v>240</v>
      </c>
      <c r="N316" s="97"/>
      <c r="O316" s="101" t="s">
        <v>3</v>
      </c>
      <c r="P316" s="101" t="s">
        <v>3</v>
      </c>
      <c r="Q316" s="97"/>
      <c r="R316" s="101" t="s">
        <v>3</v>
      </c>
      <c r="S316" s="101" t="s">
        <v>3</v>
      </c>
      <c r="T316" s="97"/>
      <c r="U316" s="101" t="s">
        <v>3</v>
      </c>
      <c r="V316" s="101" t="s">
        <v>3</v>
      </c>
      <c r="W316" s="97"/>
      <c r="X316" s="101" t="s">
        <v>3</v>
      </c>
      <c r="Y316" s="101" t="s">
        <v>3</v>
      </c>
      <c r="Z316" s="97"/>
      <c r="AA316" s="101" t="s">
        <v>3</v>
      </c>
      <c r="AB316" s="101" t="s">
        <v>3</v>
      </c>
      <c r="AC316" s="97"/>
      <c r="AD316" s="101" t="s">
        <v>3</v>
      </c>
      <c r="AE316" s="101" t="s">
        <v>3</v>
      </c>
      <c r="AF316" s="97"/>
      <c r="AG316" s="100">
        <v>36</v>
      </c>
      <c r="AH316" s="100">
        <f t="shared" si="80"/>
        <v>36</v>
      </c>
      <c r="AI316" s="97"/>
      <c r="AJ316" s="100">
        <f t="shared" si="64"/>
        <v>29.25</v>
      </c>
      <c r="AK316" s="100">
        <f t="shared" si="81"/>
        <v>29.25</v>
      </c>
      <c r="AL316" s="98"/>
      <c r="AM316" s="100">
        <v>8.2799999999999994</v>
      </c>
      <c r="AN316" s="101" t="s">
        <v>3</v>
      </c>
      <c r="AO316" s="97"/>
      <c r="AP316" s="100">
        <f t="shared" si="65"/>
        <v>38.25</v>
      </c>
      <c r="AQ316" s="100">
        <f t="shared" si="82"/>
        <v>38.25</v>
      </c>
      <c r="AR316" s="98"/>
      <c r="AS316" s="100">
        <f t="shared" si="66"/>
        <v>16.2</v>
      </c>
      <c r="AT316" s="100" t="s">
        <v>3</v>
      </c>
      <c r="AU316" s="97"/>
      <c r="AV316" s="100">
        <v>38.25</v>
      </c>
      <c r="AW316" s="100">
        <f t="shared" si="83"/>
        <v>38.25</v>
      </c>
      <c r="AX316" s="97"/>
      <c r="AY316" s="100">
        <f t="shared" si="67"/>
        <v>33.75</v>
      </c>
      <c r="AZ316" s="101" t="s">
        <v>3</v>
      </c>
      <c r="BA316" s="97"/>
      <c r="BB316" s="100">
        <f t="shared" si="68"/>
        <v>16.2</v>
      </c>
      <c r="BC316" s="101" t="s">
        <v>3</v>
      </c>
      <c r="BD316" s="97"/>
      <c r="BE316" s="100">
        <f t="shared" si="69"/>
        <v>16.2</v>
      </c>
      <c r="BF316" s="101" t="s">
        <v>3</v>
      </c>
    </row>
    <row r="317" spans="1:58" s="86" customFormat="1" ht="13.2" x14ac:dyDescent="0.25">
      <c r="A317" s="47" t="s">
        <v>875</v>
      </c>
      <c r="B317" s="83">
        <v>3100142</v>
      </c>
      <c r="C317" s="90" t="s">
        <v>183</v>
      </c>
      <c r="D317" s="64">
        <v>935</v>
      </c>
      <c r="E317" s="83">
        <v>921</v>
      </c>
      <c r="F317" s="83">
        <v>93975</v>
      </c>
      <c r="G317" s="22"/>
      <c r="H317" s="44">
        <f t="shared" si="73"/>
        <v>748</v>
      </c>
      <c r="I317" s="98">
        <f t="shared" si="70"/>
        <v>336.59999999999997</v>
      </c>
      <c r="J317" s="98">
        <f t="shared" si="71"/>
        <v>794.75</v>
      </c>
      <c r="K317" s="99"/>
      <c r="L317" s="100">
        <f t="shared" si="74"/>
        <v>748</v>
      </c>
      <c r="M317" s="100">
        <f t="shared" si="79"/>
        <v>736.80000000000007</v>
      </c>
      <c r="N317" s="97"/>
      <c r="O317" s="101" t="s">
        <v>3</v>
      </c>
      <c r="P317" s="101" t="s">
        <v>3</v>
      </c>
      <c r="Q317" s="97"/>
      <c r="R317" s="101" t="s">
        <v>3</v>
      </c>
      <c r="S317" s="101" t="s">
        <v>3</v>
      </c>
      <c r="T317" s="97"/>
      <c r="U317" s="101" t="s">
        <v>3</v>
      </c>
      <c r="V317" s="101" t="s">
        <v>3</v>
      </c>
      <c r="W317" s="97"/>
      <c r="X317" s="101" t="s">
        <v>3</v>
      </c>
      <c r="Y317" s="101" t="s">
        <v>3</v>
      </c>
      <c r="Z317" s="97"/>
      <c r="AA317" s="101" t="s">
        <v>3</v>
      </c>
      <c r="AB317" s="101" t="s">
        <v>3</v>
      </c>
      <c r="AC317" s="97"/>
      <c r="AD317" s="101" t="s">
        <v>3</v>
      </c>
      <c r="AE317" s="101" t="s">
        <v>3</v>
      </c>
      <c r="AF317" s="97"/>
      <c r="AG317" s="100">
        <v>748</v>
      </c>
      <c r="AH317" s="100">
        <f t="shared" si="80"/>
        <v>748</v>
      </c>
      <c r="AI317" s="97"/>
      <c r="AJ317" s="100">
        <f t="shared" si="64"/>
        <v>607.75</v>
      </c>
      <c r="AK317" s="100">
        <f t="shared" si="81"/>
        <v>607.75</v>
      </c>
      <c r="AL317" s="98"/>
      <c r="AM317" s="100">
        <v>466.08</v>
      </c>
      <c r="AN317" s="101" t="s">
        <v>3</v>
      </c>
      <c r="AO317" s="97"/>
      <c r="AP317" s="100">
        <f t="shared" si="65"/>
        <v>794.75</v>
      </c>
      <c r="AQ317" s="100">
        <f t="shared" si="82"/>
        <v>794.75</v>
      </c>
      <c r="AR317" s="98"/>
      <c r="AS317" s="100">
        <f t="shared" si="66"/>
        <v>336.59999999999997</v>
      </c>
      <c r="AT317" s="100" t="s">
        <v>3</v>
      </c>
      <c r="AU317" s="97"/>
      <c r="AV317" s="100">
        <v>794.75</v>
      </c>
      <c r="AW317" s="100">
        <f t="shared" si="83"/>
        <v>794.75</v>
      </c>
      <c r="AX317" s="97"/>
      <c r="AY317" s="100">
        <f t="shared" si="67"/>
        <v>701.25</v>
      </c>
      <c r="AZ317" s="101" t="s">
        <v>3</v>
      </c>
      <c r="BA317" s="97"/>
      <c r="BB317" s="100">
        <f t="shared" si="68"/>
        <v>336.59999999999997</v>
      </c>
      <c r="BC317" s="101" t="s">
        <v>3</v>
      </c>
      <c r="BD317" s="97"/>
      <c r="BE317" s="100">
        <f t="shared" si="69"/>
        <v>336.59999999999997</v>
      </c>
      <c r="BF317" s="101" t="s">
        <v>3</v>
      </c>
    </row>
    <row r="318" spans="1:58" s="86" customFormat="1" ht="13.2" x14ac:dyDescent="0.25">
      <c r="A318" s="47" t="s">
        <v>875</v>
      </c>
      <c r="B318" s="83">
        <v>4600118</v>
      </c>
      <c r="C318" s="90" t="s">
        <v>290</v>
      </c>
      <c r="D318" s="64">
        <v>381</v>
      </c>
      <c r="E318" s="83">
        <v>402</v>
      </c>
      <c r="F318" s="83">
        <v>76642</v>
      </c>
      <c r="G318" s="22"/>
      <c r="H318" s="44">
        <f t="shared" si="73"/>
        <v>304.8</v>
      </c>
      <c r="I318" s="98">
        <f t="shared" si="70"/>
        <v>137.16</v>
      </c>
      <c r="J318" s="98">
        <f t="shared" si="71"/>
        <v>323.84999999999997</v>
      </c>
      <c r="K318" s="99"/>
      <c r="L318" s="100">
        <f t="shared" si="74"/>
        <v>304.8</v>
      </c>
      <c r="M318" s="100">
        <f t="shared" si="79"/>
        <v>321.60000000000002</v>
      </c>
      <c r="N318" s="97"/>
      <c r="O318" s="101" t="s">
        <v>3</v>
      </c>
      <c r="P318" s="101" t="s">
        <v>3</v>
      </c>
      <c r="Q318" s="97"/>
      <c r="R318" s="101" t="s">
        <v>3</v>
      </c>
      <c r="S318" s="101" t="s">
        <v>3</v>
      </c>
      <c r="T318" s="97"/>
      <c r="U318" s="101" t="s">
        <v>3</v>
      </c>
      <c r="V318" s="101" t="s">
        <v>3</v>
      </c>
      <c r="W318" s="97"/>
      <c r="X318" s="101" t="s">
        <v>3</v>
      </c>
      <c r="Y318" s="101" t="s">
        <v>3</v>
      </c>
      <c r="Z318" s="97"/>
      <c r="AA318" s="101" t="s">
        <v>3</v>
      </c>
      <c r="AB318" s="101" t="s">
        <v>3</v>
      </c>
      <c r="AC318" s="97"/>
      <c r="AD318" s="101" t="s">
        <v>3</v>
      </c>
      <c r="AE318" s="101" t="s">
        <v>3</v>
      </c>
      <c r="AF318" s="97"/>
      <c r="AG318" s="100">
        <v>304.8</v>
      </c>
      <c r="AH318" s="100">
        <f t="shared" si="80"/>
        <v>304.8</v>
      </c>
      <c r="AI318" s="97"/>
      <c r="AJ318" s="100">
        <f t="shared" si="64"/>
        <v>247.65</v>
      </c>
      <c r="AK318" s="100">
        <f t="shared" si="81"/>
        <v>247.65</v>
      </c>
      <c r="AL318" s="98"/>
      <c r="AM318" s="100">
        <v>182.03</v>
      </c>
      <c r="AN318" s="101" t="s">
        <v>3</v>
      </c>
      <c r="AO318" s="97"/>
      <c r="AP318" s="100">
        <f t="shared" si="65"/>
        <v>323.84999999999997</v>
      </c>
      <c r="AQ318" s="100">
        <f t="shared" si="82"/>
        <v>323.84999999999997</v>
      </c>
      <c r="AR318" s="98"/>
      <c r="AS318" s="100">
        <f t="shared" si="66"/>
        <v>137.16</v>
      </c>
      <c r="AT318" s="100" t="s">
        <v>3</v>
      </c>
      <c r="AU318" s="97"/>
      <c r="AV318" s="100">
        <v>323.84999999999997</v>
      </c>
      <c r="AW318" s="100">
        <f t="shared" si="83"/>
        <v>323.84999999999997</v>
      </c>
      <c r="AX318" s="97"/>
      <c r="AY318" s="100">
        <f t="shared" si="67"/>
        <v>285.75</v>
      </c>
      <c r="AZ318" s="101" t="s">
        <v>3</v>
      </c>
      <c r="BA318" s="97"/>
      <c r="BB318" s="100">
        <f t="shared" si="68"/>
        <v>137.16</v>
      </c>
      <c r="BC318" s="101" t="s">
        <v>3</v>
      </c>
      <c r="BD318" s="97"/>
      <c r="BE318" s="100">
        <f t="shared" si="69"/>
        <v>137.16</v>
      </c>
      <c r="BF318" s="101" t="s">
        <v>3</v>
      </c>
    </row>
    <row r="319" spans="1:58" s="86" customFormat="1" ht="13.2" x14ac:dyDescent="0.25">
      <c r="A319" s="47" t="s">
        <v>875</v>
      </c>
      <c r="B319" s="83">
        <v>4600119</v>
      </c>
      <c r="C319" s="90" t="s">
        <v>290</v>
      </c>
      <c r="D319" s="64">
        <v>381</v>
      </c>
      <c r="E319" s="83">
        <v>402</v>
      </c>
      <c r="F319" s="83">
        <v>76642</v>
      </c>
      <c r="G319" s="22"/>
      <c r="H319" s="44">
        <f t="shared" si="73"/>
        <v>304.8</v>
      </c>
      <c r="I319" s="98">
        <f t="shared" si="70"/>
        <v>137.16</v>
      </c>
      <c r="J319" s="98">
        <f t="shared" si="71"/>
        <v>323.84999999999997</v>
      </c>
      <c r="K319" s="99"/>
      <c r="L319" s="100">
        <f t="shared" si="74"/>
        <v>304.8</v>
      </c>
      <c r="M319" s="100">
        <f t="shared" si="79"/>
        <v>321.60000000000002</v>
      </c>
      <c r="N319" s="97"/>
      <c r="O319" s="101" t="s">
        <v>3</v>
      </c>
      <c r="P319" s="101" t="s">
        <v>3</v>
      </c>
      <c r="Q319" s="97"/>
      <c r="R319" s="101" t="s">
        <v>3</v>
      </c>
      <c r="S319" s="101" t="s">
        <v>3</v>
      </c>
      <c r="T319" s="97"/>
      <c r="U319" s="101" t="s">
        <v>3</v>
      </c>
      <c r="V319" s="101" t="s">
        <v>3</v>
      </c>
      <c r="W319" s="97"/>
      <c r="X319" s="101" t="s">
        <v>3</v>
      </c>
      <c r="Y319" s="101" t="s">
        <v>3</v>
      </c>
      <c r="Z319" s="97"/>
      <c r="AA319" s="101" t="s">
        <v>3</v>
      </c>
      <c r="AB319" s="101" t="s">
        <v>3</v>
      </c>
      <c r="AC319" s="97"/>
      <c r="AD319" s="101" t="s">
        <v>3</v>
      </c>
      <c r="AE319" s="101" t="s">
        <v>3</v>
      </c>
      <c r="AF319" s="97"/>
      <c r="AG319" s="100">
        <v>304.8</v>
      </c>
      <c r="AH319" s="100">
        <f t="shared" si="80"/>
        <v>304.8</v>
      </c>
      <c r="AI319" s="97"/>
      <c r="AJ319" s="100">
        <f t="shared" si="64"/>
        <v>247.65</v>
      </c>
      <c r="AK319" s="100">
        <f t="shared" si="81"/>
        <v>247.65</v>
      </c>
      <c r="AL319" s="98"/>
      <c r="AM319" s="100">
        <v>182.03</v>
      </c>
      <c r="AN319" s="101" t="s">
        <v>3</v>
      </c>
      <c r="AO319" s="97"/>
      <c r="AP319" s="100">
        <f t="shared" si="65"/>
        <v>323.84999999999997</v>
      </c>
      <c r="AQ319" s="100">
        <f t="shared" si="82"/>
        <v>323.84999999999997</v>
      </c>
      <c r="AR319" s="98"/>
      <c r="AS319" s="100">
        <f t="shared" si="66"/>
        <v>137.16</v>
      </c>
      <c r="AT319" s="100" t="s">
        <v>3</v>
      </c>
      <c r="AU319" s="97"/>
      <c r="AV319" s="100">
        <v>323.84999999999997</v>
      </c>
      <c r="AW319" s="100">
        <f t="shared" si="83"/>
        <v>323.84999999999997</v>
      </c>
      <c r="AX319" s="97"/>
      <c r="AY319" s="100">
        <f t="shared" si="67"/>
        <v>285.75</v>
      </c>
      <c r="AZ319" s="101" t="s">
        <v>3</v>
      </c>
      <c r="BA319" s="97"/>
      <c r="BB319" s="100">
        <f t="shared" si="68"/>
        <v>137.16</v>
      </c>
      <c r="BC319" s="101" t="s">
        <v>3</v>
      </c>
      <c r="BD319" s="97"/>
      <c r="BE319" s="100">
        <f t="shared" si="69"/>
        <v>137.16</v>
      </c>
      <c r="BF319" s="101" t="s">
        <v>3</v>
      </c>
    </row>
    <row r="320" spans="1:58" s="86" customFormat="1" ht="13.2" x14ac:dyDescent="0.25">
      <c r="A320" s="47" t="s">
        <v>874</v>
      </c>
      <c r="B320" s="83">
        <v>3000334</v>
      </c>
      <c r="C320" s="90" t="s">
        <v>291</v>
      </c>
      <c r="D320" s="64">
        <v>237</v>
      </c>
      <c r="E320" s="83">
        <v>310</v>
      </c>
      <c r="F320" s="83">
        <v>88305</v>
      </c>
      <c r="G320" s="22"/>
      <c r="H320" s="44">
        <f t="shared" si="73"/>
        <v>189.60000000000002</v>
      </c>
      <c r="I320" s="98">
        <f t="shared" si="70"/>
        <v>85.32</v>
      </c>
      <c r="J320" s="98">
        <f t="shared" si="71"/>
        <v>201.45</v>
      </c>
      <c r="K320" s="99"/>
      <c r="L320" s="100">
        <f t="shared" si="74"/>
        <v>189.60000000000002</v>
      </c>
      <c r="M320" s="100">
        <f t="shared" si="79"/>
        <v>248</v>
      </c>
      <c r="N320" s="97"/>
      <c r="O320" s="101" t="s">
        <v>3</v>
      </c>
      <c r="P320" s="101" t="s">
        <v>3</v>
      </c>
      <c r="Q320" s="97"/>
      <c r="R320" s="101" t="s">
        <v>3</v>
      </c>
      <c r="S320" s="101" t="s">
        <v>3</v>
      </c>
      <c r="T320" s="97"/>
      <c r="U320" s="101" t="s">
        <v>3</v>
      </c>
      <c r="V320" s="101" t="s">
        <v>3</v>
      </c>
      <c r="W320" s="97"/>
      <c r="X320" s="101" t="s">
        <v>3</v>
      </c>
      <c r="Y320" s="101" t="s">
        <v>3</v>
      </c>
      <c r="Z320" s="97"/>
      <c r="AA320" s="101" t="s">
        <v>3</v>
      </c>
      <c r="AB320" s="101" t="s">
        <v>3</v>
      </c>
      <c r="AC320" s="97"/>
      <c r="AD320" s="101" t="s">
        <v>3</v>
      </c>
      <c r="AE320" s="101" t="s">
        <v>3</v>
      </c>
      <c r="AF320" s="97"/>
      <c r="AG320" s="100">
        <v>189.60000000000002</v>
      </c>
      <c r="AH320" s="100">
        <f t="shared" si="80"/>
        <v>189.60000000000002</v>
      </c>
      <c r="AI320" s="97"/>
      <c r="AJ320" s="100">
        <f t="shared" si="64"/>
        <v>154.05000000000001</v>
      </c>
      <c r="AK320" s="100">
        <f t="shared" si="81"/>
        <v>154.05000000000001</v>
      </c>
      <c r="AL320" s="98"/>
      <c r="AM320" s="100">
        <v>86.57</v>
      </c>
      <c r="AN320" s="101" t="s">
        <v>3</v>
      </c>
      <c r="AO320" s="97"/>
      <c r="AP320" s="100">
        <f t="shared" si="65"/>
        <v>201.45</v>
      </c>
      <c r="AQ320" s="100">
        <f t="shared" si="82"/>
        <v>201.45</v>
      </c>
      <c r="AR320" s="98"/>
      <c r="AS320" s="100">
        <f t="shared" si="66"/>
        <v>85.32</v>
      </c>
      <c r="AT320" s="100" t="s">
        <v>3</v>
      </c>
      <c r="AU320" s="97"/>
      <c r="AV320" s="100">
        <v>201.45</v>
      </c>
      <c r="AW320" s="100">
        <f t="shared" si="83"/>
        <v>201.45</v>
      </c>
      <c r="AX320" s="97"/>
      <c r="AY320" s="100">
        <f t="shared" si="67"/>
        <v>177.75</v>
      </c>
      <c r="AZ320" s="101" t="s">
        <v>3</v>
      </c>
      <c r="BA320" s="97"/>
      <c r="BB320" s="100">
        <f t="shared" si="68"/>
        <v>85.32</v>
      </c>
      <c r="BC320" s="101" t="s">
        <v>3</v>
      </c>
      <c r="BD320" s="97"/>
      <c r="BE320" s="100">
        <f t="shared" si="69"/>
        <v>85.32</v>
      </c>
      <c r="BF320" s="101" t="s">
        <v>3</v>
      </c>
    </row>
    <row r="321" spans="1:58" s="86" customFormat="1" ht="13.2" x14ac:dyDescent="0.25">
      <c r="A321" s="47"/>
      <c r="B321" s="83">
        <v>1300002</v>
      </c>
      <c r="C321" s="90" t="s">
        <v>292</v>
      </c>
      <c r="D321" s="64">
        <v>190</v>
      </c>
      <c r="E321" s="83">
        <v>730</v>
      </c>
      <c r="F321" s="83">
        <v>93005</v>
      </c>
      <c r="G321" s="22"/>
      <c r="H321" s="44">
        <f t="shared" si="73"/>
        <v>152</v>
      </c>
      <c r="I321" s="98">
        <f t="shared" si="70"/>
        <v>68.399999999999991</v>
      </c>
      <c r="J321" s="98">
        <f t="shared" si="71"/>
        <v>161.5</v>
      </c>
      <c r="K321" s="99"/>
      <c r="L321" s="100">
        <f t="shared" si="74"/>
        <v>152</v>
      </c>
      <c r="M321" s="100">
        <f t="shared" si="79"/>
        <v>584</v>
      </c>
      <c r="N321" s="97"/>
      <c r="O321" s="101" t="s">
        <v>3</v>
      </c>
      <c r="P321" s="101" t="s">
        <v>3</v>
      </c>
      <c r="Q321" s="97"/>
      <c r="R321" s="101" t="s">
        <v>3</v>
      </c>
      <c r="S321" s="101" t="s">
        <v>3</v>
      </c>
      <c r="T321" s="97"/>
      <c r="U321" s="101" t="s">
        <v>3</v>
      </c>
      <c r="V321" s="101" t="s">
        <v>3</v>
      </c>
      <c r="W321" s="97"/>
      <c r="X321" s="101" t="s">
        <v>3</v>
      </c>
      <c r="Y321" s="101" t="s">
        <v>3</v>
      </c>
      <c r="Z321" s="97"/>
      <c r="AA321" s="101" t="s">
        <v>3</v>
      </c>
      <c r="AB321" s="101" t="s">
        <v>3</v>
      </c>
      <c r="AC321" s="97"/>
      <c r="AD321" s="101" t="s">
        <v>3</v>
      </c>
      <c r="AE321" s="101" t="s">
        <v>3</v>
      </c>
      <c r="AF321" s="97"/>
      <c r="AG321" s="100">
        <v>152</v>
      </c>
      <c r="AH321" s="100">
        <f t="shared" si="80"/>
        <v>152</v>
      </c>
      <c r="AI321" s="97"/>
      <c r="AJ321" s="100">
        <f t="shared" si="64"/>
        <v>123.5</v>
      </c>
      <c r="AK321" s="100">
        <f t="shared" si="81"/>
        <v>123.5</v>
      </c>
      <c r="AL321" s="98"/>
      <c r="AM321" s="100">
        <v>110.02</v>
      </c>
      <c r="AN321" s="101" t="s">
        <v>3</v>
      </c>
      <c r="AO321" s="97"/>
      <c r="AP321" s="100">
        <f t="shared" si="65"/>
        <v>161.5</v>
      </c>
      <c r="AQ321" s="100">
        <f t="shared" si="82"/>
        <v>161.5</v>
      </c>
      <c r="AR321" s="98"/>
      <c r="AS321" s="100">
        <f t="shared" si="66"/>
        <v>68.399999999999991</v>
      </c>
      <c r="AT321" s="100" t="s">
        <v>3</v>
      </c>
      <c r="AU321" s="97"/>
      <c r="AV321" s="100">
        <v>161.5</v>
      </c>
      <c r="AW321" s="100">
        <f t="shared" si="83"/>
        <v>161.5</v>
      </c>
      <c r="AX321" s="97"/>
      <c r="AY321" s="100">
        <f t="shared" si="67"/>
        <v>142.5</v>
      </c>
      <c r="AZ321" s="101" t="s">
        <v>3</v>
      </c>
      <c r="BA321" s="97"/>
      <c r="BB321" s="100">
        <f t="shared" si="68"/>
        <v>68.399999999999991</v>
      </c>
      <c r="BC321" s="101" t="s">
        <v>3</v>
      </c>
      <c r="BD321" s="97"/>
      <c r="BE321" s="100">
        <f t="shared" si="69"/>
        <v>68.399999999999991</v>
      </c>
      <c r="BF321" s="101" t="s">
        <v>3</v>
      </c>
    </row>
    <row r="322" spans="1:58" s="86" customFormat="1" ht="13.2" x14ac:dyDescent="0.25">
      <c r="A322" s="47" t="s">
        <v>875</v>
      </c>
      <c r="B322" s="83">
        <v>4300317</v>
      </c>
      <c r="C322" s="90" t="s">
        <v>293</v>
      </c>
      <c r="D322" s="64">
        <v>280</v>
      </c>
      <c r="E322" s="83">
        <v>320</v>
      </c>
      <c r="F322" s="83">
        <v>73551</v>
      </c>
      <c r="G322" s="22"/>
      <c r="H322" s="44">
        <f t="shared" si="73"/>
        <v>224</v>
      </c>
      <c r="I322" s="98">
        <f t="shared" si="70"/>
        <v>100.8</v>
      </c>
      <c r="J322" s="98">
        <f t="shared" si="71"/>
        <v>238</v>
      </c>
      <c r="K322" s="99"/>
      <c r="L322" s="100">
        <f t="shared" si="74"/>
        <v>224</v>
      </c>
      <c r="M322" s="100">
        <f t="shared" si="79"/>
        <v>256</v>
      </c>
      <c r="N322" s="97"/>
      <c r="O322" s="101" t="s">
        <v>3</v>
      </c>
      <c r="P322" s="101" t="s">
        <v>3</v>
      </c>
      <c r="Q322" s="97"/>
      <c r="R322" s="101" t="s">
        <v>3</v>
      </c>
      <c r="S322" s="101" t="s">
        <v>3</v>
      </c>
      <c r="T322" s="97"/>
      <c r="U322" s="101" t="s">
        <v>3</v>
      </c>
      <c r="V322" s="101" t="s">
        <v>3</v>
      </c>
      <c r="W322" s="97"/>
      <c r="X322" s="101" t="s">
        <v>3</v>
      </c>
      <c r="Y322" s="101" t="s">
        <v>3</v>
      </c>
      <c r="Z322" s="97"/>
      <c r="AA322" s="101" t="s">
        <v>3</v>
      </c>
      <c r="AB322" s="101" t="s">
        <v>3</v>
      </c>
      <c r="AC322" s="97"/>
      <c r="AD322" s="101" t="s">
        <v>3</v>
      </c>
      <c r="AE322" s="101" t="s">
        <v>3</v>
      </c>
      <c r="AF322" s="97"/>
      <c r="AG322" s="100">
        <v>224</v>
      </c>
      <c r="AH322" s="100">
        <f t="shared" si="80"/>
        <v>224</v>
      </c>
      <c r="AI322" s="97"/>
      <c r="AJ322" s="100">
        <f t="shared" si="64"/>
        <v>182</v>
      </c>
      <c r="AK322" s="100">
        <f t="shared" si="81"/>
        <v>182</v>
      </c>
      <c r="AL322" s="98"/>
      <c r="AM322" s="100">
        <v>182.03</v>
      </c>
      <c r="AN322" s="101" t="s">
        <v>3</v>
      </c>
      <c r="AO322" s="97"/>
      <c r="AP322" s="100">
        <f t="shared" si="65"/>
        <v>238</v>
      </c>
      <c r="AQ322" s="100">
        <f t="shared" si="82"/>
        <v>238</v>
      </c>
      <c r="AR322" s="98"/>
      <c r="AS322" s="100">
        <f t="shared" si="66"/>
        <v>100.8</v>
      </c>
      <c r="AT322" s="100" t="s">
        <v>3</v>
      </c>
      <c r="AU322" s="97"/>
      <c r="AV322" s="100">
        <v>238</v>
      </c>
      <c r="AW322" s="100">
        <f t="shared" si="83"/>
        <v>238</v>
      </c>
      <c r="AX322" s="97"/>
      <c r="AY322" s="100">
        <f t="shared" si="67"/>
        <v>210</v>
      </c>
      <c r="AZ322" s="101" t="s">
        <v>3</v>
      </c>
      <c r="BA322" s="97"/>
      <c r="BB322" s="100">
        <f t="shared" si="68"/>
        <v>100.8</v>
      </c>
      <c r="BC322" s="101" t="s">
        <v>3</v>
      </c>
      <c r="BD322" s="97"/>
      <c r="BE322" s="100">
        <f t="shared" si="69"/>
        <v>100.8</v>
      </c>
      <c r="BF322" s="101" t="s">
        <v>3</v>
      </c>
    </row>
    <row r="323" spans="1:58" s="86" customFormat="1" ht="13.2" x14ac:dyDescent="0.25">
      <c r="A323" s="47" t="s">
        <v>875</v>
      </c>
      <c r="B323" s="83">
        <v>4300318</v>
      </c>
      <c r="C323" s="90" t="s">
        <v>293</v>
      </c>
      <c r="D323" s="64">
        <v>280</v>
      </c>
      <c r="E323" s="83">
        <v>320</v>
      </c>
      <c r="F323" s="83">
        <v>73551</v>
      </c>
      <c r="G323" s="22"/>
      <c r="H323" s="44">
        <f t="shared" si="73"/>
        <v>224</v>
      </c>
      <c r="I323" s="98">
        <f t="shared" si="70"/>
        <v>100.8</v>
      </c>
      <c r="J323" s="98">
        <f t="shared" si="71"/>
        <v>238</v>
      </c>
      <c r="K323" s="99"/>
      <c r="L323" s="100">
        <f t="shared" si="74"/>
        <v>224</v>
      </c>
      <c r="M323" s="100">
        <f t="shared" si="79"/>
        <v>256</v>
      </c>
      <c r="N323" s="97"/>
      <c r="O323" s="101" t="s">
        <v>3</v>
      </c>
      <c r="P323" s="101" t="s">
        <v>3</v>
      </c>
      <c r="Q323" s="97"/>
      <c r="R323" s="101" t="s">
        <v>3</v>
      </c>
      <c r="S323" s="101" t="s">
        <v>3</v>
      </c>
      <c r="T323" s="97"/>
      <c r="U323" s="101" t="s">
        <v>3</v>
      </c>
      <c r="V323" s="101" t="s">
        <v>3</v>
      </c>
      <c r="W323" s="97"/>
      <c r="X323" s="101" t="s">
        <v>3</v>
      </c>
      <c r="Y323" s="101" t="s">
        <v>3</v>
      </c>
      <c r="Z323" s="97"/>
      <c r="AA323" s="101" t="s">
        <v>3</v>
      </c>
      <c r="AB323" s="101" t="s">
        <v>3</v>
      </c>
      <c r="AC323" s="97"/>
      <c r="AD323" s="101" t="s">
        <v>3</v>
      </c>
      <c r="AE323" s="101" t="s">
        <v>3</v>
      </c>
      <c r="AF323" s="97"/>
      <c r="AG323" s="100">
        <v>224</v>
      </c>
      <c r="AH323" s="100">
        <f t="shared" si="80"/>
        <v>224</v>
      </c>
      <c r="AI323" s="97"/>
      <c r="AJ323" s="100">
        <f t="shared" si="64"/>
        <v>182</v>
      </c>
      <c r="AK323" s="100">
        <f t="shared" si="81"/>
        <v>182</v>
      </c>
      <c r="AL323" s="98"/>
      <c r="AM323" s="100">
        <v>182.03</v>
      </c>
      <c r="AN323" s="101" t="s">
        <v>3</v>
      </c>
      <c r="AO323" s="97"/>
      <c r="AP323" s="100">
        <f t="shared" si="65"/>
        <v>238</v>
      </c>
      <c r="AQ323" s="100">
        <f t="shared" si="82"/>
        <v>238</v>
      </c>
      <c r="AR323" s="98"/>
      <c r="AS323" s="100">
        <f t="shared" si="66"/>
        <v>100.8</v>
      </c>
      <c r="AT323" s="100" t="s">
        <v>3</v>
      </c>
      <c r="AU323" s="97"/>
      <c r="AV323" s="100">
        <v>238</v>
      </c>
      <c r="AW323" s="100">
        <f t="shared" si="83"/>
        <v>238</v>
      </c>
      <c r="AX323" s="97"/>
      <c r="AY323" s="100">
        <f t="shared" si="67"/>
        <v>210</v>
      </c>
      <c r="AZ323" s="101" t="s">
        <v>3</v>
      </c>
      <c r="BA323" s="97"/>
      <c r="BB323" s="100">
        <f t="shared" si="68"/>
        <v>100.8</v>
      </c>
      <c r="BC323" s="101" t="s">
        <v>3</v>
      </c>
      <c r="BD323" s="97"/>
      <c r="BE323" s="100">
        <f t="shared" si="69"/>
        <v>100.8</v>
      </c>
      <c r="BF323" s="101" t="s">
        <v>3</v>
      </c>
    </row>
    <row r="324" spans="1:58" s="86" customFormat="1" ht="13.2" x14ac:dyDescent="0.25">
      <c r="A324" s="47" t="s">
        <v>875</v>
      </c>
      <c r="B324" s="83">
        <v>4300315</v>
      </c>
      <c r="C324" s="90" t="s">
        <v>294</v>
      </c>
      <c r="D324" s="64">
        <v>380</v>
      </c>
      <c r="E324" s="83">
        <v>320</v>
      </c>
      <c r="F324" s="83">
        <v>73552</v>
      </c>
      <c r="G324" s="22"/>
      <c r="H324" s="44">
        <f t="shared" si="73"/>
        <v>304</v>
      </c>
      <c r="I324" s="98">
        <f t="shared" si="70"/>
        <v>136.79999999999998</v>
      </c>
      <c r="J324" s="98">
        <f t="shared" si="71"/>
        <v>323</v>
      </c>
      <c r="K324" s="99"/>
      <c r="L324" s="100">
        <f t="shared" si="74"/>
        <v>304</v>
      </c>
      <c r="M324" s="100">
        <f t="shared" si="79"/>
        <v>256</v>
      </c>
      <c r="N324" s="97"/>
      <c r="O324" s="101" t="s">
        <v>3</v>
      </c>
      <c r="P324" s="101" t="s">
        <v>3</v>
      </c>
      <c r="Q324" s="97"/>
      <c r="R324" s="101" t="s">
        <v>3</v>
      </c>
      <c r="S324" s="101" t="s">
        <v>3</v>
      </c>
      <c r="T324" s="97"/>
      <c r="U324" s="101" t="s">
        <v>3</v>
      </c>
      <c r="V324" s="101" t="s">
        <v>3</v>
      </c>
      <c r="W324" s="97"/>
      <c r="X324" s="101" t="s">
        <v>3</v>
      </c>
      <c r="Y324" s="101" t="s">
        <v>3</v>
      </c>
      <c r="Z324" s="97"/>
      <c r="AA324" s="101" t="s">
        <v>3</v>
      </c>
      <c r="AB324" s="101" t="s">
        <v>3</v>
      </c>
      <c r="AC324" s="97"/>
      <c r="AD324" s="101" t="s">
        <v>3</v>
      </c>
      <c r="AE324" s="101" t="s">
        <v>3</v>
      </c>
      <c r="AF324" s="97"/>
      <c r="AG324" s="100">
        <v>304</v>
      </c>
      <c r="AH324" s="100">
        <f t="shared" si="80"/>
        <v>304</v>
      </c>
      <c r="AI324" s="97"/>
      <c r="AJ324" s="100">
        <f t="shared" si="64"/>
        <v>247</v>
      </c>
      <c r="AK324" s="100">
        <f t="shared" si="81"/>
        <v>247</v>
      </c>
      <c r="AL324" s="98"/>
      <c r="AM324" s="100">
        <v>182.03</v>
      </c>
      <c r="AN324" s="101" t="s">
        <v>3</v>
      </c>
      <c r="AO324" s="97"/>
      <c r="AP324" s="100">
        <f t="shared" si="65"/>
        <v>323</v>
      </c>
      <c r="AQ324" s="100">
        <f t="shared" si="82"/>
        <v>323</v>
      </c>
      <c r="AR324" s="98"/>
      <c r="AS324" s="100">
        <f t="shared" si="66"/>
        <v>136.79999999999998</v>
      </c>
      <c r="AT324" s="100" t="s">
        <v>3</v>
      </c>
      <c r="AU324" s="97"/>
      <c r="AV324" s="100">
        <v>323</v>
      </c>
      <c r="AW324" s="100">
        <f t="shared" si="83"/>
        <v>323</v>
      </c>
      <c r="AX324" s="97"/>
      <c r="AY324" s="100">
        <f t="shared" si="67"/>
        <v>285</v>
      </c>
      <c r="AZ324" s="101" t="s">
        <v>3</v>
      </c>
      <c r="BA324" s="97"/>
      <c r="BB324" s="100">
        <f t="shared" si="68"/>
        <v>136.79999999999998</v>
      </c>
      <c r="BC324" s="101" t="s">
        <v>3</v>
      </c>
      <c r="BD324" s="97"/>
      <c r="BE324" s="100">
        <f t="shared" si="69"/>
        <v>136.79999999999998</v>
      </c>
      <c r="BF324" s="101" t="s">
        <v>3</v>
      </c>
    </row>
    <row r="325" spans="1:58" s="86" customFormat="1" ht="13.2" x14ac:dyDescent="0.25">
      <c r="A325" s="47" t="s">
        <v>875</v>
      </c>
      <c r="B325" s="83">
        <v>4300316</v>
      </c>
      <c r="C325" s="90" t="s">
        <v>294</v>
      </c>
      <c r="D325" s="64">
        <v>380</v>
      </c>
      <c r="E325" s="83">
        <v>320</v>
      </c>
      <c r="F325" s="83">
        <v>73552</v>
      </c>
      <c r="G325" s="22"/>
      <c r="H325" s="44">
        <f t="shared" si="73"/>
        <v>304</v>
      </c>
      <c r="I325" s="98">
        <f t="shared" si="70"/>
        <v>136.79999999999998</v>
      </c>
      <c r="J325" s="98">
        <f t="shared" si="71"/>
        <v>323</v>
      </c>
      <c r="K325" s="99"/>
      <c r="L325" s="100">
        <f t="shared" si="74"/>
        <v>304</v>
      </c>
      <c r="M325" s="100">
        <f t="shared" ref="M325:M362" si="84">E325*80%</f>
        <v>256</v>
      </c>
      <c r="N325" s="97"/>
      <c r="O325" s="101" t="s">
        <v>3</v>
      </c>
      <c r="P325" s="101" t="s">
        <v>3</v>
      </c>
      <c r="Q325" s="97"/>
      <c r="R325" s="101" t="s">
        <v>3</v>
      </c>
      <c r="S325" s="101" t="s">
        <v>3</v>
      </c>
      <c r="T325" s="97"/>
      <c r="U325" s="101" t="s">
        <v>3</v>
      </c>
      <c r="V325" s="101" t="s">
        <v>3</v>
      </c>
      <c r="W325" s="97"/>
      <c r="X325" s="101" t="s">
        <v>3</v>
      </c>
      <c r="Y325" s="101" t="s">
        <v>3</v>
      </c>
      <c r="Z325" s="97"/>
      <c r="AA325" s="101" t="s">
        <v>3</v>
      </c>
      <c r="AB325" s="101" t="s">
        <v>3</v>
      </c>
      <c r="AC325" s="97"/>
      <c r="AD325" s="101" t="s">
        <v>3</v>
      </c>
      <c r="AE325" s="101" t="s">
        <v>3</v>
      </c>
      <c r="AF325" s="97"/>
      <c r="AG325" s="100">
        <v>304</v>
      </c>
      <c r="AH325" s="100">
        <f t="shared" si="80"/>
        <v>304</v>
      </c>
      <c r="AI325" s="97"/>
      <c r="AJ325" s="100">
        <f t="shared" ref="AJ325:AJ388" si="85">D325*65%</f>
        <v>247</v>
      </c>
      <c r="AK325" s="100">
        <f t="shared" si="81"/>
        <v>247</v>
      </c>
      <c r="AL325" s="98"/>
      <c r="AM325" s="100">
        <v>182.03</v>
      </c>
      <c r="AN325" s="101" t="s">
        <v>3</v>
      </c>
      <c r="AO325" s="97"/>
      <c r="AP325" s="100">
        <f t="shared" ref="AP325:AP388" si="86">D325*85%</f>
        <v>323</v>
      </c>
      <c r="AQ325" s="100">
        <f t="shared" si="82"/>
        <v>323</v>
      </c>
      <c r="AR325" s="98"/>
      <c r="AS325" s="100">
        <f t="shared" ref="AS325:AS388" si="87">D325*36%</f>
        <v>136.79999999999998</v>
      </c>
      <c r="AT325" s="100" t="s">
        <v>3</v>
      </c>
      <c r="AU325" s="97"/>
      <c r="AV325" s="100">
        <v>323</v>
      </c>
      <c r="AW325" s="100">
        <f t="shared" si="83"/>
        <v>323</v>
      </c>
      <c r="AX325" s="97"/>
      <c r="AY325" s="100">
        <f t="shared" ref="AY325:AY388" si="88">D325*75%</f>
        <v>285</v>
      </c>
      <c r="AZ325" s="101" t="s">
        <v>3</v>
      </c>
      <c r="BA325" s="97"/>
      <c r="BB325" s="100">
        <f t="shared" ref="BB325:BB388" si="89">D325*36%</f>
        <v>136.79999999999998</v>
      </c>
      <c r="BC325" s="101" t="s">
        <v>3</v>
      </c>
      <c r="BD325" s="97"/>
      <c r="BE325" s="100">
        <f t="shared" ref="BE325:BE388" si="90">D325*36%</f>
        <v>136.79999999999998</v>
      </c>
      <c r="BF325" s="101" t="s">
        <v>3</v>
      </c>
    </row>
    <row r="326" spans="1:58" s="86" customFormat="1" ht="13.2" x14ac:dyDescent="0.25">
      <c r="A326" s="47" t="s">
        <v>875</v>
      </c>
      <c r="B326" s="83">
        <v>4300321</v>
      </c>
      <c r="C326" s="90" t="s">
        <v>295</v>
      </c>
      <c r="D326" s="64">
        <v>315</v>
      </c>
      <c r="E326" s="83">
        <v>320</v>
      </c>
      <c r="F326" s="83">
        <v>73501</v>
      </c>
      <c r="G326" s="22"/>
      <c r="H326" s="44">
        <f t="shared" si="73"/>
        <v>252</v>
      </c>
      <c r="I326" s="98">
        <f t="shared" ref="I326:I389" si="91">MIN(AJ326:AM326,AP326:AS326,AV326:AY326,BB326,BE326)</f>
        <v>113.39999999999999</v>
      </c>
      <c r="J326" s="98">
        <f t="shared" ref="J326:J389" si="92">MAX(AJ326:AM326,AP326:AS326,AV326:AY326,BB326,BE326)</f>
        <v>267.75</v>
      </c>
      <c r="K326" s="99"/>
      <c r="L326" s="100">
        <f t="shared" si="74"/>
        <v>252</v>
      </c>
      <c r="M326" s="100">
        <f t="shared" si="84"/>
        <v>256</v>
      </c>
      <c r="N326" s="97"/>
      <c r="O326" s="101" t="s">
        <v>3</v>
      </c>
      <c r="P326" s="101" t="s">
        <v>3</v>
      </c>
      <c r="Q326" s="97"/>
      <c r="R326" s="101" t="s">
        <v>3</v>
      </c>
      <c r="S326" s="101" t="s">
        <v>3</v>
      </c>
      <c r="T326" s="97"/>
      <c r="U326" s="101" t="s">
        <v>3</v>
      </c>
      <c r="V326" s="101" t="s">
        <v>3</v>
      </c>
      <c r="W326" s="97"/>
      <c r="X326" s="101" t="s">
        <v>3</v>
      </c>
      <c r="Y326" s="101" t="s">
        <v>3</v>
      </c>
      <c r="Z326" s="97"/>
      <c r="AA326" s="101" t="s">
        <v>3</v>
      </c>
      <c r="AB326" s="101" t="s">
        <v>3</v>
      </c>
      <c r="AC326" s="97"/>
      <c r="AD326" s="101" t="s">
        <v>3</v>
      </c>
      <c r="AE326" s="101" t="s">
        <v>3</v>
      </c>
      <c r="AF326" s="97"/>
      <c r="AG326" s="100">
        <v>252</v>
      </c>
      <c r="AH326" s="100">
        <f t="shared" si="80"/>
        <v>252</v>
      </c>
      <c r="AI326" s="97"/>
      <c r="AJ326" s="100">
        <f t="shared" si="85"/>
        <v>204.75</v>
      </c>
      <c r="AK326" s="100">
        <f t="shared" si="81"/>
        <v>204.75</v>
      </c>
      <c r="AL326" s="98"/>
      <c r="AM326" s="100">
        <v>182.03</v>
      </c>
      <c r="AN326" s="101" t="s">
        <v>3</v>
      </c>
      <c r="AO326" s="97"/>
      <c r="AP326" s="100">
        <f t="shared" si="86"/>
        <v>267.75</v>
      </c>
      <c r="AQ326" s="100">
        <f t="shared" si="82"/>
        <v>267.75</v>
      </c>
      <c r="AR326" s="98"/>
      <c r="AS326" s="100">
        <f t="shared" si="87"/>
        <v>113.39999999999999</v>
      </c>
      <c r="AT326" s="100" t="s">
        <v>3</v>
      </c>
      <c r="AU326" s="97"/>
      <c r="AV326" s="100">
        <v>267.75</v>
      </c>
      <c r="AW326" s="100">
        <f t="shared" si="83"/>
        <v>267.75</v>
      </c>
      <c r="AX326" s="97"/>
      <c r="AY326" s="100">
        <f t="shared" si="88"/>
        <v>236.25</v>
      </c>
      <c r="AZ326" s="101" t="s">
        <v>3</v>
      </c>
      <c r="BA326" s="97"/>
      <c r="BB326" s="100">
        <f t="shared" si="89"/>
        <v>113.39999999999999</v>
      </c>
      <c r="BC326" s="101" t="s">
        <v>3</v>
      </c>
      <c r="BD326" s="97"/>
      <c r="BE326" s="100">
        <f t="shared" si="90"/>
        <v>113.39999999999999</v>
      </c>
      <c r="BF326" s="101" t="s">
        <v>3</v>
      </c>
    </row>
    <row r="327" spans="1:58" s="86" customFormat="1" ht="13.2" x14ac:dyDescent="0.25">
      <c r="A327" s="47" t="s">
        <v>875</v>
      </c>
      <c r="B327" s="83">
        <v>4300324</v>
      </c>
      <c r="C327" s="90" t="s">
        <v>295</v>
      </c>
      <c r="D327" s="64">
        <v>315</v>
      </c>
      <c r="E327" s="83">
        <v>320</v>
      </c>
      <c r="F327" s="83">
        <v>73501</v>
      </c>
      <c r="G327" s="22"/>
      <c r="H327" s="44">
        <f t="shared" si="73"/>
        <v>252</v>
      </c>
      <c r="I327" s="98">
        <f t="shared" si="91"/>
        <v>113.39999999999999</v>
      </c>
      <c r="J327" s="98">
        <f t="shared" si="92"/>
        <v>267.75</v>
      </c>
      <c r="K327" s="99"/>
      <c r="L327" s="100">
        <f t="shared" si="74"/>
        <v>252</v>
      </c>
      <c r="M327" s="100">
        <f t="shared" si="84"/>
        <v>256</v>
      </c>
      <c r="N327" s="97"/>
      <c r="O327" s="101" t="s">
        <v>3</v>
      </c>
      <c r="P327" s="101" t="s">
        <v>3</v>
      </c>
      <c r="Q327" s="97"/>
      <c r="R327" s="101" t="s">
        <v>3</v>
      </c>
      <c r="S327" s="101" t="s">
        <v>3</v>
      </c>
      <c r="T327" s="97"/>
      <c r="U327" s="101" t="s">
        <v>3</v>
      </c>
      <c r="V327" s="101" t="s">
        <v>3</v>
      </c>
      <c r="W327" s="97"/>
      <c r="X327" s="101" t="s">
        <v>3</v>
      </c>
      <c r="Y327" s="101" t="s">
        <v>3</v>
      </c>
      <c r="Z327" s="97"/>
      <c r="AA327" s="101" t="s">
        <v>3</v>
      </c>
      <c r="AB327" s="101" t="s">
        <v>3</v>
      </c>
      <c r="AC327" s="97"/>
      <c r="AD327" s="101" t="s">
        <v>3</v>
      </c>
      <c r="AE327" s="101" t="s">
        <v>3</v>
      </c>
      <c r="AF327" s="97"/>
      <c r="AG327" s="100">
        <v>252</v>
      </c>
      <c r="AH327" s="100">
        <f t="shared" si="80"/>
        <v>252</v>
      </c>
      <c r="AI327" s="97"/>
      <c r="AJ327" s="100">
        <f t="shared" si="85"/>
        <v>204.75</v>
      </c>
      <c r="AK327" s="100">
        <f t="shared" si="81"/>
        <v>204.75</v>
      </c>
      <c r="AL327" s="98"/>
      <c r="AM327" s="100">
        <v>182.03</v>
      </c>
      <c r="AN327" s="101" t="s">
        <v>3</v>
      </c>
      <c r="AO327" s="97"/>
      <c r="AP327" s="100">
        <f t="shared" si="86"/>
        <v>267.75</v>
      </c>
      <c r="AQ327" s="100">
        <f t="shared" si="82"/>
        <v>267.75</v>
      </c>
      <c r="AR327" s="98"/>
      <c r="AS327" s="100">
        <f t="shared" si="87"/>
        <v>113.39999999999999</v>
      </c>
      <c r="AT327" s="100" t="s">
        <v>3</v>
      </c>
      <c r="AU327" s="97"/>
      <c r="AV327" s="100">
        <v>267.75</v>
      </c>
      <c r="AW327" s="100">
        <f t="shared" si="83"/>
        <v>267.75</v>
      </c>
      <c r="AX327" s="97"/>
      <c r="AY327" s="100">
        <f t="shared" si="88"/>
        <v>236.25</v>
      </c>
      <c r="AZ327" s="101" t="s">
        <v>3</v>
      </c>
      <c r="BA327" s="97"/>
      <c r="BB327" s="100">
        <f t="shared" si="89"/>
        <v>113.39999999999999</v>
      </c>
      <c r="BC327" s="101" t="s">
        <v>3</v>
      </c>
      <c r="BD327" s="97"/>
      <c r="BE327" s="100">
        <f t="shared" si="90"/>
        <v>113.39999999999999</v>
      </c>
      <c r="BF327" s="101" t="s">
        <v>3</v>
      </c>
    </row>
    <row r="328" spans="1:58" s="86" customFormat="1" ht="13.2" x14ac:dyDescent="0.25">
      <c r="A328" s="47" t="s">
        <v>875</v>
      </c>
      <c r="B328" s="83">
        <v>4300320</v>
      </c>
      <c r="C328" s="90" t="s">
        <v>296</v>
      </c>
      <c r="D328" s="64">
        <v>400</v>
      </c>
      <c r="E328" s="83">
        <v>320</v>
      </c>
      <c r="F328" s="83">
        <v>73502</v>
      </c>
      <c r="G328" s="22"/>
      <c r="H328" s="44">
        <f t="shared" ref="H328:H391" si="93">D328*80%</f>
        <v>320</v>
      </c>
      <c r="I328" s="98">
        <f t="shared" si="91"/>
        <v>144</v>
      </c>
      <c r="J328" s="98">
        <f t="shared" si="92"/>
        <v>340</v>
      </c>
      <c r="K328" s="99"/>
      <c r="L328" s="100">
        <f t="shared" ref="L328:L391" si="94">D328*80%</f>
        <v>320</v>
      </c>
      <c r="M328" s="100">
        <f t="shared" si="84"/>
        <v>256</v>
      </c>
      <c r="N328" s="97"/>
      <c r="O328" s="101" t="s">
        <v>3</v>
      </c>
      <c r="P328" s="101" t="s">
        <v>3</v>
      </c>
      <c r="Q328" s="97"/>
      <c r="R328" s="101" t="s">
        <v>3</v>
      </c>
      <c r="S328" s="101" t="s">
        <v>3</v>
      </c>
      <c r="T328" s="97"/>
      <c r="U328" s="101" t="s">
        <v>3</v>
      </c>
      <c r="V328" s="101" t="s">
        <v>3</v>
      </c>
      <c r="W328" s="97"/>
      <c r="X328" s="101" t="s">
        <v>3</v>
      </c>
      <c r="Y328" s="101" t="s">
        <v>3</v>
      </c>
      <c r="Z328" s="97"/>
      <c r="AA328" s="101" t="s">
        <v>3</v>
      </c>
      <c r="AB328" s="101" t="s">
        <v>3</v>
      </c>
      <c r="AC328" s="97"/>
      <c r="AD328" s="101" t="s">
        <v>3</v>
      </c>
      <c r="AE328" s="101" t="s">
        <v>3</v>
      </c>
      <c r="AF328" s="97"/>
      <c r="AG328" s="100">
        <v>320</v>
      </c>
      <c r="AH328" s="100">
        <f t="shared" si="80"/>
        <v>320</v>
      </c>
      <c r="AI328" s="97"/>
      <c r="AJ328" s="100">
        <f t="shared" si="85"/>
        <v>260</v>
      </c>
      <c r="AK328" s="100">
        <f t="shared" si="81"/>
        <v>260</v>
      </c>
      <c r="AL328" s="98"/>
      <c r="AM328" s="100">
        <v>182.03</v>
      </c>
      <c r="AN328" s="101" t="s">
        <v>3</v>
      </c>
      <c r="AO328" s="97"/>
      <c r="AP328" s="100">
        <f t="shared" si="86"/>
        <v>340</v>
      </c>
      <c r="AQ328" s="100">
        <f t="shared" si="82"/>
        <v>340</v>
      </c>
      <c r="AR328" s="98"/>
      <c r="AS328" s="100">
        <f t="shared" si="87"/>
        <v>144</v>
      </c>
      <c r="AT328" s="100" t="s">
        <v>3</v>
      </c>
      <c r="AU328" s="97"/>
      <c r="AV328" s="100">
        <v>340</v>
      </c>
      <c r="AW328" s="100">
        <f t="shared" si="83"/>
        <v>340</v>
      </c>
      <c r="AX328" s="97"/>
      <c r="AY328" s="100">
        <f t="shared" si="88"/>
        <v>300</v>
      </c>
      <c r="AZ328" s="101" t="s">
        <v>3</v>
      </c>
      <c r="BA328" s="97"/>
      <c r="BB328" s="100">
        <f t="shared" si="89"/>
        <v>144</v>
      </c>
      <c r="BC328" s="101" t="s">
        <v>3</v>
      </c>
      <c r="BD328" s="97"/>
      <c r="BE328" s="100">
        <f t="shared" si="90"/>
        <v>144</v>
      </c>
      <c r="BF328" s="101" t="s">
        <v>3</v>
      </c>
    </row>
    <row r="329" spans="1:58" s="86" customFormat="1" ht="13.2" x14ac:dyDescent="0.25">
      <c r="A329" s="47" t="s">
        <v>875</v>
      </c>
      <c r="B329" s="83">
        <v>4300323</v>
      </c>
      <c r="C329" s="90" t="s">
        <v>296</v>
      </c>
      <c r="D329" s="64">
        <v>400</v>
      </c>
      <c r="E329" s="83">
        <v>320</v>
      </c>
      <c r="F329" s="83">
        <v>73502</v>
      </c>
      <c r="G329" s="22"/>
      <c r="H329" s="44">
        <f t="shared" si="93"/>
        <v>320</v>
      </c>
      <c r="I329" s="98">
        <f t="shared" si="91"/>
        <v>144</v>
      </c>
      <c r="J329" s="98">
        <f t="shared" si="92"/>
        <v>340</v>
      </c>
      <c r="K329" s="99"/>
      <c r="L329" s="100">
        <f t="shared" si="94"/>
        <v>320</v>
      </c>
      <c r="M329" s="100">
        <f t="shared" si="84"/>
        <v>256</v>
      </c>
      <c r="N329" s="97"/>
      <c r="O329" s="101" t="s">
        <v>3</v>
      </c>
      <c r="P329" s="101" t="s">
        <v>3</v>
      </c>
      <c r="Q329" s="97"/>
      <c r="R329" s="101" t="s">
        <v>3</v>
      </c>
      <c r="S329" s="101" t="s">
        <v>3</v>
      </c>
      <c r="T329" s="97"/>
      <c r="U329" s="101" t="s">
        <v>3</v>
      </c>
      <c r="V329" s="101" t="s">
        <v>3</v>
      </c>
      <c r="W329" s="97"/>
      <c r="X329" s="101" t="s">
        <v>3</v>
      </c>
      <c r="Y329" s="101" t="s">
        <v>3</v>
      </c>
      <c r="Z329" s="97"/>
      <c r="AA329" s="101" t="s">
        <v>3</v>
      </c>
      <c r="AB329" s="101" t="s">
        <v>3</v>
      </c>
      <c r="AC329" s="97"/>
      <c r="AD329" s="101" t="s">
        <v>3</v>
      </c>
      <c r="AE329" s="101" t="s">
        <v>3</v>
      </c>
      <c r="AF329" s="97"/>
      <c r="AG329" s="100">
        <v>320</v>
      </c>
      <c r="AH329" s="100">
        <f t="shared" si="80"/>
        <v>320</v>
      </c>
      <c r="AI329" s="97"/>
      <c r="AJ329" s="100">
        <f t="shared" si="85"/>
        <v>260</v>
      </c>
      <c r="AK329" s="100">
        <f t="shared" si="81"/>
        <v>260</v>
      </c>
      <c r="AL329" s="98"/>
      <c r="AM329" s="100">
        <v>182.03</v>
      </c>
      <c r="AN329" s="101" t="s">
        <v>3</v>
      </c>
      <c r="AO329" s="97"/>
      <c r="AP329" s="100">
        <f t="shared" si="86"/>
        <v>340</v>
      </c>
      <c r="AQ329" s="100">
        <f t="shared" si="82"/>
        <v>340</v>
      </c>
      <c r="AR329" s="98"/>
      <c r="AS329" s="100">
        <f t="shared" si="87"/>
        <v>144</v>
      </c>
      <c r="AT329" s="100" t="s">
        <v>3</v>
      </c>
      <c r="AU329" s="97"/>
      <c r="AV329" s="100">
        <v>340</v>
      </c>
      <c r="AW329" s="100">
        <f t="shared" si="83"/>
        <v>340</v>
      </c>
      <c r="AX329" s="97"/>
      <c r="AY329" s="100">
        <f t="shared" si="88"/>
        <v>300</v>
      </c>
      <c r="AZ329" s="101" t="s">
        <v>3</v>
      </c>
      <c r="BA329" s="97"/>
      <c r="BB329" s="100">
        <f t="shared" si="89"/>
        <v>144</v>
      </c>
      <c r="BC329" s="101" t="s">
        <v>3</v>
      </c>
      <c r="BD329" s="97"/>
      <c r="BE329" s="100">
        <f t="shared" si="90"/>
        <v>144</v>
      </c>
      <c r="BF329" s="101" t="s">
        <v>3</v>
      </c>
    </row>
    <row r="330" spans="1:58" s="86" customFormat="1" ht="13.2" x14ac:dyDescent="0.25">
      <c r="A330" s="47" t="s">
        <v>875</v>
      </c>
      <c r="B330" s="83">
        <v>4300320</v>
      </c>
      <c r="C330" s="90" t="s">
        <v>296</v>
      </c>
      <c r="D330" s="64">
        <v>400</v>
      </c>
      <c r="E330" s="83">
        <v>320</v>
      </c>
      <c r="F330" s="83">
        <v>73502</v>
      </c>
      <c r="G330" s="22"/>
      <c r="H330" s="44">
        <f t="shared" si="93"/>
        <v>320</v>
      </c>
      <c r="I330" s="98">
        <f t="shared" si="91"/>
        <v>144</v>
      </c>
      <c r="J330" s="98">
        <f t="shared" si="92"/>
        <v>340</v>
      </c>
      <c r="K330" s="99"/>
      <c r="L330" s="100">
        <f t="shared" si="94"/>
        <v>320</v>
      </c>
      <c r="M330" s="100">
        <f t="shared" si="84"/>
        <v>256</v>
      </c>
      <c r="N330" s="97"/>
      <c r="O330" s="101" t="s">
        <v>3</v>
      </c>
      <c r="P330" s="101" t="s">
        <v>3</v>
      </c>
      <c r="Q330" s="97"/>
      <c r="R330" s="101" t="s">
        <v>3</v>
      </c>
      <c r="S330" s="101" t="s">
        <v>3</v>
      </c>
      <c r="T330" s="97"/>
      <c r="U330" s="101" t="s">
        <v>3</v>
      </c>
      <c r="V330" s="101" t="s">
        <v>3</v>
      </c>
      <c r="W330" s="97"/>
      <c r="X330" s="101" t="s">
        <v>3</v>
      </c>
      <c r="Y330" s="101" t="s">
        <v>3</v>
      </c>
      <c r="Z330" s="97"/>
      <c r="AA330" s="101" t="s">
        <v>3</v>
      </c>
      <c r="AB330" s="101" t="s">
        <v>3</v>
      </c>
      <c r="AC330" s="97"/>
      <c r="AD330" s="101" t="s">
        <v>3</v>
      </c>
      <c r="AE330" s="101" t="s">
        <v>3</v>
      </c>
      <c r="AF330" s="97"/>
      <c r="AG330" s="100">
        <v>320</v>
      </c>
      <c r="AH330" s="100">
        <f t="shared" si="80"/>
        <v>320</v>
      </c>
      <c r="AI330" s="97"/>
      <c r="AJ330" s="100">
        <f t="shared" si="85"/>
        <v>260</v>
      </c>
      <c r="AK330" s="100">
        <f t="shared" si="81"/>
        <v>260</v>
      </c>
      <c r="AL330" s="98"/>
      <c r="AM330" s="100">
        <v>182.03</v>
      </c>
      <c r="AN330" s="101" t="s">
        <v>3</v>
      </c>
      <c r="AO330" s="97"/>
      <c r="AP330" s="100">
        <f t="shared" si="86"/>
        <v>340</v>
      </c>
      <c r="AQ330" s="100">
        <f t="shared" si="82"/>
        <v>340</v>
      </c>
      <c r="AR330" s="98"/>
      <c r="AS330" s="100">
        <f t="shared" si="87"/>
        <v>144</v>
      </c>
      <c r="AT330" s="100" t="s">
        <v>3</v>
      </c>
      <c r="AU330" s="97"/>
      <c r="AV330" s="100">
        <v>340</v>
      </c>
      <c r="AW330" s="100">
        <f t="shared" si="83"/>
        <v>340</v>
      </c>
      <c r="AX330" s="97"/>
      <c r="AY330" s="100">
        <f t="shared" si="88"/>
        <v>300</v>
      </c>
      <c r="AZ330" s="101" t="s">
        <v>3</v>
      </c>
      <c r="BA330" s="97"/>
      <c r="BB330" s="100">
        <f t="shared" si="89"/>
        <v>144</v>
      </c>
      <c r="BC330" s="101" t="s">
        <v>3</v>
      </c>
      <c r="BD330" s="97"/>
      <c r="BE330" s="100">
        <f t="shared" si="90"/>
        <v>144</v>
      </c>
      <c r="BF330" s="101" t="s">
        <v>3</v>
      </c>
    </row>
    <row r="331" spans="1:58" s="86" customFormat="1" ht="13.2" x14ac:dyDescent="0.25">
      <c r="A331" s="47" t="s">
        <v>875</v>
      </c>
      <c r="B331" s="83">
        <v>4300323</v>
      </c>
      <c r="C331" s="90" t="s">
        <v>296</v>
      </c>
      <c r="D331" s="64">
        <v>400</v>
      </c>
      <c r="E331" s="83">
        <v>320</v>
      </c>
      <c r="F331" s="83">
        <v>73502</v>
      </c>
      <c r="G331" s="22"/>
      <c r="H331" s="44">
        <f t="shared" si="93"/>
        <v>320</v>
      </c>
      <c r="I331" s="98">
        <f t="shared" si="91"/>
        <v>144</v>
      </c>
      <c r="J331" s="98">
        <f t="shared" si="92"/>
        <v>340</v>
      </c>
      <c r="K331" s="99"/>
      <c r="L331" s="100">
        <f t="shared" si="94"/>
        <v>320</v>
      </c>
      <c r="M331" s="100">
        <f t="shared" si="84"/>
        <v>256</v>
      </c>
      <c r="N331" s="97"/>
      <c r="O331" s="101" t="s">
        <v>3</v>
      </c>
      <c r="P331" s="101" t="s">
        <v>3</v>
      </c>
      <c r="Q331" s="97"/>
      <c r="R331" s="101" t="s">
        <v>3</v>
      </c>
      <c r="S331" s="101" t="s">
        <v>3</v>
      </c>
      <c r="T331" s="97"/>
      <c r="U331" s="101" t="s">
        <v>3</v>
      </c>
      <c r="V331" s="101" t="s">
        <v>3</v>
      </c>
      <c r="W331" s="97"/>
      <c r="X331" s="101" t="s">
        <v>3</v>
      </c>
      <c r="Y331" s="101" t="s">
        <v>3</v>
      </c>
      <c r="Z331" s="97"/>
      <c r="AA331" s="101" t="s">
        <v>3</v>
      </c>
      <c r="AB331" s="101" t="s">
        <v>3</v>
      </c>
      <c r="AC331" s="97"/>
      <c r="AD331" s="101" t="s">
        <v>3</v>
      </c>
      <c r="AE331" s="101" t="s">
        <v>3</v>
      </c>
      <c r="AF331" s="97"/>
      <c r="AG331" s="100">
        <v>320</v>
      </c>
      <c r="AH331" s="100">
        <f t="shared" si="80"/>
        <v>320</v>
      </c>
      <c r="AI331" s="97"/>
      <c r="AJ331" s="100">
        <f t="shared" si="85"/>
        <v>260</v>
      </c>
      <c r="AK331" s="100">
        <f t="shared" si="81"/>
        <v>260</v>
      </c>
      <c r="AL331" s="98"/>
      <c r="AM331" s="100">
        <v>182.03</v>
      </c>
      <c r="AN331" s="101" t="s">
        <v>3</v>
      </c>
      <c r="AO331" s="97"/>
      <c r="AP331" s="100">
        <f t="shared" si="86"/>
        <v>340</v>
      </c>
      <c r="AQ331" s="100">
        <f t="shared" si="82"/>
        <v>340</v>
      </c>
      <c r="AR331" s="98"/>
      <c r="AS331" s="100">
        <f t="shared" si="87"/>
        <v>144</v>
      </c>
      <c r="AT331" s="100" t="s">
        <v>3</v>
      </c>
      <c r="AU331" s="97"/>
      <c r="AV331" s="100">
        <v>340</v>
      </c>
      <c r="AW331" s="100">
        <f t="shared" si="83"/>
        <v>340</v>
      </c>
      <c r="AX331" s="97"/>
      <c r="AY331" s="100">
        <f t="shared" si="88"/>
        <v>300</v>
      </c>
      <c r="AZ331" s="101" t="s">
        <v>3</v>
      </c>
      <c r="BA331" s="97"/>
      <c r="BB331" s="100">
        <f t="shared" si="89"/>
        <v>144</v>
      </c>
      <c r="BC331" s="101" t="s">
        <v>3</v>
      </c>
      <c r="BD331" s="97"/>
      <c r="BE331" s="100">
        <f t="shared" si="90"/>
        <v>144</v>
      </c>
      <c r="BF331" s="101" t="s">
        <v>3</v>
      </c>
    </row>
    <row r="332" spans="1:58" s="86" customFormat="1" ht="13.2" x14ac:dyDescent="0.25">
      <c r="A332" s="47" t="s">
        <v>875</v>
      </c>
      <c r="B332" s="83">
        <v>4300319</v>
      </c>
      <c r="C332" s="90" t="s">
        <v>297</v>
      </c>
      <c r="D332" s="64">
        <v>550</v>
      </c>
      <c r="E332" s="83">
        <v>320</v>
      </c>
      <c r="F332" s="83">
        <v>73503</v>
      </c>
      <c r="G332" s="22"/>
      <c r="H332" s="44">
        <f t="shared" si="93"/>
        <v>440</v>
      </c>
      <c r="I332" s="98">
        <f t="shared" si="91"/>
        <v>198</v>
      </c>
      <c r="J332" s="98">
        <f t="shared" si="92"/>
        <v>467.5</v>
      </c>
      <c r="K332" s="99"/>
      <c r="L332" s="100">
        <f t="shared" si="94"/>
        <v>440</v>
      </c>
      <c r="M332" s="100">
        <f t="shared" si="84"/>
        <v>256</v>
      </c>
      <c r="N332" s="97"/>
      <c r="O332" s="101" t="s">
        <v>3</v>
      </c>
      <c r="P332" s="101" t="s">
        <v>3</v>
      </c>
      <c r="Q332" s="97"/>
      <c r="R332" s="101" t="s">
        <v>3</v>
      </c>
      <c r="S332" s="101" t="s">
        <v>3</v>
      </c>
      <c r="T332" s="97"/>
      <c r="U332" s="101" t="s">
        <v>3</v>
      </c>
      <c r="V332" s="101" t="s">
        <v>3</v>
      </c>
      <c r="W332" s="97"/>
      <c r="X332" s="101" t="s">
        <v>3</v>
      </c>
      <c r="Y332" s="101" t="s">
        <v>3</v>
      </c>
      <c r="Z332" s="97"/>
      <c r="AA332" s="101" t="s">
        <v>3</v>
      </c>
      <c r="AB332" s="101" t="s">
        <v>3</v>
      </c>
      <c r="AC332" s="97"/>
      <c r="AD332" s="101" t="s">
        <v>3</v>
      </c>
      <c r="AE332" s="101" t="s">
        <v>3</v>
      </c>
      <c r="AF332" s="97"/>
      <c r="AG332" s="100">
        <v>440</v>
      </c>
      <c r="AH332" s="100">
        <f t="shared" si="80"/>
        <v>440</v>
      </c>
      <c r="AI332" s="97"/>
      <c r="AJ332" s="100">
        <f t="shared" si="85"/>
        <v>357.5</v>
      </c>
      <c r="AK332" s="100">
        <f t="shared" si="81"/>
        <v>357.5</v>
      </c>
      <c r="AL332" s="98"/>
      <c r="AM332" s="100">
        <v>245.18</v>
      </c>
      <c r="AN332" s="101" t="s">
        <v>3</v>
      </c>
      <c r="AO332" s="97"/>
      <c r="AP332" s="100">
        <f t="shared" si="86"/>
        <v>467.5</v>
      </c>
      <c r="AQ332" s="100">
        <f t="shared" si="82"/>
        <v>467.5</v>
      </c>
      <c r="AR332" s="98"/>
      <c r="AS332" s="100">
        <f t="shared" si="87"/>
        <v>198</v>
      </c>
      <c r="AT332" s="100" t="s">
        <v>3</v>
      </c>
      <c r="AU332" s="97"/>
      <c r="AV332" s="100">
        <v>467.5</v>
      </c>
      <c r="AW332" s="100">
        <f t="shared" si="83"/>
        <v>467.5</v>
      </c>
      <c r="AX332" s="97"/>
      <c r="AY332" s="100">
        <f t="shared" si="88"/>
        <v>412.5</v>
      </c>
      <c r="AZ332" s="101" t="s">
        <v>3</v>
      </c>
      <c r="BA332" s="97"/>
      <c r="BB332" s="100">
        <f t="shared" si="89"/>
        <v>198</v>
      </c>
      <c r="BC332" s="101" t="s">
        <v>3</v>
      </c>
      <c r="BD332" s="97"/>
      <c r="BE332" s="100">
        <f t="shared" si="90"/>
        <v>198</v>
      </c>
      <c r="BF332" s="101" t="s">
        <v>3</v>
      </c>
    </row>
    <row r="333" spans="1:58" s="86" customFormat="1" ht="13.2" x14ac:dyDescent="0.25">
      <c r="A333" s="47" t="s">
        <v>875</v>
      </c>
      <c r="B333" s="83">
        <v>4300322</v>
      </c>
      <c r="C333" s="90" t="s">
        <v>297</v>
      </c>
      <c r="D333" s="64">
        <v>570</v>
      </c>
      <c r="E333" s="83">
        <v>320</v>
      </c>
      <c r="F333" s="83">
        <v>73503</v>
      </c>
      <c r="G333" s="22"/>
      <c r="H333" s="44">
        <f t="shared" si="93"/>
        <v>456</v>
      </c>
      <c r="I333" s="98">
        <f t="shared" si="91"/>
        <v>205.2</v>
      </c>
      <c r="J333" s="98">
        <f t="shared" si="92"/>
        <v>484.5</v>
      </c>
      <c r="K333" s="99"/>
      <c r="L333" s="100">
        <f t="shared" si="94"/>
        <v>456</v>
      </c>
      <c r="M333" s="100">
        <f t="shared" si="84"/>
        <v>256</v>
      </c>
      <c r="N333" s="97"/>
      <c r="O333" s="101" t="s">
        <v>3</v>
      </c>
      <c r="P333" s="101" t="s">
        <v>3</v>
      </c>
      <c r="Q333" s="97"/>
      <c r="R333" s="101" t="s">
        <v>3</v>
      </c>
      <c r="S333" s="101" t="s">
        <v>3</v>
      </c>
      <c r="T333" s="97"/>
      <c r="U333" s="101" t="s">
        <v>3</v>
      </c>
      <c r="V333" s="101" t="s">
        <v>3</v>
      </c>
      <c r="W333" s="97"/>
      <c r="X333" s="101" t="s">
        <v>3</v>
      </c>
      <c r="Y333" s="101" t="s">
        <v>3</v>
      </c>
      <c r="Z333" s="97"/>
      <c r="AA333" s="101" t="s">
        <v>3</v>
      </c>
      <c r="AB333" s="101" t="s">
        <v>3</v>
      </c>
      <c r="AC333" s="97"/>
      <c r="AD333" s="101" t="s">
        <v>3</v>
      </c>
      <c r="AE333" s="101" t="s">
        <v>3</v>
      </c>
      <c r="AF333" s="97"/>
      <c r="AG333" s="100">
        <v>456</v>
      </c>
      <c r="AH333" s="100">
        <f t="shared" si="80"/>
        <v>456</v>
      </c>
      <c r="AI333" s="97"/>
      <c r="AJ333" s="100">
        <f t="shared" si="85"/>
        <v>370.5</v>
      </c>
      <c r="AK333" s="100">
        <f t="shared" si="81"/>
        <v>370.5</v>
      </c>
      <c r="AL333" s="98"/>
      <c r="AM333" s="100">
        <v>245.18</v>
      </c>
      <c r="AN333" s="101" t="s">
        <v>3</v>
      </c>
      <c r="AO333" s="97"/>
      <c r="AP333" s="100">
        <f t="shared" si="86"/>
        <v>484.5</v>
      </c>
      <c r="AQ333" s="100">
        <f t="shared" si="82"/>
        <v>484.5</v>
      </c>
      <c r="AR333" s="98"/>
      <c r="AS333" s="100">
        <f t="shared" si="87"/>
        <v>205.2</v>
      </c>
      <c r="AT333" s="100" t="s">
        <v>3</v>
      </c>
      <c r="AU333" s="97"/>
      <c r="AV333" s="100">
        <v>484.5</v>
      </c>
      <c r="AW333" s="100">
        <f t="shared" si="83"/>
        <v>484.5</v>
      </c>
      <c r="AX333" s="97"/>
      <c r="AY333" s="100">
        <f t="shared" si="88"/>
        <v>427.5</v>
      </c>
      <c r="AZ333" s="101" t="s">
        <v>3</v>
      </c>
      <c r="BA333" s="97"/>
      <c r="BB333" s="100">
        <f t="shared" si="89"/>
        <v>205.2</v>
      </c>
      <c r="BC333" s="101" t="s">
        <v>3</v>
      </c>
      <c r="BD333" s="97"/>
      <c r="BE333" s="100">
        <f t="shared" si="90"/>
        <v>205.2</v>
      </c>
      <c r="BF333" s="101" t="s">
        <v>3</v>
      </c>
    </row>
    <row r="334" spans="1:58" s="86" customFormat="1" ht="13.2" x14ac:dyDescent="0.25">
      <c r="A334" s="47" t="s">
        <v>875</v>
      </c>
      <c r="B334" s="83">
        <v>4300327</v>
      </c>
      <c r="C334" s="90" t="s">
        <v>298</v>
      </c>
      <c r="D334" s="64">
        <v>600</v>
      </c>
      <c r="E334" s="83">
        <v>320</v>
      </c>
      <c r="F334" s="83">
        <v>73521</v>
      </c>
      <c r="G334" s="22"/>
      <c r="H334" s="44">
        <f t="shared" si="93"/>
        <v>480</v>
      </c>
      <c r="I334" s="98">
        <f t="shared" si="91"/>
        <v>216</v>
      </c>
      <c r="J334" s="98">
        <f t="shared" si="92"/>
        <v>510</v>
      </c>
      <c r="K334" s="99"/>
      <c r="L334" s="100">
        <f t="shared" si="94"/>
        <v>480</v>
      </c>
      <c r="M334" s="100">
        <f t="shared" si="84"/>
        <v>256</v>
      </c>
      <c r="N334" s="97"/>
      <c r="O334" s="101" t="s">
        <v>3</v>
      </c>
      <c r="P334" s="101" t="s">
        <v>3</v>
      </c>
      <c r="Q334" s="97"/>
      <c r="R334" s="101" t="s">
        <v>3</v>
      </c>
      <c r="S334" s="101" t="s">
        <v>3</v>
      </c>
      <c r="T334" s="97"/>
      <c r="U334" s="101" t="s">
        <v>3</v>
      </c>
      <c r="V334" s="101" t="s">
        <v>3</v>
      </c>
      <c r="W334" s="97"/>
      <c r="X334" s="101" t="s">
        <v>3</v>
      </c>
      <c r="Y334" s="101" t="s">
        <v>3</v>
      </c>
      <c r="Z334" s="97"/>
      <c r="AA334" s="101" t="s">
        <v>3</v>
      </c>
      <c r="AB334" s="101" t="s">
        <v>3</v>
      </c>
      <c r="AC334" s="97"/>
      <c r="AD334" s="101" t="s">
        <v>3</v>
      </c>
      <c r="AE334" s="101" t="s">
        <v>3</v>
      </c>
      <c r="AF334" s="97"/>
      <c r="AG334" s="100">
        <v>480</v>
      </c>
      <c r="AH334" s="100">
        <f t="shared" si="80"/>
        <v>480</v>
      </c>
      <c r="AI334" s="97"/>
      <c r="AJ334" s="100">
        <f t="shared" si="85"/>
        <v>390</v>
      </c>
      <c r="AK334" s="100">
        <f t="shared" si="81"/>
        <v>390</v>
      </c>
      <c r="AL334" s="98"/>
      <c r="AM334" s="100">
        <v>245.18</v>
      </c>
      <c r="AN334" s="101" t="s">
        <v>3</v>
      </c>
      <c r="AO334" s="97"/>
      <c r="AP334" s="100">
        <f t="shared" si="86"/>
        <v>510</v>
      </c>
      <c r="AQ334" s="100">
        <f t="shared" si="82"/>
        <v>510</v>
      </c>
      <c r="AR334" s="98"/>
      <c r="AS334" s="100">
        <f t="shared" si="87"/>
        <v>216</v>
      </c>
      <c r="AT334" s="100" t="s">
        <v>3</v>
      </c>
      <c r="AU334" s="97"/>
      <c r="AV334" s="100">
        <v>510</v>
      </c>
      <c r="AW334" s="100">
        <f t="shared" si="83"/>
        <v>510</v>
      </c>
      <c r="AX334" s="97"/>
      <c r="AY334" s="100">
        <f t="shared" si="88"/>
        <v>450</v>
      </c>
      <c r="AZ334" s="101" t="s">
        <v>3</v>
      </c>
      <c r="BA334" s="97"/>
      <c r="BB334" s="100">
        <f t="shared" si="89"/>
        <v>216</v>
      </c>
      <c r="BC334" s="101" t="s">
        <v>3</v>
      </c>
      <c r="BD334" s="97"/>
      <c r="BE334" s="100">
        <f t="shared" si="90"/>
        <v>216</v>
      </c>
      <c r="BF334" s="101" t="s">
        <v>3</v>
      </c>
    </row>
    <row r="335" spans="1:58" s="86" customFormat="1" ht="13.2" x14ac:dyDescent="0.25">
      <c r="A335" s="47" t="s">
        <v>875</v>
      </c>
      <c r="B335" s="83">
        <v>4300326</v>
      </c>
      <c r="C335" s="90" t="s">
        <v>299</v>
      </c>
      <c r="D335" s="64">
        <v>289</v>
      </c>
      <c r="E335" s="83">
        <v>320</v>
      </c>
      <c r="F335" s="83">
        <v>73522</v>
      </c>
      <c r="G335" s="22"/>
      <c r="H335" s="44">
        <f t="shared" si="93"/>
        <v>231.20000000000002</v>
      </c>
      <c r="I335" s="98">
        <f t="shared" si="91"/>
        <v>104.03999999999999</v>
      </c>
      <c r="J335" s="98">
        <f t="shared" si="92"/>
        <v>245.65</v>
      </c>
      <c r="K335" s="99"/>
      <c r="L335" s="100">
        <f t="shared" si="94"/>
        <v>231.20000000000002</v>
      </c>
      <c r="M335" s="100">
        <f t="shared" si="84"/>
        <v>256</v>
      </c>
      <c r="N335" s="97"/>
      <c r="O335" s="101" t="s">
        <v>3</v>
      </c>
      <c r="P335" s="101" t="s">
        <v>3</v>
      </c>
      <c r="Q335" s="97"/>
      <c r="R335" s="101" t="s">
        <v>3</v>
      </c>
      <c r="S335" s="101" t="s">
        <v>3</v>
      </c>
      <c r="T335" s="97"/>
      <c r="U335" s="101" t="s">
        <v>3</v>
      </c>
      <c r="V335" s="101" t="s">
        <v>3</v>
      </c>
      <c r="W335" s="97"/>
      <c r="X335" s="101" t="s">
        <v>3</v>
      </c>
      <c r="Y335" s="101" t="s">
        <v>3</v>
      </c>
      <c r="Z335" s="97"/>
      <c r="AA335" s="101" t="s">
        <v>3</v>
      </c>
      <c r="AB335" s="101" t="s">
        <v>3</v>
      </c>
      <c r="AC335" s="97"/>
      <c r="AD335" s="101" t="s">
        <v>3</v>
      </c>
      <c r="AE335" s="101" t="s">
        <v>3</v>
      </c>
      <c r="AF335" s="97"/>
      <c r="AG335" s="100">
        <v>231.20000000000002</v>
      </c>
      <c r="AH335" s="100">
        <f t="shared" si="80"/>
        <v>231.20000000000002</v>
      </c>
      <c r="AI335" s="97"/>
      <c r="AJ335" s="100">
        <f t="shared" si="85"/>
        <v>187.85</v>
      </c>
      <c r="AK335" s="100">
        <f t="shared" si="81"/>
        <v>187.85</v>
      </c>
      <c r="AL335" s="98"/>
      <c r="AM335" s="100">
        <v>245.18</v>
      </c>
      <c r="AN335" s="101" t="s">
        <v>3</v>
      </c>
      <c r="AO335" s="97"/>
      <c r="AP335" s="100">
        <f t="shared" si="86"/>
        <v>245.65</v>
      </c>
      <c r="AQ335" s="100">
        <f t="shared" si="82"/>
        <v>245.65</v>
      </c>
      <c r="AR335" s="98"/>
      <c r="AS335" s="100">
        <f t="shared" si="87"/>
        <v>104.03999999999999</v>
      </c>
      <c r="AT335" s="100" t="s">
        <v>3</v>
      </c>
      <c r="AU335" s="97"/>
      <c r="AV335" s="100">
        <v>245.65</v>
      </c>
      <c r="AW335" s="100">
        <f t="shared" si="83"/>
        <v>245.65</v>
      </c>
      <c r="AX335" s="97"/>
      <c r="AY335" s="100">
        <f t="shared" si="88"/>
        <v>216.75</v>
      </c>
      <c r="AZ335" s="101" t="s">
        <v>3</v>
      </c>
      <c r="BA335" s="97"/>
      <c r="BB335" s="100">
        <f t="shared" si="89"/>
        <v>104.03999999999999</v>
      </c>
      <c r="BC335" s="101" t="s">
        <v>3</v>
      </c>
      <c r="BD335" s="97"/>
      <c r="BE335" s="100">
        <f t="shared" si="90"/>
        <v>104.03999999999999</v>
      </c>
      <c r="BF335" s="101" t="s">
        <v>3</v>
      </c>
    </row>
    <row r="336" spans="1:58" s="86" customFormat="1" ht="13.2" x14ac:dyDescent="0.25">
      <c r="A336" s="47" t="s">
        <v>875</v>
      </c>
      <c r="B336" s="83">
        <v>4300325</v>
      </c>
      <c r="C336" s="90" t="s">
        <v>300</v>
      </c>
      <c r="D336" s="64">
        <v>850</v>
      </c>
      <c r="E336" s="83">
        <v>320</v>
      </c>
      <c r="F336" s="83">
        <v>73523</v>
      </c>
      <c r="G336" s="22"/>
      <c r="H336" s="44">
        <f t="shared" si="93"/>
        <v>680</v>
      </c>
      <c r="I336" s="98">
        <f t="shared" si="91"/>
        <v>245.18</v>
      </c>
      <c r="J336" s="98">
        <f t="shared" si="92"/>
        <v>722.5</v>
      </c>
      <c r="K336" s="99"/>
      <c r="L336" s="100">
        <f t="shared" si="94"/>
        <v>680</v>
      </c>
      <c r="M336" s="100">
        <f t="shared" si="84"/>
        <v>256</v>
      </c>
      <c r="N336" s="97"/>
      <c r="O336" s="101" t="s">
        <v>3</v>
      </c>
      <c r="P336" s="101" t="s">
        <v>3</v>
      </c>
      <c r="Q336" s="97"/>
      <c r="R336" s="101" t="s">
        <v>3</v>
      </c>
      <c r="S336" s="101" t="s">
        <v>3</v>
      </c>
      <c r="T336" s="97"/>
      <c r="U336" s="101" t="s">
        <v>3</v>
      </c>
      <c r="V336" s="101" t="s">
        <v>3</v>
      </c>
      <c r="W336" s="97"/>
      <c r="X336" s="101" t="s">
        <v>3</v>
      </c>
      <c r="Y336" s="101" t="s">
        <v>3</v>
      </c>
      <c r="Z336" s="97"/>
      <c r="AA336" s="101" t="s">
        <v>3</v>
      </c>
      <c r="AB336" s="101" t="s">
        <v>3</v>
      </c>
      <c r="AC336" s="97"/>
      <c r="AD336" s="101" t="s">
        <v>3</v>
      </c>
      <c r="AE336" s="101" t="s">
        <v>3</v>
      </c>
      <c r="AF336" s="97"/>
      <c r="AG336" s="100">
        <v>680</v>
      </c>
      <c r="AH336" s="100">
        <f t="shared" si="80"/>
        <v>680</v>
      </c>
      <c r="AI336" s="97"/>
      <c r="AJ336" s="100">
        <f t="shared" si="85"/>
        <v>552.5</v>
      </c>
      <c r="AK336" s="100">
        <f t="shared" si="81"/>
        <v>552.5</v>
      </c>
      <c r="AL336" s="98"/>
      <c r="AM336" s="100">
        <v>245.18</v>
      </c>
      <c r="AN336" s="101" t="s">
        <v>3</v>
      </c>
      <c r="AO336" s="97"/>
      <c r="AP336" s="100">
        <f t="shared" si="86"/>
        <v>722.5</v>
      </c>
      <c r="AQ336" s="100">
        <f t="shared" si="82"/>
        <v>722.5</v>
      </c>
      <c r="AR336" s="98"/>
      <c r="AS336" s="100">
        <f t="shared" si="87"/>
        <v>306</v>
      </c>
      <c r="AT336" s="100" t="s">
        <v>3</v>
      </c>
      <c r="AU336" s="97"/>
      <c r="AV336" s="100">
        <v>722.5</v>
      </c>
      <c r="AW336" s="100">
        <f t="shared" si="83"/>
        <v>722.5</v>
      </c>
      <c r="AX336" s="97"/>
      <c r="AY336" s="100">
        <f t="shared" si="88"/>
        <v>637.5</v>
      </c>
      <c r="AZ336" s="101" t="s">
        <v>3</v>
      </c>
      <c r="BA336" s="97"/>
      <c r="BB336" s="100">
        <f t="shared" si="89"/>
        <v>306</v>
      </c>
      <c r="BC336" s="101" t="s">
        <v>3</v>
      </c>
      <c r="BD336" s="97"/>
      <c r="BE336" s="100">
        <f t="shared" si="90"/>
        <v>306</v>
      </c>
      <c r="BF336" s="101" t="s">
        <v>3</v>
      </c>
    </row>
    <row r="337" spans="1:58" s="86" customFormat="1" ht="13.2" x14ac:dyDescent="0.25">
      <c r="A337" s="47" t="s">
        <v>875</v>
      </c>
      <c r="B337" s="83">
        <v>4300313</v>
      </c>
      <c r="C337" s="90" t="s">
        <v>301</v>
      </c>
      <c r="D337" s="64">
        <v>219</v>
      </c>
      <c r="E337" s="83">
        <v>320</v>
      </c>
      <c r="F337" s="83">
        <v>72081</v>
      </c>
      <c r="G337" s="22"/>
      <c r="H337" s="44">
        <f t="shared" si="93"/>
        <v>175.20000000000002</v>
      </c>
      <c r="I337" s="98">
        <f t="shared" si="91"/>
        <v>78.84</v>
      </c>
      <c r="J337" s="98">
        <f t="shared" si="92"/>
        <v>186.15</v>
      </c>
      <c r="K337" s="99"/>
      <c r="L337" s="100">
        <f t="shared" si="94"/>
        <v>175.20000000000002</v>
      </c>
      <c r="M337" s="100">
        <f t="shared" si="84"/>
        <v>256</v>
      </c>
      <c r="N337" s="97"/>
      <c r="O337" s="101" t="s">
        <v>3</v>
      </c>
      <c r="P337" s="101" t="s">
        <v>3</v>
      </c>
      <c r="Q337" s="97"/>
      <c r="R337" s="101" t="s">
        <v>3</v>
      </c>
      <c r="S337" s="101" t="s">
        <v>3</v>
      </c>
      <c r="T337" s="97"/>
      <c r="U337" s="101" t="s">
        <v>3</v>
      </c>
      <c r="V337" s="101" t="s">
        <v>3</v>
      </c>
      <c r="W337" s="97"/>
      <c r="X337" s="101" t="s">
        <v>3</v>
      </c>
      <c r="Y337" s="101" t="s">
        <v>3</v>
      </c>
      <c r="Z337" s="97"/>
      <c r="AA337" s="101" t="s">
        <v>3</v>
      </c>
      <c r="AB337" s="101" t="s">
        <v>3</v>
      </c>
      <c r="AC337" s="97"/>
      <c r="AD337" s="101" t="s">
        <v>3</v>
      </c>
      <c r="AE337" s="101" t="s">
        <v>3</v>
      </c>
      <c r="AF337" s="97"/>
      <c r="AG337" s="100">
        <v>175.20000000000002</v>
      </c>
      <c r="AH337" s="100">
        <f t="shared" ref="AH337:AH362" si="95">D337*80%</f>
        <v>175.20000000000002</v>
      </c>
      <c r="AI337" s="97"/>
      <c r="AJ337" s="100">
        <f t="shared" si="85"/>
        <v>142.35</v>
      </c>
      <c r="AK337" s="100">
        <f t="shared" ref="AK337:AK362" si="96">D337*65%</f>
        <v>142.35</v>
      </c>
      <c r="AL337" s="98"/>
      <c r="AM337" s="100">
        <v>182.03</v>
      </c>
      <c r="AN337" s="101" t="s">
        <v>3</v>
      </c>
      <c r="AO337" s="97"/>
      <c r="AP337" s="100">
        <f t="shared" si="86"/>
        <v>186.15</v>
      </c>
      <c r="AQ337" s="100">
        <f t="shared" ref="AQ337:AQ362" si="97">D337*85%</f>
        <v>186.15</v>
      </c>
      <c r="AR337" s="98"/>
      <c r="AS337" s="100">
        <f t="shared" si="87"/>
        <v>78.84</v>
      </c>
      <c r="AT337" s="100" t="s">
        <v>3</v>
      </c>
      <c r="AU337" s="97"/>
      <c r="AV337" s="100">
        <v>186.15</v>
      </c>
      <c r="AW337" s="100">
        <f t="shared" ref="AW337:AW362" si="98">D337*85%</f>
        <v>186.15</v>
      </c>
      <c r="AX337" s="97"/>
      <c r="AY337" s="100">
        <f t="shared" si="88"/>
        <v>164.25</v>
      </c>
      <c r="AZ337" s="101" t="s">
        <v>3</v>
      </c>
      <c r="BA337" s="97"/>
      <c r="BB337" s="100">
        <f t="shared" si="89"/>
        <v>78.84</v>
      </c>
      <c r="BC337" s="101" t="s">
        <v>3</v>
      </c>
      <c r="BD337" s="97"/>
      <c r="BE337" s="100">
        <f t="shared" si="90"/>
        <v>78.84</v>
      </c>
      <c r="BF337" s="101" t="s">
        <v>3</v>
      </c>
    </row>
    <row r="338" spans="1:58" s="86" customFormat="1" ht="13.2" x14ac:dyDescent="0.25">
      <c r="A338" s="47" t="s">
        <v>875</v>
      </c>
      <c r="B338" s="83">
        <v>4300314</v>
      </c>
      <c r="C338" s="90" t="s">
        <v>302</v>
      </c>
      <c r="D338" s="64">
        <v>403</v>
      </c>
      <c r="E338" s="83">
        <v>320</v>
      </c>
      <c r="F338" s="83">
        <v>72082</v>
      </c>
      <c r="G338" s="22"/>
      <c r="H338" s="44">
        <f t="shared" si="93"/>
        <v>322.40000000000003</v>
      </c>
      <c r="I338" s="98">
        <f t="shared" si="91"/>
        <v>145.07999999999998</v>
      </c>
      <c r="J338" s="98">
        <f t="shared" si="92"/>
        <v>342.55</v>
      </c>
      <c r="K338" s="99"/>
      <c r="L338" s="100">
        <f t="shared" si="94"/>
        <v>322.40000000000003</v>
      </c>
      <c r="M338" s="100">
        <f t="shared" si="84"/>
        <v>256</v>
      </c>
      <c r="N338" s="97"/>
      <c r="O338" s="101" t="s">
        <v>3</v>
      </c>
      <c r="P338" s="101" t="s">
        <v>3</v>
      </c>
      <c r="Q338" s="97"/>
      <c r="R338" s="101" t="s">
        <v>3</v>
      </c>
      <c r="S338" s="101" t="s">
        <v>3</v>
      </c>
      <c r="T338" s="97"/>
      <c r="U338" s="101" t="s">
        <v>3</v>
      </c>
      <c r="V338" s="101" t="s">
        <v>3</v>
      </c>
      <c r="W338" s="97"/>
      <c r="X338" s="101" t="s">
        <v>3</v>
      </c>
      <c r="Y338" s="101" t="s">
        <v>3</v>
      </c>
      <c r="Z338" s="97"/>
      <c r="AA338" s="101" t="s">
        <v>3</v>
      </c>
      <c r="AB338" s="101" t="s">
        <v>3</v>
      </c>
      <c r="AC338" s="97"/>
      <c r="AD338" s="101" t="s">
        <v>3</v>
      </c>
      <c r="AE338" s="101" t="s">
        <v>3</v>
      </c>
      <c r="AF338" s="97"/>
      <c r="AG338" s="100">
        <v>322.40000000000003</v>
      </c>
      <c r="AH338" s="100">
        <f t="shared" si="95"/>
        <v>322.40000000000003</v>
      </c>
      <c r="AI338" s="97"/>
      <c r="AJ338" s="100">
        <f t="shared" si="85"/>
        <v>261.95</v>
      </c>
      <c r="AK338" s="100">
        <f t="shared" si="96"/>
        <v>261.95</v>
      </c>
      <c r="AL338" s="98"/>
      <c r="AM338" s="100">
        <v>245.18</v>
      </c>
      <c r="AN338" s="101" t="s">
        <v>3</v>
      </c>
      <c r="AO338" s="97"/>
      <c r="AP338" s="100">
        <f t="shared" si="86"/>
        <v>342.55</v>
      </c>
      <c r="AQ338" s="100">
        <f t="shared" si="97"/>
        <v>342.55</v>
      </c>
      <c r="AR338" s="98"/>
      <c r="AS338" s="100">
        <f t="shared" si="87"/>
        <v>145.07999999999998</v>
      </c>
      <c r="AT338" s="100" t="s">
        <v>3</v>
      </c>
      <c r="AU338" s="97"/>
      <c r="AV338" s="100">
        <v>342.55</v>
      </c>
      <c r="AW338" s="100">
        <f t="shared" si="98"/>
        <v>342.55</v>
      </c>
      <c r="AX338" s="97"/>
      <c r="AY338" s="100">
        <f t="shared" si="88"/>
        <v>302.25</v>
      </c>
      <c r="AZ338" s="101" t="s">
        <v>3</v>
      </c>
      <c r="BA338" s="97"/>
      <c r="BB338" s="100">
        <f t="shared" si="89"/>
        <v>145.07999999999998</v>
      </c>
      <c r="BC338" s="101" t="s">
        <v>3</v>
      </c>
      <c r="BD338" s="97"/>
      <c r="BE338" s="100">
        <f t="shared" si="90"/>
        <v>145.07999999999998</v>
      </c>
      <c r="BF338" s="101" t="s">
        <v>3</v>
      </c>
    </row>
    <row r="339" spans="1:58" s="86" customFormat="1" ht="13.2" x14ac:dyDescent="0.25">
      <c r="A339" s="47" t="s">
        <v>874</v>
      </c>
      <c r="B339" s="83">
        <v>210050</v>
      </c>
      <c r="C339" s="90" t="s">
        <v>303</v>
      </c>
      <c r="D339" s="64">
        <v>285</v>
      </c>
      <c r="E339" s="83">
        <v>391</v>
      </c>
      <c r="F339" s="83">
        <v>36430</v>
      </c>
      <c r="G339" s="22"/>
      <c r="H339" s="44">
        <f t="shared" si="93"/>
        <v>228</v>
      </c>
      <c r="I339" s="98">
        <f t="shared" si="91"/>
        <v>102.6</v>
      </c>
      <c r="J339" s="98">
        <f t="shared" si="92"/>
        <v>776.08</v>
      </c>
      <c r="K339" s="99"/>
      <c r="L339" s="100">
        <f t="shared" si="94"/>
        <v>228</v>
      </c>
      <c r="M339" s="100">
        <f t="shared" si="84"/>
        <v>312.8</v>
      </c>
      <c r="N339" s="97"/>
      <c r="O339" s="101" t="s">
        <v>3</v>
      </c>
      <c r="P339" s="101" t="s">
        <v>3</v>
      </c>
      <c r="Q339" s="97"/>
      <c r="R339" s="101" t="s">
        <v>3</v>
      </c>
      <c r="S339" s="101" t="s">
        <v>3</v>
      </c>
      <c r="T339" s="97"/>
      <c r="U339" s="101" t="s">
        <v>3</v>
      </c>
      <c r="V339" s="101" t="s">
        <v>3</v>
      </c>
      <c r="W339" s="97"/>
      <c r="X339" s="101" t="s">
        <v>3</v>
      </c>
      <c r="Y339" s="101" t="s">
        <v>3</v>
      </c>
      <c r="Z339" s="97"/>
      <c r="AA339" s="101" t="s">
        <v>3</v>
      </c>
      <c r="AB339" s="101" t="s">
        <v>3</v>
      </c>
      <c r="AC339" s="97"/>
      <c r="AD339" s="101" t="s">
        <v>3</v>
      </c>
      <c r="AE339" s="101" t="s">
        <v>3</v>
      </c>
      <c r="AF339" s="97"/>
      <c r="AG339" s="100">
        <v>228</v>
      </c>
      <c r="AH339" s="100">
        <f t="shared" si="95"/>
        <v>228</v>
      </c>
      <c r="AI339" s="97"/>
      <c r="AJ339" s="100">
        <f t="shared" si="85"/>
        <v>185.25</v>
      </c>
      <c r="AK339" s="100">
        <f t="shared" si="96"/>
        <v>185.25</v>
      </c>
      <c r="AL339" s="98"/>
      <c r="AM339" s="100">
        <v>776.08</v>
      </c>
      <c r="AN339" s="101" t="s">
        <v>3</v>
      </c>
      <c r="AO339" s="97"/>
      <c r="AP339" s="100">
        <f t="shared" si="86"/>
        <v>242.25</v>
      </c>
      <c r="AQ339" s="100">
        <f t="shared" si="97"/>
        <v>242.25</v>
      </c>
      <c r="AR339" s="98"/>
      <c r="AS339" s="100">
        <f t="shared" si="87"/>
        <v>102.6</v>
      </c>
      <c r="AT339" s="100" t="s">
        <v>3</v>
      </c>
      <c r="AU339" s="97"/>
      <c r="AV339" s="100">
        <v>242.25</v>
      </c>
      <c r="AW339" s="100">
        <f t="shared" si="98"/>
        <v>242.25</v>
      </c>
      <c r="AX339" s="97"/>
      <c r="AY339" s="100">
        <f t="shared" si="88"/>
        <v>213.75</v>
      </c>
      <c r="AZ339" s="101" t="s">
        <v>3</v>
      </c>
      <c r="BA339" s="97"/>
      <c r="BB339" s="100">
        <f t="shared" si="89"/>
        <v>102.6</v>
      </c>
      <c r="BC339" s="101" t="s">
        <v>3</v>
      </c>
      <c r="BD339" s="97"/>
      <c r="BE339" s="100">
        <f t="shared" si="90"/>
        <v>102.6</v>
      </c>
      <c r="BF339" s="101" t="s">
        <v>3</v>
      </c>
    </row>
    <row r="340" spans="1:58" s="86" customFormat="1" ht="13.2" x14ac:dyDescent="0.25">
      <c r="A340" s="47" t="s">
        <v>874</v>
      </c>
      <c r="B340" s="83">
        <v>210050</v>
      </c>
      <c r="C340" s="90" t="s">
        <v>303</v>
      </c>
      <c r="D340" s="64">
        <v>285</v>
      </c>
      <c r="E340" s="83">
        <v>391</v>
      </c>
      <c r="F340" s="83">
        <v>36430</v>
      </c>
      <c r="G340" s="22"/>
      <c r="H340" s="44">
        <f t="shared" si="93"/>
        <v>228</v>
      </c>
      <c r="I340" s="98">
        <f t="shared" si="91"/>
        <v>102.6</v>
      </c>
      <c r="J340" s="98">
        <f t="shared" si="92"/>
        <v>776.08</v>
      </c>
      <c r="K340" s="99"/>
      <c r="L340" s="100">
        <f t="shared" si="94"/>
        <v>228</v>
      </c>
      <c r="M340" s="100">
        <f t="shared" si="84"/>
        <v>312.8</v>
      </c>
      <c r="N340" s="97"/>
      <c r="O340" s="101" t="s">
        <v>3</v>
      </c>
      <c r="P340" s="101" t="s">
        <v>3</v>
      </c>
      <c r="Q340" s="97"/>
      <c r="R340" s="101" t="s">
        <v>3</v>
      </c>
      <c r="S340" s="101" t="s">
        <v>3</v>
      </c>
      <c r="T340" s="97"/>
      <c r="U340" s="101" t="s">
        <v>3</v>
      </c>
      <c r="V340" s="101" t="s">
        <v>3</v>
      </c>
      <c r="W340" s="97"/>
      <c r="X340" s="101" t="s">
        <v>3</v>
      </c>
      <c r="Y340" s="101" t="s">
        <v>3</v>
      </c>
      <c r="Z340" s="97"/>
      <c r="AA340" s="101" t="s">
        <v>3</v>
      </c>
      <c r="AB340" s="101" t="s">
        <v>3</v>
      </c>
      <c r="AC340" s="97"/>
      <c r="AD340" s="101" t="s">
        <v>3</v>
      </c>
      <c r="AE340" s="101" t="s">
        <v>3</v>
      </c>
      <c r="AF340" s="97"/>
      <c r="AG340" s="100">
        <v>228</v>
      </c>
      <c r="AH340" s="100">
        <f t="shared" si="95"/>
        <v>228</v>
      </c>
      <c r="AI340" s="97"/>
      <c r="AJ340" s="100">
        <f t="shared" si="85"/>
        <v>185.25</v>
      </c>
      <c r="AK340" s="100">
        <f t="shared" si="96"/>
        <v>185.25</v>
      </c>
      <c r="AL340" s="98"/>
      <c r="AM340" s="100">
        <v>776.08</v>
      </c>
      <c r="AN340" s="101" t="s">
        <v>3</v>
      </c>
      <c r="AO340" s="97"/>
      <c r="AP340" s="100">
        <f t="shared" si="86"/>
        <v>242.25</v>
      </c>
      <c r="AQ340" s="100">
        <f t="shared" si="97"/>
        <v>242.25</v>
      </c>
      <c r="AR340" s="98"/>
      <c r="AS340" s="100">
        <f t="shared" si="87"/>
        <v>102.6</v>
      </c>
      <c r="AT340" s="100" t="s">
        <v>3</v>
      </c>
      <c r="AU340" s="97"/>
      <c r="AV340" s="100">
        <v>242.25</v>
      </c>
      <c r="AW340" s="100">
        <f t="shared" si="98"/>
        <v>242.25</v>
      </c>
      <c r="AX340" s="97"/>
      <c r="AY340" s="100">
        <f t="shared" si="88"/>
        <v>213.75</v>
      </c>
      <c r="AZ340" s="101" t="s">
        <v>3</v>
      </c>
      <c r="BA340" s="97"/>
      <c r="BB340" s="100">
        <f t="shared" si="89"/>
        <v>102.6</v>
      </c>
      <c r="BC340" s="101" t="s">
        <v>3</v>
      </c>
      <c r="BD340" s="97"/>
      <c r="BE340" s="100">
        <f t="shared" si="90"/>
        <v>102.6</v>
      </c>
      <c r="BF340" s="101" t="s">
        <v>3</v>
      </c>
    </row>
    <row r="341" spans="1:58" s="86" customFormat="1" ht="13.2" x14ac:dyDescent="0.25">
      <c r="A341" s="47" t="s">
        <v>874</v>
      </c>
      <c r="B341" s="83">
        <v>210050</v>
      </c>
      <c r="C341" s="90" t="s">
        <v>303</v>
      </c>
      <c r="D341" s="64">
        <v>285</v>
      </c>
      <c r="E341" s="83">
        <v>391</v>
      </c>
      <c r="F341" s="83">
        <v>36430</v>
      </c>
      <c r="G341" s="22"/>
      <c r="H341" s="44">
        <f t="shared" si="93"/>
        <v>228</v>
      </c>
      <c r="I341" s="98">
        <f t="shared" si="91"/>
        <v>102.6</v>
      </c>
      <c r="J341" s="98">
        <f t="shared" si="92"/>
        <v>776.08</v>
      </c>
      <c r="K341" s="99"/>
      <c r="L341" s="100">
        <f t="shared" si="94"/>
        <v>228</v>
      </c>
      <c r="M341" s="100">
        <f t="shared" si="84"/>
        <v>312.8</v>
      </c>
      <c r="N341" s="97"/>
      <c r="O341" s="101" t="s">
        <v>3</v>
      </c>
      <c r="P341" s="101" t="s">
        <v>3</v>
      </c>
      <c r="Q341" s="97"/>
      <c r="R341" s="101" t="s">
        <v>3</v>
      </c>
      <c r="S341" s="101" t="s">
        <v>3</v>
      </c>
      <c r="T341" s="97"/>
      <c r="U341" s="101" t="s">
        <v>3</v>
      </c>
      <c r="V341" s="101" t="s">
        <v>3</v>
      </c>
      <c r="W341" s="97"/>
      <c r="X341" s="101" t="s">
        <v>3</v>
      </c>
      <c r="Y341" s="101" t="s">
        <v>3</v>
      </c>
      <c r="Z341" s="97"/>
      <c r="AA341" s="101" t="s">
        <v>3</v>
      </c>
      <c r="AB341" s="101" t="s">
        <v>3</v>
      </c>
      <c r="AC341" s="97"/>
      <c r="AD341" s="101" t="s">
        <v>3</v>
      </c>
      <c r="AE341" s="101" t="s">
        <v>3</v>
      </c>
      <c r="AF341" s="97"/>
      <c r="AG341" s="100">
        <v>228</v>
      </c>
      <c r="AH341" s="100">
        <f t="shared" si="95"/>
        <v>228</v>
      </c>
      <c r="AI341" s="97"/>
      <c r="AJ341" s="100">
        <f t="shared" si="85"/>
        <v>185.25</v>
      </c>
      <c r="AK341" s="100">
        <f t="shared" si="96"/>
        <v>185.25</v>
      </c>
      <c r="AL341" s="98"/>
      <c r="AM341" s="100">
        <v>776.08</v>
      </c>
      <c r="AN341" s="101" t="s">
        <v>3</v>
      </c>
      <c r="AO341" s="97"/>
      <c r="AP341" s="100">
        <f t="shared" si="86"/>
        <v>242.25</v>
      </c>
      <c r="AQ341" s="100">
        <f t="shared" si="97"/>
        <v>242.25</v>
      </c>
      <c r="AR341" s="98"/>
      <c r="AS341" s="100">
        <f t="shared" si="87"/>
        <v>102.6</v>
      </c>
      <c r="AT341" s="100" t="s">
        <v>3</v>
      </c>
      <c r="AU341" s="97"/>
      <c r="AV341" s="100">
        <v>242.25</v>
      </c>
      <c r="AW341" s="100">
        <f t="shared" si="98"/>
        <v>242.25</v>
      </c>
      <c r="AX341" s="97"/>
      <c r="AY341" s="100">
        <f t="shared" si="88"/>
        <v>213.75</v>
      </c>
      <c r="AZ341" s="101" t="s">
        <v>3</v>
      </c>
      <c r="BA341" s="97"/>
      <c r="BB341" s="100">
        <f t="shared" si="89"/>
        <v>102.6</v>
      </c>
      <c r="BC341" s="101" t="s">
        <v>3</v>
      </c>
      <c r="BD341" s="97"/>
      <c r="BE341" s="100">
        <f t="shared" si="90"/>
        <v>102.6</v>
      </c>
      <c r="BF341" s="101" t="s">
        <v>3</v>
      </c>
    </row>
    <row r="342" spans="1:58" s="86" customFormat="1" ht="13.2" x14ac:dyDescent="0.25">
      <c r="A342" s="47" t="s">
        <v>874</v>
      </c>
      <c r="B342" s="83">
        <v>210050</v>
      </c>
      <c r="C342" s="90" t="s">
        <v>303</v>
      </c>
      <c r="D342" s="64">
        <v>285</v>
      </c>
      <c r="E342" s="83">
        <v>391</v>
      </c>
      <c r="F342" s="83">
        <v>36430</v>
      </c>
      <c r="G342" s="22"/>
      <c r="H342" s="44">
        <f t="shared" si="93"/>
        <v>228</v>
      </c>
      <c r="I342" s="98">
        <f t="shared" si="91"/>
        <v>102.6</v>
      </c>
      <c r="J342" s="98">
        <f t="shared" si="92"/>
        <v>776.08</v>
      </c>
      <c r="K342" s="99"/>
      <c r="L342" s="100">
        <f t="shared" si="94"/>
        <v>228</v>
      </c>
      <c r="M342" s="100">
        <f t="shared" si="84"/>
        <v>312.8</v>
      </c>
      <c r="N342" s="97"/>
      <c r="O342" s="101" t="s">
        <v>3</v>
      </c>
      <c r="P342" s="101" t="s">
        <v>3</v>
      </c>
      <c r="Q342" s="97"/>
      <c r="R342" s="101" t="s">
        <v>3</v>
      </c>
      <c r="S342" s="101" t="s">
        <v>3</v>
      </c>
      <c r="T342" s="97"/>
      <c r="U342" s="101" t="s">
        <v>3</v>
      </c>
      <c r="V342" s="101" t="s">
        <v>3</v>
      </c>
      <c r="W342" s="97"/>
      <c r="X342" s="101" t="s">
        <v>3</v>
      </c>
      <c r="Y342" s="101" t="s">
        <v>3</v>
      </c>
      <c r="Z342" s="97"/>
      <c r="AA342" s="101" t="s">
        <v>3</v>
      </c>
      <c r="AB342" s="101" t="s">
        <v>3</v>
      </c>
      <c r="AC342" s="97"/>
      <c r="AD342" s="101" t="s">
        <v>3</v>
      </c>
      <c r="AE342" s="101" t="s">
        <v>3</v>
      </c>
      <c r="AF342" s="97"/>
      <c r="AG342" s="100">
        <v>228</v>
      </c>
      <c r="AH342" s="100">
        <f t="shared" si="95"/>
        <v>228</v>
      </c>
      <c r="AI342" s="97"/>
      <c r="AJ342" s="100">
        <f t="shared" si="85"/>
        <v>185.25</v>
      </c>
      <c r="AK342" s="100">
        <f t="shared" si="96"/>
        <v>185.25</v>
      </c>
      <c r="AL342" s="98"/>
      <c r="AM342" s="100">
        <v>776.08</v>
      </c>
      <c r="AN342" s="101" t="s">
        <v>3</v>
      </c>
      <c r="AO342" s="97"/>
      <c r="AP342" s="100">
        <f t="shared" si="86"/>
        <v>242.25</v>
      </c>
      <c r="AQ342" s="100">
        <f t="shared" si="97"/>
        <v>242.25</v>
      </c>
      <c r="AR342" s="98"/>
      <c r="AS342" s="100">
        <f t="shared" si="87"/>
        <v>102.6</v>
      </c>
      <c r="AT342" s="100" t="s">
        <v>3</v>
      </c>
      <c r="AU342" s="97"/>
      <c r="AV342" s="100">
        <v>242.25</v>
      </c>
      <c r="AW342" s="100">
        <f t="shared" si="98"/>
        <v>242.25</v>
      </c>
      <c r="AX342" s="97"/>
      <c r="AY342" s="100">
        <f t="shared" si="88"/>
        <v>213.75</v>
      </c>
      <c r="AZ342" s="101" t="s">
        <v>3</v>
      </c>
      <c r="BA342" s="97"/>
      <c r="BB342" s="100">
        <f t="shared" si="89"/>
        <v>102.6</v>
      </c>
      <c r="BC342" s="101" t="s">
        <v>3</v>
      </c>
      <c r="BD342" s="97"/>
      <c r="BE342" s="100">
        <f t="shared" si="90"/>
        <v>102.6</v>
      </c>
      <c r="BF342" s="101" t="s">
        <v>3</v>
      </c>
    </row>
    <row r="343" spans="1:58" s="86" customFormat="1" ht="13.2" x14ac:dyDescent="0.25">
      <c r="A343" s="47" t="s">
        <v>875</v>
      </c>
      <c r="B343" s="83">
        <v>4300062</v>
      </c>
      <c r="C343" s="90" t="s">
        <v>304</v>
      </c>
      <c r="D343" s="64">
        <v>202</v>
      </c>
      <c r="E343" s="83">
        <v>320</v>
      </c>
      <c r="F343" s="83">
        <v>73140</v>
      </c>
      <c r="G343" s="22"/>
      <c r="H343" s="44">
        <f t="shared" si="93"/>
        <v>161.60000000000002</v>
      </c>
      <c r="I343" s="98">
        <f t="shared" si="91"/>
        <v>72.72</v>
      </c>
      <c r="J343" s="98">
        <f t="shared" si="92"/>
        <v>182.03</v>
      </c>
      <c r="K343" s="99"/>
      <c r="L343" s="100">
        <f t="shared" si="94"/>
        <v>161.60000000000002</v>
      </c>
      <c r="M343" s="100">
        <f t="shared" si="84"/>
        <v>256</v>
      </c>
      <c r="N343" s="97"/>
      <c r="O343" s="101" t="s">
        <v>3</v>
      </c>
      <c r="P343" s="101" t="s">
        <v>3</v>
      </c>
      <c r="Q343" s="97"/>
      <c r="R343" s="101" t="s">
        <v>3</v>
      </c>
      <c r="S343" s="101" t="s">
        <v>3</v>
      </c>
      <c r="T343" s="97"/>
      <c r="U343" s="101" t="s">
        <v>3</v>
      </c>
      <c r="V343" s="101" t="s">
        <v>3</v>
      </c>
      <c r="W343" s="97"/>
      <c r="X343" s="101" t="s">
        <v>3</v>
      </c>
      <c r="Y343" s="101" t="s">
        <v>3</v>
      </c>
      <c r="Z343" s="97"/>
      <c r="AA343" s="101" t="s">
        <v>3</v>
      </c>
      <c r="AB343" s="101" t="s">
        <v>3</v>
      </c>
      <c r="AC343" s="97"/>
      <c r="AD343" s="101" t="s">
        <v>3</v>
      </c>
      <c r="AE343" s="101" t="s">
        <v>3</v>
      </c>
      <c r="AF343" s="97"/>
      <c r="AG343" s="100">
        <v>161.60000000000002</v>
      </c>
      <c r="AH343" s="100">
        <f t="shared" si="95"/>
        <v>161.60000000000002</v>
      </c>
      <c r="AI343" s="97"/>
      <c r="AJ343" s="100">
        <f t="shared" si="85"/>
        <v>131.30000000000001</v>
      </c>
      <c r="AK343" s="100">
        <f t="shared" si="96"/>
        <v>131.30000000000001</v>
      </c>
      <c r="AL343" s="98"/>
      <c r="AM343" s="100">
        <v>182.03</v>
      </c>
      <c r="AN343" s="101" t="s">
        <v>3</v>
      </c>
      <c r="AO343" s="97"/>
      <c r="AP343" s="100">
        <f t="shared" si="86"/>
        <v>171.7</v>
      </c>
      <c r="AQ343" s="100">
        <f t="shared" si="97"/>
        <v>171.7</v>
      </c>
      <c r="AR343" s="98"/>
      <c r="AS343" s="100">
        <f t="shared" si="87"/>
        <v>72.72</v>
      </c>
      <c r="AT343" s="100" t="s">
        <v>3</v>
      </c>
      <c r="AU343" s="97"/>
      <c r="AV343" s="100">
        <v>171.7</v>
      </c>
      <c r="AW343" s="100">
        <f t="shared" si="98"/>
        <v>171.7</v>
      </c>
      <c r="AX343" s="97"/>
      <c r="AY343" s="100">
        <f t="shared" si="88"/>
        <v>151.5</v>
      </c>
      <c r="AZ343" s="101" t="s">
        <v>3</v>
      </c>
      <c r="BA343" s="97"/>
      <c r="BB343" s="100">
        <f t="shared" si="89"/>
        <v>72.72</v>
      </c>
      <c r="BC343" s="101" t="s">
        <v>3</v>
      </c>
      <c r="BD343" s="97"/>
      <c r="BE343" s="100">
        <f t="shared" si="90"/>
        <v>72.72</v>
      </c>
      <c r="BF343" s="101" t="s">
        <v>3</v>
      </c>
    </row>
    <row r="344" spans="1:58" s="86" customFormat="1" ht="13.2" x14ac:dyDescent="0.25">
      <c r="A344" s="47" t="s">
        <v>875</v>
      </c>
      <c r="B344" s="83">
        <v>4300063</v>
      </c>
      <c r="C344" s="90" t="s">
        <v>304</v>
      </c>
      <c r="D344" s="64">
        <v>202</v>
      </c>
      <c r="E344" s="83">
        <v>320</v>
      </c>
      <c r="F344" s="83">
        <v>73140</v>
      </c>
      <c r="G344" s="22"/>
      <c r="H344" s="44">
        <f t="shared" si="93"/>
        <v>161.60000000000002</v>
      </c>
      <c r="I344" s="98">
        <f t="shared" si="91"/>
        <v>72.72</v>
      </c>
      <c r="J344" s="98">
        <f t="shared" si="92"/>
        <v>182.03</v>
      </c>
      <c r="K344" s="99"/>
      <c r="L344" s="100">
        <f t="shared" si="94"/>
        <v>161.60000000000002</v>
      </c>
      <c r="M344" s="100">
        <f t="shared" si="84"/>
        <v>256</v>
      </c>
      <c r="N344" s="97"/>
      <c r="O344" s="101" t="s">
        <v>3</v>
      </c>
      <c r="P344" s="101" t="s">
        <v>3</v>
      </c>
      <c r="Q344" s="97"/>
      <c r="R344" s="101" t="s">
        <v>3</v>
      </c>
      <c r="S344" s="101" t="s">
        <v>3</v>
      </c>
      <c r="T344" s="97"/>
      <c r="U344" s="101" t="s">
        <v>3</v>
      </c>
      <c r="V344" s="101" t="s">
        <v>3</v>
      </c>
      <c r="W344" s="97"/>
      <c r="X344" s="101" t="s">
        <v>3</v>
      </c>
      <c r="Y344" s="101" t="s">
        <v>3</v>
      </c>
      <c r="Z344" s="97"/>
      <c r="AA344" s="101" t="s">
        <v>3</v>
      </c>
      <c r="AB344" s="101" t="s">
        <v>3</v>
      </c>
      <c r="AC344" s="97"/>
      <c r="AD344" s="101" t="s">
        <v>3</v>
      </c>
      <c r="AE344" s="101" t="s">
        <v>3</v>
      </c>
      <c r="AF344" s="97"/>
      <c r="AG344" s="100">
        <v>161.60000000000002</v>
      </c>
      <c r="AH344" s="100">
        <f t="shared" si="95"/>
        <v>161.60000000000002</v>
      </c>
      <c r="AI344" s="97"/>
      <c r="AJ344" s="100">
        <f t="shared" si="85"/>
        <v>131.30000000000001</v>
      </c>
      <c r="AK344" s="100">
        <f t="shared" si="96"/>
        <v>131.30000000000001</v>
      </c>
      <c r="AL344" s="98"/>
      <c r="AM344" s="100">
        <v>182.03</v>
      </c>
      <c r="AN344" s="101" t="s">
        <v>3</v>
      </c>
      <c r="AO344" s="97"/>
      <c r="AP344" s="100">
        <f t="shared" si="86"/>
        <v>171.7</v>
      </c>
      <c r="AQ344" s="100">
        <f t="shared" si="97"/>
        <v>171.7</v>
      </c>
      <c r="AR344" s="98"/>
      <c r="AS344" s="100">
        <f t="shared" si="87"/>
        <v>72.72</v>
      </c>
      <c r="AT344" s="100" t="s">
        <v>3</v>
      </c>
      <c r="AU344" s="97"/>
      <c r="AV344" s="100">
        <v>171.7</v>
      </c>
      <c r="AW344" s="100">
        <f t="shared" si="98"/>
        <v>171.7</v>
      </c>
      <c r="AX344" s="97"/>
      <c r="AY344" s="100">
        <f t="shared" si="88"/>
        <v>151.5</v>
      </c>
      <c r="AZ344" s="101" t="s">
        <v>3</v>
      </c>
      <c r="BA344" s="97"/>
      <c r="BB344" s="100">
        <f t="shared" si="89"/>
        <v>72.72</v>
      </c>
      <c r="BC344" s="101" t="s">
        <v>3</v>
      </c>
      <c r="BD344" s="97"/>
      <c r="BE344" s="100">
        <f t="shared" si="90"/>
        <v>72.72</v>
      </c>
      <c r="BF344" s="101" t="s">
        <v>3</v>
      </c>
    </row>
    <row r="345" spans="1:58" s="86" customFormat="1" ht="13.2" x14ac:dyDescent="0.25">
      <c r="A345" s="47" t="s">
        <v>875</v>
      </c>
      <c r="B345" s="83">
        <v>4300052</v>
      </c>
      <c r="C345" s="90" t="s">
        <v>304</v>
      </c>
      <c r="D345" s="64">
        <v>202</v>
      </c>
      <c r="E345" s="83">
        <v>320</v>
      </c>
      <c r="F345" s="83">
        <v>73140</v>
      </c>
      <c r="G345" s="22"/>
      <c r="H345" s="44">
        <f t="shared" si="93"/>
        <v>161.60000000000002</v>
      </c>
      <c r="I345" s="98">
        <f t="shared" si="91"/>
        <v>72.72</v>
      </c>
      <c r="J345" s="98">
        <f t="shared" si="92"/>
        <v>182.03</v>
      </c>
      <c r="K345" s="99"/>
      <c r="L345" s="100">
        <f t="shared" si="94"/>
        <v>161.60000000000002</v>
      </c>
      <c r="M345" s="100">
        <f t="shared" si="84"/>
        <v>256</v>
      </c>
      <c r="N345" s="97"/>
      <c r="O345" s="101" t="s">
        <v>3</v>
      </c>
      <c r="P345" s="101" t="s">
        <v>3</v>
      </c>
      <c r="Q345" s="97"/>
      <c r="R345" s="101" t="s">
        <v>3</v>
      </c>
      <c r="S345" s="101" t="s">
        <v>3</v>
      </c>
      <c r="T345" s="97"/>
      <c r="U345" s="101" t="s">
        <v>3</v>
      </c>
      <c r="V345" s="101" t="s">
        <v>3</v>
      </c>
      <c r="W345" s="97"/>
      <c r="X345" s="101" t="s">
        <v>3</v>
      </c>
      <c r="Y345" s="101" t="s">
        <v>3</v>
      </c>
      <c r="Z345" s="97"/>
      <c r="AA345" s="101" t="s">
        <v>3</v>
      </c>
      <c r="AB345" s="101" t="s">
        <v>3</v>
      </c>
      <c r="AC345" s="97"/>
      <c r="AD345" s="101" t="s">
        <v>3</v>
      </c>
      <c r="AE345" s="101" t="s">
        <v>3</v>
      </c>
      <c r="AF345" s="97"/>
      <c r="AG345" s="100">
        <v>161.60000000000002</v>
      </c>
      <c r="AH345" s="100">
        <f t="shared" si="95"/>
        <v>161.60000000000002</v>
      </c>
      <c r="AI345" s="97"/>
      <c r="AJ345" s="100">
        <f t="shared" si="85"/>
        <v>131.30000000000001</v>
      </c>
      <c r="AK345" s="100">
        <f t="shared" si="96"/>
        <v>131.30000000000001</v>
      </c>
      <c r="AL345" s="98"/>
      <c r="AM345" s="100">
        <v>182.03</v>
      </c>
      <c r="AN345" s="101" t="s">
        <v>3</v>
      </c>
      <c r="AO345" s="97"/>
      <c r="AP345" s="100">
        <f t="shared" si="86"/>
        <v>171.7</v>
      </c>
      <c r="AQ345" s="100">
        <f t="shared" si="97"/>
        <v>171.7</v>
      </c>
      <c r="AR345" s="98"/>
      <c r="AS345" s="100">
        <f t="shared" si="87"/>
        <v>72.72</v>
      </c>
      <c r="AT345" s="100" t="s">
        <v>3</v>
      </c>
      <c r="AU345" s="97"/>
      <c r="AV345" s="100">
        <v>171.7</v>
      </c>
      <c r="AW345" s="100">
        <f t="shared" si="98"/>
        <v>171.7</v>
      </c>
      <c r="AX345" s="97"/>
      <c r="AY345" s="100">
        <f t="shared" si="88"/>
        <v>151.5</v>
      </c>
      <c r="AZ345" s="101" t="s">
        <v>3</v>
      </c>
      <c r="BA345" s="97"/>
      <c r="BB345" s="100">
        <f t="shared" si="89"/>
        <v>72.72</v>
      </c>
      <c r="BC345" s="101" t="s">
        <v>3</v>
      </c>
      <c r="BD345" s="97"/>
      <c r="BE345" s="100">
        <f t="shared" si="90"/>
        <v>72.72</v>
      </c>
      <c r="BF345" s="101" t="s">
        <v>3</v>
      </c>
    </row>
    <row r="346" spans="1:58" s="86" customFormat="1" ht="13.2" x14ac:dyDescent="0.25">
      <c r="A346" s="47" t="s">
        <v>875</v>
      </c>
      <c r="B346" s="83">
        <v>4300053</v>
      </c>
      <c r="C346" s="90" t="s">
        <v>304</v>
      </c>
      <c r="D346" s="64">
        <v>202</v>
      </c>
      <c r="E346" s="83">
        <v>320</v>
      </c>
      <c r="F346" s="83">
        <v>73140</v>
      </c>
      <c r="G346" s="22"/>
      <c r="H346" s="44">
        <f t="shared" si="93"/>
        <v>161.60000000000002</v>
      </c>
      <c r="I346" s="98">
        <f t="shared" si="91"/>
        <v>72.72</v>
      </c>
      <c r="J346" s="98">
        <f t="shared" si="92"/>
        <v>182.03</v>
      </c>
      <c r="K346" s="99"/>
      <c r="L346" s="100">
        <f t="shared" si="94"/>
        <v>161.60000000000002</v>
      </c>
      <c r="M346" s="100">
        <f t="shared" si="84"/>
        <v>256</v>
      </c>
      <c r="N346" s="97"/>
      <c r="O346" s="101" t="s">
        <v>3</v>
      </c>
      <c r="P346" s="101" t="s">
        <v>3</v>
      </c>
      <c r="Q346" s="97"/>
      <c r="R346" s="101" t="s">
        <v>3</v>
      </c>
      <c r="S346" s="101" t="s">
        <v>3</v>
      </c>
      <c r="T346" s="97"/>
      <c r="U346" s="101" t="s">
        <v>3</v>
      </c>
      <c r="V346" s="101" t="s">
        <v>3</v>
      </c>
      <c r="W346" s="97"/>
      <c r="X346" s="101" t="s">
        <v>3</v>
      </c>
      <c r="Y346" s="101" t="s">
        <v>3</v>
      </c>
      <c r="Z346" s="97"/>
      <c r="AA346" s="101" t="s">
        <v>3</v>
      </c>
      <c r="AB346" s="101" t="s">
        <v>3</v>
      </c>
      <c r="AC346" s="97"/>
      <c r="AD346" s="101" t="s">
        <v>3</v>
      </c>
      <c r="AE346" s="101" t="s">
        <v>3</v>
      </c>
      <c r="AF346" s="97"/>
      <c r="AG346" s="100">
        <v>161.60000000000002</v>
      </c>
      <c r="AH346" s="100">
        <f t="shared" si="95"/>
        <v>161.60000000000002</v>
      </c>
      <c r="AI346" s="97"/>
      <c r="AJ346" s="100">
        <f t="shared" si="85"/>
        <v>131.30000000000001</v>
      </c>
      <c r="AK346" s="100">
        <f t="shared" si="96"/>
        <v>131.30000000000001</v>
      </c>
      <c r="AL346" s="98"/>
      <c r="AM346" s="100">
        <v>182.03</v>
      </c>
      <c r="AN346" s="101" t="s">
        <v>3</v>
      </c>
      <c r="AO346" s="97"/>
      <c r="AP346" s="100">
        <f t="shared" si="86"/>
        <v>171.7</v>
      </c>
      <c r="AQ346" s="100">
        <f t="shared" si="97"/>
        <v>171.7</v>
      </c>
      <c r="AR346" s="98"/>
      <c r="AS346" s="100">
        <f t="shared" si="87"/>
        <v>72.72</v>
      </c>
      <c r="AT346" s="100" t="s">
        <v>3</v>
      </c>
      <c r="AU346" s="97"/>
      <c r="AV346" s="100">
        <v>171.7</v>
      </c>
      <c r="AW346" s="100">
        <f t="shared" si="98"/>
        <v>171.7</v>
      </c>
      <c r="AX346" s="97"/>
      <c r="AY346" s="100">
        <f t="shared" si="88"/>
        <v>151.5</v>
      </c>
      <c r="AZ346" s="101" t="s">
        <v>3</v>
      </c>
      <c r="BA346" s="97"/>
      <c r="BB346" s="100">
        <f t="shared" si="89"/>
        <v>72.72</v>
      </c>
      <c r="BC346" s="101" t="s">
        <v>3</v>
      </c>
      <c r="BD346" s="97"/>
      <c r="BE346" s="100">
        <f t="shared" si="90"/>
        <v>72.72</v>
      </c>
      <c r="BF346" s="101" t="s">
        <v>3</v>
      </c>
    </row>
    <row r="347" spans="1:58" s="86" customFormat="1" ht="13.2" x14ac:dyDescent="0.25">
      <c r="A347" s="47" t="s">
        <v>875</v>
      </c>
      <c r="B347" s="83">
        <v>4300054</v>
      </c>
      <c r="C347" s="90" t="s">
        <v>304</v>
      </c>
      <c r="D347" s="64">
        <v>202</v>
      </c>
      <c r="E347" s="83">
        <v>320</v>
      </c>
      <c r="F347" s="83">
        <v>73140</v>
      </c>
      <c r="G347" s="22"/>
      <c r="H347" s="44">
        <f t="shared" si="93"/>
        <v>161.60000000000002</v>
      </c>
      <c r="I347" s="98">
        <f t="shared" si="91"/>
        <v>72.72</v>
      </c>
      <c r="J347" s="98">
        <f t="shared" si="92"/>
        <v>182.03</v>
      </c>
      <c r="K347" s="99"/>
      <c r="L347" s="100">
        <f t="shared" si="94"/>
        <v>161.60000000000002</v>
      </c>
      <c r="M347" s="100">
        <f t="shared" si="84"/>
        <v>256</v>
      </c>
      <c r="N347" s="97"/>
      <c r="O347" s="101" t="s">
        <v>3</v>
      </c>
      <c r="P347" s="101" t="s">
        <v>3</v>
      </c>
      <c r="Q347" s="97"/>
      <c r="R347" s="101" t="s">
        <v>3</v>
      </c>
      <c r="S347" s="101" t="s">
        <v>3</v>
      </c>
      <c r="T347" s="97"/>
      <c r="U347" s="101" t="s">
        <v>3</v>
      </c>
      <c r="V347" s="101" t="s">
        <v>3</v>
      </c>
      <c r="W347" s="97"/>
      <c r="X347" s="101" t="s">
        <v>3</v>
      </c>
      <c r="Y347" s="101" t="s">
        <v>3</v>
      </c>
      <c r="Z347" s="97"/>
      <c r="AA347" s="101" t="s">
        <v>3</v>
      </c>
      <c r="AB347" s="101" t="s">
        <v>3</v>
      </c>
      <c r="AC347" s="97"/>
      <c r="AD347" s="101" t="s">
        <v>3</v>
      </c>
      <c r="AE347" s="101" t="s">
        <v>3</v>
      </c>
      <c r="AF347" s="97"/>
      <c r="AG347" s="100">
        <v>161.60000000000002</v>
      </c>
      <c r="AH347" s="100">
        <f t="shared" si="95"/>
        <v>161.60000000000002</v>
      </c>
      <c r="AI347" s="97"/>
      <c r="AJ347" s="100">
        <f t="shared" si="85"/>
        <v>131.30000000000001</v>
      </c>
      <c r="AK347" s="100">
        <f t="shared" si="96"/>
        <v>131.30000000000001</v>
      </c>
      <c r="AL347" s="98"/>
      <c r="AM347" s="100">
        <v>182.03</v>
      </c>
      <c r="AN347" s="101" t="s">
        <v>3</v>
      </c>
      <c r="AO347" s="97"/>
      <c r="AP347" s="100">
        <f t="shared" si="86"/>
        <v>171.7</v>
      </c>
      <c r="AQ347" s="100">
        <f t="shared" si="97"/>
        <v>171.7</v>
      </c>
      <c r="AR347" s="98"/>
      <c r="AS347" s="100">
        <f t="shared" si="87"/>
        <v>72.72</v>
      </c>
      <c r="AT347" s="100" t="s">
        <v>3</v>
      </c>
      <c r="AU347" s="97"/>
      <c r="AV347" s="100">
        <v>171.7</v>
      </c>
      <c r="AW347" s="100">
        <f t="shared" si="98"/>
        <v>171.7</v>
      </c>
      <c r="AX347" s="97"/>
      <c r="AY347" s="100">
        <f t="shared" si="88"/>
        <v>151.5</v>
      </c>
      <c r="AZ347" s="101" t="s">
        <v>3</v>
      </c>
      <c r="BA347" s="97"/>
      <c r="BB347" s="100">
        <f t="shared" si="89"/>
        <v>72.72</v>
      </c>
      <c r="BC347" s="101" t="s">
        <v>3</v>
      </c>
      <c r="BD347" s="97"/>
      <c r="BE347" s="100">
        <f t="shared" si="90"/>
        <v>72.72</v>
      </c>
      <c r="BF347" s="101" t="s">
        <v>3</v>
      </c>
    </row>
    <row r="348" spans="1:58" s="86" customFormat="1" ht="13.2" x14ac:dyDescent="0.25">
      <c r="A348" s="47" t="s">
        <v>875</v>
      </c>
      <c r="B348" s="83">
        <v>4300055</v>
      </c>
      <c r="C348" s="90" t="s">
        <v>304</v>
      </c>
      <c r="D348" s="64">
        <v>202</v>
      </c>
      <c r="E348" s="83">
        <v>320</v>
      </c>
      <c r="F348" s="83">
        <v>73140</v>
      </c>
      <c r="G348" s="22"/>
      <c r="H348" s="44">
        <f t="shared" si="93"/>
        <v>161.60000000000002</v>
      </c>
      <c r="I348" s="98">
        <f t="shared" si="91"/>
        <v>72.72</v>
      </c>
      <c r="J348" s="98">
        <f t="shared" si="92"/>
        <v>182.03</v>
      </c>
      <c r="K348" s="99"/>
      <c r="L348" s="100">
        <f t="shared" si="94"/>
        <v>161.60000000000002</v>
      </c>
      <c r="M348" s="100">
        <f t="shared" si="84"/>
        <v>256</v>
      </c>
      <c r="N348" s="97"/>
      <c r="O348" s="101" t="s">
        <v>3</v>
      </c>
      <c r="P348" s="101" t="s">
        <v>3</v>
      </c>
      <c r="Q348" s="97"/>
      <c r="R348" s="101" t="s">
        <v>3</v>
      </c>
      <c r="S348" s="101" t="s">
        <v>3</v>
      </c>
      <c r="T348" s="97"/>
      <c r="U348" s="101" t="s">
        <v>3</v>
      </c>
      <c r="V348" s="101" t="s">
        <v>3</v>
      </c>
      <c r="W348" s="97"/>
      <c r="X348" s="101" t="s">
        <v>3</v>
      </c>
      <c r="Y348" s="101" t="s">
        <v>3</v>
      </c>
      <c r="Z348" s="97"/>
      <c r="AA348" s="101" t="s">
        <v>3</v>
      </c>
      <c r="AB348" s="101" t="s">
        <v>3</v>
      </c>
      <c r="AC348" s="97"/>
      <c r="AD348" s="101" t="s">
        <v>3</v>
      </c>
      <c r="AE348" s="101" t="s">
        <v>3</v>
      </c>
      <c r="AF348" s="97"/>
      <c r="AG348" s="100">
        <v>161.60000000000002</v>
      </c>
      <c r="AH348" s="100">
        <f t="shared" si="95"/>
        <v>161.60000000000002</v>
      </c>
      <c r="AI348" s="97"/>
      <c r="AJ348" s="100">
        <f t="shared" si="85"/>
        <v>131.30000000000001</v>
      </c>
      <c r="AK348" s="100">
        <f t="shared" si="96"/>
        <v>131.30000000000001</v>
      </c>
      <c r="AL348" s="98"/>
      <c r="AM348" s="100">
        <v>182.03</v>
      </c>
      <c r="AN348" s="101" t="s">
        <v>3</v>
      </c>
      <c r="AO348" s="97"/>
      <c r="AP348" s="100">
        <f t="shared" si="86"/>
        <v>171.7</v>
      </c>
      <c r="AQ348" s="100">
        <f t="shared" si="97"/>
        <v>171.7</v>
      </c>
      <c r="AR348" s="98"/>
      <c r="AS348" s="100">
        <f t="shared" si="87"/>
        <v>72.72</v>
      </c>
      <c r="AT348" s="100" t="s">
        <v>3</v>
      </c>
      <c r="AU348" s="97"/>
      <c r="AV348" s="100">
        <v>171.7</v>
      </c>
      <c r="AW348" s="100">
        <f t="shared" si="98"/>
        <v>171.7</v>
      </c>
      <c r="AX348" s="97"/>
      <c r="AY348" s="100">
        <f t="shared" si="88"/>
        <v>151.5</v>
      </c>
      <c r="AZ348" s="101" t="s">
        <v>3</v>
      </c>
      <c r="BA348" s="97"/>
      <c r="BB348" s="100">
        <f t="shared" si="89"/>
        <v>72.72</v>
      </c>
      <c r="BC348" s="101" t="s">
        <v>3</v>
      </c>
      <c r="BD348" s="97"/>
      <c r="BE348" s="100">
        <f t="shared" si="90"/>
        <v>72.72</v>
      </c>
      <c r="BF348" s="101" t="s">
        <v>3</v>
      </c>
    </row>
    <row r="349" spans="1:58" s="86" customFormat="1" ht="13.2" x14ac:dyDescent="0.25">
      <c r="A349" s="47" t="s">
        <v>875</v>
      </c>
      <c r="B349" s="83">
        <v>4300056</v>
      </c>
      <c r="C349" s="90" t="s">
        <v>304</v>
      </c>
      <c r="D349" s="64">
        <v>202</v>
      </c>
      <c r="E349" s="83">
        <v>320</v>
      </c>
      <c r="F349" s="83">
        <v>73140</v>
      </c>
      <c r="G349" s="22"/>
      <c r="H349" s="44">
        <f t="shared" si="93"/>
        <v>161.60000000000002</v>
      </c>
      <c r="I349" s="98">
        <f t="shared" si="91"/>
        <v>72.72</v>
      </c>
      <c r="J349" s="98">
        <f t="shared" si="92"/>
        <v>182.03</v>
      </c>
      <c r="K349" s="99"/>
      <c r="L349" s="100">
        <f t="shared" si="94"/>
        <v>161.60000000000002</v>
      </c>
      <c r="M349" s="100">
        <f t="shared" si="84"/>
        <v>256</v>
      </c>
      <c r="N349" s="97"/>
      <c r="O349" s="101" t="s">
        <v>3</v>
      </c>
      <c r="P349" s="101" t="s">
        <v>3</v>
      </c>
      <c r="Q349" s="97"/>
      <c r="R349" s="101" t="s">
        <v>3</v>
      </c>
      <c r="S349" s="101" t="s">
        <v>3</v>
      </c>
      <c r="T349" s="97"/>
      <c r="U349" s="101" t="s">
        <v>3</v>
      </c>
      <c r="V349" s="101" t="s">
        <v>3</v>
      </c>
      <c r="W349" s="97"/>
      <c r="X349" s="101" t="s">
        <v>3</v>
      </c>
      <c r="Y349" s="101" t="s">
        <v>3</v>
      </c>
      <c r="Z349" s="97"/>
      <c r="AA349" s="101" t="s">
        <v>3</v>
      </c>
      <c r="AB349" s="101" t="s">
        <v>3</v>
      </c>
      <c r="AC349" s="97"/>
      <c r="AD349" s="101" t="s">
        <v>3</v>
      </c>
      <c r="AE349" s="101" t="s">
        <v>3</v>
      </c>
      <c r="AF349" s="97"/>
      <c r="AG349" s="100">
        <v>161.60000000000002</v>
      </c>
      <c r="AH349" s="100">
        <f t="shared" si="95"/>
        <v>161.60000000000002</v>
      </c>
      <c r="AI349" s="97"/>
      <c r="AJ349" s="100">
        <f t="shared" si="85"/>
        <v>131.30000000000001</v>
      </c>
      <c r="AK349" s="100">
        <f t="shared" si="96"/>
        <v>131.30000000000001</v>
      </c>
      <c r="AL349" s="98"/>
      <c r="AM349" s="100">
        <v>182.03</v>
      </c>
      <c r="AN349" s="101" t="s">
        <v>3</v>
      </c>
      <c r="AO349" s="97"/>
      <c r="AP349" s="100">
        <f t="shared" si="86"/>
        <v>171.7</v>
      </c>
      <c r="AQ349" s="100">
        <f t="shared" si="97"/>
        <v>171.7</v>
      </c>
      <c r="AR349" s="98"/>
      <c r="AS349" s="100">
        <f t="shared" si="87"/>
        <v>72.72</v>
      </c>
      <c r="AT349" s="100" t="s">
        <v>3</v>
      </c>
      <c r="AU349" s="97"/>
      <c r="AV349" s="100">
        <v>171.7</v>
      </c>
      <c r="AW349" s="100">
        <f t="shared" si="98"/>
        <v>171.7</v>
      </c>
      <c r="AX349" s="97"/>
      <c r="AY349" s="100">
        <f t="shared" si="88"/>
        <v>151.5</v>
      </c>
      <c r="AZ349" s="101" t="s">
        <v>3</v>
      </c>
      <c r="BA349" s="97"/>
      <c r="BB349" s="100">
        <f t="shared" si="89"/>
        <v>72.72</v>
      </c>
      <c r="BC349" s="101" t="s">
        <v>3</v>
      </c>
      <c r="BD349" s="97"/>
      <c r="BE349" s="100">
        <f t="shared" si="90"/>
        <v>72.72</v>
      </c>
      <c r="BF349" s="101" t="s">
        <v>3</v>
      </c>
    </row>
    <row r="350" spans="1:58" s="86" customFormat="1" ht="13.2" x14ac:dyDescent="0.25">
      <c r="A350" s="47" t="s">
        <v>875</v>
      </c>
      <c r="B350" s="83">
        <v>4300057</v>
      </c>
      <c r="C350" s="90" t="s">
        <v>304</v>
      </c>
      <c r="D350" s="64">
        <v>202</v>
      </c>
      <c r="E350" s="83">
        <v>320</v>
      </c>
      <c r="F350" s="83">
        <v>73140</v>
      </c>
      <c r="G350" s="22"/>
      <c r="H350" s="44">
        <f t="shared" si="93"/>
        <v>161.60000000000002</v>
      </c>
      <c r="I350" s="98">
        <f t="shared" si="91"/>
        <v>72.72</v>
      </c>
      <c r="J350" s="98">
        <f t="shared" si="92"/>
        <v>182.03</v>
      </c>
      <c r="K350" s="99"/>
      <c r="L350" s="100">
        <f t="shared" si="94"/>
        <v>161.60000000000002</v>
      </c>
      <c r="M350" s="100">
        <f t="shared" si="84"/>
        <v>256</v>
      </c>
      <c r="N350" s="97"/>
      <c r="O350" s="101" t="s">
        <v>3</v>
      </c>
      <c r="P350" s="101" t="s">
        <v>3</v>
      </c>
      <c r="Q350" s="97"/>
      <c r="R350" s="101" t="s">
        <v>3</v>
      </c>
      <c r="S350" s="101" t="s">
        <v>3</v>
      </c>
      <c r="T350" s="97"/>
      <c r="U350" s="101" t="s">
        <v>3</v>
      </c>
      <c r="V350" s="101" t="s">
        <v>3</v>
      </c>
      <c r="W350" s="97"/>
      <c r="X350" s="101" t="s">
        <v>3</v>
      </c>
      <c r="Y350" s="101" t="s">
        <v>3</v>
      </c>
      <c r="Z350" s="97"/>
      <c r="AA350" s="101" t="s">
        <v>3</v>
      </c>
      <c r="AB350" s="101" t="s">
        <v>3</v>
      </c>
      <c r="AC350" s="97"/>
      <c r="AD350" s="101" t="s">
        <v>3</v>
      </c>
      <c r="AE350" s="101" t="s">
        <v>3</v>
      </c>
      <c r="AF350" s="97"/>
      <c r="AG350" s="100">
        <v>161.60000000000002</v>
      </c>
      <c r="AH350" s="100">
        <f t="shared" si="95"/>
        <v>161.60000000000002</v>
      </c>
      <c r="AI350" s="97"/>
      <c r="AJ350" s="100">
        <f t="shared" si="85"/>
        <v>131.30000000000001</v>
      </c>
      <c r="AK350" s="100">
        <f t="shared" si="96"/>
        <v>131.30000000000001</v>
      </c>
      <c r="AL350" s="98"/>
      <c r="AM350" s="100">
        <v>182.03</v>
      </c>
      <c r="AN350" s="101" t="s">
        <v>3</v>
      </c>
      <c r="AO350" s="97"/>
      <c r="AP350" s="100">
        <f t="shared" si="86"/>
        <v>171.7</v>
      </c>
      <c r="AQ350" s="100">
        <f t="shared" si="97"/>
        <v>171.7</v>
      </c>
      <c r="AR350" s="98"/>
      <c r="AS350" s="100">
        <f t="shared" si="87"/>
        <v>72.72</v>
      </c>
      <c r="AT350" s="100" t="s">
        <v>3</v>
      </c>
      <c r="AU350" s="97"/>
      <c r="AV350" s="100">
        <v>171.7</v>
      </c>
      <c r="AW350" s="100">
        <f t="shared" si="98"/>
        <v>171.7</v>
      </c>
      <c r="AX350" s="97"/>
      <c r="AY350" s="100">
        <f t="shared" si="88"/>
        <v>151.5</v>
      </c>
      <c r="AZ350" s="101" t="s">
        <v>3</v>
      </c>
      <c r="BA350" s="97"/>
      <c r="BB350" s="100">
        <f t="shared" si="89"/>
        <v>72.72</v>
      </c>
      <c r="BC350" s="101" t="s">
        <v>3</v>
      </c>
      <c r="BD350" s="97"/>
      <c r="BE350" s="100">
        <f t="shared" si="90"/>
        <v>72.72</v>
      </c>
      <c r="BF350" s="101" t="s">
        <v>3</v>
      </c>
    </row>
    <row r="351" spans="1:58" s="86" customFormat="1" ht="13.2" x14ac:dyDescent="0.25">
      <c r="A351" s="47" t="s">
        <v>875</v>
      </c>
      <c r="B351" s="83">
        <v>4300058</v>
      </c>
      <c r="C351" s="90" t="s">
        <v>304</v>
      </c>
      <c r="D351" s="64">
        <v>202</v>
      </c>
      <c r="E351" s="83">
        <v>320</v>
      </c>
      <c r="F351" s="83">
        <v>73140</v>
      </c>
      <c r="G351" s="22"/>
      <c r="H351" s="44">
        <f t="shared" si="93"/>
        <v>161.60000000000002</v>
      </c>
      <c r="I351" s="98">
        <f t="shared" si="91"/>
        <v>72.72</v>
      </c>
      <c r="J351" s="98">
        <f t="shared" si="92"/>
        <v>182.03</v>
      </c>
      <c r="K351" s="99"/>
      <c r="L351" s="100">
        <f t="shared" si="94"/>
        <v>161.60000000000002</v>
      </c>
      <c r="M351" s="100">
        <f t="shared" si="84"/>
        <v>256</v>
      </c>
      <c r="N351" s="97"/>
      <c r="O351" s="101" t="s">
        <v>3</v>
      </c>
      <c r="P351" s="101" t="s">
        <v>3</v>
      </c>
      <c r="Q351" s="97"/>
      <c r="R351" s="101" t="s">
        <v>3</v>
      </c>
      <c r="S351" s="101" t="s">
        <v>3</v>
      </c>
      <c r="T351" s="97"/>
      <c r="U351" s="101" t="s">
        <v>3</v>
      </c>
      <c r="V351" s="101" t="s">
        <v>3</v>
      </c>
      <c r="W351" s="97"/>
      <c r="X351" s="101" t="s">
        <v>3</v>
      </c>
      <c r="Y351" s="101" t="s">
        <v>3</v>
      </c>
      <c r="Z351" s="97"/>
      <c r="AA351" s="101" t="s">
        <v>3</v>
      </c>
      <c r="AB351" s="101" t="s">
        <v>3</v>
      </c>
      <c r="AC351" s="97"/>
      <c r="AD351" s="101" t="s">
        <v>3</v>
      </c>
      <c r="AE351" s="101" t="s">
        <v>3</v>
      </c>
      <c r="AF351" s="97"/>
      <c r="AG351" s="100">
        <v>161.60000000000002</v>
      </c>
      <c r="AH351" s="100">
        <f t="shared" si="95"/>
        <v>161.60000000000002</v>
      </c>
      <c r="AI351" s="97"/>
      <c r="AJ351" s="100">
        <f t="shared" si="85"/>
        <v>131.30000000000001</v>
      </c>
      <c r="AK351" s="100">
        <f t="shared" si="96"/>
        <v>131.30000000000001</v>
      </c>
      <c r="AL351" s="98"/>
      <c r="AM351" s="100">
        <v>182.03</v>
      </c>
      <c r="AN351" s="101" t="s">
        <v>3</v>
      </c>
      <c r="AO351" s="97"/>
      <c r="AP351" s="100">
        <f t="shared" si="86"/>
        <v>171.7</v>
      </c>
      <c r="AQ351" s="100">
        <f t="shared" si="97"/>
        <v>171.7</v>
      </c>
      <c r="AR351" s="98"/>
      <c r="AS351" s="100">
        <f t="shared" si="87"/>
        <v>72.72</v>
      </c>
      <c r="AT351" s="100" t="s">
        <v>3</v>
      </c>
      <c r="AU351" s="97"/>
      <c r="AV351" s="100">
        <v>171.7</v>
      </c>
      <c r="AW351" s="100">
        <f t="shared" si="98"/>
        <v>171.7</v>
      </c>
      <c r="AX351" s="97"/>
      <c r="AY351" s="100">
        <f t="shared" si="88"/>
        <v>151.5</v>
      </c>
      <c r="AZ351" s="101" t="s">
        <v>3</v>
      </c>
      <c r="BA351" s="97"/>
      <c r="BB351" s="100">
        <f t="shared" si="89"/>
        <v>72.72</v>
      </c>
      <c r="BC351" s="101" t="s">
        <v>3</v>
      </c>
      <c r="BD351" s="97"/>
      <c r="BE351" s="100">
        <f t="shared" si="90"/>
        <v>72.72</v>
      </c>
      <c r="BF351" s="101" t="s">
        <v>3</v>
      </c>
    </row>
    <row r="352" spans="1:58" s="86" customFormat="1" ht="13.2" x14ac:dyDescent="0.25">
      <c r="A352" s="47" t="s">
        <v>875</v>
      </c>
      <c r="B352" s="83">
        <v>4300059</v>
      </c>
      <c r="C352" s="90" t="s">
        <v>304</v>
      </c>
      <c r="D352" s="64">
        <v>202</v>
      </c>
      <c r="E352" s="83">
        <v>320</v>
      </c>
      <c r="F352" s="83">
        <v>73140</v>
      </c>
      <c r="G352" s="22"/>
      <c r="H352" s="44">
        <f t="shared" si="93"/>
        <v>161.60000000000002</v>
      </c>
      <c r="I352" s="98">
        <f t="shared" si="91"/>
        <v>72.72</v>
      </c>
      <c r="J352" s="98">
        <f t="shared" si="92"/>
        <v>182.03</v>
      </c>
      <c r="K352" s="99"/>
      <c r="L352" s="100">
        <f t="shared" si="94"/>
        <v>161.60000000000002</v>
      </c>
      <c r="M352" s="100">
        <f t="shared" si="84"/>
        <v>256</v>
      </c>
      <c r="N352" s="97"/>
      <c r="O352" s="101" t="s">
        <v>3</v>
      </c>
      <c r="P352" s="101" t="s">
        <v>3</v>
      </c>
      <c r="Q352" s="97"/>
      <c r="R352" s="101" t="s">
        <v>3</v>
      </c>
      <c r="S352" s="101" t="s">
        <v>3</v>
      </c>
      <c r="T352" s="97"/>
      <c r="U352" s="101" t="s">
        <v>3</v>
      </c>
      <c r="V352" s="101" t="s">
        <v>3</v>
      </c>
      <c r="W352" s="97"/>
      <c r="X352" s="101" t="s">
        <v>3</v>
      </c>
      <c r="Y352" s="101" t="s">
        <v>3</v>
      </c>
      <c r="Z352" s="97"/>
      <c r="AA352" s="101" t="s">
        <v>3</v>
      </c>
      <c r="AB352" s="101" t="s">
        <v>3</v>
      </c>
      <c r="AC352" s="97"/>
      <c r="AD352" s="101" t="s">
        <v>3</v>
      </c>
      <c r="AE352" s="101" t="s">
        <v>3</v>
      </c>
      <c r="AF352" s="97"/>
      <c r="AG352" s="100">
        <v>161.60000000000002</v>
      </c>
      <c r="AH352" s="100">
        <f t="shared" si="95"/>
        <v>161.60000000000002</v>
      </c>
      <c r="AI352" s="97"/>
      <c r="AJ352" s="100">
        <f t="shared" si="85"/>
        <v>131.30000000000001</v>
      </c>
      <c r="AK352" s="100">
        <f t="shared" si="96"/>
        <v>131.30000000000001</v>
      </c>
      <c r="AL352" s="98"/>
      <c r="AM352" s="100">
        <v>182.03</v>
      </c>
      <c r="AN352" s="101" t="s">
        <v>3</v>
      </c>
      <c r="AO352" s="97"/>
      <c r="AP352" s="100">
        <f t="shared" si="86"/>
        <v>171.7</v>
      </c>
      <c r="AQ352" s="100">
        <f t="shared" si="97"/>
        <v>171.7</v>
      </c>
      <c r="AR352" s="98"/>
      <c r="AS352" s="100">
        <f t="shared" si="87"/>
        <v>72.72</v>
      </c>
      <c r="AT352" s="100" t="s">
        <v>3</v>
      </c>
      <c r="AU352" s="97"/>
      <c r="AV352" s="100">
        <v>171.7</v>
      </c>
      <c r="AW352" s="100">
        <f t="shared" si="98"/>
        <v>171.7</v>
      </c>
      <c r="AX352" s="97"/>
      <c r="AY352" s="100">
        <f t="shared" si="88"/>
        <v>151.5</v>
      </c>
      <c r="AZ352" s="101" t="s">
        <v>3</v>
      </c>
      <c r="BA352" s="97"/>
      <c r="BB352" s="100">
        <f t="shared" si="89"/>
        <v>72.72</v>
      </c>
      <c r="BC352" s="101" t="s">
        <v>3</v>
      </c>
      <c r="BD352" s="97"/>
      <c r="BE352" s="100">
        <f t="shared" si="90"/>
        <v>72.72</v>
      </c>
      <c r="BF352" s="101" t="s">
        <v>3</v>
      </c>
    </row>
    <row r="353" spans="1:58" s="86" customFormat="1" ht="13.2" x14ac:dyDescent="0.25">
      <c r="A353" s="47" t="s">
        <v>875</v>
      </c>
      <c r="B353" s="83">
        <v>4300048</v>
      </c>
      <c r="C353" s="90" t="s">
        <v>305</v>
      </c>
      <c r="D353" s="64">
        <v>204</v>
      </c>
      <c r="E353" s="83">
        <v>320</v>
      </c>
      <c r="F353" s="83">
        <v>73660</v>
      </c>
      <c r="G353" s="22"/>
      <c r="H353" s="44">
        <f t="shared" si="93"/>
        <v>163.20000000000002</v>
      </c>
      <c r="I353" s="98">
        <f t="shared" si="91"/>
        <v>73.44</v>
      </c>
      <c r="J353" s="98">
        <f t="shared" si="92"/>
        <v>182.03</v>
      </c>
      <c r="K353" s="99"/>
      <c r="L353" s="100">
        <f t="shared" si="94"/>
        <v>163.20000000000002</v>
      </c>
      <c r="M353" s="100">
        <f t="shared" si="84"/>
        <v>256</v>
      </c>
      <c r="N353" s="97"/>
      <c r="O353" s="101" t="s">
        <v>3</v>
      </c>
      <c r="P353" s="101" t="s">
        <v>3</v>
      </c>
      <c r="Q353" s="97"/>
      <c r="R353" s="101" t="s">
        <v>3</v>
      </c>
      <c r="S353" s="101" t="s">
        <v>3</v>
      </c>
      <c r="T353" s="97"/>
      <c r="U353" s="101" t="s">
        <v>3</v>
      </c>
      <c r="V353" s="101" t="s">
        <v>3</v>
      </c>
      <c r="W353" s="97"/>
      <c r="X353" s="101" t="s">
        <v>3</v>
      </c>
      <c r="Y353" s="101" t="s">
        <v>3</v>
      </c>
      <c r="Z353" s="97"/>
      <c r="AA353" s="101" t="s">
        <v>3</v>
      </c>
      <c r="AB353" s="101" t="s">
        <v>3</v>
      </c>
      <c r="AC353" s="97"/>
      <c r="AD353" s="101" t="s">
        <v>3</v>
      </c>
      <c r="AE353" s="101" t="s">
        <v>3</v>
      </c>
      <c r="AF353" s="97"/>
      <c r="AG353" s="100">
        <v>163.20000000000002</v>
      </c>
      <c r="AH353" s="100">
        <f t="shared" si="95"/>
        <v>163.20000000000002</v>
      </c>
      <c r="AI353" s="97"/>
      <c r="AJ353" s="100">
        <f t="shared" si="85"/>
        <v>132.6</v>
      </c>
      <c r="AK353" s="100">
        <f t="shared" si="96"/>
        <v>132.6</v>
      </c>
      <c r="AL353" s="98"/>
      <c r="AM353" s="100">
        <v>182.03</v>
      </c>
      <c r="AN353" s="101" t="s">
        <v>3</v>
      </c>
      <c r="AO353" s="97"/>
      <c r="AP353" s="100">
        <f t="shared" si="86"/>
        <v>173.4</v>
      </c>
      <c r="AQ353" s="100">
        <f t="shared" si="97"/>
        <v>173.4</v>
      </c>
      <c r="AR353" s="98"/>
      <c r="AS353" s="100">
        <f t="shared" si="87"/>
        <v>73.44</v>
      </c>
      <c r="AT353" s="100" t="s">
        <v>3</v>
      </c>
      <c r="AU353" s="97"/>
      <c r="AV353" s="100">
        <v>173.4</v>
      </c>
      <c r="AW353" s="100">
        <f t="shared" si="98"/>
        <v>173.4</v>
      </c>
      <c r="AX353" s="97"/>
      <c r="AY353" s="100">
        <f t="shared" si="88"/>
        <v>153</v>
      </c>
      <c r="AZ353" s="101" t="s">
        <v>3</v>
      </c>
      <c r="BA353" s="97"/>
      <c r="BB353" s="100">
        <f t="shared" si="89"/>
        <v>73.44</v>
      </c>
      <c r="BC353" s="101" t="s">
        <v>3</v>
      </c>
      <c r="BD353" s="97"/>
      <c r="BE353" s="100">
        <f t="shared" si="90"/>
        <v>73.44</v>
      </c>
      <c r="BF353" s="101" t="s">
        <v>3</v>
      </c>
    </row>
    <row r="354" spans="1:58" s="86" customFormat="1" ht="13.2" x14ac:dyDescent="0.25">
      <c r="A354" s="47" t="s">
        <v>875</v>
      </c>
      <c r="B354" s="83">
        <v>4300049</v>
      </c>
      <c r="C354" s="90" t="s">
        <v>305</v>
      </c>
      <c r="D354" s="64">
        <v>204</v>
      </c>
      <c r="E354" s="83">
        <v>320</v>
      </c>
      <c r="F354" s="83">
        <v>73660</v>
      </c>
      <c r="G354" s="22"/>
      <c r="H354" s="44">
        <f t="shared" si="93"/>
        <v>163.20000000000002</v>
      </c>
      <c r="I354" s="98">
        <f t="shared" si="91"/>
        <v>73.44</v>
      </c>
      <c r="J354" s="98">
        <f t="shared" si="92"/>
        <v>182.03</v>
      </c>
      <c r="K354" s="99"/>
      <c r="L354" s="100">
        <f t="shared" si="94"/>
        <v>163.20000000000002</v>
      </c>
      <c r="M354" s="100">
        <f t="shared" si="84"/>
        <v>256</v>
      </c>
      <c r="N354" s="97"/>
      <c r="O354" s="101" t="s">
        <v>3</v>
      </c>
      <c r="P354" s="101" t="s">
        <v>3</v>
      </c>
      <c r="Q354" s="97"/>
      <c r="R354" s="101" t="s">
        <v>3</v>
      </c>
      <c r="S354" s="101" t="s">
        <v>3</v>
      </c>
      <c r="T354" s="97"/>
      <c r="U354" s="101" t="s">
        <v>3</v>
      </c>
      <c r="V354" s="101" t="s">
        <v>3</v>
      </c>
      <c r="W354" s="97"/>
      <c r="X354" s="101" t="s">
        <v>3</v>
      </c>
      <c r="Y354" s="101" t="s">
        <v>3</v>
      </c>
      <c r="Z354" s="97"/>
      <c r="AA354" s="101" t="s">
        <v>3</v>
      </c>
      <c r="AB354" s="101" t="s">
        <v>3</v>
      </c>
      <c r="AC354" s="97"/>
      <c r="AD354" s="101" t="s">
        <v>3</v>
      </c>
      <c r="AE354" s="101" t="s">
        <v>3</v>
      </c>
      <c r="AF354" s="97"/>
      <c r="AG354" s="100">
        <v>163.20000000000002</v>
      </c>
      <c r="AH354" s="100">
        <f t="shared" si="95"/>
        <v>163.20000000000002</v>
      </c>
      <c r="AI354" s="97"/>
      <c r="AJ354" s="100">
        <f t="shared" si="85"/>
        <v>132.6</v>
      </c>
      <c r="AK354" s="100">
        <f t="shared" si="96"/>
        <v>132.6</v>
      </c>
      <c r="AL354" s="98"/>
      <c r="AM354" s="100">
        <v>182.03</v>
      </c>
      <c r="AN354" s="101" t="s">
        <v>3</v>
      </c>
      <c r="AO354" s="97"/>
      <c r="AP354" s="100">
        <f t="shared" si="86"/>
        <v>173.4</v>
      </c>
      <c r="AQ354" s="100">
        <f t="shared" si="97"/>
        <v>173.4</v>
      </c>
      <c r="AR354" s="98"/>
      <c r="AS354" s="100">
        <f t="shared" si="87"/>
        <v>73.44</v>
      </c>
      <c r="AT354" s="100" t="s">
        <v>3</v>
      </c>
      <c r="AU354" s="97"/>
      <c r="AV354" s="100">
        <v>173.4</v>
      </c>
      <c r="AW354" s="100">
        <f t="shared" si="98"/>
        <v>173.4</v>
      </c>
      <c r="AX354" s="97"/>
      <c r="AY354" s="100">
        <f t="shared" si="88"/>
        <v>153</v>
      </c>
      <c r="AZ354" s="101" t="s">
        <v>3</v>
      </c>
      <c r="BA354" s="97"/>
      <c r="BB354" s="100">
        <f t="shared" si="89"/>
        <v>73.44</v>
      </c>
      <c r="BC354" s="101" t="s">
        <v>3</v>
      </c>
      <c r="BD354" s="97"/>
      <c r="BE354" s="100">
        <f t="shared" si="90"/>
        <v>73.44</v>
      </c>
      <c r="BF354" s="101" t="s">
        <v>3</v>
      </c>
    </row>
    <row r="355" spans="1:58" s="86" customFormat="1" ht="13.2" x14ac:dyDescent="0.25">
      <c r="A355" s="47" t="s">
        <v>875</v>
      </c>
      <c r="B355" s="83">
        <v>4300038</v>
      </c>
      <c r="C355" s="90" t="s">
        <v>305</v>
      </c>
      <c r="D355" s="64">
        <v>204</v>
      </c>
      <c r="E355" s="83">
        <v>320</v>
      </c>
      <c r="F355" s="83">
        <v>73660</v>
      </c>
      <c r="G355" s="22"/>
      <c r="H355" s="44">
        <f t="shared" si="93"/>
        <v>163.20000000000002</v>
      </c>
      <c r="I355" s="98">
        <f t="shared" si="91"/>
        <v>73.44</v>
      </c>
      <c r="J355" s="98">
        <f t="shared" si="92"/>
        <v>182.03</v>
      </c>
      <c r="K355" s="99"/>
      <c r="L355" s="100">
        <f t="shared" si="94"/>
        <v>163.20000000000002</v>
      </c>
      <c r="M355" s="100">
        <f t="shared" si="84"/>
        <v>256</v>
      </c>
      <c r="N355" s="97"/>
      <c r="O355" s="101" t="s">
        <v>3</v>
      </c>
      <c r="P355" s="101" t="s">
        <v>3</v>
      </c>
      <c r="Q355" s="97"/>
      <c r="R355" s="101" t="s">
        <v>3</v>
      </c>
      <c r="S355" s="101" t="s">
        <v>3</v>
      </c>
      <c r="T355" s="97"/>
      <c r="U355" s="101" t="s">
        <v>3</v>
      </c>
      <c r="V355" s="101" t="s">
        <v>3</v>
      </c>
      <c r="W355" s="97"/>
      <c r="X355" s="101" t="s">
        <v>3</v>
      </c>
      <c r="Y355" s="101" t="s">
        <v>3</v>
      </c>
      <c r="Z355" s="97"/>
      <c r="AA355" s="101" t="s">
        <v>3</v>
      </c>
      <c r="AB355" s="101" t="s">
        <v>3</v>
      </c>
      <c r="AC355" s="97"/>
      <c r="AD355" s="101" t="s">
        <v>3</v>
      </c>
      <c r="AE355" s="101" t="s">
        <v>3</v>
      </c>
      <c r="AF355" s="97"/>
      <c r="AG355" s="100">
        <v>163.20000000000002</v>
      </c>
      <c r="AH355" s="100">
        <f t="shared" si="95"/>
        <v>163.20000000000002</v>
      </c>
      <c r="AI355" s="97"/>
      <c r="AJ355" s="100">
        <f t="shared" si="85"/>
        <v>132.6</v>
      </c>
      <c r="AK355" s="100">
        <f t="shared" si="96"/>
        <v>132.6</v>
      </c>
      <c r="AL355" s="98"/>
      <c r="AM355" s="100">
        <v>182.03</v>
      </c>
      <c r="AN355" s="101" t="s">
        <v>3</v>
      </c>
      <c r="AO355" s="97"/>
      <c r="AP355" s="100">
        <f t="shared" si="86"/>
        <v>173.4</v>
      </c>
      <c r="AQ355" s="100">
        <f t="shared" si="97"/>
        <v>173.4</v>
      </c>
      <c r="AR355" s="98"/>
      <c r="AS355" s="100">
        <f t="shared" si="87"/>
        <v>73.44</v>
      </c>
      <c r="AT355" s="100" t="s">
        <v>3</v>
      </c>
      <c r="AU355" s="97"/>
      <c r="AV355" s="100">
        <v>173.4</v>
      </c>
      <c r="AW355" s="100">
        <f t="shared" si="98"/>
        <v>173.4</v>
      </c>
      <c r="AX355" s="97"/>
      <c r="AY355" s="100">
        <f t="shared" si="88"/>
        <v>153</v>
      </c>
      <c r="AZ355" s="101" t="s">
        <v>3</v>
      </c>
      <c r="BA355" s="97"/>
      <c r="BB355" s="100">
        <f t="shared" si="89"/>
        <v>73.44</v>
      </c>
      <c r="BC355" s="101" t="s">
        <v>3</v>
      </c>
      <c r="BD355" s="97"/>
      <c r="BE355" s="100">
        <f t="shared" si="90"/>
        <v>73.44</v>
      </c>
      <c r="BF355" s="101" t="s">
        <v>3</v>
      </c>
    </row>
    <row r="356" spans="1:58" s="86" customFormat="1" ht="13.2" x14ac:dyDescent="0.25">
      <c r="A356" s="47" t="s">
        <v>875</v>
      </c>
      <c r="B356" s="83">
        <v>4300039</v>
      </c>
      <c r="C356" s="90" t="s">
        <v>305</v>
      </c>
      <c r="D356" s="64">
        <v>204</v>
      </c>
      <c r="E356" s="83">
        <v>320</v>
      </c>
      <c r="F356" s="83">
        <v>73660</v>
      </c>
      <c r="G356" s="22"/>
      <c r="H356" s="44">
        <f t="shared" si="93"/>
        <v>163.20000000000002</v>
      </c>
      <c r="I356" s="98">
        <f t="shared" si="91"/>
        <v>73.44</v>
      </c>
      <c r="J356" s="98">
        <f t="shared" si="92"/>
        <v>182.03</v>
      </c>
      <c r="K356" s="99"/>
      <c r="L356" s="100">
        <f t="shared" si="94"/>
        <v>163.20000000000002</v>
      </c>
      <c r="M356" s="100">
        <f t="shared" si="84"/>
        <v>256</v>
      </c>
      <c r="N356" s="97"/>
      <c r="O356" s="101" t="s">
        <v>3</v>
      </c>
      <c r="P356" s="101" t="s">
        <v>3</v>
      </c>
      <c r="Q356" s="97"/>
      <c r="R356" s="101" t="s">
        <v>3</v>
      </c>
      <c r="S356" s="101" t="s">
        <v>3</v>
      </c>
      <c r="T356" s="97"/>
      <c r="U356" s="101" t="s">
        <v>3</v>
      </c>
      <c r="V356" s="101" t="s">
        <v>3</v>
      </c>
      <c r="W356" s="97"/>
      <c r="X356" s="101" t="s">
        <v>3</v>
      </c>
      <c r="Y356" s="101" t="s">
        <v>3</v>
      </c>
      <c r="Z356" s="97"/>
      <c r="AA356" s="101" t="s">
        <v>3</v>
      </c>
      <c r="AB356" s="101" t="s">
        <v>3</v>
      </c>
      <c r="AC356" s="97"/>
      <c r="AD356" s="101" t="s">
        <v>3</v>
      </c>
      <c r="AE356" s="101" t="s">
        <v>3</v>
      </c>
      <c r="AF356" s="97"/>
      <c r="AG356" s="100">
        <v>163.20000000000002</v>
      </c>
      <c r="AH356" s="100">
        <f t="shared" si="95"/>
        <v>163.20000000000002</v>
      </c>
      <c r="AI356" s="97"/>
      <c r="AJ356" s="100">
        <f t="shared" si="85"/>
        <v>132.6</v>
      </c>
      <c r="AK356" s="100">
        <f t="shared" si="96"/>
        <v>132.6</v>
      </c>
      <c r="AL356" s="98"/>
      <c r="AM356" s="100">
        <v>182.03</v>
      </c>
      <c r="AN356" s="101" t="s">
        <v>3</v>
      </c>
      <c r="AO356" s="97"/>
      <c r="AP356" s="100">
        <f t="shared" si="86"/>
        <v>173.4</v>
      </c>
      <c r="AQ356" s="100">
        <f t="shared" si="97"/>
        <v>173.4</v>
      </c>
      <c r="AR356" s="98"/>
      <c r="AS356" s="100">
        <f t="shared" si="87"/>
        <v>73.44</v>
      </c>
      <c r="AT356" s="100" t="s">
        <v>3</v>
      </c>
      <c r="AU356" s="97"/>
      <c r="AV356" s="100">
        <v>173.4</v>
      </c>
      <c r="AW356" s="100">
        <f t="shared" si="98"/>
        <v>173.4</v>
      </c>
      <c r="AX356" s="97"/>
      <c r="AY356" s="100">
        <f t="shared" si="88"/>
        <v>153</v>
      </c>
      <c r="AZ356" s="101" t="s">
        <v>3</v>
      </c>
      <c r="BA356" s="97"/>
      <c r="BB356" s="100">
        <f t="shared" si="89"/>
        <v>73.44</v>
      </c>
      <c r="BC356" s="101" t="s">
        <v>3</v>
      </c>
      <c r="BD356" s="97"/>
      <c r="BE356" s="100">
        <f t="shared" si="90"/>
        <v>73.44</v>
      </c>
      <c r="BF356" s="101" t="s">
        <v>3</v>
      </c>
    </row>
    <row r="357" spans="1:58" s="86" customFormat="1" ht="13.2" x14ac:dyDescent="0.25">
      <c r="A357" s="47" t="s">
        <v>875</v>
      </c>
      <c r="B357" s="83">
        <v>4300040</v>
      </c>
      <c r="C357" s="90" t="s">
        <v>305</v>
      </c>
      <c r="D357" s="64">
        <v>204</v>
      </c>
      <c r="E357" s="83">
        <v>320</v>
      </c>
      <c r="F357" s="83">
        <v>73660</v>
      </c>
      <c r="G357" s="22"/>
      <c r="H357" s="44">
        <f t="shared" si="93"/>
        <v>163.20000000000002</v>
      </c>
      <c r="I357" s="98">
        <f t="shared" si="91"/>
        <v>73.44</v>
      </c>
      <c r="J357" s="98">
        <f t="shared" si="92"/>
        <v>182.03</v>
      </c>
      <c r="K357" s="99"/>
      <c r="L357" s="100">
        <f t="shared" si="94"/>
        <v>163.20000000000002</v>
      </c>
      <c r="M357" s="100">
        <f t="shared" si="84"/>
        <v>256</v>
      </c>
      <c r="N357" s="97"/>
      <c r="O357" s="101" t="s">
        <v>3</v>
      </c>
      <c r="P357" s="101" t="s">
        <v>3</v>
      </c>
      <c r="Q357" s="97"/>
      <c r="R357" s="101" t="s">
        <v>3</v>
      </c>
      <c r="S357" s="101" t="s">
        <v>3</v>
      </c>
      <c r="T357" s="97"/>
      <c r="U357" s="101" t="s">
        <v>3</v>
      </c>
      <c r="V357" s="101" t="s">
        <v>3</v>
      </c>
      <c r="W357" s="97"/>
      <c r="X357" s="101" t="s">
        <v>3</v>
      </c>
      <c r="Y357" s="101" t="s">
        <v>3</v>
      </c>
      <c r="Z357" s="97"/>
      <c r="AA357" s="101" t="s">
        <v>3</v>
      </c>
      <c r="AB357" s="101" t="s">
        <v>3</v>
      </c>
      <c r="AC357" s="97"/>
      <c r="AD357" s="101" t="s">
        <v>3</v>
      </c>
      <c r="AE357" s="101" t="s">
        <v>3</v>
      </c>
      <c r="AF357" s="97"/>
      <c r="AG357" s="100">
        <v>163.20000000000002</v>
      </c>
      <c r="AH357" s="100">
        <f t="shared" si="95"/>
        <v>163.20000000000002</v>
      </c>
      <c r="AI357" s="97"/>
      <c r="AJ357" s="100">
        <f t="shared" si="85"/>
        <v>132.6</v>
      </c>
      <c r="AK357" s="100">
        <f t="shared" si="96"/>
        <v>132.6</v>
      </c>
      <c r="AL357" s="98"/>
      <c r="AM357" s="100">
        <v>182.03</v>
      </c>
      <c r="AN357" s="101" t="s">
        <v>3</v>
      </c>
      <c r="AO357" s="97"/>
      <c r="AP357" s="100">
        <f t="shared" si="86"/>
        <v>173.4</v>
      </c>
      <c r="AQ357" s="100">
        <f t="shared" si="97"/>
        <v>173.4</v>
      </c>
      <c r="AR357" s="98"/>
      <c r="AS357" s="100">
        <f t="shared" si="87"/>
        <v>73.44</v>
      </c>
      <c r="AT357" s="100" t="s">
        <v>3</v>
      </c>
      <c r="AU357" s="97"/>
      <c r="AV357" s="100">
        <v>173.4</v>
      </c>
      <c r="AW357" s="100">
        <f t="shared" si="98"/>
        <v>173.4</v>
      </c>
      <c r="AX357" s="97"/>
      <c r="AY357" s="100">
        <f t="shared" si="88"/>
        <v>153</v>
      </c>
      <c r="AZ357" s="101" t="s">
        <v>3</v>
      </c>
      <c r="BA357" s="97"/>
      <c r="BB357" s="100">
        <f t="shared" si="89"/>
        <v>73.44</v>
      </c>
      <c r="BC357" s="101" t="s">
        <v>3</v>
      </c>
      <c r="BD357" s="97"/>
      <c r="BE357" s="100">
        <f t="shared" si="90"/>
        <v>73.44</v>
      </c>
      <c r="BF357" s="101" t="s">
        <v>3</v>
      </c>
    </row>
    <row r="358" spans="1:58" s="86" customFormat="1" ht="13.2" x14ac:dyDescent="0.25">
      <c r="A358" s="47" t="s">
        <v>875</v>
      </c>
      <c r="B358" s="83">
        <v>4300041</v>
      </c>
      <c r="C358" s="90" t="s">
        <v>305</v>
      </c>
      <c r="D358" s="64">
        <v>204</v>
      </c>
      <c r="E358" s="83">
        <v>320</v>
      </c>
      <c r="F358" s="83">
        <v>73660</v>
      </c>
      <c r="G358" s="22"/>
      <c r="H358" s="44">
        <f t="shared" si="93"/>
        <v>163.20000000000002</v>
      </c>
      <c r="I358" s="98">
        <f t="shared" si="91"/>
        <v>73.44</v>
      </c>
      <c r="J358" s="98">
        <f t="shared" si="92"/>
        <v>182.03</v>
      </c>
      <c r="K358" s="99"/>
      <c r="L358" s="100">
        <f t="shared" si="94"/>
        <v>163.20000000000002</v>
      </c>
      <c r="M358" s="100">
        <f t="shared" si="84"/>
        <v>256</v>
      </c>
      <c r="N358" s="97"/>
      <c r="O358" s="101" t="s">
        <v>3</v>
      </c>
      <c r="P358" s="101" t="s">
        <v>3</v>
      </c>
      <c r="Q358" s="97"/>
      <c r="R358" s="101" t="s">
        <v>3</v>
      </c>
      <c r="S358" s="101" t="s">
        <v>3</v>
      </c>
      <c r="T358" s="97"/>
      <c r="U358" s="101" t="s">
        <v>3</v>
      </c>
      <c r="V358" s="101" t="s">
        <v>3</v>
      </c>
      <c r="W358" s="97"/>
      <c r="X358" s="101" t="s">
        <v>3</v>
      </c>
      <c r="Y358" s="101" t="s">
        <v>3</v>
      </c>
      <c r="Z358" s="97"/>
      <c r="AA358" s="101" t="s">
        <v>3</v>
      </c>
      <c r="AB358" s="101" t="s">
        <v>3</v>
      </c>
      <c r="AC358" s="97"/>
      <c r="AD358" s="101" t="s">
        <v>3</v>
      </c>
      <c r="AE358" s="101" t="s">
        <v>3</v>
      </c>
      <c r="AF358" s="97"/>
      <c r="AG358" s="100">
        <v>163.20000000000002</v>
      </c>
      <c r="AH358" s="100">
        <f t="shared" si="95"/>
        <v>163.20000000000002</v>
      </c>
      <c r="AI358" s="97"/>
      <c r="AJ358" s="100">
        <f t="shared" si="85"/>
        <v>132.6</v>
      </c>
      <c r="AK358" s="100">
        <f t="shared" si="96"/>
        <v>132.6</v>
      </c>
      <c r="AL358" s="98"/>
      <c r="AM358" s="100">
        <v>182.03</v>
      </c>
      <c r="AN358" s="101" t="s">
        <v>3</v>
      </c>
      <c r="AO358" s="97"/>
      <c r="AP358" s="100">
        <f t="shared" si="86"/>
        <v>173.4</v>
      </c>
      <c r="AQ358" s="100">
        <f t="shared" si="97"/>
        <v>173.4</v>
      </c>
      <c r="AR358" s="98"/>
      <c r="AS358" s="100">
        <f t="shared" si="87"/>
        <v>73.44</v>
      </c>
      <c r="AT358" s="100" t="s">
        <v>3</v>
      </c>
      <c r="AU358" s="97"/>
      <c r="AV358" s="100">
        <v>173.4</v>
      </c>
      <c r="AW358" s="100">
        <f t="shared" si="98"/>
        <v>173.4</v>
      </c>
      <c r="AX358" s="97"/>
      <c r="AY358" s="100">
        <f t="shared" si="88"/>
        <v>153</v>
      </c>
      <c r="AZ358" s="101" t="s">
        <v>3</v>
      </c>
      <c r="BA358" s="97"/>
      <c r="BB358" s="100">
        <f t="shared" si="89"/>
        <v>73.44</v>
      </c>
      <c r="BC358" s="101" t="s">
        <v>3</v>
      </c>
      <c r="BD358" s="97"/>
      <c r="BE358" s="100">
        <f t="shared" si="90"/>
        <v>73.44</v>
      </c>
      <c r="BF358" s="101" t="s">
        <v>3</v>
      </c>
    </row>
    <row r="359" spans="1:58" s="86" customFormat="1" ht="13.2" x14ac:dyDescent="0.25">
      <c r="A359" s="47" t="s">
        <v>875</v>
      </c>
      <c r="B359" s="83">
        <v>4300042</v>
      </c>
      <c r="C359" s="90" t="s">
        <v>305</v>
      </c>
      <c r="D359" s="64">
        <v>204</v>
      </c>
      <c r="E359" s="83">
        <v>320</v>
      </c>
      <c r="F359" s="83">
        <v>73660</v>
      </c>
      <c r="G359" s="22"/>
      <c r="H359" s="44">
        <f t="shared" si="93"/>
        <v>163.20000000000002</v>
      </c>
      <c r="I359" s="98">
        <f t="shared" si="91"/>
        <v>73.44</v>
      </c>
      <c r="J359" s="98">
        <f t="shared" si="92"/>
        <v>182.03</v>
      </c>
      <c r="K359" s="99"/>
      <c r="L359" s="100">
        <f t="shared" si="94"/>
        <v>163.20000000000002</v>
      </c>
      <c r="M359" s="100">
        <f t="shared" si="84"/>
        <v>256</v>
      </c>
      <c r="N359" s="97"/>
      <c r="O359" s="101" t="s">
        <v>3</v>
      </c>
      <c r="P359" s="101" t="s">
        <v>3</v>
      </c>
      <c r="Q359" s="97"/>
      <c r="R359" s="101" t="s">
        <v>3</v>
      </c>
      <c r="S359" s="101" t="s">
        <v>3</v>
      </c>
      <c r="T359" s="97"/>
      <c r="U359" s="101" t="s">
        <v>3</v>
      </c>
      <c r="V359" s="101" t="s">
        <v>3</v>
      </c>
      <c r="W359" s="97"/>
      <c r="X359" s="101" t="s">
        <v>3</v>
      </c>
      <c r="Y359" s="101" t="s">
        <v>3</v>
      </c>
      <c r="Z359" s="97"/>
      <c r="AA359" s="101" t="s">
        <v>3</v>
      </c>
      <c r="AB359" s="101" t="s">
        <v>3</v>
      </c>
      <c r="AC359" s="97"/>
      <c r="AD359" s="101" t="s">
        <v>3</v>
      </c>
      <c r="AE359" s="101" t="s">
        <v>3</v>
      </c>
      <c r="AF359" s="97"/>
      <c r="AG359" s="100">
        <v>163.20000000000002</v>
      </c>
      <c r="AH359" s="100">
        <f t="shared" si="95"/>
        <v>163.20000000000002</v>
      </c>
      <c r="AI359" s="97"/>
      <c r="AJ359" s="100">
        <f t="shared" si="85"/>
        <v>132.6</v>
      </c>
      <c r="AK359" s="100">
        <f t="shared" si="96"/>
        <v>132.6</v>
      </c>
      <c r="AL359" s="98"/>
      <c r="AM359" s="100">
        <v>182.03</v>
      </c>
      <c r="AN359" s="101" t="s">
        <v>3</v>
      </c>
      <c r="AO359" s="97"/>
      <c r="AP359" s="100">
        <f t="shared" si="86"/>
        <v>173.4</v>
      </c>
      <c r="AQ359" s="100">
        <f t="shared" si="97"/>
        <v>173.4</v>
      </c>
      <c r="AR359" s="98"/>
      <c r="AS359" s="100">
        <f t="shared" si="87"/>
        <v>73.44</v>
      </c>
      <c r="AT359" s="100" t="s">
        <v>3</v>
      </c>
      <c r="AU359" s="97"/>
      <c r="AV359" s="100">
        <v>173.4</v>
      </c>
      <c r="AW359" s="100">
        <f t="shared" si="98"/>
        <v>173.4</v>
      </c>
      <c r="AX359" s="97"/>
      <c r="AY359" s="100">
        <f t="shared" si="88"/>
        <v>153</v>
      </c>
      <c r="AZ359" s="101" t="s">
        <v>3</v>
      </c>
      <c r="BA359" s="97"/>
      <c r="BB359" s="100">
        <f t="shared" si="89"/>
        <v>73.44</v>
      </c>
      <c r="BC359" s="101" t="s">
        <v>3</v>
      </c>
      <c r="BD359" s="97"/>
      <c r="BE359" s="100">
        <f t="shared" si="90"/>
        <v>73.44</v>
      </c>
      <c r="BF359" s="101" t="s">
        <v>3</v>
      </c>
    </row>
    <row r="360" spans="1:58" s="86" customFormat="1" ht="13.2" x14ac:dyDescent="0.25">
      <c r="A360" s="47" t="s">
        <v>875</v>
      </c>
      <c r="B360" s="83">
        <v>4300043</v>
      </c>
      <c r="C360" s="90" t="s">
        <v>305</v>
      </c>
      <c r="D360" s="64">
        <v>204</v>
      </c>
      <c r="E360" s="83">
        <v>320</v>
      </c>
      <c r="F360" s="83">
        <v>73660</v>
      </c>
      <c r="G360" s="22"/>
      <c r="H360" s="44">
        <f t="shared" si="93"/>
        <v>163.20000000000002</v>
      </c>
      <c r="I360" s="98">
        <f t="shared" si="91"/>
        <v>73.44</v>
      </c>
      <c r="J360" s="98">
        <f t="shared" si="92"/>
        <v>182.03</v>
      </c>
      <c r="K360" s="99"/>
      <c r="L360" s="100">
        <f t="shared" si="94"/>
        <v>163.20000000000002</v>
      </c>
      <c r="M360" s="100">
        <f t="shared" si="84"/>
        <v>256</v>
      </c>
      <c r="N360" s="97"/>
      <c r="O360" s="101" t="s">
        <v>3</v>
      </c>
      <c r="P360" s="101" t="s">
        <v>3</v>
      </c>
      <c r="Q360" s="97"/>
      <c r="R360" s="101" t="s">
        <v>3</v>
      </c>
      <c r="S360" s="101" t="s">
        <v>3</v>
      </c>
      <c r="T360" s="97"/>
      <c r="U360" s="101" t="s">
        <v>3</v>
      </c>
      <c r="V360" s="101" t="s">
        <v>3</v>
      </c>
      <c r="W360" s="97"/>
      <c r="X360" s="101" t="s">
        <v>3</v>
      </c>
      <c r="Y360" s="101" t="s">
        <v>3</v>
      </c>
      <c r="Z360" s="97"/>
      <c r="AA360" s="101" t="s">
        <v>3</v>
      </c>
      <c r="AB360" s="101" t="s">
        <v>3</v>
      </c>
      <c r="AC360" s="97"/>
      <c r="AD360" s="101" t="s">
        <v>3</v>
      </c>
      <c r="AE360" s="101" t="s">
        <v>3</v>
      </c>
      <c r="AF360" s="97"/>
      <c r="AG360" s="100">
        <v>163.20000000000002</v>
      </c>
      <c r="AH360" s="100">
        <f t="shared" si="95"/>
        <v>163.20000000000002</v>
      </c>
      <c r="AI360" s="97"/>
      <c r="AJ360" s="100">
        <f t="shared" si="85"/>
        <v>132.6</v>
      </c>
      <c r="AK360" s="100">
        <f t="shared" si="96"/>
        <v>132.6</v>
      </c>
      <c r="AL360" s="98"/>
      <c r="AM360" s="100">
        <v>182.03</v>
      </c>
      <c r="AN360" s="101" t="s">
        <v>3</v>
      </c>
      <c r="AO360" s="97"/>
      <c r="AP360" s="100">
        <f t="shared" si="86"/>
        <v>173.4</v>
      </c>
      <c r="AQ360" s="100">
        <f t="shared" si="97"/>
        <v>173.4</v>
      </c>
      <c r="AR360" s="98"/>
      <c r="AS360" s="100">
        <f t="shared" si="87"/>
        <v>73.44</v>
      </c>
      <c r="AT360" s="100" t="s">
        <v>3</v>
      </c>
      <c r="AU360" s="97"/>
      <c r="AV360" s="100">
        <v>173.4</v>
      </c>
      <c r="AW360" s="100">
        <f t="shared" si="98"/>
        <v>173.4</v>
      </c>
      <c r="AX360" s="97"/>
      <c r="AY360" s="100">
        <f t="shared" si="88"/>
        <v>153</v>
      </c>
      <c r="AZ360" s="101" t="s">
        <v>3</v>
      </c>
      <c r="BA360" s="97"/>
      <c r="BB360" s="100">
        <f t="shared" si="89"/>
        <v>73.44</v>
      </c>
      <c r="BC360" s="101" t="s">
        <v>3</v>
      </c>
      <c r="BD360" s="97"/>
      <c r="BE360" s="100">
        <f t="shared" si="90"/>
        <v>73.44</v>
      </c>
      <c r="BF360" s="101" t="s">
        <v>3</v>
      </c>
    </row>
    <row r="361" spans="1:58" s="86" customFormat="1" ht="13.2" x14ac:dyDescent="0.25">
      <c r="A361" s="47" t="s">
        <v>875</v>
      </c>
      <c r="B361" s="83">
        <v>4300044</v>
      </c>
      <c r="C361" s="90" t="s">
        <v>305</v>
      </c>
      <c r="D361" s="64">
        <v>204</v>
      </c>
      <c r="E361" s="83">
        <v>320</v>
      </c>
      <c r="F361" s="83">
        <v>73660</v>
      </c>
      <c r="G361" s="22"/>
      <c r="H361" s="44">
        <f t="shared" si="93"/>
        <v>163.20000000000002</v>
      </c>
      <c r="I361" s="98">
        <f t="shared" si="91"/>
        <v>73.44</v>
      </c>
      <c r="J361" s="98">
        <f t="shared" si="92"/>
        <v>182.03</v>
      </c>
      <c r="K361" s="99"/>
      <c r="L361" s="100">
        <f t="shared" si="94"/>
        <v>163.20000000000002</v>
      </c>
      <c r="M361" s="100">
        <f t="shared" si="84"/>
        <v>256</v>
      </c>
      <c r="N361" s="97"/>
      <c r="O361" s="101" t="s">
        <v>3</v>
      </c>
      <c r="P361" s="101" t="s">
        <v>3</v>
      </c>
      <c r="Q361" s="97"/>
      <c r="R361" s="101" t="s">
        <v>3</v>
      </c>
      <c r="S361" s="101" t="s">
        <v>3</v>
      </c>
      <c r="T361" s="97"/>
      <c r="U361" s="101" t="s">
        <v>3</v>
      </c>
      <c r="V361" s="101" t="s">
        <v>3</v>
      </c>
      <c r="W361" s="97"/>
      <c r="X361" s="101" t="s">
        <v>3</v>
      </c>
      <c r="Y361" s="101" t="s">
        <v>3</v>
      </c>
      <c r="Z361" s="97"/>
      <c r="AA361" s="101" t="s">
        <v>3</v>
      </c>
      <c r="AB361" s="101" t="s">
        <v>3</v>
      </c>
      <c r="AC361" s="97"/>
      <c r="AD361" s="101" t="s">
        <v>3</v>
      </c>
      <c r="AE361" s="101" t="s">
        <v>3</v>
      </c>
      <c r="AF361" s="97"/>
      <c r="AG361" s="100">
        <v>163.20000000000002</v>
      </c>
      <c r="AH361" s="100">
        <f t="shared" si="95"/>
        <v>163.20000000000002</v>
      </c>
      <c r="AI361" s="97"/>
      <c r="AJ361" s="100">
        <f t="shared" si="85"/>
        <v>132.6</v>
      </c>
      <c r="AK361" s="100">
        <f t="shared" si="96"/>
        <v>132.6</v>
      </c>
      <c r="AL361" s="98"/>
      <c r="AM361" s="100">
        <v>182.03</v>
      </c>
      <c r="AN361" s="101" t="s">
        <v>3</v>
      </c>
      <c r="AO361" s="97"/>
      <c r="AP361" s="100">
        <f t="shared" si="86"/>
        <v>173.4</v>
      </c>
      <c r="AQ361" s="100">
        <f t="shared" si="97"/>
        <v>173.4</v>
      </c>
      <c r="AR361" s="98"/>
      <c r="AS361" s="100">
        <f t="shared" si="87"/>
        <v>73.44</v>
      </c>
      <c r="AT361" s="100" t="s">
        <v>3</v>
      </c>
      <c r="AU361" s="97"/>
      <c r="AV361" s="100">
        <v>173.4</v>
      </c>
      <c r="AW361" s="100">
        <f t="shared" si="98"/>
        <v>173.4</v>
      </c>
      <c r="AX361" s="97"/>
      <c r="AY361" s="100">
        <f t="shared" si="88"/>
        <v>153</v>
      </c>
      <c r="AZ361" s="101" t="s">
        <v>3</v>
      </c>
      <c r="BA361" s="97"/>
      <c r="BB361" s="100">
        <f t="shared" si="89"/>
        <v>73.44</v>
      </c>
      <c r="BC361" s="101" t="s">
        <v>3</v>
      </c>
      <c r="BD361" s="97"/>
      <c r="BE361" s="100">
        <f t="shared" si="90"/>
        <v>73.44</v>
      </c>
      <c r="BF361" s="101" t="s">
        <v>3</v>
      </c>
    </row>
    <row r="362" spans="1:58" s="86" customFormat="1" ht="13.2" x14ac:dyDescent="0.25">
      <c r="A362" s="47" t="s">
        <v>875</v>
      </c>
      <c r="B362" s="83">
        <v>4300045</v>
      </c>
      <c r="C362" s="90" t="s">
        <v>305</v>
      </c>
      <c r="D362" s="64">
        <v>204</v>
      </c>
      <c r="E362" s="83">
        <v>320</v>
      </c>
      <c r="F362" s="83">
        <v>73660</v>
      </c>
      <c r="G362" s="22"/>
      <c r="H362" s="44">
        <f t="shared" si="93"/>
        <v>163.20000000000002</v>
      </c>
      <c r="I362" s="98">
        <f t="shared" si="91"/>
        <v>73.44</v>
      </c>
      <c r="J362" s="98">
        <f t="shared" si="92"/>
        <v>182.03</v>
      </c>
      <c r="K362" s="99"/>
      <c r="L362" s="100">
        <f t="shared" si="94"/>
        <v>163.20000000000002</v>
      </c>
      <c r="M362" s="100">
        <f t="shared" si="84"/>
        <v>256</v>
      </c>
      <c r="N362" s="97"/>
      <c r="O362" s="101" t="s">
        <v>3</v>
      </c>
      <c r="P362" s="101" t="s">
        <v>3</v>
      </c>
      <c r="Q362" s="97"/>
      <c r="R362" s="101" t="s">
        <v>3</v>
      </c>
      <c r="S362" s="101" t="s">
        <v>3</v>
      </c>
      <c r="T362" s="97"/>
      <c r="U362" s="101" t="s">
        <v>3</v>
      </c>
      <c r="V362" s="101" t="s">
        <v>3</v>
      </c>
      <c r="W362" s="97"/>
      <c r="X362" s="101" t="s">
        <v>3</v>
      </c>
      <c r="Y362" s="101" t="s">
        <v>3</v>
      </c>
      <c r="Z362" s="97"/>
      <c r="AA362" s="101" t="s">
        <v>3</v>
      </c>
      <c r="AB362" s="101" t="s">
        <v>3</v>
      </c>
      <c r="AC362" s="97"/>
      <c r="AD362" s="101" t="s">
        <v>3</v>
      </c>
      <c r="AE362" s="101" t="s">
        <v>3</v>
      </c>
      <c r="AF362" s="97"/>
      <c r="AG362" s="100">
        <v>163.20000000000002</v>
      </c>
      <c r="AH362" s="100">
        <f t="shared" si="95"/>
        <v>163.20000000000002</v>
      </c>
      <c r="AI362" s="97"/>
      <c r="AJ362" s="100">
        <f t="shared" si="85"/>
        <v>132.6</v>
      </c>
      <c r="AK362" s="100">
        <f t="shared" si="96"/>
        <v>132.6</v>
      </c>
      <c r="AL362" s="98"/>
      <c r="AM362" s="100">
        <v>182.03</v>
      </c>
      <c r="AN362" s="101" t="s">
        <v>3</v>
      </c>
      <c r="AO362" s="97"/>
      <c r="AP362" s="100">
        <f t="shared" si="86"/>
        <v>173.4</v>
      </c>
      <c r="AQ362" s="100">
        <f t="shared" si="97"/>
        <v>173.4</v>
      </c>
      <c r="AR362" s="98"/>
      <c r="AS362" s="100">
        <f t="shared" si="87"/>
        <v>73.44</v>
      </c>
      <c r="AT362" s="100" t="s">
        <v>3</v>
      </c>
      <c r="AU362" s="97"/>
      <c r="AV362" s="100">
        <v>173.4</v>
      </c>
      <c r="AW362" s="100">
        <f t="shared" si="98"/>
        <v>173.4</v>
      </c>
      <c r="AX362" s="97"/>
      <c r="AY362" s="100">
        <f t="shared" si="88"/>
        <v>153</v>
      </c>
      <c r="AZ362" s="101" t="s">
        <v>3</v>
      </c>
      <c r="BA362" s="97"/>
      <c r="BB362" s="100">
        <f t="shared" si="89"/>
        <v>73.44</v>
      </c>
      <c r="BC362" s="101" t="s">
        <v>3</v>
      </c>
      <c r="BD362" s="97"/>
      <c r="BE362" s="100">
        <f t="shared" si="90"/>
        <v>73.44</v>
      </c>
      <c r="BF362" s="101" t="s">
        <v>3</v>
      </c>
    </row>
    <row r="363" spans="1:58" s="86" customFormat="1" ht="13.2" x14ac:dyDescent="0.25">
      <c r="A363" s="47" t="s">
        <v>878</v>
      </c>
      <c r="B363" s="83">
        <v>1400159</v>
      </c>
      <c r="C363" s="90" t="s">
        <v>306</v>
      </c>
      <c r="D363" s="64">
        <v>345</v>
      </c>
      <c r="E363" s="83">
        <v>450</v>
      </c>
      <c r="F363" s="83">
        <v>10060</v>
      </c>
      <c r="G363" s="22"/>
      <c r="H363" s="44">
        <f t="shared" si="93"/>
        <v>276</v>
      </c>
      <c r="I363" s="98">
        <f t="shared" si="91"/>
        <v>124.19999999999999</v>
      </c>
      <c r="J363" s="98">
        <f t="shared" si="92"/>
        <v>349.46</v>
      </c>
      <c r="K363" s="99"/>
      <c r="L363" s="100">
        <f t="shared" si="94"/>
        <v>276</v>
      </c>
      <c r="M363" s="101" t="s">
        <v>2</v>
      </c>
      <c r="N363" s="97"/>
      <c r="O363" s="101" t="s">
        <v>3</v>
      </c>
      <c r="P363" s="101" t="s">
        <v>2</v>
      </c>
      <c r="Q363" s="97"/>
      <c r="R363" s="101" t="s">
        <v>3</v>
      </c>
      <c r="S363" s="101" t="s">
        <v>2</v>
      </c>
      <c r="T363" s="97"/>
      <c r="U363" s="101" t="s">
        <v>3</v>
      </c>
      <c r="V363" s="101" t="s">
        <v>2</v>
      </c>
      <c r="W363" s="97"/>
      <c r="X363" s="101" t="s">
        <v>3</v>
      </c>
      <c r="Y363" s="101" t="s">
        <v>2</v>
      </c>
      <c r="Z363" s="97"/>
      <c r="AA363" s="101" t="s">
        <v>3</v>
      </c>
      <c r="AB363" s="101" t="s">
        <v>2</v>
      </c>
      <c r="AC363" s="97"/>
      <c r="AD363" s="101" t="s">
        <v>3</v>
      </c>
      <c r="AE363" s="101" t="s">
        <v>2</v>
      </c>
      <c r="AF363" s="97"/>
      <c r="AG363" s="100">
        <v>276</v>
      </c>
      <c r="AH363" s="101" t="s">
        <v>2</v>
      </c>
      <c r="AI363" s="97"/>
      <c r="AJ363" s="100">
        <f t="shared" si="85"/>
        <v>224.25</v>
      </c>
      <c r="AK363" s="101" t="s">
        <v>2</v>
      </c>
      <c r="AL363" s="98"/>
      <c r="AM363" s="100">
        <v>349.46</v>
      </c>
      <c r="AN363" s="101" t="s">
        <v>2</v>
      </c>
      <c r="AO363" s="97"/>
      <c r="AP363" s="100">
        <f t="shared" si="86"/>
        <v>293.25</v>
      </c>
      <c r="AQ363" s="101" t="s">
        <v>2</v>
      </c>
      <c r="AR363" s="98"/>
      <c r="AS363" s="100">
        <f t="shared" si="87"/>
        <v>124.19999999999999</v>
      </c>
      <c r="AT363" s="101" t="s">
        <v>2</v>
      </c>
      <c r="AU363" s="97"/>
      <c r="AV363" s="100">
        <v>293.25</v>
      </c>
      <c r="AW363" s="101" t="s">
        <v>2</v>
      </c>
      <c r="AX363" s="97"/>
      <c r="AY363" s="100">
        <f t="shared" si="88"/>
        <v>258.75</v>
      </c>
      <c r="AZ363" s="101" t="s">
        <v>2</v>
      </c>
      <c r="BA363" s="97"/>
      <c r="BB363" s="100">
        <f t="shared" si="89"/>
        <v>124.19999999999999</v>
      </c>
      <c r="BC363" s="101" t="s">
        <v>2</v>
      </c>
      <c r="BD363" s="97"/>
      <c r="BE363" s="100">
        <f t="shared" si="90"/>
        <v>124.19999999999999</v>
      </c>
      <c r="BF363" s="101" t="s">
        <v>2</v>
      </c>
    </row>
    <row r="364" spans="1:58" s="86" customFormat="1" ht="13.2" x14ac:dyDescent="0.25">
      <c r="A364" s="47" t="s">
        <v>878</v>
      </c>
      <c r="B364" s="83">
        <v>1400125</v>
      </c>
      <c r="C364" s="90" t="s">
        <v>306</v>
      </c>
      <c r="D364" s="64">
        <v>602</v>
      </c>
      <c r="E364" s="83">
        <v>450</v>
      </c>
      <c r="F364" s="83">
        <v>10061</v>
      </c>
      <c r="G364" s="22"/>
      <c r="H364" s="44">
        <f t="shared" si="93"/>
        <v>481.6</v>
      </c>
      <c r="I364" s="98">
        <f t="shared" si="91"/>
        <v>216.72</v>
      </c>
      <c r="J364" s="98">
        <f t="shared" si="92"/>
        <v>639.02</v>
      </c>
      <c r="K364" s="99"/>
      <c r="L364" s="100">
        <f t="shared" si="94"/>
        <v>481.6</v>
      </c>
      <c r="M364" s="101" t="s">
        <v>2</v>
      </c>
      <c r="N364" s="97"/>
      <c r="O364" s="101" t="s">
        <v>3</v>
      </c>
      <c r="P364" s="101" t="s">
        <v>2</v>
      </c>
      <c r="Q364" s="97"/>
      <c r="R364" s="101" t="s">
        <v>3</v>
      </c>
      <c r="S364" s="101" t="s">
        <v>2</v>
      </c>
      <c r="T364" s="97"/>
      <c r="U364" s="101" t="s">
        <v>3</v>
      </c>
      <c r="V364" s="101" t="s">
        <v>2</v>
      </c>
      <c r="W364" s="97"/>
      <c r="X364" s="101" t="s">
        <v>3</v>
      </c>
      <c r="Y364" s="101" t="s">
        <v>2</v>
      </c>
      <c r="Z364" s="97"/>
      <c r="AA364" s="101" t="s">
        <v>3</v>
      </c>
      <c r="AB364" s="101" t="s">
        <v>2</v>
      </c>
      <c r="AC364" s="97"/>
      <c r="AD364" s="101" t="s">
        <v>3</v>
      </c>
      <c r="AE364" s="101" t="s">
        <v>2</v>
      </c>
      <c r="AF364" s="97"/>
      <c r="AG364" s="100">
        <v>481.6</v>
      </c>
      <c r="AH364" s="101" t="s">
        <v>2</v>
      </c>
      <c r="AI364" s="97"/>
      <c r="AJ364" s="100">
        <f t="shared" si="85"/>
        <v>391.3</v>
      </c>
      <c r="AK364" s="101" t="s">
        <v>2</v>
      </c>
      <c r="AL364" s="98"/>
      <c r="AM364" s="100">
        <v>639.02</v>
      </c>
      <c r="AN364" s="101" t="s">
        <v>2</v>
      </c>
      <c r="AO364" s="97"/>
      <c r="AP364" s="100">
        <f t="shared" si="86"/>
        <v>511.7</v>
      </c>
      <c r="AQ364" s="101" t="s">
        <v>2</v>
      </c>
      <c r="AR364" s="98"/>
      <c r="AS364" s="100">
        <f t="shared" si="87"/>
        <v>216.72</v>
      </c>
      <c r="AT364" s="101" t="s">
        <v>2</v>
      </c>
      <c r="AU364" s="97"/>
      <c r="AV364" s="100">
        <v>511.7</v>
      </c>
      <c r="AW364" s="101" t="s">
        <v>2</v>
      </c>
      <c r="AX364" s="97"/>
      <c r="AY364" s="100">
        <f t="shared" si="88"/>
        <v>451.5</v>
      </c>
      <c r="AZ364" s="101" t="s">
        <v>2</v>
      </c>
      <c r="BA364" s="97"/>
      <c r="BB364" s="100">
        <f t="shared" si="89"/>
        <v>216.72</v>
      </c>
      <c r="BC364" s="101" t="s">
        <v>2</v>
      </c>
      <c r="BD364" s="97"/>
      <c r="BE364" s="100">
        <f t="shared" si="90"/>
        <v>216.72</v>
      </c>
      <c r="BF364" s="101" t="s">
        <v>2</v>
      </c>
    </row>
    <row r="365" spans="1:58" s="86" customFormat="1" ht="13.2" x14ac:dyDescent="0.25">
      <c r="A365" s="47" t="s">
        <v>878</v>
      </c>
      <c r="B365" s="83">
        <v>1400160</v>
      </c>
      <c r="C365" s="90" t="s">
        <v>307</v>
      </c>
      <c r="D365" s="64">
        <v>589</v>
      </c>
      <c r="E365" s="83">
        <v>450</v>
      </c>
      <c r="F365" s="83">
        <v>10080</v>
      </c>
      <c r="G365" s="22"/>
      <c r="H365" s="44">
        <f t="shared" si="93"/>
        <v>471.20000000000005</v>
      </c>
      <c r="I365" s="98">
        <f t="shared" si="91"/>
        <v>212.04</v>
      </c>
      <c r="J365" s="98">
        <f t="shared" si="92"/>
        <v>1220.02</v>
      </c>
      <c r="K365" s="99"/>
      <c r="L365" s="100">
        <f t="shared" si="94"/>
        <v>471.20000000000005</v>
      </c>
      <c r="M365" s="101" t="s">
        <v>2</v>
      </c>
      <c r="N365" s="97"/>
      <c r="O365" s="101" t="s">
        <v>3</v>
      </c>
      <c r="P365" s="101" t="s">
        <v>2</v>
      </c>
      <c r="Q365" s="97"/>
      <c r="R365" s="101" t="s">
        <v>3</v>
      </c>
      <c r="S365" s="101" t="s">
        <v>2</v>
      </c>
      <c r="T365" s="97"/>
      <c r="U365" s="101" t="s">
        <v>3</v>
      </c>
      <c r="V365" s="101" t="s">
        <v>2</v>
      </c>
      <c r="W365" s="97"/>
      <c r="X365" s="101" t="s">
        <v>3</v>
      </c>
      <c r="Y365" s="101" t="s">
        <v>2</v>
      </c>
      <c r="Z365" s="97"/>
      <c r="AA365" s="101" t="s">
        <v>3</v>
      </c>
      <c r="AB365" s="101" t="s">
        <v>2</v>
      </c>
      <c r="AC365" s="97"/>
      <c r="AD365" s="101" t="s">
        <v>3</v>
      </c>
      <c r="AE365" s="101" t="s">
        <v>2</v>
      </c>
      <c r="AF365" s="97"/>
      <c r="AG365" s="100">
        <v>471.20000000000005</v>
      </c>
      <c r="AH365" s="101" t="s">
        <v>2</v>
      </c>
      <c r="AI365" s="97"/>
      <c r="AJ365" s="100">
        <f t="shared" si="85"/>
        <v>382.85</v>
      </c>
      <c r="AK365" s="101" t="s">
        <v>2</v>
      </c>
      <c r="AL365" s="98"/>
      <c r="AM365" s="100">
        <v>1220.02</v>
      </c>
      <c r="AN365" s="101" t="s">
        <v>2</v>
      </c>
      <c r="AO365" s="97"/>
      <c r="AP365" s="100">
        <f t="shared" si="86"/>
        <v>500.65</v>
      </c>
      <c r="AQ365" s="101" t="s">
        <v>2</v>
      </c>
      <c r="AR365" s="98"/>
      <c r="AS365" s="100">
        <f t="shared" si="87"/>
        <v>212.04</v>
      </c>
      <c r="AT365" s="101" t="s">
        <v>2</v>
      </c>
      <c r="AU365" s="97"/>
      <c r="AV365" s="100">
        <v>500.65</v>
      </c>
      <c r="AW365" s="101" t="s">
        <v>2</v>
      </c>
      <c r="AX365" s="97"/>
      <c r="AY365" s="100">
        <f t="shared" si="88"/>
        <v>441.75</v>
      </c>
      <c r="AZ365" s="101" t="s">
        <v>2</v>
      </c>
      <c r="BA365" s="97"/>
      <c r="BB365" s="100">
        <f t="shared" si="89"/>
        <v>212.04</v>
      </c>
      <c r="BC365" s="101" t="s">
        <v>2</v>
      </c>
      <c r="BD365" s="97"/>
      <c r="BE365" s="100">
        <f t="shared" si="90"/>
        <v>212.04</v>
      </c>
      <c r="BF365" s="101" t="s">
        <v>2</v>
      </c>
    </row>
    <row r="366" spans="1:58" s="86" customFormat="1" ht="13.2" x14ac:dyDescent="0.25">
      <c r="A366" s="47" t="s">
        <v>878</v>
      </c>
      <c r="B366" s="83">
        <v>1400029</v>
      </c>
      <c r="C366" s="90" t="s">
        <v>308</v>
      </c>
      <c r="D366" s="64">
        <v>890</v>
      </c>
      <c r="E366" s="83">
        <v>450</v>
      </c>
      <c r="F366" s="83">
        <v>10120</v>
      </c>
      <c r="G366" s="22"/>
      <c r="H366" s="44">
        <f t="shared" si="93"/>
        <v>712</v>
      </c>
      <c r="I366" s="98">
        <f t="shared" si="91"/>
        <v>320.39999999999998</v>
      </c>
      <c r="J366" s="98">
        <f t="shared" si="92"/>
        <v>756.5</v>
      </c>
      <c r="K366" s="99"/>
      <c r="L366" s="100">
        <f t="shared" si="94"/>
        <v>712</v>
      </c>
      <c r="M366" s="101" t="s">
        <v>2</v>
      </c>
      <c r="N366" s="97"/>
      <c r="O366" s="101" t="s">
        <v>3</v>
      </c>
      <c r="P366" s="101" t="s">
        <v>2</v>
      </c>
      <c r="Q366" s="97"/>
      <c r="R366" s="101" t="s">
        <v>3</v>
      </c>
      <c r="S366" s="101" t="s">
        <v>2</v>
      </c>
      <c r="T366" s="97"/>
      <c r="U366" s="101" t="s">
        <v>3</v>
      </c>
      <c r="V366" s="101" t="s">
        <v>2</v>
      </c>
      <c r="W366" s="97"/>
      <c r="X366" s="101" t="s">
        <v>3</v>
      </c>
      <c r="Y366" s="101" t="s">
        <v>2</v>
      </c>
      <c r="Z366" s="97"/>
      <c r="AA366" s="101" t="s">
        <v>3</v>
      </c>
      <c r="AB366" s="101" t="s">
        <v>2</v>
      </c>
      <c r="AC366" s="97"/>
      <c r="AD366" s="101" t="s">
        <v>3</v>
      </c>
      <c r="AE366" s="101" t="s">
        <v>2</v>
      </c>
      <c r="AF366" s="97"/>
      <c r="AG366" s="100">
        <v>712</v>
      </c>
      <c r="AH366" s="101" t="s">
        <v>2</v>
      </c>
      <c r="AI366" s="97"/>
      <c r="AJ366" s="100">
        <f t="shared" si="85"/>
        <v>578.5</v>
      </c>
      <c r="AK366" s="101" t="s">
        <v>2</v>
      </c>
      <c r="AL366" s="98"/>
      <c r="AM366" s="100">
        <v>639.02</v>
      </c>
      <c r="AN366" s="101" t="s">
        <v>2</v>
      </c>
      <c r="AO366" s="97"/>
      <c r="AP366" s="100">
        <f t="shared" si="86"/>
        <v>756.5</v>
      </c>
      <c r="AQ366" s="101" t="s">
        <v>2</v>
      </c>
      <c r="AR366" s="98"/>
      <c r="AS366" s="100">
        <f t="shared" si="87"/>
        <v>320.39999999999998</v>
      </c>
      <c r="AT366" s="101" t="s">
        <v>2</v>
      </c>
      <c r="AU366" s="97"/>
      <c r="AV366" s="100">
        <v>756.5</v>
      </c>
      <c r="AW366" s="101" t="s">
        <v>2</v>
      </c>
      <c r="AX366" s="97"/>
      <c r="AY366" s="100">
        <f t="shared" si="88"/>
        <v>667.5</v>
      </c>
      <c r="AZ366" s="101" t="s">
        <v>2</v>
      </c>
      <c r="BA366" s="97"/>
      <c r="BB366" s="100">
        <f t="shared" si="89"/>
        <v>320.39999999999998</v>
      </c>
      <c r="BC366" s="101" t="s">
        <v>2</v>
      </c>
      <c r="BD366" s="97"/>
      <c r="BE366" s="100">
        <f t="shared" si="90"/>
        <v>320.39999999999998</v>
      </c>
      <c r="BF366" s="101" t="s">
        <v>2</v>
      </c>
    </row>
    <row r="367" spans="1:58" s="86" customFormat="1" ht="13.2" x14ac:dyDescent="0.25">
      <c r="A367" s="47" t="s">
        <v>878</v>
      </c>
      <c r="B367" s="83">
        <v>1400138</v>
      </c>
      <c r="C367" s="90" t="s">
        <v>309</v>
      </c>
      <c r="D367" s="64">
        <v>3260</v>
      </c>
      <c r="E367" s="83">
        <v>450</v>
      </c>
      <c r="F367" s="83">
        <v>10121</v>
      </c>
      <c r="G367" s="22"/>
      <c r="H367" s="44">
        <f t="shared" si="93"/>
        <v>2608</v>
      </c>
      <c r="I367" s="98">
        <f t="shared" si="91"/>
        <v>1173.5999999999999</v>
      </c>
      <c r="J367" s="98">
        <f t="shared" si="92"/>
        <v>2814</v>
      </c>
      <c r="K367" s="99"/>
      <c r="L367" s="100">
        <f t="shared" si="94"/>
        <v>2608</v>
      </c>
      <c r="M367" s="101" t="s">
        <v>2</v>
      </c>
      <c r="N367" s="97"/>
      <c r="O367" s="101" t="s">
        <v>3</v>
      </c>
      <c r="P367" s="101" t="s">
        <v>2</v>
      </c>
      <c r="Q367" s="97"/>
      <c r="R367" s="101" t="s">
        <v>3</v>
      </c>
      <c r="S367" s="101" t="s">
        <v>2</v>
      </c>
      <c r="T367" s="97"/>
      <c r="U367" s="101" t="s">
        <v>3</v>
      </c>
      <c r="V367" s="101" t="s">
        <v>2</v>
      </c>
      <c r="W367" s="97"/>
      <c r="X367" s="101" t="s">
        <v>3</v>
      </c>
      <c r="Y367" s="101" t="s">
        <v>2</v>
      </c>
      <c r="Z367" s="97"/>
      <c r="AA367" s="101" t="s">
        <v>3</v>
      </c>
      <c r="AB367" s="101" t="s">
        <v>2</v>
      </c>
      <c r="AC367" s="97"/>
      <c r="AD367" s="101" t="s">
        <v>3</v>
      </c>
      <c r="AE367" s="101" t="s">
        <v>2</v>
      </c>
      <c r="AF367" s="97"/>
      <c r="AG367" s="100">
        <v>2608</v>
      </c>
      <c r="AH367" s="101" t="s">
        <v>2</v>
      </c>
      <c r="AI367" s="97"/>
      <c r="AJ367" s="100">
        <f t="shared" si="85"/>
        <v>2119</v>
      </c>
      <c r="AK367" s="101" t="s">
        <v>2</v>
      </c>
      <c r="AL367" s="98"/>
      <c r="AM367" s="100">
        <v>2814</v>
      </c>
      <c r="AN367" s="101" t="s">
        <v>2</v>
      </c>
      <c r="AO367" s="97"/>
      <c r="AP367" s="100">
        <f t="shared" si="86"/>
        <v>2771</v>
      </c>
      <c r="AQ367" s="101" t="s">
        <v>2</v>
      </c>
      <c r="AR367" s="98"/>
      <c r="AS367" s="100">
        <f t="shared" si="87"/>
        <v>1173.5999999999999</v>
      </c>
      <c r="AT367" s="101" t="s">
        <v>2</v>
      </c>
      <c r="AU367" s="97"/>
      <c r="AV367" s="100">
        <v>2771</v>
      </c>
      <c r="AW367" s="101" t="s">
        <v>2</v>
      </c>
      <c r="AX367" s="97"/>
      <c r="AY367" s="100">
        <f t="shared" si="88"/>
        <v>2445</v>
      </c>
      <c r="AZ367" s="101" t="s">
        <v>2</v>
      </c>
      <c r="BA367" s="97"/>
      <c r="BB367" s="100">
        <f t="shared" si="89"/>
        <v>1173.5999999999999</v>
      </c>
      <c r="BC367" s="101" t="s">
        <v>2</v>
      </c>
      <c r="BD367" s="97"/>
      <c r="BE367" s="100">
        <f t="shared" si="90"/>
        <v>1173.5999999999999</v>
      </c>
      <c r="BF367" s="101" t="s">
        <v>2</v>
      </c>
    </row>
    <row r="368" spans="1:58" s="86" customFormat="1" ht="13.2" x14ac:dyDescent="0.25">
      <c r="A368" s="47" t="s">
        <v>878</v>
      </c>
      <c r="B368" s="83">
        <v>1400143</v>
      </c>
      <c r="C368" s="90" t="s">
        <v>310</v>
      </c>
      <c r="D368" s="64">
        <v>2671.82</v>
      </c>
      <c r="E368" s="83">
        <v>450</v>
      </c>
      <c r="F368" s="83">
        <v>10140</v>
      </c>
      <c r="G368" s="22"/>
      <c r="H368" s="44">
        <f t="shared" si="93"/>
        <v>2137.4560000000001</v>
      </c>
      <c r="I368" s="98">
        <f t="shared" si="91"/>
        <v>961.85519999999997</v>
      </c>
      <c r="J368" s="98">
        <f t="shared" si="92"/>
        <v>2814</v>
      </c>
      <c r="K368" s="99"/>
      <c r="L368" s="100">
        <f t="shared" si="94"/>
        <v>2137.4560000000001</v>
      </c>
      <c r="M368" s="101" t="s">
        <v>2</v>
      </c>
      <c r="N368" s="97"/>
      <c r="O368" s="101" t="s">
        <v>3</v>
      </c>
      <c r="P368" s="101" t="s">
        <v>2</v>
      </c>
      <c r="Q368" s="97"/>
      <c r="R368" s="101" t="s">
        <v>3</v>
      </c>
      <c r="S368" s="101" t="s">
        <v>2</v>
      </c>
      <c r="T368" s="97"/>
      <c r="U368" s="101" t="s">
        <v>3</v>
      </c>
      <c r="V368" s="101" t="s">
        <v>2</v>
      </c>
      <c r="W368" s="97"/>
      <c r="X368" s="101" t="s">
        <v>3</v>
      </c>
      <c r="Y368" s="101" t="s">
        <v>2</v>
      </c>
      <c r="Z368" s="97"/>
      <c r="AA368" s="101" t="s">
        <v>3</v>
      </c>
      <c r="AB368" s="101" t="s">
        <v>2</v>
      </c>
      <c r="AC368" s="97"/>
      <c r="AD368" s="101" t="s">
        <v>3</v>
      </c>
      <c r="AE368" s="101" t="s">
        <v>2</v>
      </c>
      <c r="AF368" s="97"/>
      <c r="AG368" s="100">
        <v>2137.4560000000001</v>
      </c>
      <c r="AH368" s="101" t="s">
        <v>2</v>
      </c>
      <c r="AI368" s="97"/>
      <c r="AJ368" s="100">
        <f t="shared" si="85"/>
        <v>1736.6830000000002</v>
      </c>
      <c r="AK368" s="101" t="s">
        <v>2</v>
      </c>
      <c r="AL368" s="98"/>
      <c r="AM368" s="100">
        <v>2814</v>
      </c>
      <c r="AN368" s="101" t="s">
        <v>2</v>
      </c>
      <c r="AO368" s="97"/>
      <c r="AP368" s="100">
        <f t="shared" si="86"/>
        <v>2271.047</v>
      </c>
      <c r="AQ368" s="101" t="s">
        <v>2</v>
      </c>
      <c r="AR368" s="98"/>
      <c r="AS368" s="100">
        <f t="shared" si="87"/>
        <v>961.85519999999997</v>
      </c>
      <c r="AT368" s="101" t="s">
        <v>2</v>
      </c>
      <c r="AU368" s="97"/>
      <c r="AV368" s="100">
        <v>2271.047</v>
      </c>
      <c r="AW368" s="101" t="s">
        <v>2</v>
      </c>
      <c r="AX368" s="97"/>
      <c r="AY368" s="100">
        <f t="shared" si="88"/>
        <v>2003.8650000000002</v>
      </c>
      <c r="AZ368" s="101" t="s">
        <v>2</v>
      </c>
      <c r="BA368" s="97"/>
      <c r="BB368" s="100">
        <f t="shared" si="89"/>
        <v>961.85519999999997</v>
      </c>
      <c r="BC368" s="101" t="s">
        <v>2</v>
      </c>
      <c r="BD368" s="97"/>
      <c r="BE368" s="100">
        <f t="shared" si="90"/>
        <v>961.85519999999997</v>
      </c>
      <c r="BF368" s="101" t="s">
        <v>2</v>
      </c>
    </row>
    <row r="369" spans="1:58" s="86" customFormat="1" ht="13.2" x14ac:dyDescent="0.25">
      <c r="A369" s="47" t="s">
        <v>878</v>
      </c>
      <c r="B369" s="83">
        <v>1400182</v>
      </c>
      <c r="C369" s="90" t="s">
        <v>311</v>
      </c>
      <c r="D369" s="64">
        <v>485</v>
      </c>
      <c r="E369" s="83">
        <v>450</v>
      </c>
      <c r="F369" s="83">
        <v>10160</v>
      </c>
      <c r="G369" s="22"/>
      <c r="H369" s="44">
        <f t="shared" si="93"/>
        <v>388</v>
      </c>
      <c r="I369" s="98">
        <f t="shared" si="91"/>
        <v>174.6</v>
      </c>
      <c r="J369" s="98">
        <f t="shared" si="92"/>
        <v>639.02</v>
      </c>
      <c r="K369" s="99"/>
      <c r="L369" s="100">
        <f t="shared" si="94"/>
        <v>388</v>
      </c>
      <c r="M369" s="101" t="s">
        <v>2</v>
      </c>
      <c r="N369" s="97"/>
      <c r="O369" s="101" t="s">
        <v>3</v>
      </c>
      <c r="P369" s="101" t="s">
        <v>2</v>
      </c>
      <c r="Q369" s="97"/>
      <c r="R369" s="101" t="s">
        <v>3</v>
      </c>
      <c r="S369" s="101" t="s">
        <v>2</v>
      </c>
      <c r="T369" s="97"/>
      <c r="U369" s="101" t="s">
        <v>3</v>
      </c>
      <c r="V369" s="101" t="s">
        <v>2</v>
      </c>
      <c r="W369" s="97"/>
      <c r="X369" s="101" t="s">
        <v>3</v>
      </c>
      <c r="Y369" s="101" t="s">
        <v>2</v>
      </c>
      <c r="Z369" s="97"/>
      <c r="AA369" s="101" t="s">
        <v>3</v>
      </c>
      <c r="AB369" s="101" t="s">
        <v>2</v>
      </c>
      <c r="AC369" s="97"/>
      <c r="AD369" s="101" t="s">
        <v>3</v>
      </c>
      <c r="AE369" s="101" t="s">
        <v>2</v>
      </c>
      <c r="AF369" s="97"/>
      <c r="AG369" s="100">
        <v>388</v>
      </c>
      <c r="AH369" s="101" t="s">
        <v>2</v>
      </c>
      <c r="AI369" s="97"/>
      <c r="AJ369" s="100">
        <f t="shared" si="85"/>
        <v>315.25</v>
      </c>
      <c r="AK369" s="101" t="s">
        <v>2</v>
      </c>
      <c r="AL369" s="98"/>
      <c r="AM369" s="100">
        <v>639.02</v>
      </c>
      <c r="AN369" s="101" t="s">
        <v>2</v>
      </c>
      <c r="AO369" s="97"/>
      <c r="AP369" s="100">
        <f t="shared" si="86"/>
        <v>412.25</v>
      </c>
      <c r="AQ369" s="101" t="s">
        <v>2</v>
      </c>
      <c r="AR369" s="98"/>
      <c r="AS369" s="100">
        <f t="shared" si="87"/>
        <v>174.6</v>
      </c>
      <c r="AT369" s="101" t="s">
        <v>2</v>
      </c>
      <c r="AU369" s="97"/>
      <c r="AV369" s="100">
        <v>412.25</v>
      </c>
      <c r="AW369" s="101" t="s">
        <v>2</v>
      </c>
      <c r="AX369" s="97"/>
      <c r="AY369" s="100">
        <f t="shared" si="88"/>
        <v>363.75</v>
      </c>
      <c r="AZ369" s="101" t="s">
        <v>2</v>
      </c>
      <c r="BA369" s="97"/>
      <c r="BB369" s="100">
        <f t="shared" si="89"/>
        <v>174.6</v>
      </c>
      <c r="BC369" s="101" t="s">
        <v>2</v>
      </c>
      <c r="BD369" s="97"/>
      <c r="BE369" s="100">
        <f t="shared" si="90"/>
        <v>174.6</v>
      </c>
      <c r="BF369" s="101" t="s">
        <v>2</v>
      </c>
    </row>
    <row r="370" spans="1:58" s="86" customFormat="1" ht="13.2" x14ac:dyDescent="0.25">
      <c r="A370" s="47" t="s">
        <v>878</v>
      </c>
      <c r="B370" s="83">
        <v>1400913</v>
      </c>
      <c r="C370" s="90" t="s">
        <v>312</v>
      </c>
      <c r="D370" s="64">
        <v>848</v>
      </c>
      <c r="E370" s="83">
        <v>450</v>
      </c>
      <c r="F370" s="83">
        <v>11000</v>
      </c>
      <c r="G370" s="22"/>
      <c r="H370" s="44">
        <f t="shared" si="93"/>
        <v>678.40000000000009</v>
      </c>
      <c r="I370" s="98">
        <f t="shared" si="91"/>
        <v>305.27999999999997</v>
      </c>
      <c r="J370" s="98">
        <f t="shared" si="92"/>
        <v>994.04</v>
      </c>
      <c r="K370" s="99"/>
      <c r="L370" s="100">
        <f t="shared" si="94"/>
        <v>678.40000000000009</v>
      </c>
      <c r="M370" s="101" t="s">
        <v>2</v>
      </c>
      <c r="N370" s="97"/>
      <c r="O370" s="101" t="s">
        <v>3</v>
      </c>
      <c r="P370" s="101" t="s">
        <v>2</v>
      </c>
      <c r="Q370" s="97"/>
      <c r="R370" s="101" t="s">
        <v>3</v>
      </c>
      <c r="S370" s="101" t="s">
        <v>2</v>
      </c>
      <c r="T370" s="97"/>
      <c r="U370" s="101" t="s">
        <v>3</v>
      </c>
      <c r="V370" s="101" t="s">
        <v>2</v>
      </c>
      <c r="W370" s="97"/>
      <c r="X370" s="101" t="s">
        <v>3</v>
      </c>
      <c r="Y370" s="101" t="s">
        <v>2</v>
      </c>
      <c r="Z370" s="97"/>
      <c r="AA370" s="101" t="s">
        <v>3</v>
      </c>
      <c r="AB370" s="101" t="s">
        <v>2</v>
      </c>
      <c r="AC370" s="97"/>
      <c r="AD370" s="101" t="s">
        <v>3</v>
      </c>
      <c r="AE370" s="101" t="s">
        <v>2</v>
      </c>
      <c r="AF370" s="97"/>
      <c r="AG370" s="100">
        <v>678.40000000000009</v>
      </c>
      <c r="AH370" s="101" t="s">
        <v>2</v>
      </c>
      <c r="AI370" s="97"/>
      <c r="AJ370" s="100">
        <f t="shared" si="85"/>
        <v>551.20000000000005</v>
      </c>
      <c r="AK370" s="101" t="s">
        <v>2</v>
      </c>
      <c r="AL370" s="98"/>
      <c r="AM370" s="100">
        <v>994.04</v>
      </c>
      <c r="AN370" s="101" t="s">
        <v>2</v>
      </c>
      <c r="AO370" s="97"/>
      <c r="AP370" s="100">
        <f t="shared" si="86"/>
        <v>720.8</v>
      </c>
      <c r="AQ370" s="101" t="s">
        <v>2</v>
      </c>
      <c r="AR370" s="98"/>
      <c r="AS370" s="100">
        <f t="shared" si="87"/>
        <v>305.27999999999997</v>
      </c>
      <c r="AT370" s="101" t="s">
        <v>2</v>
      </c>
      <c r="AU370" s="97"/>
      <c r="AV370" s="100">
        <v>720.8</v>
      </c>
      <c r="AW370" s="101" t="s">
        <v>2</v>
      </c>
      <c r="AX370" s="97"/>
      <c r="AY370" s="100">
        <f t="shared" si="88"/>
        <v>636</v>
      </c>
      <c r="AZ370" s="101" t="s">
        <v>2</v>
      </c>
      <c r="BA370" s="97"/>
      <c r="BB370" s="100">
        <f t="shared" si="89"/>
        <v>305.27999999999997</v>
      </c>
      <c r="BC370" s="101" t="s">
        <v>2</v>
      </c>
      <c r="BD370" s="97"/>
      <c r="BE370" s="100">
        <f t="shared" si="90"/>
        <v>305.27999999999997</v>
      </c>
      <c r="BF370" s="101" t="s">
        <v>2</v>
      </c>
    </row>
    <row r="371" spans="1:58" s="86" customFormat="1" ht="13.2" x14ac:dyDescent="0.25">
      <c r="A371" s="47" t="s">
        <v>878</v>
      </c>
      <c r="B371" s="83">
        <v>1400162</v>
      </c>
      <c r="C371" s="90" t="s">
        <v>313</v>
      </c>
      <c r="D371" s="64">
        <v>695</v>
      </c>
      <c r="E371" s="83">
        <v>450</v>
      </c>
      <c r="F371" s="83">
        <v>11042</v>
      </c>
      <c r="G371" s="22"/>
      <c r="H371" s="44">
        <f t="shared" si="93"/>
        <v>556</v>
      </c>
      <c r="I371" s="98">
        <f t="shared" si="91"/>
        <v>250.2</v>
      </c>
      <c r="J371" s="98">
        <f t="shared" si="92"/>
        <v>639.02</v>
      </c>
      <c r="K371" s="99"/>
      <c r="L371" s="100">
        <f t="shared" si="94"/>
        <v>556</v>
      </c>
      <c r="M371" s="101" t="s">
        <v>2</v>
      </c>
      <c r="N371" s="97"/>
      <c r="O371" s="101" t="s">
        <v>3</v>
      </c>
      <c r="P371" s="101" t="s">
        <v>2</v>
      </c>
      <c r="Q371" s="97"/>
      <c r="R371" s="101" t="s">
        <v>3</v>
      </c>
      <c r="S371" s="101" t="s">
        <v>2</v>
      </c>
      <c r="T371" s="97"/>
      <c r="U371" s="101" t="s">
        <v>3</v>
      </c>
      <c r="V371" s="101" t="s">
        <v>2</v>
      </c>
      <c r="W371" s="97"/>
      <c r="X371" s="101" t="s">
        <v>3</v>
      </c>
      <c r="Y371" s="101" t="s">
        <v>2</v>
      </c>
      <c r="Z371" s="97"/>
      <c r="AA371" s="101" t="s">
        <v>3</v>
      </c>
      <c r="AB371" s="101" t="s">
        <v>2</v>
      </c>
      <c r="AC371" s="97"/>
      <c r="AD371" s="101" t="s">
        <v>3</v>
      </c>
      <c r="AE371" s="101" t="s">
        <v>2</v>
      </c>
      <c r="AF371" s="97"/>
      <c r="AG371" s="100">
        <v>556</v>
      </c>
      <c r="AH371" s="101" t="s">
        <v>2</v>
      </c>
      <c r="AI371" s="97"/>
      <c r="AJ371" s="100">
        <f t="shared" si="85"/>
        <v>451.75</v>
      </c>
      <c r="AK371" s="101" t="s">
        <v>2</v>
      </c>
      <c r="AL371" s="98"/>
      <c r="AM371" s="100">
        <v>639.02</v>
      </c>
      <c r="AN371" s="101" t="s">
        <v>2</v>
      </c>
      <c r="AO371" s="97"/>
      <c r="AP371" s="100">
        <f t="shared" si="86"/>
        <v>590.75</v>
      </c>
      <c r="AQ371" s="101" t="s">
        <v>2</v>
      </c>
      <c r="AR371" s="98"/>
      <c r="AS371" s="100">
        <f t="shared" si="87"/>
        <v>250.2</v>
      </c>
      <c r="AT371" s="101" t="s">
        <v>2</v>
      </c>
      <c r="AU371" s="97"/>
      <c r="AV371" s="100">
        <v>590.75</v>
      </c>
      <c r="AW371" s="101" t="s">
        <v>2</v>
      </c>
      <c r="AX371" s="97"/>
      <c r="AY371" s="100">
        <f t="shared" si="88"/>
        <v>521.25</v>
      </c>
      <c r="AZ371" s="101" t="s">
        <v>2</v>
      </c>
      <c r="BA371" s="97"/>
      <c r="BB371" s="100">
        <f t="shared" si="89"/>
        <v>250.2</v>
      </c>
      <c r="BC371" s="101" t="s">
        <v>2</v>
      </c>
      <c r="BD371" s="97"/>
      <c r="BE371" s="100">
        <f t="shared" si="90"/>
        <v>250.2</v>
      </c>
      <c r="BF371" s="101" t="s">
        <v>2</v>
      </c>
    </row>
    <row r="372" spans="1:58" s="86" customFormat="1" ht="13.2" x14ac:dyDescent="0.25">
      <c r="A372" s="47" t="s">
        <v>878</v>
      </c>
      <c r="B372" s="83">
        <v>1400087</v>
      </c>
      <c r="C372" s="90" t="s">
        <v>314</v>
      </c>
      <c r="D372" s="64">
        <v>346</v>
      </c>
      <c r="E372" s="83">
        <v>450</v>
      </c>
      <c r="F372" s="83">
        <v>11045</v>
      </c>
      <c r="G372" s="22"/>
      <c r="H372" s="44">
        <f t="shared" si="93"/>
        <v>276.8</v>
      </c>
      <c r="I372" s="98">
        <f t="shared" si="91"/>
        <v>0</v>
      </c>
      <c r="J372" s="98">
        <f t="shared" si="92"/>
        <v>294.09999999999997</v>
      </c>
      <c r="K372" s="99"/>
      <c r="L372" s="100">
        <f t="shared" si="94"/>
        <v>276.8</v>
      </c>
      <c r="M372" s="101" t="s">
        <v>2</v>
      </c>
      <c r="N372" s="97"/>
      <c r="O372" s="101" t="s">
        <v>3</v>
      </c>
      <c r="P372" s="101" t="s">
        <v>2</v>
      </c>
      <c r="Q372" s="97"/>
      <c r="R372" s="101" t="s">
        <v>3</v>
      </c>
      <c r="S372" s="101" t="s">
        <v>2</v>
      </c>
      <c r="T372" s="97"/>
      <c r="U372" s="101" t="s">
        <v>3</v>
      </c>
      <c r="V372" s="101" t="s">
        <v>2</v>
      </c>
      <c r="W372" s="97"/>
      <c r="X372" s="101" t="s">
        <v>3</v>
      </c>
      <c r="Y372" s="101" t="s">
        <v>2</v>
      </c>
      <c r="Z372" s="97"/>
      <c r="AA372" s="101" t="s">
        <v>3</v>
      </c>
      <c r="AB372" s="101" t="s">
        <v>2</v>
      </c>
      <c r="AC372" s="97"/>
      <c r="AD372" s="101" t="s">
        <v>3</v>
      </c>
      <c r="AE372" s="101" t="s">
        <v>2</v>
      </c>
      <c r="AF372" s="97"/>
      <c r="AG372" s="100">
        <v>276.8</v>
      </c>
      <c r="AH372" s="101" t="s">
        <v>2</v>
      </c>
      <c r="AI372" s="97"/>
      <c r="AJ372" s="100">
        <f t="shared" si="85"/>
        <v>224.9</v>
      </c>
      <c r="AK372" s="101" t="s">
        <v>2</v>
      </c>
      <c r="AL372" s="98"/>
      <c r="AM372" s="100">
        <v>0</v>
      </c>
      <c r="AN372" s="101" t="s">
        <v>2</v>
      </c>
      <c r="AO372" s="97"/>
      <c r="AP372" s="100">
        <f t="shared" si="86"/>
        <v>294.09999999999997</v>
      </c>
      <c r="AQ372" s="101" t="s">
        <v>2</v>
      </c>
      <c r="AR372" s="98"/>
      <c r="AS372" s="100">
        <f t="shared" si="87"/>
        <v>124.56</v>
      </c>
      <c r="AT372" s="101" t="s">
        <v>2</v>
      </c>
      <c r="AU372" s="97"/>
      <c r="AV372" s="100">
        <v>294.09999999999997</v>
      </c>
      <c r="AW372" s="101" t="s">
        <v>2</v>
      </c>
      <c r="AX372" s="97"/>
      <c r="AY372" s="100">
        <f t="shared" si="88"/>
        <v>259.5</v>
      </c>
      <c r="AZ372" s="101" t="s">
        <v>2</v>
      </c>
      <c r="BA372" s="97"/>
      <c r="BB372" s="100">
        <f t="shared" si="89"/>
        <v>124.56</v>
      </c>
      <c r="BC372" s="101" t="s">
        <v>2</v>
      </c>
      <c r="BD372" s="97"/>
      <c r="BE372" s="100">
        <f t="shared" si="90"/>
        <v>124.56</v>
      </c>
      <c r="BF372" s="101" t="s">
        <v>2</v>
      </c>
    </row>
    <row r="373" spans="1:58" s="86" customFormat="1" ht="13.2" x14ac:dyDescent="0.25">
      <c r="A373" s="47" t="s">
        <v>878</v>
      </c>
      <c r="B373" s="83">
        <v>1400088</v>
      </c>
      <c r="C373" s="90" t="s">
        <v>315</v>
      </c>
      <c r="D373" s="64">
        <v>346</v>
      </c>
      <c r="E373" s="83">
        <v>450</v>
      </c>
      <c r="F373" s="83">
        <v>11046</v>
      </c>
      <c r="G373" s="22"/>
      <c r="H373" s="44">
        <f t="shared" si="93"/>
        <v>276.8</v>
      </c>
      <c r="I373" s="98">
        <f t="shared" si="91"/>
        <v>0</v>
      </c>
      <c r="J373" s="98">
        <f t="shared" si="92"/>
        <v>294.09999999999997</v>
      </c>
      <c r="K373" s="99"/>
      <c r="L373" s="100">
        <f t="shared" si="94"/>
        <v>276.8</v>
      </c>
      <c r="M373" s="101" t="s">
        <v>2</v>
      </c>
      <c r="N373" s="97"/>
      <c r="O373" s="101" t="s">
        <v>3</v>
      </c>
      <c r="P373" s="101" t="s">
        <v>2</v>
      </c>
      <c r="Q373" s="97"/>
      <c r="R373" s="101" t="s">
        <v>3</v>
      </c>
      <c r="S373" s="101" t="s">
        <v>2</v>
      </c>
      <c r="T373" s="97"/>
      <c r="U373" s="101" t="s">
        <v>3</v>
      </c>
      <c r="V373" s="101" t="s">
        <v>2</v>
      </c>
      <c r="W373" s="97"/>
      <c r="X373" s="101" t="s">
        <v>3</v>
      </c>
      <c r="Y373" s="101" t="s">
        <v>2</v>
      </c>
      <c r="Z373" s="97"/>
      <c r="AA373" s="101" t="s">
        <v>3</v>
      </c>
      <c r="AB373" s="101" t="s">
        <v>2</v>
      </c>
      <c r="AC373" s="97"/>
      <c r="AD373" s="101" t="s">
        <v>3</v>
      </c>
      <c r="AE373" s="101" t="s">
        <v>2</v>
      </c>
      <c r="AF373" s="97"/>
      <c r="AG373" s="100">
        <v>276.8</v>
      </c>
      <c r="AH373" s="101" t="s">
        <v>2</v>
      </c>
      <c r="AI373" s="97"/>
      <c r="AJ373" s="100">
        <f t="shared" si="85"/>
        <v>224.9</v>
      </c>
      <c r="AK373" s="101" t="s">
        <v>2</v>
      </c>
      <c r="AL373" s="98"/>
      <c r="AM373" s="100">
        <v>0</v>
      </c>
      <c r="AN373" s="101" t="s">
        <v>2</v>
      </c>
      <c r="AO373" s="97"/>
      <c r="AP373" s="100">
        <f t="shared" si="86"/>
        <v>294.09999999999997</v>
      </c>
      <c r="AQ373" s="101" t="s">
        <v>2</v>
      </c>
      <c r="AR373" s="98"/>
      <c r="AS373" s="100">
        <f t="shared" si="87"/>
        <v>124.56</v>
      </c>
      <c r="AT373" s="101" t="s">
        <v>2</v>
      </c>
      <c r="AU373" s="97"/>
      <c r="AV373" s="100">
        <v>294.09999999999997</v>
      </c>
      <c r="AW373" s="101" t="s">
        <v>2</v>
      </c>
      <c r="AX373" s="97"/>
      <c r="AY373" s="100">
        <f t="shared" si="88"/>
        <v>259.5</v>
      </c>
      <c r="AZ373" s="101" t="s">
        <v>2</v>
      </c>
      <c r="BA373" s="97"/>
      <c r="BB373" s="100">
        <f t="shared" si="89"/>
        <v>124.56</v>
      </c>
      <c r="BC373" s="101" t="s">
        <v>2</v>
      </c>
      <c r="BD373" s="97"/>
      <c r="BE373" s="100">
        <f t="shared" si="90"/>
        <v>124.56</v>
      </c>
      <c r="BF373" s="101" t="s">
        <v>2</v>
      </c>
    </row>
    <row r="374" spans="1:58" s="86" customFormat="1" ht="13.2" x14ac:dyDescent="0.25">
      <c r="A374" s="47" t="s">
        <v>878</v>
      </c>
      <c r="B374" s="83">
        <v>1400091</v>
      </c>
      <c r="C374" s="90" t="s">
        <v>316</v>
      </c>
      <c r="D374" s="64">
        <v>578</v>
      </c>
      <c r="E374" s="83">
        <v>450</v>
      </c>
      <c r="F374" s="83">
        <v>11047</v>
      </c>
      <c r="G374" s="22"/>
      <c r="H374" s="44">
        <f t="shared" si="93"/>
        <v>462.40000000000003</v>
      </c>
      <c r="I374" s="98">
        <f t="shared" si="91"/>
        <v>0</v>
      </c>
      <c r="J374" s="98">
        <f t="shared" si="92"/>
        <v>491.3</v>
      </c>
      <c r="K374" s="99"/>
      <c r="L374" s="100">
        <f t="shared" si="94"/>
        <v>462.40000000000003</v>
      </c>
      <c r="M374" s="101" t="s">
        <v>2</v>
      </c>
      <c r="N374" s="97"/>
      <c r="O374" s="101" t="s">
        <v>3</v>
      </c>
      <c r="P374" s="101" t="s">
        <v>2</v>
      </c>
      <c r="Q374" s="97"/>
      <c r="R374" s="101" t="s">
        <v>3</v>
      </c>
      <c r="S374" s="101" t="s">
        <v>2</v>
      </c>
      <c r="T374" s="97"/>
      <c r="U374" s="101" t="s">
        <v>3</v>
      </c>
      <c r="V374" s="101" t="s">
        <v>2</v>
      </c>
      <c r="W374" s="97"/>
      <c r="X374" s="101" t="s">
        <v>3</v>
      </c>
      <c r="Y374" s="101" t="s">
        <v>2</v>
      </c>
      <c r="Z374" s="97"/>
      <c r="AA374" s="101" t="s">
        <v>3</v>
      </c>
      <c r="AB374" s="101" t="s">
        <v>2</v>
      </c>
      <c r="AC374" s="97"/>
      <c r="AD374" s="101" t="s">
        <v>3</v>
      </c>
      <c r="AE374" s="101" t="s">
        <v>2</v>
      </c>
      <c r="AF374" s="97"/>
      <c r="AG374" s="100">
        <v>462.40000000000003</v>
      </c>
      <c r="AH374" s="101" t="s">
        <v>2</v>
      </c>
      <c r="AI374" s="97"/>
      <c r="AJ374" s="100">
        <f t="shared" si="85"/>
        <v>375.7</v>
      </c>
      <c r="AK374" s="101" t="s">
        <v>2</v>
      </c>
      <c r="AL374" s="98"/>
      <c r="AM374" s="100">
        <v>0</v>
      </c>
      <c r="AN374" s="101" t="s">
        <v>2</v>
      </c>
      <c r="AO374" s="97"/>
      <c r="AP374" s="100">
        <f t="shared" si="86"/>
        <v>491.3</v>
      </c>
      <c r="AQ374" s="101" t="s">
        <v>2</v>
      </c>
      <c r="AR374" s="98"/>
      <c r="AS374" s="100">
        <f t="shared" si="87"/>
        <v>208.07999999999998</v>
      </c>
      <c r="AT374" s="101" t="s">
        <v>2</v>
      </c>
      <c r="AU374" s="97"/>
      <c r="AV374" s="100">
        <v>491.3</v>
      </c>
      <c r="AW374" s="101" t="s">
        <v>2</v>
      </c>
      <c r="AX374" s="97"/>
      <c r="AY374" s="100">
        <f t="shared" si="88"/>
        <v>433.5</v>
      </c>
      <c r="AZ374" s="101" t="s">
        <v>2</v>
      </c>
      <c r="BA374" s="97"/>
      <c r="BB374" s="100">
        <f t="shared" si="89"/>
        <v>208.07999999999998</v>
      </c>
      <c r="BC374" s="101" t="s">
        <v>2</v>
      </c>
      <c r="BD374" s="97"/>
      <c r="BE374" s="100">
        <f t="shared" si="90"/>
        <v>208.07999999999998</v>
      </c>
      <c r="BF374" s="101" t="s">
        <v>2</v>
      </c>
    </row>
    <row r="375" spans="1:58" s="86" customFormat="1" ht="13.2" x14ac:dyDescent="0.25">
      <c r="A375" s="47" t="s">
        <v>878</v>
      </c>
      <c r="B375" s="83">
        <v>1400288</v>
      </c>
      <c r="C375" s="90" t="s">
        <v>317</v>
      </c>
      <c r="D375" s="64">
        <v>218</v>
      </c>
      <c r="E375" s="83">
        <v>450</v>
      </c>
      <c r="F375" s="83">
        <v>11200</v>
      </c>
      <c r="G375" s="22"/>
      <c r="H375" s="44">
        <f t="shared" si="93"/>
        <v>174.4</v>
      </c>
      <c r="I375" s="98">
        <f t="shared" si="91"/>
        <v>78.48</v>
      </c>
      <c r="J375" s="98">
        <f t="shared" si="92"/>
        <v>349.46</v>
      </c>
      <c r="K375" s="99"/>
      <c r="L375" s="100">
        <f t="shared" si="94"/>
        <v>174.4</v>
      </c>
      <c r="M375" s="101" t="s">
        <v>2</v>
      </c>
      <c r="N375" s="97"/>
      <c r="O375" s="101" t="s">
        <v>3</v>
      </c>
      <c r="P375" s="101" t="s">
        <v>2</v>
      </c>
      <c r="Q375" s="97"/>
      <c r="R375" s="101" t="s">
        <v>3</v>
      </c>
      <c r="S375" s="101" t="s">
        <v>2</v>
      </c>
      <c r="T375" s="97"/>
      <c r="U375" s="101" t="s">
        <v>3</v>
      </c>
      <c r="V375" s="101" t="s">
        <v>2</v>
      </c>
      <c r="W375" s="97"/>
      <c r="X375" s="101" t="s">
        <v>3</v>
      </c>
      <c r="Y375" s="101" t="s">
        <v>2</v>
      </c>
      <c r="Z375" s="97"/>
      <c r="AA375" s="101" t="s">
        <v>3</v>
      </c>
      <c r="AB375" s="101" t="s">
        <v>2</v>
      </c>
      <c r="AC375" s="97"/>
      <c r="AD375" s="101" t="s">
        <v>3</v>
      </c>
      <c r="AE375" s="101" t="s">
        <v>2</v>
      </c>
      <c r="AF375" s="97"/>
      <c r="AG375" s="100">
        <v>174.4</v>
      </c>
      <c r="AH375" s="101" t="s">
        <v>2</v>
      </c>
      <c r="AI375" s="97"/>
      <c r="AJ375" s="100">
        <f t="shared" si="85"/>
        <v>141.70000000000002</v>
      </c>
      <c r="AK375" s="101" t="s">
        <v>2</v>
      </c>
      <c r="AL375" s="98"/>
      <c r="AM375" s="100">
        <v>349.46</v>
      </c>
      <c r="AN375" s="101" t="s">
        <v>2</v>
      </c>
      <c r="AO375" s="97"/>
      <c r="AP375" s="100">
        <f t="shared" si="86"/>
        <v>185.29999999999998</v>
      </c>
      <c r="AQ375" s="101" t="s">
        <v>2</v>
      </c>
      <c r="AR375" s="98"/>
      <c r="AS375" s="100">
        <f t="shared" si="87"/>
        <v>78.48</v>
      </c>
      <c r="AT375" s="101" t="s">
        <v>2</v>
      </c>
      <c r="AU375" s="97"/>
      <c r="AV375" s="100">
        <v>185.29999999999998</v>
      </c>
      <c r="AW375" s="101" t="s">
        <v>2</v>
      </c>
      <c r="AX375" s="97"/>
      <c r="AY375" s="100">
        <f t="shared" si="88"/>
        <v>163.5</v>
      </c>
      <c r="AZ375" s="101" t="s">
        <v>2</v>
      </c>
      <c r="BA375" s="97"/>
      <c r="BB375" s="100">
        <f t="shared" si="89"/>
        <v>78.48</v>
      </c>
      <c r="BC375" s="101" t="s">
        <v>2</v>
      </c>
      <c r="BD375" s="97"/>
      <c r="BE375" s="100">
        <f t="shared" si="90"/>
        <v>78.48</v>
      </c>
      <c r="BF375" s="101" t="s">
        <v>2</v>
      </c>
    </row>
    <row r="376" spans="1:58" s="86" customFormat="1" ht="13.2" x14ac:dyDescent="0.25">
      <c r="A376" s="47" t="s">
        <v>878</v>
      </c>
      <c r="B376" s="83">
        <v>1400242</v>
      </c>
      <c r="C376" s="90" t="s">
        <v>318</v>
      </c>
      <c r="D376" s="64">
        <v>2475</v>
      </c>
      <c r="E376" s="83">
        <v>450</v>
      </c>
      <c r="F376" s="83">
        <v>11420</v>
      </c>
      <c r="G376" s="22"/>
      <c r="H376" s="44">
        <f t="shared" si="93"/>
        <v>1980</v>
      </c>
      <c r="I376" s="98">
        <f t="shared" si="91"/>
        <v>891</v>
      </c>
      <c r="J376" s="98">
        <f t="shared" si="92"/>
        <v>2814</v>
      </c>
      <c r="K376" s="99"/>
      <c r="L376" s="100">
        <f t="shared" si="94"/>
        <v>1980</v>
      </c>
      <c r="M376" s="101" t="s">
        <v>2</v>
      </c>
      <c r="N376" s="97"/>
      <c r="O376" s="101" t="s">
        <v>3</v>
      </c>
      <c r="P376" s="101" t="s">
        <v>2</v>
      </c>
      <c r="Q376" s="97"/>
      <c r="R376" s="101" t="s">
        <v>3</v>
      </c>
      <c r="S376" s="101" t="s">
        <v>2</v>
      </c>
      <c r="T376" s="97"/>
      <c r="U376" s="101" t="s">
        <v>3</v>
      </c>
      <c r="V376" s="101" t="s">
        <v>2</v>
      </c>
      <c r="W376" s="97"/>
      <c r="X376" s="101" t="s">
        <v>3</v>
      </c>
      <c r="Y376" s="101" t="s">
        <v>2</v>
      </c>
      <c r="Z376" s="97"/>
      <c r="AA376" s="101" t="s">
        <v>3</v>
      </c>
      <c r="AB376" s="101" t="s">
        <v>2</v>
      </c>
      <c r="AC376" s="97"/>
      <c r="AD376" s="101" t="s">
        <v>3</v>
      </c>
      <c r="AE376" s="101" t="s">
        <v>2</v>
      </c>
      <c r="AF376" s="97"/>
      <c r="AG376" s="100">
        <v>1980</v>
      </c>
      <c r="AH376" s="101" t="s">
        <v>2</v>
      </c>
      <c r="AI376" s="97"/>
      <c r="AJ376" s="100">
        <f t="shared" si="85"/>
        <v>1608.75</v>
      </c>
      <c r="AK376" s="101" t="s">
        <v>2</v>
      </c>
      <c r="AL376" s="98"/>
      <c r="AM376" s="100">
        <v>2814</v>
      </c>
      <c r="AN376" s="101" t="s">
        <v>2</v>
      </c>
      <c r="AO376" s="97"/>
      <c r="AP376" s="100">
        <f t="shared" si="86"/>
        <v>2103.75</v>
      </c>
      <c r="AQ376" s="101" t="s">
        <v>2</v>
      </c>
      <c r="AR376" s="98"/>
      <c r="AS376" s="100">
        <f t="shared" si="87"/>
        <v>891</v>
      </c>
      <c r="AT376" s="101" t="s">
        <v>2</v>
      </c>
      <c r="AU376" s="97"/>
      <c r="AV376" s="100">
        <v>2103.75</v>
      </c>
      <c r="AW376" s="101" t="s">
        <v>2</v>
      </c>
      <c r="AX376" s="97"/>
      <c r="AY376" s="100">
        <f t="shared" si="88"/>
        <v>1856.25</v>
      </c>
      <c r="AZ376" s="101" t="s">
        <v>2</v>
      </c>
      <c r="BA376" s="97"/>
      <c r="BB376" s="100">
        <f t="shared" si="89"/>
        <v>891</v>
      </c>
      <c r="BC376" s="101" t="s">
        <v>2</v>
      </c>
      <c r="BD376" s="97"/>
      <c r="BE376" s="100">
        <f t="shared" si="90"/>
        <v>891</v>
      </c>
      <c r="BF376" s="101" t="s">
        <v>2</v>
      </c>
    </row>
    <row r="377" spans="1:58" s="86" customFormat="1" ht="13.2" x14ac:dyDescent="0.25">
      <c r="A377" s="47" t="s">
        <v>878</v>
      </c>
      <c r="B377" s="83">
        <v>1400016</v>
      </c>
      <c r="C377" s="90" t="s">
        <v>319</v>
      </c>
      <c r="D377" s="64">
        <v>3260</v>
      </c>
      <c r="E377" s="83">
        <v>450</v>
      </c>
      <c r="F377" s="83">
        <v>11423</v>
      </c>
      <c r="G377" s="22"/>
      <c r="H377" s="44">
        <f t="shared" si="93"/>
        <v>2608</v>
      </c>
      <c r="I377" s="98">
        <f t="shared" si="91"/>
        <v>1173.5999999999999</v>
      </c>
      <c r="J377" s="98">
        <f t="shared" si="92"/>
        <v>2814</v>
      </c>
      <c r="K377" s="99"/>
      <c r="L377" s="100">
        <f t="shared" si="94"/>
        <v>2608</v>
      </c>
      <c r="M377" s="101" t="s">
        <v>2</v>
      </c>
      <c r="N377" s="97"/>
      <c r="O377" s="101" t="s">
        <v>3</v>
      </c>
      <c r="P377" s="101" t="s">
        <v>2</v>
      </c>
      <c r="Q377" s="97"/>
      <c r="R377" s="101" t="s">
        <v>3</v>
      </c>
      <c r="S377" s="101" t="s">
        <v>2</v>
      </c>
      <c r="T377" s="97"/>
      <c r="U377" s="101" t="s">
        <v>3</v>
      </c>
      <c r="V377" s="101" t="s">
        <v>2</v>
      </c>
      <c r="W377" s="97"/>
      <c r="X377" s="101" t="s">
        <v>3</v>
      </c>
      <c r="Y377" s="101" t="s">
        <v>2</v>
      </c>
      <c r="Z377" s="97"/>
      <c r="AA377" s="101" t="s">
        <v>3</v>
      </c>
      <c r="AB377" s="101" t="s">
        <v>2</v>
      </c>
      <c r="AC377" s="97"/>
      <c r="AD377" s="101" t="s">
        <v>3</v>
      </c>
      <c r="AE377" s="101" t="s">
        <v>2</v>
      </c>
      <c r="AF377" s="97"/>
      <c r="AG377" s="100">
        <v>2608</v>
      </c>
      <c r="AH377" s="101" t="s">
        <v>2</v>
      </c>
      <c r="AI377" s="97"/>
      <c r="AJ377" s="100">
        <f t="shared" si="85"/>
        <v>2119</v>
      </c>
      <c r="AK377" s="101" t="s">
        <v>2</v>
      </c>
      <c r="AL377" s="98"/>
      <c r="AM377" s="100">
        <v>2814</v>
      </c>
      <c r="AN377" s="101" t="s">
        <v>2</v>
      </c>
      <c r="AO377" s="97"/>
      <c r="AP377" s="100">
        <f t="shared" si="86"/>
        <v>2771</v>
      </c>
      <c r="AQ377" s="101" t="s">
        <v>2</v>
      </c>
      <c r="AR377" s="98"/>
      <c r="AS377" s="100">
        <f t="shared" si="87"/>
        <v>1173.5999999999999</v>
      </c>
      <c r="AT377" s="101" t="s">
        <v>2</v>
      </c>
      <c r="AU377" s="97"/>
      <c r="AV377" s="100">
        <v>2771</v>
      </c>
      <c r="AW377" s="101" t="s">
        <v>2</v>
      </c>
      <c r="AX377" s="97"/>
      <c r="AY377" s="100">
        <f t="shared" si="88"/>
        <v>2445</v>
      </c>
      <c r="AZ377" s="101" t="s">
        <v>2</v>
      </c>
      <c r="BA377" s="97"/>
      <c r="BB377" s="100">
        <f t="shared" si="89"/>
        <v>1173.5999999999999</v>
      </c>
      <c r="BC377" s="101" t="s">
        <v>2</v>
      </c>
      <c r="BD377" s="97"/>
      <c r="BE377" s="100">
        <f t="shared" si="90"/>
        <v>1173.5999999999999</v>
      </c>
      <c r="BF377" s="101" t="s">
        <v>2</v>
      </c>
    </row>
    <row r="378" spans="1:58" s="86" customFormat="1" ht="13.2" x14ac:dyDescent="0.25">
      <c r="A378" s="47" t="s">
        <v>878</v>
      </c>
      <c r="B378" s="83">
        <v>1400077</v>
      </c>
      <c r="C378" s="90" t="s">
        <v>320</v>
      </c>
      <c r="D378" s="64">
        <v>2475</v>
      </c>
      <c r="E378" s="83">
        <v>450</v>
      </c>
      <c r="F378" s="83">
        <v>11642</v>
      </c>
      <c r="G378" s="22"/>
      <c r="H378" s="44">
        <f t="shared" si="93"/>
        <v>1980</v>
      </c>
      <c r="I378" s="98">
        <f t="shared" si="91"/>
        <v>891</v>
      </c>
      <c r="J378" s="98">
        <f t="shared" si="92"/>
        <v>2103.75</v>
      </c>
      <c r="K378" s="99"/>
      <c r="L378" s="100">
        <f t="shared" si="94"/>
        <v>1980</v>
      </c>
      <c r="M378" s="101" t="s">
        <v>2</v>
      </c>
      <c r="N378" s="97"/>
      <c r="O378" s="101" t="s">
        <v>3</v>
      </c>
      <c r="P378" s="101" t="s">
        <v>2</v>
      </c>
      <c r="Q378" s="97"/>
      <c r="R378" s="101" t="s">
        <v>3</v>
      </c>
      <c r="S378" s="101" t="s">
        <v>2</v>
      </c>
      <c r="T378" s="97"/>
      <c r="U378" s="101" t="s">
        <v>3</v>
      </c>
      <c r="V378" s="101" t="s">
        <v>2</v>
      </c>
      <c r="W378" s="97"/>
      <c r="X378" s="101" t="s">
        <v>3</v>
      </c>
      <c r="Y378" s="101" t="s">
        <v>2</v>
      </c>
      <c r="Z378" s="97"/>
      <c r="AA378" s="101" t="s">
        <v>3</v>
      </c>
      <c r="AB378" s="101" t="s">
        <v>2</v>
      </c>
      <c r="AC378" s="97"/>
      <c r="AD378" s="101" t="s">
        <v>3</v>
      </c>
      <c r="AE378" s="101" t="s">
        <v>2</v>
      </c>
      <c r="AF378" s="97"/>
      <c r="AG378" s="100">
        <v>1980</v>
      </c>
      <c r="AH378" s="101" t="s">
        <v>2</v>
      </c>
      <c r="AI378" s="97"/>
      <c r="AJ378" s="100">
        <f t="shared" si="85"/>
        <v>1608.75</v>
      </c>
      <c r="AK378" s="101" t="s">
        <v>2</v>
      </c>
      <c r="AL378" s="98"/>
      <c r="AM378" s="100">
        <v>1220.02</v>
      </c>
      <c r="AN378" s="101" t="s">
        <v>2</v>
      </c>
      <c r="AO378" s="97"/>
      <c r="AP378" s="100">
        <f t="shared" si="86"/>
        <v>2103.75</v>
      </c>
      <c r="AQ378" s="101" t="s">
        <v>2</v>
      </c>
      <c r="AR378" s="98"/>
      <c r="AS378" s="100">
        <f t="shared" si="87"/>
        <v>891</v>
      </c>
      <c r="AT378" s="101" t="s">
        <v>2</v>
      </c>
      <c r="AU378" s="97"/>
      <c r="AV378" s="100">
        <v>2103.75</v>
      </c>
      <c r="AW378" s="101" t="s">
        <v>2</v>
      </c>
      <c r="AX378" s="97"/>
      <c r="AY378" s="100">
        <f t="shared" si="88"/>
        <v>1856.25</v>
      </c>
      <c r="AZ378" s="101" t="s">
        <v>2</v>
      </c>
      <c r="BA378" s="97"/>
      <c r="BB378" s="100">
        <f t="shared" si="89"/>
        <v>891</v>
      </c>
      <c r="BC378" s="101" t="s">
        <v>2</v>
      </c>
      <c r="BD378" s="97"/>
      <c r="BE378" s="100">
        <f t="shared" si="90"/>
        <v>891</v>
      </c>
      <c r="BF378" s="101" t="s">
        <v>2</v>
      </c>
    </row>
    <row r="379" spans="1:58" s="86" customFormat="1" ht="13.2" x14ac:dyDescent="0.25">
      <c r="A379" s="47" t="s">
        <v>878</v>
      </c>
      <c r="B379" s="83">
        <v>1400161</v>
      </c>
      <c r="C379" s="90" t="s">
        <v>321</v>
      </c>
      <c r="D379" s="64">
        <v>156</v>
      </c>
      <c r="E379" s="83">
        <v>450</v>
      </c>
      <c r="F379" s="83">
        <v>11720</v>
      </c>
      <c r="G379" s="22"/>
      <c r="H379" s="44">
        <f t="shared" si="93"/>
        <v>124.80000000000001</v>
      </c>
      <c r="I379" s="98">
        <f t="shared" si="91"/>
        <v>56.16</v>
      </c>
      <c r="J379" s="98">
        <f t="shared" si="92"/>
        <v>132.6</v>
      </c>
      <c r="K379" s="99"/>
      <c r="L379" s="100">
        <f t="shared" si="94"/>
        <v>124.80000000000001</v>
      </c>
      <c r="M379" s="101" t="s">
        <v>2</v>
      </c>
      <c r="N379" s="97"/>
      <c r="O379" s="101" t="s">
        <v>3</v>
      </c>
      <c r="P379" s="101" t="s">
        <v>2</v>
      </c>
      <c r="Q379" s="97"/>
      <c r="R379" s="101" t="s">
        <v>3</v>
      </c>
      <c r="S379" s="101" t="s">
        <v>2</v>
      </c>
      <c r="T379" s="97"/>
      <c r="U379" s="101" t="s">
        <v>3</v>
      </c>
      <c r="V379" s="101" t="s">
        <v>2</v>
      </c>
      <c r="W379" s="97"/>
      <c r="X379" s="101" t="s">
        <v>3</v>
      </c>
      <c r="Y379" s="101" t="s">
        <v>2</v>
      </c>
      <c r="Z379" s="97"/>
      <c r="AA379" s="101" t="s">
        <v>3</v>
      </c>
      <c r="AB379" s="101" t="s">
        <v>2</v>
      </c>
      <c r="AC379" s="97"/>
      <c r="AD379" s="101" t="s">
        <v>3</v>
      </c>
      <c r="AE379" s="101" t="s">
        <v>2</v>
      </c>
      <c r="AF379" s="97"/>
      <c r="AG379" s="100">
        <v>124.80000000000001</v>
      </c>
      <c r="AH379" s="101" t="s">
        <v>2</v>
      </c>
      <c r="AI379" s="97"/>
      <c r="AJ379" s="100">
        <f t="shared" si="85"/>
        <v>101.4</v>
      </c>
      <c r="AK379" s="101" t="s">
        <v>2</v>
      </c>
      <c r="AL379" s="98"/>
      <c r="AM379" s="100">
        <v>110.02</v>
      </c>
      <c r="AN379" s="101" t="s">
        <v>2</v>
      </c>
      <c r="AO379" s="97"/>
      <c r="AP379" s="100">
        <f t="shared" si="86"/>
        <v>132.6</v>
      </c>
      <c r="AQ379" s="101" t="s">
        <v>2</v>
      </c>
      <c r="AR379" s="98"/>
      <c r="AS379" s="100">
        <f t="shared" si="87"/>
        <v>56.16</v>
      </c>
      <c r="AT379" s="101" t="s">
        <v>2</v>
      </c>
      <c r="AU379" s="97"/>
      <c r="AV379" s="100">
        <v>132.6</v>
      </c>
      <c r="AW379" s="101" t="s">
        <v>2</v>
      </c>
      <c r="AX379" s="97"/>
      <c r="AY379" s="100">
        <f t="shared" si="88"/>
        <v>117</v>
      </c>
      <c r="AZ379" s="101" t="s">
        <v>2</v>
      </c>
      <c r="BA379" s="97"/>
      <c r="BB379" s="100">
        <f t="shared" si="89"/>
        <v>56.16</v>
      </c>
      <c r="BC379" s="101" t="s">
        <v>2</v>
      </c>
      <c r="BD379" s="97"/>
      <c r="BE379" s="100">
        <f t="shared" si="90"/>
        <v>56.16</v>
      </c>
      <c r="BF379" s="101" t="s">
        <v>2</v>
      </c>
    </row>
    <row r="380" spans="1:58" s="86" customFormat="1" ht="13.2" x14ac:dyDescent="0.25">
      <c r="A380" s="47" t="s">
        <v>878</v>
      </c>
      <c r="B380" s="83">
        <v>1400163</v>
      </c>
      <c r="C380" s="90" t="s">
        <v>322</v>
      </c>
      <c r="D380" s="64">
        <v>377.54</v>
      </c>
      <c r="E380" s="83">
        <v>450</v>
      </c>
      <c r="F380" s="83">
        <v>11730</v>
      </c>
      <c r="G380" s="22"/>
      <c r="H380" s="44">
        <f t="shared" si="93"/>
        <v>302.03200000000004</v>
      </c>
      <c r="I380" s="98">
        <f t="shared" si="91"/>
        <v>135.9144</v>
      </c>
      <c r="J380" s="98">
        <f t="shared" si="92"/>
        <v>349.46</v>
      </c>
      <c r="K380" s="99"/>
      <c r="L380" s="100">
        <f t="shared" si="94"/>
        <v>302.03200000000004</v>
      </c>
      <c r="M380" s="101" t="s">
        <v>2</v>
      </c>
      <c r="N380" s="97"/>
      <c r="O380" s="101" t="s">
        <v>3</v>
      </c>
      <c r="P380" s="101" t="s">
        <v>2</v>
      </c>
      <c r="Q380" s="97"/>
      <c r="R380" s="101" t="s">
        <v>3</v>
      </c>
      <c r="S380" s="101" t="s">
        <v>2</v>
      </c>
      <c r="T380" s="97"/>
      <c r="U380" s="101" t="s">
        <v>3</v>
      </c>
      <c r="V380" s="101" t="s">
        <v>2</v>
      </c>
      <c r="W380" s="97"/>
      <c r="X380" s="101" t="s">
        <v>3</v>
      </c>
      <c r="Y380" s="101" t="s">
        <v>2</v>
      </c>
      <c r="Z380" s="97"/>
      <c r="AA380" s="101" t="s">
        <v>3</v>
      </c>
      <c r="AB380" s="101" t="s">
        <v>2</v>
      </c>
      <c r="AC380" s="97"/>
      <c r="AD380" s="101" t="s">
        <v>3</v>
      </c>
      <c r="AE380" s="101" t="s">
        <v>2</v>
      </c>
      <c r="AF380" s="97"/>
      <c r="AG380" s="100">
        <v>302.03200000000004</v>
      </c>
      <c r="AH380" s="101" t="s">
        <v>2</v>
      </c>
      <c r="AI380" s="97"/>
      <c r="AJ380" s="100">
        <f t="shared" si="85"/>
        <v>245.40100000000001</v>
      </c>
      <c r="AK380" s="101" t="s">
        <v>2</v>
      </c>
      <c r="AL380" s="98"/>
      <c r="AM380" s="100">
        <v>349.46</v>
      </c>
      <c r="AN380" s="101" t="s">
        <v>2</v>
      </c>
      <c r="AO380" s="97"/>
      <c r="AP380" s="100">
        <f t="shared" si="86"/>
        <v>320.90899999999999</v>
      </c>
      <c r="AQ380" s="101" t="s">
        <v>2</v>
      </c>
      <c r="AR380" s="98"/>
      <c r="AS380" s="100">
        <f t="shared" si="87"/>
        <v>135.9144</v>
      </c>
      <c r="AT380" s="101" t="s">
        <v>2</v>
      </c>
      <c r="AU380" s="97"/>
      <c r="AV380" s="100">
        <v>320.90899999999999</v>
      </c>
      <c r="AW380" s="101" t="s">
        <v>2</v>
      </c>
      <c r="AX380" s="97"/>
      <c r="AY380" s="100">
        <f t="shared" si="88"/>
        <v>283.15500000000003</v>
      </c>
      <c r="AZ380" s="101" t="s">
        <v>2</v>
      </c>
      <c r="BA380" s="97"/>
      <c r="BB380" s="100">
        <f t="shared" si="89"/>
        <v>135.9144</v>
      </c>
      <c r="BC380" s="101" t="s">
        <v>2</v>
      </c>
      <c r="BD380" s="97"/>
      <c r="BE380" s="100">
        <f t="shared" si="90"/>
        <v>135.9144</v>
      </c>
      <c r="BF380" s="101" t="s">
        <v>2</v>
      </c>
    </row>
    <row r="381" spans="1:58" s="86" customFormat="1" ht="13.2" x14ac:dyDescent="0.25">
      <c r="A381" s="47" t="s">
        <v>878</v>
      </c>
      <c r="B381" s="83">
        <v>1400140</v>
      </c>
      <c r="C381" s="90" t="s">
        <v>323</v>
      </c>
      <c r="D381" s="64">
        <v>58</v>
      </c>
      <c r="E381" s="83">
        <v>450</v>
      </c>
      <c r="F381" s="83">
        <v>11732</v>
      </c>
      <c r="G381" s="22"/>
      <c r="H381" s="44">
        <f t="shared" si="93"/>
        <v>46.400000000000006</v>
      </c>
      <c r="I381" s="98">
        <f t="shared" si="91"/>
        <v>0</v>
      </c>
      <c r="J381" s="98">
        <f t="shared" si="92"/>
        <v>49.3</v>
      </c>
      <c r="K381" s="99"/>
      <c r="L381" s="100">
        <f t="shared" si="94"/>
        <v>46.400000000000006</v>
      </c>
      <c r="M381" s="101" t="s">
        <v>2</v>
      </c>
      <c r="N381" s="97"/>
      <c r="O381" s="101" t="s">
        <v>3</v>
      </c>
      <c r="P381" s="101" t="s">
        <v>2</v>
      </c>
      <c r="Q381" s="97"/>
      <c r="R381" s="101" t="s">
        <v>3</v>
      </c>
      <c r="S381" s="101" t="s">
        <v>2</v>
      </c>
      <c r="T381" s="97"/>
      <c r="U381" s="101" t="s">
        <v>3</v>
      </c>
      <c r="V381" s="101" t="s">
        <v>2</v>
      </c>
      <c r="W381" s="97"/>
      <c r="X381" s="101" t="s">
        <v>3</v>
      </c>
      <c r="Y381" s="101" t="s">
        <v>2</v>
      </c>
      <c r="Z381" s="97"/>
      <c r="AA381" s="101" t="s">
        <v>3</v>
      </c>
      <c r="AB381" s="101" t="s">
        <v>2</v>
      </c>
      <c r="AC381" s="97"/>
      <c r="AD381" s="101" t="s">
        <v>3</v>
      </c>
      <c r="AE381" s="101" t="s">
        <v>2</v>
      </c>
      <c r="AF381" s="97"/>
      <c r="AG381" s="100">
        <v>46.400000000000006</v>
      </c>
      <c r="AH381" s="101" t="s">
        <v>2</v>
      </c>
      <c r="AI381" s="97"/>
      <c r="AJ381" s="100">
        <f t="shared" si="85"/>
        <v>37.700000000000003</v>
      </c>
      <c r="AK381" s="101" t="s">
        <v>2</v>
      </c>
      <c r="AL381" s="98"/>
      <c r="AM381" s="100">
        <v>0</v>
      </c>
      <c r="AN381" s="101" t="s">
        <v>2</v>
      </c>
      <c r="AO381" s="97"/>
      <c r="AP381" s="100">
        <f t="shared" si="86"/>
        <v>49.3</v>
      </c>
      <c r="AQ381" s="101" t="s">
        <v>2</v>
      </c>
      <c r="AR381" s="98"/>
      <c r="AS381" s="100">
        <f t="shared" si="87"/>
        <v>20.88</v>
      </c>
      <c r="AT381" s="101" t="s">
        <v>2</v>
      </c>
      <c r="AU381" s="97"/>
      <c r="AV381" s="100">
        <v>49.3</v>
      </c>
      <c r="AW381" s="101" t="s">
        <v>2</v>
      </c>
      <c r="AX381" s="97"/>
      <c r="AY381" s="100">
        <f t="shared" si="88"/>
        <v>43.5</v>
      </c>
      <c r="AZ381" s="101" t="s">
        <v>2</v>
      </c>
      <c r="BA381" s="97"/>
      <c r="BB381" s="100">
        <f t="shared" si="89"/>
        <v>20.88</v>
      </c>
      <c r="BC381" s="101" t="s">
        <v>2</v>
      </c>
      <c r="BD381" s="97"/>
      <c r="BE381" s="100">
        <f t="shared" si="90"/>
        <v>20.88</v>
      </c>
      <c r="BF381" s="101" t="s">
        <v>2</v>
      </c>
    </row>
    <row r="382" spans="1:58" s="86" customFormat="1" ht="13.2" x14ac:dyDescent="0.25">
      <c r="A382" s="47" t="s">
        <v>878</v>
      </c>
      <c r="B382" s="83">
        <v>1400289</v>
      </c>
      <c r="C382" s="90" t="s">
        <v>324</v>
      </c>
      <c r="D382" s="64">
        <v>181</v>
      </c>
      <c r="E382" s="83">
        <v>450</v>
      </c>
      <c r="F382" s="83">
        <v>11740</v>
      </c>
      <c r="G382" s="22"/>
      <c r="H382" s="44">
        <f t="shared" si="93"/>
        <v>144.80000000000001</v>
      </c>
      <c r="I382" s="98">
        <f t="shared" si="91"/>
        <v>65.16</v>
      </c>
      <c r="J382" s="98">
        <f t="shared" si="92"/>
        <v>218.06</v>
      </c>
      <c r="K382" s="99"/>
      <c r="L382" s="100">
        <f t="shared" si="94"/>
        <v>144.80000000000001</v>
      </c>
      <c r="M382" s="101" t="s">
        <v>2</v>
      </c>
      <c r="N382" s="97"/>
      <c r="O382" s="101" t="s">
        <v>3</v>
      </c>
      <c r="P382" s="101" t="s">
        <v>2</v>
      </c>
      <c r="Q382" s="97"/>
      <c r="R382" s="101" t="s">
        <v>3</v>
      </c>
      <c r="S382" s="101" t="s">
        <v>2</v>
      </c>
      <c r="T382" s="97"/>
      <c r="U382" s="101" t="s">
        <v>3</v>
      </c>
      <c r="V382" s="101" t="s">
        <v>2</v>
      </c>
      <c r="W382" s="97"/>
      <c r="X382" s="101" t="s">
        <v>3</v>
      </c>
      <c r="Y382" s="101" t="s">
        <v>2</v>
      </c>
      <c r="Z382" s="97"/>
      <c r="AA382" s="101" t="s">
        <v>3</v>
      </c>
      <c r="AB382" s="101" t="s">
        <v>2</v>
      </c>
      <c r="AC382" s="97"/>
      <c r="AD382" s="101" t="s">
        <v>3</v>
      </c>
      <c r="AE382" s="101" t="s">
        <v>2</v>
      </c>
      <c r="AF382" s="97"/>
      <c r="AG382" s="100">
        <v>144.80000000000001</v>
      </c>
      <c r="AH382" s="101" t="s">
        <v>2</v>
      </c>
      <c r="AI382" s="97"/>
      <c r="AJ382" s="100">
        <f t="shared" si="85"/>
        <v>117.65</v>
      </c>
      <c r="AK382" s="101" t="s">
        <v>2</v>
      </c>
      <c r="AL382" s="98"/>
      <c r="AM382" s="100">
        <v>218.06</v>
      </c>
      <c r="AN382" s="101" t="s">
        <v>2</v>
      </c>
      <c r="AO382" s="97"/>
      <c r="AP382" s="100">
        <f t="shared" si="86"/>
        <v>153.85</v>
      </c>
      <c r="AQ382" s="101" t="s">
        <v>2</v>
      </c>
      <c r="AR382" s="98"/>
      <c r="AS382" s="100">
        <f t="shared" si="87"/>
        <v>65.16</v>
      </c>
      <c r="AT382" s="101" t="s">
        <v>2</v>
      </c>
      <c r="AU382" s="97"/>
      <c r="AV382" s="100">
        <v>153.85</v>
      </c>
      <c r="AW382" s="101" t="s">
        <v>2</v>
      </c>
      <c r="AX382" s="97"/>
      <c r="AY382" s="100">
        <f t="shared" si="88"/>
        <v>135.75</v>
      </c>
      <c r="AZ382" s="101" t="s">
        <v>2</v>
      </c>
      <c r="BA382" s="97"/>
      <c r="BB382" s="100">
        <f t="shared" si="89"/>
        <v>65.16</v>
      </c>
      <c r="BC382" s="101" t="s">
        <v>2</v>
      </c>
      <c r="BD382" s="97"/>
      <c r="BE382" s="100">
        <f t="shared" si="90"/>
        <v>65.16</v>
      </c>
      <c r="BF382" s="101" t="s">
        <v>2</v>
      </c>
    </row>
    <row r="383" spans="1:58" s="86" customFormat="1" ht="13.2" x14ac:dyDescent="0.25">
      <c r="A383" s="47" t="s">
        <v>878</v>
      </c>
      <c r="B383" s="83">
        <v>1400030</v>
      </c>
      <c r="C383" s="90" t="s">
        <v>325</v>
      </c>
      <c r="D383" s="64">
        <v>1134</v>
      </c>
      <c r="E383" s="83">
        <v>450</v>
      </c>
      <c r="F383" s="83">
        <v>11750</v>
      </c>
      <c r="G383" s="22"/>
      <c r="H383" s="44">
        <f t="shared" si="93"/>
        <v>907.2</v>
      </c>
      <c r="I383" s="98">
        <f t="shared" si="91"/>
        <v>408.24</v>
      </c>
      <c r="J383" s="98">
        <f t="shared" si="92"/>
        <v>963.9</v>
      </c>
      <c r="K383" s="99"/>
      <c r="L383" s="100">
        <f t="shared" si="94"/>
        <v>907.2</v>
      </c>
      <c r="M383" s="101" t="s">
        <v>2</v>
      </c>
      <c r="N383" s="97"/>
      <c r="O383" s="101" t="s">
        <v>3</v>
      </c>
      <c r="P383" s="101" t="s">
        <v>2</v>
      </c>
      <c r="Q383" s="97"/>
      <c r="R383" s="101" t="s">
        <v>3</v>
      </c>
      <c r="S383" s="101" t="s">
        <v>2</v>
      </c>
      <c r="T383" s="97"/>
      <c r="U383" s="101" t="s">
        <v>3</v>
      </c>
      <c r="V383" s="101" t="s">
        <v>2</v>
      </c>
      <c r="W383" s="97"/>
      <c r="X383" s="101" t="s">
        <v>3</v>
      </c>
      <c r="Y383" s="101" t="s">
        <v>2</v>
      </c>
      <c r="Z383" s="97"/>
      <c r="AA383" s="101" t="s">
        <v>3</v>
      </c>
      <c r="AB383" s="101" t="s">
        <v>2</v>
      </c>
      <c r="AC383" s="97"/>
      <c r="AD383" s="101" t="s">
        <v>3</v>
      </c>
      <c r="AE383" s="101" t="s">
        <v>2</v>
      </c>
      <c r="AF383" s="97"/>
      <c r="AG383" s="100">
        <v>907.2</v>
      </c>
      <c r="AH383" s="101" t="s">
        <v>2</v>
      </c>
      <c r="AI383" s="97"/>
      <c r="AJ383" s="100">
        <f t="shared" si="85"/>
        <v>737.1</v>
      </c>
      <c r="AK383" s="101" t="s">
        <v>2</v>
      </c>
      <c r="AL383" s="98"/>
      <c r="AM383" s="100">
        <v>639.02</v>
      </c>
      <c r="AN383" s="101" t="s">
        <v>2</v>
      </c>
      <c r="AO383" s="97"/>
      <c r="AP383" s="100">
        <f t="shared" si="86"/>
        <v>963.9</v>
      </c>
      <c r="AQ383" s="101" t="s">
        <v>2</v>
      </c>
      <c r="AR383" s="98"/>
      <c r="AS383" s="100">
        <f t="shared" si="87"/>
        <v>408.24</v>
      </c>
      <c r="AT383" s="101" t="s">
        <v>2</v>
      </c>
      <c r="AU383" s="97"/>
      <c r="AV383" s="100">
        <v>963.9</v>
      </c>
      <c r="AW383" s="101" t="s">
        <v>2</v>
      </c>
      <c r="AX383" s="97"/>
      <c r="AY383" s="100">
        <f t="shared" si="88"/>
        <v>850.5</v>
      </c>
      <c r="AZ383" s="101" t="s">
        <v>2</v>
      </c>
      <c r="BA383" s="97"/>
      <c r="BB383" s="100">
        <f t="shared" si="89"/>
        <v>408.24</v>
      </c>
      <c r="BC383" s="101" t="s">
        <v>2</v>
      </c>
      <c r="BD383" s="97"/>
      <c r="BE383" s="100">
        <f t="shared" si="90"/>
        <v>408.24</v>
      </c>
      <c r="BF383" s="101" t="s">
        <v>2</v>
      </c>
    </row>
    <row r="384" spans="1:58" s="86" customFormat="1" ht="13.2" x14ac:dyDescent="0.25">
      <c r="A384" s="47" t="s">
        <v>878</v>
      </c>
      <c r="B384" s="83">
        <v>1400141</v>
      </c>
      <c r="C384" s="90" t="s">
        <v>326</v>
      </c>
      <c r="D384" s="64">
        <v>658</v>
      </c>
      <c r="E384" s="83">
        <v>450</v>
      </c>
      <c r="F384" s="83">
        <v>11760</v>
      </c>
      <c r="G384" s="22"/>
      <c r="H384" s="44">
        <f t="shared" si="93"/>
        <v>526.4</v>
      </c>
      <c r="I384" s="98">
        <f t="shared" si="91"/>
        <v>236.88</v>
      </c>
      <c r="J384" s="98">
        <f t="shared" si="92"/>
        <v>994.04</v>
      </c>
      <c r="K384" s="99"/>
      <c r="L384" s="100">
        <f t="shared" si="94"/>
        <v>526.4</v>
      </c>
      <c r="M384" s="101" t="s">
        <v>2</v>
      </c>
      <c r="N384" s="97"/>
      <c r="O384" s="101" t="s">
        <v>3</v>
      </c>
      <c r="P384" s="101" t="s">
        <v>2</v>
      </c>
      <c r="Q384" s="97"/>
      <c r="R384" s="101" t="s">
        <v>3</v>
      </c>
      <c r="S384" s="101" t="s">
        <v>2</v>
      </c>
      <c r="T384" s="97"/>
      <c r="U384" s="101" t="s">
        <v>3</v>
      </c>
      <c r="V384" s="101" t="s">
        <v>2</v>
      </c>
      <c r="W384" s="97"/>
      <c r="X384" s="101" t="s">
        <v>3</v>
      </c>
      <c r="Y384" s="101" t="s">
        <v>2</v>
      </c>
      <c r="Z384" s="97"/>
      <c r="AA384" s="101" t="s">
        <v>3</v>
      </c>
      <c r="AB384" s="101" t="s">
        <v>2</v>
      </c>
      <c r="AC384" s="97"/>
      <c r="AD384" s="101" t="s">
        <v>3</v>
      </c>
      <c r="AE384" s="101" t="s">
        <v>2</v>
      </c>
      <c r="AF384" s="97"/>
      <c r="AG384" s="100">
        <v>526.4</v>
      </c>
      <c r="AH384" s="101" t="s">
        <v>2</v>
      </c>
      <c r="AI384" s="97"/>
      <c r="AJ384" s="100">
        <f t="shared" si="85"/>
        <v>427.7</v>
      </c>
      <c r="AK384" s="101" t="s">
        <v>2</v>
      </c>
      <c r="AL384" s="98"/>
      <c r="AM384" s="100">
        <v>994.04</v>
      </c>
      <c r="AN384" s="101" t="s">
        <v>2</v>
      </c>
      <c r="AO384" s="97"/>
      <c r="AP384" s="100">
        <f t="shared" si="86"/>
        <v>559.29999999999995</v>
      </c>
      <c r="AQ384" s="101" t="s">
        <v>2</v>
      </c>
      <c r="AR384" s="98"/>
      <c r="AS384" s="100">
        <f t="shared" si="87"/>
        <v>236.88</v>
      </c>
      <c r="AT384" s="101" t="s">
        <v>2</v>
      </c>
      <c r="AU384" s="97"/>
      <c r="AV384" s="100">
        <v>559.29999999999995</v>
      </c>
      <c r="AW384" s="101" t="s">
        <v>2</v>
      </c>
      <c r="AX384" s="97"/>
      <c r="AY384" s="100">
        <f t="shared" si="88"/>
        <v>493.5</v>
      </c>
      <c r="AZ384" s="101" t="s">
        <v>2</v>
      </c>
      <c r="BA384" s="97"/>
      <c r="BB384" s="100">
        <f t="shared" si="89"/>
        <v>236.88</v>
      </c>
      <c r="BC384" s="101" t="s">
        <v>2</v>
      </c>
      <c r="BD384" s="97"/>
      <c r="BE384" s="100">
        <f t="shared" si="90"/>
        <v>236.88</v>
      </c>
      <c r="BF384" s="101" t="s">
        <v>2</v>
      </c>
    </row>
    <row r="385" spans="1:58" s="86" customFormat="1" ht="13.2" x14ac:dyDescent="0.25">
      <c r="A385" s="47" t="s">
        <v>878</v>
      </c>
      <c r="B385" s="83">
        <v>1400478</v>
      </c>
      <c r="C385" s="90" t="s">
        <v>327</v>
      </c>
      <c r="D385" s="64">
        <v>475</v>
      </c>
      <c r="E385" s="83">
        <v>450</v>
      </c>
      <c r="F385" s="83">
        <v>11765</v>
      </c>
      <c r="G385" s="22"/>
      <c r="H385" s="44">
        <f t="shared" si="93"/>
        <v>380</v>
      </c>
      <c r="I385" s="98">
        <f t="shared" si="91"/>
        <v>171</v>
      </c>
      <c r="J385" s="98">
        <f t="shared" si="92"/>
        <v>639.02</v>
      </c>
      <c r="K385" s="99"/>
      <c r="L385" s="100">
        <f t="shared" si="94"/>
        <v>380</v>
      </c>
      <c r="M385" s="101" t="s">
        <v>2</v>
      </c>
      <c r="N385" s="97"/>
      <c r="O385" s="101" t="s">
        <v>3</v>
      </c>
      <c r="P385" s="101" t="s">
        <v>2</v>
      </c>
      <c r="Q385" s="97"/>
      <c r="R385" s="101" t="s">
        <v>3</v>
      </c>
      <c r="S385" s="101" t="s">
        <v>2</v>
      </c>
      <c r="T385" s="97"/>
      <c r="U385" s="101" t="s">
        <v>3</v>
      </c>
      <c r="V385" s="101" t="s">
        <v>2</v>
      </c>
      <c r="W385" s="97"/>
      <c r="X385" s="101" t="s">
        <v>3</v>
      </c>
      <c r="Y385" s="101" t="s">
        <v>2</v>
      </c>
      <c r="Z385" s="97"/>
      <c r="AA385" s="101" t="s">
        <v>3</v>
      </c>
      <c r="AB385" s="101" t="s">
        <v>2</v>
      </c>
      <c r="AC385" s="97"/>
      <c r="AD385" s="101" t="s">
        <v>3</v>
      </c>
      <c r="AE385" s="101" t="s">
        <v>2</v>
      </c>
      <c r="AF385" s="97"/>
      <c r="AG385" s="100">
        <v>380</v>
      </c>
      <c r="AH385" s="101" t="s">
        <v>2</v>
      </c>
      <c r="AI385" s="97"/>
      <c r="AJ385" s="100">
        <f t="shared" si="85"/>
        <v>308.75</v>
      </c>
      <c r="AK385" s="101" t="s">
        <v>2</v>
      </c>
      <c r="AL385" s="98"/>
      <c r="AM385" s="100">
        <v>639.02</v>
      </c>
      <c r="AN385" s="101" t="s">
        <v>2</v>
      </c>
      <c r="AO385" s="97"/>
      <c r="AP385" s="100">
        <f t="shared" si="86"/>
        <v>403.75</v>
      </c>
      <c r="AQ385" s="101" t="s">
        <v>2</v>
      </c>
      <c r="AR385" s="98"/>
      <c r="AS385" s="100">
        <f t="shared" si="87"/>
        <v>171</v>
      </c>
      <c r="AT385" s="101" t="s">
        <v>2</v>
      </c>
      <c r="AU385" s="97"/>
      <c r="AV385" s="100">
        <v>403.75</v>
      </c>
      <c r="AW385" s="101" t="s">
        <v>2</v>
      </c>
      <c r="AX385" s="97"/>
      <c r="AY385" s="100">
        <f t="shared" si="88"/>
        <v>356.25</v>
      </c>
      <c r="AZ385" s="101" t="s">
        <v>2</v>
      </c>
      <c r="BA385" s="97"/>
      <c r="BB385" s="100">
        <f t="shared" si="89"/>
        <v>171</v>
      </c>
      <c r="BC385" s="101" t="s">
        <v>2</v>
      </c>
      <c r="BD385" s="97"/>
      <c r="BE385" s="100">
        <f t="shared" si="90"/>
        <v>171</v>
      </c>
      <c r="BF385" s="101" t="s">
        <v>2</v>
      </c>
    </row>
    <row r="386" spans="1:58" s="86" customFormat="1" ht="13.2" x14ac:dyDescent="0.25">
      <c r="A386" s="47" t="s">
        <v>878</v>
      </c>
      <c r="B386" s="83">
        <v>1400031</v>
      </c>
      <c r="C386" s="90" t="s">
        <v>328</v>
      </c>
      <c r="D386" s="64">
        <v>442</v>
      </c>
      <c r="E386" s="83">
        <v>450</v>
      </c>
      <c r="F386" s="83">
        <v>12001</v>
      </c>
      <c r="G386" s="22"/>
      <c r="H386" s="44">
        <f t="shared" si="93"/>
        <v>353.6</v>
      </c>
      <c r="I386" s="98">
        <f t="shared" si="91"/>
        <v>159.12</v>
      </c>
      <c r="J386" s="98">
        <f t="shared" si="92"/>
        <v>375.7</v>
      </c>
      <c r="K386" s="99"/>
      <c r="L386" s="100">
        <f t="shared" si="94"/>
        <v>353.6</v>
      </c>
      <c r="M386" s="101" t="s">
        <v>2</v>
      </c>
      <c r="N386" s="97"/>
      <c r="O386" s="101" t="s">
        <v>3</v>
      </c>
      <c r="P386" s="101" t="s">
        <v>2</v>
      </c>
      <c r="Q386" s="97"/>
      <c r="R386" s="101" t="s">
        <v>3</v>
      </c>
      <c r="S386" s="101" t="s">
        <v>2</v>
      </c>
      <c r="T386" s="97"/>
      <c r="U386" s="101" t="s">
        <v>3</v>
      </c>
      <c r="V386" s="101" t="s">
        <v>2</v>
      </c>
      <c r="W386" s="97"/>
      <c r="X386" s="101" t="s">
        <v>3</v>
      </c>
      <c r="Y386" s="101" t="s">
        <v>2</v>
      </c>
      <c r="Z386" s="97"/>
      <c r="AA386" s="101" t="s">
        <v>3</v>
      </c>
      <c r="AB386" s="101" t="s">
        <v>2</v>
      </c>
      <c r="AC386" s="97"/>
      <c r="AD386" s="101" t="s">
        <v>3</v>
      </c>
      <c r="AE386" s="101" t="s">
        <v>2</v>
      </c>
      <c r="AF386" s="97"/>
      <c r="AG386" s="100">
        <v>353.6</v>
      </c>
      <c r="AH386" s="101" t="s">
        <v>2</v>
      </c>
      <c r="AI386" s="97"/>
      <c r="AJ386" s="100">
        <f t="shared" si="85"/>
        <v>287.3</v>
      </c>
      <c r="AK386" s="101" t="s">
        <v>2</v>
      </c>
      <c r="AL386" s="98"/>
      <c r="AM386" s="100">
        <v>349.46</v>
      </c>
      <c r="AN386" s="101" t="s">
        <v>2</v>
      </c>
      <c r="AO386" s="97"/>
      <c r="AP386" s="100">
        <f t="shared" si="86"/>
        <v>375.7</v>
      </c>
      <c r="AQ386" s="101" t="s">
        <v>2</v>
      </c>
      <c r="AR386" s="98"/>
      <c r="AS386" s="100">
        <f t="shared" si="87"/>
        <v>159.12</v>
      </c>
      <c r="AT386" s="101" t="s">
        <v>2</v>
      </c>
      <c r="AU386" s="97"/>
      <c r="AV386" s="100">
        <v>375.7</v>
      </c>
      <c r="AW386" s="101" t="s">
        <v>2</v>
      </c>
      <c r="AX386" s="97"/>
      <c r="AY386" s="100">
        <f t="shared" si="88"/>
        <v>331.5</v>
      </c>
      <c r="AZ386" s="101" t="s">
        <v>2</v>
      </c>
      <c r="BA386" s="97"/>
      <c r="BB386" s="100">
        <f t="shared" si="89"/>
        <v>159.12</v>
      </c>
      <c r="BC386" s="101" t="s">
        <v>2</v>
      </c>
      <c r="BD386" s="97"/>
      <c r="BE386" s="100">
        <f t="shared" si="90"/>
        <v>159.12</v>
      </c>
      <c r="BF386" s="101" t="s">
        <v>2</v>
      </c>
    </row>
    <row r="387" spans="1:58" s="86" customFormat="1" ht="13.2" x14ac:dyDescent="0.25">
      <c r="A387" s="47" t="s">
        <v>878</v>
      </c>
      <c r="B387" s="83">
        <v>1400032</v>
      </c>
      <c r="C387" s="90" t="s">
        <v>329</v>
      </c>
      <c r="D387" s="64">
        <v>442</v>
      </c>
      <c r="E387" s="83">
        <v>450</v>
      </c>
      <c r="F387" s="83">
        <v>12002</v>
      </c>
      <c r="G387" s="22"/>
      <c r="H387" s="44">
        <f t="shared" si="93"/>
        <v>353.6</v>
      </c>
      <c r="I387" s="98">
        <f t="shared" si="91"/>
        <v>159.12</v>
      </c>
      <c r="J387" s="98">
        <f t="shared" si="92"/>
        <v>375.7</v>
      </c>
      <c r="K387" s="99"/>
      <c r="L387" s="100">
        <f t="shared" si="94"/>
        <v>353.6</v>
      </c>
      <c r="M387" s="101" t="s">
        <v>2</v>
      </c>
      <c r="N387" s="97"/>
      <c r="O387" s="101" t="s">
        <v>3</v>
      </c>
      <c r="P387" s="101" t="s">
        <v>2</v>
      </c>
      <c r="Q387" s="97"/>
      <c r="R387" s="101" t="s">
        <v>3</v>
      </c>
      <c r="S387" s="101" t="s">
        <v>2</v>
      </c>
      <c r="T387" s="97"/>
      <c r="U387" s="101" t="s">
        <v>3</v>
      </c>
      <c r="V387" s="101" t="s">
        <v>2</v>
      </c>
      <c r="W387" s="97"/>
      <c r="X387" s="101" t="s">
        <v>3</v>
      </c>
      <c r="Y387" s="101" t="s">
        <v>2</v>
      </c>
      <c r="Z387" s="97"/>
      <c r="AA387" s="101" t="s">
        <v>3</v>
      </c>
      <c r="AB387" s="101" t="s">
        <v>2</v>
      </c>
      <c r="AC387" s="97"/>
      <c r="AD387" s="101" t="s">
        <v>3</v>
      </c>
      <c r="AE387" s="101" t="s">
        <v>2</v>
      </c>
      <c r="AF387" s="97"/>
      <c r="AG387" s="100">
        <v>353.6</v>
      </c>
      <c r="AH387" s="101" t="s">
        <v>2</v>
      </c>
      <c r="AI387" s="97"/>
      <c r="AJ387" s="100">
        <f t="shared" si="85"/>
        <v>287.3</v>
      </c>
      <c r="AK387" s="101" t="s">
        <v>2</v>
      </c>
      <c r="AL387" s="98"/>
      <c r="AM387" s="100">
        <v>349.46</v>
      </c>
      <c r="AN387" s="101" t="s">
        <v>2</v>
      </c>
      <c r="AO387" s="97"/>
      <c r="AP387" s="100">
        <f t="shared" si="86"/>
        <v>375.7</v>
      </c>
      <c r="AQ387" s="101" t="s">
        <v>2</v>
      </c>
      <c r="AR387" s="98"/>
      <c r="AS387" s="100">
        <f t="shared" si="87"/>
        <v>159.12</v>
      </c>
      <c r="AT387" s="101" t="s">
        <v>2</v>
      </c>
      <c r="AU387" s="97"/>
      <c r="AV387" s="100">
        <v>375.7</v>
      </c>
      <c r="AW387" s="101" t="s">
        <v>2</v>
      </c>
      <c r="AX387" s="97"/>
      <c r="AY387" s="100">
        <f t="shared" si="88"/>
        <v>331.5</v>
      </c>
      <c r="AZ387" s="101" t="s">
        <v>2</v>
      </c>
      <c r="BA387" s="97"/>
      <c r="BB387" s="100">
        <f t="shared" si="89"/>
        <v>159.12</v>
      </c>
      <c r="BC387" s="101" t="s">
        <v>2</v>
      </c>
      <c r="BD387" s="97"/>
      <c r="BE387" s="100">
        <f t="shared" si="90"/>
        <v>159.12</v>
      </c>
      <c r="BF387" s="101" t="s">
        <v>2</v>
      </c>
    </row>
    <row r="388" spans="1:58" s="86" customFormat="1" ht="13.2" x14ac:dyDescent="0.25">
      <c r="A388" s="47" t="s">
        <v>878</v>
      </c>
      <c r="B388" s="83">
        <v>1400033</v>
      </c>
      <c r="C388" s="90" t="s">
        <v>330</v>
      </c>
      <c r="D388" s="64">
        <v>371</v>
      </c>
      <c r="E388" s="83">
        <v>450</v>
      </c>
      <c r="F388" s="83">
        <v>12004</v>
      </c>
      <c r="G388" s="22"/>
      <c r="H388" s="44">
        <f t="shared" si="93"/>
        <v>296.8</v>
      </c>
      <c r="I388" s="98">
        <f t="shared" si="91"/>
        <v>133.56</v>
      </c>
      <c r="J388" s="98">
        <f t="shared" si="92"/>
        <v>349.46</v>
      </c>
      <c r="K388" s="99"/>
      <c r="L388" s="100">
        <f t="shared" si="94"/>
        <v>296.8</v>
      </c>
      <c r="M388" s="101" t="s">
        <v>2</v>
      </c>
      <c r="N388" s="97"/>
      <c r="O388" s="101" t="s">
        <v>3</v>
      </c>
      <c r="P388" s="101" t="s">
        <v>2</v>
      </c>
      <c r="Q388" s="97"/>
      <c r="R388" s="101" t="s">
        <v>3</v>
      </c>
      <c r="S388" s="101" t="s">
        <v>2</v>
      </c>
      <c r="T388" s="97"/>
      <c r="U388" s="101" t="s">
        <v>3</v>
      </c>
      <c r="V388" s="101" t="s">
        <v>2</v>
      </c>
      <c r="W388" s="97"/>
      <c r="X388" s="101" t="s">
        <v>3</v>
      </c>
      <c r="Y388" s="101" t="s">
        <v>2</v>
      </c>
      <c r="Z388" s="97"/>
      <c r="AA388" s="101" t="s">
        <v>3</v>
      </c>
      <c r="AB388" s="101" t="s">
        <v>2</v>
      </c>
      <c r="AC388" s="97"/>
      <c r="AD388" s="101" t="s">
        <v>3</v>
      </c>
      <c r="AE388" s="101" t="s">
        <v>2</v>
      </c>
      <c r="AF388" s="97"/>
      <c r="AG388" s="100">
        <v>296.8</v>
      </c>
      <c r="AH388" s="101" t="s">
        <v>2</v>
      </c>
      <c r="AI388" s="97"/>
      <c r="AJ388" s="100">
        <f t="shared" si="85"/>
        <v>241.15</v>
      </c>
      <c r="AK388" s="101" t="s">
        <v>2</v>
      </c>
      <c r="AL388" s="98"/>
      <c r="AM388" s="100">
        <v>349.46</v>
      </c>
      <c r="AN388" s="101" t="s">
        <v>2</v>
      </c>
      <c r="AO388" s="97"/>
      <c r="AP388" s="100">
        <f t="shared" si="86"/>
        <v>315.34999999999997</v>
      </c>
      <c r="AQ388" s="101" t="s">
        <v>2</v>
      </c>
      <c r="AR388" s="98"/>
      <c r="AS388" s="100">
        <f t="shared" si="87"/>
        <v>133.56</v>
      </c>
      <c r="AT388" s="101" t="s">
        <v>2</v>
      </c>
      <c r="AU388" s="97"/>
      <c r="AV388" s="100">
        <v>315.34999999999997</v>
      </c>
      <c r="AW388" s="101" t="s">
        <v>2</v>
      </c>
      <c r="AX388" s="97"/>
      <c r="AY388" s="100">
        <f t="shared" si="88"/>
        <v>278.25</v>
      </c>
      <c r="AZ388" s="101" t="s">
        <v>2</v>
      </c>
      <c r="BA388" s="97"/>
      <c r="BB388" s="100">
        <f t="shared" si="89"/>
        <v>133.56</v>
      </c>
      <c r="BC388" s="101" t="s">
        <v>2</v>
      </c>
      <c r="BD388" s="97"/>
      <c r="BE388" s="100">
        <f t="shared" si="90"/>
        <v>133.56</v>
      </c>
      <c r="BF388" s="101" t="s">
        <v>2</v>
      </c>
    </row>
    <row r="389" spans="1:58" s="86" customFormat="1" ht="13.2" x14ac:dyDescent="0.25">
      <c r="A389" s="47" t="s">
        <v>878</v>
      </c>
      <c r="B389" s="83">
        <v>1400034</v>
      </c>
      <c r="C389" s="90" t="s">
        <v>331</v>
      </c>
      <c r="D389" s="64">
        <v>492</v>
      </c>
      <c r="E389" s="83">
        <v>450</v>
      </c>
      <c r="F389" s="83">
        <v>12005</v>
      </c>
      <c r="G389" s="22"/>
      <c r="H389" s="44">
        <f t="shared" si="93"/>
        <v>393.6</v>
      </c>
      <c r="I389" s="98">
        <f t="shared" si="91"/>
        <v>177.12</v>
      </c>
      <c r="J389" s="98">
        <f t="shared" si="92"/>
        <v>639.02</v>
      </c>
      <c r="K389" s="99"/>
      <c r="L389" s="100">
        <f t="shared" si="94"/>
        <v>393.6</v>
      </c>
      <c r="M389" s="101" t="s">
        <v>2</v>
      </c>
      <c r="N389" s="97"/>
      <c r="O389" s="101" t="s">
        <v>3</v>
      </c>
      <c r="P389" s="101" t="s">
        <v>2</v>
      </c>
      <c r="Q389" s="97"/>
      <c r="R389" s="101" t="s">
        <v>3</v>
      </c>
      <c r="S389" s="101" t="s">
        <v>2</v>
      </c>
      <c r="T389" s="97"/>
      <c r="U389" s="101" t="s">
        <v>3</v>
      </c>
      <c r="V389" s="101" t="s">
        <v>2</v>
      </c>
      <c r="W389" s="97"/>
      <c r="X389" s="101" t="s">
        <v>3</v>
      </c>
      <c r="Y389" s="101" t="s">
        <v>2</v>
      </c>
      <c r="Z389" s="97"/>
      <c r="AA389" s="101" t="s">
        <v>3</v>
      </c>
      <c r="AB389" s="101" t="s">
        <v>2</v>
      </c>
      <c r="AC389" s="97"/>
      <c r="AD389" s="101" t="s">
        <v>3</v>
      </c>
      <c r="AE389" s="101" t="s">
        <v>2</v>
      </c>
      <c r="AF389" s="97"/>
      <c r="AG389" s="100">
        <v>393.6</v>
      </c>
      <c r="AH389" s="101" t="s">
        <v>2</v>
      </c>
      <c r="AI389" s="97"/>
      <c r="AJ389" s="100">
        <f t="shared" ref="AJ389:AJ452" si="99">D389*65%</f>
        <v>319.8</v>
      </c>
      <c r="AK389" s="101" t="s">
        <v>2</v>
      </c>
      <c r="AL389" s="98"/>
      <c r="AM389" s="100">
        <v>639.02</v>
      </c>
      <c r="AN389" s="101" t="s">
        <v>2</v>
      </c>
      <c r="AO389" s="97"/>
      <c r="AP389" s="100">
        <f t="shared" ref="AP389:AP452" si="100">D389*85%</f>
        <v>418.2</v>
      </c>
      <c r="AQ389" s="101" t="s">
        <v>2</v>
      </c>
      <c r="AR389" s="98"/>
      <c r="AS389" s="100">
        <f t="shared" ref="AS389:AS452" si="101">D389*36%</f>
        <v>177.12</v>
      </c>
      <c r="AT389" s="101" t="s">
        <v>2</v>
      </c>
      <c r="AU389" s="97"/>
      <c r="AV389" s="100">
        <v>418.2</v>
      </c>
      <c r="AW389" s="101" t="s">
        <v>2</v>
      </c>
      <c r="AX389" s="97"/>
      <c r="AY389" s="100">
        <f t="shared" ref="AY389:AY452" si="102">D389*75%</f>
        <v>369</v>
      </c>
      <c r="AZ389" s="101" t="s">
        <v>2</v>
      </c>
      <c r="BA389" s="97"/>
      <c r="BB389" s="100">
        <f t="shared" ref="BB389:BB452" si="103">D389*36%</f>
        <v>177.12</v>
      </c>
      <c r="BC389" s="101" t="s">
        <v>2</v>
      </c>
      <c r="BD389" s="97"/>
      <c r="BE389" s="100">
        <f t="shared" ref="BE389:BE452" si="104">D389*36%</f>
        <v>177.12</v>
      </c>
      <c r="BF389" s="101" t="s">
        <v>2</v>
      </c>
    </row>
    <row r="390" spans="1:58" s="86" customFormat="1" ht="13.2" x14ac:dyDescent="0.25">
      <c r="A390" s="47" t="s">
        <v>878</v>
      </c>
      <c r="B390" s="83">
        <v>1400035</v>
      </c>
      <c r="C390" s="90" t="s">
        <v>332</v>
      </c>
      <c r="D390" s="64">
        <v>854</v>
      </c>
      <c r="E390" s="83">
        <v>450</v>
      </c>
      <c r="F390" s="83">
        <v>12006</v>
      </c>
      <c r="G390" s="22"/>
      <c r="H390" s="44">
        <f t="shared" si="93"/>
        <v>683.2</v>
      </c>
      <c r="I390" s="98">
        <f t="shared" ref="I390:I453" si="105">MIN(AJ390:AM390,AP390:AS390,AV390:AY390,BB390,BE390)</f>
        <v>307.44</v>
      </c>
      <c r="J390" s="98">
        <f t="shared" ref="J390:J453" si="106">MAX(AJ390:AM390,AP390:AS390,AV390:AY390,BB390,BE390)</f>
        <v>725.9</v>
      </c>
      <c r="K390" s="99"/>
      <c r="L390" s="100">
        <f t="shared" si="94"/>
        <v>683.2</v>
      </c>
      <c r="M390" s="101" t="s">
        <v>2</v>
      </c>
      <c r="N390" s="97"/>
      <c r="O390" s="101" t="s">
        <v>3</v>
      </c>
      <c r="P390" s="101" t="s">
        <v>2</v>
      </c>
      <c r="Q390" s="97"/>
      <c r="R390" s="101" t="s">
        <v>3</v>
      </c>
      <c r="S390" s="101" t="s">
        <v>2</v>
      </c>
      <c r="T390" s="97"/>
      <c r="U390" s="101" t="s">
        <v>3</v>
      </c>
      <c r="V390" s="101" t="s">
        <v>2</v>
      </c>
      <c r="W390" s="97"/>
      <c r="X390" s="101" t="s">
        <v>3</v>
      </c>
      <c r="Y390" s="101" t="s">
        <v>2</v>
      </c>
      <c r="Z390" s="97"/>
      <c r="AA390" s="101" t="s">
        <v>3</v>
      </c>
      <c r="AB390" s="101" t="s">
        <v>2</v>
      </c>
      <c r="AC390" s="97"/>
      <c r="AD390" s="101" t="s">
        <v>3</v>
      </c>
      <c r="AE390" s="101" t="s">
        <v>2</v>
      </c>
      <c r="AF390" s="97"/>
      <c r="AG390" s="100">
        <v>683.2</v>
      </c>
      <c r="AH390" s="101" t="s">
        <v>2</v>
      </c>
      <c r="AI390" s="97"/>
      <c r="AJ390" s="100">
        <f t="shared" si="99"/>
        <v>555.1</v>
      </c>
      <c r="AK390" s="101" t="s">
        <v>2</v>
      </c>
      <c r="AL390" s="98"/>
      <c r="AM390" s="100">
        <v>639.02</v>
      </c>
      <c r="AN390" s="101" t="s">
        <v>2</v>
      </c>
      <c r="AO390" s="97"/>
      <c r="AP390" s="100">
        <f t="shared" si="100"/>
        <v>725.9</v>
      </c>
      <c r="AQ390" s="101" t="s">
        <v>2</v>
      </c>
      <c r="AR390" s="98"/>
      <c r="AS390" s="100">
        <f t="shared" si="101"/>
        <v>307.44</v>
      </c>
      <c r="AT390" s="101" t="s">
        <v>2</v>
      </c>
      <c r="AU390" s="97"/>
      <c r="AV390" s="100">
        <v>725.9</v>
      </c>
      <c r="AW390" s="101" t="s">
        <v>2</v>
      </c>
      <c r="AX390" s="97"/>
      <c r="AY390" s="100">
        <f t="shared" si="102"/>
        <v>640.5</v>
      </c>
      <c r="AZ390" s="101" t="s">
        <v>2</v>
      </c>
      <c r="BA390" s="97"/>
      <c r="BB390" s="100">
        <f t="shared" si="103"/>
        <v>307.44</v>
      </c>
      <c r="BC390" s="101" t="s">
        <v>2</v>
      </c>
      <c r="BD390" s="97"/>
      <c r="BE390" s="100">
        <f t="shared" si="104"/>
        <v>307.44</v>
      </c>
      <c r="BF390" s="101" t="s">
        <v>2</v>
      </c>
    </row>
    <row r="391" spans="1:58" s="86" customFormat="1" ht="13.2" x14ac:dyDescent="0.25">
      <c r="A391" s="47" t="s">
        <v>878</v>
      </c>
      <c r="B391" s="83">
        <v>1400089</v>
      </c>
      <c r="C391" s="90" t="s">
        <v>333</v>
      </c>
      <c r="D391" s="64">
        <v>438</v>
      </c>
      <c r="E391" s="83">
        <v>450</v>
      </c>
      <c r="F391" s="83">
        <v>12007</v>
      </c>
      <c r="G391" s="22"/>
      <c r="H391" s="44">
        <f t="shared" si="93"/>
        <v>350.40000000000003</v>
      </c>
      <c r="I391" s="98">
        <f t="shared" si="105"/>
        <v>157.68</v>
      </c>
      <c r="J391" s="98">
        <f t="shared" si="106"/>
        <v>372.3</v>
      </c>
      <c r="K391" s="99"/>
      <c r="L391" s="100">
        <f t="shared" si="94"/>
        <v>350.40000000000003</v>
      </c>
      <c r="M391" s="101" t="s">
        <v>2</v>
      </c>
      <c r="N391" s="97"/>
      <c r="O391" s="101" t="s">
        <v>3</v>
      </c>
      <c r="P391" s="101" t="s">
        <v>2</v>
      </c>
      <c r="Q391" s="97"/>
      <c r="R391" s="101" t="s">
        <v>3</v>
      </c>
      <c r="S391" s="101" t="s">
        <v>2</v>
      </c>
      <c r="T391" s="97"/>
      <c r="U391" s="101" t="s">
        <v>3</v>
      </c>
      <c r="V391" s="101" t="s">
        <v>2</v>
      </c>
      <c r="W391" s="97"/>
      <c r="X391" s="101" t="s">
        <v>3</v>
      </c>
      <c r="Y391" s="101" t="s">
        <v>2</v>
      </c>
      <c r="Z391" s="97"/>
      <c r="AA391" s="101" t="s">
        <v>3</v>
      </c>
      <c r="AB391" s="101" t="s">
        <v>2</v>
      </c>
      <c r="AC391" s="97"/>
      <c r="AD391" s="101" t="s">
        <v>3</v>
      </c>
      <c r="AE391" s="101" t="s">
        <v>2</v>
      </c>
      <c r="AF391" s="97"/>
      <c r="AG391" s="100">
        <v>350.40000000000003</v>
      </c>
      <c r="AH391" s="101" t="s">
        <v>2</v>
      </c>
      <c r="AI391" s="97"/>
      <c r="AJ391" s="100">
        <f t="shared" si="99"/>
        <v>284.7</v>
      </c>
      <c r="AK391" s="101" t="s">
        <v>2</v>
      </c>
      <c r="AL391" s="98"/>
      <c r="AM391" s="100">
        <v>349.46</v>
      </c>
      <c r="AN391" s="101" t="s">
        <v>2</v>
      </c>
      <c r="AO391" s="97"/>
      <c r="AP391" s="100">
        <f t="shared" si="100"/>
        <v>372.3</v>
      </c>
      <c r="AQ391" s="101" t="s">
        <v>2</v>
      </c>
      <c r="AR391" s="98"/>
      <c r="AS391" s="100">
        <f t="shared" si="101"/>
        <v>157.68</v>
      </c>
      <c r="AT391" s="101" t="s">
        <v>2</v>
      </c>
      <c r="AU391" s="97"/>
      <c r="AV391" s="100">
        <v>372.3</v>
      </c>
      <c r="AW391" s="101" t="s">
        <v>2</v>
      </c>
      <c r="AX391" s="97"/>
      <c r="AY391" s="100">
        <f t="shared" si="102"/>
        <v>328.5</v>
      </c>
      <c r="AZ391" s="101" t="s">
        <v>2</v>
      </c>
      <c r="BA391" s="97"/>
      <c r="BB391" s="100">
        <f t="shared" si="103"/>
        <v>157.68</v>
      </c>
      <c r="BC391" s="101" t="s">
        <v>2</v>
      </c>
      <c r="BD391" s="97"/>
      <c r="BE391" s="100">
        <f t="shared" si="104"/>
        <v>157.68</v>
      </c>
      <c r="BF391" s="101" t="s">
        <v>2</v>
      </c>
    </row>
    <row r="392" spans="1:58" s="86" customFormat="1" ht="13.2" x14ac:dyDescent="0.25">
      <c r="A392" s="47" t="s">
        <v>878</v>
      </c>
      <c r="B392" s="83">
        <v>1400036</v>
      </c>
      <c r="C392" s="90" t="s">
        <v>334</v>
      </c>
      <c r="D392" s="64">
        <v>455.26</v>
      </c>
      <c r="E392" s="83">
        <v>450</v>
      </c>
      <c r="F392" s="83">
        <v>12011</v>
      </c>
      <c r="G392" s="22"/>
      <c r="H392" s="44">
        <f t="shared" ref="H392:H455" si="107">D392*80%</f>
        <v>364.20800000000003</v>
      </c>
      <c r="I392" s="98">
        <f t="shared" si="105"/>
        <v>163.89359999999999</v>
      </c>
      <c r="J392" s="98">
        <f t="shared" si="106"/>
        <v>386.971</v>
      </c>
      <c r="K392" s="99"/>
      <c r="L392" s="100">
        <f t="shared" ref="L392:L455" si="108">D392*80%</f>
        <v>364.20800000000003</v>
      </c>
      <c r="M392" s="101" t="s">
        <v>2</v>
      </c>
      <c r="N392" s="97"/>
      <c r="O392" s="101" t="s">
        <v>3</v>
      </c>
      <c r="P392" s="101" t="s">
        <v>2</v>
      </c>
      <c r="Q392" s="97"/>
      <c r="R392" s="101" t="s">
        <v>3</v>
      </c>
      <c r="S392" s="101" t="s">
        <v>2</v>
      </c>
      <c r="T392" s="97"/>
      <c r="U392" s="101" t="s">
        <v>3</v>
      </c>
      <c r="V392" s="101" t="s">
        <v>2</v>
      </c>
      <c r="W392" s="97"/>
      <c r="X392" s="101" t="s">
        <v>3</v>
      </c>
      <c r="Y392" s="101" t="s">
        <v>2</v>
      </c>
      <c r="Z392" s="97"/>
      <c r="AA392" s="101" t="s">
        <v>3</v>
      </c>
      <c r="AB392" s="101" t="s">
        <v>2</v>
      </c>
      <c r="AC392" s="97"/>
      <c r="AD392" s="101" t="s">
        <v>3</v>
      </c>
      <c r="AE392" s="101" t="s">
        <v>2</v>
      </c>
      <c r="AF392" s="97"/>
      <c r="AG392" s="100">
        <v>364.20800000000003</v>
      </c>
      <c r="AH392" s="101" t="s">
        <v>2</v>
      </c>
      <c r="AI392" s="97"/>
      <c r="AJ392" s="100">
        <f t="shared" si="99"/>
        <v>295.91899999999998</v>
      </c>
      <c r="AK392" s="101" t="s">
        <v>2</v>
      </c>
      <c r="AL392" s="98"/>
      <c r="AM392" s="100">
        <v>349.46</v>
      </c>
      <c r="AN392" s="101" t="s">
        <v>2</v>
      </c>
      <c r="AO392" s="97"/>
      <c r="AP392" s="100">
        <f t="shared" si="100"/>
        <v>386.971</v>
      </c>
      <c r="AQ392" s="101" t="s">
        <v>2</v>
      </c>
      <c r="AR392" s="98"/>
      <c r="AS392" s="100">
        <f t="shared" si="101"/>
        <v>163.89359999999999</v>
      </c>
      <c r="AT392" s="101" t="s">
        <v>2</v>
      </c>
      <c r="AU392" s="97"/>
      <c r="AV392" s="100">
        <v>386.971</v>
      </c>
      <c r="AW392" s="101" t="s">
        <v>2</v>
      </c>
      <c r="AX392" s="97"/>
      <c r="AY392" s="100">
        <f t="shared" si="102"/>
        <v>341.44499999999999</v>
      </c>
      <c r="AZ392" s="101" t="s">
        <v>2</v>
      </c>
      <c r="BA392" s="97"/>
      <c r="BB392" s="100">
        <f t="shared" si="103"/>
        <v>163.89359999999999</v>
      </c>
      <c r="BC392" s="101" t="s">
        <v>2</v>
      </c>
      <c r="BD392" s="97"/>
      <c r="BE392" s="100">
        <f t="shared" si="104"/>
        <v>163.89359999999999</v>
      </c>
      <c r="BF392" s="101" t="s">
        <v>2</v>
      </c>
    </row>
    <row r="393" spans="1:58" s="86" customFormat="1" ht="13.2" x14ac:dyDescent="0.25">
      <c r="A393" s="47" t="s">
        <v>878</v>
      </c>
      <c r="B393" s="83">
        <v>1400037</v>
      </c>
      <c r="C393" s="90" t="s">
        <v>335</v>
      </c>
      <c r="D393" s="64">
        <v>469.68</v>
      </c>
      <c r="E393" s="83">
        <v>450</v>
      </c>
      <c r="F393" s="83">
        <v>12013</v>
      </c>
      <c r="G393" s="22"/>
      <c r="H393" s="44">
        <f t="shared" si="107"/>
        <v>375.74400000000003</v>
      </c>
      <c r="I393" s="98">
        <f t="shared" si="105"/>
        <v>169.0848</v>
      </c>
      <c r="J393" s="98">
        <f t="shared" si="106"/>
        <v>399.22800000000001</v>
      </c>
      <c r="K393" s="99"/>
      <c r="L393" s="100">
        <f t="shared" si="108"/>
        <v>375.74400000000003</v>
      </c>
      <c r="M393" s="101" t="s">
        <v>2</v>
      </c>
      <c r="N393" s="97"/>
      <c r="O393" s="101" t="s">
        <v>3</v>
      </c>
      <c r="P393" s="101" t="s">
        <v>2</v>
      </c>
      <c r="Q393" s="97"/>
      <c r="R393" s="101" t="s">
        <v>3</v>
      </c>
      <c r="S393" s="101" t="s">
        <v>2</v>
      </c>
      <c r="T393" s="97"/>
      <c r="U393" s="101" t="s">
        <v>3</v>
      </c>
      <c r="V393" s="101" t="s">
        <v>2</v>
      </c>
      <c r="W393" s="97"/>
      <c r="X393" s="101" t="s">
        <v>3</v>
      </c>
      <c r="Y393" s="101" t="s">
        <v>2</v>
      </c>
      <c r="Z393" s="97"/>
      <c r="AA393" s="101" t="s">
        <v>3</v>
      </c>
      <c r="AB393" s="101" t="s">
        <v>2</v>
      </c>
      <c r="AC393" s="97"/>
      <c r="AD393" s="101" t="s">
        <v>3</v>
      </c>
      <c r="AE393" s="101" t="s">
        <v>2</v>
      </c>
      <c r="AF393" s="97"/>
      <c r="AG393" s="100">
        <v>375.74400000000003</v>
      </c>
      <c r="AH393" s="101" t="s">
        <v>2</v>
      </c>
      <c r="AI393" s="97"/>
      <c r="AJ393" s="100">
        <f t="shared" si="99"/>
        <v>305.29200000000003</v>
      </c>
      <c r="AK393" s="101" t="s">
        <v>2</v>
      </c>
      <c r="AL393" s="98"/>
      <c r="AM393" s="100">
        <v>349.46</v>
      </c>
      <c r="AN393" s="101" t="s">
        <v>2</v>
      </c>
      <c r="AO393" s="97"/>
      <c r="AP393" s="100">
        <f t="shared" si="100"/>
        <v>399.22800000000001</v>
      </c>
      <c r="AQ393" s="101" t="s">
        <v>2</v>
      </c>
      <c r="AR393" s="98"/>
      <c r="AS393" s="100">
        <f t="shared" si="101"/>
        <v>169.0848</v>
      </c>
      <c r="AT393" s="101" t="s">
        <v>2</v>
      </c>
      <c r="AU393" s="97"/>
      <c r="AV393" s="100">
        <v>399.22800000000001</v>
      </c>
      <c r="AW393" s="101" t="s">
        <v>2</v>
      </c>
      <c r="AX393" s="97"/>
      <c r="AY393" s="100">
        <f t="shared" si="102"/>
        <v>352.26</v>
      </c>
      <c r="AZ393" s="101" t="s">
        <v>2</v>
      </c>
      <c r="BA393" s="97"/>
      <c r="BB393" s="100">
        <f t="shared" si="103"/>
        <v>169.0848</v>
      </c>
      <c r="BC393" s="101" t="s">
        <v>2</v>
      </c>
      <c r="BD393" s="97"/>
      <c r="BE393" s="100">
        <f t="shared" si="104"/>
        <v>169.0848</v>
      </c>
      <c r="BF393" s="101" t="s">
        <v>2</v>
      </c>
    </row>
    <row r="394" spans="1:58" s="86" customFormat="1" ht="13.2" x14ac:dyDescent="0.25">
      <c r="A394" s="47" t="s">
        <v>878</v>
      </c>
      <c r="B394" s="83">
        <v>1400038</v>
      </c>
      <c r="C394" s="90" t="s">
        <v>336</v>
      </c>
      <c r="D394" s="64">
        <v>492.34000000000003</v>
      </c>
      <c r="E394" s="83">
        <v>450</v>
      </c>
      <c r="F394" s="83">
        <v>12014</v>
      </c>
      <c r="G394" s="22"/>
      <c r="H394" s="44">
        <f t="shared" si="107"/>
        <v>393.87200000000007</v>
      </c>
      <c r="I394" s="98">
        <f t="shared" si="105"/>
        <v>177.2424</v>
      </c>
      <c r="J394" s="98">
        <f t="shared" si="106"/>
        <v>418.48900000000003</v>
      </c>
      <c r="K394" s="99"/>
      <c r="L394" s="100">
        <f t="shared" si="108"/>
        <v>393.87200000000007</v>
      </c>
      <c r="M394" s="101" t="s">
        <v>2</v>
      </c>
      <c r="N394" s="97"/>
      <c r="O394" s="101" t="s">
        <v>3</v>
      </c>
      <c r="P394" s="101" t="s">
        <v>2</v>
      </c>
      <c r="Q394" s="97"/>
      <c r="R394" s="101" t="s">
        <v>3</v>
      </c>
      <c r="S394" s="101" t="s">
        <v>2</v>
      </c>
      <c r="T394" s="97"/>
      <c r="U394" s="101" t="s">
        <v>3</v>
      </c>
      <c r="V394" s="101" t="s">
        <v>2</v>
      </c>
      <c r="W394" s="97"/>
      <c r="X394" s="101" t="s">
        <v>3</v>
      </c>
      <c r="Y394" s="101" t="s">
        <v>2</v>
      </c>
      <c r="Z394" s="97"/>
      <c r="AA394" s="101" t="s">
        <v>3</v>
      </c>
      <c r="AB394" s="101" t="s">
        <v>2</v>
      </c>
      <c r="AC394" s="97"/>
      <c r="AD394" s="101" t="s">
        <v>3</v>
      </c>
      <c r="AE394" s="101" t="s">
        <v>2</v>
      </c>
      <c r="AF394" s="97"/>
      <c r="AG394" s="100">
        <v>393.87200000000007</v>
      </c>
      <c r="AH394" s="101" t="s">
        <v>2</v>
      </c>
      <c r="AI394" s="97"/>
      <c r="AJ394" s="100">
        <f t="shared" si="99"/>
        <v>320.02100000000002</v>
      </c>
      <c r="AK394" s="101" t="s">
        <v>2</v>
      </c>
      <c r="AL394" s="98"/>
      <c r="AM394" s="100">
        <v>349.46</v>
      </c>
      <c r="AN394" s="101" t="s">
        <v>2</v>
      </c>
      <c r="AO394" s="97"/>
      <c r="AP394" s="100">
        <f t="shared" si="100"/>
        <v>418.48900000000003</v>
      </c>
      <c r="AQ394" s="101" t="s">
        <v>2</v>
      </c>
      <c r="AR394" s="98"/>
      <c r="AS394" s="100">
        <f t="shared" si="101"/>
        <v>177.2424</v>
      </c>
      <c r="AT394" s="101" t="s">
        <v>2</v>
      </c>
      <c r="AU394" s="97"/>
      <c r="AV394" s="100">
        <v>418.48900000000003</v>
      </c>
      <c r="AW394" s="101" t="s">
        <v>2</v>
      </c>
      <c r="AX394" s="97"/>
      <c r="AY394" s="100">
        <f t="shared" si="102"/>
        <v>369.255</v>
      </c>
      <c r="AZ394" s="101" t="s">
        <v>2</v>
      </c>
      <c r="BA394" s="97"/>
      <c r="BB394" s="100">
        <f t="shared" si="103"/>
        <v>177.2424</v>
      </c>
      <c r="BC394" s="101" t="s">
        <v>2</v>
      </c>
      <c r="BD394" s="97"/>
      <c r="BE394" s="100">
        <f t="shared" si="104"/>
        <v>177.2424</v>
      </c>
      <c r="BF394" s="101" t="s">
        <v>2</v>
      </c>
    </row>
    <row r="395" spans="1:58" s="86" customFormat="1" ht="13.2" x14ac:dyDescent="0.25">
      <c r="A395" s="47" t="s">
        <v>878</v>
      </c>
      <c r="B395" s="83">
        <v>1400039</v>
      </c>
      <c r="C395" s="90" t="s">
        <v>337</v>
      </c>
      <c r="D395" s="64">
        <v>505.73</v>
      </c>
      <c r="E395" s="83">
        <v>450</v>
      </c>
      <c r="F395" s="83">
        <v>12015</v>
      </c>
      <c r="G395" s="22"/>
      <c r="H395" s="44">
        <f t="shared" si="107"/>
        <v>404.58400000000006</v>
      </c>
      <c r="I395" s="98">
        <f t="shared" si="105"/>
        <v>182.06280000000001</v>
      </c>
      <c r="J395" s="98">
        <f t="shared" si="106"/>
        <v>429.87049999999999</v>
      </c>
      <c r="K395" s="99"/>
      <c r="L395" s="100">
        <f t="shared" si="108"/>
        <v>404.58400000000006</v>
      </c>
      <c r="M395" s="101" t="s">
        <v>2</v>
      </c>
      <c r="N395" s="97"/>
      <c r="O395" s="101" t="s">
        <v>3</v>
      </c>
      <c r="P395" s="101" t="s">
        <v>2</v>
      </c>
      <c r="Q395" s="97"/>
      <c r="R395" s="101" t="s">
        <v>3</v>
      </c>
      <c r="S395" s="101" t="s">
        <v>2</v>
      </c>
      <c r="T395" s="97"/>
      <c r="U395" s="101" t="s">
        <v>3</v>
      </c>
      <c r="V395" s="101" t="s">
        <v>2</v>
      </c>
      <c r="W395" s="97"/>
      <c r="X395" s="101" t="s">
        <v>3</v>
      </c>
      <c r="Y395" s="101" t="s">
        <v>2</v>
      </c>
      <c r="Z395" s="97"/>
      <c r="AA395" s="101" t="s">
        <v>3</v>
      </c>
      <c r="AB395" s="101" t="s">
        <v>2</v>
      </c>
      <c r="AC395" s="97"/>
      <c r="AD395" s="101" t="s">
        <v>3</v>
      </c>
      <c r="AE395" s="101" t="s">
        <v>2</v>
      </c>
      <c r="AF395" s="97"/>
      <c r="AG395" s="100">
        <v>404.58400000000006</v>
      </c>
      <c r="AH395" s="101" t="s">
        <v>2</v>
      </c>
      <c r="AI395" s="97"/>
      <c r="AJ395" s="100">
        <f t="shared" si="99"/>
        <v>328.72450000000003</v>
      </c>
      <c r="AK395" s="101" t="s">
        <v>2</v>
      </c>
      <c r="AL395" s="98"/>
      <c r="AM395" s="100">
        <v>349.46</v>
      </c>
      <c r="AN395" s="101" t="s">
        <v>2</v>
      </c>
      <c r="AO395" s="97"/>
      <c r="AP395" s="100">
        <f t="shared" si="100"/>
        <v>429.87049999999999</v>
      </c>
      <c r="AQ395" s="101" t="s">
        <v>2</v>
      </c>
      <c r="AR395" s="98"/>
      <c r="AS395" s="100">
        <f t="shared" si="101"/>
        <v>182.06280000000001</v>
      </c>
      <c r="AT395" s="101" t="s">
        <v>2</v>
      </c>
      <c r="AU395" s="97"/>
      <c r="AV395" s="100">
        <v>429.87049999999999</v>
      </c>
      <c r="AW395" s="101" t="s">
        <v>2</v>
      </c>
      <c r="AX395" s="97"/>
      <c r="AY395" s="100">
        <f t="shared" si="102"/>
        <v>379.29750000000001</v>
      </c>
      <c r="AZ395" s="101" t="s">
        <v>2</v>
      </c>
      <c r="BA395" s="97"/>
      <c r="BB395" s="100">
        <f t="shared" si="103"/>
        <v>182.06280000000001</v>
      </c>
      <c r="BC395" s="101" t="s">
        <v>2</v>
      </c>
      <c r="BD395" s="97"/>
      <c r="BE395" s="100">
        <f t="shared" si="104"/>
        <v>182.06280000000001</v>
      </c>
      <c r="BF395" s="101" t="s">
        <v>2</v>
      </c>
    </row>
    <row r="396" spans="1:58" s="86" customFormat="1" ht="13.2" x14ac:dyDescent="0.25">
      <c r="A396" s="47" t="s">
        <v>878</v>
      </c>
      <c r="B396" s="83">
        <v>1400040</v>
      </c>
      <c r="C396" s="90" t="s">
        <v>338</v>
      </c>
      <c r="D396" s="64">
        <v>523</v>
      </c>
      <c r="E396" s="83">
        <v>450</v>
      </c>
      <c r="F396" s="83">
        <v>12016</v>
      </c>
      <c r="G396" s="22"/>
      <c r="H396" s="44">
        <f t="shared" si="107"/>
        <v>418.40000000000003</v>
      </c>
      <c r="I396" s="98">
        <f t="shared" si="105"/>
        <v>188.28</v>
      </c>
      <c r="J396" s="98">
        <f t="shared" si="106"/>
        <v>639.02</v>
      </c>
      <c r="K396" s="99"/>
      <c r="L396" s="100">
        <f t="shared" si="108"/>
        <v>418.40000000000003</v>
      </c>
      <c r="M396" s="101" t="s">
        <v>2</v>
      </c>
      <c r="N396" s="97"/>
      <c r="O396" s="101" t="s">
        <v>3</v>
      </c>
      <c r="P396" s="101" t="s">
        <v>2</v>
      </c>
      <c r="Q396" s="97"/>
      <c r="R396" s="101" t="s">
        <v>3</v>
      </c>
      <c r="S396" s="101" t="s">
        <v>2</v>
      </c>
      <c r="T396" s="97"/>
      <c r="U396" s="101" t="s">
        <v>3</v>
      </c>
      <c r="V396" s="101" t="s">
        <v>2</v>
      </c>
      <c r="W396" s="97"/>
      <c r="X396" s="101" t="s">
        <v>3</v>
      </c>
      <c r="Y396" s="101" t="s">
        <v>2</v>
      </c>
      <c r="Z396" s="97"/>
      <c r="AA396" s="101" t="s">
        <v>3</v>
      </c>
      <c r="AB396" s="101" t="s">
        <v>2</v>
      </c>
      <c r="AC396" s="97"/>
      <c r="AD396" s="101" t="s">
        <v>3</v>
      </c>
      <c r="AE396" s="101" t="s">
        <v>2</v>
      </c>
      <c r="AF396" s="97"/>
      <c r="AG396" s="100">
        <v>418.40000000000003</v>
      </c>
      <c r="AH396" s="101" t="s">
        <v>2</v>
      </c>
      <c r="AI396" s="97"/>
      <c r="AJ396" s="100">
        <f t="shared" si="99"/>
        <v>339.95</v>
      </c>
      <c r="AK396" s="101" t="s">
        <v>2</v>
      </c>
      <c r="AL396" s="98"/>
      <c r="AM396" s="100">
        <v>639.02</v>
      </c>
      <c r="AN396" s="101" t="s">
        <v>2</v>
      </c>
      <c r="AO396" s="97"/>
      <c r="AP396" s="100">
        <f t="shared" si="100"/>
        <v>444.55</v>
      </c>
      <c r="AQ396" s="101" t="s">
        <v>2</v>
      </c>
      <c r="AR396" s="98"/>
      <c r="AS396" s="100">
        <f t="shared" si="101"/>
        <v>188.28</v>
      </c>
      <c r="AT396" s="101" t="s">
        <v>2</v>
      </c>
      <c r="AU396" s="97"/>
      <c r="AV396" s="100">
        <v>444.55</v>
      </c>
      <c r="AW396" s="101" t="s">
        <v>2</v>
      </c>
      <c r="AX396" s="97"/>
      <c r="AY396" s="100">
        <f t="shared" si="102"/>
        <v>392.25</v>
      </c>
      <c r="AZ396" s="101" t="s">
        <v>2</v>
      </c>
      <c r="BA396" s="97"/>
      <c r="BB396" s="100">
        <f t="shared" si="103"/>
        <v>188.28</v>
      </c>
      <c r="BC396" s="101" t="s">
        <v>2</v>
      </c>
      <c r="BD396" s="97"/>
      <c r="BE396" s="100">
        <f t="shared" si="104"/>
        <v>188.28</v>
      </c>
      <c r="BF396" s="101" t="s">
        <v>2</v>
      </c>
    </row>
    <row r="397" spans="1:58" s="86" customFormat="1" ht="13.2" x14ac:dyDescent="0.25">
      <c r="A397" s="47" t="s">
        <v>878</v>
      </c>
      <c r="B397" s="83">
        <v>1400041</v>
      </c>
      <c r="C397" s="90" t="s">
        <v>339</v>
      </c>
      <c r="D397" s="64">
        <v>281</v>
      </c>
      <c r="E397" s="83">
        <v>450</v>
      </c>
      <c r="F397" s="83">
        <v>12017</v>
      </c>
      <c r="G397" s="22"/>
      <c r="H397" s="44">
        <f t="shared" si="107"/>
        <v>224.8</v>
      </c>
      <c r="I397" s="98">
        <f t="shared" si="105"/>
        <v>101.16</v>
      </c>
      <c r="J397" s="98">
        <f t="shared" si="106"/>
        <v>639.02</v>
      </c>
      <c r="K397" s="99"/>
      <c r="L397" s="100">
        <f t="shared" si="108"/>
        <v>224.8</v>
      </c>
      <c r="M397" s="101" t="s">
        <v>2</v>
      </c>
      <c r="N397" s="97"/>
      <c r="O397" s="101" t="s">
        <v>3</v>
      </c>
      <c r="P397" s="101" t="s">
        <v>2</v>
      </c>
      <c r="Q397" s="97"/>
      <c r="R397" s="101" t="s">
        <v>3</v>
      </c>
      <c r="S397" s="101" t="s">
        <v>2</v>
      </c>
      <c r="T397" s="97"/>
      <c r="U397" s="101" t="s">
        <v>3</v>
      </c>
      <c r="V397" s="101" t="s">
        <v>2</v>
      </c>
      <c r="W397" s="97"/>
      <c r="X397" s="101" t="s">
        <v>3</v>
      </c>
      <c r="Y397" s="101" t="s">
        <v>2</v>
      </c>
      <c r="Z397" s="97"/>
      <c r="AA397" s="101" t="s">
        <v>3</v>
      </c>
      <c r="AB397" s="101" t="s">
        <v>2</v>
      </c>
      <c r="AC397" s="97"/>
      <c r="AD397" s="101" t="s">
        <v>3</v>
      </c>
      <c r="AE397" s="101" t="s">
        <v>2</v>
      </c>
      <c r="AF397" s="97"/>
      <c r="AG397" s="100">
        <v>224.8</v>
      </c>
      <c r="AH397" s="101" t="s">
        <v>2</v>
      </c>
      <c r="AI397" s="97"/>
      <c r="AJ397" s="100">
        <f t="shared" si="99"/>
        <v>182.65</v>
      </c>
      <c r="AK397" s="101" t="s">
        <v>2</v>
      </c>
      <c r="AL397" s="98"/>
      <c r="AM397" s="100">
        <v>639.02</v>
      </c>
      <c r="AN397" s="101" t="s">
        <v>2</v>
      </c>
      <c r="AO397" s="97"/>
      <c r="AP397" s="100">
        <f t="shared" si="100"/>
        <v>238.85</v>
      </c>
      <c r="AQ397" s="101" t="s">
        <v>2</v>
      </c>
      <c r="AR397" s="98"/>
      <c r="AS397" s="100">
        <f t="shared" si="101"/>
        <v>101.16</v>
      </c>
      <c r="AT397" s="101" t="s">
        <v>2</v>
      </c>
      <c r="AU397" s="97"/>
      <c r="AV397" s="100">
        <v>238.85</v>
      </c>
      <c r="AW397" s="101" t="s">
        <v>2</v>
      </c>
      <c r="AX397" s="97"/>
      <c r="AY397" s="100">
        <f t="shared" si="102"/>
        <v>210.75</v>
      </c>
      <c r="AZ397" s="101" t="s">
        <v>2</v>
      </c>
      <c r="BA397" s="97"/>
      <c r="BB397" s="100">
        <f t="shared" si="103"/>
        <v>101.16</v>
      </c>
      <c r="BC397" s="101" t="s">
        <v>2</v>
      </c>
      <c r="BD397" s="97"/>
      <c r="BE397" s="100">
        <f t="shared" si="104"/>
        <v>101.16</v>
      </c>
      <c r="BF397" s="101" t="s">
        <v>2</v>
      </c>
    </row>
    <row r="398" spans="1:58" s="86" customFormat="1" ht="13.2" x14ac:dyDescent="0.25">
      <c r="A398" s="47" t="s">
        <v>878</v>
      </c>
      <c r="B398" s="83">
        <v>1400090</v>
      </c>
      <c r="C398" s="90" t="s">
        <v>340</v>
      </c>
      <c r="D398" s="64">
        <v>438</v>
      </c>
      <c r="E398" s="83">
        <v>450</v>
      </c>
      <c r="F398" s="83">
        <v>12018</v>
      </c>
      <c r="G398" s="22"/>
      <c r="H398" s="44">
        <f t="shared" si="107"/>
        <v>350.40000000000003</v>
      </c>
      <c r="I398" s="98">
        <f t="shared" si="105"/>
        <v>157.68</v>
      </c>
      <c r="J398" s="98">
        <f t="shared" si="106"/>
        <v>372.3</v>
      </c>
      <c r="K398" s="99"/>
      <c r="L398" s="100">
        <f t="shared" si="108"/>
        <v>350.40000000000003</v>
      </c>
      <c r="M398" s="101" t="s">
        <v>2</v>
      </c>
      <c r="N398" s="97"/>
      <c r="O398" s="101" t="s">
        <v>3</v>
      </c>
      <c r="P398" s="101" t="s">
        <v>2</v>
      </c>
      <c r="Q398" s="97"/>
      <c r="R398" s="101" t="s">
        <v>3</v>
      </c>
      <c r="S398" s="101" t="s">
        <v>2</v>
      </c>
      <c r="T398" s="97"/>
      <c r="U398" s="101" t="s">
        <v>3</v>
      </c>
      <c r="V398" s="101" t="s">
        <v>2</v>
      </c>
      <c r="W398" s="97"/>
      <c r="X398" s="101" t="s">
        <v>3</v>
      </c>
      <c r="Y398" s="101" t="s">
        <v>2</v>
      </c>
      <c r="Z398" s="97"/>
      <c r="AA398" s="101" t="s">
        <v>3</v>
      </c>
      <c r="AB398" s="101" t="s">
        <v>2</v>
      </c>
      <c r="AC398" s="97"/>
      <c r="AD398" s="101" t="s">
        <v>3</v>
      </c>
      <c r="AE398" s="101" t="s">
        <v>2</v>
      </c>
      <c r="AF398" s="97"/>
      <c r="AG398" s="100">
        <v>350.40000000000003</v>
      </c>
      <c r="AH398" s="101" t="s">
        <v>2</v>
      </c>
      <c r="AI398" s="97"/>
      <c r="AJ398" s="100">
        <f t="shared" si="99"/>
        <v>284.7</v>
      </c>
      <c r="AK398" s="101" t="s">
        <v>2</v>
      </c>
      <c r="AL398" s="98"/>
      <c r="AM398" s="100">
        <v>349.46</v>
      </c>
      <c r="AN398" s="101" t="s">
        <v>2</v>
      </c>
      <c r="AO398" s="97"/>
      <c r="AP398" s="100">
        <f t="shared" si="100"/>
        <v>372.3</v>
      </c>
      <c r="AQ398" s="101" t="s">
        <v>2</v>
      </c>
      <c r="AR398" s="98"/>
      <c r="AS398" s="100">
        <f t="shared" si="101"/>
        <v>157.68</v>
      </c>
      <c r="AT398" s="101" t="s">
        <v>2</v>
      </c>
      <c r="AU398" s="97"/>
      <c r="AV398" s="100">
        <v>372.3</v>
      </c>
      <c r="AW398" s="101" t="s">
        <v>2</v>
      </c>
      <c r="AX398" s="97"/>
      <c r="AY398" s="100">
        <f t="shared" si="102"/>
        <v>328.5</v>
      </c>
      <c r="AZ398" s="101" t="s">
        <v>2</v>
      </c>
      <c r="BA398" s="97"/>
      <c r="BB398" s="100">
        <f t="shared" si="103"/>
        <v>157.68</v>
      </c>
      <c r="BC398" s="101" t="s">
        <v>2</v>
      </c>
      <c r="BD398" s="97"/>
      <c r="BE398" s="100">
        <f t="shared" si="104"/>
        <v>157.68</v>
      </c>
      <c r="BF398" s="101" t="s">
        <v>2</v>
      </c>
    </row>
    <row r="399" spans="1:58" s="86" customFormat="1" ht="13.2" x14ac:dyDescent="0.25">
      <c r="A399" s="47" t="s">
        <v>878</v>
      </c>
      <c r="B399" s="83">
        <v>1400122</v>
      </c>
      <c r="C399" s="90" t="s">
        <v>341</v>
      </c>
      <c r="D399" s="64">
        <v>1288</v>
      </c>
      <c r="E399" s="83">
        <v>450</v>
      </c>
      <c r="F399" s="83">
        <v>12020</v>
      </c>
      <c r="G399" s="22"/>
      <c r="H399" s="44">
        <f t="shared" si="107"/>
        <v>1030.4000000000001</v>
      </c>
      <c r="I399" s="98">
        <f t="shared" si="105"/>
        <v>463.68</v>
      </c>
      <c r="J399" s="98">
        <f t="shared" si="106"/>
        <v>1094.8</v>
      </c>
      <c r="K399" s="99"/>
      <c r="L399" s="100">
        <f t="shared" si="108"/>
        <v>1030.4000000000001</v>
      </c>
      <c r="M399" s="101" t="s">
        <v>2</v>
      </c>
      <c r="N399" s="97"/>
      <c r="O399" s="101" t="s">
        <v>3</v>
      </c>
      <c r="P399" s="101" t="s">
        <v>2</v>
      </c>
      <c r="Q399" s="97"/>
      <c r="R399" s="101" t="s">
        <v>3</v>
      </c>
      <c r="S399" s="101" t="s">
        <v>2</v>
      </c>
      <c r="T399" s="97"/>
      <c r="U399" s="101" t="s">
        <v>3</v>
      </c>
      <c r="V399" s="101" t="s">
        <v>2</v>
      </c>
      <c r="W399" s="97"/>
      <c r="X399" s="101" t="s">
        <v>3</v>
      </c>
      <c r="Y399" s="101" t="s">
        <v>2</v>
      </c>
      <c r="Z399" s="97"/>
      <c r="AA399" s="101" t="s">
        <v>3</v>
      </c>
      <c r="AB399" s="101" t="s">
        <v>2</v>
      </c>
      <c r="AC399" s="97"/>
      <c r="AD399" s="101" t="s">
        <v>3</v>
      </c>
      <c r="AE399" s="101" t="s">
        <v>2</v>
      </c>
      <c r="AF399" s="97"/>
      <c r="AG399" s="100">
        <v>1030.4000000000001</v>
      </c>
      <c r="AH399" s="101" t="s">
        <v>2</v>
      </c>
      <c r="AI399" s="97"/>
      <c r="AJ399" s="100">
        <f t="shared" si="99"/>
        <v>837.2</v>
      </c>
      <c r="AK399" s="101" t="s">
        <v>2</v>
      </c>
      <c r="AL399" s="98"/>
      <c r="AM399" s="100">
        <v>994.04</v>
      </c>
      <c r="AN399" s="101" t="s">
        <v>2</v>
      </c>
      <c r="AO399" s="97"/>
      <c r="AP399" s="100">
        <f t="shared" si="100"/>
        <v>1094.8</v>
      </c>
      <c r="AQ399" s="101" t="s">
        <v>2</v>
      </c>
      <c r="AR399" s="98"/>
      <c r="AS399" s="100">
        <f t="shared" si="101"/>
        <v>463.68</v>
      </c>
      <c r="AT399" s="101" t="s">
        <v>2</v>
      </c>
      <c r="AU399" s="97"/>
      <c r="AV399" s="100">
        <v>1094.8</v>
      </c>
      <c r="AW399" s="101" t="s">
        <v>2</v>
      </c>
      <c r="AX399" s="97"/>
      <c r="AY399" s="100">
        <f t="shared" si="102"/>
        <v>966</v>
      </c>
      <c r="AZ399" s="101" t="s">
        <v>2</v>
      </c>
      <c r="BA399" s="97"/>
      <c r="BB399" s="100">
        <f t="shared" si="103"/>
        <v>463.68</v>
      </c>
      <c r="BC399" s="101" t="s">
        <v>2</v>
      </c>
      <c r="BD399" s="97"/>
      <c r="BE399" s="100">
        <f t="shared" si="104"/>
        <v>463.68</v>
      </c>
      <c r="BF399" s="101" t="s">
        <v>2</v>
      </c>
    </row>
    <row r="400" spans="1:58" s="86" customFormat="1" ht="13.2" x14ac:dyDescent="0.25">
      <c r="A400" s="47" t="s">
        <v>878</v>
      </c>
      <c r="B400" s="83">
        <v>1400123</v>
      </c>
      <c r="C400" s="90" t="s">
        <v>342</v>
      </c>
      <c r="D400" s="64">
        <v>658</v>
      </c>
      <c r="E400" s="83">
        <v>450</v>
      </c>
      <c r="F400" s="83">
        <v>12021</v>
      </c>
      <c r="G400" s="22"/>
      <c r="H400" s="44">
        <f t="shared" si="107"/>
        <v>526.4</v>
      </c>
      <c r="I400" s="98">
        <f t="shared" si="105"/>
        <v>236.88</v>
      </c>
      <c r="J400" s="98">
        <f t="shared" si="106"/>
        <v>639.02</v>
      </c>
      <c r="K400" s="99"/>
      <c r="L400" s="100">
        <f t="shared" si="108"/>
        <v>526.4</v>
      </c>
      <c r="M400" s="101" t="s">
        <v>2</v>
      </c>
      <c r="N400" s="97"/>
      <c r="O400" s="101" t="s">
        <v>3</v>
      </c>
      <c r="P400" s="101" t="s">
        <v>2</v>
      </c>
      <c r="Q400" s="97"/>
      <c r="R400" s="101" t="s">
        <v>3</v>
      </c>
      <c r="S400" s="101" t="s">
        <v>2</v>
      </c>
      <c r="T400" s="97"/>
      <c r="U400" s="101" t="s">
        <v>3</v>
      </c>
      <c r="V400" s="101" t="s">
        <v>2</v>
      </c>
      <c r="W400" s="97"/>
      <c r="X400" s="101" t="s">
        <v>3</v>
      </c>
      <c r="Y400" s="101" t="s">
        <v>2</v>
      </c>
      <c r="Z400" s="97"/>
      <c r="AA400" s="101" t="s">
        <v>3</v>
      </c>
      <c r="AB400" s="101" t="s">
        <v>2</v>
      </c>
      <c r="AC400" s="97"/>
      <c r="AD400" s="101" t="s">
        <v>3</v>
      </c>
      <c r="AE400" s="101" t="s">
        <v>2</v>
      </c>
      <c r="AF400" s="97"/>
      <c r="AG400" s="100">
        <v>526.4</v>
      </c>
      <c r="AH400" s="101" t="s">
        <v>2</v>
      </c>
      <c r="AI400" s="97"/>
      <c r="AJ400" s="100">
        <f t="shared" si="99"/>
        <v>427.7</v>
      </c>
      <c r="AK400" s="101" t="s">
        <v>2</v>
      </c>
      <c r="AL400" s="98"/>
      <c r="AM400" s="100">
        <v>639.02</v>
      </c>
      <c r="AN400" s="101" t="s">
        <v>2</v>
      </c>
      <c r="AO400" s="97"/>
      <c r="AP400" s="100">
        <f t="shared" si="100"/>
        <v>559.29999999999995</v>
      </c>
      <c r="AQ400" s="101" t="s">
        <v>2</v>
      </c>
      <c r="AR400" s="98"/>
      <c r="AS400" s="100">
        <f t="shared" si="101"/>
        <v>236.88</v>
      </c>
      <c r="AT400" s="101" t="s">
        <v>2</v>
      </c>
      <c r="AU400" s="97"/>
      <c r="AV400" s="100">
        <v>559.29999999999995</v>
      </c>
      <c r="AW400" s="101" t="s">
        <v>2</v>
      </c>
      <c r="AX400" s="97"/>
      <c r="AY400" s="100">
        <f t="shared" si="102"/>
        <v>493.5</v>
      </c>
      <c r="AZ400" s="101" t="s">
        <v>2</v>
      </c>
      <c r="BA400" s="97"/>
      <c r="BB400" s="100">
        <f t="shared" si="103"/>
        <v>236.88</v>
      </c>
      <c r="BC400" s="101" t="s">
        <v>2</v>
      </c>
      <c r="BD400" s="97"/>
      <c r="BE400" s="100">
        <f t="shared" si="104"/>
        <v>236.88</v>
      </c>
      <c r="BF400" s="101" t="s">
        <v>2</v>
      </c>
    </row>
    <row r="401" spans="1:58" s="86" customFormat="1" ht="13.2" x14ac:dyDescent="0.25">
      <c r="A401" s="47" t="s">
        <v>878</v>
      </c>
      <c r="B401" s="83">
        <v>1400042</v>
      </c>
      <c r="C401" s="90" t="s">
        <v>343</v>
      </c>
      <c r="D401" s="64">
        <v>739</v>
      </c>
      <c r="E401" s="83">
        <v>450</v>
      </c>
      <c r="F401" s="83">
        <v>12031</v>
      </c>
      <c r="G401" s="22"/>
      <c r="H401" s="44">
        <f t="shared" si="107"/>
        <v>591.20000000000005</v>
      </c>
      <c r="I401" s="98">
        <f t="shared" si="105"/>
        <v>266.03999999999996</v>
      </c>
      <c r="J401" s="98">
        <f t="shared" si="106"/>
        <v>639.02</v>
      </c>
      <c r="K401" s="99"/>
      <c r="L401" s="100">
        <f t="shared" si="108"/>
        <v>591.20000000000005</v>
      </c>
      <c r="M401" s="101" t="s">
        <v>2</v>
      </c>
      <c r="N401" s="97"/>
      <c r="O401" s="101" t="s">
        <v>3</v>
      </c>
      <c r="P401" s="101" t="s">
        <v>2</v>
      </c>
      <c r="Q401" s="97"/>
      <c r="R401" s="101" t="s">
        <v>3</v>
      </c>
      <c r="S401" s="101" t="s">
        <v>2</v>
      </c>
      <c r="T401" s="97"/>
      <c r="U401" s="101" t="s">
        <v>3</v>
      </c>
      <c r="V401" s="101" t="s">
        <v>2</v>
      </c>
      <c r="W401" s="97"/>
      <c r="X401" s="101" t="s">
        <v>3</v>
      </c>
      <c r="Y401" s="101" t="s">
        <v>2</v>
      </c>
      <c r="Z401" s="97"/>
      <c r="AA401" s="101" t="s">
        <v>3</v>
      </c>
      <c r="AB401" s="101" t="s">
        <v>2</v>
      </c>
      <c r="AC401" s="97"/>
      <c r="AD401" s="101" t="s">
        <v>3</v>
      </c>
      <c r="AE401" s="101" t="s">
        <v>2</v>
      </c>
      <c r="AF401" s="97"/>
      <c r="AG401" s="100">
        <v>591.20000000000005</v>
      </c>
      <c r="AH401" s="101" t="s">
        <v>2</v>
      </c>
      <c r="AI401" s="97"/>
      <c r="AJ401" s="100">
        <f t="shared" si="99"/>
        <v>480.35</v>
      </c>
      <c r="AK401" s="101" t="s">
        <v>2</v>
      </c>
      <c r="AL401" s="98"/>
      <c r="AM401" s="100">
        <v>639.02</v>
      </c>
      <c r="AN401" s="101" t="s">
        <v>2</v>
      </c>
      <c r="AO401" s="97"/>
      <c r="AP401" s="100">
        <f t="shared" si="100"/>
        <v>628.15</v>
      </c>
      <c r="AQ401" s="101" t="s">
        <v>2</v>
      </c>
      <c r="AR401" s="98"/>
      <c r="AS401" s="100">
        <f t="shared" si="101"/>
        <v>266.03999999999996</v>
      </c>
      <c r="AT401" s="101" t="s">
        <v>2</v>
      </c>
      <c r="AU401" s="97"/>
      <c r="AV401" s="100">
        <v>628.15</v>
      </c>
      <c r="AW401" s="101" t="s">
        <v>2</v>
      </c>
      <c r="AX401" s="97"/>
      <c r="AY401" s="100">
        <f t="shared" si="102"/>
        <v>554.25</v>
      </c>
      <c r="AZ401" s="101" t="s">
        <v>2</v>
      </c>
      <c r="BA401" s="97"/>
      <c r="BB401" s="100">
        <f t="shared" si="103"/>
        <v>266.03999999999996</v>
      </c>
      <c r="BC401" s="101" t="s">
        <v>2</v>
      </c>
      <c r="BD401" s="97"/>
      <c r="BE401" s="100">
        <f t="shared" si="104"/>
        <v>266.03999999999996</v>
      </c>
      <c r="BF401" s="101" t="s">
        <v>2</v>
      </c>
    </row>
    <row r="402" spans="1:58" s="86" customFormat="1" ht="13.2" x14ac:dyDescent="0.25">
      <c r="A402" s="47" t="s">
        <v>878</v>
      </c>
      <c r="B402" s="83">
        <v>1400043</v>
      </c>
      <c r="C402" s="90" t="s">
        <v>344</v>
      </c>
      <c r="D402" s="64">
        <v>558.26</v>
      </c>
      <c r="E402" s="83">
        <v>450</v>
      </c>
      <c r="F402" s="83">
        <v>12032</v>
      </c>
      <c r="G402" s="22"/>
      <c r="H402" s="44">
        <f t="shared" si="107"/>
        <v>446.608</v>
      </c>
      <c r="I402" s="98">
        <f t="shared" si="105"/>
        <v>200.97359999999998</v>
      </c>
      <c r="J402" s="98">
        <f t="shared" si="106"/>
        <v>639.02</v>
      </c>
      <c r="K402" s="99"/>
      <c r="L402" s="100">
        <f t="shared" si="108"/>
        <v>446.608</v>
      </c>
      <c r="M402" s="101" t="s">
        <v>2</v>
      </c>
      <c r="N402" s="97"/>
      <c r="O402" s="101" t="s">
        <v>3</v>
      </c>
      <c r="P402" s="101" t="s">
        <v>2</v>
      </c>
      <c r="Q402" s="97"/>
      <c r="R402" s="101" t="s">
        <v>3</v>
      </c>
      <c r="S402" s="101" t="s">
        <v>2</v>
      </c>
      <c r="T402" s="97"/>
      <c r="U402" s="101" t="s">
        <v>3</v>
      </c>
      <c r="V402" s="101" t="s">
        <v>2</v>
      </c>
      <c r="W402" s="97"/>
      <c r="X402" s="101" t="s">
        <v>3</v>
      </c>
      <c r="Y402" s="101" t="s">
        <v>2</v>
      </c>
      <c r="Z402" s="97"/>
      <c r="AA402" s="101" t="s">
        <v>3</v>
      </c>
      <c r="AB402" s="101" t="s">
        <v>2</v>
      </c>
      <c r="AC402" s="97"/>
      <c r="AD402" s="101" t="s">
        <v>3</v>
      </c>
      <c r="AE402" s="101" t="s">
        <v>2</v>
      </c>
      <c r="AF402" s="97"/>
      <c r="AG402" s="100">
        <v>446.608</v>
      </c>
      <c r="AH402" s="101" t="s">
        <v>2</v>
      </c>
      <c r="AI402" s="97"/>
      <c r="AJ402" s="100">
        <f t="shared" si="99"/>
        <v>362.86900000000003</v>
      </c>
      <c r="AK402" s="101" t="s">
        <v>2</v>
      </c>
      <c r="AL402" s="98"/>
      <c r="AM402" s="100">
        <v>639.02</v>
      </c>
      <c r="AN402" s="101" t="s">
        <v>2</v>
      </c>
      <c r="AO402" s="97"/>
      <c r="AP402" s="100">
        <f t="shared" si="100"/>
        <v>474.52099999999996</v>
      </c>
      <c r="AQ402" s="101" t="s">
        <v>2</v>
      </c>
      <c r="AR402" s="98"/>
      <c r="AS402" s="100">
        <f t="shared" si="101"/>
        <v>200.97359999999998</v>
      </c>
      <c r="AT402" s="101" t="s">
        <v>2</v>
      </c>
      <c r="AU402" s="97"/>
      <c r="AV402" s="100">
        <v>474.52099999999996</v>
      </c>
      <c r="AW402" s="101" t="s">
        <v>2</v>
      </c>
      <c r="AX402" s="97"/>
      <c r="AY402" s="100">
        <f t="shared" si="102"/>
        <v>418.69499999999999</v>
      </c>
      <c r="AZ402" s="101" t="s">
        <v>2</v>
      </c>
      <c r="BA402" s="97"/>
      <c r="BB402" s="100">
        <f t="shared" si="103"/>
        <v>200.97359999999998</v>
      </c>
      <c r="BC402" s="101" t="s">
        <v>2</v>
      </c>
      <c r="BD402" s="97"/>
      <c r="BE402" s="100">
        <f t="shared" si="104"/>
        <v>200.97359999999998</v>
      </c>
      <c r="BF402" s="101" t="s">
        <v>2</v>
      </c>
    </row>
    <row r="403" spans="1:58" s="86" customFormat="1" ht="13.2" x14ac:dyDescent="0.25">
      <c r="A403" s="47" t="s">
        <v>878</v>
      </c>
      <c r="B403" s="83">
        <v>1400044</v>
      </c>
      <c r="C403" s="90" t="s">
        <v>345</v>
      </c>
      <c r="D403" s="64">
        <v>633.45000000000005</v>
      </c>
      <c r="E403" s="83">
        <v>450</v>
      </c>
      <c r="F403" s="83">
        <v>12034</v>
      </c>
      <c r="G403" s="22"/>
      <c r="H403" s="44">
        <f t="shared" si="107"/>
        <v>506.76000000000005</v>
      </c>
      <c r="I403" s="98">
        <f t="shared" si="105"/>
        <v>228.042</v>
      </c>
      <c r="J403" s="98">
        <f t="shared" si="106"/>
        <v>639.02</v>
      </c>
      <c r="K403" s="99"/>
      <c r="L403" s="100">
        <f t="shared" si="108"/>
        <v>506.76000000000005</v>
      </c>
      <c r="M403" s="101" t="s">
        <v>2</v>
      </c>
      <c r="N403" s="97"/>
      <c r="O403" s="101" t="s">
        <v>3</v>
      </c>
      <c r="P403" s="101" t="s">
        <v>2</v>
      </c>
      <c r="Q403" s="97"/>
      <c r="R403" s="101" t="s">
        <v>3</v>
      </c>
      <c r="S403" s="101" t="s">
        <v>2</v>
      </c>
      <c r="T403" s="97"/>
      <c r="U403" s="101" t="s">
        <v>3</v>
      </c>
      <c r="V403" s="101" t="s">
        <v>2</v>
      </c>
      <c r="W403" s="97"/>
      <c r="X403" s="101" t="s">
        <v>3</v>
      </c>
      <c r="Y403" s="101" t="s">
        <v>2</v>
      </c>
      <c r="Z403" s="97"/>
      <c r="AA403" s="101" t="s">
        <v>3</v>
      </c>
      <c r="AB403" s="101" t="s">
        <v>2</v>
      </c>
      <c r="AC403" s="97"/>
      <c r="AD403" s="101" t="s">
        <v>3</v>
      </c>
      <c r="AE403" s="101" t="s">
        <v>2</v>
      </c>
      <c r="AF403" s="97"/>
      <c r="AG403" s="100">
        <v>506.76000000000005</v>
      </c>
      <c r="AH403" s="101" t="s">
        <v>2</v>
      </c>
      <c r="AI403" s="97"/>
      <c r="AJ403" s="100">
        <f t="shared" si="99"/>
        <v>411.74250000000006</v>
      </c>
      <c r="AK403" s="101" t="s">
        <v>2</v>
      </c>
      <c r="AL403" s="98"/>
      <c r="AM403" s="100">
        <v>639.02</v>
      </c>
      <c r="AN403" s="101" t="s">
        <v>2</v>
      </c>
      <c r="AO403" s="97"/>
      <c r="AP403" s="100">
        <f t="shared" si="100"/>
        <v>538.4325</v>
      </c>
      <c r="AQ403" s="101" t="s">
        <v>2</v>
      </c>
      <c r="AR403" s="98"/>
      <c r="AS403" s="100">
        <f t="shared" si="101"/>
        <v>228.042</v>
      </c>
      <c r="AT403" s="101" t="s">
        <v>2</v>
      </c>
      <c r="AU403" s="97"/>
      <c r="AV403" s="100">
        <v>538.4325</v>
      </c>
      <c r="AW403" s="101" t="s">
        <v>2</v>
      </c>
      <c r="AX403" s="97"/>
      <c r="AY403" s="100">
        <f t="shared" si="102"/>
        <v>475.08750000000003</v>
      </c>
      <c r="AZ403" s="101" t="s">
        <v>2</v>
      </c>
      <c r="BA403" s="97"/>
      <c r="BB403" s="100">
        <f t="shared" si="103"/>
        <v>228.042</v>
      </c>
      <c r="BC403" s="101" t="s">
        <v>2</v>
      </c>
      <c r="BD403" s="97"/>
      <c r="BE403" s="100">
        <f t="shared" si="104"/>
        <v>228.042</v>
      </c>
      <c r="BF403" s="101" t="s">
        <v>2</v>
      </c>
    </row>
    <row r="404" spans="1:58" s="86" customFormat="1" ht="13.2" x14ac:dyDescent="0.25">
      <c r="A404" s="47" t="s">
        <v>878</v>
      </c>
      <c r="B404" s="83">
        <v>1400045</v>
      </c>
      <c r="C404" s="90" t="s">
        <v>346</v>
      </c>
      <c r="D404" s="64">
        <v>1326.64</v>
      </c>
      <c r="E404" s="83">
        <v>450</v>
      </c>
      <c r="F404" s="83">
        <v>12035</v>
      </c>
      <c r="G404" s="22"/>
      <c r="H404" s="44">
        <f t="shared" si="107"/>
        <v>1061.3120000000001</v>
      </c>
      <c r="I404" s="98">
        <f t="shared" si="105"/>
        <v>477.59040000000005</v>
      </c>
      <c r="J404" s="98">
        <f t="shared" si="106"/>
        <v>1127.644</v>
      </c>
      <c r="K404" s="99"/>
      <c r="L404" s="100">
        <f t="shared" si="108"/>
        <v>1061.3120000000001</v>
      </c>
      <c r="M404" s="101" t="s">
        <v>2</v>
      </c>
      <c r="N404" s="97"/>
      <c r="O404" s="101" t="s">
        <v>3</v>
      </c>
      <c r="P404" s="101" t="s">
        <v>2</v>
      </c>
      <c r="Q404" s="97"/>
      <c r="R404" s="101" t="s">
        <v>3</v>
      </c>
      <c r="S404" s="101" t="s">
        <v>2</v>
      </c>
      <c r="T404" s="97"/>
      <c r="U404" s="101" t="s">
        <v>3</v>
      </c>
      <c r="V404" s="101" t="s">
        <v>2</v>
      </c>
      <c r="W404" s="97"/>
      <c r="X404" s="101" t="s">
        <v>3</v>
      </c>
      <c r="Y404" s="101" t="s">
        <v>2</v>
      </c>
      <c r="Z404" s="97"/>
      <c r="AA404" s="101" t="s">
        <v>3</v>
      </c>
      <c r="AB404" s="101" t="s">
        <v>2</v>
      </c>
      <c r="AC404" s="97"/>
      <c r="AD404" s="101" t="s">
        <v>3</v>
      </c>
      <c r="AE404" s="101" t="s">
        <v>2</v>
      </c>
      <c r="AF404" s="97"/>
      <c r="AG404" s="100">
        <v>1061.3120000000001</v>
      </c>
      <c r="AH404" s="101" t="s">
        <v>2</v>
      </c>
      <c r="AI404" s="97"/>
      <c r="AJ404" s="100">
        <f t="shared" si="99"/>
        <v>862.31600000000014</v>
      </c>
      <c r="AK404" s="101" t="s">
        <v>2</v>
      </c>
      <c r="AL404" s="98"/>
      <c r="AM404" s="100">
        <v>639.02</v>
      </c>
      <c r="AN404" s="101" t="s">
        <v>2</v>
      </c>
      <c r="AO404" s="97"/>
      <c r="AP404" s="100">
        <f t="shared" si="100"/>
        <v>1127.644</v>
      </c>
      <c r="AQ404" s="101" t="s">
        <v>2</v>
      </c>
      <c r="AR404" s="98"/>
      <c r="AS404" s="100">
        <f t="shared" si="101"/>
        <v>477.59040000000005</v>
      </c>
      <c r="AT404" s="101" t="s">
        <v>2</v>
      </c>
      <c r="AU404" s="97"/>
      <c r="AV404" s="100">
        <v>1127.644</v>
      </c>
      <c r="AW404" s="101" t="s">
        <v>2</v>
      </c>
      <c r="AX404" s="97"/>
      <c r="AY404" s="100">
        <f t="shared" si="102"/>
        <v>994.98</v>
      </c>
      <c r="AZ404" s="101" t="s">
        <v>2</v>
      </c>
      <c r="BA404" s="97"/>
      <c r="BB404" s="100">
        <f t="shared" si="103"/>
        <v>477.59040000000005</v>
      </c>
      <c r="BC404" s="101" t="s">
        <v>2</v>
      </c>
      <c r="BD404" s="97"/>
      <c r="BE404" s="100">
        <f t="shared" si="104"/>
        <v>477.59040000000005</v>
      </c>
      <c r="BF404" s="101" t="s">
        <v>2</v>
      </c>
    </row>
    <row r="405" spans="1:58" s="86" customFormat="1" ht="13.2" x14ac:dyDescent="0.25">
      <c r="A405" s="47" t="s">
        <v>878</v>
      </c>
      <c r="B405" s="83">
        <v>1400046</v>
      </c>
      <c r="C405" s="90" t="s">
        <v>347</v>
      </c>
      <c r="D405" s="64">
        <v>1288</v>
      </c>
      <c r="E405" s="83">
        <v>450</v>
      </c>
      <c r="F405" s="83">
        <v>12036</v>
      </c>
      <c r="G405" s="22"/>
      <c r="H405" s="44">
        <f t="shared" si="107"/>
        <v>1030.4000000000001</v>
      </c>
      <c r="I405" s="98">
        <f t="shared" si="105"/>
        <v>463.68</v>
      </c>
      <c r="J405" s="98">
        <f t="shared" si="106"/>
        <v>1094.8</v>
      </c>
      <c r="K405" s="99"/>
      <c r="L405" s="100">
        <f t="shared" si="108"/>
        <v>1030.4000000000001</v>
      </c>
      <c r="M405" s="101" t="s">
        <v>2</v>
      </c>
      <c r="N405" s="97"/>
      <c r="O405" s="101" t="s">
        <v>3</v>
      </c>
      <c r="P405" s="101" t="s">
        <v>2</v>
      </c>
      <c r="Q405" s="97"/>
      <c r="R405" s="101" t="s">
        <v>3</v>
      </c>
      <c r="S405" s="101" t="s">
        <v>2</v>
      </c>
      <c r="T405" s="97"/>
      <c r="U405" s="101" t="s">
        <v>3</v>
      </c>
      <c r="V405" s="101" t="s">
        <v>2</v>
      </c>
      <c r="W405" s="97"/>
      <c r="X405" s="101" t="s">
        <v>3</v>
      </c>
      <c r="Y405" s="101" t="s">
        <v>2</v>
      </c>
      <c r="Z405" s="97"/>
      <c r="AA405" s="101" t="s">
        <v>3</v>
      </c>
      <c r="AB405" s="101" t="s">
        <v>2</v>
      </c>
      <c r="AC405" s="97"/>
      <c r="AD405" s="101" t="s">
        <v>3</v>
      </c>
      <c r="AE405" s="101" t="s">
        <v>2</v>
      </c>
      <c r="AF405" s="97"/>
      <c r="AG405" s="100">
        <v>1030.4000000000001</v>
      </c>
      <c r="AH405" s="101" t="s">
        <v>2</v>
      </c>
      <c r="AI405" s="97"/>
      <c r="AJ405" s="100">
        <f t="shared" si="99"/>
        <v>837.2</v>
      </c>
      <c r="AK405" s="101" t="s">
        <v>2</v>
      </c>
      <c r="AL405" s="98"/>
      <c r="AM405" s="100">
        <v>994.04</v>
      </c>
      <c r="AN405" s="101" t="s">
        <v>2</v>
      </c>
      <c r="AO405" s="97"/>
      <c r="AP405" s="100">
        <f t="shared" si="100"/>
        <v>1094.8</v>
      </c>
      <c r="AQ405" s="101" t="s">
        <v>2</v>
      </c>
      <c r="AR405" s="98"/>
      <c r="AS405" s="100">
        <f t="shared" si="101"/>
        <v>463.68</v>
      </c>
      <c r="AT405" s="101" t="s">
        <v>2</v>
      </c>
      <c r="AU405" s="97"/>
      <c r="AV405" s="100">
        <v>1094.8</v>
      </c>
      <c r="AW405" s="101" t="s">
        <v>2</v>
      </c>
      <c r="AX405" s="97"/>
      <c r="AY405" s="100">
        <f t="shared" si="102"/>
        <v>966</v>
      </c>
      <c r="AZ405" s="101" t="s">
        <v>2</v>
      </c>
      <c r="BA405" s="97"/>
      <c r="BB405" s="100">
        <f t="shared" si="103"/>
        <v>463.68</v>
      </c>
      <c r="BC405" s="101" t="s">
        <v>2</v>
      </c>
      <c r="BD405" s="97"/>
      <c r="BE405" s="100">
        <f t="shared" si="104"/>
        <v>463.68</v>
      </c>
      <c r="BF405" s="101" t="s">
        <v>2</v>
      </c>
    </row>
    <row r="406" spans="1:58" s="86" customFormat="1" ht="13.2" x14ac:dyDescent="0.25">
      <c r="A406" s="47" t="s">
        <v>878</v>
      </c>
      <c r="B406" s="83">
        <v>1400048</v>
      </c>
      <c r="C406" s="90" t="s">
        <v>348</v>
      </c>
      <c r="D406" s="64">
        <v>677.74</v>
      </c>
      <c r="E406" s="83">
        <v>450</v>
      </c>
      <c r="F406" s="83">
        <v>12041</v>
      </c>
      <c r="G406" s="22"/>
      <c r="H406" s="44">
        <f t="shared" si="107"/>
        <v>542.19200000000001</v>
      </c>
      <c r="I406" s="98">
        <f t="shared" si="105"/>
        <v>243.9864</v>
      </c>
      <c r="J406" s="98">
        <f t="shared" si="106"/>
        <v>639.02</v>
      </c>
      <c r="K406" s="99"/>
      <c r="L406" s="100">
        <f t="shared" si="108"/>
        <v>542.19200000000001</v>
      </c>
      <c r="M406" s="101" t="s">
        <v>2</v>
      </c>
      <c r="N406" s="97"/>
      <c r="O406" s="101" t="s">
        <v>3</v>
      </c>
      <c r="P406" s="101" t="s">
        <v>2</v>
      </c>
      <c r="Q406" s="97"/>
      <c r="R406" s="101" t="s">
        <v>3</v>
      </c>
      <c r="S406" s="101" t="s">
        <v>2</v>
      </c>
      <c r="T406" s="97"/>
      <c r="U406" s="101" t="s">
        <v>3</v>
      </c>
      <c r="V406" s="101" t="s">
        <v>2</v>
      </c>
      <c r="W406" s="97"/>
      <c r="X406" s="101" t="s">
        <v>3</v>
      </c>
      <c r="Y406" s="101" t="s">
        <v>2</v>
      </c>
      <c r="Z406" s="97"/>
      <c r="AA406" s="101" t="s">
        <v>3</v>
      </c>
      <c r="AB406" s="101" t="s">
        <v>2</v>
      </c>
      <c r="AC406" s="97"/>
      <c r="AD406" s="101" t="s">
        <v>3</v>
      </c>
      <c r="AE406" s="101" t="s">
        <v>2</v>
      </c>
      <c r="AF406" s="97"/>
      <c r="AG406" s="100">
        <v>542.19200000000001</v>
      </c>
      <c r="AH406" s="101" t="s">
        <v>2</v>
      </c>
      <c r="AI406" s="97"/>
      <c r="AJ406" s="100">
        <f t="shared" si="99"/>
        <v>440.53100000000001</v>
      </c>
      <c r="AK406" s="101" t="s">
        <v>2</v>
      </c>
      <c r="AL406" s="98"/>
      <c r="AM406" s="100">
        <v>639.02</v>
      </c>
      <c r="AN406" s="101" t="s">
        <v>2</v>
      </c>
      <c r="AO406" s="97"/>
      <c r="AP406" s="100">
        <f t="shared" si="100"/>
        <v>576.07899999999995</v>
      </c>
      <c r="AQ406" s="101" t="s">
        <v>2</v>
      </c>
      <c r="AR406" s="98"/>
      <c r="AS406" s="100">
        <f t="shared" si="101"/>
        <v>243.9864</v>
      </c>
      <c r="AT406" s="101" t="s">
        <v>2</v>
      </c>
      <c r="AU406" s="97"/>
      <c r="AV406" s="100">
        <v>576.07899999999995</v>
      </c>
      <c r="AW406" s="101" t="s">
        <v>2</v>
      </c>
      <c r="AX406" s="97"/>
      <c r="AY406" s="100">
        <f t="shared" si="102"/>
        <v>508.30500000000001</v>
      </c>
      <c r="AZ406" s="101" t="s">
        <v>2</v>
      </c>
      <c r="BA406" s="97"/>
      <c r="BB406" s="100">
        <f t="shared" si="103"/>
        <v>243.9864</v>
      </c>
      <c r="BC406" s="101" t="s">
        <v>2</v>
      </c>
      <c r="BD406" s="97"/>
      <c r="BE406" s="100">
        <f t="shared" si="104"/>
        <v>243.9864</v>
      </c>
      <c r="BF406" s="101" t="s">
        <v>2</v>
      </c>
    </row>
    <row r="407" spans="1:58" s="86" customFormat="1" ht="13.2" x14ac:dyDescent="0.25">
      <c r="A407" s="47" t="s">
        <v>878</v>
      </c>
      <c r="B407" s="83">
        <v>1400049</v>
      </c>
      <c r="C407" s="90" t="s">
        <v>349</v>
      </c>
      <c r="D407" s="64">
        <v>605.64</v>
      </c>
      <c r="E407" s="83">
        <v>450</v>
      </c>
      <c r="F407" s="83">
        <v>12042</v>
      </c>
      <c r="G407" s="22"/>
      <c r="H407" s="44">
        <f t="shared" si="107"/>
        <v>484.512</v>
      </c>
      <c r="I407" s="98">
        <f t="shared" si="105"/>
        <v>218.03039999999999</v>
      </c>
      <c r="J407" s="98">
        <f t="shared" si="106"/>
        <v>639.02</v>
      </c>
      <c r="K407" s="99"/>
      <c r="L407" s="100">
        <f t="shared" si="108"/>
        <v>484.512</v>
      </c>
      <c r="M407" s="101" t="s">
        <v>2</v>
      </c>
      <c r="N407" s="97"/>
      <c r="O407" s="101" t="s">
        <v>3</v>
      </c>
      <c r="P407" s="101" t="s">
        <v>2</v>
      </c>
      <c r="Q407" s="97"/>
      <c r="R407" s="101" t="s">
        <v>3</v>
      </c>
      <c r="S407" s="101" t="s">
        <v>2</v>
      </c>
      <c r="T407" s="97"/>
      <c r="U407" s="101" t="s">
        <v>3</v>
      </c>
      <c r="V407" s="101" t="s">
        <v>2</v>
      </c>
      <c r="W407" s="97"/>
      <c r="X407" s="101" t="s">
        <v>3</v>
      </c>
      <c r="Y407" s="101" t="s">
        <v>2</v>
      </c>
      <c r="Z407" s="97"/>
      <c r="AA407" s="101" t="s">
        <v>3</v>
      </c>
      <c r="AB407" s="101" t="s">
        <v>2</v>
      </c>
      <c r="AC407" s="97"/>
      <c r="AD407" s="101" t="s">
        <v>3</v>
      </c>
      <c r="AE407" s="101" t="s">
        <v>2</v>
      </c>
      <c r="AF407" s="97"/>
      <c r="AG407" s="100">
        <v>484.512</v>
      </c>
      <c r="AH407" s="101" t="s">
        <v>2</v>
      </c>
      <c r="AI407" s="97"/>
      <c r="AJ407" s="100">
        <f t="shared" si="99"/>
        <v>393.666</v>
      </c>
      <c r="AK407" s="101" t="s">
        <v>2</v>
      </c>
      <c r="AL407" s="98"/>
      <c r="AM407" s="100">
        <v>639.02</v>
      </c>
      <c r="AN407" s="101" t="s">
        <v>2</v>
      </c>
      <c r="AO407" s="97"/>
      <c r="AP407" s="100">
        <f t="shared" si="100"/>
        <v>514.79399999999998</v>
      </c>
      <c r="AQ407" s="101" t="s">
        <v>2</v>
      </c>
      <c r="AR407" s="98"/>
      <c r="AS407" s="100">
        <f t="shared" si="101"/>
        <v>218.03039999999999</v>
      </c>
      <c r="AT407" s="101" t="s">
        <v>2</v>
      </c>
      <c r="AU407" s="97"/>
      <c r="AV407" s="100">
        <v>514.79399999999998</v>
      </c>
      <c r="AW407" s="101" t="s">
        <v>2</v>
      </c>
      <c r="AX407" s="97"/>
      <c r="AY407" s="100">
        <f t="shared" si="102"/>
        <v>454.23</v>
      </c>
      <c r="AZ407" s="101" t="s">
        <v>2</v>
      </c>
      <c r="BA407" s="97"/>
      <c r="BB407" s="100">
        <f t="shared" si="103"/>
        <v>218.03039999999999</v>
      </c>
      <c r="BC407" s="101" t="s">
        <v>2</v>
      </c>
      <c r="BD407" s="97"/>
      <c r="BE407" s="100">
        <f t="shared" si="104"/>
        <v>218.03039999999999</v>
      </c>
      <c r="BF407" s="101" t="s">
        <v>2</v>
      </c>
    </row>
    <row r="408" spans="1:58" s="86" customFormat="1" ht="13.2" x14ac:dyDescent="0.25">
      <c r="A408" s="47" t="s">
        <v>878</v>
      </c>
      <c r="B408" s="83">
        <v>1400050</v>
      </c>
      <c r="C408" s="90" t="s">
        <v>350</v>
      </c>
      <c r="D408" s="64">
        <v>658</v>
      </c>
      <c r="E408" s="83">
        <v>450</v>
      </c>
      <c r="F408" s="83">
        <v>12044</v>
      </c>
      <c r="G408" s="22"/>
      <c r="H408" s="44">
        <f t="shared" si="107"/>
        <v>526.4</v>
      </c>
      <c r="I408" s="98">
        <f t="shared" si="105"/>
        <v>236.88</v>
      </c>
      <c r="J408" s="98">
        <f t="shared" si="106"/>
        <v>994.04</v>
      </c>
      <c r="K408" s="99"/>
      <c r="L408" s="100">
        <f t="shared" si="108"/>
        <v>526.4</v>
      </c>
      <c r="M408" s="101" t="s">
        <v>2</v>
      </c>
      <c r="N408" s="97"/>
      <c r="O408" s="101" t="s">
        <v>3</v>
      </c>
      <c r="P408" s="101" t="s">
        <v>2</v>
      </c>
      <c r="Q408" s="97"/>
      <c r="R408" s="101" t="s">
        <v>3</v>
      </c>
      <c r="S408" s="101" t="s">
        <v>2</v>
      </c>
      <c r="T408" s="97"/>
      <c r="U408" s="101" t="s">
        <v>3</v>
      </c>
      <c r="V408" s="101" t="s">
        <v>2</v>
      </c>
      <c r="W408" s="97"/>
      <c r="X408" s="101" t="s">
        <v>3</v>
      </c>
      <c r="Y408" s="101" t="s">
        <v>2</v>
      </c>
      <c r="Z408" s="97"/>
      <c r="AA408" s="101" t="s">
        <v>3</v>
      </c>
      <c r="AB408" s="101" t="s">
        <v>2</v>
      </c>
      <c r="AC408" s="97"/>
      <c r="AD408" s="101" t="s">
        <v>3</v>
      </c>
      <c r="AE408" s="101" t="s">
        <v>2</v>
      </c>
      <c r="AF408" s="97"/>
      <c r="AG408" s="100">
        <v>526.4</v>
      </c>
      <c r="AH408" s="101" t="s">
        <v>2</v>
      </c>
      <c r="AI408" s="97"/>
      <c r="AJ408" s="100">
        <f t="shared" si="99"/>
        <v>427.7</v>
      </c>
      <c r="AK408" s="101" t="s">
        <v>2</v>
      </c>
      <c r="AL408" s="98"/>
      <c r="AM408" s="100">
        <v>994.04</v>
      </c>
      <c r="AN408" s="101" t="s">
        <v>2</v>
      </c>
      <c r="AO408" s="97"/>
      <c r="AP408" s="100">
        <f t="shared" si="100"/>
        <v>559.29999999999995</v>
      </c>
      <c r="AQ408" s="101" t="s">
        <v>2</v>
      </c>
      <c r="AR408" s="98"/>
      <c r="AS408" s="100">
        <f t="shared" si="101"/>
        <v>236.88</v>
      </c>
      <c r="AT408" s="101" t="s">
        <v>2</v>
      </c>
      <c r="AU408" s="97"/>
      <c r="AV408" s="100">
        <v>559.29999999999995</v>
      </c>
      <c r="AW408" s="101" t="s">
        <v>2</v>
      </c>
      <c r="AX408" s="97"/>
      <c r="AY408" s="100">
        <f t="shared" si="102"/>
        <v>493.5</v>
      </c>
      <c r="AZ408" s="101" t="s">
        <v>2</v>
      </c>
      <c r="BA408" s="97"/>
      <c r="BB408" s="100">
        <f t="shared" si="103"/>
        <v>236.88</v>
      </c>
      <c r="BC408" s="101" t="s">
        <v>2</v>
      </c>
      <c r="BD408" s="97"/>
      <c r="BE408" s="100">
        <f t="shared" si="104"/>
        <v>236.88</v>
      </c>
      <c r="BF408" s="101" t="s">
        <v>2</v>
      </c>
    </row>
    <row r="409" spans="1:58" s="86" customFormat="1" ht="13.2" x14ac:dyDescent="0.25">
      <c r="A409" s="47" t="s">
        <v>878</v>
      </c>
      <c r="B409" s="83">
        <v>1400051</v>
      </c>
      <c r="C409" s="90" t="s">
        <v>351</v>
      </c>
      <c r="D409" s="64">
        <v>407</v>
      </c>
      <c r="E409" s="83">
        <v>450</v>
      </c>
      <c r="F409" s="83">
        <v>12045</v>
      </c>
      <c r="G409" s="22"/>
      <c r="H409" s="44">
        <f t="shared" si="107"/>
        <v>325.60000000000002</v>
      </c>
      <c r="I409" s="98">
        <f t="shared" si="105"/>
        <v>146.51999999999998</v>
      </c>
      <c r="J409" s="98">
        <f t="shared" si="106"/>
        <v>994.04</v>
      </c>
      <c r="K409" s="99"/>
      <c r="L409" s="100">
        <f t="shared" si="108"/>
        <v>325.60000000000002</v>
      </c>
      <c r="M409" s="101" t="s">
        <v>2</v>
      </c>
      <c r="N409" s="97"/>
      <c r="O409" s="101" t="s">
        <v>3</v>
      </c>
      <c r="P409" s="101" t="s">
        <v>2</v>
      </c>
      <c r="Q409" s="97"/>
      <c r="R409" s="101" t="s">
        <v>3</v>
      </c>
      <c r="S409" s="101" t="s">
        <v>2</v>
      </c>
      <c r="T409" s="97"/>
      <c r="U409" s="101" t="s">
        <v>3</v>
      </c>
      <c r="V409" s="101" t="s">
        <v>2</v>
      </c>
      <c r="W409" s="97"/>
      <c r="X409" s="101" t="s">
        <v>3</v>
      </c>
      <c r="Y409" s="101" t="s">
        <v>2</v>
      </c>
      <c r="Z409" s="97"/>
      <c r="AA409" s="101" t="s">
        <v>3</v>
      </c>
      <c r="AB409" s="101" t="s">
        <v>2</v>
      </c>
      <c r="AC409" s="97"/>
      <c r="AD409" s="101" t="s">
        <v>3</v>
      </c>
      <c r="AE409" s="101" t="s">
        <v>2</v>
      </c>
      <c r="AF409" s="97"/>
      <c r="AG409" s="100">
        <v>325.60000000000002</v>
      </c>
      <c r="AH409" s="101" t="s">
        <v>2</v>
      </c>
      <c r="AI409" s="97"/>
      <c r="AJ409" s="100">
        <f t="shared" si="99"/>
        <v>264.55</v>
      </c>
      <c r="AK409" s="101" t="s">
        <v>2</v>
      </c>
      <c r="AL409" s="98"/>
      <c r="AM409" s="100">
        <v>994.04</v>
      </c>
      <c r="AN409" s="101" t="s">
        <v>2</v>
      </c>
      <c r="AO409" s="97"/>
      <c r="AP409" s="100">
        <f t="shared" si="100"/>
        <v>345.95</v>
      </c>
      <c r="AQ409" s="101" t="s">
        <v>2</v>
      </c>
      <c r="AR409" s="98"/>
      <c r="AS409" s="100">
        <f t="shared" si="101"/>
        <v>146.51999999999998</v>
      </c>
      <c r="AT409" s="101" t="s">
        <v>2</v>
      </c>
      <c r="AU409" s="97"/>
      <c r="AV409" s="100">
        <v>345.95</v>
      </c>
      <c r="AW409" s="101" t="s">
        <v>2</v>
      </c>
      <c r="AX409" s="97"/>
      <c r="AY409" s="100">
        <f t="shared" si="102"/>
        <v>305.25</v>
      </c>
      <c r="AZ409" s="101" t="s">
        <v>2</v>
      </c>
      <c r="BA409" s="97"/>
      <c r="BB409" s="100">
        <f t="shared" si="103"/>
        <v>146.51999999999998</v>
      </c>
      <c r="BC409" s="101" t="s">
        <v>2</v>
      </c>
      <c r="BD409" s="97"/>
      <c r="BE409" s="100">
        <f t="shared" si="104"/>
        <v>146.51999999999998</v>
      </c>
      <c r="BF409" s="101" t="s">
        <v>2</v>
      </c>
    </row>
    <row r="410" spans="1:58" s="86" customFormat="1" ht="13.2" x14ac:dyDescent="0.25">
      <c r="A410" s="47" t="s">
        <v>878</v>
      </c>
      <c r="B410" s="83">
        <v>1400052</v>
      </c>
      <c r="C410" s="90" t="s">
        <v>352</v>
      </c>
      <c r="D410" s="64">
        <v>407</v>
      </c>
      <c r="E410" s="83">
        <v>450</v>
      </c>
      <c r="F410" s="83">
        <v>12046</v>
      </c>
      <c r="G410" s="22"/>
      <c r="H410" s="44">
        <f t="shared" si="107"/>
        <v>325.60000000000002</v>
      </c>
      <c r="I410" s="98">
        <f t="shared" si="105"/>
        <v>146.51999999999998</v>
      </c>
      <c r="J410" s="98">
        <f t="shared" si="106"/>
        <v>639.02</v>
      </c>
      <c r="K410" s="99"/>
      <c r="L410" s="100">
        <f t="shared" si="108"/>
        <v>325.60000000000002</v>
      </c>
      <c r="M410" s="101" t="s">
        <v>2</v>
      </c>
      <c r="N410" s="97"/>
      <c r="O410" s="101" t="s">
        <v>3</v>
      </c>
      <c r="P410" s="101" t="s">
        <v>2</v>
      </c>
      <c r="Q410" s="97"/>
      <c r="R410" s="101" t="s">
        <v>3</v>
      </c>
      <c r="S410" s="101" t="s">
        <v>2</v>
      </c>
      <c r="T410" s="97"/>
      <c r="U410" s="101" t="s">
        <v>3</v>
      </c>
      <c r="V410" s="101" t="s">
        <v>2</v>
      </c>
      <c r="W410" s="97"/>
      <c r="X410" s="101" t="s">
        <v>3</v>
      </c>
      <c r="Y410" s="101" t="s">
        <v>2</v>
      </c>
      <c r="Z410" s="97"/>
      <c r="AA410" s="101" t="s">
        <v>3</v>
      </c>
      <c r="AB410" s="101" t="s">
        <v>2</v>
      </c>
      <c r="AC410" s="97"/>
      <c r="AD410" s="101" t="s">
        <v>3</v>
      </c>
      <c r="AE410" s="101" t="s">
        <v>2</v>
      </c>
      <c r="AF410" s="97"/>
      <c r="AG410" s="100">
        <v>325.60000000000002</v>
      </c>
      <c r="AH410" s="101" t="s">
        <v>2</v>
      </c>
      <c r="AI410" s="97"/>
      <c r="AJ410" s="100">
        <f t="shared" si="99"/>
        <v>264.55</v>
      </c>
      <c r="AK410" s="101" t="s">
        <v>2</v>
      </c>
      <c r="AL410" s="98"/>
      <c r="AM410" s="100">
        <v>639.02</v>
      </c>
      <c r="AN410" s="101" t="s">
        <v>2</v>
      </c>
      <c r="AO410" s="97"/>
      <c r="AP410" s="100">
        <f t="shared" si="100"/>
        <v>345.95</v>
      </c>
      <c r="AQ410" s="101" t="s">
        <v>2</v>
      </c>
      <c r="AR410" s="98"/>
      <c r="AS410" s="100">
        <f t="shared" si="101"/>
        <v>146.51999999999998</v>
      </c>
      <c r="AT410" s="101" t="s">
        <v>2</v>
      </c>
      <c r="AU410" s="97"/>
      <c r="AV410" s="100">
        <v>345.95</v>
      </c>
      <c r="AW410" s="101" t="s">
        <v>2</v>
      </c>
      <c r="AX410" s="97"/>
      <c r="AY410" s="100">
        <f t="shared" si="102"/>
        <v>305.25</v>
      </c>
      <c r="AZ410" s="101" t="s">
        <v>2</v>
      </c>
      <c r="BA410" s="97"/>
      <c r="BB410" s="100">
        <f t="shared" si="103"/>
        <v>146.51999999999998</v>
      </c>
      <c r="BC410" s="101" t="s">
        <v>2</v>
      </c>
      <c r="BD410" s="97"/>
      <c r="BE410" s="100">
        <f t="shared" si="104"/>
        <v>146.51999999999998</v>
      </c>
      <c r="BF410" s="101" t="s">
        <v>2</v>
      </c>
    </row>
    <row r="411" spans="1:58" s="86" customFormat="1" ht="13.2" x14ac:dyDescent="0.25">
      <c r="A411" s="47" t="s">
        <v>878</v>
      </c>
      <c r="B411" s="83">
        <v>1400053</v>
      </c>
      <c r="C411" s="90" t="s">
        <v>353</v>
      </c>
      <c r="D411" s="64">
        <v>1288</v>
      </c>
      <c r="E411" s="83">
        <v>450</v>
      </c>
      <c r="F411" s="83">
        <v>12047</v>
      </c>
      <c r="G411" s="22"/>
      <c r="H411" s="44">
        <f t="shared" si="107"/>
        <v>1030.4000000000001</v>
      </c>
      <c r="I411" s="98">
        <f t="shared" si="105"/>
        <v>463.68</v>
      </c>
      <c r="J411" s="98">
        <f t="shared" si="106"/>
        <v>3245.48</v>
      </c>
      <c r="K411" s="99"/>
      <c r="L411" s="100">
        <f t="shared" si="108"/>
        <v>1030.4000000000001</v>
      </c>
      <c r="M411" s="101" t="s">
        <v>2</v>
      </c>
      <c r="N411" s="97"/>
      <c r="O411" s="101" t="s">
        <v>3</v>
      </c>
      <c r="P411" s="101" t="s">
        <v>2</v>
      </c>
      <c r="Q411" s="97"/>
      <c r="R411" s="101" t="s">
        <v>3</v>
      </c>
      <c r="S411" s="101" t="s">
        <v>2</v>
      </c>
      <c r="T411" s="97"/>
      <c r="U411" s="101" t="s">
        <v>3</v>
      </c>
      <c r="V411" s="101" t="s">
        <v>2</v>
      </c>
      <c r="W411" s="97"/>
      <c r="X411" s="101" t="s">
        <v>3</v>
      </c>
      <c r="Y411" s="101" t="s">
        <v>2</v>
      </c>
      <c r="Z411" s="97"/>
      <c r="AA411" s="101" t="s">
        <v>3</v>
      </c>
      <c r="AB411" s="101" t="s">
        <v>2</v>
      </c>
      <c r="AC411" s="97"/>
      <c r="AD411" s="101" t="s">
        <v>3</v>
      </c>
      <c r="AE411" s="101" t="s">
        <v>2</v>
      </c>
      <c r="AF411" s="97"/>
      <c r="AG411" s="100">
        <v>1030.4000000000001</v>
      </c>
      <c r="AH411" s="101" t="s">
        <v>2</v>
      </c>
      <c r="AI411" s="97"/>
      <c r="AJ411" s="100">
        <f t="shared" si="99"/>
        <v>837.2</v>
      </c>
      <c r="AK411" s="101" t="s">
        <v>2</v>
      </c>
      <c r="AL411" s="98"/>
      <c r="AM411" s="100">
        <v>3245.48</v>
      </c>
      <c r="AN411" s="101" t="s">
        <v>2</v>
      </c>
      <c r="AO411" s="97"/>
      <c r="AP411" s="100">
        <f t="shared" si="100"/>
        <v>1094.8</v>
      </c>
      <c r="AQ411" s="101" t="s">
        <v>2</v>
      </c>
      <c r="AR411" s="98"/>
      <c r="AS411" s="100">
        <f t="shared" si="101"/>
        <v>463.68</v>
      </c>
      <c r="AT411" s="101" t="s">
        <v>2</v>
      </c>
      <c r="AU411" s="97"/>
      <c r="AV411" s="100">
        <v>1094.8</v>
      </c>
      <c r="AW411" s="101" t="s">
        <v>2</v>
      </c>
      <c r="AX411" s="97"/>
      <c r="AY411" s="100">
        <f t="shared" si="102"/>
        <v>966</v>
      </c>
      <c r="AZ411" s="101" t="s">
        <v>2</v>
      </c>
      <c r="BA411" s="97"/>
      <c r="BB411" s="100">
        <f t="shared" si="103"/>
        <v>463.68</v>
      </c>
      <c r="BC411" s="101" t="s">
        <v>2</v>
      </c>
      <c r="BD411" s="97"/>
      <c r="BE411" s="100">
        <f t="shared" si="104"/>
        <v>463.68</v>
      </c>
      <c r="BF411" s="101" t="s">
        <v>2</v>
      </c>
    </row>
    <row r="412" spans="1:58" s="86" customFormat="1" ht="13.2" x14ac:dyDescent="0.25">
      <c r="A412" s="47" t="s">
        <v>878</v>
      </c>
      <c r="B412" s="83">
        <v>1400054</v>
      </c>
      <c r="C412" s="90" t="s">
        <v>354</v>
      </c>
      <c r="D412" s="64">
        <v>420.24</v>
      </c>
      <c r="E412" s="83">
        <v>450</v>
      </c>
      <c r="F412" s="83">
        <v>12051</v>
      </c>
      <c r="G412" s="22"/>
      <c r="H412" s="44">
        <f t="shared" si="107"/>
        <v>336.19200000000001</v>
      </c>
      <c r="I412" s="98">
        <f t="shared" si="105"/>
        <v>151.28639999999999</v>
      </c>
      <c r="J412" s="98">
        <f t="shared" si="106"/>
        <v>639.02</v>
      </c>
      <c r="K412" s="99"/>
      <c r="L412" s="100">
        <f t="shared" si="108"/>
        <v>336.19200000000001</v>
      </c>
      <c r="M412" s="101" t="s">
        <v>2</v>
      </c>
      <c r="N412" s="97"/>
      <c r="O412" s="101" t="s">
        <v>3</v>
      </c>
      <c r="P412" s="101" t="s">
        <v>2</v>
      </c>
      <c r="Q412" s="97"/>
      <c r="R412" s="101" t="s">
        <v>3</v>
      </c>
      <c r="S412" s="101" t="s">
        <v>2</v>
      </c>
      <c r="T412" s="97"/>
      <c r="U412" s="101" t="s">
        <v>3</v>
      </c>
      <c r="V412" s="101" t="s">
        <v>2</v>
      </c>
      <c r="W412" s="97"/>
      <c r="X412" s="101" t="s">
        <v>3</v>
      </c>
      <c r="Y412" s="101" t="s">
        <v>2</v>
      </c>
      <c r="Z412" s="97"/>
      <c r="AA412" s="101" t="s">
        <v>3</v>
      </c>
      <c r="AB412" s="101" t="s">
        <v>2</v>
      </c>
      <c r="AC412" s="97"/>
      <c r="AD412" s="101" t="s">
        <v>3</v>
      </c>
      <c r="AE412" s="101" t="s">
        <v>2</v>
      </c>
      <c r="AF412" s="97"/>
      <c r="AG412" s="100">
        <v>336.19200000000001</v>
      </c>
      <c r="AH412" s="101" t="s">
        <v>2</v>
      </c>
      <c r="AI412" s="97"/>
      <c r="AJ412" s="100">
        <f t="shared" si="99"/>
        <v>273.15600000000001</v>
      </c>
      <c r="AK412" s="101" t="s">
        <v>2</v>
      </c>
      <c r="AL412" s="98"/>
      <c r="AM412" s="100">
        <v>639.02</v>
      </c>
      <c r="AN412" s="101" t="s">
        <v>2</v>
      </c>
      <c r="AO412" s="97"/>
      <c r="AP412" s="100">
        <f t="shared" si="100"/>
        <v>357.20400000000001</v>
      </c>
      <c r="AQ412" s="101" t="s">
        <v>2</v>
      </c>
      <c r="AR412" s="98"/>
      <c r="AS412" s="100">
        <f t="shared" si="101"/>
        <v>151.28639999999999</v>
      </c>
      <c r="AT412" s="101" t="s">
        <v>2</v>
      </c>
      <c r="AU412" s="97"/>
      <c r="AV412" s="100">
        <v>357.20400000000001</v>
      </c>
      <c r="AW412" s="101" t="s">
        <v>2</v>
      </c>
      <c r="AX412" s="97"/>
      <c r="AY412" s="100">
        <f t="shared" si="102"/>
        <v>315.18</v>
      </c>
      <c r="AZ412" s="101" t="s">
        <v>2</v>
      </c>
      <c r="BA412" s="97"/>
      <c r="BB412" s="100">
        <f t="shared" si="103"/>
        <v>151.28639999999999</v>
      </c>
      <c r="BC412" s="101" t="s">
        <v>2</v>
      </c>
      <c r="BD412" s="97"/>
      <c r="BE412" s="100">
        <f t="shared" si="104"/>
        <v>151.28639999999999</v>
      </c>
      <c r="BF412" s="101" t="s">
        <v>2</v>
      </c>
    </row>
    <row r="413" spans="1:58" s="86" customFormat="1" ht="13.2" x14ac:dyDescent="0.25">
      <c r="A413" s="47" t="s">
        <v>878</v>
      </c>
      <c r="B413" s="83">
        <v>1400055</v>
      </c>
      <c r="C413" s="90" t="s">
        <v>355</v>
      </c>
      <c r="D413" s="64">
        <v>677.74</v>
      </c>
      <c r="E413" s="83">
        <v>450</v>
      </c>
      <c r="F413" s="83">
        <v>12052</v>
      </c>
      <c r="G413" s="22"/>
      <c r="H413" s="44">
        <f t="shared" si="107"/>
        <v>542.19200000000001</v>
      </c>
      <c r="I413" s="98">
        <f t="shared" si="105"/>
        <v>243.9864</v>
      </c>
      <c r="J413" s="98">
        <f t="shared" si="106"/>
        <v>639.02</v>
      </c>
      <c r="K413" s="99"/>
      <c r="L413" s="100">
        <f t="shared" si="108"/>
        <v>542.19200000000001</v>
      </c>
      <c r="M413" s="101" t="s">
        <v>2</v>
      </c>
      <c r="N413" s="97"/>
      <c r="O413" s="101" t="s">
        <v>3</v>
      </c>
      <c r="P413" s="101" t="s">
        <v>2</v>
      </c>
      <c r="Q413" s="97"/>
      <c r="R413" s="101" t="s">
        <v>3</v>
      </c>
      <c r="S413" s="101" t="s">
        <v>2</v>
      </c>
      <c r="T413" s="97"/>
      <c r="U413" s="101" t="s">
        <v>3</v>
      </c>
      <c r="V413" s="101" t="s">
        <v>2</v>
      </c>
      <c r="W413" s="97"/>
      <c r="X413" s="101" t="s">
        <v>3</v>
      </c>
      <c r="Y413" s="101" t="s">
        <v>2</v>
      </c>
      <c r="Z413" s="97"/>
      <c r="AA413" s="101" t="s">
        <v>3</v>
      </c>
      <c r="AB413" s="101" t="s">
        <v>2</v>
      </c>
      <c r="AC413" s="97"/>
      <c r="AD413" s="101" t="s">
        <v>3</v>
      </c>
      <c r="AE413" s="101" t="s">
        <v>2</v>
      </c>
      <c r="AF413" s="97"/>
      <c r="AG413" s="100">
        <v>542.19200000000001</v>
      </c>
      <c r="AH413" s="101" t="s">
        <v>2</v>
      </c>
      <c r="AI413" s="97"/>
      <c r="AJ413" s="100">
        <f t="shared" si="99"/>
        <v>440.53100000000001</v>
      </c>
      <c r="AK413" s="101" t="s">
        <v>2</v>
      </c>
      <c r="AL413" s="98"/>
      <c r="AM413" s="100">
        <v>639.02</v>
      </c>
      <c r="AN413" s="101" t="s">
        <v>2</v>
      </c>
      <c r="AO413" s="97"/>
      <c r="AP413" s="100">
        <f t="shared" si="100"/>
        <v>576.07899999999995</v>
      </c>
      <c r="AQ413" s="101" t="s">
        <v>2</v>
      </c>
      <c r="AR413" s="98"/>
      <c r="AS413" s="100">
        <f t="shared" si="101"/>
        <v>243.9864</v>
      </c>
      <c r="AT413" s="101" t="s">
        <v>2</v>
      </c>
      <c r="AU413" s="97"/>
      <c r="AV413" s="100">
        <v>576.07899999999995</v>
      </c>
      <c r="AW413" s="101" t="s">
        <v>2</v>
      </c>
      <c r="AX413" s="97"/>
      <c r="AY413" s="100">
        <f t="shared" si="102"/>
        <v>508.30500000000001</v>
      </c>
      <c r="AZ413" s="101" t="s">
        <v>2</v>
      </c>
      <c r="BA413" s="97"/>
      <c r="BB413" s="100">
        <f t="shared" si="103"/>
        <v>243.9864</v>
      </c>
      <c r="BC413" s="101" t="s">
        <v>2</v>
      </c>
      <c r="BD413" s="97"/>
      <c r="BE413" s="100">
        <f t="shared" si="104"/>
        <v>243.9864</v>
      </c>
      <c r="BF413" s="101" t="s">
        <v>2</v>
      </c>
    </row>
    <row r="414" spans="1:58" s="86" customFormat="1" ht="13.2" x14ac:dyDescent="0.25">
      <c r="A414" s="47" t="s">
        <v>878</v>
      </c>
      <c r="B414" s="83">
        <v>1400164</v>
      </c>
      <c r="C414" s="90" t="s">
        <v>356</v>
      </c>
      <c r="D414" s="64">
        <v>658</v>
      </c>
      <c r="E414" s="83">
        <v>450</v>
      </c>
      <c r="F414" s="83">
        <v>12053</v>
      </c>
      <c r="G414" s="22"/>
      <c r="H414" s="44">
        <f t="shared" si="107"/>
        <v>526.4</v>
      </c>
      <c r="I414" s="98">
        <f t="shared" si="105"/>
        <v>236.88</v>
      </c>
      <c r="J414" s="98">
        <f t="shared" si="106"/>
        <v>639.02</v>
      </c>
      <c r="K414" s="99"/>
      <c r="L414" s="100">
        <f t="shared" si="108"/>
        <v>526.4</v>
      </c>
      <c r="M414" s="101" t="s">
        <v>2</v>
      </c>
      <c r="N414" s="97"/>
      <c r="O414" s="101" t="s">
        <v>3</v>
      </c>
      <c r="P414" s="101" t="s">
        <v>2</v>
      </c>
      <c r="Q414" s="97"/>
      <c r="R414" s="101" t="s">
        <v>3</v>
      </c>
      <c r="S414" s="101" t="s">
        <v>2</v>
      </c>
      <c r="T414" s="97"/>
      <c r="U414" s="101" t="s">
        <v>3</v>
      </c>
      <c r="V414" s="101" t="s">
        <v>2</v>
      </c>
      <c r="W414" s="97"/>
      <c r="X414" s="101" t="s">
        <v>3</v>
      </c>
      <c r="Y414" s="101" t="s">
        <v>2</v>
      </c>
      <c r="Z414" s="97"/>
      <c r="AA414" s="101" t="s">
        <v>3</v>
      </c>
      <c r="AB414" s="101" t="s">
        <v>2</v>
      </c>
      <c r="AC414" s="97"/>
      <c r="AD414" s="101" t="s">
        <v>3</v>
      </c>
      <c r="AE414" s="101" t="s">
        <v>2</v>
      </c>
      <c r="AF414" s="97"/>
      <c r="AG414" s="100">
        <v>526.4</v>
      </c>
      <c r="AH414" s="101" t="s">
        <v>2</v>
      </c>
      <c r="AI414" s="97"/>
      <c r="AJ414" s="100">
        <f t="shared" si="99"/>
        <v>427.7</v>
      </c>
      <c r="AK414" s="101" t="s">
        <v>2</v>
      </c>
      <c r="AL414" s="98"/>
      <c r="AM414" s="100">
        <v>639.02</v>
      </c>
      <c r="AN414" s="101" t="s">
        <v>2</v>
      </c>
      <c r="AO414" s="97"/>
      <c r="AP414" s="100">
        <f t="shared" si="100"/>
        <v>559.29999999999995</v>
      </c>
      <c r="AQ414" s="101" t="s">
        <v>2</v>
      </c>
      <c r="AR414" s="98"/>
      <c r="AS414" s="100">
        <f t="shared" si="101"/>
        <v>236.88</v>
      </c>
      <c r="AT414" s="101" t="s">
        <v>2</v>
      </c>
      <c r="AU414" s="97"/>
      <c r="AV414" s="100">
        <v>559.29999999999995</v>
      </c>
      <c r="AW414" s="101" t="s">
        <v>2</v>
      </c>
      <c r="AX414" s="97"/>
      <c r="AY414" s="100">
        <f t="shared" si="102"/>
        <v>493.5</v>
      </c>
      <c r="AZ414" s="101" t="s">
        <v>2</v>
      </c>
      <c r="BA414" s="97"/>
      <c r="BB414" s="100">
        <f t="shared" si="103"/>
        <v>236.88</v>
      </c>
      <c r="BC414" s="101" t="s">
        <v>2</v>
      </c>
      <c r="BD414" s="97"/>
      <c r="BE414" s="100">
        <f t="shared" si="104"/>
        <v>236.88</v>
      </c>
      <c r="BF414" s="101" t="s">
        <v>2</v>
      </c>
    </row>
    <row r="415" spans="1:58" s="86" customFormat="1" ht="13.2" x14ac:dyDescent="0.25">
      <c r="A415" s="47" t="s">
        <v>878</v>
      </c>
      <c r="B415" s="83">
        <v>1400056</v>
      </c>
      <c r="C415" s="90" t="s">
        <v>357</v>
      </c>
      <c r="D415" s="64">
        <v>658</v>
      </c>
      <c r="E415" s="83">
        <v>450</v>
      </c>
      <c r="F415" s="83">
        <v>12054</v>
      </c>
      <c r="G415" s="22"/>
      <c r="H415" s="44">
        <f t="shared" si="107"/>
        <v>526.4</v>
      </c>
      <c r="I415" s="98">
        <f t="shared" si="105"/>
        <v>236.88</v>
      </c>
      <c r="J415" s="98">
        <f t="shared" si="106"/>
        <v>639.02</v>
      </c>
      <c r="K415" s="99"/>
      <c r="L415" s="100">
        <f t="shared" si="108"/>
        <v>526.4</v>
      </c>
      <c r="M415" s="101" t="s">
        <v>2</v>
      </c>
      <c r="N415" s="97"/>
      <c r="O415" s="101" t="s">
        <v>3</v>
      </c>
      <c r="P415" s="101" t="s">
        <v>2</v>
      </c>
      <c r="Q415" s="97"/>
      <c r="R415" s="101" t="s">
        <v>3</v>
      </c>
      <c r="S415" s="101" t="s">
        <v>2</v>
      </c>
      <c r="T415" s="97"/>
      <c r="U415" s="101" t="s">
        <v>3</v>
      </c>
      <c r="V415" s="101" t="s">
        <v>2</v>
      </c>
      <c r="W415" s="97"/>
      <c r="X415" s="101" t="s">
        <v>3</v>
      </c>
      <c r="Y415" s="101" t="s">
        <v>2</v>
      </c>
      <c r="Z415" s="97"/>
      <c r="AA415" s="101" t="s">
        <v>3</v>
      </c>
      <c r="AB415" s="101" t="s">
        <v>2</v>
      </c>
      <c r="AC415" s="97"/>
      <c r="AD415" s="101" t="s">
        <v>3</v>
      </c>
      <c r="AE415" s="101" t="s">
        <v>2</v>
      </c>
      <c r="AF415" s="97"/>
      <c r="AG415" s="100">
        <v>526.4</v>
      </c>
      <c r="AH415" s="101" t="s">
        <v>2</v>
      </c>
      <c r="AI415" s="97"/>
      <c r="AJ415" s="100">
        <f t="shared" si="99"/>
        <v>427.7</v>
      </c>
      <c r="AK415" s="101" t="s">
        <v>2</v>
      </c>
      <c r="AL415" s="98"/>
      <c r="AM415" s="100">
        <v>639.02</v>
      </c>
      <c r="AN415" s="101" t="s">
        <v>2</v>
      </c>
      <c r="AO415" s="97"/>
      <c r="AP415" s="100">
        <f t="shared" si="100"/>
        <v>559.29999999999995</v>
      </c>
      <c r="AQ415" s="101" t="s">
        <v>2</v>
      </c>
      <c r="AR415" s="98"/>
      <c r="AS415" s="100">
        <f t="shared" si="101"/>
        <v>236.88</v>
      </c>
      <c r="AT415" s="101" t="s">
        <v>2</v>
      </c>
      <c r="AU415" s="97"/>
      <c r="AV415" s="100">
        <v>559.29999999999995</v>
      </c>
      <c r="AW415" s="101" t="s">
        <v>2</v>
      </c>
      <c r="AX415" s="97"/>
      <c r="AY415" s="100">
        <f t="shared" si="102"/>
        <v>493.5</v>
      </c>
      <c r="AZ415" s="101" t="s">
        <v>2</v>
      </c>
      <c r="BA415" s="97"/>
      <c r="BB415" s="100">
        <f t="shared" si="103"/>
        <v>236.88</v>
      </c>
      <c r="BC415" s="101" t="s">
        <v>2</v>
      </c>
      <c r="BD415" s="97"/>
      <c r="BE415" s="100">
        <f t="shared" si="104"/>
        <v>236.88</v>
      </c>
      <c r="BF415" s="101" t="s">
        <v>2</v>
      </c>
    </row>
    <row r="416" spans="1:58" s="86" customFormat="1" ht="13.2" x14ac:dyDescent="0.25">
      <c r="A416" s="47" t="s">
        <v>878</v>
      </c>
      <c r="B416" s="83">
        <v>1400057</v>
      </c>
      <c r="C416" s="90" t="s">
        <v>358</v>
      </c>
      <c r="D416" s="64">
        <v>407</v>
      </c>
      <c r="E416" s="83">
        <v>450</v>
      </c>
      <c r="F416" s="83">
        <v>12055</v>
      </c>
      <c r="G416" s="22"/>
      <c r="H416" s="44">
        <f t="shared" si="107"/>
        <v>325.60000000000002</v>
      </c>
      <c r="I416" s="98">
        <f t="shared" si="105"/>
        <v>146.51999999999998</v>
      </c>
      <c r="J416" s="98">
        <f t="shared" si="106"/>
        <v>639.02</v>
      </c>
      <c r="K416" s="99"/>
      <c r="L416" s="100">
        <f t="shared" si="108"/>
        <v>325.60000000000002</v>
      </c>
      <c r="M416" s="101" t="s">
        <v>2</v>
      </c>
      <c r="N416" s="97"/>
      <c r="O416" s="101" t="s">
        <v>3</v>
      </c>
      <c r="P416" s="101" t="s">
        <v>2</v>
      </c>
      <c r="Q416" s="97"/>
      <c r="R416" s="101" t="s">
        <v>3</v>
      </c>
      <c r="S416" s="101" t="s">
        <v>2</v>
      </c>
      <c r="T416" s="97"/>
      <c r="U416" s="101" t="s">
        <v>3</v>
      </c>
      <c r="V416" s="101" t="s">
        <v>2</v>
      </c>
      <c r="W416" s="97"/>
      <c r="X416" s="101" t="s">
        <v>3</v>
      </c>
      <c r="Y416" s="101" t="s">
        <v>2</v>
      </c>
      <c r="Z416" s="97"/>
      <c r="AA416" s="101" t="s">
        <v>3</v>
      </c>
      <c r="AB416" s="101" t="s">
        <v>2</v>
      </c>
      <c r="AC416" s="97"/>
      <c r="AD416" s="101" t="s">
        <v>3</v>
      </c>
      <c r="AE416" s="101" t="s">
        <v>2</v>
      </c>
      <c r="AF416" s="97"/>
      <c r="AG416" s="100">
        <v>325.60000000000002</v>
      </c>
      <c r="AH416" s="101" t="s">
        <v>2</v>
      </c>
      <c r="AI416" s="97"/>
      <c r="AJ416" s="100">
        <f t="shared" si="99"/>
        <v>264.55</v>
      </c>
      <c r="AK416" s="101" t="s">
        <v>2</v>
      </c>
      <c r="AL416" s="98"/>
      <c r="AM416" s="100">
        <v>639.02</v>
      </c>
      <c r="AN416" s="101" t="s">
        <v>2</v>
      </c>
      <c r="AO416" s="97"/>
      <c r="AP416" s="100">
        <f t="shared" si="100"/>
        <v>345.95</v>
      </c>
      <c r="AQ416" s="101" t="s">
        <v>2</v>
      </c>
      <c r="AR416" s="98"/>
      <c r="AS416" s="100">
        <f t="shared" si="101"/>
        <v>146.51999999999998</v>
      </c>
      <c r="AT416" s="101" t="s">
        <v>2</v>
      </c>
      <c r="AU416" s="97"/>
      <c r="AV416" s="100">
        <v>345.95</v>
      </c>
      <c r="AW416" s="101" t="s">
        <v>2</v>
      </c>
      <c r="AX416" s="97"/>
      <c r="AY416" s="100">
        <f t="shared" si="102"/>
        <v>305.25</v>
      </c>
      <c r="AZ416" s="101" t="s">
        <v>2</v>
      </c>
      <c r="BA416" s="97"/>
      <c r="BB416" s="100">
        <f t="shared" si="103"/>
        <v>146.51999999999998</v>
      </c>
      <c r="BC416" s="101" t="s">
        <v>2</v>
      </c>
      <c r="BD416" s="97"/>
      <c r="BE416" s="100">
        <f t="shared" si="104"/>
        <v>146.51999999999998</v>
      </c>
      <c r="BF416" s="101" t="s">
        <v>2</v>
      </c>
    </row>
    <row r="417" spans="1:58" s="86" customFormat="1" ht="13.2" x14ac:dyDescent="0.25">
      <c r="A417" s="47" t="s">
        <v>878</v>
      </c>
      <c r="B417" s="83">
        <v>1400058</v>
      </c>
      <c r="C417" s="90" t="s">
        <v>359</v>
      </c>
      <c r="D417" s="64">
        <v>407</v>
      </c>
      <c r="E417" s="83">
        <v>450</v>
      </c>
      <c r="F417" s="83">
        <v>12056</v>
      </c>
      <c r="G417" s="22"/>
      <c r="H417" s="44">
        <f t="shared" si="107"/>
        <v>325.60000000000002</v>
      </c>
      <c r="I417" s="98">
        <f t="shared" si="105"/>
        <v>146.51999999999998</v>
      </c>
      <c r="J417" s="98">
        <f t="shared" si="106"/>
        <v>639.02</v>
      </c>
      <c r="K417" s="99"/>
      <c r="L417" s="100">
        <f t="shared" si="108"/>
        <v>325.60000000000002</v>
      </c>
      <c r="M417" s="101" t="s">
        <v>2</v>
      </c>
      <c r="N417" s="97"/>
      <c r="O417" s="101" t="s">
        <v>3</v>
      </c>
      <c r="P417" s="101" t="s">
        <v>2</v>
      </c>
      <c r="Q417" s="97"/>
      <c r="R417" s="101" t="s">
        <v>3</v>
      </c>
      <c r="S417" s="101" t="s">
        <v>2</v>
      </c>
      <c r="T417" s="97"/>
      <c r="U417" s="101" t="s">
        <v>3</v>
      </c>
      <c r="V417" s="101" t="s">
        <v>2</v>
      </c>
      <c r="W417" s="97"/>
      <c r="X417" s="101" t="s">
        <v>3</v>
      </c>
      <c r="Y417" s="101" t="s">
        <v>2</v>
      </c>
      <c r="Z417" s="97"/>
      <c r="AA417" s="101" t="s">
        <v>3</v>
      </c>
      <c r="AB417" s="101" t="s">
        <v>2</v>
      </c>
      <c r="AC417" s="97"/>
      <c r="AD417" s="101" t="s">
        <v>3</v>
      </c>
      <c r="AE417" s="101" t="s">
        <v>2</v>
      </c>
      <c r="AF417" s="97"/>
      <c r="AG417" s="100">
        <v>325.60000000000002</v>
      </c>
      <c r="AH417" s="101" t="s">
        <v>2</v>
      </c>
      <c r="AI417" s="97"/>
      <c r="AJ417" s="100">
        <f t="shared" si="99"/>
        <v>264.55</v>
      </c>
      <c r="AK417" s="101" t="s">
        <v>2</v>
      </c>
      <c r="AL417" s="98"/>
      <c r="AM417" s="100">
        <v>639.02</v>
      </c>
      <c r="AN417" s="101" t="s">
        <v>2</v>
      </c>
      <c r="AO417" s="97"/>
      <c r="AP417" s="100">
        <f t="shared" si="100"/>
        <v>345.95</v>
      </c>
      <c r="AQ417" s="101" t="s">
        <v>2</v>
      </c>
      <c r="AR417" s="98"/>
      <c r="AS417" s="100">
        <f t="shared" si="101"/>
        <v>146.51999999999998</v>
      </c>
      <c r="AT417" s="101" t="s">
        <v>2</v>
      </c>
      <c r="AU417" s="97"/>
      <c r="AV417" s="100">
        <v>345.95</v>
      </c>
      <c r="AW417" s="101" t="s">
        <v>2</v>
      </c>
      <c r="AX417" s="97"/>
      <c r="AY417" s="100">
        <f t="shared" si="102"/>
        <v>305.25</v>
      </c>
      <c r="AZ417" s="101" t="s">
        <v>2</v>
      </c>
      <c r="BA417" s="97"/>
      <c r="BB417" s="100">
        <f t="shared" si="103"/>
        <v>146.51999999999998</v>
      </c>
      <c r="BC417" s="101" t="s">
        <v>2</v>
      </c>
      <c r="BD417" s="97"/>
      <c r="BE417" s="100">
        <f t="shared" si="104"/>
        <v>146.51999999999998</v>
      </c>
      <c r="BF417" s="101" t="s">
        <v>2</v>
      </c>
    </row>
    <row r="418" spans="1:58" s="86" customFormat="1" ht="13.2" x14ac:dyDescent="0.25">
      <c r="A418" s="47" t="s">
        <v>878</v>
      </c>
      <c r="B418" s="83">
        <v>1400059</v>
      </c>
      <c r="C418" s="90" t="s">
        <v>360</v>
      </c>
      <c r="D418" s="64">
        <v>407</v>
      </c>
      <c r="E418" s="83">
        <v>450</v>
      </c>
      <c r="F418" s="83">
        <v>12057</v>
      </c>
      <c r="G418" s="22"/>
      <c r="H418" s="44">
        <f t="shared" si="107"/>
        <v>325.60000000000002</v>
      </c>
      <c r="I418" s="98">
        <f t="shared" si="105"/>
        <v>146.51999999999998</v>
      </c>
      <c r="J418" s="98">
        <f t="shared" si="106"/>
        <v>639.02</v>
      </c>
      <c r="K418" s="99"/>
      <c r="L418" s="100">
        <f t="shared" si="108"/>
        <v>325.60000000000002</v>
      </c>
      <c r="M418" s="101" t="s">
        <v>2</v>
      </c>
      <c r="N418" s="97"/>
      <c r="O418" s="101" t="s">
        <v>3</v>
      </c>
      <c r="P418" s="101" t="s">
        <v>2</v>
      </c>
      <c r="Q418" s="97"/>
      <c r="R418" s="101" t="s">
        <v>3</v>
      </c>
      <c r="S418" s="101" t="s">
        <v>2</v>
      </c>
      <c r="T418" s="97"/>
      <c r="U418" s="101" t="s">
        <v>3</v>
      </c>
      <c r="V418" s="101" t="s">
        <v>2</v>
      </c>
      <c r="W418" s="97"/>
      <c r="X418" s="101" t="s">
        <v>3</v>
      </c>
      <c r="Y418" s="101" t="s">
        <v>2</v>
      </c>
      <c r="Z418" s="97"/>
      <c r="AA418" s="101" t="s">
        <v>3</v>
      </c>
      <c r="AB418" s="101" t="s">
        <v>2</v>
      </c>
      <c r="AC418" s="97"/>
      <c r="AD418" s="101" t="s">
        <v>3</v>
      </c>
      <c r="AE418" s="101" t="s">
        <v>2</v>
      </c>
      <c r="AF418" s="97"/>
      <c r="AG418" s="100">
        <v>325.60000000000002</v>
      </c>
      <c r="AH418" s="101" t="s">
        <v>2</v>
      </c>
      <c r="AI418" s="97"/>
      <c r="AJ418" s="100">
        <f t="shared" si="99"/>
        <v>264.55</v>
      </c>
      <c r="AK418" s="101" t="s">
        <v>2</v>
      </c>
      <c r="AL418" s="98"/>
      <c r="AM418" s="100">
        <v>639.02</v>
      </c>
      <c r="AN418" s="101" t="s">
        <v>2</v>
      </c>
      <c r="AO418" s="97"/>
      <c r="AP418" s="100">
        <f t="shared" si="100"/>
        <v>345.95</v>
      </c>
      <c r="AQ418" s="101" t="s">
        <v>2</v>
      </c>
      <c r="AR418" s="98"/>
      <c r="AS418" s="100">
        <f t="shared" si="101"/>
        <v>146.51999999999998</v>
      </c>
      <c r="AT418" s="101" t="s">
        <v>2</v>
      </c>
      <c r="AU418" s="97"/>
      <c r="AV418" s="100">
        <v>345.95</v>
      </c>
      <c r="AW418" s="101" t="s">
        <v>2</v>
      </c>
      <c r="AX418" s="97"/>
      <c r="AY418" s="100">
        <f t="shared" si="102"/>
        <v>305.25</v>
      </c>
      <c r="AZ418" s="101" t="s">
        <v>2</v>
      </c>
      <c r="BA418" s="97"/>
      <c r="BB418" s="100">
        <f t="shared" si="103"/>
        <v>146.51999999999998</v>
      </c>
      <c r="BC418" s="101" t="s">
        <v>2</v>
      </c>
      <c r="BD418" s="97"/>
      <c r="BE418" s="100">
        <f t="shared" si="104"/>
        <v>146.51999999999998</v>
      </c>
      <c r="BF418" s="101" t="s">
        <v>2</v>
      </c>
    </row>
    <row r="419" spans="1:58" s="86" customFormat="1" ht="13.2" x14ac:dyDescent="0.25">
      <c r="A419" s="47" t="s">
        <v>878</v>
      </c>
      <c r="B419" s="83">
        <v>1400060</v>
      </c>
      <c r="C419" s="90" t="s">
        <v>361</v>
      </c>
      <c r="D419" s="64">
        <v>1288</v>
      </c>
      <c r="E419" s="83">
        <v>450</v>
      </c>
      <c r="F419" s="83">
        <v>13100</v>
      </c>
      <c r="G419" s="22"/>
      <c r="H419" s="44">
        <f t="shared" si="107"/>
        <v>1030.4000000000001</v>
      </c>
      <c r="I419" s="98">
        <f t="shared" si="105"/>
        <v>463.68</v>
      </c>
      <c r="J419" s="98">
        <f t="shared" si="106"/>
        <v>1094.8</v>
      </c>
      <c r="K419" s="99"/>
      <c r="L419" s="100">
        <f t="shared" si="108"/>
        <v>1030.4000000000001</v>
      </c>
      <c r="M419" s="101" t="s">
        <v>2</v>
      </c>
      <c r="N419" s="97"/>
      <c r="O419" s="101" t="s">
        <v>3</v>
      </c>
      <c r="P419" s="101" t="s">
        <v>2</v>
      </c>
      <c r="Q419" s="97"/>
      <c r="R419" s="101" t="s">
        <v>3</v>
      </c>
      <c r="S419" s="101" t="s">
        <v>2</v>
      </c>
      <c r="T419" s="97"/>
      <c r="U419" s="101" t="s">
        <v>3</v>
      </c>
      <c r="V419" s="101" t="s">
        <v>2</v>
      </c>
      <c r="W419" s="97"/>
      <c r="X419" s="101" t="s">
        <v>3</v>
      </c>
      <c r="Y419" s="101" t="s">
        <v>2</v>
      </c>
      <c r="Z419" s="97"/>
      <c r="AA419" s="101" t="s">
        <v>3</v>
      </c>
      <c r="AB419" s="101" t="s">
        <v>2</v>
      </c>
      <c r="AC419" s="97"/>
      <c r="AD419" s="101" t="s">
        <v>3</v>
      </c>
      <c r="AE419" s="101" t="s">
        <v>2</v>
      </c>
      <c r="AF419" s="97"/>
      <c r="AG419" s="100">
        <v>1030.4000000000001</v>
      </c>
      <c r="AH419" s="101" t="s">
        <v>2</v>
      </c>
      <c r="AI419" s="97"/>
      <c r="AJ419" s="100">
        <f t="shared" si="99"/>
        <v>837.2</v>
      </c>
      <c r="AK419" s="101" t="s">
        <v>2</v>
      </c>
      <c r="AL419" s="98"/>
      <c r="AM419" s="100">
        <v>994.04</v>
      </c>
      <c r="AN419" s="101" t="s">
        <v>2</v>
      </c>
      <c r="AO419" s="97"/>
      <c r="AP419" s="100">
        <f t="shared" si="100"/>
        <v>1094.8</v>
      </c>
      <c r="AQ419" s="101" t="s">
        <v>2</v>
      </c>
      <c r="AR419" s="98"/>
      <c r="AS419" s="100">
        <f t="shared" si="101"/>
        <v>463.68</v>
      </c>
      <c r="AT419" s="101" t="s">
        <v>2</v>
      </c>
      <c r="AU419" s="97"/>
      <c r="AV419" s="100">
        <v>1094.8</v>
      </c>
      <c r="AW419" s="101" t="s">
        <v>2</v>
      </c>
      <c r="AX419" s="97"/>
      <c r="AY419" s="100">
        <f t="shared" si="102"/>
        <v>966</v>
      </c>
      <c r="AZ419" s="101" t="s">
        <v>2</v>
      </c>
      <c r="BA419" s="97"/>
      <c r="BB419" s="100">
        <f t="shared" si="103"/>
        <v>463.68</v>
      </c>
      <c r="BC419" s="101" t="s">
        <v>2</v>
      </c>
      <c r="BD419" s="97"/>
      <c r="BE419" s="100">
        <f t="shared" si="104"/>
        <v>463.68</v>
      </c>
      <c r="BF419" s="101" t="s">
        <v>2</v>
      </c>
    </row>
    <row r="420" spans="1:58" s="86" customFormat="1" ht="13.2" x14ac:dyDescent="0.25">
      <c r="A420" s="47" t="s">
        <v>878</v>
      </c>
      <c r="B420" s="83">
        <v>1400061</v>
      </c>
      <c r="C420" s="90" t="s">
        <v>362</v>
      </c>
      <c r="D420" s="64">
        <v>408</v>
      </c>
      <c r="E420" s="83">
        <v>450</v>
      </c>
      <c r="F420" s="83">
        <v>13101</v>
      </c>
      <c r="G420" s="22"/>
      <c r="H420" s="44">
        <f t="shared" si="107"/>
        <v>326.40000000000003</v>
      </c>
      <c r="I420" s="98">
        <f t="shared" si="105"/>
        <v>146.88</v>
      </c>
      <c r="J420" s="98">
        <f t="shared" si="106"/>
        <v>994.04</v>
      </c>
      <c r="K420" s="99"/>
      <c r="L420" s="100">
        <f t="shared" si="108"/>
        <v>326.40000000000003</v>
      </c>
      <c r="M420" s="101" t="s">
        <v>2</v>
      </c>
      <c r="N420" s="97"/>
      <c r="O420" s="101" t="s">
        <v>3</v>
      </c>
      <c r="P420" s="101" t="s">
        <v>2</v>
      </c>
      <c r="Q420" s="97"/>
      <c r="R420" s="101" t="s">
        <v>3</v>
      </c>
      <c r="S420" s="101" t="s">
        <v>2</v>
      </c>
      <c r="T420" s="97"/>
      <c r="U420" s="101" t="s">
        <v>3</v>
      </c>
      <c r="V420" s="101" t="s">
        <v>2</v>
      </c>
      <c r="W420" s="97"/>
      <c r="X420" s="101" t="s">
        <v>3</v>
      </c>
      <c r="Y420" s="101" t="s">
        <v>2</v>
      </c>
      <c r="Z420" s="97"/>
      <c r="AA420" s="101" t="s">
        <v>3</v>
      </c>
      <c r="AB420" s="101" t="s">
        <v>2</v>
      </c>
      <c r="AC420" s="97"/>
      <c r="AD420" s="101" t="s">
        <v>3</v>
      </c>
      <c r="AE420" s="101" t="s">
        <v>2</v>
      </c>
      <c r="AF420" s="97"/>
      <c r="AG420" s="100">
        <v>326.40000000000003</v>
      </c>
      <c r="AH420" s="101" t="s">
        <v>2</v>
      </c>
      <c r="AI420" s="97"/>
      <c r="AJ420" s="100">
        <f t="shared" si="99"/>
        <v>265.2</v>
      </c>
      <c r="AK420" s="101" t="s">
        <v>2</v>
      </c>
      <c r="AL420" s="98"/>
      <c r="AM420" s="100">
        <v>994.04</v>
      </c>
      <c r="AN420" s="101" t="s">
        <v>2</v>
      </c>
      <c r="AO420" s="97"/>
      <c r="AP420" s="100">
        <f t="shared" si="100"/>
        <v>346.8</v>
      </c>
      <c r="AQ420" s="101" t="s">
        <v>2</v>
      </c>
      <c r="AR420" s="98"/>
      <c r="AS420" s="100">
        <f t="shared" si="101"/>
        <v>146.88</v>
      </c>
      <c r="AT420" s="101" t="s">
        <v>2</v>
      </c>
      <c r="AU420" s="97"/>
      <c r="AV420" s="100">
        <v>346.8</v>
      </c>
      <c r="AW420" s="101" t="s">
        <v>2</v>
      </c>
      <c r="AX420" s="97"/>
      <c r="AY420" s="100">
        <f t="shared" si="102"/>
        <v>306</v>
      </c>
      <c r="AZ420" s="101" t="s">
        <v>2</v>
      </c>
      <c r="BA420" s="97"/>
      <c r="BB420" s="100">
        <f t="shared" si="103"/>
        <v>146.88</v>
      </c>
      <c r="BC420" s="101" t="s">
        <v>2</v>
      </c>
      <c r="BD420" s="97"/>
      <c r="BE420" s="100">
        <f t="shared" si="104"/>
        <v>146.88</v>
      </c>
      <c r="BF420" s="101" t="s">
        <v>2</v>
      </c>
    </row>
    <row r="421" spans="1:58" s="86" customFormat="1" ht="13.2" x14ac:dyDescent="0.25">
      <c r="A421" s="47" t="s">
        <v>878</v>
      </c>
      <c r="B421" s="83">
        <v>1400191</v>
      </c>
      <c r="C421" s="90" t="s">
        <v>363</v>
      </c>
      <c r="D421" s="64">
        <v>310</v>
      </c>
      <c r="E421" s="83">
        <v>450</v>
      </c>
      <c r="F421" s="83">
        <v>13102</v>
      </c>
      <c r="G421" s="22"/>
      <c r="H421" s="44">
        <f t="shared" si="107"/>
        <v>248</v>
      </c>
      <c r="I421" s="98">
        <f t="shared" si="105"/>
        <v>0</v>
      </c>
      <c r="J421" s="98">
        <f t="shared" si="106"/>
        <v>263.5</v>
      </c>
      <c r="K421" s="99"/>
      <c r="L421" s="100">
        <f t="shared" si="108"/>
        <v>248</v>
      </c>
      <c r="M421" s="101" t="s">
        <v>2</v>
      </c>
      <c r="N421" s="97"/>
      <c r="O421" s="101" t="s">
        <v>3</v>
      </c>
      <c r="P421" s="101" t="s">
        <v>2</v>
      </c>
      <c r="Q421" s="97"/>
      <c r="R421" s="101" t="s">
        <v>3</v>
      </c>
      <c r="S421" s="101" t="s">
        <v>2</v>
      </c>
      <c r="T421" s="97"/>
      <c r="U421" s="101" t="s">
        <v>3</v>
      </c>
      <c r="V421" s="101" t="s">
        <v>2</v>
      </c>
      <c r="W421" s="97"/>
      <c r="X421" s="101" t="s">
        <v>3</v>
      </c>
      <c r="Y421" s="101" t="s">
        <v>2</v>
      </c>
      <c r="Z421" s="97"/>
      <c r="AA421" s="101" t="s">
        <v>3</v>
      </c>
      <c r="AB421" s="101" t="s">
        <v>2</v>
      </c>
      <c r="AC421" s="97"/>
      <c r="AD421" s="101" t="s">
        <v>3</v>
      </c>
      <c r="AE421" s="101" t="s">
        <v>2</v>
      </c>
      <c r="AF421" s="97"/>
      <c r="AG421" s="100">
        <v>248</v>
      </c>
      <c r="AH421" s="101" t="s">
        <v>2</v>
      </c>
      <c r="AI421" s="97"/>
      <c r="AJ421" s="100">
        <f t="shared" si="99"/>
        <v>201.5</v>
      </c>
      <c r="AK421" s="101" t="s">
        <v>2</v>
      </c>
      <c r="AL421" s="98"/>
      <c r="AM421" s="100">
        <v>0</v>
      </c>
      <c r="AN421" s="101" t="s">
        <v>2</v>
      </c>
      <c r="AO421" s="97"/>
      <c r="AP421" s="100">
        <f t="shared" si="100"/>
        <v>263.5</v>
      </c>
      <c r="AQ421" s="101" t="s">
        <v>2</v>
      </c>
      <c r="AR421" s="98"/>
      <c r="AS421" s="100">
        <f t="shared" si="101"/>
        <v>111.6</v>
      </c>
      <c r="AT421" s="101" t="s">
        <v>2</v>
      </c>
      <c r="AU421" s="97"/>
      <c r="AV421" s="100">
        <v>263.5</v>
      </c>
      <c r="AW421" s="101" t="s">
        <v>2</v>
      </c>
      <c r="AX421" s="97"/>
      <c r="AY421" s="100">
        <f t="shared" si="102"/>
        <v>232.5</v>
      </c>
      <c r="AZ421" s="101" t="s">
        <v>2</v>
      </c>
      <c r="BA421" s="97"/>
      <c r="BB421" s="100">
        <f t="shared" si="103"/>
        <v>111.6</v>
      </c>
      <c r="BC421" s="101" t="s">
        <v>2</v>
      </c>
      <c r="BD421" s="97"/>
      <c r="BE421" s="100">
        <f t="shared" si="104"/>
        <v>111.6</v>
      </c>
      <c r="BF421" s="101" t="s">
        <v>2</v>
      </c>
    </row>
    <row r="422" spans="1:58" s="86" customFormat="1" ht="13.2" x14ac:dyDescent="0.25">
      <c r="A422" s="47" t="s">
        <v>878</v>
      </c>
      <c r="B422" s="83">
        <v>1400062</v>
      </c>
      <c r="C422" s="90" t="s">
        <v>364</v>
      </c>
      <c r="D422" s="64">
        <v>407</v>
      </c>
      <c r="E422" s="83">
        <v>450</v>
      </c>
      <c r="F422" s="83">
        <v>13120</v>
      </c>
      <c r="G422" s="22"/>
      <c r="H422" s="44">
        <f t="shared" si="107"/>
        <v>325.60000000000002</v>
      </c>
      <c r="I422" s="98">
        <f t="shared" si="105"/>
        <v>146.51999999999998</v>
      </c>
      <c r="J422" s="98">
        <f t="shared" si="106"/>
        <v>994.04</v>
      </c>
      <c r="K422" s="99"/>
      <c r="L422" s="100">
        <f t="shared" si="108"/>
        <v>325.60000000000002</v>
      </c>
      <c r="M422" s="101" t="s">
        <v>2</v>
      </c>
      <c r="N422" s="97"/>
      <c r="O422" s="101" t="s">
        <v>3</v>
      </c>
      <c r="P422" s="101" t="s">
        <v>2</v>
      </c>
      <c r="Q422" s="97"/>
      <c r="R422" s="101" t="s">
        <v>3</v>
      </c>
      <c r="S422" s="101" t="s">
        <v>2</v>
      </c>
      <c r="T422" s="97"/>
      <c r="U422" s="101" t="s">
        <v>3</v>
      </c>
      <c r="V422" s="101" t="s">
        <v>2</v>
      </c>
      <c r="W422" s="97"/>
      <c r="X422" s="101" t="s">
        <v>3</v>
      </c>
      <c r="Y422" s="101" t="s">
        <v>2</v>
      </c>
      <c r="Z422" s="97"/>
      <c r="AA422" s="101" t="s">
        <v>3</v>
      </c>
      <c r="AB422" s="101" t="s">
        <v>2</v>
      </c>
      <c r="AC422" s="97"/>
      <c r="AD422" s="101" t="s">
        <v>3</v>
      </c>
      <c r="AE422" s="101" t="s">
        <v>2</v>
      </c>
      <c r="AF422" s="97"/>
      <c r="AG422" s="100">
        <v>325.60000000000002</v>
      </c>
      <c r="AH422" s="101" t="s">
        <v>2</v>
      </c>
      <c r="AI422" s="97"/>
      <c r="AJ422" s="100">
        <f t="shared" si="99"/>
        <v>264.55</v>
      </c>
      <c r="AK422" s="101" t="s">
        <v>2</v>
      </c>
      <c r="AL422" s="98"/>
      <c r="AM422" s="100">
        <v>994.04</v>
      </c>
      <c r="AN422" s="101" t="s">
        <v>2</v>
      </c>
      <c r="AO422" s="97"/>
      <c r="AP422" s="100">
        <f t="shared" si="100"/>
        <v>345.95</v>
      </c>
      <c r="AQ422" s="101" t="s">
        <v>2</v>
      </c>
      <c r="AR422" s="98"/>
      <c r="AS422" s="100">
        <f t="shared" si="101"/>
        <v>146.51999999999998</v>
      </c>
      <c r="AT422" s="101" t="s">
        <v>2</v>
      </c>
      <c r="AU422" s="97"/>
      <c r="AV422" s="100">
        <v>345.95</v>
      </c>
      <c r="AW422" s="101" t="s">
        <v>2</v>
      </c>
      <c r="AX422" s="97"/>
      <c r="AY422" s="100">
        <f t="shared" si="102"/>
        <v>305.25</v>
      </c>
      <c r="AZ422" s="101" t="s">
        <v>2</v>
      </c>
      <c r="BA422" s="97"/>
      <c r="BB422" s="100">
        <f t="shared" si="103"/>
        <v>146.51999999999998</v>
      </c>
      <c r="BC422" s="101" t="s">
        <v>2</v>
      </c>
      <c r="BD422" s="97"/>
      <c r="BE422" s="100">
        <f t="shared" si="104"/>
        <v>146.51999999999998</v>
      </c>
      <c r="BF422" s="101" t="s">
        <v>2</v>
      </c>
    </row>
    <row r="423" spans="1:58" s="86" customFormat="1" ht="13.2" x14ac:dyDescent="0.25">
      <c r="A423" s="47" t="s">
        <v>878</v>
      </c>
      <c r="B423" s="83">
        <v>1400063</v>
      </c>
      <c r="C423" s="90" t="s">
        <v>365</v>
      </c>
      <c r="D423" s="64">
        <v>1288</v>
      </c>
      <c r="E423" s="83">
        <v>450</v>
      </c>
      <c r="F423" s="83">
        <v>13121</v>
      </c>
      <c r="G423" s="22"/>
      <c r="H423" s="44">
        <f t="shared" si="107"/>
        <v>1030.4000000000001</v>
      </c>
      <c r="I423" s="98">
        <f t="shared" si="105"/>
        <v>463.68</v>
      </c>
      <c r="J423" s="98">
        <f t="shared" si="106"/>
        <v>1094.8</v>
      </c>
      <c r="K423" s="99"/>
      <c r="L423" s="100">
        <f t="shared" si="108"/>
        <v>1030.4000000000001</v>
      </c>
      <c r="M423" s="101" t="s">
        <v>2</v>
      </c>
      <c r="N423" s="97"/>
      <c r="O423" s="101" t="s">
        <v>3</v>
      </c>
      <c r="P423" s="101" t="s">
        <v>2</v>
      </c>
      <c r="Q423" s="97"/>
      <c r="R423" s="101" t="s">
        <v>3</v>
      </c>
      <c r="S423" s="101" t="s">
        <v>2</v>
      </c>
      <c r="T423" s="97"/>
      <c r="U423" s="101" t="s">
        <v>3</v>
      </c>
      <c r="V423" s="101" t="s">
        <v>2</v>
      </c>
      <c r="W423" s="97"/>
      <c r="X423" s="101" t="s">
        <v>3</v>
      </c>
      <c r="Y423" s="101" t="s">
        <v>2</v>
      </c>
      <c r="Z423" s="97"/>
      <c r="AA423" s="101" t="s">
        <v>3</v>
      </c>
      <c r="AB423" s="101" t="s">
        <v>2</v>
      </c>
      <c r="AC423" s="97"/>
      <c r="AD423" s="101" t="s">
        <v>3</v>
      </c>
      <c r="AE423" s="101" t="s">
        <v>2</v>
      </c>
      <c r="AF423" s="97"/>
      <c r="AG423" s="100">
        <v>1030.4000000000001</v>
      </c>
      <c r="AH423" s="101" t="s">
        <v>2</v>
      </c>
      <c r="AI423" s="97"/>
      <c r="AJ423" s="100">
        <f t="shared" si="99"/>
        <v>837.2</v>
      </c>
      <c r="AK423" s="101" t="s">
        <v>2</v>
      </c>
      <c r="AL423" s="98"/>
      <c r="AM423" s="100">
        <v>994.04</v>
      </c>
      <c r="AN423" s="101" t="s">
        <v>2</v>
      </c>
      <c r="AO423" s="97"/>
      <c r="AP423" s="100">
        <f t="shared" si="100"/>
        <v>1094.8</v>
      </c>
      <c r="AQ423" s="101" t="s">
        <v>2</v>
      </c>
      <c r="AR423" s="98"/>
      <c r="AS423" s="100">
        <f t="shared" si="101"/>
        <v>463.68</v>
      </c>
      <c r="AT423" s="101" t="s">
        <v>2</v>
      </c>
      <c r="AU423" s="97"/>
      <c r="AV423" s="100">
        <v>1094.8</v>
      </c>
      <c r="AW423" s="101" t="s">
        <v>2</v>
      </c>
      <c r="AX423" s="97"/>
      <c r="AY423" s="100">
        <f t="shared" si="102"/>
        <v>966</v>
      </c>
      <c r="AZ423" s="101" t="s">
        <v>2</v>
      </c>
      <c r="BA423" s="97"/>
      <c r="BB423" s="100">
        <f t="shared" si="103"/>
        <v>463.68</v>
      </c>
      <c r="BC423" s="101" t="s">
        <v>2</v>
      </c>
      <c r="BD423" s="97"/>
      <c r="BE423" s="100">
        <f t="shared" si="104"/>
        <v>463.68</v>
      </c>
      <c r="BF423" s="101" t="s">
        <v>2</v>
      </c>
    </row>
    <row r="424" spans="1:58" s="86" customFormat="1" ht="13.2" x14ac:dyDescent="0.25">
      <c r="A424" s="47" t="s">
        <v>878</v>
      </c>
      <c r="B424" s="83">
        <v>1400192</v>
      </c>
      <c r="C424" s="90" t="s">
        <v>366</v>
      </c>
      <c r="D424" s="64">
        <v>240</v>
      </c>
      <c r="E424" s="83">
        <v>450</v>
      </c>
      <c r="F424" s="83">
        <v>13122</v>
      </c>
      <c r="G424" s="22"/>
      <c r="H424" s="44">
        <f t="shared" si="107"/>
        <v>192</v>
      </c>
      <c r="I424" s="98">
        <f t="shared" si="105"/>
        <v>0</v>
      </c>
      <c r="J424" s="98">
        <f t="shared" si="106"/>
        <v>204</v>
      </c>
      <c r="K424" s="99"/>
      <c r="L424" s="100">
        <f t="shared" si="108"/>
        <v>192</v>
      </c>
      <c r="M424" s="101" t="s">
        <v>2</v>
      </c>
      <c r="N424" s="97"/>
      <c r="O424" s="101" t="s">
        <v>3</v>
      </c>
      <c r="P424" s="101" t="s">
        <v>2</v>
      </c>
      <c r="Q424" s="97"/>
      <c r="R424" s="101" t="s">
        <v>3</v>
      </c>
      <c r="S424" s="101" t="s">
        <v>2</v>
      </c>
      <c r="T424" s="97"/>
      <c r="U424" s="101" t="s">
        <v>3</v>
      </c>
      <c r="V424" s="101" t="s">
        <v>2</v>
      </c>
      <c r="W424" s="97"/>
      <c r="X424" s="101" t="s">
        <v>3</v>
      </c>
      <c r="Y424" s="101" t="s">
        <v>2</v>
      </c>
      <c r="Z424" s="97"/>
      <c r="AA424" s="101" t="s">
        <v>3</v>
      </c>
      <c r="AB424" s="101" t="s">
        <v>2</v>
      </c>
      <c r="AC424" s="97"/>
      <c r="AD424" s="101" t="s">
        <v>3</v>
      </c>
      <c r="AE424" s="101" t="s">
        <v>2</v>
      </c>
      <c r="AF424" s="97"/>
      <c r="AG424" s="100">
        <v>192</v>
      </c>
      <c r="AH424" s="101" t="s">
        <v>2</v>
      </c>
      <c r="AI424" s="97"/>
      <c r="AJ424" s="100">
        <f t="shared" si="99"/>
        <v>156</v>
      </c>
      <c r="AK424" s="101" t="s">
        <v>2</v>
      </c>
      <c r="AL424" s="98"/>
      <c r="AM424" s="100">
        <v>0</v>
      </c>
      <c r="AN424" s="101" t="s">
        <v>2</v>
      </c>
      <c r="AO424" s="97"/>
      <c r="AP424" s="100">
        <f t="shared" si="100"/>
        <v>204</v>
      </c>
      <c r="AQ424" s="101" t="s">
        <v>2</v>
      </c>
      <c r="AR424" s="98"/>
      <c r="AS424" s="100">
        <f t="shared" si="101"/>
        <v>86.399999999999991</v>
      </c>
      <c r="AT424" s="101" t="s">
        <v>2</v>
      </c>
      <c r="AU424" s="97"/>
      <c r="AV424" s="100">
        <v>204</v>
      </c>
      <c r="AW424" s="101" t="s">
        <v>2</v>
      </c>
      <c r="AX424" s="97"/>
      <c r="AY424" s="100">
        <f t="shared" si="102"/>
        <v>180</v>
      </c>
      <c r="AZ424" s="101" t="s">
        <v>2</v>
      </c>
      <c r="BA424" s="97"/>
      <c r="BB424" s="100">
        <f t="shared" si="103"/>
        <v>86.399999999999991</v>
      </c>
      <c r="BC424" s="101" t="s">
        <v>2</v>
      </c>
      <c r="BD424" s="97"/>
      <c r="BE424" s="100">
        <f t="shared" si="104"/>
        <v>86.399999999999991</v>
      </c>
      <c r="BF424" s="101" t="s">
        <v>2</v>
      </c>
    </row>
    <row r="425" spans="1:58" s="86" customFormat="1" ht="13.2" x14ac:dyDescent="0.25">
      <c r="A425" s="47" t="s">
        <v>878</v>
      </c>
      <c r="B425" s="83">
        <v>1400064</v>
      </c>
      <c r="C425" s="90" t="s">
        <v>367</v>
      </c>
      <c r="D425" s="64">
        <v>407</v>
      </c>
      <c r="E425" s="83">
        <v>450</v>
      </c>
      <c r="F425" s="83">
        <v>13131</v>
      </c>
      <c r="G425" s="22"/>
      <c r="H425" s="44">
        <f t="shared" si="107"/>
        <v>325.60000000000002</v>
      </c>
      <c r="I425" s="98">
        <f t="shared" si="105"/>
        <v>146.51999999999998</v>
      </c>
      <c r="J425" s="98">
        <f t="shared" si="106"/>
        <v>639.02</v>
      </c>
      <c r="K425" s="99"/>
      <c r="L425" s="100">
        <f t="shared" si="108"/>
        <v>325.60000000000002</v>
      </c>
      <c r="M425" s="101" t="s">
        <v>2</v>
      </c>
      <c r="N425" s="97"/>
      <c r="O425" s="101" t="s">
        <v>3</v>
      </c>
      <c r="P425" s="101" t="s">
        <v>2</v>
      </c>
      <c r="Q425" s="97"/>
      <c r="R425" s="101" t="s">
        <v>3</v>
      </c>
      <c r="S425" s="101" t="s">
        <v>2</v>
      </c>
      <c r="T425" s="97"/>
      <c r="U425" s="101" t="s">
        <v>3</v>
      </c>
      <c r="V425" s="101" t="s">
        <v>2</v>
      </c>
      <c r="W425" s="97"/>
      <c r="X425" s="101" t="s">
        <v>3</v>
      </c>
      <c r="Y425" s="101" t="s">
        <v>2</v>
      </c>
      <c r="Z425" s="97"/>
      <c r="AA425" s="101" t="s">
        <v>3</v>
      </c>
      <c r="AB425" s="101" t="s">
        <v>2</v>
      </c>
      <c r="AC425" s="97"/>
      <c r="AD425" s="101" t="s">
        <v>3</v>
      </c>
      <c r="AE425" s="101" t="s">
        <v>2</v>
      </c>
      <c r="AF425" s="97"/>
      <c r="AG425" s="100">
        <v>325.60000000000002</v>
      </c>
      <c r="AH425" s="101" t="s">
        <v>2</v>
      </c>
      <c r="AI425" s="97"/>
      <c r="AJ425" s="100">
        <f t="shared" si="99"/>
        <v>264.55</v>
      </c>
      <c r="AK425" s="101" t="s">
        <v>2</v>
      </c>
      <c r="AL425" s="98"/>
      <c r="AM425" s="100">
        <v>639.02</v>
      </c>
      <c r="AN425" s="101" t="s">
        <v>2</v>
      </c>
      <c r="AO425" s="97"/>
      <c r="AP425" s="100">
        <f t="shared" si="100"/>
        <v>345.95</v>
      </c>
      <c r="AQ425" s="101" t="s">
        <v>2</v>
      </c>
      <c r="AR425" s="98"/>
      <c r="AS425" s="100">
        <f t="shared" si="101"/>
        <v>146.51999999999998</v>
      </c>
      <c r="AT425" s="101" t="s">
        <v>2</v>
      </c>
      <c r="AU425" s="97"/>
      <c r="AV425" s="100">
        <v>345.95</v>
      </c>
      <c r="AW425" s="101" t="s">
        <v>2</v>
      </c>
      <c r="AX425" s="97"/>
      <c r="AY425" s="100">
        <f t="shared" si="102"/>
        <v>305.25</v>
      </c>
      <c r="AZ425" s="101" t="s">
        <v>2</v>
      </c>
      <c r="BA425" s="97"/>
      <c r="BB425" s="100">
        <f t="shared" si="103"/>
        <v>146.51999999999998</v>
      </c>
      <c r="BC425" s="101" t="s">
        <v>2</v>
      </c>
      <c r="BD425" s="97"/>
      <c r="BE425" s="100">
        <f t="shared" si="104"/>
        <v>146.51999999999998</v>
      </c>
      <c r="BF425" s="101" t="s">
        <v>2</v>
      </c>
    </row>
    <row r="426" spans="1:58" s="86" customFormat="1" ht="13.2" x14ac:dyDescent="0.25">
      <c r="A426" s="47" t="s">
        <v>878</v>
      </c>
      <c r="B426" s="83">
        <v>1400065</v>
      </c>
      <c r="C426" s="90" t="s">
        <v>368</v>
      </c>
      <c r="D426" s="64">
        <v>1352.4</v>
      </c>
      <c r="E426" s="83">
        <v>450</v>
      </c>
      <c r="F426" s="83">
        <v>13132</v>
      </c>
      <c r="G426" s="22"/>
      <c r="H426" s="44">
        <f t="shared" si="107"/>
        <v>1081.92</v>
      </c>
      <c r="I426" s="98">
        <f t="shared" si="105"/>
        <v>486.86400000000003</v>
      </c>
      <c r="J426" s="98">
        <f t="shared" si="106"/>
        <v>1149.54</v>
      </c>
      <c r="K426" s="99"/>
      <c r="L426" s="100">
        <f t="shared" si="108"/>
        <v>1081.92</v>
      </c>
      <c r="M426" s="101" t="s">
        <v>2</v>
      </c>
      <c r="N426" s="97"/>
      <c r="O426" s="101" t="s">
        <v>3</v>
      </c>
      <c r="P426" s="101" t="s">
        <v>2</v>
      </c>
      <c r="Q426" s="97"/>
      <c r="R426" s="101" t="s">
        <v>3</v>
      </c>
      <c r="S426" s="101" t="s">
        <v>2</v>
      </c>
      <c r="T426" s="97"/>
      <c r="U426" s="101" t="s">
        <v>3</v>
      </c>
      <c r="V426" s="101" t="s">
        <v>2</v>
      </c>
      <c r="W426" s="97"/>
      <c r="X426" s="101" t="s">
        <v>3</v>
      </c>
      <c r="Y426" s="101" t="s">
        <v>2</v>
      </c>
      <c r="Z426" s="97"/>
      <c r="AA426" s="101" t="s">
        <v>3</v>
      </c>
      <c r="AB426" s="101" t="s">
        <v>2</v>
      </c>
      <c r="AC426" s="97"/>
      <c r="AD426" s="101" t="s">
        <v>3</v>
      </c>
      <c r="AE426" s="101" t="s">
        <v>2</v>
      </c>
      <c r="AF426" s="97"/>
      <c r="AG426" s="100">
        <v>1081.92</v>
      </c>
      <c r="AH426" s="101" t="s">
        <v>2</v>
      </c>
      <c r="AI426" s="97"/>
      <c r="AJ426" s="100">
        <f t="shared" si="99"/>
        <v>879.06000000000006</v>
      </c>
      <c r="AK426" s="101" t="s">
        <v>2</v>
      </c>
      <c r="AL426" s="98"/>
      <c r="AM426" s="100">
        <v>994.04</v>
      </c>
      <c r="AN426" s="101" t="s">
        <v>2</v>
      </c>
      <c r="AO426" s="97"/>
      <c r="AP426" s="100">
        <f t="shared" si="100"/>
        <v>1149.54</v>
      </c>
      <c r="AQ426" s="101" t="s">
        <v>2</v>
      </c>
      <c r="AR426" s="98"/>
      <c r="AS426" s="100">
        <f t="shared" si="101"/>
        <v>486.86400000000003</v>
      </c>
      <c r="AT426" s="101" t="s">
        <v>2</v>
      </c>
      <c r="AU426" s="97"/>
      <c r="AV426" s="100">
        <v>1149.54</v>
      </c>
      <c r="AW426" s="101" t="s">
        <v>2</v>
      </c>
      <c r="AX426" s="97"/>
      <c r="AY426" s="100">
        <f t="shared" si="102"/>
        <v>1014.3000000000001</v>
      </c>
      <c r="AZ426" s="101" t="s">
        <v>2</v>
      </c>
      <c r="BA426" s="97"/>
      <c r="BB426" s="100">
        <f t="shared" si="103"/>
        <v>486.86400000000003</v>
      </c>
      <c r="BC426" s="101" t="s">
        <v>2</v>
      </c>
      <c r="BD426" s="97"/>
      <c r="BE426" s="100">
        <f t="shared" si="104"/>
        <v>486.86400000000003</v>
      </c>
      <c r="BF426" s="101" t="s">
        <v>2</v>
      </c>
    </row>
    <row r="427" spans="1:58" s="86" customFormat="1" ht="13.2" x14ac:dyDescent="0.25">
      <c r="A427" s="47" t="s">
        <v>878</v>
      </c>
      <c r="B427" s="83">
        <v>1400193</v>
      </c>
      <c r="C427" s="90" t="s">
        <v>369</v>
      </c>
      <c r="D427" s="64">
        <v>240</v>
      </c>
      <c r="E427" s="83">
        <v>450</v>
      </c>
      <c r="F427" s="83">
        <v>13133</v>
      </c>
      <c r="G427" s="22"/>
      <c r="H427" s="44">
        <f t="shared" si="107"/>
        <v>192</v>
      </c>
      <c r="I427" s="98">
        <f t="shared" si="105"/>
        <v>0</v>
      </c>
      <c r="J427" s="98">
        <f t="shared" si="106"/>
        <v>204</v>
      </c>
      <c r="K427" s="99"/>
      <c r="L427" s="100">
        <f t="shared" si="108"/>
        <v>192</v>
      </c>
      <c r="M427" s="101" t="s">
        <v>2</v>
      </c>
      <c r="N427" s="97"/>
      <c r="O427" s="101" t="s">
        <v>3</v>
      </c>
      <c r="P427" s="101" t="s">
        <v>2</v>
      </c>
      <c r="Q427" s="97"/>
      <c r="R427" s="101" t="s">
        <v>3</v>
      </c>
      <c r="S427" s="101" t="s">
        <v>2</v>
      </c>
      <c r="T427" s="97"/>
      <c r="U427" s="101" t="s">
        <v>3</v>
      </c>
      <c r="V427" s="101" t="s">
        <v>2</v>
      </c>
      <c r="W427" s="97"/>
      <c r="X427" s="101" t="s">
        <v>3</v>
      </c>
      <c r="Y427" s="101" t="s">
        <v>2</v>
      </c>
      <c r="Z427" s="97"/>
      <c r="AA427" s="101" t="s">
        <v>3</v>
      </c>
      <c r="AB427" s="101" t="s">
        <v>2</v>
      </c>
      <c r="AC427" s="97"/>
      <c r="AD427" s="101" t="s">
        <v>3</v>
      </c>
      <c r="AE427" s="101" t="s">
        <v>2</v>
      </c>
      <c r="AF427" s="97"/>
      <c r="AG427" s="100">
        <v>192</v>
      </c>
      <c r="AH427" s="101" t="s">
        <v>2</v>
      </c>
      <c r="AI427" s="97"/>
      <c r="AJ427" s="100">
        <f t="shared" si="99"/>
        <v>156</v>
      </c>
      <c r="AK427" s="101" t="s">
        <v>2</v>
      </c>
      <c r="AL427" s="98"/>
      <c r="AM427" s="100">
        <v>0</v>
      </c>
      <c r="AN427" s="101" t="s">
        <v>2</v>
      </c>
      <c r="AO427" s="97"/>
      <c r="AP427" s="100">
        <f t="shared" si="100"/>
        <v>204</v>
      </c>
      <c r="AQ427" s="101" t="s">
        <v>2</v>
      </c>
      <c r="AR427" s="98"/>
      <c r="AS427" s="100">
        <f t="shared" si="101"/>
        <v>86.399999999999991</v>
      </c>
      <c r="AT427" s="101" t="s">
        <v>2</v>
      </c>
      <c r="AU427" s="97"/>
      <c r="AV427" s="100">
        <v>204</v>
      </c>
      <c r="AW427" s="101" t="s">
        <v>2</v>
      </c>
      <c r="AX427" s="97"/>
      <c r="AY427" s="100">
        <f t="shared" si="102"/>
        <v>180</v>
      </c>
      <c r="AZ427" s="101" t="s">
        <v>2</v>
      </c>
      <c r="BA427" s="97"/>
      <c r="BB427" s="100">
        <f t="shared" si="103"/>
        <v>86.399999999999991</v>
      </c>
      <c r="BC427" s="101" t="s">
        <v>2</v>
      </c>
      <c r="BD427" s="97"/>
      <c r="BE427" s="100">
        <f t="shared" si="104"/>
        <v>86.399999999999991</v>
      </c>
      <c r="BF427" s="101" t="s">
        <v>2</v>
      </c>
    </row>
    <row r="428" spans="1:58" s="86" customFormat="1" ht="13.2" x14ac:dyDescent="0.25">
      <c r="A428" s="47" t="s">
        <v>878</v>
      </c>
      <c r="B428" s="83">
        <v>1400279</v>
      </c>
      <c r="C428" s="90" t="s">
        <v>370</v>
      </c>
      <c r="D428" s="64">
        <v>1107</v>
      </c>
      <c r="E428" s="83">
        <v>450</v>
      </c>
      <c r="F428" s="83">
        <v>13151</v>
      </c>
      <c r="G428" s="22"/>
      <c r="H428" s="44">
        <f t="shared" si="107"/>
        <v>885.6</v>
      </c>
      <c r="I428" s="98">
        <f t="shared" si="105"/>
        <v>398.52</v>
      </c>
      <c r="J428" s="98">
        <f t="shared" si="106"/>
        <v>994.04</v>
      </c>
      <c r="K428" s="99"/>
      <c r="L428" s="100">
        <f t="shared" si="108"/>
        <v>885.6</v>
      </c>
      <c r="M428" s="101" t="s">
        <v>2</v>
      </c>
      <c r="N428" s="97"/>
      <c r="O428" s="101" t="s">
        <v>3</v>
      </c>
      <c r="P428" s="101" t="s">
        <v>2</v>
      </c>
      <c r="Q428" s="97"/>
      <c r="R428" s="101" t="s">
        <v>3</v>
      </c>
      <c r="S428" s="101" t="s">
        <v>2</v>
      </c>
      <c r="T428" s="97"/>
      <c r="U428" s="101" t="s">
        <v>3</v>
      </c>
      <c r="V428" s="101" t="s">
        <v>2</v>
      </c>
      <c r="W428" s="97"/>
      <c r="X428" s="101" t="s">
        <v>3</v>
      </c>
      <c r="Y428" s="101" t="s">
        <v>2</v>
      </c>
      <c r="Z428" s="97"/>
      <c r="AA428" s="101" t="s">
        <v>3</v>
      </c>
      <c r="AB428" s="101" t="s">
        <v>2</v>
      </c>
      <c r="AC428" s="97"/>
      <c r="AD428" s="101" t="s">
        <v>3</v>
      </c>
      <c r="AE428" s="101" t="s">
        <v>2</v>
      </c>
      <c r="AF428" s="97"/>
      <c r="AG428" s="100">
        <v>885.6</v>
      </c>
      <c r="AH428" s="101" t="s">
        <v>2</v>
      </c>
      <c r="AI428" s="97"/>
      <c r="AJ428" s="100">
        <f t="shared" si="99"/>
        <v>719.55000000000007</v>
      </c>
      <c r="AK428" s="101" t="s">
        <v>2</v>
      </c>
      <c r="AL428" s="98"/>
      <c r="AM428" s="100">
        <v>994.04</v>
      </c>
      <c r="AN428" s="101" t="s">
        <v>2</v>
      </c>
      <c r="AO428" s="97"/>
      <c r="AP428" s="100">
        <f t="shared" si="100"/>
        <v>940.94999999999993</v>
      </c>
      <c r="AQ428" s="101" t="s">
        <v>2</v>
      </c>
      <c r="AR428" s="98"/>
      <c r="AS428" s="100">
        <f t="shared" si="101"/>
        <v>398.52</v>
      </c>
      <c r="AT428" s="101" t="s">
        <v>2</v>
      </c>
      <c r="AU428" s="97"/>
      <c r="AV428" s="100">
        <v>940.94999999999993</v>
      </c>
      <c r="AW428" s="101" t="s">
        <v>2</v>
      </c>
      <c r="AX428" s="97"/>
      <c r="AY428" s="100">
        <f t="shared" si="102"/>
        <v>830.25</v>
      </c>
      <c r="AZ428" s="101" t="s">
        <v>2</v>
      </c>
      <c r="BA428" s="97"/>
      <c r="BB428" s="100">
        <f t="shared" si="103"/>
        <v>398.52</v>
      </c>
      <c r="BC428" s="101" t="s">
        <v>2</v>
      </c>
      <c r="BD428" s="97"/>
      <c r="BE428" s="100">
        <f t="shared" si="104"/>
        <v>398.52</v>
      </c>
      <c r="BF428" s="101" t="s">
        <v>2</v>
      </c>
    </row>
    <row r="429" spans="1:58" s="86" customFormat="1" ht="13.2" x14ac:dyDescent="0.25">
      <c r="A429" s="47" t="s">
        <v>878</v>
      </c>
      <c r="B429" s="83">
        <v>1400067</v>
      </c>
      <c r="C429" s="90" t="s">
        <v>371</v>
      </c>
      <c r="D429" s="64">
        <v>1288</v>
      </c>
      <c r="E429" s="83">
        <v>450</v>
      </c>
      <c r="F429" s="83">
        <v>13152</v>
      </c>
      <c r="G429" s="22"/>
      <c r="H429" s="44">
        <f t="shared" si="107"/>
        <v>1030.4000000000001</v>
      </c>
      <c r="I429" s="98">
        <f t="shared" si="105"/>
        <v>463.68</v>
      </c>
      <c r="J429" s="98">
        <f t="shared" si="106"/>
        <v>1094.8</v>
      </c>
      <c r="K429" s="99"/>
      <c r="L429" s="100">
        <f t="shared" si="108"/>
        <v>1030.4000000000001</v>
      </c>
      <c r="M429" s="101" t="s">
        <v>2</v>
      </c>
      <c r="N429" s="97"/>
      <c r="O429" s="101" t="s">
        <v>3</v>
      </c>
      <c r="P429" s="101" t="s">
        <v>2</v>
      </c>
      <c r="Q429" s="97"/>
      <c r="R429" s="101" t="s">
        <v>3</v>
      </c>
      <c r="S429" s="101" t="s">
        <v>2</v>
      </c>
      <c r="T429" s="97"/>
      <c r="U429" s="101" t="s">
        <v>3</v>
      </c>
      <c r="V429" s="101" t="s">
        <v>2</v>
      </c>
      <c r="W429" s="97"/>
      <c r="X429" s="101" t="s">
        <v>3</v>
      </c>
      <c r="Y429" s="101" t="s">
        <v>2</v>
      </c>
      <c r="Z429" s="97"/>
      <c r="AA429" s="101" t="s">
        <v>3</v>
      </c>
      <c r="AB429" s="101" t="s">
        <v>2</v>
      </c>
      <c r="AC429" s="97"/>
      <c r="AD429" s="101" t="s">
        <v>3</v>
      </c>
      <c r="AE429" s="101" t="s">
        <v>2</v>
      </c>
      <c r="AF429" s="97"/>
      <c r="AG429" s="100">
        <v>1030.4000000000001</v>
      </c>
      <c r="AH429" s="101" t="s">
        <v>2</v>
      </c>
      <c r="AI429" s="97"/>
      <c r="AJ429" s="100">
        <f t="shared" si="99"/>
        <v>837.2</v>
      </c>
      <c r="AK429" s="101" t="s">
        <v>2</v>
      </c>
      <c r="AL429" s="98"/>
      <c r="AM429" s="100">
        <v>994.04</v>
      </c>
      <c r="AN429" s="101" t="s">
        <v>2</v>
      </c>
      <c r="AO429" s="97"/>
      <c r="AP429" s="100">
        <f t="shared" si="100"/>
        <v>1094.8</v>
      </c>
      <c r="AQ429" s="101" t="s">
        <v>2</v>
      </c>
      <c r="AR429" s="98"/>
      <c r="AS429" s="100">
        <f t="shared" si="101"/>
        <v>463.68</v>
      </c>
      <c r="AT429" s="101" t="s">
        <v>2</v>
      </c>
      <c r="AU429" s="97"/>
      <c r="AV429" s="100">
        <v>1094.8</v>
      </c>
      <c r="AW429" s="101" t="s">
        <v>2</v>
      </c>
      <c r="AX429" s="97"/>
      <c r="AY429" s="100">
        <f t="shared" si="102"/>
        <v>966</v>
      </c>
      <c r="AZ429" s="101" t="s">
        <v>2</v>
      </c>
      <c r="BA429" s="97"/>
      <c r="BB429" s="100">
        <f t="shared" si="103"/>
        <v>463.68</v>
      </c>
      <c r="BC429" s="101" t="s">
        <v>2</v>
      </c>
      <c r="BD429" s="97"/>
      <c r="BE429" s="100">
        <f t="shared" si="104"/>
        <v>463.68</v>
      </c>
      <c r="BF429" s="101" t="s">
        <v>2</v>
      </c>
    </row>
    <row r="430" spans="1:58" s="86" customFormat="1" ht="13.2" x14ac:dyDescent="0.25">
      <c r="A430" s="47" t="s">
        <v>878</v>
      </c>
      <c r="B430" s="83">
        <v>1400152</v>
      </c>
      <c r="C430" s="90" t="s">
        <v>372</v>
      </c>
      <c r="D430" s="64">
        <v>295</v>
      </c>
      <c r="E430" s="83">
        <v>450</v>
      </c>
      <c r="F430" s="83">
        <v>16000</v>
      </c>
      <c r="G430" s="22"/>
      <c r="H430" s="44">
        <f t="shared" si="107"/>
        <v>236</v>
      </c>
      <c r="I430" s="98">
        <f t="shared" si="105"/>
        <v>106.2</v>
      </c>
      <c r="J430" s="98">
        <f t="shared" si="106"/>
        <v>349.46</v>
      </c>
      <c r="K430" s="99"/>
      <c r="L430" s="100">
        <f t="shared" si="108"/>
        <v>236</v>
      </c>
      <c r="M430" s="101" t="s">
        <v>2</v>
      </c>
      <c r="N430" s="97"/>
      <c r="O430" s="101" t="s">
        <v>3</v>
      </c>
      <c r="P430" s="101" t="s">
        <v>2</v>
      </c>
      <c r="Q430" s="97"/>
      <c r="R430" s="101" t="s">
        <v>3</v>
      </c>
      <c r="S430" s="101" t="s">
        <v>2</v>
      </c>
      <c r="T430" s="97"/>
      <c r="U430" s="101" t="s">
        <v>3</v>
      </c>
      <c r="V430" s="101" t="s">
        <v>2</v>
      </c>
      <c r="W430" s="97"/>
      <c r="X430" s="101" t="s">
        <v>3</v>
      </c>
      <c r="Y430" s="101" t="s">
        <v>2</v>
      </c>
      <c r="Z430" s="97"/>
      <c r="AA430" s="101" t="s">
        <v>3</v>
      </c>
      <c r="AB430" s="101" t="s">
        <v>2</v>
      </c>
      <c r="AC430" s="97"/>
      <c r="AD430" s="101" t="s">
        <v>3</v>
      </c>
      <c r="AE430" s="101" t="s">
        <v>2</v>
      </c>
      <c r="AF430" s="97"/>
      <c r="AG430" s="100">
        <v>236</v>
      </c>
      <c r="AH430" s="101" t="s">
        <v>2</v>
      </c>
      <c r="AI430" s="97"/>
      <c r="AJ430" s="100">
        <f t="shared" si="99"/>
        <v>191.75</v>
      </c>
      <c r="AK430" s="101" t="s">
        <v>2</v>
      </c>
      <c r="AL430" s="98"/>
      <c r="AM430" s="100">
        <v>349.46</v>
      </c>
      <c r="AN430" s="101" t="s">
        <v>2</v>
      </c>
      <c r="AO430" s="97"/>
      <c r="AP430" s="100">
        <f t="shared" si="100"/>
        <v>250.75</v>
      </c>
      <c r="AQ430" s="101" t="s">
        <v>2</v>
      </c>
      <c r="AR430" s="98"/>
      <c r="AS430" s="100">
        <f t="shared" si="101"/>
        <v>106.2</v>
      </c>
      <c r="AT430" s="101" t="s">
        <v>2</v>
      </c>
      <c r="AU430" s="97"/>
      <c r="AV430" s="100">
        <v>250.75</v>
      </c>
      <c r="AW430" s="101" t="s">
        <v>2</v>
      </c>
      <c r="AX430" s="97"/>
      <c r="AY430" s="100">
        <f t="shared" si="102"/>
        <v>221.25</v>
      </c>
      <c r="AZ430" s="101" t="s">
        <v>2</v>
      </c>
      <c r="BA430" s="97"/>
      <c r="BB430" s="100">
        <f t="shared" si="103"/>
        <v>106.2</v>
      </c>
      <c r="BC430" s="101" t="s">
        <v>2</v>
      </c>
      <c r="BD430" s="97"/>
      <c r="BE430" s="100">
        <f t="shared" si="104"/>
        <v>106.2</v>
      </c>
      <c r="BF430" s="101" t="s">
        <v>2</v>
      </c>
    </row>
    <row r="431" spans="1:58" s="86" customFormat="1" ht="13.2" x14ac:dyDescent="0.25">
      <c r="A431" s="47" t="s">
        <v>878</v>
      </c>
      <c r="B431" s="83">
        <v>1400156</v>
      </c>
      <c r="C431" s="90" t="s">
        <v>373</v>
      </c>
      <c r="D431" s="64">
        <v>450.11</v>
      </c>
      <c r="E431" s="83">
        <v>450</v>
      </c>
      <c r="F431" s="83">
        <v>16020</v>
      </c>
      <c r="G431" s="22"/>
      <c r="H431" s="44">
        <f t="shared" si="107"/>
        <v>360.08800000000002</v>
      </c>
      <c r="I431" s="98">
        <f t="shared" si="105"/>
        <v>162.03960000000001</v>
      </c>
      <c r="J431" s="98">
        <f t="shared" si="106"/>
        <v>382.59350000000001</v>
      </c>
      <c r="K431" s="99"/>
      <c r="L431" s="100">
        <f t="shared" si="108"/>
        <v>360.08800000000002</v>
      </c>
      <c r="M431" s="101" t="s">
        <v>2</v>
      </c>
      <c r="N431" s="97"/>
      <c r="O431" s="101" t="s">
        <v>3</v>
      </c>
      <c r="P431" s="101" t="s">
        <v>2</v>
      </c>
      <c r="Q431" s="97"/>
      <c r="R431" s="101" t="s">
        <v>3</v>
      </c>
      <c r="S431" s="101" t="s">
        <v>2</v>
      </c>
      <c r="T431" s="97"/>
      <c r="U431" s="101" t="s">
        <v>3</v>
      </c>
      <c r="V431" s="101" t="s">
        <v>2</v>
      </c>
      <c r="W431" s="97"/>
      <c r="X431" s="101" t="s">
        <v>3</v>
      </c>
      <c r="Y431" s="101" t="s">
        <v>2</v>
      </c>
      <c r="Z431" s="97"/>
      <c r="AA431" s="101" t="s">
        <v>3</v>
      </c>
      <c r="AB431" s="101" t="s">
        <v>2</v>
      </c>
      <c r="AC431" s="97"/>
      <c r="AD431" s="101" t="s">
        <v>3</v>
      </c>
      <c r="AE431" s="101" t="s">
        <v>2</v>
      </c>
      <c r="AF431" s="97"/>
      <c r="AG431" s="100">
        <v>360.08800000000002</v>
      </c>
      <c r="AH431" s="101" t="s">
        <v>2</v>
      </c>
      <c r="AI431" s="97"/>
      <c r="AJ431" s="100">
        <f t="shared" si="99"/>
        <v>292.57150000000001</v>
      </c>
      <c r="AK431" s="101" t="s">
        <v>2</v>
      </c>
      <c r="AL431" s="98"/>
      <c r="AM431" s="100">
        <v>349.46</v>
      </c>
      <c r="AN431" s="101" t="s">
        <v>2</v>
      </c>
      <c r="AO431" s="97"/>
      <c r="AP431" s="100">
        <f t="shared" si="100"/>
        <v>382.59350000000001</v>
      </c>
      <c r="AQ431" s="101" t="s">
        <v>2</v>
      </c>
      <c r="AR431" s="98"/>
      <c r="AS431" s="100">
        <f t="shared" si="101"/>
        <v>162.03960000000001</v>
      </c>
      <c r="AT431" s="101" t="s">
        <v>2</v>
      </c>
      <c r="AU431" s="97"/>
      <c r="AV431" s="100">
        <v>382.59350000000001</v>
      </c>
      <c r="AW431" s="101" t="s">
        <v>2</v>
      </c>
      <c r="AX431" s="97"/>
      <c r="AY431" s="100">
        <f t="shared" si="102"/>
        <v>337.58249999999998</v>
      </c>
      <c r="AZ431" s="101" t="s">
        <v>2</v>
      </c>
      <c r="BA431" s="97"/>
      <c r="BB431" s="100">
        <f t="shared" si="103"/>
        <v>162.03960000000001</v>
      </c>
      <c r="BC431" s="101" t="s">
        <v>2</v>
      </c>
      <c r="BD431" s="97"/>
      <c r="BE431" s="100">
        <f t="shared" si="104"/>
        <v>162.03960000000001</v>
      </c>
      <c r="BF431" s="101" t="s">
        <v>2</v>
      </c>
    </row>
    <row r="432" spans="1:58" s="86" customFormat="1" ht="13.2" x14ac:dyDescent="0.25">
      <c r="A432" s="47" t="s">
        <v>878</v>
      </c>
      <c r="B432" s="83">
        <v>1400006</v>
      </c>
      <c r="C432" s="90" t="s">
        <v>374</v>
      </c>
      <c r="D432" s="64">
        <v>595</v>
      </c>
      <c r="E432" s="83">
        <v>450</v>
      </c>
      <c r="F432" s="83">
        <v>16025</v>
      </c>
      <c r="G432" s="22"/>
      <c r="H432" s="44">
        <f t="shared" si="107"/>
        <v>476</v>
      </c>
      <c r="I432" s="98">
        <f t="shared" si="105"/>
        <v>214.2</v>
      </c>
      <c r="J432" s="98">
        <f t="shared" si="106"/>
        <v>505.75</v>
      </c>
      <c r="K432" s="99"/>
      <c r="L432" s="100">
        <f t="shared" si="108"/>
        <v>476</v>
      </c>
      <c r="M432" s="101" t="s">
        <v>2</v>
      </c>
      <c r="N432" s="97"/>
      <c r="O432" s="101" t="s">
        <v>3</v>
      </c>
      <c r="P432" s="101" t="s">
        <v>2</v>
      </c>
      <c r="Q432" s="97"/>
      <c r="R432" s="101" t="s">
        <v>3</v>
      </c>
      <c r="S432" s="101" t="s">
        <v>2</v>
      </c>
      <c r="T432" s="97"/>
      <c r="U432" s="101" t="s">
        <v>3</v>
      </c>
      <c r="V432" s="101" t="s">
        <v>2</v>
      </c>
      <c r="W432" s="97"/>
      <c r="X432" s="101" t="s">
        <v>3</v>
      </c>
      <c r="Y432" s="101" t="s">
        <v>2</v>
      </c>
      <c r="Z432" s="97"/>
      <c r="AA432" s="101" t="s">
        <v>3</v>
      </c>
      <c r="AB432" s="101" t="s">
        <v>2</v>
      </c>
      <c r="AC432" s="97"/>
      <c r="AD432" s="101" t="s">
        <v>3</v>
      </c>
      <c r="AE432" s="101" t="s">
        <v>2</v>
      </c>
      <c r="AF432" s="97"/>
      <c r="AG432" s="100">
        <v>476</v>
      </c>
      <c r="AH432" s="101" t="s">
        <v>2</v>
      </c>
      <c r="AI432" s="97"/>
      <c r="AJ432" s="100">
        <f t="shared" si="99"/>
        <v>386.75</v>
      </c>
      <c r="AK432" s="101" t="s">
        <v>2</v>
      </c>
      <c r="AL432" s="98"/>
      <c r="AM432" s="100">
        <v>349.46</v>
      </c>
      <c r="AN432" s="101" t="s">
        <v>2</v>
      </c>
      <c r="AO432" s="97"/>
      <c r="AP432" s="100">
        <f t="shared" si="100"/>
        <v>505.75</v>
      </c>
      <c r="AQ432" s="101" t="s">
        <v>2</v>
      </c>
      <c r="AR432" s="98"/>
      <c r="AS432" s="100">
        <f t="shared" si="101"/>
        <v>214.2</v>
      </c>
      <c r="AT432" s="101" t="s">
        <v>2</v>
      </c>
      <c r="AU432" s="97"/>
      <c r="AV432" s="100">
        <v>505.75</v>
      </c>
      <c r="AW432" s="101" t="s">
        <v>2</v>
      </c>
      <c r="AX432" s="97"/>
      <c r="AY432" s="100">
        <f t="shared" si="102"/>
        <v>446.25</v>
      </c>
      <c r="AZ432" s="101" t="s">
        <v>2</v>
      </c>
      <c r="BA432" s="97"/>
      <c r="BB432" s="100">
        <f t="shared" si="103"/>
        <v>214.2</v>
      </c>
      <c r="BC432" s="101" t="s">
        <v>2</v>
      </c>
      <c r="BD432" s="97"/>
      <c r="BE432" s="100">
        <f t="shared" si="104"/>
        <v>214.2</v>
      </c>
      <c r="BF432" s="101" t="s">
        <v>2</v>
      </c>
    </row>
    <row r="433" spans="1:58" s="86" customFormat="1" ht="13.2" x14ac:dyDescent="0.25">
      <c r="A433" s="47" t="s">
        <v>878</v>
      </c>
      <c r="B433" s="83">
        <v>1400149</v>
      </c>
      <c r="C433" s="90" t="s">
        <v>375</v>
      </c>
      <c r="D433" s="64">
        <v>848</v>
      </c>
      <c r="E433" s="83">
        <v>450</v>
      </c>
      <c r="F433" s="83">
        <v>16030</v>
      </c>
      <c r="G433" s="22"/>
      <c r="H433" s="44">
        <f t="shared" si="107"/>
        <v>678.40000000000009</v>
      </c>
      <c r="I433" s="98">
        <f t="shared" si="105"/>
        <v>305.27999999999997</v>
      </c>
      <c r="J433" s="98">
        <f t="shared" si="106"/>
        <v>720.8</v>
      </c>
      <c r="K433" s="99"/>
      <c r="L433" s="100">
        <f t="shared" si="108"/>
        <v>678.40000000000009</v>
      </c>
      <c r="M433" s="101" t="s">
        <v>2</v>
      </c>
      <c r="N433" s="97"/>
      <c r="O433" s="101" t="s">
        <v>3</v>
      </c>
      <c r="P433" s="101" t="s">
        <v>2</v>
      </c>
      <c r="Q433" s="97"/>
      <c r="R433" s="101" t="s">
        <v>3</v>
      </c>
      <c r="S433" s="101" t="s">
        <v>2</v>
      </c>
      <c r="T433" s="97"/>
      <c r="U433" s="101" t="s">
        <v>3</v>
      </c>
      <c r="V433" s="101" t="s">
        <v>2</v>
      </c>
      <c r="W433" s="97"/>
      <c r="X433" s="101" t="s">
        <v>3</v>
      </c>
      <c r="Y433" s="101" t="s">
        <v>2</v>
      </c>
      <c r="Z433" s="97"/>
      <c r="AA433" s="101" t="s">
        <v>3</v>
      </c>
      <c r="AB433" s="101" t="s">
        <v>2</v>
      </c>
      <c r="AC433" s="97"/>
      <c r="AD433" s="101" t="s">
        <v>3</v>
      </c>
      <c r="AE433" s="101" t="s">
        <v>2</v>
      </c>
      <c r="AF433" s="97"/>
      <c r="AG433" s="100">
        <v>678.40000000000009</v>
      </c>
      <c r="AH433" s="101" t="s">
        <v>2</v>
      </c>
      <c r="AI433" s="97"/>
      <c r="AJ433" s="100">
        <f t="shared" si="99"/>
        <v>551.20000000000005</v>
      </c>
      <c r="AK433" s="101" t="s">
        <v>2</v>
      </c>
      <c r="AL433" s="98"/>
      <c r="AM433" s="100">
        <v>639.02</v>
      </c>
      <c r="AN433" s="101" t="s">
        <v>2</v>
      </c>
      <c r="AO433" s="97"/>
      <c r="AP433" s="100">
        <f t="shared" si="100"/>
        <v>720.8</v>
      </c>
      <c r="AQ433" s="101" t="s">
        <v>2</v>
      </c>
      <c r="AR433" s="98"/>
      <c r="AS433" s="100">
        <f t="shared" si="101"/>
        <v>305.27999999999997</v>
      </c>
      <c r="AT433" s="101" t="s">
        <v>2</v>
      </c>
      <c r="AU433" s="97"/>
      <c r="AV433" s="100">
        <v>720.8</v>
      </c>
      <c r="AW433" s="101" t="s">
        <v>2</v>
      </c>
      <c r="AX433" s="97"/>
      <c r="AY433" s="100">
        <f t="shared" si="102"/>
        <v>636</v>
      </c>
      <c r="AZ433" s="101" t="s">
        <v>2</v>
      </c>
      <c r="BA433" s="97"/>
      <c r="BB433" s="100">
        <f t="shared" si="103"/>
        <v>305.27999999999997</v>
      </c>
      <c r="BC433" s="101" t="s">
        <v>2</v>
      </c>
      <c r="BD433" s="97"/>
      <c r="BE433" s="100">
        <f t="shared" si="104"/>
        <v>305.27999999999997</v>
      </c>
      <c r="BF433" s="101" t="s">
        <v>2</v>
      </c>
    </row>
    <row r="434" spans="1:58" s="86" customFormat="1" ht="13.2" x14ac:dyDescent="0.25">
      <c r="A434" s="47" t="s">
        <v>878</v>
      </c>
      <c r="B434" s="83">
        <v>1400218</v>
      </c>
      <c r="C434" s="90" t="s">
        <v>376</v>
      </c>
      <c r="D434" s="64">
        <v>420</v>
      </c>
      <c r="E434" s="83">
        <v>450</v>
      </c>
      <c r="F434" s="83">
        <v>17250</v>
      </c>
      <c r="G434" s="22"/>
      <c r="H434" s="44">
        <f t="shared" si="107"/>
        <v>336</v>
      </c>
      <c r="I434" s="98">
        <f t="shared" si="105"/>
        <v>151.19999999999999</v>
      </c>
      <c r="J434" s="98">
        <f t="shared" si="106"/>
        <v>357</v>
      </c>
      <c r="K434" s="99"/>
      <c r="L434" s="100">
        <f t="shared" si="108"/>
        <v>336</v>
      </c>
      <c r="M434" s="101" t="s">
        <v>2</v>
      </c>
      <c r="N434" s="97"/>
      <c r="O434" s="101" t="s">
        <v>3</v>
      </c>
      <c r="P434" s="101" t="s">
        <v>2</v>
      </c>
      <c r="Q434" s="97"/>
      <c r="R434" s="101" t="s">
        <v>3</v>
      </c>
      <c r="S434" s="101" t="s">
        <v>2</v>
      </c>
      <c r="T434" s="97"/>
      <c r="U434" s="101" t="s">
        <v>3</v>
      </c>
      <c r="V434" s="101" t="s">
        <v>2</v>
      </c>
      <c r="W434" s="97"/>
      <c r="X434" s="101" t="s">
        <v>3</v>
      </c>
      <c r="Y434" s="101" t="s">
        <v>2</v>
      </c>
      <c r="Z434" s="97"/>
      <c r="AA434" s="101" t="s">
        <v>3</v>
      </c>
      <c r="AB434" s="101" t="s">
        <v>2</v>
      </c>
      <c r="AC434" s="97"/>
      <c r="AD434" s="101" t="s">
        <v>3</v>
      </c>
      <c r="AE434" s="101" t="s">
        <v>2</v>
      </c>
      <c r="AF434" s="97"/>
      <c r="AG434" s="100">
        <v>336</v>
      </c>
      <c r="AH434" s="101" t="s">
        <v>2</v>
      </c>
      <c r="AI434" s="97"/>
      <c r="AJ434" s="100">
        <f t="shared" si="99"/>
        <v>273</v>
      </c>
      <c r="AK434" s="101" t="s">
        <v>2</v>
      </c>
      <c r="AL434" s="98"/>
      <c r="AM434" s="100">
        <v>349.46</v>
      </c>
      <c r="AN434" s="101" t="s">
        <v>2</v>
      </c>
      <c r="AO434" s="97"/>
      <c r="AP434" s="100">
        <f t="shared" si="100"/>
        <v>357</v>
      </c>
      <c r="AQ434" s="101" t="s">
        <v>2</v>
      </c>
      <c r="AR434" s="98"/>
      <c r="AS434" s="100">
        <f t="shared" si="101"/>
        <v>151.19999999999999</v>
      </c>
      <c r="AT434" s="101" t="s">
        <v>2</v>
      </c>
      <c r="AU434" s="97"/>
      <c r="AV434" s="100">
        <v>357</v>
      </c>
      <c r="AW434" s="101" t="s">
        <v>2</v>
      </c>
      <c r="AX434" s="97"/>
      <c r="AY434" s="100">
        <f t="shared" si="102"/>
        <v>315</v>
      </c>
      <c r="AZ434" s="101" t="s">
        <v>2</v>
      </c>
      <c r="BA434" s="97"/>
      <c r="BB434" s="100">
        <f t="shared" si="103"/>
        <v>151.19999999999999</v>
      </c>
      <c r="BC434" s="101" t="s">
        <v>2</v>
      </c>
      <c r="BD434" s="97"/>
      <c r="BE434" s="100">
        <f t="shared" si="104"/>
        <v>151.19999999999999</v>
      </c>
      <c r="BF434" s="101" t="s">
        <v>2</v>
      </c>
    </row>
    <row r="435" spans="1:58" s="86" customFormat="1" ht="13.2" x14ac:dyDescent="0.25">
      <c r="A435" s="47" t="s">
        <v>878</v>
      </c>
      <c r="B435" s="83">
        <v>1400239</v>
      </c>
      <c r="C435" s="90" t="s">
        <v>377</v>
      </c>
      <c r="D435" s="64">
        <v>2594</v>
      </c>
      <c r="E435" s="83">
        <v>450</v>
      </c>
      <c r="F435" s="83">
        <v>20103</v>
      </c>
      <c r="G435" s="22"/>
      <c r="H435" s="44">
        <f t="shared" si="107"/>
        <v>2075.2000000000003</v>
      </c>
      <c r="I435" s="98">
        <f t="shared" si="105"/>
        <v>933.83999999999992</v>
      </c>
      <c r="J435" s="98">
        <f t="shared" si="106"/>
        <v>2204.9</v>
      </c>
      <c r="K435" s="99"/>
      <c r="L435" s="100">
        <f t="shared" si="108"/>
        <v>2075.2000000000003</v>
      </c>
      <c r="M435" s="101" t="s">
        <v>2</v>
      </c>
      <c r="N435" s="97"/>
      <c r="O435" s="101" t="s">
        <v>3</v>
      </c>
      <c r="P435" s="101" t="s">
        <v>2</v>
      </c>
      <c r="Q435" s="97"/>
      <c r="R435" s="101" t="s">
        <v>3</v>
      </c>
      <c r="S435" s="101" t="s">
        <v>2</v>
      </c>
      <c r="T435" s="97"/>
      <c r="U435" s="101" t="s">
        <v>3</v>
      </c>
      <c r="V435" s="101" t="s">
        <v>2</v>
      </c>
      <c r="W435" s="97"/>
      <c r="X435" s="101" t="s">
        <v>3</v>
      </c>
      <c r="Y435" s="101" t="s">
        <v>2</v>
      </c>
      <c r="Z435" s="97"/>
      <c r="AA435" s="101" t="s">
        <v>3</v>
      </c>
      <c r="AB435" s="101" t="s">
        <v>2</v>
      </c>
      <c r="AC435" s="97"/>
      <c r="AD435" s="101" t="s">
        <v>3</v>
      </c>
      <c r="AE435" s="101" t="s">
        <v>2</v>
      </c>
      <c r="AF435" s="97"/>
      <c r="AG435" s="100">
        <v>2075.2000000000003</v>
      </c>
      <c r="AH435" s="101" t="s">
        <v>2</v>
      </c>
      <c r="AI435" s="97"/>
      <c r="AJ435" s="100">
        <f t="shared" si="99"/>
        <v>1686.1000000000001</v>
      </c>
      <c r="AK435" s="101" t="s">
        <v>2</v>
      </c>
      <c r="AL435" s="98"/>
      <c r="AM435" s="100">
        <v>1220.02</v>
      </c>
      <c r="AN435" s="101" t="s">
        <v>2</v>
      </c>
      <c r="AO435" s="97"/>
      <c r="AP435" s="100">
        <f t="shared" si="100"/>
        <v>2204.9</v>
      </c>
      <c r="AQ435" s="101" t="s">
        <v>2</v>
      </c>
      <c r="AR435" s="98"/>
      <c r="AS435" s="100">
        <f t="shared" si="101"/>
        <v>933.83999999999992</v>
      </c>
      <c r="AT435" s="101" t="s">
        <v>2</v>
      </c>
      <c r="AU435" s="97"/>
      <c r="AV435" s="100">
        <v>2204.9</v>
      </c>
      <c r="AW435" s="101" t="s">
        <v>2</v>
      </c>
      <c r="AX435" s="97"/>
      <c r="AY435" s="100">
        <f t="shared" si="102"/>
        <v>1945.5</v>
      </c>
      <c r="AZ435" s="101" t="s">
        <v>2</v>
      </c>
      <c r="BA435" s="97"/>
      <c r="BB435" s="100">
        <f t="shared" si="103"/>
        <v>933.83999999999992</v>
      </c>
      <c r="BC435" s="101" t="s">
        <v>2</v>
      </c>
      <c r="BD435" s="97"/>
      <c r="BE435" s="100">
        <f t="shared" si="104"/>
        <v>933.83999999999992</v>
      </c>
      <c r="BF435" s="101" t="s">
        <v>2</v>
      </c>
    </row>
    <row r="436" spans="1:58" s="86" customFormat="1" ht="13.2" x14ac:dyDescent="0.25">
      <c r="A436" s="47" t="s">
        <v>878</v>
      </c>
      <c r="B436" s="83">
        <v>1400026</v>
      </c>
      <c r="C436" s="90" t="s">
        <v>378</v>
      </c>
      <c r="D436" s="64">
        <v>2476</v>
      </c>
      <c r="E436" s="83">
        <v>450</v>
      </c>
      <c r="F436" s="83">
        <v>20520</v>
      </c>
      <c r="G436" s="22"/>
      <c r="H436" s="44">
        <f t="shared" si="107"/>
        <v>1980.8000000000002</v>
      </c>
      <c r="I436" s="98">
        <f t="shared" si="105"/>
        <v>891.36</v>
      </c>
      <c r="J436" s="98">
        <f t="shared" si="106"/>
        <v>2814</v>
      </c>
      <c r="K436" s="99"/>
      <c r="L436" s="100">
        <f t="shared" si="108"/>
        <v>1980.8000000000002</v>
      </c>
      <c r="M436" s="101" t="s">
        <v>2</v>
      </c>
      <c r="N436" s="97"/>
      <c r="O436" s="101" t="s">
        <v>3</v>
      </c>
      <c r="P436" s="101" t="s">
        <v>2</v>
      </c>
      <c r="Q436" s="97"/>
      <c r="R436" s="101" t="s">
        <v>3</v>
      </c>
      <c r="S436" s="101" t="s">
        <v>2</v>
      </c>
      <c r="T436" s="97"/>
      <c r="U436" s="101" t="s">
        <v>3</v>
      </c>
      <c r="V436" s="101" t="s">
        <v>2</v>
      </c>
      <c r="W436" s="97"/>
      <c r="X436" s="101" t="s">
        <v>3</v>
      </c>
      <c r="Y436" s="101" t="s">
        <v>2</v>
      </c>
      <c r="Z436" s="97"/>
      <c r="AA436" s="101" t="s">
        <v>3</v>
      </c>
      <c r="AB436" s="101" t="s">
        <v>2</v>
      </c>
      <c r="AC436" s="97"/>
      <c r="AD436" s="101" t="s">
        <v>3</v>
      </c>
      <c r="AE436" s="101" t="s">
        <v>2</v>
      </c>
      <c r="AF436" s="97"/>
      <c r="AG436" s="100">
        <v>1980.8000000000002</v>
      </c>
      <c r="AH436" s="101" t="s">
        <v>2</v>
      </c>
      <c r="AI436" s="97"/>
      <c r="AJ436" s="100">
        <f t="shared" si="99"/>
        <v>1609.4</v>
      </c>
      <c r="AK436" s="101" t="s">
        <v>2</v>
      </c>
      <c r="AL436" s="98"/>
      <c r="AM436" s="100">
        <v>2814</v>
      </c>
      <c r="AN436" s="101" t="s">
        <v>2</v>
      </c>
      <c r="AO436" s="97"/>
      <c r="AP436" s="100">
        <f t="shared" si="100"/>
        <v>2104.6</v>
      </c>
      <c r="AQ436" s="101" t="s">
        <v>2</v>
      </c>
      <c r="AR436" s="98"/>
      <c r="AS436" s="100">
        <f t="shared" si="101"/>
        <v>891.36</v>
      </c>
      <c r="AT436" s="101" t="s">
        <v>2</v>
      </c>
      <c r="AU436" s="97"/>
      <c r="AV436" s="100">
        <v>2104.6</v>
      </c>
      <c r="AW436" s="101" t="s">
        <v>2</v>
      </c>
      <c r="AX436" s="97"/>
      <c r="AY436" s="100">
        <f t="shared" si="102"/>
        <v>1857</v>
      </c>
      <c r="AZ436" s="101" t="s">
        <v>2</v>
      </c>
      <c r="BA436" s="97"/>
      <c r="BB436" s="100">
        <f t="shared" si="103"/>
        <v>891.36</v>
      </c>
      <c r="BC436" s="101" t="s">
        <v>2</v>
      </c>
      <c r="BD436" s="97"/>
      <c r="BE436" s="100">
        <f t="shared" si="104"/>
        <v>891.36</v>
      </c>
      <c r="BF436" s="101" t="s">
        <v>2</v>
      </c>
    </row>
    <row r="437" spans="1:58" s="86" customFormat="1" ht="13.2" x14ac:dyDescent="0.25">
      <c r="A437" s="47" t="s">
        <v>878</v>
      </c>
      <c r="B437" s="83">
        <v>1400139</v>
      </c>
      <c r="C437" s="90" t="s">
        <v>379</v>
      </c>
      <c r="D437" s="64">
        <v>4436</v>
      </c>
      <c r="E437" s="83">
        <v>450</v>
      </c>
      <c r="F437" s="83">
        <v>20525</v>
      </c>
      <c r="G437" s="22"/>
      <c r="H437" s="44">
        <f t="shared" si="107"/>
        <v>3548.8</v>
      </c>
      <c r="I437" s="98">
        <f t="shared" si="105"/>
        <v>1596.96</v>
      </c>
      <c r="J437" s="98">
        <f t="shared" si="106"/>
        <v>4740.0200000000004</v>
      </c>
      <c r="K437" s="99"/>
      <c r="L437" s="100">
        <f t="shared" si="108"/>
        <v>3548.8</v>
      </c>
      <c r="M437" s="101" t="s">
        <v>2</v>
      </c>
      <c r="N437" s="97"/>
      <c r="O437" s="101" t="s">
        <v>3</v>
      </c>
      <c r="P437" s="101" t="s">
        <v>2</v>
      </c>
      <c r="Q437" s="97"/>
      <c r="R437" s="101" t="s">
        <v>3</v>
      </c>
      <c r="S437" s="101" t="s">
        <v>2</v>
      </c>
      <c r="T437" s="97"/>
      <c r="U437" s="101" t="s">
        <v>3</v>
      </c>
      <c r="V437" s="101" t="s">
        <v>2</v>
      </c>
      <c r="W437" s="97"/>
      <c r="X437" s="101" t="s">
        <v>3</v>
      </c>
      <c r="Y437" s="101" t="s">
        <v>2</v>
      </c>
      <c r="Z437" s="97"/>
      <c r="AA437" s="101" t="s">
        <v>3</v>
      </c>
      <c r="AB437" s="101" t="s">
        <v>2</v>
      </c>
      <c r="AC437" s="97"/>
      <c r="AD437" s="101" t="s">
        <v>3</v>
      </c>
      <c r="AE437" s="101" t="s">
        <v>2</v>
      </c>
      <c r="AF437" s="97"/>
      <c r="AG437" s="100">
        <v>3548.8</v>
      </c>
      <c r="AH437" s="101" t="s">
        <v>2</v>
      </c>
      <c r="AI437" s="97"/>
      <c r="AJ437" s="100">
        <f t="shared" si="99"/>
        <v>2883.4</v>
      </c>
      <c r="AK437" s="101" t="s">
        <v>2</v>
      </c>
      <c r="AL437" s="98"/>
      <c r="AM437" s="100">
        <v>4740.0200000000004</v>
      </c>
      <c r="AN437" s="101" t="s">
        <v>2</v>
      </c>
      <c r="AO437" s="97"/>
      <c r="AP437" s="100">
        <f t="shared" si="100"/>
        <v>3770.6</v>
      </c>
      <c r="AQ437" s="101" t="s">
        <v>2</v>
      </c>
      <c r="AR437" s="98"/>
      <c r="AS437" s="100">
        <f t="shared" si="101"/>
        <v>1596.96</v>
      </c>
      <c r="AT437" s="101" t="s">
        <v>2</v>
      </c>
      <c r="AU437" s="97"/>
      <c r="AV437" s="100">
        <v>3770.6</v>
      </c>
      <c r="AW437" s="101" t="s">
        <v>2</v>
      </c>
      <c r="AX437" s="97"/>
      <c r="AY437" s="100">
        <f t="shared" si="102"/>
        <v>3327</v>
      </c>
      <c r="AZ437" s="101" t="s">
        <v>2</v>
      </c>
      <c r="BA437" s="97"/>
      <c r="BB437" s="100">
        <f t="shared" si="103"/>
        <v>1596.96</v>
      </c>
      <c r="BC437" s="101" t="s">
        <v>2</v>
      </c>
      <c r="BD437" s="97"/>
      <c r="BE437" s="100">
        <f t="shared" si="104"/>
        <v>1596.96</v>
      </c>
      <c r="BF437" s="101" t="s">
        <v>2</v>
      </c>
    </row>
    <row r="438" spans="1:58" s="86" customFormat="1" ht="13.2" x14ac:dyDescent="0.25">
      <c r="A438" s="47" t="s">
        <v>878</v>
      </c>
      <c r="B438" s="83">
        <v>1400145</v>
      </c>
      <c r="C438" s="90" t="s">
        <v>380</v>
      </c>
      <c r="D438" s="64">
        <v>632</v>
      </c>
      <c r="E438" s="83">
        <v>450</v>
      </c>
      <c r="F438" s="83">
        <v>20550</v>
      </c>
      <c r="G438" s="22"/>
      <c r="H438" s="44">
        <f t="shared" si="107"/>
        <v>505.6</v>
      </c>
      <c r="I438" s="98">
        <f t="shared" si="105"/>
        <v>227.51999999999998</v>
      </c>
      <c r="J438" s="98">
        <f t="shared" si="106"/>
        <v>537.19999999999993</v>
      </c>
      <c r="K438" s="99"/>
      <c r="L438" s="100">
        <f t="shared" si="108"/>
        <v>505.6</v>
      </c>
      <c r="M438" s="101" t="s">
        <v>2</v>
      </c>
      <c r="N438" s="97"/>
      <c r="O438" s="101" t="s">
        <v>3</v>
      </c>
      <c r="P438" s="101" t="s">
        <v>2</v>
      </c>
      <c r="Q438" s="97"/>
      <c r="R438" s="101" t="s">
        <v>3</v>
      </c>
      <c r="S438" s="101" t="s">
        <v>2</v>
      </c>
      <c r="T438" s="97"/>
      <c r="U438" s="101" t="s">
        <v>3</v>
      </c>
      <c r="V438" s="101" t="s">
        <v>2</v>
      </c>
      <c r="W438" s="97"/>
      <c r="X438" s="101" t="s">
        <v>3</v>
      </c>
      <c r="Y438" s="101" t="s">
        <v>2</v>
      </c>
      <c r="Z438" s="97"/>
      <c r="AA438" s="101" t="s">
        <v>3</v>
      </c>
      <c r="AB438" s="101" t="s">
        <v>2</v>
      </c>
      <c r="AC438" s="97"/>
      <c r="AD438" s="101" t="s">
        <v>3</v>
      </c>
      <c r="AE438" s="101" t="s">
        <v>2</v>
      </c>
      <c r="AF438" s="97"/>
      <c r="AG438" s="100">
        <v>505.6</v>
      </c>
      <c r="AH438" s="101" t="s">
        <v>2</v>
      </c>
      <c r="AI438" s="97"/>
      <c r="AJ438" s="100">
        <f t="shared" si="99"/>
        <v>410.8</v>
      </c>
      <c r="AK438" s="101" t="s">
        <v>2</v>
      </c>
      <c r="AL438" s="98"/>
      <c r="AM438" s="100">
        <v>523.54</v>
      </c>
      <c r="AN438" s="101" t="s">
        <v>2</v>
      </c>
      <c r="AO438" s="97"/>
      <c r="AP438" s="100">
        <f t="shared" si="100"/>
        <v>537.19999999999993</v>
      </c>
      <c r="AQ438" s="101" t="s">
        <v>2</v>
      </c>
      <c r="AR438" s="98"/>
      <c r="AS438" s="100">
        <f t="shared" si="101"/>
        <v>227.51999999999998</v>
      </c>
      <c r="AT438" s="101" t="s">
        <v>2</v>
      </c>
      <c r="AU438" s="97"/>
      <c r="AV438" s="100">
        <v>537.19999999999993</v>
      </c>
      <c r="AW438" s="101" t="s">
        <v>2</v>
      </c>
      <c r="AX438" s="97"/>
      <c r="AY438" s="100">
        <f t="shared" si="102"/>
        <v>474</v>
      </c>
      <c r="AZ438" s="101" t="s">
        <v>2</v>
      </c>
      <c r="BA438" s="97"/>
      <c r="BB438" s="100">
        <f t="shared" si="103"/>
        <v>227.51999999999998</v>
      </c>
      <c r="BC438" s="101" t="s">
        <v>2</v>
      </c>
      <c r="BD438" s="97"/>
      <c r="BE438" s="100">
        <f t="shared" si="104"/>
        <v>227.51999999999998</v>
      </c>
      <c r="BF438" s="101" t="s">
        <v>2</v>
      </c>
    </row>
    <row r="439" spans="1:58" s="86" customFormat="1" ht="13.2" x14ac:dyDescent="0.25">
      <c r="A439" s="47" t="s">
        <v>878</v>
      </c>
      <c r="B439" s="83">
        <v>1400235</v>
      </c>
      <c r="C439" s="90" t="s">
        <v>381</v>
      </c>
      <c r="D439" s="64">
        <v>606</v>
      </c>
      <c r="E439" s="83">
        <v>450</v>
      </c>
      <c r="F439" s="83">
        <v>20552</v>
      </c>
      <c r="G439" s="22"/>
      <c r="H439" s="44">
        <f t="shared" si="107"/>
        <v>484.8</v>
      </c>
      <c r="I439" s="98">
        <f t="shared" si="105"/>
        <v>218.16</v>
      </c>
      <c r="J439" s="98">
        <f t="shared" si="106"/>
        <v>523.54</v>
      </c>
      <c r="K439" s="99"/>
      <c r="L439" s="100">
        <f t="shared" si="108"/>
        <v>484.8</v>
      </c>
      <c r="M439" s="101" t="s">
        <v>2</v>
      </c>
      <c r="N439" s="97"/>
      <c r="O439" s="101" t="s">
        <v>3</v>
      </c>
      <c r="P439" s="101" t="s">
        <v>2</v>
      </c>
      <c r="Q439" s="97"/>
      <c r="R439" s="101" t="s">
        <v>3</v>
      </c>
      <c r="S439" s="101" t="s">
        <v>2</v>
      </c>
      <c r="T439" s="97"/>
      <c r="U439" s="101" t="s">
        <v>3</v>
      </c>
      <c r="V439" s="101" t="s">
        <v>2</v>
      </c>
      <c r="W439" s="97"/>
      <c r="X439" s="101" t="s">
        <v>3</v>
      </c>
      <c r="Y439" s="101" t="s">
        <v>2</v>
      </c>
      <c r="Z439" s="97"/>
      <c r="AA439" s="101" t="s">
        <v>3</v>
      </c>
      <c r="AB439" s="101" t="s">
        <v>2</v>
      </c>
      <c r="AC439" s="97"/>
      <c r="AD439" s="101" t="s">
        <v>3</v>
      </c>
      <c r="AE439" s="101" t="s">
        <v>2</v>
      </c>
      <c r="AF439" s="97"/>
      <c r="AG439" s="100">
        <v>484.8</v>
      </c>
      <c r="AH439" s="101" t="s">
        <v>2</v>
      </c>
      <c r="AI439" s="97"/>
      <c r="AJ439" s="100">
        <f t="shared" si="99"/>
        <v>393.90000000000003</v>
      </c>
      <c r="AK439" s="101" t="s">
        <v>2</v>
      </c>
      <c r="AL439" s="98"/>
      <c r="AM439" s="100">
        <v>523.54</v>
      </c>
      <c r="AN439" s="101" t="s">
        <v>2</v>
      </c>
      <c r="AO439" s="97"/>
      <c r="AP439" s="100">
        <f t="shared" si="100"/>
        <v>515.1</v>
      </c>
      <c r="AQ439" s="101" t="s">
        <v>2</v>
      </c>
      <c r="AR439" s="98"/>
      <c r="AS439" s="100">
        <f t="shared" si="101"/>
        <v>218.16</v>
      </c>
      <c r="AT439" s="101" t="s">
        <v>2</v>
      </c>
      <c r="AU439" s="97"/>
      <c r="AV439" s="100">
        <v>515.1</v>
      </c>
      <c r="AW439" s="101" t="s">
        <v>2</v>
      </c>
      <c r="AX439" s="97"/>
      <c r="AY439" s="100">
        <f t="shared" si="102"/>
        <v>454.5</v>
      </c>
      <c r="AZ439" s="101" t="s">
        <v>2</v>
      </c>
      <c r="BA439" s="97"/>
      <c r="BB439" s="100">
        <f t="shared" si="103"/>
        <v>218.16</v>
      </c>
      <c r="BC439" s="101" t="s">
        <v>2</v>
      </c>
      <c r="BD439" s="97"/>
      <c r="BE439" s="100">
        <f t="shared" si="104"/>
        <v>218.16</v>
      </c>
      <c r="BF439" s="101" t="s">
        <v>2</v>
      </c>
    </row>
    <row r="440" spans="1:58" s="86" customFormat="1" ht="13.2" x14ac:dyDescent="0.25">
      <c r="A440" s="47" t="s">
        <v>878</v>
      </c>
      <c r="B440" s="83">
        <v>1400083</v>
      </c>
      <c r="C440" s="90" t="s">
        <v>382</v>
      </c>
      <c r="D440" s="64">
        <v>632</v>
      </c>
      <c r="E440" s="83">
        <v>450</v>
      </c>
      <c r="F440" s="83">
        <v>20600</v>
      </c>
      <c r="G440" s="22"/>
      <c r="H440" s="44">
        <f t="shared" si="107"/>
        <v>505.6</v>
      </c>
      <c r="I440" s="98">
        <f t="shared" si="105"/>
        <v>227.51999999999998</v>
      </c>
      <c r="J440" s="98">
        <f t="shared" si="106"/>
        <v>537.19999999999993</v>
      </c>
      <c r="K440" s="99"/>
      <c r="L440" s="100">
        <f t="shared" si="108"/>
        <v>505.6</v>
      </c>
      <c r="M440" s="101" t="s">
        <v>2</v>
      </c>
      <c r="N440" s="97"/>
      <c r="O440" s="101" t="s">
        <v>3</v>
      </c>
      <c r="P440" s="101" t="s">
        <v>2</v>
      </c>
      <c r="Q440" s="97"/>
      <c r="R440" s="101" t="s">
        <v>3</v>
      </c>
      <c r="S440" s="101" t="s">
        <v>2</v>
      </c>
      <c r="T440" s="97"/>
      <c r="U440" s="101" t="s">
        <v>3</v>
      </c>
      <c r="V440" s="101" t="s">
        <v>2</v>
      </c>
      <c r="W440" s="97"/>
      <c r="X440" s="101" t="s">
        <v>3</v>
      </c>
      <c r="Y440" s="101" t="s">
        <v>2</v>
      </c>
      <c r="Z440" s="97"/>
      <c r="AA440" s="101" t="s">
        <v>3</v>
      </c>
      <c r="AB440" s="101" t="s">
        <v>2</v>
      </c>
      <c r="AC440" s="97"/>
      <c r="AD440" s="101" t="s">
        <v>3</v>
      </c>
      <c r="AE440" s="101" t="s">
        <v>2</v>
      </c>
      <c r="AF440" s="97"/>
      <c r="AG440" s="100">
        <v>505.6</v>
      </c>
      <c r="AH440" s="101" t="s">
        <v>2</v>
      </c>
      <c r="AI440" s="97"/>
      <c r="AJ440" s="100">
        <f t="shared" si="99"/>
        <v>410.8</v>
      </c>
      <c r="AK440" s="101" t="s">
        <v>2</v>
      </c>
      <c r="AL440" s="98"/>
      <c r="AM440" s="100">
        <v>523.54</v>
      </c>
      <c r="AN440" s="101" t="s">
        <v>2</v>
      </c>
      <c r="AO440" s="97"/>
      <c r="AP440" s="100">
        <f t="shared" si="100"/>
        <v>537.19999999999993</v>
      </c>
      <c r="AQ440" s="101" t="s">
        <v>2</v>
      </c>
      <c r="AR440" s="98"/>
      <c r="AS440" s="100">
        <f t="shared" si="101"/>
        <v>227.51999999999998</v>
      </c>
      <c r="AT440" s="101" t="s">
        <v>2</v>
      </c>
      <c r="AU440" s="97"/>
      <c r="AV440" s="100">
        <v>537.19999999999993</v>
      </c>
      <c r="AW440" s="101" t="s">
        <v>2</v>
      </c>
      <c r="AX440" s="97"/>
      <c r="AY440" s="100">
        <f t="shared" si="102"/>
        <v>474</v>
      </c>
      <c r="AZ440" s="101" t="s">
        <v>2</v>
      </c>
      <c r="BA440" s="97"/>
      <c r="BB440" s="100">
        <f t="shared" si="103"/>
        <v>227.51999999999998</v>
      </c>
      <c r="BC440" s="101" t="s">
        <v>2</v>
      </c>
      <c r="BD440" s="97"/>
      <c r="BE440" s="100">
        <f t="shared" si="104"/>
        <v>227.51999999999998</v>
      </c>
      <c r="BF440" s="101" t="s">
        <v>2</v>
      </c>
    </row>
    <row r="441" spans="1:58" s="86" customFormat="1" ht="13.2" x14ac:dyDescent="0.25">
      <c r="A441" s="47" t="s">
        <v>878</v>
      </c>
      <c r="B441" s="83">
        <v>1400084</v>
      </c>
      <c r="C441" s="90" t="s">
        <v>383</v>
      </c>
      <c r="D441" s="64">
        <v>632</v>
      </c>
      <c r="E441" s="83">
        <v>450</v>
      </c>
      <c r="F441" s="83">
        <v>20605</v>
      </c>
      <c r="G441" s="22"/>
      <c r="H441" s="44">
        <f t="shared" si="107"/>
        <v>505.6</v>
      </c>
      <c r="I441" s="98">
        <f t="shared" si="105"/>
        <v>227.51999999999998</v>
      </c>
      <c r="J441" s="98">
        <f t="shared" si="106"/>
        <v>537.19999999999993</v>
      </c>
      <c r="K441" s="99"/>
      <c r="L441" s="100">
        <f t="shared" si="108"/>
        <v>505.6</v>
      </c>
      <c r="M441" s="101" t="s">
        <v>2</v>
      </c>
      <c r="N441" s="97"/>
      <c r="O441" s="101" t="s">
        <v>3</v>
      </c>
      <c r="P441" s="101" t="s">
        <v>2</v>
      </c>
      <c r="Q441" s="97"/>
      <c r="R441" s="101" t="s">
        <v>3</v>
      </c>
      <c r="S441" s="101" t="s">
        <v>2</v>
      </c>
      <c r="T441" s="97"/>
      <c r="U441" s="101" t="s">
        <v>3</v>
      </c>
      <c r="V441" s="101" t="s">
        <v>2</v>
      </c>
      <c r="W441" s="97"/>
      <c r="X441" s="101" t="s">
        <v>3</v>
      </c>
      <c r="Y441" s="101" t="s">
        <v>2</v>
      </c>
      <c r="Z441" s="97"/>
      <c r="AA441" s="101" t="s">
        <v>3</v>
      </c>
      <c r="AB441" s="101" t="s">
        <v>2</v>
      </c>
      <c r="AC441" s="97"/>
      <c r="AD441" s="101" t="s">
        <v>3</v>
      </c>
      <c r="AE441" s="101" t="s">
        <v>2</v>
      </c>
      <c r="AF441" s="97"/>
      <c r="AG441" s="100">
        <v>505.6</v>
      </c>
      <c r="AH441" s="101" t="s">
        <v>2</v>
      </c>
      <c r="AI441" s="97"/>
      <c r="AJ441" s="100">
        <f t="shared" si="99"/>
        <v>410.8</v>
      </c>
      <c r="AK441" s="101" t="s">
        <v>2</v>
      </c>
      <c r="AL441" s="98"/>
      <c r="AM441" s="100">
        <v>523.54</v>
      </c>
      <c r="AN441" s="101" t="s">
        <v>2</v>
      </c>
      <c r="AO441" s="97"/>
      <c r="AP441" s="100">
        <f t="shared" si="100"/>
        <v>537.19999999999993</v>
      </c>
      <c r="AQ441" s="101" t="s">
        <v>2</v>
      </c>
      <c r="AR441" s="98"/>
      <c r="AS441" s="100">
        <f t="shared" si="101"/>
        <v>227.51999999999998</v>
      </c>
      <c r="AT441" s="101" t="s">
        <v>2</v>
      </c>
      <c r="AU441" s="97"/>
      <c r="AV441" s="100">
        <v>537.19999999999993</v>
      </c>
      <c r="AW441" s="101" t="s">
        <v>2</v>
      </c>
      <c r="AX441" s="97"/>
      <c r="AY441" s="100">
        <f t="shared" si="102"/>
        <v>474</v>
      </c>
      <c r="AZ441" s="101" t="s">
        <v>2</v>
      </c>
      <c r="BA441" s="97"/>
      <c r="BB441" s="100">
        <f t="shared" si="103"/>
        <v>227.51999999999998</v>
      </c>
      <c r="BC441" s="101" t="s">
        <v>2</v>
      </c>
      <c r="BD441" s="97"/>
      <c r="BE441" s="100">
        <f t="shared" si="104"/>
        <v>227.51999999999998</v>
      </c>
      <c r="BF441" s="101" t="s">
        <v>2</v>
      </c>
    </row>
    <row r="442" spans="1:58" s="86" customFormat="1" ht="13.2" x14ac:dyDescent="0.25">
      <c r="A442" s="47" t="s">
        <v>878</v>
      </c>
      <c r="B442" s="83">
        <v>1400085</v>
      </c>
      <c r="C442" s="90" t="s">
        <v>384</v>
      </c>
      <c r="D442" s="64">
        <v>478</v>
      </c>
      <c r="E442" s="83">
        <v>450</v>
      </c>
      <c r="F442" s="83">
        <v>20610</v>
      </c>
      <c r="G442" s="22"/>
      <c r="H442" s="44">
        <f t="shared" si="107"/>
        <v>382.40000000000003</v>
      </c>
      <c r="I442" s="98">
        <f t="shared" si="105"/>
        <v>172.07999999999998</v>
      </c>
      <c r="J442" s="98">
        <f t="shared" si="106"/>
        <v>523.54</v>
      </c>
      <c r="K442" s="99"/>
      <c r="L442" s="100">
        <f t="shared" si="108"/>
        <v>382.40000000000003</v>
      </c>
      <c r="M442" s="101" t="s">
        <v>2</v>
      </c>
      <c r="N442" s="97"/>
      <c r="O442" s="101" t="s">
        <v>3</v>
      </c>
      <c r="P442" s="101" t="s">
        <v>2</v>
      </c>
      <c r="Q442" s="97"/>
      <c r="R442" s="101" t="s">
        <v>3</v>
      </c>
      <c r="S442" s="101" t="s">
        <v>2</v>
      </c>
      <c r="T442" s="97"/>
      <c r="U442" s="101" t="s">
        <v>3</v>
      </c>
      <c r="V442" s="101" t="s">
        <v>2</v>
      </c>
      <c r="W442" s="97"/>
      <c r="X442" s="101" t="s">
        <v>3</v>
      </c>
      <c r="Y442" s="101" t="s">
        <v>2</v>
      </c>
      <c r="Z442" s="97"/>
      <c r="AA442" s="101" t="s">
        <v>3</v>
      </c>
      <c r="AB442" s="101" t="s">
        <v>2</v>
      </c>
      <c r="AC442" s="97"/>
      <c r="AD442" s="101" t="s">
        <v>3</v>
      </c>
      <c r="AE442" s="101" t="s">
        <v>2</v>
      </c>
      <c r="AF442" s="97"/>
      <c r="AG442" s="100">
        <v>382.40000000000003</v>
      </c>
      <c r="AH442" s="101" t="s">
        <v>2</v>
      </c>
      <c r="AI442" s="97"/>
      <c r="AJ442" s="100">
        <f t="shared" si="99"/>
        <v>310.7</v>
      </c>
      <c r="AK442" s="101" t="s">
        <v>2</v>
      </c>
      <c r="AL442" s="98"/>
      <c r="AM442" s="100">
        <v>523.54</v>
      </c>
      <c r="AN442" s="101" t="s">
        <v>2</v>
      </c>
      <c r="AO442" s="97"/>
      <c r="AP442" s="100">
        <f t="shared" si="100"/>
        <v>406.3</v>
      </c>
      <c r="AQ442" s="101" t="s">
        <v>2</v>
      </c>
      <c r="AR442" s="98"/>
      <c r="AS442" s="100">
        <f t="shared" si="101"/>
        <v>172.07999999999998</v>
      </c>
      <c r="AT442" s="101" t="s">
        <v>2</v>
      </c>
      <c r="AU442" s="97"/>
      <c r="AV442" s="100">
        <v>406.3</v>
      </c>
      <c r="AW442" s="101" t="s">
        <v>2</v>
      </c>
      <c r="AX442" s="97"/>
      <c r="AY442" s="100">
        <f t="shared" si="102"/>
        <v>358.5</v>
      </c>
      <c r="AZ442" s="101" t="s">
        <v>2</v>
      </c>
      <c r="BA442" s="97"/>
      <c r="BB442" s="100">
        <f t="shared" si="103"/>
        <v>172.07999999999998</v>
      </c>
      <c r="BC442" s="101" t="s">
        <v>2</v>
      </c>
      <c r="BD442" s="97"/>
      <c r="BE442" s="100">
        <f t="shared" si="104"/>
        <v>172.07999999999998</v>
      </c>
      <c r="BF442" s="101" t="s">
        <v>2</v>
      </c>
    </row>
    <row r="443" spans="1:58" s="86" customFormat="1" ht="13.2" x14ac:dyDescent="0.25">
      <c r="A443" s="47" t="s">
        <v>878</v>
      </c>
      <c r="B443" s="83">
        <v>1400092</v>
      </c>
      <c r="C443" s="90" t="s">
        <v>385</v>
      </c>
      <c r="D443" s="64">
        <v>388</v>
      </c>
      <c r="E443" s="83">
        <v>450</v>
      </c>
      <c r="F443" s="83">
        <v>21310</v>
      </c>
      <c r="G443" s="22"/>
      <c r="H443" s="44">
        <f t="shared" si="107"/>
        <v>310.40000000000003</v>
      </c>
      <c r="I443" s="98">
        <f t="shared" si="105"/>
        <v>139.68</v>
      </c>
      <c r="J443" s="98">
        <f t="shared" si="106"/>
        <v>431.28</v>
      </c>
      <c r="K443" s="99"/>
      <c r="L443" s="100">
        <f t="shared" si="108"/>
        <v>310.40000000000003</v>
      </c>
      <c r="M443" s="101" t="s">
        <v>2</v>
      </c>
      <c r="N443" s="97"/>
      <c r="O443" s="101" t="s">
        <v>3</v>
      </c>
      <c r="P443" s="101" t="s">
        <v>2</v>
      </c>
      <c r="Q443" s="97"/>
      <c r="R443" s="101" t="s">
        <v>3</v>
      </c>
      <c r="S443" s="101" t="s">
        <v>2</v>
      </c>
      <c r="T443" s="97"/>
      <c r="U443" s="101" t="s">
        <v>3</v>
      </c>
      <c r="V443" s="101" t="s">
        <v>2</v>
      </c>
      <c r="W443" s="97"/>
      <c r="X443" s="101" t="s">
        <v>3</v>
      </c>
      <c r="Y443" s="101" t="s">
        <v>2</v>
      </c>
      <c r="Z443" s="97"/>
      <c r="AA443" s="101" t="s">
        <v>3</v>
      </c>
      <c r="AB443" s="101" t="s">
        <v>2</v>
      </c>
      <c r="AC443" s="97"/>
      <c r="AD443" s="101" t="s">
        <v>3</v>
      </c>
      <c r="AE443" s="101" t="s">
        <v>2</v>
      </c>
      <c r="AF443" s="97"/>
      <c r="AG443" s="100">
        <v>310.40000000000003</v>
      </c>
      <c r="AH443" s="101" t="s">
        <v>2</v>
      </c>
      <c r="AI443" s="97"/>
      <c r="AJ443" s="100">
        <f t="shared" si="99"/>
        <v>252.20000000000002</v>
      </c>
      <c r="AK443" s="101" t="s">
        <v>2</v>
      </c>
      <c r="AL443" s="98"/>
      <c r="AM443" s="100">
        <v>431.28</v>
      </c>
      <c r="AN443" s="101" t="s">
        <v>2</v>
      </c>
      <c r="AO443" s="97"/>
      <c r="AP443" s="100">
        <f t="shared" si="100"/>
        <v>329.8</v>
      </c>
      <c r="AQ443" s="101" t="s">
        <v>2</v>
      </c>
      <c r="AR443" s="98"/>
      <c r="AS443" s="100">
        <f t="shared" si="101"/>
        <v>139.68</v>
      </c>
      <c r="AT443" s="101" t="s">
        <v>2</v>
      </c>
      <c r="AU443" s="97"/>
      <c r="AV443" s="100">
        <v>329.8</v>
      </c>
      <c r="AW443" s="101" t="s">
        <v>2</v>
      </c>
      <c r="AX443" s="97"/>
      <c r="AY443" s="100">
        <f t="shared" si="102"/>
        <v>291</v>
      </c>
      <c r="AZ443" s="101" t="s">
        <v>2</v>
      </c>
      <c r="BA443" s="97"/>
      <c r="BB443" s="100">
        <f t="shared" si="103"/>
        <v>139.68</v>
      </c>
      <c r="BC443" s="101" t="s">
        <v>2</v>
      </c>
      <c r="BD443" s="97"/>
      <c r="BE443" s="100">
        <f t="shared" si="104"/>
        <v>139.68</v>
      </c>
      <c r="BF443" s="101" t="s">
        <v>2</v>
      </c>
    </row>
    <row r="444" spans="1:58" s="86" customFormat="1" ht="13.2" x14ac:dyDescent="0.25">
      <c r="A444" s="47" t="s">
        <v>878</v>
      </c>
      <c r="B444" s="83">
        <v>1400217</v>
      </c>
      <c r="C444" s="90" t="s">
        <v>386</v>
      </c>
      <c r="D444" s="64">
        <v>3079</v>
      </c>
      <c r="E444" s="83">
        <v>450</v>
      </c>
      <c r="F444" s="83">
        <v>21337</v>
      </c>
      <c r="G444" s="22"/>
      <c r="H444" s="44">
        <f t="shared" si="107"/>
        <v>2463.2000000000003</v>
      </c>
      <c r="I444" s="98">
        <f t="shared" si="105"/>
        <v>1108.44</v>
      </c>
      <c r="J444" s="98">
        <f t="shared" si="106"/>
        <v>5472.78</v>
      </c>
      <c r="K444" s="99"/>
      <c r="L444" s="100">
        <f t="shared" si="108"/>
        <v>2463.2000000000003</v>
      </c>
      <c r="M444" s="101" t="s">
        <v>2</v>
      </c>
      <c r="N444" s="97"/>
      <c r="O444" s="101" t="s">
        <v>3</v>
      </c>
      <c r="P444" s="101" t="s">
        <v>2</v>
      </c>
      <c r="Q444" s="97"/>
      <c r="R444" s="101" t="s">
        <v>3</v>
      </c>
      <c r="S444" s="101" t="s">
        <v>2</v>
      </c>
      <c r="T444" s="97"/>
      <c r="U444" s="101" t="s">
        <v>3</v>
      </c>
      <c r="V444" s="101" t="s">
        <v>2</v>
      </c>
      <c r="W444" s="97"/>
      <c r="X444" s="101" t="s">
        <v>3</v>
      </c>
      <c r="Y444" s="101" t="s">
        <v>2</v>
      </c>
      <c r="Z444" s="97"/>
      <c r="AA444" s="101" t="s">
        <v>3</v>
      </c>
      <c r="AB444" s="101" t="s">
        <v>2</v>
      </c>
      <c r="AC444" s="97"/>
      <c r="AD444" s="101" t="s">
        <v>3</v>
      </c>
      <c r="AE444" s="101" t="s">
        <v>2</v>
      </c>
      <c r="AF444" s="97"/>
      <c r="AG444" s="100">
        <v>2463.2000000000003</v>
      </c>
      <c r="AH444" s="101" t="s">
        <v>2</v>
      </c>
      <c r="AI444" s="97"/>
      <c r="AJ444" s="100">
        <f t="shared" si="99"/>
        <v>2001.3500000000001</v>
      </c>
      <c r="AK444" s="101" t="s">
        <v>2</v>
      </c>
      <c r="AL444" s="98"/>
      <c r="AM444" s="100">
        <v>5472.78</v>
      </c>
      <c r="AN444" s="101" t="s">
        <v>2</v>
      </c>
      <c r="AO444" s="97"/>
      <c r="AP444" s="100">
        <f t="shared" si="100"/>
        <v>2617.15</v>
      </c>
      <c r="AQ444" s="101" t="s">
        <v>2</v>
      </c>
      <c r="AR444" s="98"/>
      <c r="AS444" s="100">
        <f t="shared" si="101"/>
        <v>1108.44</v>
      </c>
      <c r="AT444" s="101" t="s">
        <v>2</v>
      </c>
      <c r="AU444" s="97"/>
      <c r="AV444" s="100">
        <v>2617.15</v>
      </c>
      <c r="AW444" s="101" t="s">
        <v>2</v>
      </c>
      <c r="AX444" s="97"/>
      <c r="AY444" s="100">
        <f t="shared" si="102"/>
        <v>2309.25</v>
      </c>
      <c r="AZ444" s="101" t="s">
        <v>2</v>
      </c>
      <c r="BA444" s="97"/>
      <c r="BB444" s="100">
        <f t="shared" si="103"/>
        <v>1108.44</v>
      </c>
      <c r="BC444" s="101" t="s">
        <v>2</v>
      </c>
      <c r="BD444" s="97"/>
      <c r="BE444" s="100">
        <f t="shared" si="104"/>
        <v>1108.44</v>
      </c>
      <c r="BF444" s="101" t="s">
        <v>2</v>
      </c>
    </row>
    <row r="445" spans="1:58" s="86" customFormat="1" ht="13.2" x14ac:dyDescent="0.25">
      <c r="A445" s="47" t="s">
        <v>878</v>
      </c>
      <c r="B445" s="83">
        <v>1400476</v>
      </c>
      <c r="C445" s="90" t="s">
        <v>387</v>
      </c>
      <c r="D445" s="64">
        <v>755</v>
      </c>
      <c r="E445" s="83">
        <v>450</v>
      </c>
      <c r="F445" s="83">
        <v>21450</v>
      </c>
      <c r="G445" s="22"/>
      <c r="H445" s="44">
        <f t="shared" si="107"/>
        <v>604</v>
      </c>
      <c r="I445" s="98">
        <f t="shared" si="105"/>
        <v>271.8</v>
      </c>
      <c r="J445" s="98">
        <f t="shared" si="106"/>
        <v>883.44</v>
      </c>
      <c r="K445" s="99"/>
      <c r="L445" s="100">
        <f t="shared" si="108"/>
        <v>604</v>
      </c>
      <c r="M445" s="101" t="s">
        <v>2</v>
      </c>
      <c r="N445" s="97"/>
      <c r="O445" s="101" t="s">
        <v>3</v>
      </c>
      <c r="P445" s="101" t="s">
        <v>2</v>
      </c>
      <c r="Q445" s="97"/>
      <c r="R445" s="101" t="s">
        <v>3</v>
      </c>
      <c r="S445" s="101" t="s">
        <v>2</v>
      </c>
      <c r="T445" s="97"/>
      <c r="U445" s="101" t="s">
        <v>3</v>
      </c>
      <c r="V445" s="101" t="s">
        <v>2</v>
      </c>
      <c r="W445" s="97"/>
      <c r="X445" s="101" t="s">
        <v>3</v>
      </c>
      <c r="Y445" s="101" t="s">
        <v>2</v>
      </c>
      <c r="Z445" s="97"/>
      <c r="AA445" s="101" t="s">
        <v>3</v>
      </c>
      <c r="AB445" s="101" t="s">
        <v>2</v>
      </c>
      <c r="AC445" s="97"/>
      <c r="AD445" s="101" t="s">
        <v>3</v>
      </c>
      <c r="AE445" s="101" t="s">
        <v>2</v>
      </c>
      <c r="AF445" s="97"/>
      <c r="AG445" s="100">
        <v>604</v>
      </c>
      <c r="AH445" s="101" t="s">
        <v>2</v>
      </c>
      <c r="AI445" s="97"/>
      <c r="AJ445" s="100">
        <f t="shared" si="99"/>
        <v>490.75</v>
      </c>
      <c r="AK445" s="101" t="s">
        <v>2</v>
      </c>
      <c r="AL445" s="98"/>
      <c r="AM445" s="100">
        <v>883.44</v>
      </c>
      <c r="AN445" s="101" t="s">
        <v>2</v>
      </c>
      <c r="AO445" s="97"/>
      <c r="AP445" s="100">
        <f t="shared" si="100"/>
        <v>641.75</v>
      </c>
      <c r="AQ445" s="101" t="s">
        <v>2</v>
      </c>
      <c r="AR445" s="98"/>
      <c r="AS445" s="100">
        <f t="shared" si="101"/>
        <v>271.8</v>
      </c>
      <c r="AT445" s="101" t="s">
        <v>2</v>
      </c>
      <c r="AU445" s="97"/>
      <c r="AV445" s="100">
        <v>641.75</v>
      </c>
      <c r="AW445" s="101" t="s">
        <v>2</v>
      </c>
      <c r="AX445" s="97"/>
      <c r="AY445" s="100">
        <f t="shared" si="102"/>
        <v>566.25</v>
      </c>
      <c r="AZ445" s="101" t="s">
        <v>2</v>
      </c>
      <c r="BA445" s="97"/>
      <c r="BB445" s="100">
        <f t="shared" si="103"/>
        <v>271.8</v>
      </c>
      <c r="BC445" s="101" t="s">
        <v>2</v>
      </c>
      <c r="BD445" s="97"/>
      <c r="BE445" s="100">
        <f t="shared" si="104"/>
        <v>271.8</v>
      </c>
      <c r="BF445" s="101" t="s">
        <v>2</v>
      </c>
    </row>
    <row r="446" spans="1:58" s="86" customFormat="1" ht="13.2" x14ac:dyDescent="0.25">
      <c r="A446" s="47" t="s">
        <v>878</v>
      </c>
      <c r="B446" s="83">
        <v>1400919</v>
      </c>
      <c r="C446" s="90" t="s">
        <v>388</v>
      </c>
      <c r="D446" s="64">
        <v>382</v>
      </c>
      <c r="E446" s="83">
        <v>450</v>
      </c>
      <c r="F446" s="83">
        <v>21480</v>
      </c>
      <c r="G446" s="22"/>
      <c r="H446" s="44">
        <f t="shared" si="107"/>
        <v>305.60000000000002</v>
      </c>
      <c r="I446" s="98">
        <f t="shared" si="105"/>
        <v>137.51999999999998</v>
      </c>
      <c r="J446" s="98">
        <f t="shared" si="106"/>
        <v>431.28</v>
      </c>
      <c r="K446" s="99"/>
      <c r="L446" s="100">
        <f t="shared" si="108"/>
        <v>305.60000000000002</v>
      </c>
      <c r="M446" s="101" t="s">
        <v>2</v>
      </c>
      <c r="N446" s="97"/>
      <c r="O446" s="101" t="s">
        <v>3</v>
      </c>
      <c r="P446" s="101" t="s">
        <v>2</v>
      </c>
      <c r="Q446" s="97"/>
      <c r="R446" s="101" t="s">
        <v>3</v>
      </c>
      <c r="S446" s="101" t="s">
        <v>2</v>
      </c>
      <c r="T446" s="97"/>
      <c r="U446" s="101" t="s">
        <v>3</v>
      </c>
      <c r="V446" s="101" t="s">
        <v>2</v>
      </c>
      <c r="W446" s="97"/>
      <c r="X446" s="101" t="s">
        <v>3</v>
      </c>
      <c r="Y446" s="101" t="s">
        <v>2</v>
      </c>
      <c r="Z446" s="97"/>
      <c r="AA446" s="101" t="s">
        <v>3</v>
      </c>
      <c r="AB446" s="101" t="s">
        <v>2</v>
      </c>
      <c r="AC446" s="97"/>
      <c r="AD446" s="101" t="s">
        <v>3</v>
      </c>
      <c r="AE446" s="101" t="s">
        <v>2</v>
      </c>
      <c r="AF446" s="97"/>
      <c r="AG446" s="100">
        <v>305.60000000000002</v>
      </c>
      <c r="AH446" s="101" t="s">
        <v>2</v>
      </c>
      <c r="AI446" s="97"/>
      <c r="AJ446" s="100">
        <f t="shared" si="99"/>
        <v>248.3</v>
      </c>
      <c r="AK446" s="101" t="s">
        <v>2</v>
      </c>
      <c r="AL446" s="98"/>
      <c r="AM446" s="100">
        <v>431.28</v>
      </c>
      <c r="AN446" s="101" t="s">
        <v>2</v>
      </c>
      <c r="AO446" s="97"/>
      <c r="AP446" s="100">
        <f t="shared" si="100"/>
        <v>324.7</v>
      </c>
      <c r="AQ446" s="101" t="s">
        <v>2</v>
      </c>
      <c r="AR446" s="98"/>
      <c r="AS446" s="100">
        <f t="shared" si="101"/>
        <v>137.51999999999998</v>
      </c>
      <c r="AT446" s="101" t="s">
        <v>2</v>
      </c>
      <c r="AU446" s="97"/>
      <c r="AV446" s="100">
        <v>324.7</v>
      </c>
      <c r="AW446" s="101" t="s">
        <v>2</v>
      </c>
      <c r="AX446" s="97"/>
      <c r="AY446" s="100">
        <f t="shared" si="102"/>
        <v>286.5</v>
      </c>
      <c r="AZ446" s="101" t="s">
        <v>2</v>
      </c>
      <c r="BA446" s="97"/>
      <c r="BB446" s="100">
        <f t="shared" si="103"/>
        <v>137.51999999999998</v>
      </c>
      <c r="BC446" s="101" t="s">
        <v>2</v>
      </c>
      <c r="BD446" s="97"/>
      <c r="BE446" s="100">
        <f t="shared" si="104"/>
        <v>137.51999999999998</v>
      </c>
      <c r="BF446" s="101" t="s">
        <v>2</v>
      </c>
    </row>
    <row r="447" spans="1:58" s="86" customFormat="1" ht="13.2" x14ac:dyDescent="0.25">
      <c r="A447" s="47" t="s">
        <v>878</v>
      </c>
      <c r="B447" s="83">
        <v>1400107</v>
      </c>
      <c r="C447" s="90" t="s">
        <v>389</v>
      </c>
      <c r="D447" s="64">
        <v>429</v>
      </c>
      <c r="E447" s="83">
        <v>450</v>
      </c>
      <c r="F447" s="83">
        <v>22310</v>
      </c>
      <c r="G447" s="22"/>
      <c r="H447" s="44">
        <f t="shared" si="107"/>
        <v>343.20000000000005</v>
      </c>
      <c r="I447" s="98">
        <f t="shared" si="105"/>
        <v>154.44</v>
      </c>
      <c r="J447" s="98">
        <f t="shared" si="106"/>
        <v>431.28</v>
      </c>
      <c r="K447" s="99"/>
      <c r="L447" s="100">
        <f t="shared" si="108"/>
        <v>343.20000000000005</v>
      </c>
      <c r="M447" s="101" t="s">
        <v>2</v>
      </c>
      <c r="N447" s="97"/>
      <c r="O447" s="101" t="s">
        <v>3</v>
      </c>
      <c r="P447" s="101" t="s">
        <v>2</v>
      </c>
      <c r="Q447" s="97"/>
      <c r="R447" s="101" t="s">
        <v>3</v>
      </c>
      <c r="S447" s="101" t="s">
        <v>2</v>
      </c>
      <c r="T447" s="97"/>
      <c r="U447" s="101" t="s">
        <v>3</v>
      </c>
      <c r="V447" s="101" t="s">
        <v>2</v>
      </c>
      <c r="W447" s="97"/>
      <c r="X447" s="101" t="s">
        <v>3</v>
      </c>
      <c r="Y447" s="101" t="s">
        <v>2</v>
      </c>
      <c r="Z447" s="97"/>
      <c r="AA447" s="101" t="s">
        <v>3</v>
      </c>
      <c r="AB447" s="101" t="s">
        <v>2</v>
      </c>
      <c r="AC447" s="97"/>
      <c r="AD447" s="101" t="s">
        <v>3</v>
      </c>
      <c r="AE447" s="101" t="s">
        <v>2</v>
      </c>
      <c r="AF447" s="97"/>
      <c r="AG447" s="100">
        <v>343.20000000000005</v>
      </c>
      <c r="AH447" s="101" t="s">
        <v>2</v>
      </c>
      <c r="AI447" s="97"/>
      <c r="AJ447" s="100">
        <f t="shared" si="99"/>
        <v>278.85000000000002</v>
      </c>
      <c r="AK447" s="101" t="s">
        <v>2</v>
      </c>
      <c r="AL447" s="98"/>
      <c r="AM447" s="100">
        <v>431.28</v>
      </c>
      <c r="AN447" s="101" t="s">
        <v>2</v>
      </c>
      <c r="AO447" s="97"/>
      <c r="AP447" s="100">
        <f t="shared" si="100"/>
        <v>364.65</v>
      </c>
      <c r="AQ447" s="101" t="s">
        <v>2</v>
      </c>
      <c r="AR447" s="98"/>
      <c r="AS447" s="100">
        <f t="shared" si="101"/>
        <v>154.44</v>
      </c>
      <c r="AT447" s="101" t="s">
        <v>2</v>
      </c>
      <c r="AU447" s="97"/>
      <c r="AV447" s="100">
        <v>364.65</v>
      </c>
      <c r="AW447" s="101" t="s">
        <v>2</v>
      </c>
      <c r="AX447" s="97"/>
      <c r="AY447" s="100">
        <f t="shared" si="102"/>
        <v>321.75</v>
      </c>
      <c r="AZ447" s="101" t="s">
        <v>2</v>
      </c>
      <c r="BA447" s="97"/>
      <c r="BB447" s="100">
        <f t="shared" si="103"/>
        <v>154.44</v>
      </c>
      <c r="BC447" s="101" t="s">
        <v>2</v>
      </c>
      <c r="BD447" s="97"/>
      <c r="BE447" s="100">
        <f t="shared" si="104"/>
        <v>154.44</v>
      </c>
      <c r="BF447" s="101" t="s">
        <v>2</v>
      </c>
    </row>
    <row r="448" spans="1:58" s="86" customFormat="1" ht="13.2" x14ac:dyDescent="0.25">
      <c r="A448" s="47" t="s">
        <v>878</v>
      </c>
      <c r="B448" s="83">
        <v>1400081</v>
      </c>
      <c r="C448" s="90" t="s">
        <v>390</v>
      </c>
      <c r="D448" s="64">
        <v>376</v>
      </c>
      <c r="E448" s="83">
        <v>450</v>
      </c>
      <c r="F448" s="83">
        <v>23500</v>
      </c>
      <c r="G448" s="22"/>
      <c r="H448" s="44">
        <f t="shared" si="107"/>
        <v>300.8</v>
      </c>
      <c r="I448" s="98">
        <f t="shared" si="105"/>
        <v>135.35999999999999</v>
      </c>
      <c r="J448" s="98">
        <f t="shared" si="106"/>
        <v>431.28</v>
      </c>
      <c r="K448" s="99"/>
      <c r="L448" s="100">
        <f t="shared" si="108"/>
        <v>300.8</v>
      </c>
      <c r="M448" s="101" t="s">
        <v>2</v>
      </c>
      <c r="N448" s="97"/>
      <c r="O448" s="101" t="s">
        <v>3</v>
      </c>
      <c r="P448" s="101" t="s">
        <v>2</v>
      </c>
      <c r="Q448" s="97"/>
      <c r="R448" s="101" t="s">
        <v>3</v>
      </c>
      <c r="S448" s="101" t="s">
        <v>2</v>
      </c>
      <c r="T448" s="97"/>
      <c r="U448" s="101" t="s">
        <v>3</v>
      </c>
      <c r="V448" s="101" t="s">
        <v>2</v>
      </c>
      <c r="W448" s="97"/>
      <c r="X448" s="101" t="s">
        <v>3</v>
      </c>
      <c r="Y448" s="101" t="s">
        <v>2</v>
      </c>
      <c r="Z448" s="97"/>
      <c r="AA448" s="101" t="s">
        <v>3</v>
      </c>
      <c r="AB448" s="101" t="s">
        <v>2</v>
      </c>
      <c r="AC448" s="97"/>
      <c r="AD448" s="101" t="s">
        <v>3</v>
      </c>
      <c r="AE448" s="101" t="s">
        <v>2</v>
      </c>
      <c r="AF448" s="97"/>
      <c r="AG448" s="100">
        <v>300.8</v>
      </c>
      <c r="AH448" s="101" t="s">
        <v>2</v>
      </c>
      <c r="AI448" s="97"/>
      <c r="AJ448" s="100">
        <f t="shared" si="99"/>
        <v>244.4</v>
      </c>
      <c r="AK448" s="101" t="s">
        <v>2</v>
      </c>
      <c r="AL448" s="98"/>
      <c r="AM448" s="100">
        <v>431.28</v>
      </c>
      <c r="AN448" s="101" t="s">
        <v>2</v>
      </c>
      <c r="AO448" s="97"/>
      <c r="AP448" s="100">
        <f t="shared" si="100"/>
        <v>319.59999999999997</v>
      </c>
      <c r="AQ448" s="101" t="s">
        <v>2</v>
      </c>
      <c r="AR448" s="98"/>
      <c r="AS448" s="100">
        <f t="shared" si="101"/>
        <v>135.35999999999999</v>
      </c>
      <c r="AT448" s="101" t="s">
        <v>2</v>
      </c>
      <c r="AU448" s="97"/>
      <c r="AV448" s="100">
        <v>319.59999999999997</v>
      </c>
      <c r="AW448" s="101" t="s">
        <v>2</v>
      </c>
      <c r="AX448" s="97"/>
      <c r="AY448" s="100">
        <f t="shared" si="102"/>
        <v>282</v>
      </c>
      <c r="AZ448" s="101" t="s">
        <v>2</v>
      </c>
      <c r="BA448" s="97"/>
      <c r="BB448" s="100">
        <f t="shared" si="103"/>
        <v>135.35999999999999</v>
      </c>
      <c r="BC448" s="101" t="s">
        <v>2</v>
      </c>
      <c r="BD448" s="97"/>
      <c r="BE448" s="100">
        <f t="shared" si="104"/>
        <v>135.35999999999999</v>
      </c>
      <c r="BF448" s="101" t="s">
        <v>2</v>
      </c>
    </row>
    <row r="449" spans="1:58" s="86" customFormat="1" ht="13.2" x14ac:dyDescent="0.25">
      <c r="A449" s="47" t="s">
        <v>878</v>
      </c>
      <c r="B449" s="83">
        <v>1400194</v>
      </c>
      <c r="C449" s="90" t="s">
        <v>391</v>
      </c>
      <c r="D449" s="64">
        <v>641</v>
      </c>
      <c r="E449" s="83">
        <v>450</v>
      </c>
      <c r="F449" s="83">
        <v>23540</v>
      </c>
      <c r="G449" s="22"/>
      <c r="H449" s="44">
        <f t="shared" si="107"/>
        <v>512.80000000000007</v>
      </c>
      <c r="I449" s="98">
        <f t="shared" si="105"/>
        <v>230.76</v>
      </c>
      <c r="J449" s="98">
        <f t="shared" si="106"/>
        <v>544.85</v>
      </c>
      <c r="K449" s="99"/>
      <c r="L449" s="100">
        <f t="shared" si="108"/>
        <v>512.80000000000007</v>
      </c>
      <c r="M449" s="101" t="s">
        <v>2</v>
      </c>
      <c r="N449" s="97"/>
      <c r="O449" s="101" t="s">
        <v>3</v>
      </c>
      <c r="P449" s="101" t="s">
        <v>2</v>
      </c>
      <c r="Q449" s="97"/>
      <c r="R449" s="101" t="s">
        <v>3</v>
      </c>
      <c r="S449" s="101" t="s">
        <v>2</v>
      </c>
      <c r="T449" s="97"/>
      <c r="U449" s="101" t="s">
        <v>3</v>
      </c>
      <c r="V449" s="101" t="s">
        <v>2</v>
      </c>
      <c r="W449" s="97"/>
      <c r="X449" s="101" t="s">
        <v>3</v>
      </c>
      <c r="Y449" s="101" t="s">
        <v>2</v>
      </c>
      <c r="Z449" s="97"/>
      <c r="AA449" s="101" t="s">
        <v>3</v>
      </c>
      <c r="AB449" s="101" t="s">
        <v>2</v>
      </c>
      <c r="AC449" s="97"/>
      <c r="AD449" s="101" t="s">
        <v>3</v>
      </c>
      <c r="AE449" s="101" t="s">
        <v>2</v>
      </c>
      <c r="AF449" s="97"/>
      <c r="AG449" s="100">
        <v>512.80000000000007</v>
      </c>
      <c r="AH449" s="101" t="s">
        <v>2</v>
      </c>
      <c r="AI449" s="97"/>
      <c r="AJ449" s="100">
        <f t="shared" si="99"/>
        <v>416.65000000000003</v>
      </c>
      <c r="AK449" s="101" t="s">
        <v>2</v>
      </c>
      <c r="AL449" s="98"/>
      <c r="AM449" s="100">
        <v>431.28</v>
      </c>
      <c r="AN449" s="101" t="s">
        <v>2</v>
      </c>
      <c r="AO449" s="97"/>
      <c r="AP449" s="100">
        <f t="shared" si="100"/>
        <v>544.85</v>
      </c>
      <c r="AQ449" s="101" t="s">
        <v>2</v>
      </c>
      <c r="AR449" s="98"/>
      <c r="AS449" s="100">
        <f t="shared" si="101"/>
        <v>230.76</v>
      </c>
      <c r="AT449" s="101" t="s">
        <v>2</v>
      </c>
      <c r="AU449" s="97"/>
      <c r="AV449" s="100">
        <v>544.85</v>
      </c>
      <c r="AW449" s="101" t="s">
        <v>2</v>
      </c>
      <c r="AX449" s="97"/>
      <c r="AY449" s="100">
        <f t="shared" si="102"/>
        <v>480.75</v>
      </c>
      <c r="AZ449" s="101" t="s">
        <v>2</v>
      </c>
      <c r="BA449" s="97"/>
      <c r="BB449" s="100">
        <f t="shared" si="103"/>
        <v>230.76</v>
      </c>
      <c r="BC449" s="101" t="s">
        <v>2</v>
      </c>
      <c r="BD449" s="97"/>
      <c r="BE449" s="100">
        <f t="shared" si="104"/>
        <v>230.76</v>
      </c>
      <c r="BF449" s="101" t="s">
        <v>2</v>
      </c>
    </row>
    <row r="450" spans="1:58" s="86" customFormat="1" ht="13.2" x14ac:dyDescent="0.25">
      <c r="A450" s="47" t="s">
        <v>878</v>
      </c>
      <c r="B450" s="83">
        <v>1400204</v>
      </c>
      <c r="C450" s="90" t="s">
        <v>392</v>
      </c>
      <c r="D450" s="64">
        <v>429</v>
      </c>
      <c r="E450" s="83">
        <v>450</v>
      </c>
      <c r="F450" s="83">
        <v>23545</v>
      </c>
      <c r="G450" s="22"/>
      <c r="H450" s="44">
        <f t="shared" si="107"/>
        <v>343.20000000000005</v>
      </c>
      <c r="I450" s="98">
        <f t="shared" si="105"/>
        <v>154.44</v>
      </c>
      <c r="J450" s="98">
        <f t="shared" si="106"/>
        <v>431.28</v>
      </c>
      <c r="K450" s="99"/>
      <c r="L450" s="100">
        <f t="shared" si="108"/>
        <v>343.20000000000005</v>
      </c>
      <c r="M450" s="101" t="s">
        <v>2</v>
      </c>
      <c r="N450" s="97"/>
      <c r="O450" s="101" t="s">
        <v>3</v>
      </c>
      <c r="P450" s="101" t="s">
        <v>2</v>
      </c>
      <c r="Q450" s="97"/>
      <c r="R450" s="101" t="s">
        <v>3</v>
      </c>
      <c r="S450" s="101" t="s">
        <v>2</v>
      </c>
      <c r="T450" s="97"/>
      <c r="U450" s="101" t="s">
        <v>3</v>
      </c>
      <c r="V450" s="101" t="s">
        <v>2</v>
      </c>
      <c r="W450" s="97"/>
      <c r="X450" s="101" t="s">
        <v>3</v>
      </c>
      <c r="Y450" s="101" t="s">
        <v>2</v>
      </c>
      <c r="Z450" s="97"/>
      <c r="AA450" s="101" t="s">
        <v>3</v>
      </c>
      <c r="AB450" s="101" t="s">
        <v>2</v>
      </c>
      <c r="AC450" s="97"/>
      <c r="AD450" s="101" t="s">
        <v>3</v>
      </c>
      <c r="AE450" s="101" t="s">
        <v>2</v>
      </c>
      <c r="AF450" s="97"/>
      <c r="AG450" s="100">
        <v>343.20000000000005</v>
      </c>
      <c r="AH450" s="101" t="s">
        <v>2</v>
      </c>
      <c r="AI450" s="97"/>
      <c r="AJ450" s="100">
        <f t="shared" si="99"/>
        <v>278.85000000000002</v>
      </c>
      <c r="AK450" s="101" t="s">
        <v>2</v>
      </c>
      <c r="AL450" s="98"/>
      <c r="AM450" s="100">
        <v>431.28</v>
      </c>
      <c r="AN450" s="101" t="s">
        <v>2</v>
      </c>
      <c r="AO450" s="97"/>
      <c r="AP450" s="100">
        <f t="shared" si="100"/>
        <v>364.65</v>
      </c>
      <c r="AQ450" s="101" t="s">
        <v>2</v>
      </c>
      <c r="AR450" s="98"/>
      <c r="AS450" s="100">
        <f t="shared" si="101"/>
        <v>154.44</v>
      </c>
      <c r="AT450" s="101" t="s">
        <v>2</v>
      </c>
      <c r="AU450" s="97"/>
      <c r="AV450" s="100">
        <v>364.65</v>
      </c>
      <c r="AW450" s="101" t="s">
        <v>2</v>
      </c>
      <c r="AX450" s="97"/>
      <c r="AY450" s="100">
        <f t="shared" si="102"/>
        <v>321.75</v>
      </c>
      <c r="AZ450" s="101" t="s">
        <v>2</v>
      </c>
      <c r="BA450" s="97"/>
      <c r="BB450" s="100">
        <f t="shared" si="103"/>
        <v>154.44</v>
      </c>
      <c r="BC450" s="101" t="s">
        <v>2</v>
      </c>
      <c r="BD450" s="97"/>
      <c r="BE450" s="100">
        <f t="shared" si="104"/>
        <v>154.44</v>
      </c>
      <c r="BF450" s="101" t="s">
        <v>2</v>
      </c>
    </row>
    <row r="451" spans="1:58" s="86" customFormat="1" ht="13.2" x14ac:dyDescent="0.25">
      <c r="A451" s="47" t="s">
        <v>878</v>
      </c>
      <c r="B451" s="83">
        <v>1400286</v>
      </c>
      <c r="C451" s="90" t="s">
        <v>393</v>
      </c>
      <c r="D451" s="64">
        <v>364</v>
      </c>
      <c r="E451" s="83">
        <v>450</v>
      </c>
      <c r="F451" s="83">
        <v>23570</v>
      </c>
      <c r="G451" s="22"/>
      <c r="H451" s="44">
        <f t="shared" si="107"/>
        <v>291.2</v>
      </c>
      <c r="I451" s="98">
        <f t="shared" si="105"/>
        <v>131.04</v>
      </c>
      <c r="J451" s="98">
        <f t="shared" si="106"/>
        <v>431.28</v>
      </c>
      <c r="K451" s="99"/>
      <c r="L451" s="100">
        <f t="shared" si="108"/>
        <v>291.2</v>
      </c>
      <c r="M451" s="101" t="s">
        <v>2</v>
      </c>
      <c r="N451" s="97"/>
      <c r="O451" s="101" t="s">
        <v>3</v>
      </c>
      <c r="P451" s="101" t="s">
        <v>2</v>
      </c>
      <c r="Q451" s="97"/>
      <c r="R451" s="101" t="s">
        <v>3</v>
      </c>
      <c r="S451" s="101" t="s">
        <v>2</v>
      </c>
      <c r="T451" s="97"/>
      <c r="U451" s="101" t="s">
        <v>3</v>
      </c>
      <c r="V451" s="101" t="s">
        <v>2</v>
      </c>
      <c r="W451" s="97"/>
      <c r="X451" s="101" t="s">
        <v>3</v>
      </c>
      <c r="Y451" s="101" t="s">
        <v>2</v>
      </c>
      <c r="Z451" s="97"/>
      <c r="AA451" s="101" t="s">
        <v>3</v>
      </c>
      <c r="AB451" s="101" t="s">
        <v>2</v>
      </c>
      <c r="AC451" s="97"/>
      <c r="AD451" s="101" t="s">
        <v>3</v>
      </c>
      <c r="AE451" s="101" t="s">
        <v>2</v>
      </c>
      <c r="AF451" s="97"/>
      <c r="AG451" s="100">
        <v>291.2</v>
      </c>
      <c r="AH451" s="101" t="s">
        <v>2</v>
      </c>
      <c r="AI451" s="97"/>
      <c r="AJ451" s="100">
        <f t="shared" si="99"/>
        <v>236.6</v>
      </c>
      <c r="AK451" s="101" t="s">
        <v>2</v>
      </c>
      <c r="AL451" s="98"/>
      <c r="AM451" s="100">
        <v>431.28</v>
      </c>
      <c r="AN451" s="101" t="s">
        <v>2</v>
      </c>
      <c r="AO451" s="97"/>
      <c r="AP451" s="100">
        <f t="shared" si="100"/>
        <v>309.39999999999998</v>
      </c>
      <c r="AQ451" s="101" t="s">
        <v>2</v>
      </c>
      <c r="AR451" s="98"/>
      <c r="AS451" s="100">
        <f t="shared" si="101"/>
        <v>131.04</v>
      </c>
      <c r="AT451" s="101" t="s">
        <v>2</v>
      </c>
      <c r="AU451" s="97"/>
      <c r="AV451" s="100">
        <v>309.39999999999998</v>
      </c>
      <c r="AW451" s="101" t="s">
        <v>2</v>
      </c>
      <c r="AX451" s="97"/>
      <c r="AY451" s="100">
        <f t="shared" si="102"/>
        <v>273</v>
      </c>
      <c r="AZ451" s="101" t="s">
        <v>2</v>
      </c>
      <c r="BA451" s="97"/>
      <c r="BB451" s="100">
        <f t="shared" si="103"/>
        <v>131.04</v>
      </c>
      <c r="BC451" s="101" t="s">
        <v>2</v>
      </c>
      <c r="BD451" s="97"/>
      <c r="BE451" s="100">
        <f t="shared" si="104"/>
        <v>131.04</v>
      </c>
      <c r="BF451" s="101" t="s">
        <v>2</v>
      </c>
    </row>
    <row r="452" spans="1:58" s="86" customFormat="1" ht="13.2" x14ac:dyDescent="0.25">
      <c r="A452" s="47" t="s">
        <v>878</v>
      </c>
      <c r="B452" s="83">
        <v>1400095</v>
      </c>
      <c r="C452" s="90" t="s">
        <v>394</v>
      </c>
      <c r="D452" s="64">
        <v>640</v>
      </c>
      <c r="E452" s="83">
        <v>450</v>
      </c>
      <c r="F452" s="83">
        <v>23600</v>
      </c>
      <c r="G452" s="22"/>
      <c r="H452" s="44">
        <f t="shared" si="107"/>
        <v>512</v>
      </c>
      <c r="I452" s="98">
        <f t="shared" si="105"/>
        <v>230.39999999999998</v>
      </c>
      <c r="J452" s="98">
        <f t="shared" si="106"/>
        <v>544</v>
      </c>
      <c r="K452" s="99"/>
      <c r="L452" s="100">
        <f t="shared" si="108"/>
        <v>512</v>
      </c>
      <c r="M452" s="101" t="s">
        <v>2</v>
      </c>
      <c r="N452" s="97"/>
      <c r="O452" s="101" t="s">
        <v>3</v>
      </c>
      <c r="P452" s="101" t="s">
        <v>2</v>
      </c>
      <c r="Q452" s="97"/>
      <c r="R452" s="101" t="s">
        <v>3</v>
      </c>
      <c r="S452" s="101" t="s">
        <v>2</v>
      </c>
      <c r="T452" s="97"/>
      <c r="U452" s="101" t="s">
        <v>3</v>
      </c>
      <c r="V452" s="101" t="s">
        <v>2</v>
      </c>
      <c r="W452" s="97"/>
      <c r="X452" s="101" t="s">
        <v>3</v>
      </c>
      <c r="Y452" s="101" t="s">
        <v>2</v>
      </c>
      <c r="Z452" s="97"/>
      <c r="AA452" s="101" t="s">
        <v>3</v>
      </c>
      <c r="AB452" s="101" t="s">
        <v>2</v>
      </c>
      <c r="AC452" s="97"/>
      <c r="AD452" s="101" t="s">
        <v>3</v>
      </c>
      <c r="AE452" s="101" t="s">
        <v>2</v>
      </c>
      <c r="AF452" s="97"/>
      <c r="AG452" s="100">
        <v>512</v>
      </c>
      <c r="AH452" s="101" t="s">
        <v>2</v>
      </c>
      <c r="AI452" s="97"/>
      <c r="AJ452" s="100">
        <f t="shared" si="99"/>
        <v>416</v>
      </c>
      <c r="AK452" s="101" t="s">
        <v>2</v>
      </c>
      <c r="AL452" s="98"/>
      <c r="AM452" s="100">
        <v>431.28</v>
      </c>
      <c r="AN452" s="101" t="s">
        <v>2</v>
      </c>
      <c r="AO452" s="97"/>
      <c r="AP452" s="100">
        <f t="shared" si="100"/>
        <v>544</v>
      </c>
      <c r="AQ452" s="101" t="s">
        <v>2</v>
      </c>
      <c r="AR452" s="98"/>
      <c r="AS452" s="100">
        <f t="shared" si="101"/>
        <v>230.39999999999998</v>
      </c>
      <c r="AT452" s="101" t="s">
        <v>2</v>
      </c>
      <c r="AU452" s="97"/>
      <c r="AV452" s="100">
        <v>544</v>
      </c>
      <c r="AW452" s="101" t="s">
        <v>2</v>
      </c>
      <c r="AX452" s="97"/>
      <c r="AY452" s="100">
        <f t="shared" si="102"/>
        <v>480</v>
      </c>
      <c r="AZ452" s="101" t="s">
        <v>2</v>
      </c>
      <c r="BA452" s="97"/>
      <c r="BB452" s="100">
        <f t="shared" si="103"/>
        <v>230.39999999999998</v>
      </c>
      <c r="BC452" s="101" t="s">
        <v>2</v>
      </c>
      <c r="BD452" s="97"/>
      <c r="BE452" s="100">
        <f t="shared" si="104"/>
        <v>230.39999999999998</v>
      </c>
      <c r="BF452" s="101" t="s">
        <v>2</v>
      </c>
    </row>
    <row r="453" spans="1:58" s="86" customFormat="1" ht="13.2" x14ac:dyDescent="0.25">
      <c r="A453" s="47" t="s">
        <v>878</v>
      </c>
      <c r="B453" s="83">
        <v>1400276</v>
      </c>
      <c r="C453" s="90" t="s">
        <v>395</v>
      </c>
      <c r="D453" s="64">
        <v>377</v>
      </c>
      <c r="E453" s="83">
        <v>450</v>
      </c>
      <c r="F453" s="83">
        <v>23620</v>
      </c>
      <c r="G453" s="22"/>
      <c r="H453" s="44">
        <f t="shared" si="107"/>
        <v>301.60000000000002</v>
      </c>
      <c r="I453" s="98">
        <f t="shared" si="105"/>
        <v>135.72</v>
      </c>
      <c r="J453" s="98">
        <f t="shared" si="106"/>
        <v>431.28</v>
      </c>
      <c r="K453" s="99"/>
      <c r="L453" s="100">
        <f t="shared" si="108"/>
        <v>301.60000000000002</v>
      </c>
      <c r="M453" s="101" t="s">
        <v>2</v>
      </c>
      <c r="N453" s="97"/>
      <c r="O453" s="101" t="s">
        <v>3</v>
      </c>
      <c r="P453" s="101" t="s">
        <v>2</v>
      </c>
      <c r="Q453" s="97"/>
      <c r="R453" s="101" t="s">
        <v>3</v>
      </c>
      <c r="S453" s="101" t="s">
        <v>2</v>
      </c>
      <c r="T453" s="97"/>
      <c r="U453" s="101" t="s">
        <v>3</v>
      </c>
      <c r="V453" s="101" t="s">
        <v>2</v>
      </c>
      <c r="W453" s="97"/>
      <c r="X453" s="101" t="s">
        <v>3</v>
      </c>
      <c r="Y453" s="101" t="s">
        <v>2</v>
      </c>
      <c r="Z453" s="97"/>
      <c r="AA453" s="101" t="s">
        <v>3</v>
      </c>
      <c r="AB453" s="101" t="s">
        <v>2</v>
      </c>
      <c r="AC453" s="97"/>
      <c r="AD453" s="101" t="s">
        <v>3</v>
      </c>
      <c r="AE453" s="101" t="s">
        <v>2</v>
      </c>
      <c r="AF453" s="97"/>
      <c r="AG453" s="100">
        <v>301.60000000000002</v>
      </c>
      <c r="AH453" s="101" t="s">
        <v>2</v>
      </c>
      <c r="AI453" s="97"/>
      <c r="AJ453" s="100">
        <f t="shared" ref="AJ453:AJ516" si="109">D453*65%</f>
        <v>245.05</v>
      </c>
      <c r="AK453" s="101" t="s">
        <v>2</v>
      </c>
      <c r="AL453" s="98"/>
      <c r="AM453" s="100">
        <v>431.28</v>
      </c>
      <c r="AN453" s="101" t="s">
        <v>2</v>
      </c>
      <c r="AO453" s="97"/>
      <c r="AP453" s="100">
        <f t="shared" ref="AP453:AP516" si="110">D453*85%</f>
        <v>320.45</v>
      </c>
      <c r="AQ453" s="101" t="s">
        <v>2</v>
      </c>
      <c r="AR453" s="98"/>
      <c r="AS453" s="100">
        <f t="shared" ref="AS453:AS516" si="111">D453*36%</f>
        <v>135.72</v>
      </c>
      <c r="AT453" s="101" t="s">
        <v>2</v>
      </c>
      <c r="AU453" s="97"/>
      <c r="AV453" s="100">
        <v>320.45</v>
      </c>
      <c r="AW453" s="101" t="s">
        <v>2</v>
      </c>
      <c r="AX453" s="97"/>
      <c r="AY453" s="100">
        <f t="shared" ref="AY453:AY516" si="112">D453*75%</f>
        <v>282.75</v>
      </c>
      <c r="AZ453" s="101" t="s">
        <v>2</v>
      </c>
      <c r="BA453" s="97"/>
      <c r="BB453" s="100">
        <f t="shared" ref="BB453:BB516" si="113">D453*36%</f>
        <v>135.72</v>
      </c>
      <c r="BC453" s="101" t="s">
        <v>2</v>
      </c>
      <c r="BD453" s="97"/>
      <c r="BE453" s="100">
        <f t="shared" ref="BE453:BE516" si="114">D453*36%</f>
        <v>135.72</v>
      </c>
      <c r="BF453" s="101" t="s">
        <v>2</v>
      </c>
    </row>
    <row r="454" spans="1:58" s="86" customFormat="1" ht="13.2" x14ac:dyDescent="0.25">
      <c r="A454" s="47" t="s">
        <v>878</v>
      </c>
      <c r="B454" s="83">
        <v>1400155</v>
      </c>
      <c r="C454" s="90" t="s">
        <v>396</v>
      </c>
      <c r="D454" s="64">
        <v>768</v>
      </c>
      <c r="E454" s="83">
        <v>450</v>
      </c>
      <c r="F454" s="83">
        <v>23650</v>
      </c>
      <c r="G454" s="22"/>
      <c r="H454" s="44">
        <f t="shared" si="107"/>
        <v>614.40000000000009</v>
      </c>
      <c r="I454" s="98">
        <f t="shared" ref="I454:I517" si="115">MIN(AJ454:AM454,AP454:AS454,AV454:AY454,BB454,BE454)</f>
        <v>276.48</v>
      </c>
      <c r="J454" s="98">
        <f t="shared" ref="J454:J517" si="116">MAX(AJ454:AM454,AP454:AS454,AV454:AY454,BB454,BE454)</f>
        <v>652.79999999999995</v>
      </c>
      <c r="K454" s="99"/>
      <c r="L454" s="100">
        <f t="shared" si="108"/>
        <v>614.40000000000009</v>
      </c>
      <c r="M454" s="101" t="s">
        <v>2</v>
      </c>
      <c r="N454" s="97"/>
      <c r="O454" s="101" t="s">
        <v>3</v>
      </c>
      <c r="P454" s="101" t="s">
        <v>2</v>
      </c>
      <c r="Q454" s="97"/>
      <c r="R454" s="101" t="s">
        <v>3</v>
      </c>
      <c r="S454" s="101" t="s">
        <v>2</v>
      </c>
      <c r="T454" s="97"/>
      <c r="U454" s="101" t="s">
        <v>3</v>
      </c>
      <c r="V454" s="101" t="s">
        <v>2</v>
      </c>
      <c r="W454" s="97"/>
      <c r="X454" s="101" t="s">
        <v>3</v>
      </c>
      <c r="Y454" s="101" t="s">
        <v>2</v>
      </c>
      <c r="Z454" s="97"/>
      <c r="AA454" s="101" t="s">
        <v>3</v>
      </c>
      <c r="AB454" s="101" t="s">
        <v>2</v>
      </c>
      <c r="AC454" s="97"/>
      <c r="AD454" s="101" t="s">
        <v>3</v>
      </c>
      <c r="AE454" s="101" t="s">
        <v>2</v>
      </c>
      <c r="AF454" s="97"/>
      <c r="AG454" s="100">
        <v>614.40000000000009</v>
      </c>
      <c r="AH454" s="101" t="s">
        <v>2</v>
      </c>
      <c r="AI454" s="97"/>
      <c r="AJ454" s="100">
        <f t="shared" si="109"/>
        <v>499.20000000000005</v>
      </c>
      <c r="AK454" s="101" t="s">
        <v>2</v>
      </c>
      <c r="AL454" s="98"/>
      <c r="AM454" s="100">
        <v>431.28</v>
      </c>
      <c r="AN454" s="101" t="s">
        <v>2</v>
      </c>
      <c r="AO454" s="97"/>
      <c r="AP454" s="100">
        <f t="shared" si="110"/>
        <v>652.79999999999995</v>
      </c>
      <c r="AQ454" s="101" t="s">
        <v>2</v>
      </c>
      <c r="AR454" s="98"/>
      <c r="AS454" s="100">
        <f t="shared" si="111"/>
        <v>276.48</v>
      </c>
      <c r="AT454" s="101" t="s">
        <v>2</v>
      </c>
      <c r="AU454" s="97"/>
      <c r="AV454" s="100">
        <v>652.79999999999995</v>
      </c>
      <c r="AW454" s="101" t="s">
        <v>2</v>
      </c>
      <c r="AX454" s="97"/>
      <c r="AY454" s="100">
        <f t="shared" si="112"/>
        <v>576</v>
      </c>
      <c r="AZ454" s="101" t="s">
        <v>2</v>
      </c>
      <c r="BA454" s="97"/>
      <c r="BB454" s="100">
        <f t="shared" si="113"/>
        <v>276.48</v>
      </c>
      <c r="BC454" s="101" t="s">
        <v>2</v>
      </c>
      <c r="BD454" s="97"/>
      <c r="BE454" s="100">
        <f t="shared" si="114"/>
        <v>276.48</v>
      </c>
      <c r="BF454" s="101" t="s">
        <v>2</v>
      </c>
    </row>
    <row r="455" spans="1:58" s="86" customFormat="1" ht="13.2" x14ac:dyDescent="0.25">
      <c r="A455" s="47" t="s">
        <v>878</v>
      </c>
      <c r="B455" s="83">
        <v>1400178</v>
      </c>
      <c r="C455" s="90" t="s">
        <v>397</v>
      </c>
      <c r="D455" s="64">
        <v>377</v>
      </c>
      <c r="E455" s="83">
        <v>450</v>
      </c>
      <c r="F455" s="83">
        <v>23655</v>
      </c>
      <c r="G455" s="22"/>
      <c r="H455" s="44">
        <f t="shared" si="107"/>
        <v>301.60000000000002</v>
      </c>
      <c r="I455" s="98">
        <f t="shared" si="115"/>
        <v>135.72</v>
      </c>
      <c r="J455" s="98">
        <f t="shared" si="116"/>
        <v>2784.7</v>
      </c>
      <c r="K455" s="99"/>
      <c r="L455" s="100">
        <f t="shared" si="108"/>
        <v>301.60000000000002</v>
      </c>
      <c r="M455" s="101" t="s">
        <v>2</v>
      </c>
      <c r="N455" s="97"/>
      <c r="O455" s="101" t="s">
        <v>3</v>
      </c>
      <c r="P455" s="101" t="s">
        <v>2</v>
      </c>
      <c r="Q455" s="97"/>
      <c r="R455" s="101" t="s">
        <v>3</v>
      </c>
      <c r="S455" s="101" t="s">
        <v>2</v>
      </c>
      <c r="T455" s="97"/>
      <c r="U455" s="101" t="s">
        <v>3</v>
      </c>
      <c r="V455" s="101" t="s">
        <v>2</v>
      </c>
      <c r="W455" s="97"/>
      <c r="X455" s="101" t="s">
        <v>3</v>
      </c>
      <c r="Y455" s="101" t="s">
        <v>2</v>
      </c>
      <c r="Z455" s="97"/>
      <c r="AA455" s="101" t="s">
        <v>3</v>
      </c>
      <c r="AB455" s="101" t="s">
        <v>2</v>
      </c>
      <c r="AC455" s="97"/>
      <c r="AD455" s="101" t="s">
        <v>3</v>
      </c>
      <c r="AE455" s="101" t="s">
        <v>2</v>
      </c>
      <c r="AF455" s="97"/>
      <c r="AG455" s="100">
        <v>301.60000000000002</v>
      </c>
      <c r="AH455" s="101" t="s">
        <v>2</v>
      </c>
      <c r="AI455" s="97"/>
      <c r="AJ455" s="100">
        <f t="shared" si="109"/>
        <v>245.05</v>
      </c>
      <c r="AK455" s="101" t="s">
        <v>2</v>
      </c>
      <c r="AL455" s="98"/>
      <c r="AM455" s="100">
        <v>2784.7</v>
      </c>
      <c r="AN455" s="101" t="s">
        <v>2</v>
      </c>
      <c r="AO455" s="97"/>
      <c r="AP455" s="100">
        <f t="shared" si="110"/>
        <v>320.45</v>
      </c>
      <c r="AQ455" s="101" t="s">
        <v>2</v>
      </c>
      <c r="AR455" s="98"/>
      <c r="AS455" s="100">
        <f t="shared" si="111"/>
        <v>135.72</v>
      </c>
      <c r="AT455" s="101" t="s">
        <v>2</v>
      </c>
      <c r="AU455" s="97"/>
      <c r="AV455" s="100">
        <v>320.45</v>
      </c>
      <c r="AW455" s="101" t="s">
        <v>2</v>
      </c>
      <c r="AX455" s="97"/>
      <c r="AY455" s="100">
        <f t="shared" si="112"/>
        <v>282.75</v>
      </c>
      <c r="AZ455" s="101" t="s">
        <v>2</v>
      </c>
      <c r="BA455" s="97"/>
      <c r="BB455" s="100">
        <f t="shared" si="113"/>
        <v>135.72</v>
      </c>
      <c r="BC455" s="101" t="s">
        <v>2</v>
      </c>
      <c r="BD455" s="97"/>
      <c r="BE455" s="100">
        <f t="shared" si="114"/>
        <v>135.72</v>
      </c>
      <c r="BF455" s="101" t="s">
        <v>2</v>
      </c>
    </row>
    <row r="456" spans="1:58" s="86" customFormat="1" ht="13.2" x14ac:dyDescent="0.25">
      <c r="A456" s="47" t="s">
        <v>878</v>
      </c>
      <c r="B456" s="83">
        <v>1400096</v>
      </c>
      <c r="C456" s="90" t="s">
        <v>398</v>
      </c>
      <c r="D456" s="64">
        <v>640</v>
      </c>
      <c r="E456" s="83">
        <v>450</v>
      </c>
      <c r="F456" s="83">
        <v>24500</v>
      </c>
      <c r="G456" s="22"/>
      <c r="H456" s="44">
        <f t="shared" ref="H456:H519" si="117">D456*80%</f>
        <v>512</v>
      </c>
      <c r="I456" s="98">
        <f t="shared" si="115"/>
        <v>230.39999999999998</v>
      </c>
      <c r="J456" s="98">
        <f t="shared" si="116"/>
        <v>544</v>
      </c>
      <c r="K456" s="99"/>
      <c r="L456" s="100">
        <f t="shared" ref="L456:L519" si="118">D456*80%</f>
        <v>512</v>
      </c>
      <c r="M456" s="101" t="s">
        <v>2</v>
      </c>
      <c r="N456" s="97"/>
      <c r="O456" s="101" t="s">
        <v>3</v>
      </c>
      <c r="P456" s="101" t="s">
        <v>2</v>
      </c>
      <c r="Q456" s="97"/>
      <c r="R456" s="101" t="s">
        <v>3</v>
      </c>
      <c r="S456" s="101" t="s">
        <v>2</v>
      </c>
      <c r="T456" s="97"/>
      <c r="U456" s="101" t="s">
        <v>3</v>
      </c>
      <c r="V456" s="101" t="s">
        <v>2</v>
      </c>
      <c r="W456" s="97"/>
      <c r="X456" s="101" t="s">
        <v>3</v>
      </c>
      <c r="Y456" s="101" t="s">
        <v>2</v>
      </c>
      <c r="Z456" s="97"/>
      <c r="AA456" s="101" t="s">
        <v>3</v>
      </c>
      <c r="AB456" s="101" t="s">
        <v>2</v>
      </c>
      <c r="AC456" s="97"/>
      <c r="AD456" s="101" t="s">
        <v>3</v>
      </c>
      <c r="AE456" s="101" t="s">
        <v>2</v>
      </c>
      <c r="AF456" s="97"/>
      <c r="AG456" s="100">
        <v>512</v>
      </c>
      <c r="AH456" s="101" t="s">
        <v>2</v>
      </c>
      <c r="AI456" s="97"/>
      <c r="AJ456" s="100">
        <f t="shared" si="109"/>
        <v>416</v>
      </c>
      <c r="AK456" s="101" t="s">
        <v>2</v>
      </c>
      <c r="AL456" s="98"/>
      <c r="AM456" s="100">
        <v>431.28</v>
      </c>
      <c r="AN456" s="101" t="s">
        <v>2</v>
      </c>
      <c r="AO456" s="97"/>
      <c r="AP456" s="100">
        <f t="shared" si="110"/>
        <v>544</v>
      </c>
      <c r="AQ456" s="101" t="s">
        <v>2</v>
      </c>
      <c r="AR456" s="98"/>
      <c r="AS456" s="100">
        <f t="shared" si="111"/>
        <v>230.39999999999998</v>
      </c>
      <c r="AT456" s="101" t="s">
        <v>2</v>
      </c>
      <c r="AU456" s="97"/>
      <c r="AV456" s="100">
        <v>544</v>
      </c>
      <c r="AW456" s="101" t="s">
        <v>2</v>
      </c>
      <c r="AX456" s="97"/>
      <c r="AY456" s="100">
        <f t="shared" si="112"/>
        <v>480</v>
      </c>
      <c r="AZ456" s="101" t="s">
        <v>2</v>
      </c>
      <c r="BA456" s="97"/>
      <c r="BB456" s="100">
        <f t="shared" si="113"/>
        <v>230.39999999999998</v>
      </c>
      <c r="BC456" s="101" t="s">
        <v>2</v>
      </c>
      <c r="BD456" s="97"/>
      <c r="BE456" s="100">
        <f t="shared" si="114"/>
        <v>230.39999999999998</v>
      </c>
      <c r="BF456" s="101" t="s">
        <v>2</v>
      </c>
    </row>
    <row r="457" spans="1:58" s="86" customFormat="1" ht="13.2" x14ac:dyDescent="0.25">
      <c r="A457" s="47" t="s">
        <v>878</v>
      </c>
      <c r="B457" s="83">
        <v>1400097</v>
      </c>
      <c r="C457" s="90" t="s">
        <v>399</v>
      </c>
      <c r="D457" s="64">
        <v>377</v>
      </c>
      <c r="E457" s="83">
        <v>450</v>
      </c>
      <c r="F457" s="83">
        <v>24530</v>
      </c>
      <c r="G457" s="22"/>
      <c r="H457" s="44">
        <f t="shared" si="117"/>
        <v>301.60000000000002</v>
      </c>
      <c r="I457" s="98">
        <f t="shared" si="115"/>
        <v>135.72</v>
      </c>
      <c r="J457" s="98">
        <f t="shared" si="116"/>
        <v>431.28</v>
      </c>
      <c r="K457" s="99"/>
      <c r="L457" s="100">
        <f t="shared" si="118"/>
        <v>301.60000000000002</v>
      </c>
      <c r="M457" s="101" t="s">
        <v>2</v>
      </c>
      <c r="N457" s="97"/>
      <c r="O457" s="101" t="s">
        <v>3</v>
      </c>
      <c r="P457" s="101" t="s">
        <v>2</v>
      </c>
      <c r="Q457" s="97"/>
      <c r="R457" s="101" t="s">
        <v>3</v>
      </c>
      <c r="S457" s="101" t="s">
        <v>2</v>
      </c>
      <c r="T457" s="97"/>
      <c r="U457" s="101" t="s">
        <v>3</v>
      </c>
      <c r="V457" s="101" t="s">
        <v>2</v>
      </c>
      <c r="W457" s="97"/>
      <c r="X457" s="101" t="s">
        <v>3</v>
      </c>
      <c r="Y457" s="101" t="s">
        <v>2</v>
      </c>
      <c r="Z457" s="97"/>
      <c r="AA457" s="101" t="s">
        <v>3</v>
      </c>
      <c r="AB457" s="101" t="s">
        <v>2</v>
      </c>
      <c r="AC457" s="97"/>
      <c r="AD457" s="101" t="s">
        <v>3</v>
      </c>
      <c r="AE457" s="101" t="s">
        <v>2</v>
      </c>
      <c r="AF457" s="97"/>
      <c r="AG457" s="100">
        <v>301.60000000000002</v>
      </c>
      <c r="AH457" s="101" t="s">
        <v>2</v>
      </c>
      <c r="AI457" s="97"/>
      <c r="AJ457" s="100">
        <f t="shared" si="109"/>
        <v>245.05</v>
      </c>
      <c r="AK457" s="101" t="s">
        <v>2</v>
      </c>
      <c r="AL457" s="98"/>
      <c r="AM457" s="100">
        <v>431.28</v>
      </c>
      <c r="AN457" s="101" t="s">
        <v>2</v>
      </c>
      <c r="AO457" s="97"/>
      <c r="AP457" s="100">
        <f t="shared" si="110"/>
        <v>320.45</v>
      </c>
      <c r="AQ457" s="101" t="s">
        <v>2</v>
      </c>
      <c r="AR457" s="98"/>
      <c r="AS457" s="100">
        <f t="shared" si="111"/>
        <v>135.72</v>
      </c>
      <c r="AT457" s="101" t="s">
        <v>2</v>
      </c>
      <c r="AU457" s="97"/>
      <c r="AV457" s="100">
        <v>320.45</v>
      </c>
      <c r="AW457" s="101" t="s">
        <v>2</v>
      </c>
      <c r="AX457" s="97"/>
      <c r="AY457" s="100">
        <f t="shared" si="112"/>
        <v>282.75</v>
      </c>
      <c r="AZ457" s="101" t="s">
        <v>2</v>
      </c>
      <c r="BA457" s="97"/>
      <c r="BB457" s="100">
        <f t="shared" si="113"/>
        <v>135.72</v>
      </c>
      <c r="BC457" s="101" t="s">
        <v>2</v>
      </c>
      <c r="BD457" s="97"/>
      <c r="BE457" s="100">
        <f t="shared" si="114"/>
        <v>135.72</v>
      </c>
      <c r="BF457" s="101" t="s">
        <v>2</v>
      </c>
    </row>
    <row r="458" spans="1:58" s="86" customFormat="1" ht="13.2" x14ac:dyDescent="0.25">
      <c r="A458" s="47" t="s">
        <v>878</v>
      </c>
      <c r="B458" s="83">
        <v>1400917</v>
      </c>
      <c r="C458" s="90" t="s">
        <v>400</v>
      </c>
      <c r="D458" s="64">
        <v>558</v>
      </c>
      <c r="E458" s="83">
        <v>450</v>
      </c>
      <c r="F458" s="83">
        <v>24560</v>
      </c>
      <c r="G458" s="22"/>
      <c r="H458" s="44">
        <f t="shared" si="117"/>
        <v>446.40000000000003</v>
      </c>
      <c r="I458" s="98">
        <f t="shared" si="115"/>
        <v>200.88</v>
      </c>
      <c r="J458" s="98">
        <f t="shared" si="116"/>
        <v>474.3</v>
      </c>
      <c r="K458" s="99"/>
      <c r="L458" s="100">
        <f t="shared" si="118"/>
        <v>446.40000000000003</v>
      </c>
      <c r="M458" s="101" t="s">
        <v>2</v>
      </c>
      <c r="N458" s="97"/>
      <c r="O458" s="101" t="s">
        <v>3</v>
      </c>
      <c r="P458" s="101" t="s">
        <v>2</v>
      </c>
      <c r="Q458" s="97"/>
      <c r="R458" s="101" t="s">
        <v>3</v>
      </c>
      <c r="S458" s="101" t="s">
        <v>2</v>
      </c>
      <c r="T458" s="97"/>
      <c r="U458" s="101" t="s">
        <v>3</v>
      </c>
      <c r="V458" s="101" t="s">
        <v>2</v>
      </c>
      <c r="W458" s="97"/>
      <c r="X458" s="101" t="s">
        <v>3</v>
      </c>
      <c r="Y458" s="101" t="s">
        <v>2</v>
      </c>
      <c r="Z458" s="97"/>
      <c r="AA458" s="101" t="s">
        <v>3</v>
      </c>
      <c r="AB458" s="101" t="s">
        <v>2</v>
      </c>
      <c r="AC458" s="97"/>
      <c r="AD458" s="101" t="s">
        <v>3</v>
      </c>
      <c r="AE458" s="101" t="s">
        <v>2</v>
      </c>
      <c r="AF458" s="97"/>
      <c r="AG458" s="100">
        <v>446.40000000000003</v>
      </c>
      <c r="AH458" s="101" t="s">
        <v>2</v>
      </c>
      <c r="AI458" s="97"/>
      <c r="AJ458" s="100">
        <f t="shared" si="109"/>
        <v>362.7</v>
      </c>
      <c r="AK458" s="101" t="s">
        <v>2</v>
      </c>
      <c r="AL458" s="98"/>
      <c r="AM458" s="100">
        <v>431.28</v>
      </c>
      <c r="AN458" s="101" t="s">
        <v>2</v>
      </c>
      <c r="AO458" s="97"/>
      <c r="AP458" s="100">
        <f t="shared" si="110"/>
        <v>474.3</v>
      </c>
      <c r="AQ458" s="101" t="s">
        <v>2</v>
      </c>
      <c r="AR458" s="98"/>
      <c r="AS458" s="100">
        <f t="shared" si="111"/>
        <v>200.88</v>
      </c>
      <c r="AT458" s="101" t="s">
        <v>2</v>
      </c>
      <c r="AU458" s="97"/>
      <c r="AV458" s="100">
        <v>474.3</v>
      </c>
      <c r="AW458" s="101" t="s">
        <v>2</v>
      </c>
      <c r="AX458" s="97"/>
      <c r="AY458" s="100">
        <f t="shared" si="112"/>
        <v>418.5</v>
      </c>
      <c r="AZ458" s="101" t="s">
        <v>2</v>
      </c>
      <c r="BA458" s="97"/>
      <c r="BB458" s="100">
        <f t="shared" si="113"/>
        <v>200.88</v>
      </c>
      <c r="BC458" s="101" t="s">
        <v>2</v>
      </c>
      <c r="BD458" s="97"/>
      <c r="BE458" s="100">
        <f t="shared" si="114"/>
        <v>200.88</v>
      </c>
      <c r="BF458" s="101" t="s">
        <v>2</v>
      </c>
    </row>
    <row r="459" spans="1:58" s="86" customFormat="1" ht="13.2" x14ac:dyDescent="0.25">
      <c r="A459" s="47" t="s">
        <v>878</v>
      </c>
      <c r="B459" s="83">
        <v>1400284</v>
      </c>
      <c r="C459" s="90" t="s">
        <v>401</v>
      </c>
      <c r="D459" s="64">
        <v>377</v>
      </c>
      <c r="E459" s="83">
        <v>450</v>
      </c>
      <c r="F459" s="83">
        <v>24576</v>
      </c>
      <c r="G459" s="22"/>
      <c r="H459" s="44">
        <f t="shared" si="117"/>
        <v>301.60000000000002</v>
      </c>
      <c r="I459" s="98">
        <f t="shared" si="115"/>
        <v>135.72</v>
      </c>
      <c r="J459" s="98">
        <f t="shared" si="116"/>
        <v>431.28</v>
      </c>
      <c r="K459" s="99"/>
      <c r="L459" s="100">
        <f t="shared" si="118"/>
        <v>301.60000000000002</v>
      </c>
      <c r="M459" s="101" t="s">
        <v>2</v>
      </c>
      <c r="N459" s="97"/>
      <c r="O459" s="101" t="s">
        <v>3</v>
      </c>
      <c r="P459" s="101" t="s">
        <v>2</v>
      </c>
      <c r="Q459" s="97"/>
      <c r="R459" s="101" t="s">
        <v>3</v>
      </c>
      <c r="S459" s="101" t="s">
        <v>2</v>
      </c>
      <c r="T459" s="97"/>
      <c r="U459" s="101" t="s">
        <v>3</v>
      </c>
      <c r="V459" s="101" t="s">
        <v>2</v>
      </c>
      <c r="W459" s="97"/>
      <c r="X459" s="101" t="s">
        <v>3</v>
      </c>
      <c r="Y459" s="101" t="s">
        <v>2</v>
      </c>
      <c r="Z459" s="97"/>
      <c r="AA459" s="101" t="s">
        <v>3</v>
      </c>
      <c r="AB459" s="101" t="s">
        <v>2</v>
      </c>
      <c r="AC459" s="97"/>
      <c r="AD459" s="101" t="s">
        <v>3</v>
      </c>
      <c r="AE459" s="101" t="s">
        <v>2</v>
      </c>
      <c r="AF459" s="97"/>
      <c r="AG459" s="100">
        <v>301.60000000000002</v>
      </c>
      <c r="AH459" s="101" t="s">
        <v>2</v>
      </c>
      <c r="AI459" s="97"/>
      <c r="AJ459" s="100">
        <f t="shared" si="109"/>
        <v>245.05</v>
      </c>
      <c r="AK459" s="101" t="s">
        <v>2</v>
      </c>
      <c r="AL459" s="98"/>
      <c r="AM459" s="100">
        <v>431.28</v>
      </c>
      <c r="AN459" s="101" t="s">
        <v>2</v>
      </c>
      <c r="AO459" s="97"/>
      <c r="AP459" s="100">
        <f t="shared" si="110"/>
        <v>320.45</v>
      </c>
      <c r="AQ459" s="101" t="s">
        <v>2</v>
      </c>
      <c r="AR459" s="98"/>
      <c r="AS459" s="100">
        <f t="shared" si="111"/>
        <v>135.72</v>
      </c>
      <c r="AT459" s="101" t="s">
        <v>2</v>
      </c>
      <c r="AU459" s="97"/>
      <c r="AV459" s="100">
        <v>320.45</v>
      </c>
      <c r="AW459" s="101" t="s">
        <v>2</v>
      </c>
      <c r="AX459" s="97"/>
      <c r="AY459" s="100">
        <f t="shared" si="112"/>
        <v>282.75</v>
      </c>
      <c r="AZ459" s="101" t="s">
        <v>2</v>
      </c>
      <c r="BA459" s="97"/>
      <c r="BB459" s="100">
        <f t="shared" si="113"/>
        <v>135.72</v>
      </c>
      <c r="BC459" s="101" t="s">
        <v>2</v>
      </c>
      <c r="BD459" s="97"/>
      <c r="BE459" s="100">
        <f t="shared" si="114"/>
        <v>135.72</v>
      </c>
      <c r="BF459" s="101" t="s">
        <v>2</v>
      </c>
    </row>
    <row r="460" spans="1:58" s="86" customFormat="1" ht="13.2" x14ac:dyDescent="0.25">
      <c r="A460" s="47" t="s">
        <v>878</v>
      </c>
      <c r="B460" s="83">
        <v>1400128</v>
      </c>
      <c r="C460" s="90" t="s">
        <v>402</v>
      </c>
      <c r="D460" s="64">
        <v>961.5</v>
      </c>
      <c r="E460" s="83">
        <v>450</v>
      </c>
      <c r="F460" s="83">
        <v>24600</v>
      </c>
      <c r="G460" s="22"/>
      <c r="H460" s="44">
        <f t="shared" si="117"/>
        <v>769.2</v>
      </c>
      <c r="I460" s="98">
        <f t="shared" si="115"/>
        <v>346.14</v>
      </c>
      <c r="J460" s="98">
        <f t="shared" si="116"/>
        <v>817.27499999999998</v>
      </c>
      <c r="K460" s="99"/>
      <c r="L460" s="100">
        <f t="shared" si="118"/>
        <v>769.2</v>
      </c>
      <c r="M460" s="101" t="s">
        <v>2</v>
      </c>
      <c r="N460" s="97"/>
      <c r="O460" s="101" t="s">
        <v>3</v>
      </c>
      <c r="P460" s="101" t="s">
        <v>2</v>
      </c>
      <c r="Q460" s="97"/>
      <c r="R460" s="101" t="s">
        <v>3</v>
      </c>
      <c r="S460" s="101" t="s">
        <v>2</v>
      </c>
      <c r="T460" s="97"/>
      <c r="U460" s="101" t="s">
        <v>3</v>
      </c>
      <c r="V460" s="101" t="s">
        <v>2</v>
      </c>
      <c r="W460" s="97"/>
      <c r="X460" s="101" t="s">
        <v>3</v>
      </c>
      <c r="Y460" s="101" t="s">
        <v>2</v>
      </c>
      <c r="Z460" s="97"/>
      <c r="AA460" s="101" t="s">
        <v>3</v>
      </c>
      <c r="AB460" s="101" t="s">
        <v>2</v>
      </c>
      <c r="AC460" s="97"/>
      <c r="AD460" s="101" t="s">
        <v>3</v>
      </c>
      <c r="AE460" s="101" t="s">
        <v>2</v>
      </c>
      <c r="AF460" s="97"/>
      <c r="AG460" s="100">
        <v>769.2</v>
      </c>
      <c r="AH460" s="101" t="s">
        <v>2</v>
      </c>
      <c r="AI460" s="97"/>
      <c r="AJ460" s="100">
        <f t="shared" si="109"/>
        <v>624.97500000000002</v>
      </c>
      <c r="AK460" s="101" t="s">
        <v>2</v>
      </c>
      <c r="AL460" s="98"/>
      <c r="AM460" s="100">
        <v>431.28</v>
      </c>
      <c r="AN460" s="101" t="s">
        <v>2</v>
      </c>
      <c r="AO460" s="97"/>
      <c r="AP460" s="100">
        <f t="shared" si="110"/>
        <v>817.27499999999998</v>
      </c>
      <c r="AQ460" s="101" t="s">
        <v>2</v>
      </c>
      <c r="AR460" s="98"/>
      <c r="AS460" s="100">
        <f t="shared" si="111"/>
        <v>346.14</v>
      </c>
      <c r="AT460" s="101" t="s">
        <v>2</v>
      </c>
      <c r="AU460" s="97"/>
      <c r="AV460" s="100">
        <v>817.27499999999998</v>
      </c>
      <c r="AW460" s="101" t="s">
        <v>2</v>
      </c>
      <c r="AX460" s="97"/>
      <c r="AY460" s="100">
        <f t="shared" si="112"/>
        <v>721.125</v>
      </c>
      <c r="AZ460" s="101" t="s">
        <v>2</v>
      </c>
      <c r="BA460" s="97"/>
      <c r="BB460" s="100">
        <f t="shared" si="113"/>
        <v>346.14</v>
      </c>
      <c r="BC460" s="101" t="s">
        <v>2</v>
      </c>
      <c r="BD460" s="97"/>
      <c r="BE460" s="100">
        <f t="shared" si="114"/>
        <v>346.14</v>
      </c>
      <c r="BF460" s="101" t="s">
        <v>2</v>
      </c>
    </row>
    <row r="461" spans="1:58" s="86" customFormat="1" ht="13.2" x14ac:dyDescent="0.25">
      <c r="A461" s="47" t="s">
        <v>878</v>
      </c>
      <c r="B461" s="83">
        <v>1400129</v>
      </c>
      <c r="C461" s="90" t="s">
        <v>403</v>
      </c>
      <c r="D461" s="64">
        <v>3446</v>
      </c>
      <c r="E461" s="83">
        <v>450</v>
      </c>
      <c r="F461" s="83">
        <v>24605</v>
      </c>
      <c r="G461" s="22"/>
      <c r="H461" s="44">
        <f t="shared" si="117"/>
        <v>2756.8</v>
      </c>
      <c r="I461" s="98">
        <f t="shared" si="115"/>
        <v>1240.56</v>
      </c>
      <c r="J461" s="98">
        <f t="shared" si="116"/>
        <v>2929.1</v>
      </c>
      <c r="K461" s="99"/>
      <c r="L461" s="100">
        <f t="shared" si="118"/>
        <v>2756.8</v>
      </c>
      <c r="M461" s="101" t="s">
        <v>2</v>
      </c>
      <c r="N461" s="97"/>
      <c r="O461" s="101" t="s">
        <v>3</v>
      </c>
      <c r="P461" s="101" t="s">
        <v>2</v>
      </c>
      <c r="Q461" s="97"/>
      <c r="R461" s="101" t="s">
        <v>3</v>
      </c>
      <c r="S461" s="101" t="s">
        <v>2</v>
      </c>
      <c r="T461" s="97"/>
      <c r="U461" s="101" t="s">
        <v>3</v>
      </c>
      <c r="V461" s="101" t="s">
        <v>2</v>
      </c>
      <c r="W461" s="97"/>
      <c r="X461" s="101" t="s">
        <v>3</v>
      </c>
      <c r="Y461" s="101" t="s">
        <v>2</v>
      </c>
      <c r="Z461" s="97"/>
      <c r="AA461" s="101" t="s">
        <v>3</v>
      </c>
      <c r="AB461" s="101" t="s">
        <v>2</v>
      </c>
      <c r="AC461" s="97"/>
      <c r="AD461" s="101" t="s">
        <v>3</v>
      </c>
      <c r="AE461" s="101" t="s">
        <v>2</v>
      </c>
      <c r="AF461" s="97"/>
      <c r="AG461" s="100">
        <v>2756.8</v>
      </c>
      <c r="AH461" s="101" t="s">
        <v>2</v>
      </c>
      <c r="AI461" s="97"/>
      <c r="AJ461" s="100">
        <f t="shared" si="109"/>
        <v>2239.9</v>
      </c>
      <c r="AK461" s="101" t="s">
        <v>2</v>
      </c>
      <c r="AL461" s="98"/>
      <c r="AM461" s="100">
        <v>2784.7</v>
      </c>
      <c r="AN461" s="101" t="s">
        <v>2</v>
      </c>
      <c r="AO461" s="97"/>
      <c r="AP461" s="100">
        <f t="shared" si="110"/>
        <v>2929.1</v>
      </c>
      <c r="AQ461" s="101" t="s">
        <v>2</v>
      </c>
      <c r="AR461" s="98"/>
      <c r="AS461" s="100">
        <f t="shared" si="111"/>
        <v>1240.56</v>
      </c>
      <c r="AT461" s="101" t="s">
        <v>2</v>
      </c>
      <c r="AU461" s="97"/>
      <c r="AV461" s="100">
        <v>2929.1</v>
      </c>
      <c r="AW461" s="101" t="s">
        <v>2</v>
      </c>
      <c r="AX461" s="97"/>
      <c r="AY461" s="100">
        <f t="shared" si="112"/>
        <v>2584.5</v>
      </c>
      <c r="AZ461" s="101" t="s">
        <v>2</v>
      </c>
      <c r="BA461" s="97"/>
      <c r="BB461" s="100">
        <f t="shared" si="113"/>
        <v>1240.56</v>
      </c>
      <c r="BC461" s="101" t="s">
        <v>2</v>
      </c>
      <c r="BD461" s="97"/>
      <c r="BE461" s="100">
        <f t="shared" si="114"/>
        <v>1240.56</v>
      </c>
      <c r="BF461" s="101" t="s">
        <v>2</v>
      </c>
    </row>
    <row r="462" spans="1:58" s="86" customFormat="1" ht="13.2" x14ac:dyDescent="0.25">
      <c r="A462" s="47" t="s">
        <v>878</v>
      </c>
      <c r="B462" s="83">
        <v>1400015</v>
      </c>
      <c r="C462" s="90" t="s">
        <v>402</v>
      </c>
      <c r="D462" s="64">
        <v>571.5</v>
      </c>
      <c r="E462" s="83">
        <v>450</v>
      </c>
      <c r="F462" s="83">
        <v>24640</v>
      </c>
      <c r="G462" s="22"/>
      <c r="H462" s="44">
        <f t="shared" si="117"/>
        <v>457.20000000000005</v>
      </c>
      <c r="I462" s="98">
        <f t="shared" si="115"/>
        <v>205.73999999999998</v>
      </c>
      <c r="J462" s="98">
        <f t="shared" si="116"/>
        <v>485.77499999999998</v>
      </c>
      <c r="K462" s="99"/>
      <c r="L462" s="100">
        <f t="shared" si="118"/>
        <v>457.20000000000005</v>
      </c>
      <c r="M462" s="101" t="s">
        <v>2</v>
      </c>
      <c r="N462" s="97"/>
      <c r="O462" s="101" t="s">
        <v>3</v>
      </c>
      <c r="P462" s="101" t="s">
        <v>2</v>
      </c>
      <c r="Q462" s="97"/>
      <c r="R462" s="101" t="s">
        <v>3</v>
      </c>
      <c r="S462" s="101" t="s">
        <v>2</v>
      </c>
      <c r="T462" s="97"/>
      <c r="U462" s="101" t="s">
        <v>3</v>
      </c>
      <c r="V462" s="101" t="s">
        <v>2</v>
      </c>
      <c r="W462" s="97"/>
      <c r="X462" s="101" t="s">
        <v>3</v>
      </c>
      <c r="Y462" s="101" t="s">
        <v>2</v>
      </c>
      <c r="Z462" s="97"/>
      <c r="AA462" s="101" t="s">
        <v>3</v>
      </c>
      <c r="AB462" s="101" t="s">
        <v>2</v>
      </c>
      <c r="AC462" s="97"/>
      <c r="AD462" s="101" t="s">
        <v>3</v>
      </c>
      <c r="AE462" s="101" t="s">
        <v>2</v>
      </c>
      <c r="AF462" s="97"/>
      <c r="AG462" s="100">
        <v>457.20000000000005</v>
      </c>
      <c r="AH462" s="101" t="s">
        <v>2</v>
      </c>
      <c r="AI462" s="97"/>
      <c r="AJ462" s="100">
        <f t="shared" si="109"/>
        <v>371.47500000000002</v>
      </c>
      <c r="AK462" s="101" t="s">
        <v>2</v>
      </c>
      <c r="AL462" s="98"/>
      <c r="AM462" s="100">
        <v>431.28</v>
      </c>
      <c r="AN462" s="101" t="s">
        <v>2</v>
      </c>
      <c r="AO462" s="97"/>
      <c r="AP462" s="100">
        <f t="shared" si="110"/>
        <v>485.77499999999998</v>
      </c>
      <c r="AQ462" s="101" t="s">
        <v>2</v>
      </c>
      <c r="AR462" s="98"/>
      <c r="AS462" s="100">
        <f t="shared" si="111"/>
        <v>205.73999999999998</v>
      </c>
      <c r="AT462" s="101" t="s">
        <v>2</v>
      </c>
      <c r="AU462" s="97"/>
      <c r="AV462" s="100">
        <v>485.77499999999998</v>
      </c>
      <c r="AW462" s="101" t="s">
        <v>2</v>
      </c>
      <c r="AX462" s="97"/>
      <c r="AY462" s="100">
        <f t="shared" si="112"/>
        <v>428.625</v>
      </c>
      <c r="AZ462" s="101" t="s">
        <v>2</v>
      </c>
      <c r="BA462" s="97"/>
      <c r="BB462" s="100">
        <f t="shared" si="113"/>
        <v>205.73999999999998</v>
      </c>
      <c r="BC462" s="101" t="s">
        <v>2</v>
      </c>
      <c r="BD462" s="97"/>
      <c r="BE462" s="100">
        <f t="shared" si="114"/>
        <v>205.73999999999998</v>
      </c>
      <c r="BF462" s="101" t="s">
        <v>2</v>
      </c>
    </row>
    <row r="463" spans="1:58" s="86" customFormat="1" ht="13.2" x14ac:dyDescent="0.25">
      <c r="A463" s="47" t="s">
        <v>878</v>
      </c>
      <c r="B463" s="83">
        <v>1400292</v>
      </c>
      <c r="C463" s="90" t="s">
        <v>404</v>
      </c>
      <c r="D463" s="64">
        <v>374</v>
      </c>
      <c r="E463" s="83">
        <v>450</v>
      </c>
      <c r="F463" s="83">
        <v>24650</v>
      </c>
      <c r="G463" s="22"/>
      <c r="H463" s="44">
        <f t="shared" si="117"/>
        <v>299.2</v>
      </c>
      <c r="I463" s="98">
        <f t="shared" si="115"/>
        <v>134.63999999999999</v>
      </c>
      <c r="J463" s="98">
        <f t="shared" si="116"/>
        <v>431.28</v>
      </c>
      <c r="K463" s="99"/>
      <c r="L463" s="100">
        <f t="shared" si="118"/>
        <v>299.2</v>
      </c>
      <c r="M463" s="101" t="s">
        <v>2</v>
      </c>
      <c r="N463" s="97"/>
      <c r="O463" s="101" t="s">
        <v>3</v>
      </c>
      <c r="P463" s="101" t="s">
        <v>2</v>
      </c>
      <c r="Q463" s="97"/>
      <c r="R463" s="101" t="s">
        <v>3</v>
      </c>
      <c r="S463" s="101" t="s">
        <v>2</v>
      </c>
      <c r="T463" s="97"/>
      <c r="U463" s="101" t="s">
        <v>3</v>
      </c>
      <c r="V463" s="101" t="s">
        <v>2</v>
      </c>
      <c r="W463" s="97"/>
      <c r="X463" s="101" t="s">
        <v>3</v>
      </c>
      <c r="Y463" s="101" t="s">
        <v>2</v>
      </c>
      <c r="Z463" s="97"/>
      <c r="AA463" s="101" t="s">
        <v>3</v>
      </c>
      <c r="AB463" s="101" t="s">
        <v>2</v>
      </c>
      <c r="AC463" s="97"/>
      <c r="AD463" s="101" t="s">
        <v>3</v>
      </c>
      <c r="AE463" s="101" t="s">
        <v>2</v>
      </c>
      <c r="AF463" s="97"/>
      <c r="AG463" s="100">
        <v>299.2</v>
      </c>
      <c r="AH463" s="101" t="s">
        <v>2</v>
      </c>
      <c r="AI463" s="97"/>
      <c r="AJ463" s="100">
        <f t="shared" si="109"/>
        <v>243.1</v>
      </c>
      <c r="AK463" s="101" t="s">
        <v>2</v>
      </c>
      <c r="AL463" s="98"/>
      <c r="AM463" s="100">
        <v>431.28</v>
      </c>
      <c r="AN463" s="101" t="s">
        <v>2</v>
      </c>
      <c r="AO463" s="97"/>
      <c r="AP463" s="100">
        <f t="shared" si="110"/>
        <v>317.89999999999998</v>
      </c>
      <c r="AQ463" s="101" t="s">
        <v>2</v>
      </c>
      <c r="AR463" s="98"/>
      <c r="AS463" s="100">
        <f t="shared" si="111"/>
        <v>134.63999999999999</v>
      </c>
      <c r="AT463" s="101" t="s">
        <v>2</v>
      </c>
      <c r="AU463" s="97"/>
      <c r="AV463" s="100">
        <v>317.89999999999998</v>
      </c>
      <c r="AW463" s="101" t="s">
        <v>2</v>
      </c>
      <c r="AX463" s="97"/>
      <c r="AY463" s="100">
        <f t="shared" si="112"/>
        <v>280.5</v>
      </c>
      <c r="AZ463" s="101" t="s">
        <v>2</v>
      </c>
      <c r="BA463" s="97"/>
      <c r="BB463" s="100">
        <f t="shared" si="113"/>
        <v>134.63999999999999</v>
      </c>
      <c r="BC463" s="101" t="s">
        <v>2</v>
      </c>
      <c r="BD463" s="97"/>
      <c r="BE463" s="100">
        <f t="shared" si="114"/>
        <v>134.63999999999999</v>
      </c>
      <c r="BF463" s="101" t="s">
        <v>2</v>
      </c>
    </row>
    <row r="464" spans="1:58" s="86" customFormat="1" ht="13.2" x14ac:dyDescent="0.25">
      <c r="A464" s="47" t="s">
        <v>878</v>
      </c>
      <c r="B464" s="83">
        <v>1400482</v>
      </c>
      <c r="C464" s="90" t="s">
        <v>405</v>
      </c>
      <c r="D464" s="64">
        <v>641</v>
      </c>
      <c r="E464" s="83">
        <v>450</v>
      </c>
      <c r="F464" s="83">
        <v>24655</v>
      </c>
      <c r="G464" s="22"/>
      <c r="H464" s="44">
        <f t="shared" si="117"/>
        <v>512.80000000000007</v>
      </c>
      <c r="I464" s="98">
        <f t="shared" si="115"/>
        <v>230.76</v>
      </c>
      <c r="J464" s="98">
        <f t="shared" si="116"/>
        <v>2784.7</v>
      </c>
      <c r="K464" s="99"/>
      <c r="L464" s="100">
        <f t="shared" si="118"/>
        <v>512.80000000000007</v>
      </c>
      <c r="M464" s="101" t="s">
        <v>2</v>
      </c>
      <c r="N464" s="97"/>
      <c r="O464" s="101" t="s">
        <v>3</v>
      </c>
      <c r="P464" s="101" t="s">
        <v>2</v>
      </c>
      <c r="Q464" s="97"/>
      <c r="R464" s="101" t="s">
        <v>3</v>
      </c>
      <c r="S464" s="101" t="s">
        <v>2</v>
      </c>
      <c r="T464" s="97"/>
      <c r="U464" s="101" t="s">
        <v>3</v>
      </c>
      <c r="V464" s="101" t="s">
        <v>2</v>
      </c>
      <c r="W464" s="97"/>
      <c r="X464" s="101" t="s">
        <v>3</v>
      </c>
      <c r="Y464" s="101" t="s">
        <v>2</v>
      </c>
      <c r="Z464" s="97"/>
      <c r="AA464" s="101" t="s">
        <v>3</v>
      </c>
      <c r="AB464" s="101" t="s">
        <v>2</v>
      </c>
      <c r="AC464" s="97"/>
      <c r="AD464" s="101" t="s">
        <v>3</v>
      </c>
      <c r="AE464" s="101" t="s">
        <v>2</v>
      </c>
      <c r="AF464" s="97"/>
      <c r="AG464" s="100">
        <v>512.80000000000007</v>
      </c>
      <c r="AH464" s="101" t="s">
        <v>2</v>
      </c>
      <c r="AI464" s="97"/>
      <c r="AJ464" s="100">
        <f t="shared" si="109"/>
        <v>416.65000000000003</v>
      </c>
      <c r="AK464" s="101" t="s">
        <v>2</v>
      </c>
      <c r="AL464" s="98"/>
      <c r="AM464" s="100">
        <v>2784.7</v>
      </c>
      <c r="AN464" s="101" t="s">
        <v>2</v>
      </c>
      <c r="AO464" s="97"/>
      <c r="AP464" s="100">
        <f t="shared" si="110"/>
        <v>544.85</v>
      </c>
      <c r="AQ464" s="101" t="s">
        <v>2</v>
      </c>
      <c r="AR464" s="98"/>
      <c r="AS464" s="100">
        <f t="shared" si="111"/>
        <v>230.76</v>
      </c>
      <c r="AT464" s="101" t="s">
        <v>2</v>
      </c>
      <c r="AU464" s="97"/>
      <c r="AV464" s="100">
        <v>544.85</v>
      </c>
      <c r="AW464" s="101" t="s">
        <v>2</v>
      </c>
      <c r="AX464" s="97"/>
      <c r="AY464" s="100">
        <f t="shared" si="112"/>
        <v>480.75</v>
      </c>
      <c r="AZ464" s="101" t="s">
        <v>2</v>
      </c>
      <c r="BA464" s="97"/>
      <c r="BB464" s="100">
        <f t="shared" si="113"/>
        <v>230.76</v>
      </c>
      <c r="BC464" s="101" t="s">
        <v>2</v>
      </c>
      <c r="BD464" s="97"/>
      <c r="BE464" s="100">
        <f t="shared" si="114"/>
        <v>230.76</v>
      </c>
      <c r="BF464" s="101" t="s">
        <v>2</v>
      </c>
    </row>
    <row r="465" spans="1:58" s="86" customFormat="1" ht="13.2" x14ac:dyDescent="0.25">
      <c r="A465" s="47" t="s">
        <v>878</v>
      </c>
      <c r="B465" s="83">
        <v>1400098</v>
      </c>
      <c r="C465" s="90" t="s">
        <v>406</v>
      </c>
      <c r="D465" s="64">
        <v>560</v>
      </c>
      <c r="E465" s="83">
        <v>450</v>
      </c>
      <c r="F465" s="83">
        <v>24670</v>
      </c>
      <c r="G465" s="22"/>
      <c r="H465" s="44">
        <f t="shared" si="117"/>
        <v>448</v>
      </c>
      <c r="I465" s="98">
        <f t="shared" si="115"/>
        <v>201.6</v>
      </c>
      <c r="J465" s="98">
        <f t="shared" si="116"/>
        <v>476</v>
      </c>
      <c r="K465" s="99"/>
      <c r="L465" s="100">
        <f t="shared" si="118"/>
        <v>448</v>
      </c>
      <c r="M465" s="101" t="s">
        <v>2</v>
      </c>
      <c r="N465" s="97"/>
      <c r="O465" s="101" t="s">
        <v>3</v>
      </c>
      <c r="P465" s="101" t="s">
        <v>2</v>
      </c>
      <c r="Q465" s="97"/>
      <c r="R465" s="101" t="s">
        <v>3</v>
      </c>
      <c r="S465" s="101" t="s">
        <v>2</v>
      </c>
      <c r="T465" s="97"/>
      <c r="U465" s="101" t="s">
        <v>3</v>
      </c>
      <c r="V465" s="101" t="s">
        <v>2</v>
      </c>
      <c r="W465" s="97"/>
      <c r="X465" s="101" t="s">
        <v>3</v>
      </c>
      <c r="Y465" s="101" t="s">
        <v>2</v>
      </c>
      <c r="Z465" s="97"/>
      <c r="AA465" s="101" t="s">
        <v>3</v>
      </c>
      <c r="AB465" s="101" t="s">
        <v>2</v>
      </c>
      <c r="AC465" s="97"/>
      <c r="AD465" s="101" t="s">
        <v>3</v>
      </c>
      <c r="AE465" s="101" t="s">
        <v>2</v>
      </c>
      <c r="AF465" s="97"/>
      <c r="AG465" s="100">
        <v>448</v>
      </c>
      <c r="AH465" s="101" t="s">
        <v>2</v>
      </c>
      <c r="AI465" s="97"/>
      <c r="AJ465" s="100">
        <f t="shared" si="109"/>
        <v>364</v>
      </c>
      <c r="AK465" s="101" t="s">
        <v>2</v>
      </c>
      <c r="AL465" s="98"/>
      <c r="AM465" s="100">
        <v>431.28</v>
      </c>
      <c r="AN465" s="101" t="s">
        <v>2</v>
      </c>
      <c r="AO465" s="97"/>
      <c r="AP465" s="100">
        <f t="shared" si="110"/>
        <v>476</v>
      </c>
      <c r="AQ465" s="101" t="s">
        <v>2</v>
      </c>
      <c r="AR465" s="98"/>
      <c r="AS465" s="100">
        <f t="shared" si="111"/>
        <v>201.6</v>
      </c>
      <c r="AT465" s="101" t="s">
        <v>2</v>
      </c>
      <c r="AU465" s="97"/>
      <c r="AV465" s="100">
        <v>476</v>
      </c>
      <c r="AW465" s="101" t="s">
        <v>2</v>
      </c>
      <c r="AX465" s="97"/>
      <c r="AY465" s="100">
        <f t="shared" si="112"/>
        <v>420</v>
      </c>
      <c r="AZ465" s="101" t="s">
        <v>2</v>
      </c>
      <c r="BA465" s="97"/>
      <c r="BB465" s="100">
        <f t="shared" si="113"/>
        <v>201.6</v>
      </c>
      <c r="BC465" s="101" t="s">
        <v>2</v>
      </c>
      <c r="BD465" s="97"/>
      <c r="BE465" s="100">
        <f t="shared" si="114"/>
        <v>201.6</v>
      </c>
      <c r="BF465" s="101" t="s">
        <v>2</v>
      </c>
    </row>
    <row r="466" spans="1:58" s="86" customFormat="1" ht="13.2" x14ac:dyDescent="0.25">
      <c r="A466" s="47" t="s">
        <v>878</v>
      </c>
      <c r="B466" s="83">
        <v>1400099</v>
      </c>
      <c r="C466" s="90" t="s">
        <v>407</v>
      </c>
      <c r="D466" s="64">
        <v>111</v>
      </c>
      <c r="E466" s="83">
        <v>450</v>
      </c>
      <c r="F466" s="83">
        <v>25500</v>
      </c>
      <c r="G466" s="22"/>
      <c r="H466" s="44">
        <f t="shared" si="117"/>
        <v>88.800000000000011</v>
      </c>
      <c r="I466" s="98">
        <f t="shared" si="115"/>
        <v>39.96</v>
      </c>
      <c r="J466" s="98">
        <f t="shared" si="116"/>
        <v>431.28</v>
      </c>
      <c r="K466" s="99"/>
      <c r="L466" s="100">
        <f t="shared" si="118"/>
        <v>88.800000000000011</v>
      </c>
      <c r="M466" s="101" t="s">
        <v>2</v>
      </c>
      <c r="N466" s="97"/>
      <c r="O466" s="101" t="s">
        <v>3</v>
      </c>
      <c r="P466" s="101" t="s">
        <v>2</v>
      </c>
      <c r="Q466" s="97"/>
      <c r="R466" s="101" t="s">
        <v>3</v>
      </c>
      <c r="S466" s="101" t="s">
        <v>2</v>
      </c>
      <c r="T466" s="97"/>
      <c r="U466" s="101" t="s">
        <v>3</v>
      </c>
      <c r="V466" s="101" t="s">
        <v>2</v>
      </c>
      <c r="W466" s="97"/>
      <c r="X466" s="101" t="s">
        <v>3</v>
      </c>
      <c r="Y466" s="101" t="s">
        <v>2</v>
      </c>
      <c r="Z466" s="97"/>
      <c r="AA466" s="101" t="s">
        <v>3</v>
      </c>
      <c r="AB466" s="101" t="s">
        <v>2</v>
      </c>
      <c r="AC466" s="97"/>
      <c r="AD466" s="101" t="s">
        <v>3</v>
      </c>
      <c r="AE466" s="101" t="s">
        <v>2</v>
      </c>
      <c r="AF466" s="97"/>
      <c r="AG466" s="100">
        <v>88.800000000000011</v>
      </c>
      <c r="AH466" s="101" t="s">
        <v>2</v>
      </c>
      <c r="AI466" s="97"/>
      <c r="AJ466" s="100">
        <f t="shared" si="109"/>
        <v>72.150000000000006</v>
      </c>
      <c r="AK466" s="101" t="s">
        <v>2</v>
      </c>
      <c r="AL466" s="98"/>
      <c r="AM466" s="100">
        <v>431.28</v>
      </c>
      <c r="AN466" s="101" t="s">
        <v>2</v>
      </c>
      <c r="AO466" s="97"/>
      <c r="AP466" s="100">
        <f t="shared" si="110"/>
        <v>94.35</v>
      </c>
      <c r="AQ466" s="101" t="s">
        <v>2</v>
      </c>
      <c r="AR466" s="98"/>
      <c r="AS466" s="100">
        <f t="shared" si="111"/>
        <v>39.96</v>
      </c>
      <c r="AT466" s="101" t="s">
        <v>2</v>
      </c>
      <c r="AU466" s="97"/>
      <c r="AV466" s="100">
        <v>94.35</v>
      </c>
      <c r="AW466" s="101" t="s">
        <v>2</v>
      </c>
      <c r="AX466" s="97"/>
      <c r="AY466" s="100">
        <f t="shared" si="112"/>
        <v>83.25</v>
      </c>
      <c r="AZ466" s="101" t="s">
        <v>2</v>
      </c>
      <c r="BA466" s="97"/>
      <c r="BB466" s="100">
        <f t="shared" si="113"/>
        <v>39.96</v>
      </c>
      <c r="BC466" s="101" t="s">
        <v>2</v>
      </c>
      <c r="BD466" s="97"/>
      <c r="BE466" s="100">
        <f t="shared" si="114"/>
        <v>39.96</v>
      </c>
      <c r="BF466" s="101" t="s">
        <v>2</v>
      </c>
    </row>
    <row r="467" spans="1:58" s="86" customFormat="1" ht="13.2" x14ac:dyDescent="0.25">
      <c r="A467" s="47" t="s">
        <v>878</v>
      </c>
      <c r="B467" s="83">
        <v>1400100</v>
      </c>
      <c r="C467" s="90" t="s">
        <v>408</v>
      </c>
      <c r="D467" s="64">
        <v>506</v>
      </c>
      <c r="E467" s="83">
        <v>450</v>
      </c>
      <c r="F467" s="83">
        <v>25530</v>
      </c>
      <c r="G467" s="22"/>
      <c r="H467" s="44">
        <f t="shared" si="117"/>
        <v>404.8</v>
      </c>
      <c r="I467" s="98">
        <f t="shared" si="115"/>
        <v>182.16</v>
      </c>
      <c r="J467" s="98">
        <f t="shared" si="116"/>
        <v>431.28</v>
      </c>
      <c r="K467" s="99"/>
      <c r="L467" s="100">
        <f t="shared" si="118"/>
        <v>404.8</v>
      </c>
      <c r="M467" s="101" t="s">
        <v>2</v>
      </c>
      <c r="N467" s="97"/>
      <c r="O467" s="101" t="s">
        <v>3</v>
      </c>
      <c r="P467" s="101" t="s">
        <v>2</v>
      </c>
      <c r="Q467" s="97"/>
      <c r="R467" s="101" t="s">
        <v>3</v>
      </c>
      <c r="S467" s="101" t="s">
        <v>2</v>
      </c>
      <c r="T467" s="97"/>
      <c r="U467" s="101" t="s">
        <v>3</v>
      </c>
      <c r="V467" s="101" t="s">
        <v>2</v>
      </c>
      <c r="W467" s="97"/>
      <c r="X467" s="101" t="s">
        <v>3</v>
      </c>
      <c r="Y467" s="101" t="s">
        <v>2</v>
      </c>
      <c r="Z467" s="97"/>
      <c r="AA467" s="101" t="s">
        <v>3</v>
      </c>
      <c r="AB467" s="101" t="s">
        <v>2</v>
      </c>
      <c r="AC467" s="97"/>
      <c r="AD467" s="101" t="s">
        <v>3</v>
      </c>
      <c r="AE467" s="101" t="s">
        <v>2</v>
      </c>
      <c r="AF467" s="97"/>
      <c r="AG467" s="100">
        <v>404.8</v>
      </c>
      <c r="AH467" s="101" t="s">
        <v>2</v>
      </c>
      <c r="AI467" s="97"/>
      <c r="AJ467" s="100">
        <f t="shared" si="109"/>
        <v>328.90000000000003</v>
      </c>
      <c r="AK467" s="101" t="s">
        <v>2</v>
      </c>
      <c r="AL467" s="98"/>
      <c r="AM467" s="100">
        <v>431.28</v>
      </c>
      <c r="AN467" s="101" t="s">
        <v>2</v>
      </c>
      <c r="AO467" s="97"/>
      <c r="AP467" s="100">
        <f t="shared" si="110"/>
        <v>430.09999999999997</v>
      </c>
      <c r="AQ467" s="101" t="s">
        <v>2</v>
      </c>
      <c r="AR467" s="98"/>
      <c r="AS467" s="100">
        <f t="shared" si="111"/>
        <v>182.16</v>
      </c>
      <c r="AT467" s="101" t="s">
        <v>2</v>
      </c>
      <c r="AU467" s="97"/>
      <c r="AV467" s="100">
        <v>430.09999999999997</v>
      </c>
      <c r="AW467" s="101" t="s">
        <v>2</v>
      </c>
      <c r="AX467" s="97"/>
      <c r="AY467" s="100">
        <f t="shared" si="112"/>
        <v>379.5</v>
      </c>
      <c r="AZ467" s="101" t="s">
        <v>2</v>
      </c>
      <c r="BA467" s="97"/>
      <c r="BB467" s="100">
        <f t="shared" si="113"/>
        <v>182.16</v>
      </c>
      <c r="BC467" s="101" t="s">
        <v>2</v>
      </c>
      <c r="BD467" s="97"/>
      <c r="BE467" s="100">
        <f t="shared" si="114"/>
        <v>182.16</v>
      </c>
      <c r="BF467" s="101" t="s">
        <v>2</v>
      </c>
    </row>
    <row r="468" spans="1:58" s="86" customFormat="1" ht="13.2" x14ac:dyDescent="0.25">
      <c r="A468" s="47" t="s">
        <v>878</v>
      </c>
      <c r="B468" s="83">
        <v>1400195</v>
      </c>
      <c r="C468" s="90" t="s">
        <v>409</v>
      </c>
      <c r="D468" s="64">
        <v>506</v>
      </c>
      <c r="E468" s="83">
        <v>450</v>
      </c>
      <c r="F468" s="83">
        <v>25560</v>
      </c>
      <c r="G468" s="22"/>
      <c r="H468" s="44">
        <f t="shared" si="117"/>
        <v>404.8</v>
      </c>
      <c r="I468" s="98">
        <f t="shared" si="115"/>
        <v>182.16</v>
      </c>
      <c r="J468" s="98">
        <f t="shared" si="116"/>
        <v>431.28</v>
      </c>
      <c r="K468" s="99"/>
      <c r="L468" s="100">
        <f t="shared" si="118"/>
        <v>404.8</v>
      </c>
      <c r="M468" s="101" t="s">
        <v>2</v>
      </c>
      <c r="N468" s="97"/>
      <c r="O468" s="101" t="s">
        <v>3</v>
      </c>
      <c r="P468" s="101" t="s">
        <v>2</v>
      </c>
      <c r="Q468" s="97"/>
      <c r="R468" s="101" t="s">
        <v>3</v>
      </c>
      <c r="S468" s="101" t="s">
        <v>2</v>
      </c>
      <c r="T468" s="97"/>
      <c r="U468" s="101" t="s">
        <v>3</v>
      </c>
      <c r="V468" s="101" t="s">
        <v>2</v>
      </c>
      <c r="W468" s="97"/>
      <c r="X468" s="101" t="s">
        <v>3</v>
      </c>
      <c r="Y468" s="101" t="s">
        <v>2</v>
      </c>
      <c r="Z468" s="97"/>
      <c r="AA468" s="101" t="s">
        <v>3</v>
      </c>
      <c r="AB468" s="101" t="s">
        <v>2</v>
      </c>
      <c r="AC468" s="97"/>
      <c r="AD468" s="101" t="s">
        <v>3</v>
      </c>
      <c r="AE468" s="101" t="s">
        <v>2</v>
      </c>
      <c r="AF468" s="97"/>
      <c r="AG468" s="100">
        <v>404.8</v>
      </c>
      <c r="AH468" s="101" t="s">
        <v>2</v>
      </c>
      <c r="AI468" s="97"/>
      <c r="AJ468" s="100">
        <f t="shared" si="109"/>
        <v>328.90000000000003</v>
      </c>
      <c r="AK468" s="101" t="s">
        <v>2</v>
      </c>
      <c r="AL468" s="98"/>
      <c r="AM468" s="100">
        <v>431.28</v>
      </c>
      <c r="AN468" s="101" t="s">
        <v>2</v>
      </c>
      <c r="AO468" s="97"/>
      <c r="AP468" s="100">
        <f t="shared" si="110"/>
        <v>430.09999999999997</v>
      </c>
      <c r="AQ468" s="101" t="s">
        <v>2</v>
      </c>
      <c r="AR468" s="98"/>
      <c r="AS468" s="100">
        <f t="shared" si="111"/>
        <v>182.16</v>
      </c>
      <c r="AT468" s="101" t="s">
        <v>2</v>
      </c>
      <c r="AU468" s="97"/>
      <c r="AV468" s="100">
        <v>430.09999999999997</v>
      </c>
      <c r="AW468" s="101" t="s">
        <v>2</v>
      </c>
      <c r="AX468" s="97"/>
      <c r="AY468" s="100">
        <f t="shared" si="112"/>
        <v>379.5</v>
      </c>
      <c r="AZ468" s="101" t="s">
        <v>2</v>
      </c>
      <c r="BA468" s="97"/>
      <c r="BB468" s="100">
        <f t="shared" si="113"/>
        <v>182.16</v>
      </c>
      <c r="BC468" s="101" t="s">
        <v>2</v>
      </c>
      <c r="BD468" s="97"/>
      <c r="BE468" s="100">
        <f t="shared" si="114"/>
        <v>182.16</v>
      </c>
      <c r="BF468" s="101" t="s">
        <v>2</v>
      </c>
    </row>
    <row r="469" spans="1:58" s="86" customFormat="1" ht="13.2" x14ac:dyDescent="0.25">
      <c r="A469" s="47" t="s">
        <v>878</v>
      </c>
      <c r="B469" s="83">
        <v>1400179</v>
      </c>
      <c r="C469" s="90" t="s">
        <v>410</v>
      </c>
      <c r="D469" s="64">
        <v>643.5</v>
      </c>
      <c r="E469" s="83">
        <v>450</v>
      </c>
      <c r="F469" s="83">
        <v>25565</v>
      </c>
      <c r="G469" s="22"/>
      <c r="H469" s="44">
        <f t="shared" si="117"/>
        <v>514.80000000000007</v>
      </c>
      <c r="I469" s="98">
        <f t="shared" si="115"/>
        <v>231.66</v>
      </c>
      <c r="J469" s="98">
        <f t="shared" si="116"/>
        <v>2784.7</v>
      </c>
      <c r="K469" s="99"/>
      <c r="L469" s="100">
        <f t="shared" si="118"/>
        <v>514.80000000000007</v>
      </c>
      <c r="M469" s="101" t="s">
        <v>2</v>
      </c>
      <c r="N469" s="97"/>
      <c r="O469" s="101" t="s">
        <v>3</v>
      </c>
      <c r="P469" s="101" t="s">
        <v>2</v>
      </c>
      <c r="Q469" s="97"/>
      <c r="R469" s="101" t="s">
        <v>3</v>
      </c>
      <c r="S469" s="101" t="s">
        <v>2</v>
      </c>
      <c r="T469" s="97"/>
      <c r="U469" s="101" t="s">
        <v>3</v>
      </c>
      <c r="V469" s="101" t="s">
        <v>2</v>
      </c>
      <c r="W469" s="97"/>
      <c r="X469" s="101" t="s">
        <v>3</v>
      </c>
      <c r="Y469" s="101" t="s">
        <v>2</v>
      </c>
      <c r="Z469" s="97"/>
      <c r="AA469" s="101" t="s">
        <v>3</v>
      </c>
      <c r="AB469" s="101" t="s">
        <v>2</v>
      </c>
      <c r="AC469" s="97"/>
      <c r="AD469" s="101" t="s">
        <v>3</v>
      </c>
      <c r="AE469" s="101" t="s">
        <v>2</v>
      </c>
      <c r="AF469" s="97"/>
      <c r="AG469" s="100">
        <v>514.80000000000007</v>
      </c>
      <c r="AH469" s="101" t="s">
        <v>2</v>
      </c>
      <c r="AI469" s="97"/>
      <c r="AJ469" s="100">
        <f t="shared" si="109"/>
        <v>418.27500000000003</v>
      </c>
      <c r="AK469" s="101" t="s">
        <v>2</v>
      </c>
      <c r="AL469" s="98"/>
      <c r="AM469" s="100">
        <v>2784.7</v>
      </c>
      <c r="AN469" s="101" t="s">
        <v>2</v>
      </c>
      <c r="AO469" s="97"/>
      <c r="AP469" s="100">
        <f t="shared" si="110"/>
        <v>546.97500000000002</v>
      </c>
      <c r="AQ469" s="101" t="s">
        <v>2</v>
      </c>
      <c r="AR469" s="98"/>
      <c r="AS469" s="100">
        <f t="shared" si="111"/>
        <v>231.66</v>
      </c>
      <c r="AT469" s="101" t="s">
        <v>2</v>
      </c>
      <c r="AU469" s="97"/>
      <c r="AV469" s="100">
        <v>546.97500000000002</v>
      </c>
      <c r="AW469" s="101" t="s">
        <v>2</v>
      </c>
      <c r="AX469" s="97"/>
      <c r="AY469" s="100">
        <f t="shared" si="112"/>
        <v>482.625</v>
      </c>
      <c r="AZ469" s="101" t="s">
        <v>2</v>
      </c>
      <c r="BA469" s="97"/>
      <c r="BB469" s="100">
        <f t="shared" si="113"/>
        <v>231.66</v>
      </c>
      <c r="BC469" s="101" t="s">
        <v>2</v>
      </c>
      <c r="BD469" s="97"/>
      <c r="BE469" s="100">
        <f t="shared" si="114"/>
        <v>231.66</v>
      </c>
      <c r="BF469" s="101" t="s">
        <v>2</v>
      </c>
    </row>
    <row r="470" spans="1:58" s="86" customFormat="1" ht="13.2" x14ac:dyDescent="0.25">
      <c r="A470" s="47" t="s">
        <v>878</v>
      </c>
      <c r="B470" s="83">
        <v>1400183</v>
      </c>
      <c r="C470" s="90" t="s">
        <v>411</v>
      </c>
      <c r="D470" s="64">
        <v>960</v>
      </c>
      <c r="E470" s="83">
        <v>450</v>
      </c>
      <c r="F470" s="83">
        <v>25600</v>
      </c>
      <c r="G470" s="22"/>
      <c r="H470" s="44">
        <f t="shared" si="117"/>
        <v>768</v>
      </c>
      <c r="I470" s="98">
        <f t="shared" si="115"/>
        <v>345.59999999999997</v>
      </c>
      <c r="J470" s="98">
        <f t="shared" si="116"/>
        <v>816</v>
      </c>
      <c r="K470" s="99"/>
      <c r="L470" s="100">
        <f t="shared" si="118"/>
        <v>768</v>
      </c>
      <c r="M470" s="101" t="s">
        <v>2</v>
      </c>
      <c r="N470" s="97"/>
      <c r="O470" s="101" t="s">
        <v>3</v>
      </c>
      <c r="P470" s="101" t="s">
        <v>2</v>
      </c>
      <c r="Q470" s="97"/>
      <c r="R470" s="101" t="s">
        <v>3</v>
      </c>
      <c r="S470" s="101" t="s">
        <v>2</v>
      </c>
      <c r="T470" s="97"/>
      <c r="U470" s="101" t="s">
        <v>3</v>
      </c>
      <c r="V470" s="101" t="s">
        <v>2</v>
      </c>
      <c r="W470" s="97"/>
      <c r="X470" s="101" t="s">
        <v>3</v>
      </c>
      <c r="Y470" s="101" t="s">
        <v>2</v>
      </c>
      <c r="Z470" s="97"/>
      <c r="AA470" s="101" t="s">
        <v>3</v>
      </c>
      <c r="AB470" s="101" t="s">
        <v>2</v>
      </c>
      <c r="AC470" s="97"/>
      <c r="AD470" s="101" t="s">
        <v>3</v>
      </c>
      <c r="AE470" s="101" t="s">
        <v>2</v>
      </c>
      <c r="AF470" s="97"/>
      <c r="AG470" s="100">
        <v>768</v>
      </c>
      <c r="AH470" s="101" t="s">
        <v>2</v>
      </c>
      <c r="AI470" s="97"/>
      <c r="AJ470" s="100">
        <f t="shared" si="109"/>
        <v>624</v>
      </c>
      <c r="AK470" s="101" t="s">
        <v>2</v>
      </c>
      <c r="AL470" s="98"/>
      <c r="AM470" s="100">
        <v>431.28</v>
      </c>
      <c r="AN470" s="101" t="s">
        <v>2</v>
      </c>
      <c r="AO470" s="97"/>
      <c r="AP470" s="100">
        <f t="shared" si="110"/>
        <v>816</v>
      </c>
      <c r="AQ470" s="101" t="s">
        <v>2</v>
      </c>
      <c r="AR470" s="98"/>
      <c r="AS470" s="100">
        <f t="shared" si="111"/>
        <v>345.59999999999997</v>
      </c>
      <c r="AT470" s="101" t="s">
        <v>2</v>
      </c>
      <c r="AU470" s="97"/>
      <c r="AV470" s="100">
        <v>816</v>
      </c>
      <c r="AW470" s="101" t="s">
        <v>2</v>
      </c>
      <c r="AX470" s="97"/>
      <c r="AY470" s="100">
        <f t="shared" si="112"/>
        <v>720</v>
      </c>
      <c r="AZ470" s="101" t="s">
        <v>2</v>
      </c>
      <c r="BA470" s="97"/>
      <c r="BB470" s="100">
        <f t="shared" si="113"/>
        <v>345.59999999999997</v>
      </c>
      <c r="BC470" s="101" t="s">
        <v>2</v>
      </c>
      <c r="BD470" s="97"/>
      <c r="BE470" s="100">
        <f t="shared" si="114"/>
        <v>345.59999999999997</v>
      </c>
      <c r="BF470" s="101" t="s">
        <v>2</v>
      </c>
    </row>
    <row r="471" spans="1:58" s="86" customFormat="1" ht="13.2" x14ac:dyDescent="0.25">
      <c r="A471" s="47" t="s">
        <v>878</v>
      </c>
      <c r="B471" s="83">
        <v>1400212</v>
      </c>
      <c r="C471" s="90" t="s">
        <v>412</v>
      </c>
      <c r="D471" s="64">
        <v>2137</v>
      </c>
      <c r="E471" s="83">
        <v>450</v>
      </c>
      <c r="F471" s="83">
        <v>25605</v>
      </c>
      <c r="G471" s="22"/>
      <c r="H471" s="44">
        <f t="shared" si="117"/>
        <v>1709.6000000000001</v>
      </c>
      <c r="I471" s="98">
        <f t="shared" si="115"/>
        <v>769.31999999999994</v>
      </c>
      <c r="J471" s="98">
        <f t="shared" si="116"/>
        <v>2784.7</v>
      </c>
      <c r="K471" s="99"/>
      <c r="L471" s="100">
        <f t="shared" si="118"/>
        <v>1709.6000000000001</v>
      </c>
      <c r="M471" s="101" t="s">
        <v>2</v>
      </c>
      <c r="N471" s="97"/>
      <c r="O471" s="101" t="s">
        <v>3</v>
      </c>
      <c r="P471" s="101" t="s">
        <v>2</v>
      </c>
      <c r="Q471" s="97"/>
      <c r="R471" s="101" t="s">
        <v>3</v>
      </c>
      <c r="S471" s="101" t="s">
        <v>2</v>
      </c>
      <c r="T471" s="97"/>
      <c r="U471" s="101" t="s">
        <v>3</v>
      </c>
      <c r="V471" s="101" t="s">
        <v>2</v>
      </c>
      <c r="W471" s="97"/>
      <c r="X471" s="101" t="s">
        <v>3</v>
      </c>
      <c r="Y471" s="101" t="s">
        <v>2</v>
      </c>
      <c r="Z471" s="97"/>
      <c r="AA471" s="101" t="s">
        <v>3</v>
      </c>
      <c r="AB471" s="101" t="s">
        <v>2</v>
      </c>
      <c r="AC471" s="97"/>
      <c r="AD471" s="101" t="s">
        <v>3</v>
      </c>
      <c r="AE471" s="101" t="s">
        <v>2</v>
      </c>
      <c r="AF471" s="97"/>
      <c r="AG471" s="100">
        <v>1709.6000000000001</v>
      </c>
      <c r="AH471" s="101" t="s">
        <v>2</v>
      </c>
      <c r="AI471" s="97"/>
      <c r="AJ471" s="100">
        <f t="shared" si="109"/>
        <v>1389.05</v>
      </c>
      <c r="AK471" s="101" t="s">
        <v>2</v>
      </c>
      <c r="AL471" s="98"/>
      <c r="AM471" s="100">
        <v>2784.7</v>
      </c>
      <c r="AN471" s="101" t="s">
        <v>2</v>
      </c>
      <c r="AO471" s="97"/>
      <c r="AP471" s="100">
        <f t="shared" si="110"/>
        <v>1816.45</v>
      </c>
      <c r="AQ471" s="101" t="s">
        <v>2</v>
      </c>
      <c r="AR471" s="98"/>
      <c r="AS471" s="100">
        <f t="shared" si="111"/>
        <v>769.31999999999994</v>
      </c>
      <c r="AT471" s="101" t="s">
        <v>2</v>
      </c>
      <c r="AU471" s="97"/>
      <c r="AV471" s="100">
        <v>1816.45</v>
      </c>
      <c r="AW471" s="101" t="s">
        <v>2</v>
      </c>
      <c r="AX471" s="97"/>
      <c r="AY471" s="100">
        <f t="shared" si="112"/>
        <v>1602.75</v>
      </c>
      <c r="AZ471" s="101" t="s">
        <v>2</v>
      </c>
      <c r="BA471" s="97"/>
      <c r="BB471" s="100">
        <f t="shared" si="113"/>
        <v>769.31999999999994</v>
      </c>
      <c r="BC471" s="101" t="s">
        <v>2</v>
      </c>
      <c r="BD471" s="97"/>
      <c r="BE471" s="100">
        <f t="shared" si="114"/>
        <v>769.31999999999994</v>
      </c>
      <c r="BF471" s="101" t="s">
        <v>2</v>
      </c>
    </row>
    <row r="472" spans="1:58" s="86" customFormat="1" ht="13.2" x14ac:dyDescent="0.25">
      <c r="A472" s="47" t="s">
        <v>878</v>
      </c>
      <c r="B472" s="83">
        <v>1400477</v>
      </c>
      <c r="C472" s="90" t="s">
        <v>413</v>
      </c>
      <c r="D472" s="64">
        <v>641</v>
      </c>
      <c r="E472" s="83">
        <v>450</v>
      </c>
      <c r="F472" s="83">
        <v>25622</v>
      </c>
      <c r="G472" s="22"/>
      <c r="H472" s="44">
        <f t="shared" si="117"/>
        <v>512.80000000000007</v>
      </c>
      <c r="I472" s="98">
        <f t="shared" si="115"/>
        <v>230.76</v>
      </c>
      <c r="J472" s="98">
        <f t="shared" si="116"/>
        <v>544.85</v>
      </c>
      <c r="K472" s="99"/>
      <c r="L472" s="100">
        <f t="shared" si="118"/>
        <v>512.80000000000007</v>
      </c>
      <c r="M472" s="101" t="s">
        <v>2</v>
      </c>
      <c r="N472" s="97"/>
      <c r="O472" s="101" t="s">
        <v>3</v>
      </c>
      <c r="P472" s="101" t="s">
        <v>2</v>
      </c>
      <c r="Q472" s="97"/>
      <c r="R472" s="101" t="s">
        <v>3</v>
      </c>
      <c r="S472" s="101" t="s">
        <v>2</v>
      </c>
      <c r="T472" s="97"/>
      <c r="U472" s="101" t="s">
        <v>3</v>
      </c>
      <c r="V472" s="101" t="s">
        <v>2</v>
      </c>
      <c r="W472" s="97"/>
      <c r="X472" s="101" t="s">
        <v>3</v>
      </c>
      <c r="Y472" s="101" t="s">
        <v>2</v>
      </c>
      <c r="Z472" s="97"/>
      <c r="AA472" s="101" t="s">
        <v>3</v>
      </c>
      <c r="AB472" s="101" t="s">
        <v>2</v>
      </c>
      <c r="AC472" s="97"/>
      <c r="AD472" s="101" t="s">
        <v>3</v>
      </c>
      <c r="AE472" s="101" t="s">
        <v>2</v>
      </c>
      <c r="AF472" s="97"/>
      <c r="AG472" s="100">
        <v>512.80000000000007</v>
      </c>
      <c r="AH472" s="101" t="s">
        <v>2</v>
      </c>
      <c r="AI472" s="97"/>
      <c r="AJ472" s="100">
        <f t="shared" si="109"/>
        <v>416.65000000000003</v>
      </c>
      <c r="AK472" s="101" t="s">
        <v>2</v>
      </c>
      <c r="AL472" s="98"/>
      <c r="AM472" s="100">
        <v>431.28</v>
      </c>
      <c r="AN472" s="101" t="s">
        <v>2</v>
      </c>
      <c r="AO472" s="97"/>
      <c r="AP472" s="100">
        <f t="shared" si="110"/>
        <v>544.85</v>
      </c>
      <c r="AQ472" s="101" t="s">
        <v>2</v>
      </c>
      <c r="AR472" s="98"/>
      <c r="AS472" s="100">
        <f t="shared" si="111"/>
        <v>230.76</v>
      </c>
      <c r="AT472" s="101" t="s">
        <v>2</v>
      </c>
      <c r="AU472" s="97"/>
      <c r="AV472" s="100">
        <v>544.85</v>
      </c>
      <c r="AW472" s="101" t="s">
        <v>2</v>
      </c>
      <c r="AX472" s="97"/>
      <c r="AY472" s="100">
        <f t="shared" si="112"/>
        <v>480.75</v>
      </c>
      <c r="AZ472" s="101" t="s">
        <v>2</v>
      </c>
      <c r="BA472" s="97"/>
      <c r="BB472" s="100">
        <f t="shared" si="113"/>
        <v>230.76</v>
      </c>
      <c r="BC472" s="101" t="s">
        <v>2</v>
      </c>
      <c r="BD472" s="97"/>
      <c r="BE472" s="100">
        <f t="shared" si="114"/>
        <v>230.76</v>
      </c>
      <c r="BF472" s="101" t="s">
        <v>2</v>
      </c>
    </row>
    <row r="473" spans="1:58" s="86" customFormat="1" ht="13.2" x14ac:dyDescent="0.25">
      <c r="A473" s="47" t="s">
        <v>878</v>
      </c>
      <c r="B473" s="83">
        <v>1400280</v>
      </c>
      <c r="C473" s="90" t="s">
        <v>414</v>
      </c>
      <c r="D473" s="64">
        <v>377</v>
      </c>
      <c r="E473" s="83">
        <v>450</v>
      </c>
      <c r="F473" s="83">
        <v>25630</v>
      </c>
      <c r="G473" s="22"/>
      <c r="H473" s="44">
        <f t="shared" si="117"/>
        <v>301.60000000000002</v>
      </c>
      <c r="I473" s="98">
        <f t="shared" si="115"/>
        <v>135.72</v>
      </c>
      <c r="J473" s="98">
        <f t="shared" si="116"/>
        <v>431.28</v>
      </c>
      <c r="K473" s="99"/>
      <c r="L473" s="100">
        <f t="shared" si="118"/>
        <v>301.60000000000002</v>
      </c>
      <c r="M473" s="101" t="s">
        <v>2</v>
      </c>
      <c r="N473" s="97"/>
      <c r="O473" s="101" t="s">
        <v>3</v>
      </c>
      <c r="P473" s="101" t="s">
        <v>2</v>
      </c>
      <c r="Q473" s="97"/>
      <c r="R473" s="101" t="s">
        <v>3</v>
      </c>
      <c r="S473" s="101" t="s">
        <v>2</v>
      </c>
      <c r="T473" s="97"/>
      <c r="U473" s="101" t="s">
        <v>3</v>
      </c>
      <c r="V473" s="101" t="s">
        <v>2</v>
      </c>
      <c r="W473" s="97"/>
      <c r="X473" s="101" t="s">
        <v>3</v>
      </c>
      <c r="Y473" s="101" t="s">
        <v>2</v>
      </c>
      <c r="Z473" s="97"/>
      <c r="AA473" s="101" t="s">
        <v>3</v>
      </c>
      <c r="AB473" s="101" t="s">
        <v>2</v>
      </c>
      <c r="AC473" s="97"/>
      <c r="AD473" s="101" t="s">
        <v>3</v>
      </c>
      <c r="AE473" s="101" t="s">
        <v>2</v>
      </c>
      <c r="AF473" s="97"/>
      <c r="AG473" s="100">
        <v>301.60000000000002</v>
      </c>
      <c r="AH473" s="101" t="s">
        <v>2</v>
      </c>
      <c r="AI473" s="97"/>
      <c r="AJ473" s="100">
        <f t="shared" si="109"/>
        <v>245.05</v>
      </c>
      <c r="AK473" s="101" t="s">
        <v>2</v>
      </c>
      <c r="AL473" s="98"/>
      <c r="AM473" s="100">
        <v>431.28</v>
      </c>
      <c r="AN473" s="101" t="s">
        <v>2</v>
      </c>
      <c r="AO473" s="97"/>
      <c r="AP473" s="100">
        <f t="shared" si="110"/>
        <v>320.45</v>
      </c>
      <c r="AQ473" s="101" t="s">
        <v>2</v>
      </c>
      <c r="AR473" s="98"/>
      <c r="AS473" s="100">
        <f t="shared" si="111"/>
        <v>135.72</v>
      </c>
      <c r="AT473" s="101" t="s">
        <v>2</v>
      </c>
      <c r="AU473" s="97"/>
      <c r="AV473" s="100">
        <v>320.45</v>
      </c>
      <c r="AW473" s="101" t="s">
        <v>2</v>
      </c>
      <c r="AX473" s="97"/>
      <c r="AY473" s="100">
        <f t="shared" si="112"/>
        <v>282.75</v>
      </c>
      <c r="AZ473" s="101" t="s">
        <v>2</v>
      </c>
      <c r="BA473" s="97"/>
      <c r="BB473" s="100">
        <f t="shared" si="113"/>
        <v>135.72</v>
      </c>
      <c r="BC473" s="101" t="s">
        <v>2</v>
      </c>
      <c r="BD473" s="97"/>
      <c r="BE473" s="100">
        <f t="shared" si="114"/>
        <v>135.72</v>
      </c>
      <c r="BF473" s="101" t="s">
        <v>2</v>
      </c>
    </row>
    <row r="474" spans="1:58" s="86" customFormat="1" ht="13.2" x14ac:dyDescent="0.25">
      <c r="A474" s="47" t="s">
        <v>878</v>
      </c>
      <c r="B474" s="83">
        <v>1400213</v>
      </c>
      <c r="C474" s="90" t="s">
        <v>415</v>
      </c>
      <c r="D474" s="64">
        <v>1501</v>
      </c>
      <c r="E474" s="83">
        <v>450</v>
      </c>
      <c r="F474" s="83">
        <v>25650</v>
      </c>
      <c r="G474" s="22"/>
      <c r="H474" s="44">
        <f t="shared" si="117"/>
        <v>1200.8</v>
      </c>
      <c r="I474" s="98">
        <f t="shared" si="115"/>
        <v>431.28</v>
      </c>
      <c r="J474" s="98">
        <f t="shared" si="116"/>
        <v>1275.8499999999999</v>
      </c>
      <c r="K474" s="99"/>
      <c r="L474" s="100">
        <f t="shared" si="118"/>
        <v>1200.8</v>
      </c>
      <c r="M474" s="101" t="s">
        <v>2</v>
      </c>
      <c r="N474" s="97"/>
      <c r="O474" s="101" t="s">
        <v>3</v>
      </c>
      <c r="P474" s="101" t="s">
        <v>2</v>
      </c>
      <c r="Q474" s="97"/>
      <c r="R474" s="101" t="s">
        <v>3</v>
      </c>
      <c r="S474" s="101" t="s">
        <v>2</v>
      </c>
      <c r="T474" s="97"/>
      <c r="U474" s="101" t="s">
        <v>3</v>
      </c>
      <c r="V474" s="101" t="s">
        <v>2</v>
      </c>
      <c r="W474" s="97"/>
      <c r="X474" s="101" t="s">
        <v>3</v>
      </c>
      <c r="Y474" s="101" t="s">
        <v>2</v>
      </c>
      <c r="Z474" s="97"/>
      <c r="AA474" s="101" t="s">
        <v>3</v>
      </c>
      <c r="AB474" s="101" t="s">
        <v>2</v>
      </c>
      <c r="AC474" s="97"/>
      <c r="AD474" s="101" t="s">
        <v>3</v>
      </c>
      <c r="AE474" s="101" t="s">
        <v>2</v>
      </c>
      <c r="AF474" s="97"/>
      <c r="AG474" s="100">
        <v>1200.8</v>
      </c>
      <c r="AH474" s="101" t="s">
        <v>2</v>
      </c>
      <c r="AI474" s="97"/>
      <c r="AJ474" s="100">
        <f t="shared" si="109"/>
        <v>975.65</v>
      </c>
      <c r="AK474" s="101" t="s">
        <v>2</v>
      </c>
      <c r="AL474" s="98"/>
      <c r="AM474" s="100">
        <v>431.28</v>
      </c>
      <c r="AN474" s="101" t="s">
        <v>2</v>
      </c>
      <c r="AO474" s="97"/>
      <c r="AP474" s="100">
        <f t="shared" si="110"/>
        <v>1275.8499999999999</v>
      </c>
      <c r="AQ474" s="101" t="s">
        <v>2</v>
      </c>
      <c r="AR474" s="98"/>
      <c r="AS474" s="100">
        <f t="shared" si="111"/>
        <v>540.36</v>
      </c>
      <c r="AT474" s="101" t="s">
        <v>2</v>
      </c>
      <c r="AU474" s="97"/>
      <c r="AV474" s="100">
        <v>1275.8499999999999</v>
      </c>
      <c r="AW474" s="101" t="s">
        <v>2</v>
      </c>
      <c r="AX474" s="97"/>
      <c r="AY474" s="100">
        <f t="shared" si="112"/>
        <v>1125.75</v>
      </c>
      <c r="AZ474" s="101" t="s">
        <v>2</v>
      </c>
      <c r="BA474" s="97"/>
      <c r="BB474" s="100">
        <f t="shared" si="113"/>
        <v>540.36</v>
      </c>
      <c r="BC474" s="101" t="s">
        <v>2</v>
      </c>
      <c r="BD474" s="97"/>
      <c r="BE474" s="100">
        <f t="shared" si="114"/>
        <v>540.36</v>
      </c>
      <c r="BF474" s="101" t="s">
        <v>2</v>
      </c>
    </row>
    <row r="475" spans="1:58" s="86" customFormat="1" ht="13.2" x14ac:dyDescent="0.25">
      <c r="A475" s="47" t="s">
        <v>878</v>
      </c>
      <c r="B475" s="83">
        <v>1400068</v>
      </c>
      <c r="C475" s="90" t="s">
        <v>416</v>
      </c>
      <c r="D475" s="64">
        <v>485</v>
      </c>
      <c r="E475" s="83">
        <v>450</v>
      </c>
      <c r="F475" s="83">
        <v>26010</v>
      </c>
      <c r="G475" s="22"/>
      <c r="H475" s="44">
        <f t="shared" si="117"/>
        <v>388</v>
      </c>
      <c r="I475" s="98">
        <f t="shared" si="115"/>
        <v>174.6</v>
      </c>
      <c r="J475" s="98">
        <f t="shared" si="116"/>
        <v>412.25</v>
      </c>
      <c r="K475" s="99"/>
      <c r="L475" s="100">
        <f t="shared" si="118"/>
        <v>388</v>
      </c>
      <c r="M475" s="101" t="s">
        <v>2</v>
      </c>
      <c r="N475" s="97"/>
      <c r="O475" s="101" t="s">
        <v>3</v>
      </c>
      <c r="P475" s="101" t="s">
        <v>2</v>
      </c>
      <c r="Q475" s="97"/>
      <c r="R475" s="101" t="s">
        <v>3</v>
      </c>
      <c r="S475" s="101" t="s">
        <v>2</v>
      </c>
      <c r="T475" s="97"/>
      <c r="U475" s="101" t="s">
        <v>3</v>
      </c>
      <c r="V475" s="101" t="s">
        <v>2</v>
      </c>
      <c r="W475" s="97"/>
      <c r="X475" s="101" t="s">
        <v>3</v>
      </c>
      <c r="Y475" s="101" t="s">
        <v>2</v>
      </c>
      <c r="Z475" s="97"/>
      <c r="AA475" s="101" t="s">
        <v>3</v>
      </c>
      <c r="AB475" s="101" t="s">
        <v>2</v>
      </c>
      <c r="AC475" s="97"/>
      <c r="AD475" s="101" t="s">
        <v>3</v>
      </c>
      <c r="AE475" s="101" t="s">
        <v>2</v>
      </c>
      <c r="AF475" s="97"/>
      <c r="AG475" s="100">
        <v>388</v>
      </c>
      <c r="AH475" s="101" t="s">
        <v>2</v>
      </c>
      <c r="AI475" s="97"/>
      <c r="AJ475" s="100">
        <f t="shared" si="109"/>
        <v>315.25</v>
      </c>
      <c r="AK475" s="101" t="s">
        <v>2</v>
      </c>
      <c r="AL475" s="98"/>
      <c r="AM475" s="100">
        <v>349.46</v>
      </c>
      <c r="AN475" s="101" t="s">
        <v>2</v>
      </c>
      <c r="AO475" s="97"/>
      <c r="AP475" s="100">
        <f t="shared" si="110"/>
        <v>412.25</v>
      </c>
      <c r="AQ475" s="101" t="s">
        <v>2</v>
      </c>
      <c r="AR475" s="98"/>
      <c r="AS475" s="100">
        <f t="shared" si="111"/>
        <v>174.6</v>
      </c>
      <c r="AT475" s="101" t="s">
        <v>2</v>
      </c>
      <c r="AU475" s="97"/>
      <c r="AV475" s="100">
        <v>412.25</v>
      </c>
      <c r="AW475" s="101" t="s">
        <v>2</v>
      </c>
      <c r="AX475" s="97"/>
      <c r="AY475" s="100">
        <f t="shared" si="112"/>
        <v>363.75</v>
      </c>
      <c r="AZ475" s="101" t="s">
        <v>2</v>
      </c>
      <c r="BA475" s="97"/>
      <c r="BB475" s="100">
        <f t="shared" si="113"/>
        <v>174.6</v>
      </c>
      <c r="BC475" s="101" t="s">
        <v>2</v>
      </c>
      <c r="BD475" s="97"/>
      <c r="BE475" s="100">
        <f t="shared" si="114"/>
        <v>174.6</v>
      </c>
      <c r="BF475" s="101" t="s">
        <v>2</v>
      </c>
    </row>
    <row r="476" spans="1:58" s="86" customFormat="1" ht="13.2" x14ac:dyDescent="0.25">
      <c r="A476" s="47" t="s">
        <v>878</v>
      </c>
      <c r="B476" s="83">
        <v>1400205</v>
      </c>
      <c r="C476" s="90" t="s">
        <v>417</v>
      </c>
      <c r="D476" s="64">
        <v>2593</v>
      </c>
      <c r="E476" s="83">
        <v>450</v>
      </c>
      <c r="F476" s="83">
        <v>26011</v>
      </c>
      <c r="G476" s="22"/>
      <c r="H476" s="44">
        <f t="shared" si="117"/>
        <v>2074.4</v>
      </c>
      <c r="I476" s="98">
        <f t="shared" si="115"/>
        <v>933.48</v>
      </c>
      <c r="J476" s="98">
        <f t="shared" si="116"/>
        <v>2814</v>
      </c>
      <c r="K476" s="99"/>
      <c r="L476" s="100">
        <f t="shared" si="118"/>
        <v>2074.4</v>
      </c>
      <c r="M476" s="101" t="s">
        <v>2</v>
      </c>
      <c r="N476" s="97"/>
      <c r="O476" s="101" t="s">
        <v>3</v>
      </c>
      <c r="P476" s="101" t="s">
        <v>2</v>
      </c>
      <c r="Q476" s="97"/>
      <c r="R476" s="101" t="s">
        <v>3</v>
      </c>
      <c r="S476" s="101" t="s">
        <v>2</v>
      </c>
      <c r="T476" s="97"/>
      <c r="U476" s="101" t="s">
        <v>3</v>
      </c>
      <c r="V476" s="101" t="s">
        <v>2</v>
      </c>
      <c r="W476" s="97"/>
      <c r="X476" s="101" t="s">
        <v>3</v>
      </c>
      <c r="Y476" s="101" t="s">
        <v>2</v>
      </c>
      <c r="Z476" s="97"/>
      <c r="AA476" s="101" t="s">
        <v>3</v>
      </c>
      <c r="AB476" s="101" t="s">
        <v>2</v>
      </c>
      <c r="AC476" s="97"/>
      <c r="AD476" s="101" t="s">
        <v>3</v>
      </c>
      <c r="AE476" s="101" t="s">
        <v>2</v>
      </c>
      <c r="AF476" s="97"/>
      <c r="AG476" s="100">
        <v>2074.4</v>
      </c>
      <c r="AH476" s="101" t="s">
        <v>2</v>
      </c>
      <c r="AI476" s="97"/>
      <c r="AJ476" s="100">
        <f t="shared" si="109"/>
        <v>1685.45</v>
      </c>
      <c r="AK476" s="101" t="s">
        <v>2</v>
      </c>
      <c r="AL476" s="98"/>
      <c r="AM476" s="100">
        <v>2814</v>
      </c>
      <c r="AN476" s="101" t="s">
        <v>2</v>
      </c>
      <c r="AO476" s="97"/>
      <c r="AP476" s="100">
        <f t="shared" si="110"/>
        <v>2204.0499999999997</v>
      </c>
      <c r="AQ476" s="101" t="s">
        <v>2</v>
      </c>
      <c r="AR476" s="98"/>
      <c r="AS476" s="100">
        <f t="shared" si="111"/>
        <v>933.48</v>
      </c>
      <c r="AT476" s="101" t="s">
        <v>2</v>
      </c>
      <c r="AU476" s="97"/>
      <c r="AV476" s="100">
        <v>2204.0499999999997</v>
      </c>
      <c r="AW476" s="101" t="s">
        <v>2</v>
      </c>
      <c r="AX476" s="97"/>
      <c r="AY476" s="100">
        <f t="shared" si="112"/>
        <v>1944.75</v>
      </c>
      <c r="AZ476" s="101" t="s">
        <v>2</v>
      </c>
      <c r="BA476" s="97"/>
      <c r="BB476" s="100">
        <f t="shared" si="113"/>
        <v>933.48</v>
      </c>
      <c r="BC476" s="101" t="s">
        <v>2</v>
      </c>
      <c r="BD476" s="97"/>
      <c r="BE476" s="100">
        <f t="shared" si="114"/>
        <v>933.48</v>
      </c>
      <c r="BF476" s="101" t="s">
        <v>2</v>
      </c>
    </row>
    <row r="477" spans="1:58" s="86" customFormat="1" ht="13.2" x14ac:dyDescent="0.25">
      <c r="A477" s="47" t="s">
        <v>878</v>
      </c>
      <c r="B477" s="83">
        <v>1400186</v>
      </c>
      <c r="C477" s="90" t="s">
        <v>418</v>
      </c>
      <c r="D477" s="64">
        <v>2987</v>
      </c>
      <c r="E477" s="83">
        <v>450</v>
      </c>
      <c r="F477" s="83">
        <v>26055</v>
      </c>
      <c r="G477" s="22"/>
      <c r="H477" s="44">
        <f t="shared" si="117"/>
        <v>2389.6</v>
      </c>
      <c r="I477" s="98">
        <f t="shared" si="115"/>
        <v>1075.32</v>
      </c>
      <c r="J477" s="98">
        <f t="shared" si="116"/>
        <v>2784.7</v>
      </c>
      <c r="K477" s="99"/>
      <c r="L477" s="100">
        <f t="shared" si="118"/>
        <v>2389.6</v>
      </c>
      <c r="M477" s="101" t="s">
        <v>2</v>
      </c>
      <c r="N477" s="97"/>
      <c r="O477" s="101" t="s">
        <v>3</v>
      </c>
      <c r="P477" s="101" t="s">
        <v>2</v>
      </c>
      <c r="Q477" s="97"/>
      <c r="R477" s="101" t="s">
        <v>3</v>
      </c>
      <c r="S477" s="101" t="s">
        <v>2</v>
      </c>
      <c r="T477" s="97"/>
      <c r="U477" s="101" t="s">
        <v>3</v>
      </c>
      <c r="V477" s="101" t="s">
        <v>2</v>
      </c>
      <c r="W477" s="97"/>
      <c r="X477" s="101" t="s">
        <v>3</v>
      </c>
      <c r="Y477" s="101" t="s">
        <v>2</v>
      </c>
      <c r="Z477" s="97"/>
      <c r="AA477" s="101" t="s">
        <v>3</v>
      </c>
      <c r="AB477" s="101" t="s">
        <v>2</v>
      </c>
      <c r="AC477" s="97"/>
      <c r="AD477" s="101" t="s">
        <v>3</v>
      </c>
      <c r="AE477" s="101" t="s">
        <v>2</v>
      </c>
      <c r="AF477" s="97"/>
      <c r="AG477" s="100">
        <v>2389.6</v>
      </c>
      <c r="AH477" s="101" t="s">
        <v>2</v>
      </c>
      <c r="AI477" s="97"/>
      <c r="AJ477" s="100">
        <f t="shared" si="109"/>
        <v>1941.55</v>
      </c>
      <c r="AK477" s="101" t="s">
        <v>2</v>
      </c>
      <c r="AL477" s="98"/>
      <c r="AM477" s="100">
        <v>2784.7</v>
      </c>
      <c r="AN477" s="101" t="s">
        <v>2</v>
      </c>
      <c r="AO477" s="97"/>
      <c r="AP477" s="100">
        <f t="shared" si="110"/>
        <v>2538.9499999999998</v>
      </c>
      <c r="AQ477" s="101" t="s">
        <v>2</v>
      </c>
      <c r="AR477" s="98"/>
      <c r="AS477" s="100">
        <f t="shared" si="111"/>
        <v>1075.32</v>
      </c>
      <c r="AT477" s="101" t="s">
        <v>2</v>
      </c>
      <c r="AU477" s="97"/>
      <c r="AV477" s="100">
        <v>2538.9499999999998</v>
      </c>
      <c r="AW477" s="101" t="s">
        <v>2</v>
      </c>
      <c r="AX477" s="97"/>
      <c r="AY477" s="100">
        <f t="shared" si="112"/>
        <v>2240.25</v>
      </c>
      <c r="AZ477" s="101" t="s">
        <v>2</v>
      </c>
      <c r="BA477" s="97"/>
      <c r="BB477" s="100">
        <f t="shared" si="113"/>
        <v>1075.32</v>
      </c>
      <c r="BC477" s="101" t="s">
        <v>2</v>
      </c>
      <c r="BD477" s="97"/>
      <c r="BE477" s="100">
        <f t="shared" si="114"/>
        <v>1075.32</v>
      </c>
      <c r="BF477" s="101" t="s">
        <v>2</v>
      </c>
    </row>
    <row r="478" spans="1:58" s="86" customFormat="1" ht="13.2" x14ac:dyDescent="0.25">
      <c r="A478" s="47" t="s">
        <v>878</v>
      </c>
      <c r="B478" s="83">
        <v>1400293</v>
      </c>
      <c r="C478" s="90" t="s">
        <v>419</v>
      </c>
      <c r="D478" s="64">
        <v>4277</v>
      </c>
      <c r="E478" s="83">
        <v>450</v>
      </c>
      <c r="F478" s="83">
        <v>26410</v>
      </c>
      <c r="G478" s="22"/>
      <c r="H478" s="44">
        <f t="shared" si="117"/>
        <v>3421.6000000000004</v>
      </c>
      <c r="I478" s="98">
        <f t="shared" si="115"/>
        <v>1539.72</v>
      </c>
      <c r="J478" s="98">
        <f t="shared" si="116"/>
        <v>3635.45</v>
      </c>
      <c r="K478" s="99"/>
      <c r="L478" s="100">
        <f t="shared" si="118"/>
        <v>3421.6000000000004</v>
      </c>
      <c r="M478" s="101" t="s">
        <v>2</v>
      </c>
      <c r="N478" s="97"/>
      <c r="O478" s="101" t="s">
        <v>3</v>
      </c>
      <c r="P478" s="101" t="s">
        <v>2</v>
      </c>
      <c r="Q478" s="97"/>
      <c r="R478" s="101" t="s">
        <v>3</v>
      </c>
      <c r="S478" s="101" t="s">
        <v>2</v>
      </c>
      <c r="T478" s="97"/>
      <c r="U478" s="101" t="s">
        <v>3</v>
      </c>
      <c r="V478" s="101" t="s">
        <v>2</v>
      </c>
      <c r="W478" s="97"/>
      <c r="X478" s="101" t="s">
        <v>3</v>
      </c>
      <c r="Y478" s="101" t="s">
        <v>2</v>
      </c>
      <c r="Z478" s="97"/>
      <c r="AA478" s="101" t="s">
        <v>3</v>
      </c>
      <c r="AB478" s="101" t="s">
        <v>2</v>
      </c>
      <c r="AC478" s="97"/>
      <c r="AD478" s="101" t="s">
        <v>3</v>
      </c>
      <c r="AE478" s="101" t="s">
        <v>2</v>
      </c>
      <c r="AF478" s="97"/>
      <c r="AG478" s="100">
        <v>3421.6000000000004</v>
      </c>
      <c r="AH478" s="101" t="s">
        <v>2</v>
      </c>
      <c r="AI478" s="97"/>
      <c r="AJ478" s="100">
        <f t="shared" si="109"/>
        <v>2780.05</v>
      </c>
      <c r="AK478" s="101" t="s">
        <v>2</v>
      </c>
      <c r="AL478" s="98"/>
      <c r="AM478" s="100">
        <v>2784.7</v>
      </c>
      <c r="AN478" s="101" t="s">
        <v>2</v>
      </c>
      <c r="AO478" s="97"/>
      <c r="AP478" s="100">
        <f t="shared" si="110"/>
        <v>3635.45</v>
      </c>
      <c r="AQ478" s="101" t="s">
        <v>2</v>
      </c>
      <c r="AR478" s="98"/>
      <c r="AS478" s="100">
        <f t="shared" si="111"/>
        <v>1539.72</v>
      </c>
      <c r="AT478" s="101" t="s">
        <v>2</v>
      </c>
      <c r="AU478" s="97"/>
      <c r="AV478" s="100">
        <v>3635.45</v>
      </c>
      <c r="AW478" s="101" t="s">
        <v>2</v>
      </c>
      <c r="AX478" s="97"/>
      <c r="AY478" s="100">
        <f t="shared" si="112"/>
        <v>3207.75</v>
      </c>
      <c r="AZ478" s="101" t="s">
        <v>2</v>
      </c>
      <c r="BA478" s="97"/>
      <c r="BB478" s="100">
        <f t="shared" si="113"/>
        <v>1539.72</v>
      </c>
      <c r="BC478" s="101" t="s">
        <v>2</v>
      </c>
      <c r="BD478" s="97"/>
      <c r="BE478" s="100">
        <f t="shared" si="114"/>
        <v>1539.72</v>
      </c>
      <c r="BF478" s="101" t="s">
        <v>2</v>
      </c>
    </row>
    <row r="479" spans="1:58" s="86" customFormat="1" ht="13.2" x14ac:dyDescent="0.25">
      <c r="A479" s="47" t="s">
        <v>878</v>
      </c>
      <c r="B479" s="83">
        <v>1400196</v>
      </c>
      <c r="C479" s="90" t="s">
        <v>420</v>
      </c>
      <c r="D479" s="64">
        <v>2985</v>
      </c>
      <c r="E479" s="83">
        <v>450</v>
      </c>
      <c r="F479" s="83">
        <v>26418</v>
      </c>
      <c r="G479" s="22"/>
      <c r="H479" s="44">
        <f t="shared" si="117"/>
        <v>2388</v>
      </c>
      <c r="I479" s="98">
        <f t="shared" si="115"/>
        <v>1074.5999999999999</v>
      </c>
      <c r="J479" s="98">
        <f t="shared" si="116"/>
        <v>2784.7</v>
      </c>
      <c r="K479" s="99"/>
      <c r="L479" s="100">
        <f t="shared" si="118"/>
        <v>2388</v>
      </c>
      <c r="M479" s="101" t="s">
        <v>2</v>
      </c>
      <c r="N479" s="97"/>
      <c r="O479" s="101" t="s">
        <v>3</v>
      </c>
      <c r="P479" s="101" t="s">
        <v>2</v>
      </c>
      <c r="Q479" s="97"/>
      <c r="R479" s="101" t="s">
        <v>3</v>
      </c>
      <c r="S479" s="101" t="s">
        <v>2</v>
      </c>
      <c r="T479" s="97"/>
      <c r="U479" s="101" t="s">
        <v>3</v>
      </c>
      <c r="V479" s="101" t="s">
        <v>2</v>
      </c>
      <c r="W479" s="97"/>
      <c r="X479" s="101" t="s">
        <v>3</v>
      </c>
      <c r="Y479" s="101" t="s">
        <v>2</v>
      </c>
      <c r="Z479" s="97"/>
      <c r="AA479" s="101" t="s">
        <v>3</v>
      </c>
      <c r="AB479" s="101" t="s">
        <v>2</v>
      </c>
      <c r="AC479" s="97"/>
      <c r="AD479" s="101" t="s">
        <v>3</v>
      </c>
      <c r="AE479" s="101" t="s">
        <v>2</v>
      </c>
      <c r="AF479" s="97"/>
      <c r="AG479" s="100">
        <v>2388</v>
      </c>
      <c r="AH479" s="101" t="s">
        <v>2</v>
      </c>
      <c r="AI479" s="97"/>
      <c r="AJ479" s="100">
        <f t="shared" si="109"/>
        <v>1940.25</v>
      </c>
      <c r="AK479" s="101" t="s">
        <v>2</v>
      </c>
      <c r="AL479" s="98"/>
      <c r="AM479" s="100">
        <v>2784.7</v>
      </c>
      <c r="AN479" s="101" t="s">
        <v>2</v>
      </c>
      <c r="AO479" s="97"/>
      <c r="AP479" s="100">
        <f t="shared" si="110"/>
        <v>2537.25</v>
      </c>
      <c r="AQ479" s="101" t="s">
        <v>2</v>
      </c>
      <c r="AR479" s="98"/>
      <c r="AS479" s="100">
        <f t="shared" si="111"/>
        <v>1074.5999999999999</v>
      </c>
      <c r="AT479" s="101" t="s">
        <v>2</v>
      </c>
      <c r="AU479" s="97"/>
      <c r="AV479" s="100">
        <v>2537.25</v>
      </c>
      <c r="AW479" s="101" t="s">
        <v>2</v>
      </c>
      <c r="AX479" s="97"/>
      <c r="AY479" s="100">
        <f t="shared" si="112"/>
        <v>2238.75</v>
      </c>
      <c r="AZ479" s="101" t="s">
        <v>2</v>
      </c>
      <c r="BA479" s="97"/>
      <c r="BB479" s="100">
        <f t="shared" si="113"/>
        <v>1074.5999999999999</v>
      </c>
      <c r="BC479" s="101" t="s">
        <v>2</v>
      </c>
      <c r="BD479" s="97"/>
      <c r="BE479" s="100">
        <f t="shared" si="114"/>
        <v>1074.5999999999999</v>
      </c>
      <c r="BF479" s="101" t="s">
        <v>2</v>
      </c>
    </row>
    <row r="480" spans="1:58" s="86" customFormat="1" ht="13.2" x14ac:dyDescent="0.25">
      <c r="A480" s="47" t="s">
        <v>878</v>
      </c>
      <c r="B480" s="83">
        <v>1400187</v>
      </c>
      <c r="C480" s="90" t="s">
        <v>421</v>
      </c>
      <c r="D480" s="64">
        <v>960</v>
      </c>
      <c r="E480" s="83">
        <v>450</v>
      </c>
      <c r="F480" s="83">
        <v>26600</v>
      </c>
      <c r="G480" s="22"/>
      <c r="H480" s="44">
        <f t="shared" si="117"/>
        <v>768</v>
      </c>
      <c r="I480" s="98">
        <f t="shared" si="115"/>
        <v>345.59999999999997</v>
      </c>
      <c r="J480" s="98">
        <f t="shared" si="116"/>
        <v>816</v>
      </c>
      <c r="K480" s="99"/>
      <c r="L480" s="100">
        <f t="shared" si="118"/>
        <v>768</v>
      </c>
      <c r="M480" s="101" t="s">
        <v>2</v>
      </c>
      <c r="N480" s="97"/>
      <c r="O480" s="101" t="s">
        <v>3</v>
      </c>
      <c r="P480" s="101" t="s">
        <v>2</v>
      </c>
      <c r="Q480" s="97"/>
      <c r="R480" s="101" t="s">
        <v>3</v>
      </c>
      <c r="S480" s="101" t="s">
        <v>2</v>
      </c>
      <c r="T480" s="97"/>
      <c r="U480" s="101" t="s">
        <v>3</v>
      </c>
      <c r="V480" s="101" t="s">
        <v>2</v>
      </c>
      <c r="W480" s="97"/>
      <c r="X480" s="101" t="s">
        <v>3</v>
      </c>
      <c r="Y480" s="101" t="s">
        <v>2</v>
      </c>
      <c r="Z480" s="97"/>
      <c r="AA480" s="101" t="s">
        <v>3</v>
      </c>
      <c r="AB480" s="101" t="s">
        <v>2</v>
      </c>
      <c r="AC480" s="97"/>
      <c r="AD480" s="101" t="s">
        <v>3</v>
      </c>
      <c r="AE480" s="101" t="s">
        <v>2</v>
      </c>
      <c r="AF480" s="97"/>
      <c r="AG480" s="100">
        <v>768</v>
      </c>
      <c r="AH480" s="101" t="s">
        <v>2</v>
      </c>
      <c r="AI480" s="97"/>
      <c r="AJ480" s="100">
        <f t="shared" si="109"/>
        <v>624</v>
      </c>
      <c r="AK480" s="101" t="s">
        <v>2</v>
      </c>
      <c r="AL480" s="98"/>
      <c r="AM480" s="100">
        <v>431.28</v>
      </c>
      <c r="AN480" s="101" t="s">
        <v>2</v>
      </c>
      <c r="AO480" s="97"/>
      <c r="AP480" s="100">
        <f t="shared" si="110"/>
        <v>816</v>
      </c>
      <c r="AQ480" s="101" t="s">
        <v>2</v>
      </c>
      <c r="AR480" s="98"/>
      <c r="AS480" s="100">
        <f t="shared" si="111"/>
        <v>345.59999999999997</v>
      </c>
      <c r="AT480" s="101" t="s">
        <v>2</v>
      </c>
      <c r="AU480" s="97"/>
      <c r="AV480" s="100">
        <v>816</v>
      </c>
      <c r="AW480" s="101" t="s">
        <v>2</v>
      </c>
      <c r="AX480" s="97"/>
      <c r="AY480" s="100">
        <f t="shared" si="112"/>
        <v>720</v>
      </c>
      <c r="AZ480" s="101" t="s">
        <v>2</v>
      </c>
      <c r="BA480" s="97"/>
      <c r="BB480" s="100">
        <f t="shared" si="113"/>
        <v>345.59999999999997</v>
      </c>
      <c r="BC480" s="101" t="s">
        <v>2</v>
      </c>
      <c r="BD480" s="97"/>
      <c r="BE480" s="100">
        <f t="shared" si="114"/>
        <v>345.59999999999997</v>
      </c>
      <c r="BF480" s="101" t="s">
        <v>2</v>
      </c>
    </row>
    <row r="481" spans="1:58" s="86" customFormat="1" ht="13.2" x14ac:dyDescent="0.25">
      <c r="A481" s="47" t="s">
        <v>878</v>
      </c>
      <c r="B481" s="83">
        <v>1400206</v>
      </c>
      <c r="C481" s="90" t="s">
        <v>422</v>
      </c>
      <c r="D481" s="64">
        <v>641</v>
      </c>
      <c r="E481" s="83">
        <v>450</v>
      </c>
      <c r="F481" s="83">
        <v>26605</v>
      </c>
      <c r="G481" s="22"/>
      <c r="H481" s="44">
        <f t="shared" si="117"/>
        <v>512.80000000000007</v>
      </c>
      <c r="I481" s="98">
        <f t="shared" si="115"/>
        <v>230.76</v>
      </c>
      <c r="J481" s="98">
        <f t="shared" si="116"/>
        <v>544.85</v>
      </c>
      <c r="K481" s="99"/>
      <c r="L481" s="100">
        <f t="shared" si="118"/>
        <v>512.80000000000007</v>
      </c>
      <c r="M481" s="101" t="s">
        <v>2</v>
      </c>
      <c r="N481" s="97"/>
      <c r="O481" s="101" t="s">
        <v>3</v>
      </c>
      <c r="P481" s="101" t="s">
        <v>2</v>
      </c>
      <c r="Q481" s="97"/>
      <c r="R481" s="101" t="s">
        <v>3</v>
      </c>
      <c r="S481" s="101" t="s">
        <v>2</v>
      </c>
      <c r="T481" s="97"/>
      <c r="U481" s="101" t="s">
        <v>3</v>
      </c>
      <c r="V481" s="101" t="s">
        <v>2</v>
      </c>
      <c r="W481" s="97"/>
      <c r="X481" s="101" t="s">
        <v>3</v>
      </c>
      <c r="Y481" s="101" t="s">
        <v>2</v>
      </c>
      <c r="Z481" s="97"/>
      <c r="AA481" s="101" t="s">
        <v>3</v>
      </c>
      <c r="AB481" s="101" t="s">
        <v>2</v>
      </c>
      <c r="AC481" s="97"/>
      <c r="AD481" s="101" t="s">
        <v>3</v>
      </c>
      <c r="AE481" s="101" t="s">
        <v>2</v>
      </c>
      <c r="AF481" s="97"/>
      <c r="AG481" s="100">
        <v>512.80000000000007</v>
      </c>
      <c r="AH481" s="101" t="s">
        <v>2</v>
      </c>
      <c r="AI481" s="97"/>
      <c r="AJ481" s="100">
        <f t="shared" si="109"/>
        <v>416.65000000000003</v>
      </c>
      <c r="AK481" s="101" t="s">
        <v>2</v>
      </c>
      <c r="AL481" s="98"/>
      <c r="AM481" s="100">
        <v>431.28</v>
      </c>
      <c r="AN481" s="101" t="s">
        <v>2</v>
      </c>
      <c r="AO481" s="97"/>
      <c r="AP481" s="100">
        <f t="shared" si="110"/>
        <v>544.85</v>
      </c>
      <c r="AQ481" s="101" t="s">
        <v>2</v>
      </c>
      <c r="AR481" s="98"/>
      <c r="AS481" s="100">
        <f t="shared" si="111"/>
        <v>230.76</v>
      </c>
      <c r="AT481" s="101" t="s">
        <v>2</v>
      </c>
      <c r="AU481" s="97"/>
      <c r="AV481" s="100">
        <v>544.85</v>
      </c>
      <c r="AW481" s="101" t="s">
        <v>2</v>
      </c>
      <c r="AX481" s="97"/>
      <c r="AY481" s="100">
        <f t="shared" si="112"/>
        <v>480.75</v>
      </c>
      <c r="AZ481" s="101" t="s">
        <v>2</v>
      </c>
      <c r="BA481" s="97"/>
      <c r="BB481" s="100">
        <f t="shared" si="113"/>
        <v>230.76</v>
      </c>
      <c r="BC481" s="101" t="s">
        <v>2</v>
      </c>
      <c r="BD481" s="97"/>
      <c r="BE481" s="100">
        <f t="shared" si="114"/>
        <v>230.76</v>
      </c>
      <c r="BF481" s="101" t="s">
        <v>2</v>
      </c>
    </row>
    <row r="482" spans="1:58" s="86" customFormat="1" ht="13.2" x14ac:dyDescent="0.25">
      <c r="A482" s="47" t="s">
        <v>878</v>
      </c>
      <c r="B482" s="83">
        <v>1400241</v>
      </c>
      <c r="C482" s="90" t="s">
        <v>423</v>
      </c>
      <c r="D482" s="64">
        <v>641</v>
      </c>
      <c r="E482" s="83">
        <v>450</v>
      </c>
      <c r="F482" s="83">
        <v>26641</v>
      </c>
      <c r="G482" s="22"/>
      <c r="H482" s="44">
        <f t="shared" si="117"/>
        <v>512.80000000000007</v>
      </c>
      <c r="I482" s="98">
        <f t="shared" si="115"/>
        <v>230.76</v>
      </c>
      <c r="J482" s="98">
        <f t="shared" si="116"/>
        <v>544.85</v>
      </c>
      <c r="K482" s="99"/>
      <c r="L482" s="100">
        <f t="shared" si="118"/>
        <v>512.80000000000007</v>
      </c>
      <c r="M482" s="101" t="s">
        <v>2</v>
      </c>
      <c r="N482" s="97"/>
      <c r="O482" s="101" t="s">
        <v>3</v>
      </c>
      <c r="P482" s="101" t="s">
        <v>2</v>
      </c>
      <c r="Q482" s="97"/>
      <c r="R482" s="101" t="s">
        <v>3</v>
      </c>
      <c r="S482" s="101" t="s">
        <v>2</v>
      </c>
      <c r="T482" s="97"/>
      <c r="U482" s="101" t="s">
        <v>3</v>
      </c>
      <c r="V482" s="101" t="s">
        <v>2</v>
      </c>
      <c r="W482" s="97"/>
      <c r="X482" s="101" t="s">
        <v>3</v>
      </c>
      <c r="Y482" s="101" t="s">
        <v>2</v>
      </c>
      <c r="Z482" s="97"/>
      <c r="AA482" s="101" t="s">
        <v>3</v>
      </c>
      <c r="AB482" s="101" t="s">
        <v>2</v>
      </c>
      <c r="AC482" s="97"/>
      <c r="AD482" s="101" t="s">
        <v>3</v>
      </c>
      <c r="AE482" s="101" t="s">
        <v>2</v>
      </c>
      <c r="AF482" s="97"/>
      <c r="AG482" s="100">
        <v>512.80000000000007</v>
      </c>
      <c r="AH482" s="101" t="s">
        <v>2</v>
      </c>
      <c r="AI482" s="97"/>
      <c r="AJ482" s="100">
        <f t="shared" si="109"/>
        <v>416.65000000000003</v>
      </c>
      <c r="AK482" s="101" t="s">
        <v>2</v>
      </c>
      <c r="AL482" s="98"/>
      <c r="AM482" s="100">
        <v>431.28</v>
      </c>
      <c r="AN482" s="101" t="s">
        <v>2</v>
      </c>
      <c r="AO482" s="97"/>
      <c r="AP482" s="100">
        <f t="shared" si="110"/>
        <v>544.85</v>
      </c>
      <c r="AQ482" s="101" t="s">
        <v>2</v>
      </c>
      <c r="AR482" s="98"/>
      <c r="AS482" s="100">
        <f t="shared" si="111"/>
        <v>230.76</v>
      </c>
      <c r="AT482" s="101" t="s">
        <v>2</v>
      </c>
      <c r="AU482" s="97"/>
      <c r="AV482" s="100">
        <v>544.85</v>
      </c>
      <c r="AW482" s="101" t="s">
        <v>2</v>
      </c>
      <c r="AX482" s="97"/>
      <c r="AY482" s="100">
        <f t="shared" si="112"/>
        <v>480.75</v>
      </c>
      <c r="AZ482" s="101" t="s">
        <v>2</v>
      </c>
      <c r="BA482" s="97"/>
      <c r="BB482" s="100">
        <f t="shared" si="113"/>
        <v>230.76</v>
      </c>
      <c r="BC482" s="101" t="s">
        <v>2</v>
      </c>
      <c r="BD482" s="97"/>
      <c r="BE482" s="100">
        <f t="shared" si="114"/>
        <v>230.76</v>
      </c>
      <c r="BF482" s="101" t="s">
        <v>2</v>
      </c>
    </row>
    <row r="483" spans="1:58" s="86" customFormat="1" ht="13.2" x14ac:dyDescent="0.25">
      <c r="A483" s="47" t="s">
        <v>878</v>
      </c>
      <c r="B483" s="83">
        <v>1400275</v>
      </c>
      <c r="C483" s="90" t="s">
        <v>424</v>
      </c>
      <c r="D483" s="64">
        <v>377</v>
      </c>
      <c r="E483" s="83">
        <v>450</v>
      </c>
      <c r="F483" s="83">
        <v>26670</v>
      </c>
      <c r="G483" s="22"/>
      <c r="H483" s="44">
        <f t="shared" si="117"/>
        <v>301.60000000000002</v>
      </c>
      <c r="I483" s="98">
        <f t="shared" si="115"/>
        <v>135.72</v>
      </c>
      <c r="J483" s="98">
        <f t="shared" si="116"/>
        <v>431.28</v>
      </c>
      <c r="K483" s="99"/>
      <c r="L483" s="100">
        <f t="shared" si="118"/>
        <v>301.60000000000002</v>
      </c>
      <c r="M483" s="101" t="s">
        <v>2</v>
      </c>
      <c r="N483" s="97"/>
      <c r="O483" s="101" t="s">
        <v>3</v>
      </c>
      <c r="P483" s="101" t="s">
        <v>2</v>
      </c>
      <c r="Q483" s="97"/>
      <c r="R483" s="101" t="s">
        <v>3</v>
      </c>
      <c r="S483" s="101" t="s">
        <v>2</v>
      </c>
      <c r="T483" s="97"/>
      <c r="U483" s="101" t="s">
        <v>3</v>
      </c>
      <c r="V483" s="101" t="s">
        <v>2</v>
      </c>
      <c r="W483" s="97"/>
      <c r="X483" s="101" t="s">
        <v>3</v>
      </c>
      <c r="Y483" s="101" t="s">
        <v>2</v>
      </c>
      <c r="Z483" s="97"/>
      <c r="AA483" s="101" t="s">
        <v>3</v>
      </c>
      <c r="AB483" s="101" t="s">
        <v>2</v>
      </c>
      <c r="AC483" s="97"/>
      <c r="AD483" s="101" t="s">
        <v>3</v>
      </c>
      <c r="AE483" s="101" t="s">
        <v>2</v>
      </c>
      <c r="AF483" s="97"/>
      <c r="AG483" s="100">
        <v>301.60000000000002</v>
      </c>
      <c r="AH483" s="101" t="s">
        <v>2</v>
      </c>
      <c r="AI483" s="97"/>
      <c r="AJ483" s="100">
        <f t="shared" si="109"/>
        <v>245.05</v>
      </c>
      <c r="AK483" s="101" t="s">
        <v>2</v>
      </c>
      <c r="AL483" s="98"/>
      <c r="AM483" s="100">
        <v>431.28</v>
      </c>
      <c r="AN483" s="101" t="s">
        <v>2</v>
      </c>
      <c r="AO483" s="97"/>
      <c r="AP483" s="100">
        <f t="shared" si="110"/>
        <v>320.45</v>
      </c>
      <c r="AQ483" s="101" t="s">
        <v>2</v>
      </c>
      <c r="AR483" s="98"/>
      <c r="AS483" s="100">
        <f t="shared" si="111"/>
        <v>135.72</v>
      </c>
      <c r="AT483" s="101" t="s">
        <v>2</v>
      </c>
      <c r="AU483" s="97"/>
      <c r="AV483" s="100">
        <v>320.45</v>
      </c>
      <c r="AW483" s="101" t="s">
        <v>2</v>
      </c>
      <c r="AX483" s="97"/>
      <c r="AY483" s="100">
        <f t="shared" si="112"/>
        <v>282.75</v>
      </c>
      <c r="AZ483" s="101" t="s">
        <v>2</v>
      </c>
      <c r="BA483" s="97"/>
      <c r="BB483" s="100">
        <f t="shared" si="113"/>
        <v>135.72</v>
      </c>
      <c r="BC483" s="101" t="s">
        <v>2</v>
      </c>
      <c r="BD483" s="97"/>
      <c r="BE483" s="100">
        <f t="shared" si="114"/>
        <v>135.72</v>
      </c>
      <c r="BF483" s="101" t="s">
        <v>2</v>
      </c>
    </row>
    <row r="484" spans="1:58" s="86" customFormat="1" ht="13.2" x14ac:dyDescent="0.25">
      <c r="A484" s="47" t="s">
        <v>878</v>
      </c>
      <c r="B484" s="83">
        <v>1400273</v>
      </c>
      <c r="C484" s="90" t="s">
        <v>425</v>
      </c>
      <c r="D484" s="64">
        <v>377</v>
      </c>
      <c r="E484" s="83">
        <v>450</v>
      </c>
      <c r="F484" s="83">
        <v>26700</v>
      </c>
      <c r="G484" s="22"/>
      <c r="H484" s="44">
        <f t="shared" si="117"/>
        <v>301.60000000000002</v>
      </c>
      <c r="I484" s="98">
        <f t="shared" si="115"/>
        <v>135.72</v>
      </c>
      <c r="J484" s="98">
        <f t="shared" si="116"/>
        <v>431.28</v>
      </c>
      <c r="K484" s="99"/>
      <c r="L484" s="100">
        <f t="shared" si="118"/>
        <v>301.60000000000002</v>
      </c>
      <c r="M484" s="101" t="s">
        <v>2</v>
      </c>
      <c r="N484" s="97"/>
      <c r="O484" s="101" t="s">
        <v>3</v>
      </c>
      <c r="P484" s="101" t="s">
        <v>2</v>
      </c>
      <c r="Q484" s="97"/>
      <c r="R484" s="101" t="s">
        <v>3</v>
      </c>
      <c r="S484" s="101" t="s">
        <v>2</v>
      </c>
      <c r="T484" s="97"/>
      <c r="U484" s="101" t="s">
        <v>3</v>
      </c>
      <c r="V484" s="101" t="s">
        <v>2</v>
      </c>
      <c r="W484" s="97"/>
      <c r="X484" s="101" t="s">
        <v>3</v>
      </c>
      <c r="Y484" s="101" t="s">
        <v>2</v>
      </c>
      <c r="Z484" s="97"/>
      <c r="AA484" s="101" t="s">
        <v>3</v>
      </c>
      <c r="AB484" s="101" t="s">
        <v>2</v>
      </c>
      <c r="AC484" s="97"/>
      <c r="AD484" s="101" t="s">
        <v>3</v>
      </c>
      <c r="AE484" s="101" t="s">
        <v>2</v>
      </c>
      <c r="AF484" s="97"/>
      <c r="AG484" s="100">
        <v>301.60000000000002</v>
      </c>
      <c r="AH484" s="101" t="s">
        <v>2</v>
      </c>
      <c r="AI484" s="97"/>
      <c r="AJ484" s="100">
        <f t="shared" si="109"/>
        <v>245.05</v>
      </c>
      <c r="AK484" s="101" t="s">
        <v>2</v>
      </c>
      <c r="AL484" s="98"/>
      <c r="AM484" s="100">
        <v>431.28</v>
      </c>
      <c r="AN484" s="101" t="s">
        <v>2</v>
      </c>
      <c r="AO484" s="97"/>
      <c r="AP484" s="100">
        <f t="shared" si="110"/>
        <v>320.45</v>
      </c>
      <c r="AQ484" s="101" t="s">
        <v>2</v>
      </c>
      <c r="AR484" s="98"/>
      <c r="AS484" s="100">
        <f t="shared" si="111"/>
        <v>135.72</v>
      </c>
      <c r="AT484" s="101" t="s">
        <v>2</v>
      </c>
      <c r="AU484" s="97"/>
      <c r="AV484" s="100">
        <v>320.45</v>
      </c>
      <c r="AW484" s="101" t="s">
        <v>2</v>
      </c>
      <c r="AX484" s="97"/>
      <c r="AY484" s="100">
        <f t="shared" si="112"/>
        <v>282.75</v>
      </c>
      <c r="AZ484" s="101" t="s">
        <v>2</v>
      </c>
      <c r="BA484" s="97"/>
      <c r="BB484" s="100">
        <f t="shared" si="113"/>
        <v>135.72</v>
      </c>
      <c r="BC484" s="101" t="s">
        <v>2</v>
      </c>
      <c r="BD484" s="97"/>
      <c r="BE484" s="100">
        <f t="shared" si="114"/>
        <v>135.72</v>
      </c>
      <c r="BF484" s="101" t="s">
        <v>2</v>
      </c>
    </row>
    <row r="485" spans="1:58" s="86" customFormat="1" ht="13.2" x14ac:dyDescent="0.25">
      <c r="A485" s="47" t="s">
        <v>878</v>
      </c>
      <c r="B485" s="83">
        <v>1400165</v>
      </c>
      <c r="C485" s="90" t="s">
        <v>426</v>
      </c>
      <c r="D485" s="64">
        <v>506</v>
      </c>
      <c r="E485" s="83">
        <v>450</v>
      </c>
      <c r="F485" s="83">
        <v>26720</v>
      </c>
      <c r="G485" s="22"/>
      <c r="H485" s="44">
        <f t="shared" si="117"/>
        <v>404.8</v>
      </c>
      <c r="I485" s="98">
        <f t="shared" si="115"/>
        <v>182.16</v>
      </c>
      <c r="J485" s="98">
        <f t="shared" si="116"/>
        <v>431.28</v>
      </c>
      <c r="K485" s="99"/>
      <c r="L485" s="100">
        <f t="shared" si="118"/>
        <v>404.8</v>
      </c>
      <c r="M485" s="101" t="s">
        <v>2</v>
      </c>
      <c r="N485" s="97"/>
      <c r="O485" s="101" t="s">
        <v>3</v>
      </c>
      <c r="P485" s="101" t="s">
        <v>2</v>
      </c>
      <c r="Q485" s="97"/>
      <c r="R485" s="101" t="s">
        <v>3</v>
      </c>
      <c r="S485" s="101" t="s">
        <v>2</v>
      </c>
      <c r="T485" s="97"/>
      <c r="U485" s="101" t="s">
        <v>3</v>
      </c>
      <c r="V485" s="101" t="s">
        <v>2</v>
      </c>
      <c r="W485" s="97"/>
      <c r="X485" s="101" t="s">
        <v>3</v>
      </c>
      <c r="Y485" s="101" t="s">
        <v>2</v>
      </c>
      <c r="Z485" s="97"/>
      <c r="AA485" s="101" t="s">
        <v>3</v>
      </c>
      <c r="AB485" s="101" t="s">
        <v>2</v>
      </c>
      <c r="AC485" s="97"/>
      <c r="AD485" s="101" t="s">
        <v>3</v>
      </c>
      <c r="AE485" s="101" t="s">
        <v>2</v>
      </c>
      <c r="AF485" s="97"/>
      <c r="AG485" s="100">
        <v>404.8</v>
      </c>
      <c r="AH485" s="101" t="s">
        <v>2</v>
      </c>
      <c r="AI485" s="97"/>
      <c r="AJ485" s="100">
        <f t="shared" si="109"/>
        <v>328.90000000000003</v>
      </c>
      <c r="AK485" s="101" t="s">
        <v>2</v>
      </c>
      <c r="AL485" s="98"/>
      <c r="AM485" s="100">
        <v>431.28</v>
      </c>
      <c r="AN485" s="101" t="s">
        <v>2</v>
      </c>
      <c r="AO485" s="97"/>
      <c r="AP485" s="100">
        <f t="shared" si="110"/>
        <v>430.09999999999997</v>
      </c>
      <c r="AQ485" s="101" t="s">
        <v>2</v>
      </c>
      <c r="AR485" s="98"/>
      <c r="AS485" s="100">
        <f t="shared" si="111"/>
        <v>182.16</v>
      </c>
      <c r="AT485" s="101" t="s">
        <v>2</v>
      </c>
      <c r="AU485" s="97"/>
      <c r="AV485" s="100">
        <v>430.09999999999997</v>
      </c>
      <c r="AW485" s="101" t="s">
        <v>2</v>
      </c>
      <c r="AX485" s="97"/>
      <c r="AY485" s="100">
        <f t="shared" si="112"/>
        <v>379.5</v>
      </c>
      <c r="AZ485" s="101" t="s">
        <v>2</v>
      </c>
      <c r="BA485" s="97"/>
      <c r="BB485" s="100">
        <f t="shared" si="113"/>
        <v>182.16</v>
      </c>
      <c r="BC485" s="101" t="s">
        <v>2</v>
      </c>
      <c r="BD485" s="97"/>
      <c r="BE485" s="100">
        <f t="shared" si="114"/>
        <v>182.16</v>
      </c>
      <c r="BF485" s="101" t="s">
        <v>2</v>
      </c>
    </row>
    <row r="486" spans="1:58" s="86" customFormat="1" ht="13.2" x14ac:dyDescent="0.25">
      <c r="A486" s="47" t="s">
        <v>878</v>
      </c>
      <c r="B486" s="83">
        <v>1400024</v>
      </c>
      <c r="C486" s="90" t="s">
        <v>427</v>
      </c>
      <c r="D486" s="64">
        <v>912</v>
      </c>
      <c r="E486" s="83">
        <v>450</v>
      </c>
      <c r="F486" s="83">
        <v>26725</v>
      </c>
      <c r="G486" s="22"/>
      <c r="H486" s="44">
        <f t="shared" si="117"/>
        <v>729.6</v>
      </c>
      <c r="I486" s="98">
        <f t="shared" si="115"/>
        <v>328.32</v>
      </c>
      <c r="J486" s="98">
        <f t="shared" si="116"/>
        <v>775.19999999999993</v>
      </c>
      <c r="K486" s="99"/>
      <c r="L486" s="100">
        <f t="shared" si="118"/>
        <v>729.6</v>
      </c>
      <c r="M486" s="101" t="s">
        <v>2</v>
      </c>
      <c r="N486" s="97"/>
      <c r="O486" s="101" t="s">
        <v>3</v>
      </c>
      <c r="P486" s="101" t="s">
        <v>2</v>
      </c>
      <c r="Q486" s="97"/>
      <c r="R486" s="101" t="s">
        <v>3</v>
      </c>
      <c r="S486" s="101" t="s">
        <v>2</v>
      </c>
      <c r="T486" s="97"/>
      <c r="U486" s="101" t="s">
        <v>3</v>
      </c>
      <c r="V486" s="101" t="s">
        <v>2</v>
      </c>
      <c r="W486" s="97"/>
      <c r="X486" s="101" t="s">
        <v>3</v>
      </c>
      <c r="Y486" s="101" t="s">
        <v>2</v>
      </c>
      <c r="Z486" s="97"/>
      <c r="AA486" s="101" t="s">
        <v>3</v>
      </c>
      <c r="AB486" s="101" t="s">
        <v>2</v>
      </c>
      <c r="AC486" s="97"/>
      <c r="AD486" s="101" t="s">
        <v>3</v>
      </c>
      <c r="AE486" s="101" t="s">
        <v>2</v>
      </c>
      <c r="AF486" s="97"/>
      <c r="AG486" s="100">
        <v>729.6</v>
      </c>
      <c r="AH486" s="101" t="s">
        <v>2</v>
      </c>
      <c r="AI486" s="97"/>
      <c r="AJ486" s="100">
        <f t="shared" si="109"/>
        <v>592.80000000000007</v>
      </c>
      <c r="AK486" s="101" t="s">
        <v>2</v>
      </c>
      <c r="AL486" s="98"/>
      <c r="AM486" s="100">
        <v>431.28</v>
      </c>
      <c r="AN486" s="101" t="s">
        <v>2</v>
      </c>
      <c r="AO486" s="97"/>
      <c r="AP486" s="100">
        <f t="shared" si="110"/>
        <v>775.19999999999993</v>
      </c>
      <c r="AQ486" s="101" t="s">
        <v>2</v>
      </c>
      <c r="AR486" s="98"/>
      <c r="AS486" s="100">
        <f t="shared" si="111"/>
        <v>328.32</v>
      </c>
      <c r="AT486" s="101" t="s">
        <v>2</v>
      </c>
      <c r="AU486" s="97"/>
      <c r="AV486" s="100">
        <v>775.19999999999993</v>
      </c>
      <c r="AW486" s="101" t="s">
        <v>2</v>
      </c>
      <c r="AX486" s="97"/>
      <c r="AY486" s="100">
        <f t="shared" si="112"/>
        <v>684</v>
      </c>
      <c r="AZ486" s="101" t="s">
        <v>2</v>
      </c>
      <c r="BA486" s="97"/>
      <c r="BB486" s="100">
        <f t="shared" si="113"/>
        <v>328.32</v>
      </c>
      <c r="BC486" s="101" t="s">
        <v>2</v>
      </c>
      <c r="BD486" s="97"/>
      <c r="BE486" s="100">
        <f t="shared" si="114"/>
        <v>328.32</v>
      </c>
      <c r="BF486" s="101" t="s">
        <v>2</v>
      </c>
    </row>
    <row r="487" spans="1:58" s="86" customFormat="1" ht="13.2" x14ac:dyDescent="0.25">
      <c r="A487" s="47" t="s">
        <v>878</v>
      </c>
      <c r="B487" s="83">
        <v>1400494</v>
      </c>
      <c r="C487" s="90" t="s">
        <v>428</v>
      </c>
      <c r="D487" s="64">
        <v>3544</v>
      </c>
      <c r="E487" s="83">
        <v>450</v>
      </c>
      <c r="F487" s="83">
        <v>26742</v>
      </c>
      <c r="G487" s="22"/>
      <c r="H487" s="44">
        <f t="shared" si="117"/>
        <v>2835.2000000000003</v>
      </c>
      <c r="I487" s="98">
        <f t="shared" si="115"/>
        <v>1275.8399999999999</v>
      </c>
      <c r="J487" s="98">
        <f t="shared" si="116"/>
        <v>3012.4</v>
      </c>
      <c r="K487" s="99"/>
      <c r="L487" s="100">
        <f t="shared" si="118"/>
        <v>2835.2000000000003</v>
      </c>
      <c r="M487" s="101" t="s">
        <v>2</v>
      </c>
      <c r="N487" s="97"/>
      <c r="O487" s="101" t="s">
        <v>3</v>
      </c>
      <c r="P487" s="101" t="s">
        <v>2</v>
      </c>
      <c r="Q487" s="97"/>
      <c r="R487" s="101" t="s">
        <v>3</v>
      </c>
      <c r="S487" s="101" t="s">
        <v>2</v>
      </c>
      <c r="T487" s="97"/>
      <c r="U487" s="101" t="s">
        <v>3</v>
      </c>
      <c r="V487" s="101" t="s">
        <v>2</v>
      </c>
      <c r="W487" s="97"/>
      <c r="X487" s="101" t="s">
        <v>3</v>
      </c>
      <c r="Y487" s="101" t="s">
        <v>2</v>
      </c>
      <c r="Z487" s="97"/>
      <c r="AA487" s="101" t="s">
        <v>3</v>
      </c>
      <c r="AB487" s="101" t="s">
        <v>2</v>
      </c>
      <c r="AC487" s="97"/>
      <c r="AD487" s="101" t="s">
        <v>3</v>
      </c>
      <c r="AE487" s="101" t="s">
        <v>2</v>
      </c>
      <c r="AF487" s="97"/>
      <c r="AG487" s="100">
        <v>2835.2000000000003</v>
      </c>
      <c r="AH487" s="101" t="s">
        <v>2</v>
      </c>
      <c r="AI487" s="97"/>
      <c r="AJ487" s="100">
        <f t="shared" si="109"/>
        <v>2303.6</v>
      </c>
      <c r="AK487" s="101" t="s">
        <v>2</v>
      </c>
      <c r="AL487" s="98"/>
      <c r="AM487" s="100">
        <v>2784.7</v>
      </c>
      <c r="AN487" s="101" t="s">
        <v>2</v>
      </c>
      <c r="AO487" s="97"/>
      <c r="AP487" s="100">
        <f t="shared" si="110"/>
        <v>3012.4</v>
      </c>
      <c r="AQ487" s="101" t="s">
        <v>2</v>
      </c>
      <c r="AR487" s="98"/>
      <c r="AS487" s="100">
        <f t="shared" si="111"/>
        <v>1275.8399999999999</v>
      </c>
      <c r="AT487" s="101" t="s">
        <v>2</v>
      </c>
      <c r="AU487" s="97"/>
      <c r="AV487" s="100">
        <v>3012.4</v>
      </c>
      <c r="AW487" s="101" t="s">
        <v>2</v>
      </c>
      <c r="AX487" s="97"/>
      <c r="AY487" s="100">
        <f t="shared" si="112"/>
        <v>2658</v>
      </c>
      <c r="AZ487" s="101" t="s">
        <v>2</v>
      </c>
      <c r="BA487" s="97"/>
      <c r="BB487" s="100">
        <f t="shared" si="113"/>
        <v>1275.8399999999999</v>
      </c>
      <c r="BC487" s="101" t="s">
        <v>2</v>
      </c>
      <c r="BD487" s="97"/>
      <c r="BE487" s="100">
        <f t="shared" si="114"/>
        <v>1275.8399999999999</v>
      </c>
      <c r="BF487" s="101" t="s">
        <v>2</v>
      </c>
    </row>
    <row r="488" spans="1:58" s="86" customFormat="1" ht="13.2" x14ac:dyDescent="0.25">
      <c r="A488" s="47" t="s">
        <v>878</v>
      </c>
      <c r="B488" s="83">
        <v>1400166</v>
      </c>
      <c r="C488" s="90" t="s">
        <v>429</v>
      </c>
      <c r="D488" s="64">
        <v>759</v>
      </c>
      <c r="E488" s="83">
        <v>450</v>
      </c>
      <c r="F488" s="83">
        <v>26750</v>
      </c>
      <c r="G488" s="22"/>
      <c r="H488" s="44">
        <f t="shared" si="117"/>
        <v>607.20000000000005</v>
      </c>
      <c r="I488" s="98">
        <f t="shared" si="115"/>
        <v>273.24</v>
      </c>
      <c r="J488" s="98">
        <f t="shared" si="116"/>
        <v>645.15</v>
      </c>
      <c r="K488" s="99"/>
      <c r="L488" s="100">
        <f t="shared" si="118"/>
        <v>607.20000000000005</v>
      </c>
      <c r="M488" s="101" t="s">
        <v>2</v>
      </c>
      <c r="N488" s="97"/>
      <c r="O488" s="101" t="s">
        <v>3</v>
      </c>
      <c r="P488" s="101" t="s">
        <v>2</v>
      </c>
      <c r="Q488" s="97"/>
      <c r="R488" s="101" t="s">
        <v>3</v>
      </c>
      <c r="S488" s="101" t="s">
        <v>2</v>
      </c>
      <c r="T488" s="97"/>
      <c r="U488" s="101" t="s">
        <v>3</v>
      </c>
      <c r="V488" s="101" t="s">
        <v>2</v>
      </c>
      <c r="W488" s="97"/>
      <c r="X488" s="101" t="s">
        <v>3</v>
      </c>
      <c r="Y488" s="101" t="s">
        <v>2</v>
      </c>
      <c r="Z488" s="97"/>
      <c r="AA488" s="101" t="s">
        <v>3</v>
      </c>
      <c r="AB488" s="101" t="s">
        <v>2</v>
      </c>
      <c r="AC488" s="97"/>
      <c r="AD488" s="101" t="s">
        <v>3</v>
      </c>
      <c r="AE488" s="101" t="s">
        <v>2</v>
      </c>
      <c r="AF488" s="97"/>
      <c r="AG488" s="100">
        <v>607.20000000000005</v>
      </c>
      <c r="AH488" s="101" t="s">
        <v>2</v>
      </c>
      <c r="AI488" s="97"/>
      <c r="AJ488" s="100">
        <f t="shared" si="109"/>
        <v>493.35</v>
      </c>
      <c r="AK488" s="101" t="s">
        <v>2</v>
      </c>
      <c r="AL488" s="98"/>
      <c r="AM488" s="100">
        <v>431.28</v>
      </c>
      <c r="AN488" s="101" t="s">
        <v>2</v>
      </c>
      <c r="AO488" s="97"/>
      <c r="AP488" s="100">
        <f t="shared" si="110"/>
        <v>645.15</v>
      </c>
      <c r="AQ488" s="101" t="s">
        <v>2</v>
      </c>
      <c r="AR488" s="98"/>
      <c r="AS488" s="100">
        <f t="shared" si="111"/>
        <v>273.24</v>
      </c>
      <c r="AT488" s="101" t="s">
        <v>2</v>
      </c>
      <c r="AU488" s="97"/>
      <c r="AV488" s="100">
        <v>645.15</v>
      </c>
      <c r="AW488" s="101" t="s">
        <v>2</v>
      </c>
      <c r="AX488" s="97"/>
      <c r="AY488" s="100">
        <f t="shared" si="112"/>
        <v>569.25</v>
      </c>
      <c r="AZ488" s="101" t="s">
        <v>2</v>
      </c>
      <c r="BA488" s="97"/>
      <c r="BB488" s="100">
        <f t="shared" si="113"/>
        <v>273.24</v>
      </c>
      <c r="BC488" s="101" t="s">
        <v>2</v>
      </c>
      <c r="BD488" s="97"/>
      <c r="BE488" s="100">
        <f t="shared" si="114"/>
        <v>273.24</v>
      </c>
      <c r="BF488" s="101" t="s">
        <v>2</v>
      </c>
    </row>
    <row r="489" spans="1:58" s="86" customFormat="1" ht="13.2" x14ac:dyDescent="0.25">
      <c r="A489" s="47" t="s">
        <v>878</v>
      </c>
      <c r="B489" s="83">
        <v>1400219</v>
      </c>
      <c r="C489" s="90" t="s">
        <v>430</v>
      </c>
      <c r="D489" s="64">
        <v>641</v>
      </c>
      <c r="E489" s="83">
        <v>450</v>
      </c>
      <c r="F489" s="83">
        <v>26755</v>
      </c>
      <c r="G489" s="22"/>
      <c r="H489" s="44">
        <f t="shared" si="117"/>
        <v>512.80000000000007</v>
      </c>
      <c r="I489" s="98">
        <f t="shared" si="115"/>
        <v>230.76</v>
      </c>
      <c r="J489" s="98">
        <f t="shared" si="116"/>
        <v>544.85</v>
      </c>
      <c r="K489" s="99"/>
      <c r="L489" s="100">
        <f t="shared" si="118"/>
        <v>512.80000000000007</v>
      </c>
      <c r="M489" s="101" t="s">
        <v>2</v>
      </c>
      <c r="N489" s="97"/>
      <c r="O489" s="101" t="s">
        <v>3</v>
      </c>
      <c r="P489" s="101" t="s">
        <v>2</v>
      </c>
      <c r="Q489" s="97"/>
      <c r="R489" s="101" t="s">
        <v>3</v>
      </c>
      <c r="S489" s="101" t="s">
        <v>2</v>
      </c>
      <c r="T489" s="97"/>
      <c r="U489" s="101" t="s">
        <v>3</v>
      </c>
      <c r="V489" s="101" t="s">
        <v>2</v>
      </c>
      <c r="W489" s="97"/>
      <c r="X489" s="101" t="s">
        <v>3</v>
      </c>
      <c r="Y489" s="101" t="s">
        <v>2</v>
      </c>
      <c r="Z489" s="97"/>
      <c r="AA489" s="101" t="s">
        <v>3</v>
      </c>
      <c r="AB489" s="101" t="s">
        <v>2</v>
      </c>
      <c r="AC489" s="97"/>
      <c r="AD489" s="101" t="s">
        <v>3</v>
      </c>
      <c r="AE489" s="101" t="s">
        <v>2</v>
      </c>
      <c r="AF489" s="97"/>
      <c r="AG489" s="100">
        <v>512.80000000000007</v>
      </c>
      <c r="AH489" s="101" t="s">
        <v>2</v>
      </c>
      <c r="AI489" s="97"/>
      <c r="AJ489" s="100">
        <f t="shared" si="109"/>
        <v>416.65000000000003</v>
      </c>
      <c r="AK489" s="101" t="s">
        <v>2</v>
      </c>
      <c r="AL489" s="98"/>
      <c r="AM489" s="100">
        <v>431.28</v>
      </c>
      <c r="AN489" s="101" t="s">
        <v>2</v>
      </c>
      <c r="AO489" s="97"/>
      <c r="AP489" s="100">
        <f t="shared" si="110"/>
        <v>544.85</v>
      </c>
      <c r="AQ489" s="101" t="s">
        <v>2</v>
      </c>
      <c r="AR489" s="98"/>
      <c r="AS489" s="100">
        <f t="shared" si="111"/>
        <v>230.76</v>
      </c>
      <c r="AT489" s="101" t="s">
        <v>2</v>
      </c>
      <c r="AU489" s="97"/>
      <c r="AV489" s="100">
        <v>544.85</v>
      </c>
      <c r="AW489" s="101" t="s">
        <v>2</v>
      </c>
      <c r="AX489" s="97"/>
      <c r="AY489" s="100">
        <f t="shared" si="112"/>
        <v>480.75</v>
      </c>
      <c r="AZ489" s="101" t="s">
        <v>2</v>
      </c>
      <c r="BA489" s="97"/>
      <c r="BB489" s="100">
        <f t="shared" si="113"/>
        <v>230.76</v>
      </c>
      <c r="BC489" s="101" t="s">
        <v>2</v>
      </c>
      <c r="BD489" s="97"/>
      <c r="BE489" s="100">
        <f t="shared" si="114"/>
        <v>230.76</v>
      </c>
      <c r="BF489" s="101" t="s">
        <v>2</v>
      </c>
    </row>
    <row r="490" spans="1:58" s="86" customFormat="1" ht="13.2" x14ac:dyDescent="0.25">
      <c r="A490" s="47" t="s">
        <v>878</v>
      </c>
      <c r="B490" s="83">
        <v>1400025</v>
      </c>
      <c r="C490" s="90" t="s">
        <v>431</v>
      </c>
      <c r="D490" s="64">
        <v>1099.5</v>
      </c>
      <c r="E490" s="83">
        <v>450</v>
      </c>
      <c r="F490" s="83">
        <v>26770</v>
      </c>
      <c r="G490" s="22"/>
      <c r="H490" s="44">
        <f t="shared" si="117"/>
        <v>879.6</v>
      </c>
      <c r="I490" s="98">
        <f t="shared" si="115"/>
        <v>395.82</v>
      </c>
      <c r="J490" s="98">
        <f t="shared" si="116"/>
        <v>934.57499999999993</v>
      </c>
      <c r="K490" s="99"/>
      <c r="L490" s="100">
        <f t="shared" si="118"/>
        <v>879.6</v>
      </c>
      <c r="M490" s="101" t="s">
        <v>2</v>
      </c>
      <c r="N490" s="97"/>
      <c r="O490" s="101" t="s">
        <v>3</v>
      </c>
      <c r="P490" s="101" t="s">
        <v>2</v>
      </c>
      <c r="Q490" s="97"/>
      <c r="R490" s="101" t="s">
        <v>3</v>
      </c>
      <c r="S490" s="101" t="s">
        <v>2</v>
      </c>
      <c r="T490" s="97"/>
      <c r="U490" s="101" t="s">
        <v>3</v>
      </c>
      <c r="V490" s="101" t="s">
        <v>2</v>
      </c>
      <c r="W490" s="97"/>
      <c r="X490" s="101" t="s">
        <v>3</v>
      </c>
      <c r="Y490" s="101" t="s">
        <v>2</v>
      </c>
      <c r="Z490" s="97"/>
      <c r="AA490" s="101" t="s">
        <v>3</v>
      </c>
      <c r="AB490" s="101" t="s">
        <v>2</v>
      </c>
      <c r="AC490" s="97"/>
      <c r="AD490" s="101" t="s">
        <v>3</v>
      </c>
      <c r="AE490" s="101" t="s">
        <v>2</v>
      </c>
      <c r="AF490" s="97"/>
      <c r="AG490" s="100">
        <v>879.6</v>
      </c>
      <c r="AH490" s="101" t="s">
        <v>2</v>
      </c>
      <c r="AI490" s="97"/>
      <c r="AJ490" s="100">
        <f t="shared" si="109"/>
        <v>714.67500000000007</v>
      </c>
      <c r="AK490" s="101" t="s">
        <v>2</v>
      </c>
      <c r="AL490" s="98"/>
      <c r="AM490" s="100">
        <v>431.28</v>
      </c>
      <c r="AN490" s="101" t="s">
        <v>2</v>
      </c>
      <c r="AO490" s="97"/>
      <c r="AP490" s="100">
        <f t="shared" si="110"/>
        <v>934.57499999999993</v>
      </c>
      <c r="AQ490" s="101" t="s">
        <v>2</v>
      </c>
      <c r="AR490" s="98"/>
      <c r="AS490" s="100">
        <f t="shared" si="111"/>
        <v>395.82</v>
      </c>
      <c r="AT490" s="101" t="s">
        <v>2</v>
      </c>
      <c r="AU490" s="97"/>
      <c r="AV490" s="100">
        <v>934.57499999999993</v>
      </c>
      <c r="AW490" s="101" t="s">
        <v>2</v>
      </c>
      <c r="AX490" s="97"/>
      <c r="AY490" s="100">
        <f t="shared" si="112"/>
        <v>824.625</v>
      </c>
      <c r="AZ490" s="101" t="s">
        <v>2</v>
      </c>
      <c r="BA490" s="97"/>
      <c r="BB490" s="100">
        <f t="shared" si="113"/>
        <v>395.82</v>
      </c>
      <c r="BC490" s="101" t="s">
        <v>2</v>
      </c>
      <c r="BD490" s="97"/>
      <c r="BE490" s="100">
        <f t="shared" si="114"/>
        <v>395.82</v>
      </c>
      <c r="BF490" s="101" t="s">
        <v>2</v>
      </c>
    </row>
    <row r="491" spans="1:58" s="86" customFormat="1" ht="13.2" x14ac:dyDescent="0.25">
      <c r="A491" s="47" t="s">
        <v>878</v>
      </c>
      <c r="B491" s="83">
        <v>1400130</v>
      </c>
      <c r="C491" s="90" t="s">
        <v>432</v>
      </c>
      <c r="D491" s="64">
        <v>1089</v>
      </c>
      <c r="E491" s="83">
        <v>450</v>
      </c>
      <c r="F491" s="83">
        <v>26775</v>
      </c>
      <c r="G491" s="22"/>
      <c r="H491" s="44">
        <f t="shared" si="117"/>
        <v>871.2</v>
      </c>
      <c r="I491" s="98">
        <f t="shared" si="115"/>
        <v>392.03999999999996</v>
      </c>
      <c r="J491" s="98">
        <f t="shared" si="116"/>
        <v>925.65</v>
      </c>
      <c r="K491" s="99"/>
      <c r="L491" s="100">
        <f t="shared" si="118"/>
        <v>871.2</v>
      </c>
      <c r="M491" s="101" t="s">
        <v>2</v>
      </c>
      <c r="N491" s="97"/>
      <c r="O491" s="101" t="s">
        <v>3</v>
      </c>
      <c r="P491" s="101" t="s">
        <v>2</v>
      </c>
      <c r="Q491" s="97"/>
      <c r="R491" s="101" t="s">
        <v>3</v>
      </c>
      <c r="S491" s="101" t="s">
        <v>2</v>
      </c>
      <c r="T491" s="97"/>
      <c r="U491" s="101" t="s">
        <v>3</v>
      </c>
      <c r="V491" s="101" t="s">
        <v>2</v>
      </c>
      <c r="W491" s="97"/>
      <c r="X491" s="101" t="s">
        <v>3</v>
      </c>
      <c r="Y491" s="101" t="s">
        <v>2</v>
      </c>
      <c r="Z491" s="97"/>
      <c r="AA491" s="101" t="s">
        <v>3</v>
      </c>
      <c r="AB491" s="101" t="s">
        <v>2</v>
      </c>
      <c r="AC491" s="97"/>
      <c r="AD491" s="101" t="s">
        <v>3</v>
      </c>
      <c r="AE491" s="101" t="s">
        <v>2</v>
      </c>
      <c r="AF491" s="97"/>
      <c r="AG491" s="100">
        <v>871.2</v>
      </c>
      <c r="AH491" s="101" t="s">
        <v>2</v>
      </c>
      <c r="AI491" s="97"/>
      <c r="AJ491" s="100">
        <f t="shared" si="109"/>
        <v>707.85</v>
      </c>
      <c r="AK491" s="101" t="s">
        <v>2</v>
      </c>
      <c r="AL491" s="98"/>
      <c r="AM491" s="100">
        <v>459.64</v>
      </c>
      <c r="AN491" s="101" t="s">
        <v>2</v>
      </c>
      <c r="AO491" s="97"/>
      <c r="AP491" s="100">
        <f t="shared" si="110"/>
        <v>925.65</v>
      </c>
      <c r="AQ491" s="101" t="s">
        <v>2</v>
      </c>
      <c r="AR491" s="98"/>
      <c r="AS491" s="100">
        <f t="shared" si="111"/>
        <v>392.03999999999996</v>
      </c>
      <c r="AT491" s="101" t="s">
        <v>2</v>
      </c>
      <c r="AU491" s="97"/>
      <c r="AV491" s="100">
        <v>925.65</v>
      </c>
      <c r="AW491" s="101" t="s">
        <v>2</v>
      </c>
      <c r="AX491" s="97"/>
      <c r="AY491" s="100">
        <f t="shared" si="112"/>
        <v>816.75</v>
      </c>
      <c r="AZ491" s="101" t="s">
        <v>2</v>
      </c>
      <c r="BA491" s="97"/>
      <c r="BB491" s="100">
        <f t="shared" si="113"/>
        <v>392.03999999999996</v>
      </c>
      <c r="BC491" s="101" t="s">
        <v>2</v>
      </c>
      <c r="BD491" s="97"/>
      <c r="BE491" s="100">
        <f t="shared" si="114"/>
        <v>392.03999999999996</v>
      </c>
      <c r="BF491" s="101" t="s">
        <v>2</v>
      </c>
    </row>
    <row r="492" spans="1:58" s="86" customFormat="1" ht="13.2" x14ac:dyDescent="0.25">
      <c r="A492" s="47" t="s">
        <v>878</v>
      </c>
      <c r="B492" s="83">
        <v>1400198</v>
      </c>
      <c r="C492" s="90" t="s">
        <v>433</v>
      </c>
      <c r="D492" s="64">
        <v>506</v>
      </c>
      <c r="E492" s="83">
        <v>450</v>
      </c>
      <c r="F492" s="83">
        <v>26989</v>
      </c>
      <c r="G492" s="22"/>
      <c r="H492" s="44">
        <f t="shared" si="117"/>
        <v>404.8</v>
      </c>
      <c r="I492" s="98">
        <f t="shared" si="115"/>
        <v>182.16</v>
      </c>
      <c r="J492" s="98">
        <f t="shared" si="116"/>
        <v>431.28</v>
      </c>
      <c r="K492" s="99"/>
      <c r="L492" s="100">
        <f t="shared" si="118"/>
        <v>404.8</v>
      </c>
      <c r="M492" s="101" t="s">
        <v>2</v>
      </c>
      <c r="N492" s="97"/>
      <c r="O492" s="101" t="s">
        <v>3</v>
      </c>
      <c r="P492" s="101" t="s">
        <v>2</v>
      </c>
      <c r="Q492" s="97"/>
      <c r="R492" s="101" t="s">
        <v>3</v>
      </c>
      <c r="S492" s="101" t="s">
        <v>2</v>
      </c>
      <c r="T492" s="97"/>
      <c r="U492" s="101" t="s">
        <v>3</v>
      </c>
      <c r="V492" s="101" t="s">
        <v>2</v>
      </c>
      <c r="W492" s="97"/>
      <c r="X492" s="101" t="s">
        <v>3</v>
      </c>
      <c r="Y492" s="101" t="s">
        <v>2</v>
      </c>
      <c r="Z492" s="97"/>
      <c r="AA492" s="101" t="s">
        <v>3</v>
      </c>
      <c r="AB492" s="101" t="s">
        <v>2</v>
      </c>
      <c r="AC492" s="97"/>
      <c r="AD492" s="101" t="s">
        <v>3</v>
      </c>
      <c r="AE492" s="101" t="s">
        <v>2</v>
      </c>
      <c r="AF492" s="97"/>
      <c r="AG492" s="100">
        <v>404.8</v>
      </c>
      <c r="AH492" s="101" t="s">
        <v>2</v>
      </c>
      <c r="AI492" s="97"/>
      <c r="AJ492" s="100">
        <f t="shared" si="109"/>
        <v>328.90000000000003</v>
      </c>
      <c r="AK492" s="101" t="s">
        <v>2</v>
      </c>
      <c r="AL492" s="98"/>
      <c r="AM492" s="100">
        <v>431.28</v>
      </c>
      <c r="AN492" s="101" t="s">
        <v>2</v>
      </c>
      <c r="AO492" s="97"/>
      <c r="AP492" s="100">
        <f t="shared" si="110"/>
        <v>430.09999999999997</v>
      </c>
      <c r="AQ492" s="101" t="s">
        <v>2</v>
      </c>
      <c r="AR492" s="98"/>
      <c r="AS492" s="100">
        <f t="shared" si="111"/>
        <v>182.16</v>
      </c>
      <c r="AT492" s="101" t="s">
        <v>2</v>
      </c>
      <c r="AU492" s="97"/>
      <c r="AV492" s="100">
        <v>430.09999999999997</v>
      </c>
      <c r="AW492" s="101" t="s">
        <v>2</v>
      </c>
      <c r="AX492" s="97"/>
      <c r="AY492" s="100">
        <f t="shared" si="112"/>
        <v>379.5</v>
      </c>
      <c r="AZ492" s="101" t="s">
        <v>2</v>
      </c>
      <c r="BA492" s="97"/>
      <c r="BB492" s="100">
        <f t="shared" si="113"/>
        <v>182.16</v>
      </c>
      <c r="BC492" s="101" t="s">
        <v>2</v>
      </c>
      <c r="BD492" s="97"/>
      <c r="BE492" s="100">
        <f t="shared" si="114"/>
        <v>182.16</v>
      </c>
      <c r="BF492" s="101" t="s">
        <v>2</v>
      </c>
    </row>
    <row r="493" spans="1:58" s="86" customFormat="1" ht="13.2" x14ac:dyDescent="0.25">
      <c r="A493" s="47" t="s">
        <v>878</v>
      </c>
      <c r="B493" s="83">
        <v>1400105</v>
      </c>
      <c r="C493" s="90" t="s">
        <v>434</v>
      </c>
      <c r="D493" s="64">
        <v>506</v>
      </c>
      <c r="E493" s="83">
        <v>450</v>
      </c>
      <c r="F493" s="83">
        <v>27200</v>
      </c>
      <c r="G493" s="22"/>
      <c r="H493" s="44">
        <f t="shared" si="117"/>
        <v>404.8</v>
      </c>
      <c r="I493" s="98">
        <f t="shared" si="115"/>
        <v>182.16</v>
      </c>
      <c r="J493" s="98">
        <f t="shared" si="116"/>
        <v>431.28</v>
      </c>
      <c r="K493" s="99"/>
      <c r="L493" s="100">
        <f t="shared" si="118"/>
        <v>404.8</v>
      </c>
      <c r="M493" s="101" t="s">
        <v>2</v>
      </c>
      <c r="N493" s="97"/>
      <c r="O493" s="101" t="s">
        <v>3</v>
      </c>
      <c r="P493" s="101" t="s">
        <v>2</v>
      </c>
      <c r="Q493" s="97"/>
      <c r="R493" s="101" t="s">
        <v>3</v>
      </c>
      <c r="S493" s="101" t="s">
        <v>2</v>
      </c>
      <c r="T493" s="97"/>
      <c r="U493" s="101" t="s">
        <v>3</v>
      </c>
      <c r="V493" s="101" t="s">
        <v>2</v>
      </c>
      <c r="W493" s="97"/>
      <c r="X493" s="101" t="s">
        <v>3</v>
      </c>
      <c r="Y493" s="101" t="s">
        <v>2</v>
      </c>
      <c r="Z493" s="97"/>
      <c r="AA493" s="101" t="s">
        <v>3</v>
      </c>
      <c r="AB493" s="101" t="s">
        <v>2</v>
      </c>
      <c r="AC493" s="97"/>
      <c r="AD493" s="101" t="s">
        <v>3</v>
      </c>
      <c r="AE493" s="101" t="s">
        <v>2</v>
      </c>
      <c r="AF493" s="97"/>
      <c r="AG493" s="100">
        <v>404.8</v>
      </c>
      <c r="AH493" s="101" t="s">
        <v>2</v>
      </c>
      <c r="AI493" s="97"/>
      <c r="AJ493" s="100">
        <f t="shared" si="109"/>
        <v>328.90000000000003</v>
      </c>
      <c r="AK493" s="101" t="s">
        <v>2</v>
      </c>
      <c r="AL493" s="98"/>
      <c r="AM493" s="100">
        <v>431.28</v>
      </c>
      <c r="AN493" s="101" t="s">
        <v>2</v>
      </c>
      <c r="AO493" s="97"/>
      <c r="AP493" s="100">
        <f t="shared" si="110"/>
        <v>430.09999999999997</v>
      </c>
      <c r="AQ493" s="101" t="s">
        <v>2</v>
      </c>
      <c r="AR493" s="98"/>
      <c r="AS493" s="100">
        <f t="shared" si="111"/>
        <v>182.16</v>
      </c>
      <c r="AT493" s="101" t="s">
        <v>2</v>
      </c>
      <c r="AU493" s="97"/>
      <c r="AV493" s="100">
        <v>430.09999999999997</v>
      </c>
      <c r="AW493" s="101" t="s">
        <v>2</v>
      </c>
      <c r="AX493" s="97"/>
      <c r="AY493" s="100">
        <f t="shared" si="112"/>
        <v>379.5</v>
      </c>
      <c r="AZ493" s="101" t="s">
        <v>2</v>
      </c>
      <c r="BA493" s="97"/>
      <c r="BB493" s="100">
        <f t="shared" si="113"/>
        <v>182.16</v>
      </c>
      <c r="BC493" s="101" t="s">
        <v>2</v>
      </c>
      <c r="BD493" s="97"/>
      <c r="BE493" s="100">
        <f t="shared" si="114"/>
        <v>182.16</v>
      </c>
      <c r="BF493" s="101" t="s">
        <v>2</v>
      </c>
    </row>
    <row r="494" spans="1:58" s="86" customFormat="1" ht="13.2" x14ac:dyDescent="0.25">
      <c r="A494" s="47" t="s">
        <v>878</v>
      </c>
      <c r="B494" s="83">
        <v>1400295</v>
      </c>
      <c r="C494" s="90" t="s">
        <v>435</v>
      </c>
      <c r="D494" s="64">
        <v>5076</v>
      </c>
      <c r="E494" s="83">
        <v>450</v>
      </c>
      <c r="F494" s="83">
        <v>27301</v>
      </c>
      <c r="G494" s="22"/>
      <c r="H494" s="44">
        <f t="shared" si="117"/>
        <v>4060.8</v>
      </c>
      <c r="I494" s="98">
        <f t="shared" si="115"/>
        <v>1827.36</v>
      </c>
      <c r="J494" s="98">
        <f t="shared" si="116"/>
        <v>4740.0200000000004</v>
      </c>
      <c r="K494" s="99"/>
      <c r="L494" s="100">
        <f t="shared" si="118"/>
        <v>4060.8</v>
      </c>
      <c r="M494" s="101" t="s">
        <v>2</v>
      </c>
      <c r="N494" s="97"/>
      <c r="O494" s="101" t="s">
        <v>3</v>
      </c>
      <c r="P494" s="101" t="s">
        <v>2</v>
      </c>
      <c r="Q494" s="97"/>
      <c r="R494" s="101" t="s">
        <v>3</v>
      </c>
      <c r="S494" s="101" t="s">
        <v>2</v>
      </c>
      <c r="T494" s="97"/>
      <c r="U494" s="101" t="s">
        <v>3</v>
      </c>
      <c r="V494" s="101" t="s">
        <v>2</v>
      </c>
      <c r="W494" s="97"/>
      <c r="X494" s="101" t="s">
        <v>3</v>
      </c>
      <c r="Y494" s="101" t="s">
        <v>2</v>
      </c>
      <c r="Z494" s="97"/>
      <c r="AA494" s="101" t="s">
        <v>3</v>
      </c>
      <c r="AB494" s="101" t="s">
        <v>2</v>
      </c>
      <c r="AC494" s="97"/>
      <c r="AD494" s="101" t="s">
        <v>3</v>
      </c>
      <c r="AE494" s="101" t="s">
        <v>2</v>
      </c>
      <c r="AF494" s="97"/>
      <c r="AG494" s="100">
        <v>4060.8</v>
      </c>
      <c r="AH494" s="101" t="s">
        <v>2</v>
      </c>
      <c r="AI494" s="97"/>
      <c r="AJ494" s="100">
        <f t="shared" si="109"/>
        <v>3299.4</v>
      </c>
      <c r="AK494" s="101" t="s">
        <v>2</v>
      </c>
      <c r="AL494" s="98"/>
      <c r="AM494" s="100">
        <v>4740.0200000000004</v>
      </c>
      <c r="AN494" s="101" t="s">
        <v>2</v>
      </c>
      <c r="AO494" s="97"/>
      <c r="AP494" s="100">
        <f t="shared" si="110"/>
        <v>4314.5999999999995</v>
      </c>
      <c r="AQ494" s="101" t="s">
        <v>2</v>
      </c>
      <c r="AR494" s="98"/>
      <c r="AS494" s="100">
        <f t="shared" si="111"/>
        <v>1827.36</v>
      </c>
      <c r="AT494" s="101" t="s">
        <v>2</v>
      </c>
      <c r="AU494" s="97"/>
      <c r="AV494" s="100">
        <v>4314.5999999999995</v>
      </c>
      <c r="AW494" s="101" t="s">
        <v>2</v>
      </c>
      <c r="AX494" s="97"/>
      <c r="AY494" s="100">
        <f t="shared" si="112"/>
        <v>3807</v>
      </c>
      <c r="AZ494" s="101" t="s">
        <v>2</v>
      </c>
      <c r="BA494" s="97"/>
      <c r="BB494" s="100">
        <f t="shared" si="113"/>
        <v>1827.36</v>
      </c>
      <c r="BC494" s="101" t="s">
        <v>2</v>
      </c>
      <c r="BD494" s="97"/>
      <c r="BE494" s="100">
        <f t="shared" si="114"/>
        <v>1827.36</v>
      </c>
      <c r="BF494" s="101" t="s">
        <v>2</v>
      </c>
    </row>
    <row r="495" spans="1:58" s="86" customFormat="1" ht="13.2" x14ac:dyDescent="0.25">
      <c r="A495" s="47" t="s">
        <v>878</v>
      </c>
      <c r="B495" s="83">
        <v>1400490</v>
      </c>
      <c r="C495" s="90" t="s">
        <v>436</v>
      </c>
      <c r="D495" s="64">
        <v>841.5</v>
      </c>
      <c r="E495" s="83">
        <v>450</v>
      </c>
      <c r="F495" s="83">
        <v>27520</v>
      </c>
      <c r="G495" s="22"/>
      <c r="H495" s="44">
        <f t="shared" si="117"/>
        <v>673.2</v>
      </c>
      <c r="I495" s="98">
        <f t="shared" si="115"/>
        <v>302.94</v>
      </c>
      <c r="J495" s="98">
        <f t="shared" si="116"/>
        <v>715.27499999999998</v>
      </c>
      <c r="K495" s="99"/>
      <c r="L495" s="100">
        <f t="shared" si="118"/>
        <v>673.2</v>
      </c>
      <c r="M495" s="101" t="s">
        <v>2</v>
      </c>
      <c r="N495" s="97"/>
      <c r="O495" s="101" t="s">
        <v>3</v>
      </c>
      <c r="P495" s="101" t="s">
        <v>2</v>
      </c>
      <c r="Q495" s="97"/>
      <c r="R495" s="101" t="s">
        <v>3</v>
      </c>
      <c r="S495" s="101" t="s">
        <v>2</v>
      </c>
      <c r="T495" s="97"/>
      <c r="U495" s="101" t="s">
        <v>3</v>
      </c>
      <c r="V495" s="101" t="s">
        <v>2</v>
      </c>
      <c r="W495" s="97"/>
      <c r="X495" s="101" t="s">
        <v>3</v>
      </c>
      <c r="Y495" s="101" t="s">
        <v>2</v>
      </c>
      <c r="Z495" s="97"/>
      <c r="AA495" s="101" t="s">
        <v>3</v>
      </c>
      <c r="AB495" s="101" t="s">
        <v>2</v>
      </c>
      <c r="AC495" s="97"/>
      <c r="AD495" s="101" t="s">
        <v>3</v>
      </c>
      <c r="AE495" s="101" t="s">
        <v>2</v>
      </c>
      <c r="AF495" s="97"/>
      <c r="AG495" s="100">
        <v>673.2</v>
      </c>
      <c r="AH495" s="101" t="s">
        <v>2</v>
      </c>
      <c r="AI495" s="97"/>
      <c r="AJ495" s="100">
        <f t="shared" si="109"/>
        <v>546.97500000000002</v>
      </c>
      <c r="AK495" s="101" t="s">
        <v>2</v>
      </c>
      <c r="AL495" s="98"/>
      <c r="AM495" s="100">
        <v>431.28</v>
      </c>
      <c r="AN495" s="101" t="s">
        <v>2</v>
      </c>
      <c r="AO495" s="97"/>
      <c r="AP495" s="100">
        <f t="shared" si="110"/>
        <v>715.27499999999998</v>
      </c>
      <c r="AQ495" s="101" t="s">
        <v>2</v>
      </c>
      <c r="AR495" s="98"/>
      <c r="AS495" s="100">
        <f t="shared" si="111"/>
        <v>302.94</v>
      </c>
      <c r="AT495" s="101" t="s">
        <v>2</v>
      </c>
      <c r="AU495" s="97"/>
      <c r="AV495" s="100">
        <v>715.27499999999998</v>
      </c>
      <c r="AW495" s="101" t="s">
        <v>2</v>
      </c>
      <c r="AX495" s="97"/>
      <c r="AY495" s="100">
        <f t="shared" si="112"/>
        <v>631.125</v>
      </c>
      <c r="AZ495" s="101" t="s">
        <v>2</v>
      </c>
      <c r="BA495" s="97"/>
      <c r="BB495" s="100">
        <f t="shared" si="113"/>
        <v>302.94</v>
      </c>
      <c r="BC495" s="101" t="s">
        <v>2</v>
      </c>
      <c r="BD495" s="97"/>
      <c r="BE495" s="100">
        <f t="shared" si="114"/>
        <v>302.94</v>
      </c>
      <c r="BF495" s="101" t="s">
        <v>2</v>
      </c>
    </row>
    <row r="496" spans="1:58" s="86" customFormat="1" ht="13.2" x14ac:dyDescent="0.25">
      <c r="A496" s="47" t="s">
        <v>878</v>
      </c>
      <c r="B496" s="83">
        <v>1400199</v>
      </c>
      <c r="C496" s="90" t="s">
        <v>437</v>
      </c>
      <c r="D496" s="64">
        <v>641</v>
      </c>
      <c r="E496" s="83">
        <v>450</v>
      </c>
      <c r="F496" s="83">
        <v>27530</v>
      </c>
      <c r="G496" s="22"/>
      <c r="H496" s="44">
        <f t="shared" si="117"/>
        <v>512.80000000000007</v>
      </c>
      <c r="I496" s="98">
        <f t="shared" si="115"/>
        <v>230.76</v>
      </c>
      <c r="J496" s="98">
        <f t="shared" si="116"/>
        <v>544.85</v>
      </c>
      <c r="K496" s="99"/>
      <c r="L496" s="100">
        <f t="shared" si="118"/>
        <v>512.80000000000007</v>
      </c>
      <c r="M496" s="101" t="s">
        <v>2</v>
      </c>
      <c r="N496" s="97"/>
      <c r="O496" s="101" t="s">
        <v>3</v>
      </c>
      <c r="P496" s="101" t="s">
        <v>2</v>
      </c>
      <c r="Q496" s="97"/>
      <c r="R496" s="101" t="s">
        <v>3</v>
      </c>
      <c r="S496" s="101" t="s">
        <v>2</v>
      </c>
      <c r="T496" s="97"/>
      <c r="U496" s="101" t="s">
        <v>3</v>
      </c>
      <c r="V496" s="101" t="s">
        <v>2</v>
      </c>
      <c r="W496" s="97"/>
      <c r="X496" s="101" t="s">
        <v>3</v>
      </c>
      <c r="Y496" s="101" t="s">
        <v>2</v>
      </c>
      <c r="Z496" s="97"/>
      <c r="AA496" s="101" t="s">
        <v>3</v>
      </c>
      <c r="AB496" s="101" t="s">
        <v>2</v>
      </c>
      <c r="AC496" s="97"/>
      <c r="AD496" s="101" t="s">
        <v>3</v>
      </c>
      <c r="AE496" s="101" t="s">
        <v>2</v>
      </c>
      <c r="AF496" s="97"/>
      <c r="AG496" s="100">
        <v>512.80000000000007</v>
      </c>
      <c r="AH496" s="101" t="s">
        <v>2</v>
      </c>
      <c r="AI496" s="97"/>
      <c r="AJ496" s="100">
        <f t="shared" si="109"/>
        <v>416.65000000000003</v>
      </c>
      <c r="AK496" s="101" t="s">
        <v>2</v>
      </c>
      <c r="AL496" s="98"/>
      <c r="AM496" s="100">
        <v>431.28</v>
      </c>
      <c r="AN496" s="101" t="s">
        <v>2</v>
      </c>
      <c r="AO496" s="97"/>
      <c r="AP496" s="100">
        <f t="shared" si="110"/>
        <v>544.85</v>
      </c>
      <c r="AQ496" s="101" t="s">
        <v>2</v>
      </c>
      <c r="AR496" s="98"/>
      <c r="AS496" s="100">
        <f t="shared" si="111"/>
        <v>230.76</v>
      </c>
      <c r="AT496" s="101" t="s">
        <v>2</v>
      </c>
      <c r="AU496" s="97"/>
      <c r="AV496" s="100">
        <v>544.85</v>
      </c>
      <c r="AW496" s="101" t="s">
        <v>2</v>
      </c>
      <c r="AX496" s="97"/>
      <c r="AY496" s="100">
        <f t="shared" si="112"/>
        <v>480.75</v>
      </c>
      <c r="AZ496" s="101" t="s">
        <v>2</v>
      </c>
      <c r="BA496" s="97"/>
      <c r="BB496" s="100">
        <f t="shared" si="113"/>
        <v>230.76</v>
      </c>
      <c r="BC496" s="101" t="s">
        <v>2</v>
      </c>
      <c r="BD496" s="97"/>
      <c r="BE496" s="100">
        <f t="shared" si="114"/>
        <v>230.76</v>
      </c>
      <c r="BF496" s="101" t="s">
        <v>2</v>
      </c>
    </row>
    <row r="497" spans="1:58" s="86" customFormat="1" ht="13.2" x14ac:dyDescent="0.25">
      <c r="A497" s="47" t="s">
        <v>878</v>
      </c>
      <c r="B497" s="83">
        <v>1400131</v>
      </c>
      <c r="C497" s="90" t="s">
        <v>438</v>
      </c>
      <c r="D497" s="64">
        <v>506</v>
      </c>
      <c r="E497" s="83">
        <v>450</v>
      </c>
      <c r="F497" s="83">
        <v>27560</v>
      </c>
      <c r="G497" s="22"/>
      <c r="H497" s="44">
        <f t="shared" si="117"/>
        <v>404.8</v>
      </c>
      <c r="I497" s="98">
        <f t="shared" si="115"/>
        <v>182.16</v>
      </c>
      <c r="J497" s="98">
        <f t="shared" si="116"/>
        <v>431.28</v>
      </c>
      <c r="K497" s="99"/>
      <c r="L497" s="100">
        <f t="shared" si="118"/>
        <v>404.8</v>
      </c>
      <c r="M497" s="101" t="s">
        <v>2</v>
      </c>
      <c r="N497" s="97"/>
      <c r="O497" s="101" t="s">
        <v>3</v>
      </c>
      <c r="P497" s="101" t="s">
        <v>2</v>
      </c>
      <c r="Q497" s="97"/>
      <c r="R497" s="101" t="s">
        <v>3</v>
      </c>
      <c r="S497" s="101" t="s">
        <v>2</v>
      </c>
      <c r="T497" s="97"/>
      <c r="U497" s="101" t="s">
        <v>3</v>
      </c>
      <c r="V497" s="101" t="s">
        <v>2</v>
      </c>
      <c r="W497" s="97"/>
      <c r="X497" s="101" t="s">
        <v>3</v>
      </c>
      <c r="Y497" s="101" t="s">
        <v>2</v>
      </c>
      <c r="Z497" s="97"/>
      <c r="AA497" s="101" t="s">
        <v>3</v>
      </c>
      <c r="AB497" s="101" t="s">
        <v>2</v>
      </c>
      <c r="AC497" s="97"/>
      <c r="AD497" s="101" t="s">
        <v>3</v>
      </c>
      <c r="AE497" s="101" t="s">
        <v>2</v>
      </c>
      <c r="AF497" s="97"/>
      <c r="AG497" s="100">
        <v>404.8</v>
      </c>
      <c r="AH497" s="101" t="s">
        <v>2</v>
      </c>
      <c r="AI497" s="97"/>
      <c r="AJ497" s="100">
        <f t="shared" si="109"/>
        <v>328.90000000000003</v>
      </c>
      <c r="AK497" s="101" t="s">
        <v>2</v>
      </c>
      <c r="AL497" s="98"/>
      <c r="AM497" s="100">
        <v>431.28</v>
      </c>
      <c r="AN497" s="101" t="s">
        <v>2</v>
      </c>
      <c r="AO497" s="97"/>
      <c r="AP497" s="100">
        <f t="shared" si="110"/>
        <v>430.09999999999997</v>
      </c>
      <c r="AQ497" s="101" t="s">
        <v>2</v>
      </c>
      <c r="AR497" s="98"/>
      <c r="AS497" s="100">
        <f t="shared" si="111"/>
        <v>182.16</v>
      </c>
      <c r="AT497" s="101" t="s">
        <v>2</v>
      </c>
      <c r="AU497" s="97"/>
      <c r="AV497" s="100">
        <v>430.09999999999997</v>
      </c>
      <c r="AW497" s="101" t="s">
        <v>2</v>
      </c>
      <c r="AX497" s="97"/>
      <c r="AY497" s="100">
        <f t="shared" si="112"/>
        <v>379.5</v>
      </c>
      <c r="AZ497" s="101" t="s">
        <v>2</v>
      </c>
      <c r="BA497" s="97"/>
      <c r="BB497" s="100">
        <f t="shared" si="113"/>
        <v>182.16</v>
      </c>
      <c r="BC497" s="101" t="s">
        <v>2</v>
      </c>
      <c r="BD497" s="97"/>
      <c r="BE497" s="100">
        <f t="shared" si="114"/>
        <v>182.16</v>
      </c>
      <c r="BF497" s="101" t="s">
        <v>2</v>
      </c>
    </row>
    <row r="498" spans="1:58" s="86" customFormat="1" ht="13.2" x14ac:dyDescent="0.25">
      <c r="A498" s="47" t="s">
        <v>878</v>
      </c>
      <c r="B498" s="83">
        <v>1400132</v>
      </c>
      <c r="C498" s="90" t="s">
        <v>439</v>
      </c>
      <c r="D498" s="64">
        <v>1736</v>
      </c>
      <c r="E498" s="83">
        <v>450</v>
      </c>
      <c r="F498" s="83">
        <v>27562</v>
      </c>
      <c r="G498" s="22"/>
      <c r="H498" s="44">
        <f t="shared" si="117"/>
        <v>1388.8000000000002</v>
      </c>
      <c r="I498" s="98">
        <f t="shared" si="115"/>
        <v>431.28</v>
      </c>
      <c r="J498" s="98">
        <f t="shared" si="116"/>
        <v>1475.6</v>
      </c>
      <c r="K498" s="99"/>
      <c r="L498" s="100">
        <f t="shared" si="118"/>
        <v>1388.8000000000002</v>
      </c>
      <c r="M498" s="101" t="s">
        <v>2</v>
      </c>
      <c r="N498" s="97"/>
      <c r="O498" s="101" t="s">
        <v>3</v>
      </c>
      <c r="P498" s="101" t="s">
        <v>2</v>
      </c>
      <c r="Q498" s="97"/>
      <c r="R498" s="101" t="s">
        <v>3</v>
      </c>
      <c r="S498" s="101" t="s">
        <v>2</v>
      </c>
      <c r="T498" s="97"/>
      <c r="U498" s="101" t="s">
        <v>3</v>
      </c>
      <c r="V498" s="101" t="s">
        <v>2</v>
      </c>
      <c r="W498" s="97"/>
      <c r="X498" s="101" t="s">
        <v>3</v>
      </c>
      <c r="Y498" s="101" t="s">
        <v>2</v>
      </c>
      <c r="Z498" s="97"/>
      <c r="AA498" s="101" t="s">
        <v>3</v>
      </c>
      <c r="AB498" s="101" t="s">
        <v>2</v>
      </c>
      <c r="AC498" s="97"/>
      <c r="AD498" s="101" t="s">
        <v>3</v>
      </c>
      <c r="AE498" s="101" t="s">
        <v>2</v>
      </c>
      <c r="AF498" s="97"/>
      <c r="AG498" s="100">
        <v>1388.8000000000002</v>
      </c>
      <c r="AH498" s="101" t="s">
        <v>2</v>
      </c>
      <c r="AI498" s="97"/>
      <c r="AJ498" s="100">
        <f t="shared" si="109"/>
        <v>1128.4000000000001</v>
      </c>
      <c r="AK498" s="101" t="s">
        <v>2</v>
      </c>
      <c r="AL498" s="98"/>
      <c r="AM498" s="100">
        <v>431.28</v>
      </c>
      <c r="AN498" s="101" t="s">
        <v>2</v>
      </c>
      <c r="AO498" s="97"/>
      <c r="AP498" s="100">
        <f t="shared" si="110"/>
        <v>1475.6</v>
      </c>
      <c r="AQ498" s="101" t="s">
        <v>2</v>
      </c>
      <c r="AR498" s="98"/>
      <c r="AS498" s="100">
        <f t="shared" si="111"/>
        <v>624.95999999999992</v>
      </c>
      <c r="AT498" s="101" t="s">
        <v>2</v>
      </c>
      <c r="AU498" s="97"/>
      <c r="AV498" s="100">
        <v>1475.6</v>
      </c>
      <c r="AW498" s="101" t="s">
        <v>2</v>
      </c>
      <c r="AX498" s="97"/>
      <c r="AY498" s="100">
        <f t="shared" si="112"/>
        <v>1302</v>
      </c>
      <c r="AZ498" s="101" t="s">
        <v>2</v>
      </c>
      <c r="BA498" s="97"/>
      <c r="BB498" s="100">
        <f t="shared" si="113"/>
        <v>624.95999999999992</v>
      </c>
      <c r="BC498" s="101" t="s">
        <v>2</v>
      </c>
      <c r="BD498" s="97"/>
      <c r="BE498" s="100">
        <f t="shared" si="114"/>
        <v>624.95999999999992</v>
      </c>
      <c r="BF498" s="101" t="s">
        <v>2</v>
      </c>
    </row>
    <row r="499" spans="1:58" s="86" customFormat="1" ht="13.2" x14ac:dyDescent="0.25">
      <c r="A499" s="47" t="s">
        <v>878</v>
      </c>
      <c r="B499" s="83">
        <v>1400495</v>
      </c>
      <c r="C499" s="90" t="s">
        <v>440</v>
      </c>
      <c r="D499" s="64">
        <v>772</v>
      </c>
      <c r="E499" s="83">
        <v>450</v>
      </c>
      <c r="F499" s="83">
        <v>27750</v>
      </c>
      <c r="G499" s="22"/>
      <c r="H499" s="44">
        <f t="shared" si="117"/>
        <v>617.6</v>
      </c>
      <c r="I499" s="98">
        <f t="shared" si="115"/>
        <v>277.92</v>
      </c>
      <c r="J499" s="98">
        <f t="shared" si="116"/>
        <v>656.19999999999993</v>
      </c>
      <c r="K499" s="99"/>
      <c r="L499" s="100">
        <f t="shared" si="118"/>
        <v>617.6</v>
      </c>
      <c r="M499" s="101" t="s">
        <v>2</v>
      </c>
      <c r="N499" s="97"/>
      <c r="O499" s="101" t="s">
        <v>3</v>
      </c>
      <c r="P499" s="101" t="s">
        <v>2</v>
      </c>
      <c r="Q499" s="97"/>
      <c r="R499" s="101" t="s">
        <v>3</v>
      </c>
      <c r="S499" s="101" t="s">
        <v>2</v>
      </c>
      <c r="T499" s="97"/>
      <c r="U499" s="101" t="s">
        <v>3</v>
      </c>
      <c r="V499" s="101" t="s">
        <v>2</v>
      </c>
      <c r="W499" s="97"/>
      <c r="X499" s="101" t="s">
        <v>3</v>
      </c>
      <c r="Y499" s="101" t="s">
        <v>2</v>
      </c>
      <c r="Z499" s="97"/>
      <c r="AA499" s="101" t="s">
        <v>3</v>
      </c>
      <c r="AB499" s="101" t="s">
        <v>2</v>
      </c>
      <c r="AC499" s="97"/>
      <c r="AD499" s="101" t="s">
        <v>3</v>
      </c>
      <c r="AE499" s="101" t="s">
        <v>2</v>
      </c>
      <c r="AF499" s="97"/>
      <c r="AG499" s="100">
        <v>617.6</v>
      </c>
      <c r="AH499" s="101" t="s">
        <v>2</v>
      </c>
      <c r="AI499" s="97"/>
      <c r="AJ499" s="100">
        <f t="shared" si="109"/>
        <v>501.8</v>
      </c>
      <c r="AK499" s="101" t="s">
        <v>2</v>
      </c>
      <c r="AL499" s="98"/>
      <c r="AM499" s="100">
        <v>431.28</v>
      </c>
      <c r="AN499" s="101" t="s">
        <v>2</v>
      </c>
      <c r="AO499" s="97"/>
      <c r="AP499" s="100">
        <f t="shared" si="110"/>
        <v>656.19999999999993</v>
      </c>
      <c r="AQ499" s="101" t="s">
        <v>2</v>
      </c>
      <c r="AR499" s="98"/>
      <c r="AS499" s="100">
        <f t="shared" si="111"/>
        <v>277.92</v>
      </c>
      <c r="AT499" s="101" t="s">
        <v>2</v>
      </c>
      <c r="AU499" s="97"/>
      <c r="AV499" s="100">
        <v>656.19999999999993</v>
      </c>
      <c r="AW499" s="101" t="s">
        <v>2</v>
      </c>
      <c r="AX499" s="97"/>
      <c r="AY499" s="100">
        <f t="shared" si="112"/>
        <v>579</v>
      </c>
      <c r="AZ499" s="101" t="s">
        <v>2</v>
      </c>
      <c r="BA499" s="97"/>
      <c r="BB499" s="100">
        <f t="shared" si="113"/>
        <v>277.92</v>
      </c>
      <c r="BC499" s="101" t="s">
        <v>2</v>
      </c>
      <c r="BD499" s="97"/>
      <c r="BE499" s="100">
        <f t="shared" si="114"/>
        <v>277.92</v>
      </c>
      <c r="BF499" s="101" t="s">
        <v>2</v>
      </c>
    </row>
    <row r="500" spans="1:58" s="86" customFormat="1" ht="13.2" x14ac:dyDescent="0.25">
      <c r="A500" s="47" t="s">
        <v>878</v>
      </c>
      <c r="B500" s="83">
        <v>1400101</v>
      </c>
      <c r="C500" s="90" t="s">
        <v>441</v>
      </c>
      <c r="D500" s="64">
        <v>961.5</v>
      </c>
      <c r="E500" s="83">
        <v>450</v>
      </c>
      <c r="F500" s="83">
        <v>27760</v>
      </c>
      <c r="G500" s="22"/>
      <c r="H500" s="44">
        <f t="shared" si="117"/>
        <v>769.2</v>
      </c>
      <c r="I500" s="98">
        <f t="shared" si="115"/>
        <v>346.14</v>
      </c>
      <c r="J500" s="98">
        <f t="shared" si="116"/>
        <v>817.27499999999998</v>
      </c>
      <c r="K500" s="99"/>
      <c r="L500" s="100">
        <f t="shared" si="118"/>
        <v>769.2</v>
      </c>
      <c r="M500" s="101" t="s">
        <v>2</v>
      </c>
      <c r="N500" s="97"/>
      <c r="O500" s="101" t="s">
        <v>3</v>
      </c>
      <c r="P500" s="101" t="s">
        <v>2</v>
      </c>
      <c r="Q500" s="97"/>
      <c r="R500" s="101" t="s">
        <v>3</v>
      </c>
      <c r="S500" s="101" t="s">
        <v>2</v>
      </c>
      <c r="T500" s="97"/>
      <c r="U500" s="101" t="s">
        <v>3</v>
      </c>
      <c r="V500" s="101" t="s">
        <v>2</v>
      </c>
      <c r="W500" s="97"/>
      <c r="X500" s="101" t="s">
        <v>3</v>
      </c>
      <c r="Y500" s="101" t="s">
        <v>2</v>
      </c>
      <c r="Z500" s="97"/>
      <c r="AA500" s="101" t="s">
        <v>3</v>
      </c>
      <c r="AB500" s="101" t="s">
        <v>2</v>
      </c>
      <c r="AC500" s="97"/>
      <c r="AD500" s="101" t="s">
        <v>3</v>
      </c>
      <c r="AE500" s="101" t="s">
        <v>2</v>
      </c>
      <c r="AF500" s="97"/>
      <c r="AG500" s="100">
        <v>769.2</v>
      </c>
      <c r="AH500" s="101" t="s">
        <v>2</v>
      </c>
      <c r="AI500" s="97"/>
      <c r="AJ500" s="100">
        <f t="shared" si="109"/>
        <v>624.97500000000002</v>
      </c>
      <c r="AK500" s="101" t="s">
        <v>2</v>
      </c>
      <c r="AL500" s="98"/>
      <c r="AM500" s="100">
        <v>431.28</v>
      </c>
      <c r="AN500" s="101" t="s">
        <v>2</v>
      </c>
      <c r="AO500" s="97"/>
      <c r="AP500" s="100">
        <f t="shared" si="110"/>
        <v>817.27499999999998</v>
      </c>
      <c r="AQ500" s="101" t="s">
        <v>2</v>
      </c>
      <c r="AR500" s="98"/>
      <c r="AS500" s="100">
        <f t="shared" si="111"/>
        <v>346.14</v>
      </c>
      <c r="AT500" s="101" t="s">
        <v>2</v>
      </c>
      <c r="AU500" s="97"/>
      <c r="AV500" s="100">
        <v>817.27499999999998</v>
      </c>
      <c r="AW500" s="101" t="s">
        <v>2</v>
      </c>
      <c r="AX500" s="97"/>
      <c r="AY500" s="100">
        <f t="shared" si="112"/>
        <v>721.125</v>
      </c>
      <c r="AZ500" s="101" t="s">
        <v>2</v>
      </c>
      <c r="BA500" s="97"/>
      <c r="BB500" s="100">
        <f t="shared" si="113"/>
        <v>346.14</v>
      </c>
      <c r="BC500" s="101" t="s">
        <v>2</v>
      </c>
      <c r="BD500" s="97"/>
      <c r="BE500" s="100">
        <f t="shared" si="114"/>
        <v>346.14</v>
      </c>
      <c r="BF500" s="101" t="s">
        <v>2</v>
      </c>
    </row>
    <row r="501" spans="1:58" s="86" customFormat="1" ht="13.2" x14ac:dyDescent="0.25">
      <c r="A501" s="47" t="s">
        <v>878</v>
      </c>
      <c r="B501" s="83">
        <v>1400912</v>
      </c>
      <c r="C501" s="90" t="s">
        <v>442</v>
      </c>
      <c r="D501" s="64">
        <v>914</v>
      </c>
      <c r="E501" s="83">
        <v>450</v>
      </c>
      <c r="F501" s="83">
        <v>27780</v>
      </c>
      <c r="G501" s="22"/>
      <c r="H501" s="44">
        <f t="shared" si="117"/>
        <v>731.2</v>
      </c>
      <c r="I501" s="98">
        <f t="shared" si="115"/>
        <v>329.03999999999996</v>
      </c>
      <c r="J501" s="98">
        <f t="shared" si="116"/>
        <v>776.9</v>
      </c>
      <c r="K501" s="99"/>
      <c r="L501" s="100">
        <f t="shared" si="118"/>
        <v>731.2</v>
      </c>
      <c r="M501" s="101" t="s">
        <v>2</v>
      </c>
      <c r="N501" s="97"/>
      <c r="O501" s="101" t="s">
        <v>3</v>
      </c>
      <c r="P501" s="101" t="s">
        <v>2</v>
      </c>
      <c r="Q501" s="97"/>
      <c r="R501" s="101" t="s">
        <v>3</v>
      </c>
      <c r="S501" s="101" t="s">
        <v>2</v>
      </c>
      <c r="T501" s="97"/>
      <c r="U501" s="101" t="s">
        <v>3</v>
      </c>
      <c r="V501" s="101" t="s">
        <v>2</v>
      </c>
      <c r="W501" s="97"/>
      <c r="X501" s="101" t="s">
        <v>3</v>
      </c>
      <c r="Y501" s="101" t="s">
        <v>2</v>
      </c>
      <c r="Z501" s="97"/>
      <c r="AA501" s="101" t="s">
        <v>3</v>
      </c>
      <c r="AB501" s="101" t="s">
        <v>2</v>
      </c>
      <c r="AC501" s="97"/>
      <c r="AD501" s="101" t="s">
        <v>3</v>
      </c>
      <c r="AE501" s="101" t="s">
        <v>2</v>
      </c>
      <c r="AF501" s="97"/>
      <c r="AG501" s="100">
        <v>731.2</v>
      </c>
      <c r="AH501" s="101" t="s">
        <v>2</v>
      </c>
      <c r="AI501" s="97"/>
      <c r="AJ501" s="100">
        <f t="shared" si="109"/>
        <v>594.1</v>
      </c>
      <c r="AK501" s="101" t="s">
        <v>2</v>
      </c>
      <c r="AL501" s="98"/>
      <c r="AM501" s="100">
        <v>431.28</v>
      </c>
      <c r="AN501" s="101" t="s">
        <v>2</v>
      </c>
      <c r="AO501" s="97"/>
      <c r="AP501" s="100">
        <f t="shared" si="110"/>
        <v>776.9</v>
      </c>
      <c r="AQ501" s="101" t="s">
        <v>2</v>
      </c>
      <c r="AR501" s="98"/>
      <c r="AS501" s="100">
        <f t="shared" si="111"/>
        <v>329.03999999999996</v>
      </c>
      <c r="AT501" s="101" t="s">
        <v>2</v>
      </c>
      <c r="AU501" s="97"/>
      <c r="AV501" s="100">
        <v>776.9</v>
      </c>
      <c r="AW501" s="101" t="s">
        <v>2</v>
      </c>
      <c r="AX501" s="97"/>
      <c r="AY501" s="100">
        <f t="shared" si="112"/>
        <v>685.5</v>
      </c>
      <c r="AZ501" s="101" t="s">
        <v>2</v>
      </c>
      <c r="BA501" s="97"/>
      <c r="BB501" s="100">
        <f t="shared" si="113"/>
        <v>329.03999999999996</v>
      </c>
      <c r="BC501" s="101" t="s">
        <v>2</v>
      </c>
      <c r="BD501" s="97"/>
      <c r="BE501" s="100">
        <f t="shared" si="114"/>
        <v>329.03999999999996</v>
      </c>
      <c r="BF501" s="101" t="s">
        <v>2</v>
      </c>
    </row>
    <row r="502" spans="1:58" s="86" customFormat="1" ht="13.2" x14ac:dyDescent="0.25">
      <c r="A502" s="47" t="s">
        <v>878</v>
      </c>
      <c r="B502" s="83">
        <v>1400102</v>
      </c>
      <c r="C502" s="90" t="s">
        <v>443</v>
      </c>
      <c r="D502" s="64">
        <v>961.5</v>
      </c>
      <c r="E502" s="83">
        <v>450</v>
      </c>
      <c r="F502" s="83">
        <v>27786</v>
      </c>
      <c r="G502" s="22"/>
      <c r="H502" s="44">
        <f t="shared" si="117"/>
        <v>769.2</v>
      </c>
      <c r="I502" s="98">
        <f t="shared" si="115"/>
        <v>346.14</v>
      </c>
      <c r="J502" s="98">
        <f t="shared" si="116"/>
        <v>817.27499999999998</v>
      </c>
      <c r="K502" s="99"/>
      <c r="L502" s="100">
        <f t="shared" si="118"/>
        <v>769.2</v>
      </c>
      <c r="M502" s="101" t="s">
        <v>2</v>
      </c>
      <c r="N502" s="97"/>
      <c r="O502" s="101" t="s">
        <v>3</v>
      </c>
      <c r="P502" s="101" t="s">
        <v>2</v>
      </c>
      <c r="Q502" s="97"/>
      <c r="R502" s="101" t="s">
        <v>3</v>
      </c>
      <c r="S502" s="101" t="s">
        <v>2</v>
      </c>
      <c r="T502" s="97"/>
      <c r="U502" s="101" t="s">
        <v>3</v>
      </c>
      <c r="V502" s="101" t="s">
        <v>2</v>
      </c>
      <c r="W502" s="97"/>
      <c r="X502" s="101" t="s">
        <v>3</v>
      </c>
      <c r="Y502" s="101" t="s">
        <v>2</v>
      </c>
      <c r="Z502" s="97"/>
      <c r="AA502" s="101" t="s">
        <v>3</v>
      </c>
      <c r="AB502" s="101" t="s">
        <v>2</v>
      </c>
      <c r="AC502" s="97"/>
      <c r="AD502" s="101" t="s">
        <v>3</v>
      </c>
      <c r="AE502" s="101" t="s">
        <v>2</v>
      </c>
      <c r="AF502" s="97"/>
      <c r="AG502" s="100">
        <v>769.2</v>
      </c>
      <c r="AH502" s="101" t="s">
        <v>2</v>
      </c>
      <c r="AI502" s="97"/>
      <c r="AJ502" s="100">
        <f t="shared" si="109"/>
        <v>624.97500000000002</v>
      </c>
      <c r="AK502" s="101" t="s">
        <v>2</v>
      </c>
      <c r="AL502" s="98"/>
      <c r="AM502" s="100">
        <v>431.28</v>
      </c>
      <c r="AN502" s="101" t="s">
        <v>2</v>
      </c>
      <c r="AO502" s="97"/>
      <c r="AP502" s="100">
        <f t="shared" si="110"/>
        <v>817.27499999999998</v>
      </c>
      <c r="AQ502" s="101" t="s">
        <v>2</v>
      </c>
      <c r="AR502" s="98"/>
      <c r="AS502" s="100">
        <f t="shared" si="111"/>
        <v>346.14</v>
      </c>
      <c r="AT502" s="101" t="s">
        <v>2</v>
      </c>
      <c r="AU502" s="97"/>
      <c r="AV502" s="100">
        <v>817.27499999999998</v>
      </c>
      <c r="AW502" s="101" t="s">
        <v>2</v>
      </c>
      <c r="AX502" s="97"/>
      <c r="AY502" s="100">
        <f t="shared" si="112"/>
        <v>721.125</v>
      </c>
      <c r="AZ502" s="101" t="s">
        <v>2</v>
      </c>
      <c r="BA502" s="97"/>
      <c r="BB502" s="100">
        <f t="shared" si="113"/>
        <v>346.14</v>
      </c>
      <c r="BC502" s="101" t="s">
        <v>2</v>
      </c>
      <c r="BD502" s="97"/>
      <c r="BE502" s="100">
        <f t="shared" si="114"/>
        <v>346.14</v>
      </c>
      <c r="BF502" s="101" t="s">
        <v>2</v>
      </c>
    </row>
    <row r="503" spans="1:58" s="86" customFormat="1" ht="13.2" x14ac:dyDescent="0.25">
      <c r="A503" s="47" t="s">
        <v>878</v>
      </c>
      <c r="B503" s="83">
        <v>1400103</v>
      </c>
      <c r="C503" s="90" t="s">
        <v>444</v>
      </c>
      <c r="D503" s="64">
        <v>641</v>
      </c>
      <c r="E503" s="83">
        <v>450</v>
      </c>
      <c r="F503" s="83">
        <v>27808</v>
      </c>
      <c r="G503" s="22"/>
      <c r="H503" s="44">
        <f t="shared" si="117"/>
        <v>512.80000000000007</v>
      </c>
      <c r="I503" s="98">
        <f t="shared" si="115"/>
        <v>230.76</v>
      </c>
      <c r="J503" s="98">
        <f t="shared" si="116"/>
        <v>544.85</v>
      </c>
      <c r="K503" s="99"/>
      <c r="L503" s="100">
        <f t="shared" si="118"/>
        <v>512.80000000000007</v>
      </c>
      <c r="M503" s="101" t="s">
        <v>2</v>
      </c>
      <c r="N503" s="97"/>
      <c r="O503" s="101" t="s">
        <v>3</v>
      </c>
      <c r="P503" s="101" t="s">
        <v>2</v>
      </c>
      <c r="Q503" s="97"/>
      <c r="R503" s="101" t="s">
        <v>3</v>
      </c>
      <c r="S503" s="101" t="s">
        <v>2</v>
      </c>
      <c r="T503" s="97"/>
      <c r="U503" s="101" t="s">
        <v>3</v>
      </c>
      <c r="V503" s="101" t="s">
        <v>2</v>
      </c>
      <c r="W503" s="97"/>
      <c r="X503" s="101" t="s">
        <v>3</v>
      </c>
      <c r="Y503" s="101" t="s">
        <v>2</v>
      </c>
      <c r="Z503" s="97"/>
      <c r="AA503" s="101" t="s">
        <v>3</v>
      </c>
      <c r="AB503" s="101" t="s">
        <v>2</v>
      </c>
      <c r="AC503" s="97"/>
      <c r="AD503" s="101" t="s">
        <v>3</v>
      </c>
      <c r="AE503" s="101" t="s">
        <v>2</v>
      </c>
      <c r="AF503" s="97"/>
      <c r="AG503" s="100">
        <v>512.80000000000007</v>
      </c>
      <c r="AH503" s="101" t="s">
        <v>2</v>
      </c>
      <c r="AI503" s="97"/>
      <c r="AJ503" s="100">
        <f t="shared" si="109"/>
        <v>416.65000000000003</v>
      </c>
      <c r="AK503" s="101" t="s">
        <v>2</v>
      </c>
      <c r="AL503" s="98"/>
      <c r="AM503" s="100">
        <v>431.28</v>
      </c>
      <c r="AN503" s="101" t="s">
        <v>2</v>
      </c>
      <c r="AO503" s="97"/>
      <c r="AP503" s="100">
        <f t="shared" si="110"/>
        <v>544.85</v>
      </c>
      <c r="AQ503" s="101" t="s">
        <v>2</v>
      </c>
      <c r="AR503" s="98"/>
      <c r="AS503" s="100">
        <f t="shared" si="111"/>
        <v>230.76</v>
      </c>
      <c r="AT503" s="101" t="s">
        <v>2</v>
      </c>
      <c r="AU503" s="97"/>
      <c r="AV503" s="100">
        <v>544.85</v>
      </c>
      <c r="AW503" s="101" t="s">
        <v>2</v>
      </c>
      <c r="AX503" s="97"/>
      <c r="AY503" s="100">
        <f t="shared" si="112"/>
        <v>480.75</v>
      </c>
      <c r="AZ503" s="101" t="s">
        <v>2</v>
      </c>
      <c r="BA503" s="97"/>
      <c r="BB503" s="100">
        <f t="shared" si="113"/>
        <v>230.76</v>
      </c>
      <c r="BC503" s="101" t="s">
        <v>2</v>
      </c>
      <c r="BD503" s="97"/>
      <c r="BE503" s="100">
        <f t="shared" si="114"/>
        <v>230.76</v>
      </c>
      <c r="BF503" s="101" t="s">
        <v>2</v>
      </c>
    </row>
    <row r="504" spans="1:58" s="86" customFormat="1" ht="13.2" x14ac:dyDescent="0.25">
      <c r="A504" s="47" t="s">
        <v>878</v>
      </c>
      <c r="B504" s="83">
        <v>1400298</v>
      </c>
      <c r="C504" s="90" t="s">
        <v>445</v>
      </c>
      <c r="D504" s="64">
        <v>3544</v>
      </c>
      <c r="E504" s="83">
        <v>450</v>
      </c>
      <c r="F504" s="83">
        <v>27810</v>
      </c>
      <c r="G504" s="22"/>
      <c r="H504" s="44">
        <f t="shared" si="117"/>
        <v>2835.2000000000003</v>
      </c>
      <c r="I504" s="98">
        <f t="shared" si="115"/>
        <v>1275.8399999999999</v>
      </c>
      <c r="J504" s="98">
        <f t="shared" si="116"/>
        <v>3012.4</v>
      </c>
      <c r="K504" s="99"/>
      <c r="L504" s="100">
        <f t="shared" si="118"/>
        <v>2835.2000000000003</v>
      </c>
      <c r="M504" s="101" t="s">
        <v>2</v>
      </c>
      <c r="N504" s="97"/>
      <c r="O504" s="101" t="s">
        <v>3</v>
      </c>
      <c r="P504" s="101" t="s">
        <v>2</v>
      </c>
      <c r="Q504" s="97"/>
      <c r="R504" s="101" t="s">
        <v>3</v>
      </c>
      <c r="S504" s="101" t="s">
        <v>2</v>
      </c>
      <c r="T504" s="97"/>
      <c r="U504" s="101" t="s">
        <v>3</v>
      </c>
      <c r="V504" s="101" t="s">
        <v>2</v>
      </c>
      <c r="W504" s="97"/>
      <c r="X504" s="101" t="s">
        <v>3</v>
      </c>
      <c r="Y504" s="101" t="s">
        <v>2</v>
      </c>
      <c r="Z504" s="97"/>
      <c r="AA504" s="101" t="s">
        <v>3</v>
      </c>
      <c r="AB504" s="101" t="s">
        <v>2</v>
      </c>
      <c r="AC504" s="97"/>
      <c r="AD504" s="101" t="s">
        <v>3</v>
      </c>
      <c r="AE504" s="101" t="s">
        <v>2</v>
      </c>
      <c r="AF504" s="97"/>
      <c r="AG504" s="100">
        <v>2835.2000000000003</v>
      </c>
      <c r="AH504" s="101" t="s">
        <v>2</v>
      </c>
      <c r="AI504" s="97"/>
      <c r="AJ504" s="100">
        <f t="shared" si="109"/>
        <v>2303.6</v>
      </c>
      <c r="AK504" s="101" t="s">
        <v>2</v>
      </c>
      <c r="AL504" s="98"/>
      <c r="AM504" s="100">
        <v>2784.7</v>
      </c>
      <c r="AN504" s="101" t="s">
        <v>2</v>
      </c>
      <c r="AO504" s="97"/>
      <c r="AP504" s="100">
        <f t="shared" si="110"/>
        <v>3012.4</v>
      </c>
      <c r="AQ504" s="101" t="s">
        <v>2</v>
      </c>
      <c r="AR504" s="98"/>
      <c r="AS504" s="100">
        <f t="shared" si="111"/>
        <v>1275.8399999999999</v>
      </c>
      <c r="AT504" s="101" t="s">
        <v>2</v>
      </c>
      <c r="AU504" s="97"/>
      <c r="AV504" s="100">
        <v>3012.4</v>
      </c>
      <c r="AW504" s="101" t="s">
        <v>2</v>
      </c>
      <c r="AX504" s="97"/>
      <c r="AY504" s="100">
        <f t="shared" si="112"/>
        <v>2658</v>
      </c>
      <c r="AZ504" s="101" t="s">
        <v>2</v>
      </c>
      <c r="BA504" s="97"/>
      <c r="BB504" s="100">
        <f t="shared" si="113"/>
        <v>1275.8399999999999</v>
      </c>
      <c r="BC504" s="101" t="s">
        <v>2</v>
      </c>
      <c r="BD504" s="97"/>
      <c r="BE504" s="100">
        <f t="shared" si="114"/>
        <v>1275.8399999999999</v>
      </c>
      <c r="BF504" s="101" t="s">
        <v>2</v>
      </c>
    </row>
    <row r="505" spans="1:58" s="86" customFormat="1" ht="13.2" x14ac:dyDescent="0.25">
      <c r="A505" s="47" t="s">
        <v>878</v>
      </c>
      <c r="B505" s="83">
        <v>1400285</v>
      </c>
      <c r="C505" s="90" t="s">
        <v>446</v>
      </c>
      <c r="D505" s="64">
        <v>641</v>
      </c>
      <c r="E505" s="83">
        <v>450</v>
      </c>
      <c r="F505" s="83">
        <v>27824</v>
      </c>
      <c r="G505" s="22"/>
      <c r="H505" s="44">
        <f t="shared" si="117"/>
        <v>512.80000000000007</v>
      </c>
      <c r="I505" s="98">
        <f t="shared" si="115"/>
        <v>230.76</v>
      </c>
      <c r="J505" s="98">
        <f t="shared" si="116"/>
        <v>544.85</v>
      </c>
      <c r="K505" s="99"/>
      <c r="L505" s="100">
        <f t="shared" si="118"/>
        <v>512.80000000000007</v>
      </c>
      <c r="M505" s="101" t="s">
        <v>2</v>
      </c>
      <c r="N505" s="97"/>
      <c r="O505" s="101" t="s">
        <v>3</v>
      </c>
      <c r="P505" s="101" t="s">
        <v>2</v>
      </c>
      <c r="Q505" s="97"/>
      <c r="R505" s="101" t="s">
        <v>3</v>
      </c>
      <c r="S505" s="101" t="s">
        <v>2</v>
      </c>
      <c r="T505" s="97"/>
      <c r="U505" s="101" t="s">
        <v>3</v>
      </c>
      <c r="V505" s="101" t="s">
        <v>2</v>
      </c>
      <c r="W505" s="97"/>
      <c r="X505" s="101" t="s">
        <v>3</v>
      </c>
      <c r="Y505" s="101" t="s">
        <v>2</v>
      </c>
      <c r="Z505" s="97"/>
      <c r="AA505" s="101" t="s">
        <v>3</v>
      </c>
      <c r="AB505" s="101" t="s">
        <v>2</v>
      </c>
      <c r="AC505" s="97"/>
      <c r="AD505" s="101" t="s">
        <v>3</v>
      </c>
      <c r="AE505" s="101" t="s">
        <v>2</v>
      </c>
      <c r="AF505" s="97"/>
      <c r="AG505" s="100">
        <v>512.80000000000007</v>
      </c>
      <c r="AH505" s="101" t="s">
        <v>2</v>
      </c>
      <c r="AI505" s="97"/>
      <c r="AJ505" s="100">
        <f t="shared" si="109"/>
        <v>416.65000000000003</v>
      </c>
      <c r="AK505" s="101" t="s">
        <v>2</v>
      </c>
      <c r="AL505" s="98"/>
      <c r="AM505" s="100">
        <v>431.28</v>
      </c>
      <c r="AN505" s="101" t="s">
        <v>2</v>
      </c>
      <c r="AO505" s="97"/>
      <c r="AP505" s="100">
        <f t="shared" si="110"/>
        <v>544.85</v>
      </c>
      <c r="AQ505" s="101" t="s">
        <v>2</v>
      </c>
      <c r="AR505" s="98"/>
      <c r="AS505" s="100">
        <f t="shared" si="111"/>
        <v>230.76</v>
      </c>
      <c r="AT505" s="101" t="s">
        <v>2</v>
      </c>
      <c r="AU505" s="97"/>
      <c r="AV505" s="100">
        <v>544.85</v>
      </c>
      <c r="AW505" s="101" t="s">
        <v>2</v>
      </c>
      <c r="AX505" s="97"/>
      <c r="AY505" s="100">
        <f t="shared" si="112"/>
        <v>480.75</v>
      </c>
      <c r="AZ505" s="101" t="s">
        <v>2</v>
      </c>
      <c r="BA505" s="97"/>
      <c r="BB505" s="100">
        <f t="shared" si="113"/>
        <v>230.76</v>
      </c>
      <c r="BC505" s="101" t="s">
        <v>2</v>
      </c>
      <c r="BD505" s="97"/>
      <c r="BE505" s="100">
        <f t="shared" si="114"/>
        <v>230.76</v>
      </c>
      <c r="BF505" s="101" t="s">
        <v>2</v>
      </c>
    </row>
    <row r="506" spans="1:58" s="86" customFormat="1" ht="13.2" x14ac:dyDescent="0.25">
      <c r="A506" s="47" t="s">
        <v>878</v>
      </c>
      <c r="B506" s="83">
        <v>1400167</v>
      </c>
      <c r="C506" s="90" t="s">
        <v>447</v>
      </c>
      <c r="D506" s="64">
        <v>429</v>
      </c>
      <c r="E506" s="83">
        <v>450</v>
      </c>
      <c r="F506" s="83">
        <v>27840</v>
      </c>
      <c r="G506" s="22"/>
      <c r="H506" s="44">
        <f t="shared" si="117"/>
        <v>343.20000000000005</v>
      </c>
      <c r="I506" s="98">
        <f t="shared" si="115"/>
        <v>154.44</v>
      </c>
      <c r="J506" s="98">
        <f t="shared" si="116"/>
        <v>431.28</v>
      </c>
      <c r="K506" s="99"/>
      <c r="L506" s="100">
        <f t="shared" si="118"/>
        <v>343.20000000000005</v>
      </c>
      <c r="M506" s="101" t="s">
        <v>2</v>
      </c>
      <c r="N506" s="97"/>
      <c r="O506" s="101" t="s">
        <v>3</v>
      </c>
      <c r="P506" s="101" t="s">
        <v>2</v>
      </c>
      <c r="Q506" s="97"/>
      <c r="R506" s="101" t="s">
        <v>3</v>
      </c>
      <c r="S506" s="101" t="s">
        <v>2</v>
      </c>
      <c r="T506" s="97"/>
      <c r="U506" s="101" t="s">
        <v>3</v>
      </c>
      <c r="V506" s="101" t="s">
        <v>2</v>
      </c>
      <c r="W506" s="97"/>
      <c r="X506" s="101" t="s">
        <v>3</v>
      </c>
      <c r="Y506" s="101" t="s">
        <v>2</v>
      </c>
      <c r="Z506" s="97"/>
      <c r="AA506" s="101" t="s">
        <v>3</v>
      </c>
      <c r="AB506" s="101" t="s">
        <v>2</v>
      </c>
      <c r="AC506" s="97"/>
      <c r="AD506" s="101" t="s">
        <v>3</v>
      </c>
      <c r="AE506" s="101" t="s">
        <v>2</v>
      </c>
      <c r="AF506" s="97"/>
      <c r="AG506" s="100">
        <v>343.20000000000005</v>
      </c>
      <c r="AH506" s="101" t="s">
        <v>2</v>
      </c>
      <c r="AI506" s="97"/>
      <c r="AJ506" s="100">
        <f t="shared" si="109"/>
        <v>278.85000000000002</v>
      </c>
      <c r="AK506" s="101" t="s">
        <v>2</v>
      </c>
      <c r="AL506" s="98"/>
      <c r="AM506" s="100">
        <v>431.28</v>
      </c>
      <c r="AN506" s="101" t="s">
        <v>2</v>
      </c>
      <c r="AO506" s="97"/>
      <c r="AP506" s="100">
        <f t="shared" si="110"/>
        <v>364.65</v>
      </c>
      <c r="AQ506" s="101" t="s">
        <v>2</v>
      </c>
      <c r="AR506" s="98"/>
      <c r="AS506" s="100">
        <f t="shared" si="111"/>
        <v>154.44</v>
      </c>
      <c r="AT506" s="101" t="s">
        <v>2</v>
      </c>
      <c r="AU506" s="97"/>
      <c r="AV506" s="100">
        <v>364.65</v>
      </c>
      <c r="AW506" s="101" t="s">
        <v>2</v>
      </c>
      <c r="AX506" s="97"/>
      <c r="AY506" s="100">
        <f t="shared" si="112"/>
        <v>321.75</v>
      </c>
      <c r="AZ506" s="101" t="s">
        <v>2</v>
      </c>
      <c r="BA506" s="97"/>
      <c r="BB506" s="100">
        <f t="shared" si="113"/>
        <v>154.44</v>
      </c>
      <c r="BC506" s="101" t="s">
        <v>2</v>
      </c>
      <c r="BD506" s="97"/>
      <c r="BE506" s="100">
        <f t="shared" si="114"/>
        <v>154.44</v>
      </c>
      <c r="BF506" s="101" t="s">
        <v>2</v>
      </c>
    </row>
    <row r="507" spans="1:58" s="86" customFormat="1" ht="13.2" x14ac:dyDescent="0.25">
      <c r="A507" s="47" t="s">
        <v>878</v>
      </c>
      <c r="B507" s="83">
        <v>1400168</v>
      </c>
      <c r="C507" s="90" t="s">
        <v>448</v>
      </c>
      <c r="D507" s="64">
        <v>2476</v>
      </c>
      <c r="E507" s="83">
        <v>450</v>
      </c>
      <c r="F507" s="83">
        <v>28190</v>
      </c>
      <c r="G507" s="22"/>
      <c r="H507" s="44">
        <f t="shared" si="117"/>
        <v>1980.8000000000002</v>
      </c>
      <c r="I507" s="98">
        <f t="shared" si="115"/>
        <v>891.36</v>
      </c>
      <c r="J507" s="98">
        <f t="shared" si="116"/>
        <v>2104.6</v>
      </c>
      <c r="K507" s="99"/>
      <c r="L507" s="100">
        <f t="shared" si="118"/>
        <v>1980.8000000000002</v>
      </c>
      <c r="M507" s="101" t="s">
        <v>2</v>
      </c>
      <c r="N507" s="97"/>
      <c r="O507" s="101" t="s">
        <v>3</v>
      </c>
      <c r="P507" s="101" t="s">
        <v>2</v>
      </c>
      <c r="Q507" s="97"/>
      <c r="R507" s="101" t="s">
        <v>3</v>
      </c>
      <c r="S507" s="101" t="s">
        <v>2</v>
      </c>
      <c r="T507" s="97"/>
      <c r="U507" s="101" t="s">
        <v>3</v>
      </c>
      <c r="V507" s="101" t="s">
        <v>2</v>
      </c>
      <c r="W507" s="97"/>
      <c r="X507" s="101" t="s">
        <v>3</v>
      </c>
      <c r="Y507" s="101" t="s">
        <v>2</v>
      </c>
      <c r="Z507" s="97"/>
      <c r="AA507" s="101" t="s">
        <v>3</v>
      </c>
      <c r="AB507" s="101" t="s">
        <v>2</v>
      </c>
      <c r="AC507" s="97"/>
      <c r="AD507" s="101" t="s">
        <v>3</v>
      </c>
      <c r="AE507" s="101" t="s">
        <v>2</v>
      </c>
      <c r="AF507" s="97"/>
      <c r="AG507" s="100">
        <v>1980.8000000000002</v>
      </c>
      <c r="AH507" s="101" t="s">
        <v>2</v>
      </c>
      <c r="AI507" s="97"/>
      <c r="AJ507" s="100">
        <f t="shared" si="109"/>
        <v>1609.4</v>
      </c>
      <c r="AK507" s="101" t="s">
        <v>2</v>
      </c>
      <c r="AL507" s="98"/>
      <c r="AM507" s="100">
        <v>1220.02</v>
      </c>
      <c r="AN507" s="101" t="s">
        <v>2</v>
      </c>
      <c r="AO507" s="97"/>
      <c r="AP507" s="100">
        <f t="shared" si="110"/>
        <v>2104.6</v>
      </c>
      <c r="AQ507" s="101" t="s">
        <v>2</v>
      </c>
      <c r="AR507" s="98"/>
      <c r="AS507" s="100">
        <f t="shared" si="111"/>
        <v>891.36</v>
      </c>
      <c r="AT507" s="101" t="s">
        <v>2</v>
      </c>
      <c r="AU507" s="97"/>
      <c r="AV507" s="100">
        <v>2104.6</v>
      </c>
      <c r="AW507" s="101" t="s">
        <v>2</v>
      </c>
      <c r="AX507" s="97"/>
      <c r="AY507" s="100">
        <f t="shared" si="112"/>
        <v>1857</v>
      </c>
      <c r="AZ507" s="101" t="s">
        <v>2</v>
      </c>
      <c r="BA507" s="97"/>
      <c r="BB507" s="100">
        <f t="shared" si="113"/>
        <v>891.36</v>
      </c>
      <c r="BC507" s="101" t="s">
        <v>2</v>
      </c>
      <c r="BD507" s="97"/>
      <c r="BE507" s="100">
        <f t="shared" si="114"/>
        <v>891.36</v>
      </c>
      <c r="BF507" s="101" t="s">
        <v>2</v>
      </c>
    </row>
    <row r="508" spans="1:58" s="86" customFormat="1" ht="13.2" x14ac:dyDescent="0.25">
      <c r="A508" s="47" t="s">
        <v>878</v>
      </c>
      <c r="B508" s="83">
        <v>1400492</v>
      </c>
      <c r="C508" s="90" t="s">
        <v>449</v>
      </c>
      <c r="D508" s="64">
        <v>690</v>
      </c>
      <c r="E508" s="83">
        <v>450</v>
      </c>
      <c r="F508" s="83">
        <v>28400</v>
      </c>
      <c r="G508" s="22"/>
      <c r="H508" s="44">
        <f t="shared" si="117"/>
        <v>552</v>
      </c>
      <c r="I508" s="98">
        <f t="shared" si="115"/>
        <v>248.39999999999998</v>
      </c>
      <c r="J508" s="98">
        <f t="shared" si="116"/>
        <v>586.5</v>
      </c>
      <c r="K508" s="99"/>
      <c r="L508" s="100">
        <f t="shared" si="118"/>
        <v>552</v>
      </c>
      <c r="M508" s="101" t="s">
        <v>2</v>
      </c>
      <c r="N508" s="97"/>
      <c r="O508" s="101" t="s">
        <v>3</v>
      </c>
      <c r="P508" s="101" t="s">
        <v>2</v>
      </c>
      <c r="Q508" s="97"/>
      <c r="R508" s="101" t="s">
        <v>3</v>
      </c>
      <c r="S508" s="101" t="s">
        <v>2</v>
      </c>
      <c r="T508" s="97"/>
      <c r="U508" s="101" t="s">
        <v>3</v>
      </c>
      <c r="V508" s="101" t="s">
        <v>2</v>
      </c>
      <c r="W508" s="97"/>
      <c r="X508" s="101" t="s">
        <v>3</v>
      </c>
      <c r="Y508" s="101" t="s">
        <v>2</v>
      </c>
      <c r="Z508" s="97"/>
      <c r="AA508" s="101" t="s">
        <v>3</v>
      </c>
      <c r="AB508" s="101" t="s">
        <v>2</v>
      </c>
      <c r="AC508" s="97"/>
      <c r="AD508" s="101" t="s">
        <v>3</v>
      </c>
      <c r="AE508" s="101" t="s">
        <v>2</v>
      </c>
      <c r="AF508" s="97"/>
      <c r="AG508" s="100">
        <v>552</v>
      </c>
      <c r="AH508" s="101" t="s">
        <v>2</v>
      </c>
      <c r="AI508" s="97"/>
      <c r="AJ508" s="100">
        <f t="shared" si="109"/>
        <v>448.5</v>
      </c>
      <c r="AK508" s="101" t="s">
        <v>2</v>
      </c>
      <c r="AL508" s="98"/>
      <c r="AM508" s="100">
        <v>431.28</v>
      </c>
      <c r="AN508" s="101" t="s">
        <v>2</v>
      </c>
      <c r="AO508" s="97"/>
      <c r="AP508" s="100">
        <f t="shared" si="110"/>
        <v>586.5</v>
      </c>
      <c r="AQ508" s="101" t="s">
        <v>2</v>
      </c>
      <c r="AR508" s="98"/>
      <c r="AS508" s="100">
        <f t="shared" si="111"/>
        <v>248.39999999999998</v>
      </c>
      <c r="AT508" s="101" t="s">
        <v>2</v>
      </c>
      <c r="AU508" s="97"/>
      <c r="AV508" s="100">
        <v>586.5</v>
      </c>
      <c r="AW508" s="101" t="s">
        <v>2</v>
      </c>
      <c r="AX508" s="97"/>
      <c r="AY508" s="100">
        <f t="shared" si="112"/>
        <v>517.5</v>
      </c>
      <c r="AZ508" s="101" t="s">
        <v>2</v>
      </c>
      <c r="BA508" s="97"/>
      <c r="BB508" s="100">
        <f t="shared" si="113"/>
        <v>248.39999999999998</v>
      </c>
      <c r="BC508" s="101" t="s">
        <v>2</v>
      </c>
      <c r="BD508" s="97"/>
      <c r="BE508" s="100">
        <f t="shared" si="114"/>
        <v>248.39999999999998</v>
      </c>
      <c r="BF508" s="101" t="s">
        <v>2</v>
      </c>
    </row>
    <row r="509" spans="1:58" s="86" customFormat="1" ht="13.2" x14ac:dyDescent="0.25">
      <c r="A509" s="47" t="s">
        <v>878</v>
      </c>
      <c r="B509" s="83">
        <v>1400474</v>
      </c>
      <c r="C509" s="90" t="s">
        <v>450</v>
      </c>
      <c r="D509" s="64">
        <v>364</v>
      </c>
      <c r="E509" s="83">
        <v>450</v>
      </c>
      <c r="F509" s="83">
        <v>28450</v>
      </c>
      <c r="G509" s="22"/>
      <c r="H509" s="44">
        <f t="shared" si="117"/>
        <v>291.2</v>
      </c>
      <c r="I509" s="98">
        <f t="shared" si="115"/>
        <v>131.04</v>
      </c>
      <c r="J509" s="98">
        <f t="shared" si="116"/>
        <v>431.28</v>
      </c>
      <c r="K509" s="99"/>
      <c r="L509" s="100">
        <f t="shared" si="118"/>
        <v>291.2</v>
      </c>
      <c r="M509" s="101" t="s">
        <v>2</v>
      </c>
      <c r="N509" s="97"/>
      <c r="O509" s="101" t="s">
        <v>3</v>
      </c>
      <c r="P509" s="101" t="s">
        <v>2</v>
      </c>
      <c r="Q509" s="97"/>
      <c r="R509" s="101" t="s">
        <v>3</v>
      </c>
      <c r="S509" s="101" t="s">
        <v>2</v>
      </c>
      <c r="T509" s="97"/>
      <c r="U509" s="101" t="s">
        <v>3</v>
      </c>
      <c r="V509" s="101" t="s">
        <v>2</v>
      </c>
      <c r="W509" s="97"/>
      <c r="X509" s="101" t="s">
        <v>3</v>
      </c>
      <c r="Y509" s="101" t="s">
        <v>2</v>
      </c>
      <c r="Z509" s="97"/>
      <c r="AA509" s="101" t="s">
        <v>3</v>
      </c>
      <c r="AB509" s="101" t="s">
        <v>2</v>
      </c>
      <c r="AC509" s="97"/>
      <c r="AD509" s="101" t="s">
        <v>3</v>
      </c>
      <c r="AE509" s="101" t="s">
        <v>2</v>
      </c>
      <c r="AF509" s="97"/>
      <c r="AG509" s="100">
        <v>291.2</v>
      </c>
      <c r="AH509" s="101" t="s">
        <v>2</v>
      </c>
      <c r="AI509" s="97"/>
      <c r="AJ509" s="100">
        <f t="shared" si="109"/>
        <v>236.6</v>
      </c>
      <c r="AK509" s="101" t="s">
        <v>2</v>
      </c>
      <c r="AL509" s="98"/>
      <c r="AM509" s="100">
        <v>431.28</v>
      </c>
      <c r="AN509" s="101" t="s">
        <v>2</v>
      </c>
      <c r="AO509" s="97"/>
      <c r="AP509" s="100">
        <f t="shared" si="110"/>
        <v>309.39999999999998</v>
      </c>
      <c r="AQ509" s="101" t="s">
        <v>2</v>
      </c>
      <c r="AR509" s="98"/>
      <c r="AS509" s="100">
        <f t="shared" si="111"/>
        <v>131.04</v>
      </c>
      <c r="AT509" s="101" t="s">
        <v>2</v>
      </c>
      <c r="AU509" s="97"/>
      <c r="AV509" s="100">
        <v>309.39999999999998</v>
      </c>
      <c r="AW509" s="101" t="s">
        <v>2</v>
      </c>
      <c r="AX509" s="97"/>
      <c r="AY509" s="100">
        <f t="shared" si="112"/>
        <v>273</v>
      </c>
      <c r="AZ509" s="101" t="s">
        <v>2</v>
      </c>
      <c r="BA509" s="97"/>
      <c r="BB509" s="100">
        <f t="shared" si="113"/>
        <v>131.04</v>
      </c>
      <c r="BC509" s="101" t="s">
        <v>2</v>
      </c>
      <c r="BD509" s="97"/>
      <c r="BE509" s="100">
        <f t="shared" si="114"/>
        <v>131.04</v>
      </c>
      <c r="BF509" s="101" t="s">
        <v>2</v>
      </c>
    </row>
    <row r="510" spans="1:58" s="86" customFormat="1" ht="13.2" x14ac:dyDescent="0.25">
      <c r="A510" s="47" t="s">
        <v>878</v>
      </c>
      <c r="B510" s="83">
        <v>1400104</v>
      </c>
      <c r="C510" s="90" t="s">
        <v>451</v>
      </c>
      <c r="D510" s="64">
        <v>729</v>
      </c>
      <c r="E510" s="83">
        <v>450</v>
      </c>
      <c r="F510" s="83">
        <v>28470</v>
      </c>
      <c r="G510" s="22"/>
      <c r="H510" s="44">
        <f t="shared" si="117"/>
        <v>583.20000000000005</v>
      </c>
      <c r="I510" s="98">
        <f t="shared" si="115"/>
        <v>262.44</v>
      </c>
      <c r="J510" s="98">
        <f t="shared" si="116"/>
        <v>619.65</v>
      </c>
      <c r="K510" s="99"/>
      <c r="L510" s="100">
        <f t="shared" si="118"/>
        <v>583.20000000000005</v>
      </c>
      <c r="M510" s="101" t="s">
        <v>2</v>
      </c>
      <c r="N510" s="97"/>
      <c r="O510" s="101" t="s">
        <v>3</v>
      </c>
      <c r="P510" s="101" t="s">
        <v>2</v>
      </c>
      <c r="Q510" s="97"/>
      <c r="R510" s="101" t="s">
        <v>3</v>
      </c>
      <c r="S510" s="101" t="s">
        <v>2</v>
      </c>
      <c r="T510" s="97"/>
      <c r="U510" s="101" t="s">
        <v>3</v>
      </c>
      <c r="V510" s="101" t="s">
        <v>2</v>
      </c>
      <c r="W510" s="97"/>
      <c r="X510" s="101" t="s">
        <v>3</v>
      </c>
      <c r="Y510" s="101" t="s">
        <v>2</v>
      </c>
      <c r="Z510" s="97"/>
      <c r="AA510" s="101" t="s">
        <v>3</v>
      </c>
      <c r="AB510" s="101" t="s">
        <v>2</v>
      </c>
      <c r="AC510" s="97"/>
      <c r="AD510" s="101" t="s">
        <v>3</v>
      </c>
      <c r="AE510" s="101" t="s">
        <v>2</v>
      </c>
      <c r="AF510" s="97"/>
      <c r="AG510" s="100">
        <v>583.20000000000005</v>
      </c>
      <c r="AH510" s="101" t="s">
        <v>2</v>
      </c>
      <c r="AI510" s="97"/>
      <c r="AJ510" s="100">
        <f t="shared" si="109"/>
        <v>473.85</v>
      </c>
      <c r="AK510" s="101" t="s">
        <v>2</v>
      </c>
      <c r="AL510" s="98"/>
      <c r="AM510" s="100">
        <v>431.28</v>
      </c>
      <c r="AN510" s="101" t="s">
        <v>2</v>
      </c>
      <c r="AO510" s="97"/>
      <c r="AP510" s="100">
        <f t="shared" si="110"/>
        <v>619.65</v>
      </c>
      <c r="AQ510" s="101" t="s">
        <v>2</v>
      </c>
      <c r="AR510" s="98"/>
      <c r="AS510" s="100">
        <f t="shared" si="111"/>
        <v>262.44</v>
      </c>
      <c r="AT510" s="101" t="s">
        <v>2</v>
      </c>
      <c r="AU510" s="97"/>
      <c r="AV510" s="100">
        <v>619.65</v>
      </c>
      <c r="AW510" s="101" t="s">
        <v>2</v>
      </c>
      <c r="AX510" s="97"/>
      <c r="AY510" s="100">
        <f t="shared" si="112"/>
        <v>546.75</v>
      </c>
      <c r="AZ510" s="101" t="s">
        <v>2</v>
      </c>
      <c r="BA510" s="97"/>
      <c r="BB510" s="100">
        <f t="shared" si="113"/>
        <v>262.44</v>
      </c>
      <c r="BC510" s="101" t="s">
        <v>2</v>
      </c>
      <c r="BD510" s="97"/>
      <c r="BE510" s="100">
        <f t="shared" si="114"/>
        <v>262.44</v>
      </c>
      <c r="BF510" s="101" t="s">
        <v>2</v>
      </c>
    </row>
    <row r="511" spans="1:58" s="86" customFormat="1" ht="13.2" x14ac:dyDescent="0.25">
      <c r="A511" s="47" t="s">
        <v>878</v>
      </c>
      <c r="B511" s="83">
        <v>1400086</v>
      </c>
      <c r="C511" s="90" t="s">
        <v>452</v>
      </c>
      <c r="D511" s="64">
        <v>506</v>
      </c>
      <c r="E511" s="83">
        <v>450</v>
      </c>
      <c r="F511" s="83">
        <v>28490</v>
      </c>
      <c r="G511" s="22"/>
      <c r="H511" s="44">
        <f t="shared" si="117"/>
        <v>404.8</v>
      </c>
      <c r="I511" s="98">
        <f t="shared" si="115"/>
        <v>182.16</v>
      </c>
      <c r="J511" s="98">
        <f t="shared" si="116"/>
        <v>431.28</v>
      </c>
      <c r="K511" s="99"/>
      <c r="L511" s="100">
        <f t="shared" si="118"/>
        <v>404.8</v>
      </c>
      <c r="M511" s="101" t="s">
        <v>2</v>
      </c>
      <c r="N511" s="97"/>
      <c r="O511" s="101" t="s">
        <v>3</v>
      </c>
      <c r="P511" s="101" t="s">
        <v>2</v>
      </c>
      <c r="Q511" s="97"/>
      <c r="R511" s="101" t="s">
        <v>3</v>
      </c>
      <c r="S511" s="101" t="s">
        <v>2</v>
      </c>
      <c r="T511" s="97"/>
      <c r="U511" s="101" t="s">
        <v>3</v>
      </c>
      <c r="V511" s="101" t="s">
        <v>2</v>
      </c>
      <c r="W511" s="97"/>
      <c r="X511" s="101" t="s">
        <v>3</v>
      </c>
      <c r="Y511" s="101" t="s">
        <v>2</v>
      </c>
      <c r="Z511" s="97"/>
      <c r="AA511" s="101" t="s">
        <v>3</v>
      </c>
      <c r="AB511" s="101" t="s">
        <v>2</v>
      </c>
      <c r="AC511" s="97"/>
      <c r="AD511" s="101" t="s">
        <v>3</v>
      </c>
      <c r="AE511" s="101" t="s">
        <v>2</v>
      </c>
      <c r="AF511" s="97"/>
      <c r="AG511" s="100">
        <v>404.8</v>
      </c>
      <c r="AH511" s="101" t="s">
        <v>2</v>
      </c>
      <c r="AI511" s="97"/>
      <c r="AJ511" s="100">
        <f t="shared" si="109"/>
        <v>328.90000000000003</v>
      </c>
      <c r="AK511" s="101" t="s">
        <v>2</v>
      </c>
      <c r="AL511" s="98"/>
      <c r="AM511" s="100">
        <v>431.28</v>
      </c>
      <c r="AN511" s="101" t="s">
        <v>2</v>
      </c>
      <c r="AO511" s="97"/>
      <c r="AP511" s="100">
        <f t="shared" si="110"/>
        <v>430.09999999999997</v>
      </c>
      <c r="AQ511" s="101" t="s">
        <v>2</v>
      </c>
      <c r="AR511" s="98"/>
      <c r="AS511" s="100">
        <f t="shared" si="111"/>
        <v>182.16</v>
      </c>
      <c r="AT511" s="101" t="s">
        <v>2</v>
      </c>
      <c r="AU511" s="97"/>
      <c r="AV511" s="100">
        <v>430.09999999999997</v>
      </c>
      <c r="AW511" s="101" t="s">
        <v>2</v>
      </c>
      <c r="AX511" s="97"/>
      <c r="AY511" s="100">
        <f t="shared" si="112"/>
        <v>379.5</v>
      </c>
      <c r="AZ511" s="101" t="s">
        <v>2</v>
      </c>
      <c r="BA511" s="97"/>
      <c r="BB511" s="100">
        <f t="shared" si="113"/>
        <v>182.16</v>
      </c>
      <c r="BC511" s="101" t="s">
        <v>2</v>
      </c>
      <c r="BD511" s="97"/>
      <c r="BE511" s="100">
        <f t="shared" si="114"/>
        <v>182.16</v>
      </c>
      <c r="BF511" s="101" t="s">
        <v>2</v>
      </c>
    </row>
    <row r="512" spans="1:58" s="86" customFormat="1" ht="13.2" x14ac:dyDescent="0.25">
      <c r="A512" s="47" t="s">
        <v>878</v>
      </c>
      <c r="B512" s="83">
        <v>1400169</v>
      </c>
      <c r="C512" s="90" t="s">
        <v>453</v>
      </c>
      <c r="D512" s="64">
        <v>506</v>
      </c>
      <c r="E512" s="83">
        <v>450</v>
      </c>
      <c r="F512" s="83">
        <v>28510</v>
      </c>
      <c r="G512" s="22"/>
      <c r="H512" s="44">
        <f t="shared" si="117"/>
        <v>404.8</v>
      </c>
      <c r="I512" s="98">
        <f t="shared" si="115"/>
        <v>182.16</v>
      </c>
      <c r="J512" s="98">
        <f t="shared" si="116"/>
        <v>431.28</v>
      </c>
      <c r="K512" s="99"/>
      <c r="L512" s="100">
        <f t="shared" si="118"/>
        <v>404.8</v>
      </c>
      <c r="M512" s="101" t="s">
        <v>2</v>
      </c>
      <c r="N512" s="97"/>
      <c r="O512" s="101" t="s">
        <v>3</v>
      </c>
      <c r="P512" s="101" t="s">
        <v>2</v>
      </c>
      <c r="Q512" s="97"/>
      <c r="R512" s="101" t="s">
        <v>3</v>
      </c>
      <c r="S512" s="101" t="s">
        <v>2</v>
      </c>
      <c r="T512" s="97"/>
      <c r="U512" s="101" t="s">
        <v>3</v>
      </c>
      <c r="V512" s="101" t="s">
        <v>2</v>
      </c>
      <c r="W512" s="97"/>
      <c r="X512" s="101" t="s">
        <v>3</v>
      </c>
      <c r="Y512" s="101" t="s">
        <v>2</v>
      </c>
      <c r="Z512" s="97"/>
      <c r="AA512" s="101" t="s">
        <v>3</v>
      </c>
      <c r="AB512" s="101" t="s">
        <v>2</v>
      </c>
      <c r="AC512" s="97"/>
      <c r="AD512" s="101" t="s">
        <v>3</v>
      </c>
      <c r="AE512" s="101" t="s">
        <v>2</v>
      </c>
      <c r="AF512" s="97"/>
      <c r="AG512" s="100">
        <v>404.8</v>
      </c>
      <c r="AH512" s="101" t="s">
        <v>2</v>
      </c>
      <c r="AI512" s="97"/>
      <c r="AJ512" s="100">
        <f t="shared" si="109"/>
        <v>328.90000000000003</v>
      </c>
      <c r="AK512" s="101" t="s">
        <v>2</v>
      </c>
      <c r="AL512" s="98"/>
      <c r="AM512" s="100">
        <v>431.28</v>
      </c>
      <c r="AN512" s="101" t="s">
        <v>2</v>
      </c>
      <c r="AO512" s="97"/>
      <c r="AP512" s="100">
        <f t="shared" si="110"/>
        <v>430.09999999999997</v>
      </c>
      <c r="AQ512" s="101" t="s">
        <v>2</v>
      </c>
      <c r="AR512" s="98"/>
      <c r="AS512" s="100">
        <f t="shared" si="111"/>
        <v>182.16</v>
      </c>
      <c r="AT512" s="101" t="s">
        <v>2</v>
      </c>
      <c r="AU512" s="97"/>
      <c r="AV512" s="100">
        <v>430.09999999999997</v>
      </c>
      <c r="AW512" s="101" t="s">
        <v>2</v>
      </c>
      <c r="AX512" s="97"/>
      <c r="AY512" s="100">
        <f t="shared" si="112"/>
        <v>379.5</v>
      </c>
      <c r="AZ512" s="101" t="s">
        <v>2</v>
      </c>
      <c r="BA512" s="97"/>
      <c r="BB512" s="100">
        <f t="shared" si="113"/>
        <v>182.16</v>
      </c>
      <c r="BC512" s="101" t="s">
        <v>2</v>
      </c>
      <c r="BD512" s="97"/>
      <c r="BE512" s="100">
        <f t="shared" si="114"/>
        <v>182.16</v>
      </c>
      <c r="BF512" s="101" t="s">
        <v>2</v>
      </c>
    </row>
    <row r="513" spans="1:58" s="86" customFormat="1" ht="13.2" x14ac:dyDescent="0.25">
      <c r="A513" s="47" t="s">
        <v>878</v>
      </c>
      <c r="B513" s="83">
        <v>1400153</v>
      </c>
      <c r="C513" s="90" t="s">
        <v>454</v>
      </c>
      <c r="D513" s="64">
        <v>641</v>
      </c>
      <c r="E513" s="83">
        <v>450</v>
      </c>
      <c r="F513" s="83">
        <v>28515</v>
      </c>
      <c r="G513" s="22"/>
      <c r="H513" s="44">
        <f t="shared" si="117"/>
        <v>512.80000000000007</v>
      </c>
      <c r="I513" s="98">
        <f t="shared" si="115"/>
        <v>230.76</v>
      </c>
      <c r="J513" s="98">
        <f t="shared" si="116"/>
        <v>544.85</v>
      </c>
      <c r="K513" s="99"/>
      <c r="L513" s="100">
        <f t="shared" si="118"/>
        <v>512.80000000000007</v>
      </c>
      <c r="M513" s="101" t="s">
        <v>2</v>
      </c>
      <c r="N513" s="97"/>
      <c r="O513" s="101" t="s">
        <v>3</v>
      </c>
      <c r="P513" s="101" t="s">
        <v>2</v>
      </c>
      <c r="Q513" s="97"/>
      <c r="R513" s="101" t="s">
        <v>3</v>
      </c>
      <c r="S513" s="101" t="s">
        <v>2</v>
      </c>
      <c r="T513" s="97"/>
      <c r="U513" s="101" t="s">
        <v>3</v>
      </c>
      <c r="V513" s="101" t="s">
        <v>2</v>
      </c>
      <c r="W513" s="97"/>
      <c r="X513" s="101" t="s">
        <v>3</v>
      </c>
      <c r="Y513" s="101" t="s">
        <v>2</v>
      </c>
      <c r="Z513" s="97"/>
      <c r="AA513" s="101" t="s">
        <v>3</v>
      </c>
      <c r="AB513" s="101" t="s">
        <v>2</v>
      </c>
      <c r="AC513" s="97"/>
      <c r="AD513" s="101" t="s">
        <v>3</v>
      </c>
      <c r="AE513" s="101" t="s">
        <v>2</v>
      </c>
      <c r="AF513" s="97"/>
      <c r="AG513" s="100">
        <v>512.80000000000007</v>
      </c>
      <c r="AH513" s="101" t="s">
        <v>2</v>
      </c>
      <c r="AI513" s="97"/>
      <c r="AJ513" s="100">
        <f t="shared" si="109"/>
        <v>416.65000000000003</v>
      </c>
      <c r="AK513" s="101" t="s">
        <v>2</v>
      </c>
      <c r="AL513" s="98"/>
      <c r="AM513" s="100">
        <v>431.28</v>
      </c>
      <c r="AN513" s="101" t="s">
        <v>2</v>
      </c>
      <c r="AO513" s="97"/>
      <c r="AP513" s="100">
        <f t="shared" si="110"/>
        <v>544.85</v>
      </c>
      <c r="AQ513" s="101" t="s">
        <v>2</v>
      </c>
      <c r="AR513" s="98"/>
      <c r="AS513" s="100">
        <f t="shared" si="111"/>
        <v>230.76</v>
      </c>
      <c r="AT513" s="101" t="s">
        <v>2</v>
      </c>
      <c r="AU513" s="97"/>
      <c r="AV513" s="100">
        <v>544.85</v>
      </c>
      <c r="AW513" s="101" t="s">
        <v>2</v>
      </c>
      <c r="AX513" s="97"/>
      <c r="AY513" s="100">
        <f t="shared" si="112"/>
        <v>480.75</v>
      </c>
      <c r="AZ513" s="101" t="s">
        <v>2</v>
      </c>
      <c r="BA513" s="97"/>
      <c r="BB513" s="100">
        <f t="shared" si="113"/>
        <v>230.76</v>
      </c>
      <c r="BC513" s="101" t="s">
        <v>2</v>
      </c>
      <c r="BD513" s="97"/>
      <c r="BE513" s="100">
        <f t="shared" si="114"/>
        <v>230.76</v>
      </c>
      <c r="BF513" s="101" t="s">
        <v>2</v>
      </c>
    </row>
    <row r="514" spans="1:58" s="86" customFormat="1" ht="13.2" x14ac:dyDescent="0.25">
      <c r="A514" s="47" t="s">
        <v>878</v>
      </c>
      <c r="B514" s="83">
        <v>1400287</v>
      </c>
      <c r="C514" s="90" t="s">
        <v>455</v>
      </c>
      <c r="D514" s="64">
        <v>374</v>
      </c>
      <c r="E514" s="83">
        <v>450</v>
      </c>
      <c r="F514" s="83">
        <v>28660</v>
      </c>
      <c r="G514" s="22"/>
      <c r="H514" s="44">
        <f t="shared" si="117"/>
        <v>299.2</v>
      </c>
      <c r="I514" s="98">
        <f t="shared" si="115"/>
        <v>134.63999999999999</v>
      </c>
      <c r="J514" s="98">
        <f t="shared" si="116"/>
        <v>431.28</v>
      </c>
      <c r="K514" s="99"/>
      <c r="L514" s="100">
        <f t="shared" si="118"/>
        <v>299.2</v>
      </c>
      <c r="M514" s="101" t="s">
        <v>2</v>
      </c>
      <c r="N514" s="97"/>
      <c r="O514" s="101" t="s">
        <v>3</v>
      </c>
      <c r="P514" s="101" t="s">
        <v>2</v>
      </c>
      <c r="Q514" s="97"/>
      <c r="R514" s="101" t="s">
        <v>3</v>
      </c>
      <c r="S514" s="101" t="s">
        <v>2</v>
      </c>
      <c r="T514" s="97"/>
      <c r="U514" s="101" t="s">
        <v>3</v>
      </c>
      <c r="V514" s="101" t="s">
        <v>2</v>
      </c>
      <c r="W514" s="97"/>
      <c r="X514" s="101" t="s">
        <v>3</v>
      </c>
      <c r="Y514" s="101" t="s">
        <v>2</v>
      </c>
      <c r="Z514" s="97"/>
      <c r="AA514" s="101" t="s">
        <v>3</v>
      </c>
      <c r="AB514" s="101" t="s">
        <v>2</v>
      </c>
      <c r="AC514" s="97"/>
      <c r="AD514" s="101" t="s">
        <v>3</v>
      </c>
      <c r="AE514" s="101" t="s">
        <v>2</v>
      </c>
      <c r="AF514" s="97"/>
      <c r="AG514" s="100">
        <v>299.2</v>
      </c>
      <c r="AH514" s="101" t="s">
        <v>2</v>
      </c>
      <c r="AI514" s="97"/>
      <c r="AJ514" s="100">
        <f t="shared" si="109"/>
        <v>243.1</v>
      </c>
      <c r="AK514" s="101" t="s">
        <v>2</v>
      </c>
      <c r="AL514" s="98"/>
      <c r="AM514" s="100">
        <v>431.28</v>
      </c>
      <c r="AN514" s="101" t="s">
        <v>2</v>
      </c>
      <c r="AO514" s="97"/>
      <c r="AP514" s="100">
        <f t="shared" si="110"/>
        <v>317.89999999999998</v>
      </c>
      <c r="AQ514" s="101" t="s">
        <v>2</v>
      </c>
      <c r="AR514" s="98"/>
      <c r="AS514" s="100">
        <f t="shared" si="111"/>
        <v>134.63999999999999</v>
      </c>
      <c r="AT514" s="101" t="s">
        <v>2</v>
      </c>
      <c r="AU514" s="97"/>
      <c r="AV514" s="100">
        <v>317.89999999999998</v>
      </c>
      <c r="AW514" s="101" t="s">
        <v>2</v>
      </c>
      <c r="AX514" s="97"/>
      <c r="AY514" s="100">
        <f t="shared" si="112"/>
        <v>280.5</v>
      </c>
      <c r="AZ514" s="101" t="s">
        <v>2</v>
      </c>
      <c r="BA514" s="97"/>
      <c r="BB514" s="100">
        <f t="shared" si="113"/>
        <v>134.63999999999999</v>
      </c>
      <c r="BC514" s="101" t="s">
        <v>2</v>
      </c>
      <c r="BD514" s="97"/>
      <c r="BE514" s="100">
        <f t="shared" si="114"/>
        <v>134.63999999999999</v>
      </c>
      <c r="BF514" s="101" t="s">
        <v>2</v>
      </c>
    </row>
    <row r="515" spans="1:58" s="86" customFormat="1" ht="13.2" x14ac:dyDescent="0.25">
      <c r="A515" s="47" t="s">
        <v>878</v>
      </c>
      <c r="B515" s="83">
        <v>1400151</v>
      </c>
      <c r="C515" s="90" t="s">
        <v>456</v>
      </c>
      <c r="D515" s="64">
        <v>669</v>
      </c>
      <c r="E515" s="83">
        <v>450</v>
      </c>
      <c r="F515" s="83">
        <v>29065</v>
      </c>
      <c r="G515" s="22"/>
      <c r="H515" s="44">
        <f t="shared" si="117"/>
        <v>535.20000000000005</v>
      </c>
      <c r="I515" s="98">
        <f t="shared" si="115"/>
        <v>240.84</v>
      </c>
      <c r="J515" s="98">
        <f t="shared" si="116"/>
        <v>568.65</v>
      </c>
      <c r="K515" s="99"/>
      <c r="L515" s="100">
        <f t="shared" si="118"/>
        <v>535.20000000000005</v>
      </c>
      <c r="M515" s="101" t="s">
        <v>2</v>
      </c>
      <c r="N515" s="97"/>
      <c r="O515" s="101" t="s">
        <v>3</v>
      </c>
      <c r="P515" s="101" t="s">
        <v>2</v>
      </c>
      <c r="Q515" s="97"/>
      <c r="R515" s="101" t="s">
        <v>3</v>
      </c>
      <c r="S515" s="101" t="s">
        <v>2</v>
      </c>
      <c r="T515" s="97"/>
      <c r="U515" s="101" t="s">
        <v>3</v>
      </c>
      <c r="V515" s="101" t="s">
        <v>2</v>
      </c>
      <c r="W515" s="97"/>
      <c r="X515" s="101" t="s">
        <v>3</v>
      </c>
      <c r="Y515" s="101" t="s">
        <v>2</v>
      </c>
      <c r="Z515" s="97"/>
      <c r="AA515" s="101" t="s">
        <v>3</v>
      </c>
      <c r="AB515" s="101" t="s">
        <v>2</v>
      </c>
      <c r="AC515" s="97"/>
      <c r="AD515" s="101" t="s">
        <v>3</v>
      </c>
      <c r="AE515" s="101" t="s">
        <v>2</v>
      </c>
      <c r="AF515" s="97"/>
      <c r="AG515" s="100">
        <v>535.20000000000005</v>
      </c>
      <c r="AH515" s="101" t="s">
        <v>2</v>
      </c>
      <c r="AI515" s="97"/>
      <c r="AJ515" s="100">
        <f t="shared" si="109"/>
        <v>434.85</v>
      </c>
      <c r="AK515" s="101" t="s">
        <v>2</v>
      </c>
      <c r="AL515" s="98"/>
      <c r="AM515" s="100">
        <v>459.64</v>
      </c>
      <c r="AN515" s="101" t="s">
        <v>2</v>
      </c>
      <c r="AO515" s="97"/>
      <c r="AP515" s="100">
        <f t="shared" si="110"/>
        <v>568.65</v>
      </c>
      <c r="AQ515" s="101" t="s">
        <v>2</v>
      </c>
      <c r="AR515" s="98"/>
      <c r="AS515" s="100">
        <f t="shared" si="111"/>
        <v>240.84</v>
      </c>
      <c r="AT515" s="101" t="s">
        <v>2</v>
      </c>
      <c r="AU515" s="97"/>
      <c r="AV515" s="100">
        <v>568.65</v>
      </c>
      <c r="AW515" s="101" t="s">
        <v>2</v>
      </c>
      <c r="AX515" s="97"/>
      <c r="AY515" s="100">
        <f t="shared" si="112"/>
        <v>501.75</v>
      </c>
      <c r="AZ515" s="101" t="s">
        <v>2</v>
      </c>
      <c r="BA515" s="97"/>
      <c r="BB515" s="100">
        <f t="shared" si="113"/>
        <v>240.84</v>
      </c>
      <c r="BC515" s="101" t="s">
        <v>2</v>
      </c>
      <c r="BD515" s="97"/>
      <c r="BE515" s="100">
        <f t="shared" si="114"/>
        <v>240.84</v>
      </c>
      <c r="BF515" s="101" t="s">
        <v>2</v>
      </c>
    </row>
    <row r="516" spans="1:58" s="86" customFormat="1" ht="13.2" x14ac:dyDescent="0.25">
      <c r="A516" s="47" t="s">
        <v>878</v>
      </c>
      <c r="B516" s="83">
        <v>1400116</v>
      </c>
      <c r="C516" s="90" t="s">
        <v>457</v>
      </c>
      <c r="D516" s="64">
        <v>669</v>
      </c>
      <c r="E516" s="83">
        <v>450</v>
      </c>
      <c r="F516" s="83">
        <v>29075</v>
      </c>
      <c r="G516" s="22"/>
      <c r="H516" s="44">
        <f t="shared" si="117"/>
        <v>535.20000000000005</v>
      </c>
      <c r="I516" s="98">
        <f t="shared" si="115"/>
        <v>240.84</v>
      </c>
      <c r="J516" s="98">
        <f t="shared" si="116"/>
        <v>568.65</v>
      </c>
      <c r="K516" s="99"/>
      <c r="L516" s="100">
        <f t="shared" si="118"/>
        <v>535.20000000000005</v>
      </c>
      <c r="M516" s="101" t="s">
        <v>2</v>
      </c>
      <c r="N516" s="97"/>
      <c r="O516" s="101" t="s">
        <v>3</v>
      </c>
      <c r="P516" s="101" t="s">
        <v>2</v>
      </c>
      <c r="Q516" s="97"/>
      <c r="R516" s="101" t="s">
        <v>3</v>
      </c>
      <c r="S516" s="101" t="s">
        <v>2</v>
      </c>
      <c r="T516" s="97"/>
      <c r="U516" s="101" t="s">
        <v>3</v>
      </c>
      <c r="V516" s="101" t="s">
        <v>2</v>
      </c>
      <c r="W516" s="97"/>
      <c r="X516" s="101" t="s">
        <v>3</v>
      </c>
      <c r="Y516" s="101" t="s">
        <v>2</v>
      </c>
      <c r="Z516" s="97"/>
      <c r="AA516" s="101" t="s">
        <v>3</v>
      </c>
      <c r="AB516" s="101" t="s">
        <v>2</v>
      </c>
      <c r="AC516" s="97"/>
      <c r="AD516" s="101" t="s">
        <v>3</v>
      </c>
      <c r="AE516" s="101" t="s">
        <v>2</v>
      </c>
      <c r="AF516" s="97"/>
      <c r="AG516" s="100">
        <v>535.20000000000005</v>
      </c>
      <c r="AH516" s="101" t="s">
        <v>2</v>
      </c>
      <c r="AI516" s="97"/>
      <c r="AJ516" s="100">
        <f t="shared" si="109"/>
        <v>434.85</v>
      </c>
      <c r="AK516" s="101" t="s">
        <v>2</v>
      </c>
      <c r="AL516" s="98"/>
      <c r="AM516" s="100">
        <v>459.64</v>
      </c>
      <c r="AN516" s="101" t="s">
        <v>2</v>
      </c>
      <c r="AO516" s="97"/>
      <c r="AP516" s="100">
        <f t="shared" si="110"/>
        <v>568.65</v>
      </c>
      <c r="AQ516" s="101" t="s">
        <v>2</v>
      </c>
      <c r="AR516" s="98"/>
      <c r="AS516" s="100">
        <f t="shared" si="111"/>
        <v>240.84</v>
      </c>
      <c r="AT516" s="101" t="s">
        <v>2</v>
      </c>
      <c r="AU516" s="97"/>
      <c r="AV516" s="100">
        <v>568.65</v>
      </c>
      <c r="AW516" s="101" t="s">
        <v>2</v>
      </c>
      <c r="AX516" s="97"/>
      <c r="AY516" s="100">
        <f t="shared" si="112"/>
        <v>501.75</v>
      </c>
      <c r="AZ516" s="101" t="s">
        <v>2</v>
      </c>
      <c r="BA516" s="97"/>
      <c r="BB516" s="100">
        <f t="shared" si="113"/>
        <v>240.84</v>
      </c>
      <c r="BC516" s="101" t="s">
        <v>2</v>
      </c>
      <c r="BD516" s="97"/>
      <c r="BE516" s="100">
        <f t="shared" si="114"/>
        <v>240.84</v>
      </c>
      <c r="BF516" s="101" t="s">
        <v>2</v>
      </c>
    </row>
    <row r="517" spans="1:58" s="86" customFormat="1" ht="13.2" x14ac:dyDescent="0.25">
      <c r="A517" s="47" t="s">
        <v>878</v>
      </c>
      <c r="B517" s="83">
        <v>1400134</v>
      </c>
      <c r="C517" s="90" t="s">
        <v>458</v>
      </c>
      <c r="D517" s="64">
        <v>702.45</v>
      </c>
      <c r="E517" s="83">
        <v>450</v>
      </c>
      <c r="F517" s="83">
        <v>29085</v>
      </c>
      <c r="G517" s="22"/>
      <c r="H517" s="44">
        <f t="shared" si="117"/>
        <v>561.96</v>
      </c>
      <c r="I517" s="98">
        <f t="shared" si="115"/>
        <v>252.88200000000001</v>
      </c>
      <c r="J517" s="98">
        <f t="shared" si="116"/>
        <v>597.08249999999998</v>
      </c>
      <c r="K517" s="99"/>
      <c r="L517" s="100">
        <f t="shared" si="118"/>
        <v>561.96</v>
      </c>
      <c r="M517" s="101" t="s">
        <v>2</v>
      </c>
      <c r="N517" s="97"/>
      <c r="O517" s="101" t="s">
        <v>3</v>
      </c>
      <c r="P517" s="101" t="s">
        <v>2</v>
      </c>
      <c r="Q517" s="97"/>
      <c r="R517" s="101" t="s">
        <v>3</v>
      </c>
      <c r="S517" s="101" t="s">
        <v>2</v>
      </c>
      <c r="T517" s="97"/>
      <c r="U517" s="101" t="s">
        <v>3</v>
      </c>
      <c r="V517" s="101" t="s">
        <v>2</v>
      </c>
      <c r="W517" s="97"/>
      <c r="X517" s="101" t="s">
        <v>3</v>
      </c>
      <c r="Y517" s="101" t="s">
        <v>2</v>
      </c>
      <c r="Z517" s="97"/>
      <c r="AA517" s="101" t="s">
        <v>3</v>
      </c>
      <c r="AB517" s="101" t="s">
        <v>2</v>
      </c>
      <c r="AC517" s="97"/>
      <c r="AD517" s="101" t="s">
        <v>3</v>
      </c>
      <c r="AE517" s="101" t="s">
        <v>2</v>
      </c>
      <c r="AF517" s="97"/>
      <c r="AG517" s="100">
        <v>561.96</v>
      </c>
      <c r="AH517" s="101" t="s">
        <v>2</v>
      </c>
      <c r="AI517" s="97"/>
      <c r="AJ517" s="100">
        <f t="shared" ref="AJ517:AJ580" si="119">D517*65%</f>
        <v>456.59250000000003</v>
      </c>
      <c r="AK517" s="101" t="s">
        <v>2</v>
      </c>
      <c r="AL517" s="98"/>
      <c r="AM517" s="100">
        <v>267.48</v>
      </c>
      <c r="AN517" s="101" t="s">
        <v>2</v>
      </c>
      <c r="AO517" s="97"/>
      <c r="AP517" s="100">
        <f t="shared" ref="AP517:AP580" si="120">D517*85%</f>
        <v>597.08249999999998</v>
      </c>
      <c r="AQ517" s="101" t="s">
        <v>2</v>
      </c>
      <c r="AR517" s="98"/>
      <c r="AS517" s="100">
        <f t="shared" ref="AS517:AS580" si="121">D517*36%</f>
        <v>252.88200000000001</v>
      </c>
      <c r="AT517" s="101" t="s">
        <v>2</v>
      </c>
      <c r="AU517" s="97"/>
      <c r="AV517" s="100">
        <v>597.08249999999998</v>
      </c>
      <c r="AW517" s="101" t="s">
        <v>2</v>
      </c>
      <c r="AX517" s="97"/>
      <c r="AY517" s="100">
        <f t="shared" ref="AY517:AY580" si="122">D517*75%</f>
        <v>526.83750000000009</v>
      </c>
      <c r="AZ517" s="101" t="s">
        <v>2</v>
      </c>
      <c r="BA517" s="97"/>
      <c r="BB517" s="100">
        <f t="shared" ref="BB517:BB580" si="123">D517*36%</f>
        <v>252.88200000000001</v>
      </c>
      <c r="BC517" s="101" t="s">
        <v>2</v>
      </c>
      <c r="BD517" s="97"/>
      <c r="BE517" s="100">
        <f t="shared" ref="BE517:BE580" si="124">D517*36%</f>
        <v>252.88200000000001</v>
      </c>
      <c r="BF517" s="101" t="s">
        <v>2</v>
      </c>
    </row>
    <row r="518" spans="1:58" s="86" customFormat="1" ht="13.2" x14ac:dyDescent="0.25">
      <c r="A518" s="47" t="s">
        <v>878</v>
      </c>
      <c r="B518" s="83">
        <v>1400154</v>
      </c>
      <c r="C518" s="90" t="s">
        <v>459</v>
      </c>
      <c r="D518" s="64">
        <v>394.49</v>
      </c>
      <c r="E518" s="83">
        <v>450</v>
      </c>
      <c r="F518" s="83">
        <v>29105</v>
      </c>
      <c r="G518" s="22"/>
      <c r="H518" s="44">
        <f t="shared" si="117"/>
        <v>315.59200000000004</v>
      </c>
      <c r="I518" s="98">
        <f t="shared" ref="I518:I581" si="125">MIN(AJ518:AM518,AP518:AS518,AV518:AY518,BB518,BE518)</f>
        <v>142.0164</v>
      </c>
      <c r="J518" s="98">
        <f t="shared" ref="J518:J581" si="126">MAX(AJ518:AM518,AP518:AS518,AV518:AY518,BB518,BE518)</f>
        <v>335.31650000000002</v>
      </c>
      <c r="K518" s="99"/>
      <c r="L518" s="100">
        <f t="shared" si="118"/>
        <v>315.59200000000004</v>
      </c>
      <c r="M518" s="101" t="s">
        <v>2</v>
      </c>
      <c r="N518" s="97"/>
      <c r="O518" s="101" t="s">
        <v>3</v>
      </c>
      <c r="P518" s="101" t="s">
        <v>2</v>
      </c>
      <c r="Q518" s="97"/>
      <c r="R518" s="101" t="s">
        <v>3</v>
      </c>
      <c r="S518" s="101" t="s">
        <v>2</v>
      </c>
      <c r="T518" s="97"/>
      <c r="U518" s="101" t="s">
        <v>3</v>
      </c>
      <c r="V518" s="101" t="s">
        <v>2</v>
      </c>
      <c r="W518" s="97"/>
      <c r="X518" s="101" t="s">
        <v>3</v>
      </c>
      <c r="Y518" s="101" t="s">
        <v>2</v>
      </c>
      <c r="Z518" s="97"/>
      <c r="AA518" s="101" t="s">
        <v>3</v>
      </c>
      <c r="AB518" s="101" t="s">
        <v>2</v>
      </c>
      <c r="AC518" s="97"/>
      <c r="AD518" s="101" t="s">
        <v>3</v>
      </c>
      <c r="AE518" s="101" t="s">
        <v>2</v>
      </c>
      <c r="AF518" s="97"/>
      <c r="AG518" s="100">
        <v>315.59200000000004</v>
      </c>
      <c r="AH518" s="101" t="s">
        <v>2</v>
      </c>
      <c r="AI518" s="97"/>
      <c r="AJ518" s="100">
        <f t="shared" si="119"/>
        <v>256.41849999999999</v>
      </c>
      <c r="AK518" s="101" t="s">
        <v>2</v>
      </c>
      <c r="AL518" s="98"/>
      <c r="AM518" s="100">
        <v>267.48</v>
      </c>
      <c r="AN518" s="101" t="s">
        <v>2</v>
      </c>
      <c r="AO518" s="97"/>
      <c r="AP518" s="100">
        <f t="shared" si="120"/>
        <v>335.31650000000002</v>
      </c>
      <c r="AQ518" s="101" t="s">
        <v>2</v>
      </c>
      <c r="AR518" s="98"/>
      <c r="AS518" s="100">
        <f t="shared" si="121"/>
        <v>142.0164</v>
      </c>
      <c r="AT518" s="101" t="s">
        <v>2</v>
      </c>
      <c r="AU518" s="97"/>
      <c r="AV518" s="100">
        <v>335.31650000000002</v>
      </c>
      <c r="AW518" s="101" t="s">
        <v>2</v>
      </c>
      <c r="AX518" s="97"/>
      <c r="AY518" s="100">
        <f t="shared" si="122"/>
        <v>295.86750000000001</v>
      </c>
      <c r="AZ518" s="101" t="s">
        <v>2</v>
      </c>
      <c r="BA518" s="97"/>
      <c r="BB518" s="100">
        <f t="shared" si="123"/>
        <v>142.0164</v>
      </c>
      <c r="BC518" s="101" t="s">
        <v>2</v>
      </c>
      <c r="BD518" s="97"/>
      <c r="BE518" s="100">
        <f t="shared" si="124"/>
        <v>142.0164</v>
      </c>
      <c r="BF518" s="101" t="s">
        <v>2</v>
      </c>
    </row>
    <row r="519" spans="1:58" s="86" customFormat="1" ht="13.2" x14ac:dyDescent="0.25">
      <c r="A519" s="47" t="s">
        <v>878</v>
      </c>
      <c r="B519" s="83">
        <v>1400148</v>
      </c>
      <c r="C519" s="90" t="s">
        <v>460</v>
      </c>
      <c r="D519" s="64">
        <v>482</v>
      </c>
      <c r="E519" s="83">
        <v>450</v>
      </c>
      <c r="F519" s="83">
        <v>29125</v>
      </c>
      <c r="G519" s="22"/>
      <c r="H519" s="44">
        <f t="shared" si="117"/>
        <v>385.6</v>
      </c>
      <c r="I519" s="98">
        <f t="shared" si="125"/>
        <v>173.51999999999998</v>
      </c>
      <c r="J519" s="98">
        <f t="shared" si="126"/>
        <v>409.7</v>
      </c>
      <c r="K519" s="99"/>
      <c r="L519" s="100">
        <f t="shared" si="118"/>
        <v>385.6</v>
      </c>
      <c r="M519" s="101" t="s">
        <v>2</v>
      </c>
      <c r="N519" s="97"/>
      <c r="O519" s="101" t="s">
        <v>3</v>
      </c>
      <c r="P519" s="101" t="s">
        <v>2</v>
      </c>
      <c r="Q519" s="97"/>
      <c r="R519" s="101" t="s">
        <v>3</v>
      </c>
      <c r="S519" s="101" t="s">
        <v>2</v>
      </c>
      <c r="T519" s="97"/>
      <c r="U519" s="101" t="s">
        <v>3</v>
      </c>
      <c r="V519" s="101" t="s">
        <v>2</v>
      </c>
      <c r="W519" s="97"/>
      <c r="X519" s="101" t="s">
        <v>3</v>
      </c>
      <c r="Y519" s="101" t="s">
        <v>2</v>
      </c>
      <c r="Z519" s="97"/>
      <c r="AA519" s="101" t="s">
        <v>3</v>
      </c>
      <c r="AB519" s="101" t="s">
        <v>2</v>
      </c>
      <c r="AC519" s="97"/>
      <c r="AD519" s="101" t="s">
        <v>3</v>
      </c>
      <c r="AE519" s="101" t="s">
        <v>2</v>
      </c>
      <c r="AF519" s="97"/>
      <c r="AG519" s="100">
        <v>385.6</v>
      </c>
      <c r="AH519" s="101" t="s">
        <v>2</v>
      </c>
      <c r="AI519" s="97"/>
      <c r="AJ519" s="100">
        <f t="shared" si="119"/>
        <v>313.3</v>
      </c>
      <c r="AK519" s="101" t="s">
        <v>2</v>
      </c>
      <c r="AL519" s="98"/>
      <c r="AM519" s="100">
        <v>218.06</v>
      </c>
      <c r="AN519" s="101" t="s">
        <v>2</v>
      </c>
      <c r="AO519" s="97"/>
      <c r="AP519" s="100">
        <f t="shared" si="120"/>
        <v>409.7</v>
      </c>
      <c r="AQ519" s="101" t="s">
        <v>2</v>
      </c>
      <c r="AR519" s="98"/>
      <c r="AS519" s="100">
        <f t="shared" si="121"/>
        <v>173.51999999999998</v>
      </c>
      <c r="AT519" s="101" t="s">
        <v>2</v>
      </c>
      <c r="AU519" s="97"/>
      <c r="AV519" s="100">
        <v>409.7</v>
      </c>
      <c r="AW519" s="101" t="s">
        <v>2</v>
      </c>
      <c r="AX519" s="97"/>
      <c r="AY519" s="100">
        <f t="shared" si="122"/>
        <v>361.5</v>
      </c>
      <c r="AZ519" s="101" t="s">
        <v>2</v>
      </c>
      <c r="BA519" s="97"/>
      <c r="BB519" s="100">
        <f t="shared" si="123"/>
        <v>173.51999999999998</v>
      </c>
      <c r="BC519" s="101" t="s">
        <v>2</v>
      </c>
      <c r="BD519" s="97"/>
      <c r="BE519" s="100">
        <f t="shared" si="124"/>
        <v>173.51999999999998</v>
      </c>
      <c r="BF519" s="101" t="s">
        <v>2</v>
      </c>
    </row>
    <row r="520" spans="1:58" s="86" customFormat="1" ht="13.2" x14ac:dyDescent="0.25">
      <c r="A520" s="47" t="s">
        <v>878</v>
      </c>
      <c r="B520" s="83">
        <v>1400481</v>
      </c>
      <c r="C520" s="90" t="s">
        <v>461</v>
      </c>
      <c r="D520" s="64">
        <v>350</v>
      </c>
      <c r="E520" s="83">
        <v>450</v>
      </c>
      <c r="F520" s="83">
        <v>29126</v>
      </c>
      <c r="G520" s="22"/>
      <c r="H520" s="44">
        <f t="shared" ref="H520:H583" si="127">D520*80%</f>
        <v>280</v>
      </c>
      <c r="I520" s="98">
        <f t="shared" si="125"/>
        <v>126</v>
      </c>
      <c r="J520" s="98">
        <f t="shared" si="126"/>
        <v>297.5</v>
      </c>
      <c r="K520" s="99"/>
      <c r="L520" s="100">
        <f t="shared" ref="L520:L583" si="128">D520*80%</f>
        <v>280</v>
      </c>
      <c r="M520" s="101" t="s">
        <v>2</v>
      </c>
      <c r="N520" s="97"/>
      <c r="O520" s="101" t="s">
        <v>3</v>
      </c>
      <c r="P520" s="101" t="s">
        <v>2</v>
      </c>
      <c r="Q520" s="97"/>
      <c r="R520" s="101" t="s">
        <v>3</v>
      </c>
      <c r="S520" s="101" t="s">
        <v>2</v>
      </c>
      <c r="T520" s="97"/>
      <c r="U520" s="101" t="s">
        <v>3</v>
      </c>
      <c r="V520" s="101" t="s">
        <v>2</v>
      </c>
      <c r="W520" s="97"/>
      <c r="X520" s="101" t="s">
        <v>3</v>
      </c>
      <c r="Y520" s="101" t="s">
        <v>2</v>
      </c>
      <c r="Z520" s="97"/>
      <c r="AA520" s="101" t="s">
        <v>3</v>
      </c>
      <c r="AB520" s="101" t="s">
        <v>2</v>
      </c>
      <c r="AC520" s="97"/>
      <c r="AD520" s="101" t="s">
        <v>3</v>
      </c>
      <c r="AE520" s="101" t="s">
        <v>2</v>
      </c>
      <c r="AF520" s="97"/>
      <c r="AG520" s="100">
        <v>280</v>
      </c>
      <c r="AH520" s="101" t="s">
        <v>2</v>
      </c>
      <c r="AI520" s="97"/>
      <c r="AJ520" s="100">
        <f t="shared" si="119"/>
        <v>227.5</v>
      </c>
      <c r="AK520" s="101" t="s">
        <v>2</v>
      </c>
      <c r="AL520" s="98"/>
      <c r="AM520" s="100">
        <v>218.06</v>
      </c>
      <c r="AN520" s="101" t="s">
        <v>2</v>
      </c>
      <c r="AO520" s="97"/>
      <c r="AP520" s="100">
        <f t="shared" si="120"/>
        <v>297.5</v>
      </c>
      <c r="AQ520" s="101" t="s">
        <v>2</v>
      </c>
      <c r="AR520" s="98"/>
      <c r="AS520" s="100">
        <f t="shared" si="121"/>
        <v>126</v>
      </c>
      <c r="AT520" s="101" t="s">
        <v>2</v>
      </c>
      <c r="AU520" s="97"/>
      <c r="AV520" s="100">
        <v>297.5</v>
      </c>
      <c r="AW520" s="101" t="s">
        <v>2</v>
      </c>
      <c r="AX520" s="97"/>
      <c r="AY520" s="100">
        <f t="shared" si="122"/>
        <v>262.5</v>
      </c>
      <c r="AZ520" s="101" t="s">
        <v>2</v>
      </c>
      <c r="BA520" s="97"/>
      <c r="BB520" s="100">
        <f t="shared" si="123"/>
        <v>126</v>
      </c>
      <c r="BC520" s="101" t="s">
        <v>2</v>
      </c>
      <c r="BD520" s="97"/>
      <c r="BE520" s="100">
        <f t="shared" si="124"/>
        <v>126</v>
      </c>
      <c r="BF520" s="101" t="s">
        <v>2</v>
      </c>
    </row>
    <row r="521" spans="1:58" s="86" customFormat="1" ht="13.2" x14ac:dyDescent="0.25">
      <c r="A521" s="47" t="s">
        <v>878</v>
      </c>
      <c r="B521" s="83">
        <v>1400146</v>
      </c>
      <c r="C521" s="90" t="s">
        <v>462</v>
      </c>
      <c r="D521" s="64">
        <v>193.70000000000002</v>
      </c>
      <c r="E521" s="83">
        <v>450</v>
      </c>
      <c r="F521" s="83">
        <v>29130</v>
      </c>
      <c r="G521" s="22"/>
      <c r="H521" s="44">
        <f t="shared" si="127"/>
        <v>154.96000000000004</v>
      </c>
      <c r="I521" s="98">
        <f t="shared" si="125"/>
        <v>69.731999999999999</v>
      </c>
      <c r="J521" s="98">
        <f t="shared" si="126"/>
        <v>164.64500000000001</v>
      </c>
      <c r="K521" s="99"/>
      <c r="L521" s="100">
        <f t="shared" si="128"/>
        <v>154.96000000000004</v>
      </c>
      <c r="M521" s="101" t="s">
        <v>2</v>
      </c>
      <c r="N521" s="97"/>
      <c r="O521" s="101" t="s">
        <v>3</v>
      </c>
      <c r="P521" s="101" t="s">
        <v>2</v>
      </c>
      <c r="Q521" s="97"/>
      <c r="R521" s="101" t="s">
        <v>3</v>
      </c>
      <c r="S521" s="101" t="s">
        <v>2</v>
      </c>
      <c r="T521" s="97"/>
      <c r="U521" s="101" t="s">
        <v>3</v>
      </c>
      <c r="V521" s="101" t="s">
        <v>2</v>
      </c>
      <c r="W521" s="97"/>
      <c r="X521" s="101" t="s">
        <v>3</v>
      </c>
      <c r="Y521" s="101" t="s">
        <v>2</v>
      </c>
      <c r="Z521" s="97"/>
      <c r="AA521" s="101" t="s">
        <v>3</v>
      </c>
      <c r="AB521" s="101" t="s">
        <v>2</v>
      </c>
      <c r="AC521" s="97"/>
      <c r="AD521" s="101" t="s">
        <v>3</v>
      </c>
      <c r="AE521" s="101" t="s">
        <v>2</v>
      </c>
      <c r="AF521" s="97"/>
      <c r="AG521" s="100">
        <v>154.96000000000004</v>
      </c>
      <c r="AH521" s="101" t="s">
        <v>2</v>
      </c>
      <c r="AI521" s="97"/>
      <c r="AJ521" s="100">
        <f t="shared" si="119"/>
        <v>125.90500000000002</v>
      </c>
      <c r="AK521" s="101" t="s">
        <v>2</v>
      </c>
      <c r="AL521" s="98"/>
      <c r="AM521" s="100">
        <v>110.02</v>
      </c>
      <c r="AN521" s="101" t="s">
        <v>2</v>
      </c>
      <c r="AO521" s="97"/>
      <c r="AP521" s="100">
        <f t="shared" si="120"/>
        <v>164.64500000000001</v>
      </c>
      <c r="AQ521" s="101" t="s">
        <v>2</v>
      </c>
      <c r="AR521" s="98"/>
      <c r="AS521" s="100">
        <f t="shared" si="121"/>
        <v>69.731999999999999</v>
      </c>
      <c r="AT521" s="101" t="s">
        <v>2</v>
      </c>
      <c r="AU521" s="97"/>
      <c r="AV521" s="100">
        <v>164.64500000000001</v>
      </c>
      <c r="AW521" s="101" t="s">
        <v>2</v>
      </c>
      <c r="AX521" s="97"/>
      <c r="AY521" s="100">
        <f t="shared" si="122"/>
        <v>145.27500000000001</v>
      </c>
      <c r="AZ521" s="101" t="s">
        <v>2</v>
      </c>
      <c r="BA521" s="97"/>
      <c r="BB521" s="100">
        <f t="shared" si="123"/>
        <v>69.731999999999999</v>
      </c>
      <c r="BC521" s="101" t="s">
        <v>2</v>
      </c>
      <c r="BD521" s="97"/>
      <c r="BE521" s="100">
        <f t="shared" si="124"/>
        <v>69.731999999999999</v>
      </c>
      <c r="BF521" s="101" t="s">
        <v>2</v>
      </c>
    </row>
    <row r="522" spans="1:58" s="86" customFormat="1" ht="13.2" x14ac:dyDescent="0.25">
      <c r="A522" s="47" t="s">
        <v>878</v>
      </c>
      <c r="B522" s="83">
        <v>1400240</v>
      </c>
      <c r="C522" s="90" t="s">
        <v>463</v>
      </c>
      <c r="D522" s="64">
        <v>383</v>
      </c>
      <c r="E522" s="83">
        <v>450</v>
      </c>
      <c r="F522" s="83">
        <v>29200</v>
      </c>
      <c r="G522" s="22"/>
      <c r="H522" s="44">
        <f t="shared" si="127"/>
        <v>306.40000000000003</v>
      </c>
      <c r="I522" s="98">
        <f t="shared" si="125"/>
        <v>137.88</v>
      </c>
      <c r="J522" s="98">
        <f t="shared" si="126"/>
        <v>325.55</v>
      </c>
      <c r="K522" s="99"/>
      <c r="L522" s="100">
        <f t="shared" si="128"/>
        <v>306.40000000000003</v>
      </c>
      <c r="M522" s="101" t="s">
        <v>2</v>
      </c>
      <c r="N522" s="97"/>
      <c r="O522" s="101" t="s">
        <v>3</v>
      </c>
      <c r="P522" s="101" t="s">
        <v>2</v>
      </c>
      <c r="Q522" s="97"/>
      <c r="R522" s="101" t="s">
        <v>3</v>
      </c>
      <c r="S522" s="101" t="s">
        <v>2</v>
      </c>
      <c r="T522" s="97"/>
      <c r="U522" s="101" t="s">
        <v>3</v>
      </c>
      <c r="V522" s="101" t="s">
        <v>2</v>
      </c>
      <c r="W522" s="97"/>
      <c r="X522" s="101" t="s">
        <v>3</v>
      </c>
      <c r="Y522" s="101" t="s">
        <v>2</v>
      </c>
      <c r="Z522" s="97"/>
      <c r="AA522" s="101" t="s">
        <v>3</v>
      </c>
      <c r="AB522" s="101" t="s">
        <v>2</v>
      </c>
      <c r="AC522" s="97"/>
      <c r="AD522" s="101" t="s">
        <v>3</v>
      </c>
      <c r="AE522" s="101" t="s">
        <v>2</v>
      </c>
      <c r="AF522" s="97"/>
      <c r="AG522" s="100">
        <v>306.40000000000003</v>
      </c>
      <c r="AH522" s="101" t="s">
        <v>2</v>
      </c>
      <c r="AI522" s="97"/>
      <c r="AJ522" s="100">
        <f t="shared" si="119"/>
        <v>248.95000000000002</v>
      </c>
      <c r="AK522" s="101" t="s">
        <v>2</v>
      </c>
      <c r="AL522" s="98"/>
      <c r="AM522" s="100">
        <v>267.48</v>
      </c>
      <c r="AN522" s="101" t="s">
        <v>2</v>
      </c>
      <c r="AO522" s="97"/>
      <c r="AP522" s="100">
        <f t="shared" si="120"/>
        <v>325.55</v>
      </c>
      <c r="AQ522" s="101" t="s">
        <v>2</v>
      </c>
      <c r="AR522" s="98"/>
      <c r="AS522" s="100">
        <f t="shared" si="121"/>
        <v>137.88</v>
      </c>
      <c r="AT522" s="101" t="s">
        <v>2</v>
      </c>
      <c r="AU522" s="97"/>
      <c r="AV522" s="100">
        <v>325.55</v>
      </c>
      <c r="AW522" s="101" t="s">
        <v>2</v>
      </c>
      <c r="AX522" s="97"/>
      <c r="AY522" s="100">
        <f t="shared" si="122"/>
        <v>287.25</v>
      </c>
      <c r="AZ522" s="101" t="s">
        <v>2</v>
      </c>
      <c r="BA522" s="97"/>
      <c r="BB522" s="100">
        <f t="shared" si="123"/>
        <v>137.88</v>
      </c>
      <c r="BC522" s="101" t="s">
        <v>2</v>
      </c>
      <c r="BD522" s="97"/>
      <c r="BE522" s="100">
        <f t="shared" si="124"/>
        <v>137.88</v>
      </c>
      <c r="BF522" s="101" t="s">
        <v>2</v>
      </c>
    </row>
    <row r="523" spans="1:58" s="86" customFormat="1" ht="13.2" x14ac:dyDescent="0.25">
      <c r="A523" s="47" t="s">
        <v>878</v>
      </c>
      <c r="B523" s="83">
        <v>1400180</v>
      </c>
      <c r="C523" s="90" t="s">
        <v>464</v>
      </c>
      <c r="D523" s="64">
        <v>144</v>
      </c>
      <c r="E523" s="83">
        <v>450</v>
      </c>
      <c r="F523" s="83">
        <v>29240</v>
      </c>
      <c r="G523" s="22"/>
      <c r="H523" s="44">
        <f t="shared" si="127"/>
        <v>115.2</v>
      </c>
      <c r="I523" s="98">
        <f t="shared" si="125"/>
        <v>51.839999999999996</v>
      </c>
      <c r="J523" s="98">
        <f t="shared" si="126"/>
        <v>218.06</v>
      </c>
      <c r="K523" s="99"/>
      <c r="L523" s="100">
        <f t="shared" si="128"/>
        <v>115.2</v>
      </c>
      <c r="M523" s="101" t="s">
        <v>2</v>
      </c>
      <c r="N523" s="97"/>
      <c r="O523" s="101" t="s">
        <v>3</v>
      </c>
      <c r="P523" s="101" t="s">
        <v>2</v>
      </c>
      <c r="Q523" s="97"/>
      <c r="R523" s="101" t="s">
        <v>3</v>
      </c>
      <c r="S523" s="101" t="s">
        <v>2</v>
      </c>
      <c r="T523" s="97"/>
      <c r="U523" s="101" t="s">
        <v>3</v>
      </c>
      <c r="V523" s="101" t="s">
        <v>2</v>
      </c>
      <c r="W523" s="97"/>
      <c r="X523" s="101" t="s">
        <v>3</v>
      </c>
      <c r="Y523" s="101" t="s">
        <v>2</v>
      </c>
      <c r="Z523" s="97"/>
      <c r="AA523" s="101" t="s">
        <v>3</v>
      </c>
      <c r="AB523" s="101" t="s">
        <v>2</v>
      </c>
      <c r="AC523" s="97"/>
      <c r="AD523" s="101" t="s">
        <v>3</v>
      </c>
      <c r="AE523" s="101" t="s">
        <v>2</v>
      </c>
      <c r="AF523" s="97"/>
      <c r="AG523" s="100">
        <v>115.2</v>
      </c>
      <c r="AH523" s="101" t="s">
        <v>2</v>
      </c>
      <c r="AI523" s="97"/>
      <c r="AJ523" s="100">
        <f t="shared" si="119"/>
        <v>93.600000000000009</v>
      </c>
      <c r="AK523" s="101" t="s">
        <v>2</v>
      </c>
      <c r="AL523" s="98"/>
      <c r="AM523" s="100">
        <v>218.06</v>
      </c>
      <c r="AN523" s="101" t="s">
        <v>2</v>
      </c>
      <c r="AO523" s="97"/>
      <c r="AP523" s="100">
        <f t="shared" si="120"/>
        <v>122.39999999999999</v>
      </c>
      <c r="AQ523" s="101" t="s">
        <v>2</v>
      </c>
      <c r="AR523" s="98"/>
      <c r="AS523" s="100">
        <f t="shared" si="121"/>
        <v>51.839999999999996</v>
      </c>
      <c r="AT523" s="101" t="s">
        <v>2</v>
      </c>
      <c r="AU523" s="97"/>
      <c r="AV523" s="100">
        <v>122.39999999999999</v>
      </c>
      <c r="AW523" s="101" t="s">
        <v>2</v>
      </c>
      <c r="AX523" s="97"/>
      <c r="AY523" s="100">
        <f t="shared" si="122"/>
        <v>108</v>
      </c>
      <c r="AZ523" s="101" t="s">
        <v>2</v>
      </c>
      <c r="BA523" s="97"/>
      <c r="BB523" s="100">
        <f t="shared" si="123"/>
        <v>51.839999999999996</v>
      </c>
      <c r="BC523" s="101" t="s">
        <v>2</v>
      </c>
      <c r="BD523" s="97"/>
      <c r="BE523" s="100">
        <f t="shared" si="124"/>
        <v>51.839999999999996</v>
      </c>
      <c r="BF523" s="101" t="s">
        <v>2</v>
      </c>
    </row>
    <row r="524" spans="1:58" s="86" customFormat="1" ht="13.2" x14ac:dyDescent="0.25">
      <c r="A524" s="47" t="s">
        <v>878</v>
      </c>
      <c r="B524" s="83">
        <v>1400181</v>
      </c>
      <c r="C524" s="90" t="s">
        <v>465</v>
      </c>
      <c r="D524" s="64">
        <v>156</v>
      </c>
      <c r="E524" s="83">
        <v>450</v>
      </c>
      <c r="F524" s="83">
        <v>29260</v>
      </c>
      <c r="G524" s="22"/>
      <c r="H524" s="44">
        <f t="shared" si="127"/>
        <v>124.80000000000001</v>
      </c>
      <c r="I524" s="98">
        <f t="shared" si="125"/>
        <v>56.16</v>
      </c>
      <c r="J524" s="98">
        <f t="shared" si="126"/>
        <v>132.6</v>
      </c>
      <c r="K524" s="99"/>
      <c r="L524" s="100">
        <f t="shared" si="128"/>
        <v>124.80000000000001</v>
      </c>
      <c r="M524" s="101" t="s">
        <v>2</v>
      </c>
      <c r="N524" s="97"/>
      <c r="O524" s="101" t="s">
        <v>3</v>
      </c>
      <c r="P524" s="101" t="s">
        <v>2</v>
      </c>
      <c r="Q524" s="97"/>
      <c r="R524" s="101" t="s">
        <v>3</v>
      </c>
      <c r="S524" s="101" t="s">
        <v>2</v>
      </c>
      <c r="T524" s="97"/>
      <c r="U524" s="101" t="s">
        <v>3</v>
      </c>
      <c r="V524" s="101" t="s">
        <v>2</v>
      </c>
      <c r="W524" s="97"/>
      <c r="X524" s="101" t="s">
        <v>3</v>
      </c>
      <c r="Y524" s="101" t="s">
        <v>2</v>
      </c>
      <c r="Z524" s="97"/>
      <c r="AA524" s="101" t="s">
        <v>3</v>
      </c>
      <c r="AB524" s="101" t="s">
        <v>2</v>
      </c>
      <c r="AC524" s="97"/>
      <c r="AD524" s="101" t="s">
        <v>3</v>
      </c>
      <c r="AE524" s="101" t="s">
        <v>2</v>
      </c>
      <c r="AF524" s="97"/>
      <c r="AG524" s="100">
        <v>124.80000000000001</v>
      </c>
      <c r="AH524" s="101" t="s">
        <v>2</v>
      </c>
      <c r="AI524" s="97"/>
      <c r="AJ524" s="100">
        <f t="shared" si="119"/>
        <v>101.4</v>
      </c>
      <c r="AK524" s="101" t="s">
        <v>2</v>
      </c>
      <c r="AL524" s="98"/>
      <c r="AM524" s="100">
        <v>66.86</v>
      </c>
      <c r="AN524" s="101" t="s">
        <v>2</v>
      </c>
      <c r="AO524" s="97"/>
      <c r="AP524" s="100">
        <f t="shared" si="120"/>
        <v>132.6</v>
      </c>
      <c r="AQ524" s="101" t="s">
        <v>2</v>
      </c>
      <c r="AR524" s="98"/>
      <c r="AS524" s="100">
        <f t="shared" si="121"/>
        <v>56.16</v>
      </c>
      <c r="AT524" s="101" t="s">
        <v>2</v>
      </c>
      <c r="AU524" s="97"/>
      <c r="AV524" s="100">
        <v>132.6</v>
      </c>
      <c r="AW524" s="101" t="s">
        <v>2</v>
      </c>
      <c r="AX524" s="97"/>
      <c r="AY524" s="100">
        <f t="shared" si="122"/>
        <v>117</v>
      </c>
      <c r="AZ524" s="101" t="s">
        <v>2</v>
      </c>
      <c r="BA524" s="97"/>
      <c r="BB524" s="100">
        <f t="shared" si="123"/>
        <v>56.16</v>
      </c>
      <c r="BC524" s="101" t="s">
        <v>2</v>
      </c>
      <c r="BD524" s="97"/>
      <c r="BE524" s="100">
        <f t="shared" si="124"/>
        <v>56.16</v>
      </c>
      <c r="BF524" s="101" t="s">
        <v>2</v>
      </c>
    </row>
    <row r="525" spans="1:58" s="86" customFormat="1" ht="13.2" x14ac:dyDescent="0.25">
      <c r="A525" s="47" t="s">
        <v>878</v>
      </c>
      <c r="B525" s="83">
        <v>1400170</v>
      </c>
      <c r="C525" s="90" t="s">
        <v>466</v>
      </c>
      <c r="D525" s="64">
        <v>156</v>
      </c>
      <c r="E525" s="83">
        <v>450</v>
      </c>
      <c r="F525" s="83">
        <v>29280</v>
      </c>
      <c r="G525" s="22"/>
      <c r="H525" s="44">
        <f t="shared" si="127"/>
        <v>124.80000000000001</v>
      </c>
      <c r="I525" s="98">
        <f t="shared" si="125"/>
        <v>56.16</v>
      </c>
      <c r="J525" s="98">
        <f t="shared" si="126"/>
        <v>132.6</v>
      </c>
      <c r="K525" s="99"/>
      <c r="L525" s="100">
        <f t="shared" si="128"/>
        <v>124.80000000000001</v>
      </c>
      <c r="M525" s="101" t="s">
        <v>2</v>
      </c>
      <c r="N525" s="97"/>
      <c r="O525" s="101" t="s">
        <v>3</v>
      </c>
      <c r="P525" s="101" t="s">
        <v>2</v>
      </c>
      <c r="Q525" s="97"/>
      <c r="R525" s="101" t="s">
        <v>3</v>
      </c>
      <c r="S525" s="101" t="s">
        <v>2</v>
      </c>
      <c r="T525" s="97"/>
      <c r="U525" s="101" t="s">
        <v>3</v>
      </c>
      <c r="V525" s="101" t="s">
        <v>2</v>
      </c>
      <c r="W525" s="97"/>
      <c r="X525" s="101" t="s">
        <v>3</v>
      </c>
      <c r="Y525" s="101" t="s">
        <v>2</v>
      </c>
      <c r="Z525" s="97"/>
      <c r="AA525" s="101" t="s">
        <v>3</v>
      </c>
      <c r="AB525" s="101" t="s">
        <v>2</v>
      </c>
      <c r="AC525" s="97"/>
      <c r="AD525" s="101" t="s">
        <v>3</v>
      </c>
      <c r="AE525" s="101" t="s">
        <v>2</v>
      </c>
      <c r="AF525" s="97"/>
      <c r="AG525" s="100">
        <v>124.80000000000001</v>
      </c>
      <c r="AH525" s="101" t="s">
        <v>2</v>
      </c>
      <c r="AI525" s="97"/>
      <c r="AJ525" s="100">
        <f t="shared" si="119"/>
        <v>101.4</v>
      </c>
      <c r="AK525" s="101" t="s">
        <v>2</v>
      </c>
      <c r="AL525" s="98"/>
      <c r="AM525" s="100">
        <v>66.86</v>
      </c>
      <c r="AN525" s="101" t="s">
        <v>2</v>
      </c>
      <c r="AO525" s="97"/>
      <c r="AP525" s="100">
        <f t="shared" si="120"/>
        <v>132.6</v>
      </c>
      <c r="AQ525" s="101" t="s">
        <v>2</v>
      </c>
      <c r="AR525" s="98"/>
      <c r="AS525" s="100">
        <f t="shared" si="121"/>
        <v>56.16</v>
      </c>
      <c r="AT525" s="101" t="s">
        <v>2</v>
      </c>
      <c r="AU525" s="97"/>
      <c r="AV525" s="100">
        <v>132.6</v>
      </c>
      <c r="AW525" s="101" t="s">
        <v>2</v>
      </c>
      <c r="AX525" s="97"/>
      <c r="AY525" s="100">
        <f t="shared" si="122"/>
        <v>117</v>
      </c>
      <c r="AZ525" s="101" t="s">
        <v>2</v>
      </c>
      <c r="BA525" s="97"/>
      <c r="BB525" s="100">
        <f t="shared" si="123"/>
        <v>56.16</v>
      </c>
      <c r="BC525" s="101" t="s">
        <v>2</v>
      </c>
      <c r="BD525" s="97"/>
      <c r="BE525" s="100">
        <f t="shared" si="124"/>
        <v>56.16</v>
      </c>
      <c r="BF525" s="101" t="s">
        <v>2</v>
      </c>
    </row>
    <row r="526" spans="1:58" s="86" customFormat="1" ht="13.2" x14ac:dyDescent="0.25">
      <c r="A526" s="47" t="s">
        <v>878</v>
      </c>
      <c r="B526" s="83">
        <v>1400014</v>
      </c>
      <c r="C526" s="90" t="s">
        <v>467</v>
      </c>
      <c r="D526" s="64">
        <v>689</v>
      </c>
      <c r="E526" s="83">
        <v>450</v>
      </c>
      <c r="F526" s="83">
        <v>29345</v>
      </c>
      <c r="G526" s="22"/>
      <c r="H526" s="44">
        <f t="shared" si="127"/>
        <v>551.20000000000005</v>
      </c>
      <c r="I526" s="98">
        <f t="shared" si="125"/>
        <v>248.04</v>
      </c>
      <c r="J526" s="98">
        <f t="shared" si="126"/>
        <v>585.65</v>
      </c>
      <c r="K526" s="99"/>
      <c r="L526" s="100">
        <f t="shared" si="128"/>
        <v>551.20000000000005</v>
      </c>
      <c r="M526" s="101" t="s">
        <v>2</v>
      </c>
      <c r="N526" s="97"/>
      <c r="O526" s="101" t="s">
        <v>3</v>
      </c>
      <c r="P526" s="101" t="s">
        <v>2</v>
      </c>
      <c r="Q526" s="97"/>
      <c r="R526" s="101" t="s">
        <v>3</v>
      </c>
      <c r="S526" s="101" t="s">
        <v>2</v>
      </c>
      <c r="T526" s="97"/>
      <c r="U526" s="101" t="s">
        <v>3</v>
      </c>
      <c r="V526" s="101" t="s">
        <v>2</v>
      </c>
      <c r="W526" s="97"/>
      <c r="X526" s="101" t="s">
        <v>3</v>
      </c>
      <c r="Y526" s="101" t="s">
        <v>2</v>
      </c>
      <c r="Z526" s="97"/>
      <c r="AA526" s="101" t="s">
        <v>3</v>
      </c>
      <c r="AB526" s="101" t="s">
        <v>2</v>
      </c>
      <c r="AC526" s="97"/>
      <c r="AD526" s="101" t="s">
        <v>3</v>
      </c>
      <c r="AE526" s="101" t="s">
        <v>2</v>
      </c>
      <c r="AF526" s="97"/>
      <c r="AG526" s="100">
        <v>551.20000000000005</v>
      </c>
      <c r="AH526" s="101" t="s">
        <v>2</v>
      </c>
      <c r="AI526" s="97"/>
      <c r="AJ526" s="100">
        <f t="shared" si="119"/>
        <v>447.85</v>
      </c>
      <c r="AK526" s="101" t="s">
        <v>2</v>
      </c>
      <c r="AL526" s="98"/>
      <c r="AM526" s="100">
        <v>459.64</v>
      </c>
      <c r="AN526" s="101" t="s">
        <v>2</v>
      </c>
      <c r="AO526" s="97"/>
      <c r="AP526" s="100">
        <f t="shared" si="120"/>
        <v>585.65</v>
      </c>
      <c r="AQ526" s="101" t="s">
        <v>2</v>
      </c>
      <c r="AR526" s="98"/>
      <c r="AS526" s="100">
        <f t="shared" si="121"/>
        <v>248.04</v>
      </c>
      <c r="AT526" s="101" t="s">
        <v>2</v>
      </c>
      <c r="AU526" s="97"/>
      <c r="AV526" s="100">
        <v>585.65</v>
      </c>
      <c r="AW526" s="101" t="s">
        <v>2</v>
      </c>
      <c r="AX526" s="97"/>
      <c r="AY526" s="100">
        <f t="shared" si="122"/>
        <v>516.75</v>
      </c>
      <c r="AZ526" s="101" t="s">
        <v>2</v>
      </c>
      <c r="BA526" s="97"/>
      <c r="BB526" s="100">
        <f t="shared" si="123"/>
        <v>248.04</v>
      </c>
      <c r="BC526" s="101" t="s">
        <v>2</v>
      </c>
      <c r="BD526" s="97"/>
      <c r="BE526" s="100">
        <f t="shared" si="124"/>
        <v>248.04</v>
      </c>
      <c r="BF526" s="101" t="s">
        <v>2</v>
      </c>
    </row>
    <row r="527" spans="1:58" s="86" customFormat="1" ht="13.2" x14ac:dyDescent="0.25">
      <c r="A527" s="47" t="s">
        <v>878</v>
      </c>
      <c r="B527" s="83">
        <v>1400001</v>
      </c>
      <c r="C527" s="90" t="s">
        <v>468</v>
      </c>
      <c r="D527" s="64">
        <v>669</v>
      </c>
      <c r="E527" s="83">
        <v>450</v>
      </c>
      <c r="F527" s="83">
        <v>29405</v>
      </c>
      <c r="G527" s="22"/>
      <c r="H527" s="44">
        <f t="shared" si="127"/>
        <v>535.20000000000005</v>
      </c>
      <c r="I527" s="98">
        <f t="shared" si="125"/>
        <v>240.84</v>
      </c>
      <c r="J527" s="98">
        <f t="shared" si="126"/>
        <v>568.65</v>
      </c>
      <c r="K527" s="99"/>
      <c r="L527" s="100">
        <f t="shared" si="128"/>
        <v>535.20000000000005</v>
      </c>
      <c r="M527" s="101" t="s">
        <v>2</v>
      </c>
      <c r="N527" s="97"/>
      <c r="O527" s="101" t="s">
        <v>3</v>
      </c>
      <c r="P527" s="101" t="s">
        <v>2</v>
      </c>
      <c r="Q527" s="97"/>
      <c r="R527" s="101" t="s">
        <v>3</v>
      </c>
      <c r="S527" s="101" t="s">
        <v>2</v>
      </c>
      <c r="T527" s="97"/>
      <c r="U527" s="101" t="s">
        <v>3</v>
      </c>
      <c r="V527" s="101" t="s">
        <v>2</v>
      </c>
      <c r="W527" s="97"/>
      <c r="X527" s="101" t="s">
        <v>3</v>
      </c>
      <c r="Y527" s="101" t="s">
        <v>2</v>
      </c>
      <c r="Z527" s="97"/>
      <c r="AA527" s="101" t="s">
        <v>3</v>
      </c>
      <c r="AB527" s="101" t="s">
        <v>2</v>
      </c>
      <c r="AC527" s="97"/>
      <c r="AD527" s="101" t="s">
        <v>3</v>
      </c>
      <c r="AE527" s="101" t="s">
        <v>2</v>
      </c>
      <c r="AF527" s="97"/>
      <c r="AG527" s="100">
        <v>535.20000000000005</v>
      </c>
      <c r="AH527" s="101" t="s">
        <v>2</v>
      </c>
      <c r="AI527" s="97"/>
      <c r="AJ527" s="100">
        <f t="shared" si="119"/>
        <v>434.85</v>
      </c>
      <c r="AK527" s="101" t="s">
        <v>2</v>
      </c>
      <c r="AL527" s="98"/>
      <c r="AM527" s="100">
        <v>459.64</v>
      </c>
      <c r="AN527" s="101" t="s">
        <v>2</v>
      </c>
      <c r="AO527" s="97"/>
      <c r="AP527" s="100">
        <f t="shared" si="120"/>
        <v>568.65</v>
      </c>
      <c r="AQ527" s="101" t="s">
        <v>2</v>
      </c>
      <c r="AR527" s="98"/>
      <c r="AS527" s="100">
        <f t="shared" si="121"/>
        <v>240.84</v>
      </c>
      <c r="AT527" s="101" t="s">
        <v>2</v>
      </c>
      <c r="AU527" s="97"/>
      <c r="AV527" s="100">
        <v>568.65</v>
      </c>
      <c r="AW527" s="101" t="s">
        <v>2</v>
      </c>
      <c r="AX527" s="97"/>
      <c r="AY527" s="100">
        <f t="shared" si="122"/>
        <v>501.75</v>
      </c>
      <c r="AZ527" s="101" t="s">
        <v>2</v>
      </c>
      <c r="BA527" s="97"/>
      <c r="BB527" s="100">
        <f t="shared" si="123"/>
        <v>240.84</v>
      </c>
      <c r="BC527" s="101" t="s">
        <v>2</v>
      </c>
      <c r="BD527" s="97"/>
      <c r="BE527" s="100">
        <f t="shared" si="124"/>
        <v>240.84</v>
      </c>
      <c r="BF527" s="101" t="s">
        <v>2</v>
      </c>
    </row>
    <row r="528" spans="1:58" s="86" customFormat="1" ht="13.2" x14ac:dyDescent="0.25">
      <c r="A528" s="47" t="s">
        <v>878</v>
      </c>
      <c r="B528" s="83">
        <v>1400158</v>
      </c>
      <c r="C528" s="90" t="s">
        <v>469</v>
      </c>
      <c r="D528" s="64">
        <v>440.45</v>
      </c>
      <c r="E528" s="83">
        <v>450</v>
      </c>
      <c r="F528" s="83">
        <v>29505</v>
      </c>
      <c r="G528" s="22"/>
      <c r="H528" s="44">
        <f t="shared" si="127"/>
        <v>352.36</v>
      </c>
      <c r="I528" s="98">
        <f t="shared" si="125"/>
        <v>158.56199999999998</v>
      </c>
      <c r="J528" s="98">
        <f t="shared" si="126"/>
        <v>374.38249999999999</v>
      </c>
      <c r="K528" s="99"/>
      <c r="L528" s="100">
        <f t="shared" si="128"/>
        <v>352.36</v>
      </c>
      <c r="M528" s="101" t="s">
        <v>2</v>
      </c>
      <c r="N528" s="97"/>
      <c r="O528" s="101" t="s">
        <v>3</v>
      </c>
      <c r="P528" s="101" t="s">
        <v>2</v>
      </c>
      <c r="Q528" s="97"/>
      <c r="R528" s="101" t="s">
        <v>3</v>
      </c>
      <c r="S528" s="101" t="s">
        <v>2</v>
      </c>
      <c r="T528" s="97"/>
      <c r="U528" s="101" t="s">
        <v>3</v>
      </c>
      <c r="V528" s="101" t="s">
        <v>2</v>
      </c>
      <c r="W528" s="97"/>
      <c r="X528" s="101" t="s">
        <v>3</v>
      </c>
      <c r="Y528" s="101" t="s">
        <v>2</v>
      </c>
      <c r="Z528" s="97"/>
      <c r="AA528" s="101" t="s">
        <v>3</v>
      </c>
      <c r="AB528" s="101" t="s">
        <v>2</v>
      </c>
      <c r="AC528" s="97"/>
      <c r="AD528" s="101" t="s">
        <v>3</v>
      </c>
      <c r="AE528" s="101" t="s">
        <v>2</v>
      </c>
      <c r="AF528" s="97"/>
      <c r="AG528" s="100">
        <v>352.36</v>
      </c>
      <c r="AH528" s="101" t="s">
        <v>2</v>
      </c>
      <c r="AI528" s="97"/>
      <c r="AJ528" s="100">
        <f t="shared" si="119"/>
        <v>286.29250000000002</v>
      </c>
      <c r="AK528" s="101" t="s">
        <v>2</v>
      </c>
      <c r="AL528" s="98"/>
      <c r="AM528" s="100">
        <v>267.48</v>
      </c>
      <c r="AN528" s="101" t="s">
        <v>2</v>
      </c>
      <c r="AO528" s="97"/>
      <c r="AP528" s="100">
        <f t="shared" si="120"/>
        <v>374.38249999999999</v>
      </c>
      <c r="AQ528" s="101" t="s">
        <v>2</v>
      </c>
      <c r="AR528" s="98"/>
      <c r="AS528" s="100">
        <f t="shared" si="121"/>
        <v>158.56199999999998</v>
      </c>
      <c r="AT528" s="101" t="s">
        <v>2</v>
      </c>
      <c r="AU528" s="97"/>
      <c r="AV528" s="100">
        <v>374.38249999999999</v>
      </c>
      <c r="AW528" s="101" t="s">
        <v>2</v>
      </c>
      <c r="AX528" s="97"/>
      <c r="AY528" s="100">
        <f t="shared" si="122"/>
        <v>330.33749999999998</v>
      </c>
      <c r="AZ528" s="101" t="s">
        <v>2</v>
      </c>
      <c r="BA528" s="97"/>
      <c r="BB528" s="100">
        <f t="shared" si="123"/>
        <v>158.56199999999998</v>
      </c>
      <c r="BC528" s="101" t="s">
        <v>2</v>
      </c>
      <c r="BD528" s="97"/>
      <c r="BE528" s="100">
        <f t="shared" si="124"/>
        <v>158.56199999999998</v>
      </c>
      <c r="BF528" s="101" t="s">
        <v>2</v>
      </c>
    </row>
    <row r="529" spans="1:58" s="86" customFormat="1" ht="13.2" x14ac:dyDescent="0.25">
      <c r="A529" s="47" t="s">
        <v>878</v>
      </c>
      <c r="B529" s="83">
        <v>1400069</v>
      </c>
      <c r="C529" s="90" t="s">
        <v>470</v>
      </c>
      <c r="D529" s="64">
        <v>394.49</v>
      </c>
      <c r="E529" s="83">
        <v>450</v>
      </c>
      <c r="F529" s="83">
        <v>29515</v>
      </c>
      <c r="G529" s="22"/>
      <c r="H529" s="44">
        <f t="shared" si="127"/>
        <v>315.59200000000004</v>
      </c>
      <c r="I529" s="98">
        <f t="shared" si="125"/>
        <v>142.0164</v>
      </c>
      <c r="J529" s="98">
        <f t="shared" si="126"/>
        <v>335.31650000000002</v>
      </c>
      <c r="K529" s="99"/>
      <c r="L529" s="100">
        <f t="shared" si="128"/>
        <v>315.59200000000004</v>
      </c>
      <c r="M529" s="101" t="s">
        <v>2</v>
      </c>
      <c r="N529" s="97"/>
      <c r="O529" s="101" t="s">
        <v>3</v>
      </c>
      <c r="P529" s="101" t="s">
        <v>2</v>
      </c>
      <c r="Q529" s="97"/>
      <c r="R529" s="101" t="s">
        <v>3</v>
      </c>
      <c r="S529" s="101" t="s">
        <v>2</v>
      </c>
      <c r="T529" s="97"/>
      <c r="U529" s="101" t="s">
        <v>3</v>
      </c>
      <c r="V529" s="101" t="s">
        <v>2</v>
      </c>
      <c r="W529" s="97"/>
      <c r="X529" s="101" t="s">
        <v>3</v>
      </c>
      <c r="Y529" s="101" t="s">
        <v>2</v>
      </c>
      <c r="Z529" s="97"/>
      <c r="AA529" s="101" t="s">
        <v>3</v>
      </c>
      <c r="AB529" s="101" t="s">
        <v>2</v>
      </c>
      <c r="AC529" s="97"/>
      <c r="AD529" s="101" t="s">
        <v>3</v>
      </c>
      <c r="AE529" s="101" t="s">
        <v>2</v>
      </c>
      <c r="AF529" s="97"/>
      <c r="AG529" s="100">
        <v>315.59200000000004</v>
      </c>
      <c r="AH529" s="101" t="s">
        <v>2</v>
      </c>
      <c r="AI529" s="97"/>
      <c r="AJ529" s="100">
        <f t="shared" si="119"/>
        <v>256.41849999999999</v>
      </c>
      <c r="AK529" s="101" t="s">
        <v>2</v>
      </c>
      <c r="AL529" s="98"/>
      <c r="AM529" s="100">
        <v>267.48</v>
      </c>
      <c r="AN529" s="101" t="s">
        <v>2</v>
      </c>
      <c r="AO529" s="97"/>
      <c r="AP529" s="100">
        <f t="shared" si="120"/>
        <v>335.31650000000002</v>
      </c>
      <c r="AQ529" s="101" t="s">
        <v>2</v>
      </c>
      <c r="AR529" s="98"/>
      <c r="AS529" s="100">
        <f t="shared" si="121"/>
        <v>142.0164</v>
      </c>
      <c r="AT529" s="101" t="s">
        <v>2</v>
      </c>
      <c r="AU529" s="97"/>
      <c r="AV529" s="100">
        <v>335.31650000000002</v>
      </c>
      <c r="AW529" s="101" t="s">
        <v>2</v>
      </c>
      <c r="AX529" s="97"/>
      <c r="AY529" s="100">
        <f t="shared" si="122"/>
        <v>295.86750000000001</v>
      </c>
      <c r="AZ529" s="101" t="s">
        <v>2</v>
      </c>
      <c r="BA529" s="97"/>
      <c r="BB529" s="100">
        <f t="shared" si="123"/>
        <v>142.0164</v>
      </c>
      <c r="BC529" s="101" t="s">
        <v>2</v>
      </c>
      <c r="BD529" s="97"/>
      <c r="BE529" s="100">
        <f t="shared" si="124"/>
        <v>142.0164</v>
      </c>
      <c r="BF529" s="101" t="s">
        <v>2</v>
      </c>
    </row>
    <row r="530" spans="1:58" s="86" customFormat="1" ht="13.2" x14ac:dyDescent="0.25">
      <c r="A530" s="47" t="s">
        <v>878</v>
      </c>
      <c r="B530" s="83">
        <v>1400184</v>
      </c>
      <c r="C530" s="90" t="s">
        <v>471</v>
      </c>
      <c r="D530" s="64">
        <v>147</v>
      </c>
      <c r="E530" s="83">
        <v>450</v>
      </c>
      <c r="F530" s="83">
        <v>29530</v>
      </c>
      <c r="G530" s="22"/>
      <c r="H530" s="44">
        <f t="shared" si="127"/>
        <v>117.60000000000001</v>
      </c>
      <c r="I530" s="98">
        <f t="shared" si="125"/>
        <v>52.919999999999995</v>
      </c>
      <c r="J530" s="98">
        <f t="shared" si="126"/>
        <v>218.06</v>
      </c>
      <c r="K530" s="99"/>
      <c r="L530" s="100">
        <f t="shared" si="128"/>
        <v>117.60000000000001</v>
      </c>
      <c r="M530" s="101" t="s">
        <v>2</v>
      </c>
      <c r="N530" s="97"/>
      <c r="O530" s="101" t="s">
        <v>3</v>
      </c>
      <c r="P530" s="101" t="s">
        <v>2</v>
      </c>
      <c r="Q530" s="97"/>
      <c r="R530" s="101" t="s">
        <v>3</v>
      </c>
      <c r="S530" s="101" t="s">
        <v>2</v>
      </c>
      <c r="T530" s="97"/>
      <c r="U530" s="101" t="s">
        <v>3</v>
      </c>
      <c r="V530" s="101" t="s">
        <v>2</v>
      </c>
      <c r="W530" s="97"/>
      <c r="X530" s="101" t="s">
        <v>3</v>
      </c>
      <c r="Y530" s="101" t="s">
        <v>2</v>
      </c>
      <c r="Z530" s="97"/>
      <c r="AA530" s="101" t="s">
        <v>3</v>
      </c>
      <c r="AB530" s="101" t="s">
        <v>2</v>
      </c>
      <c r="AC530" s="97"/>
      <c r="AD530" s="101" t="s">
        <v>3</v>
      </c>
      <c r="AE530" s="101" t="s">
        <v>2</v>
      </c>
      <c r="AF530" s="97"/>
      <c r="AG530" s="100">
        <v>117.60000000000001</v>
      </c>
      <c r="AH530" s="101" t="s">
        <v>2</v>
      </c>
      <c r="AI530" s="97"/>
      <c r="AJ530" s="100">
        <f t="shared" si="119"/>
        <v>95.55</v>
      </c>
      <c r="AK530" s="101" t="s">
        <v>2</v>
      </c>
      <c r="AL530" s="98"/>
      <c r="AM530" s="100">
        <v>218.06</v>
      </c>
      <c r="AN530" s="101" t="s">
        <v>2</v>
      </c>
      <c r="AO530" s="97"/>
      <c r="AP530" s="100">
        <f t="shared" si="120"/>
        <v>124.95</v>
      </c>
      <c r="AQ530" s="101" t="s">
        <v>2</v>
      </c>
      <c r="AR530" s="98"/>
      <c r="AS530" s="100">
        <f t="shared" si="121"/>
        <v>52.919999999999995</v>
      </c>
      <c r="AT530" s="101" t="s">
        <v>2</v>
      </c>
      <c r="AU530" s="97"/>
      <c r="AV530" s="100">
        <v>124.95</v>
      </c>
      <c r="AW530" s="101" t="s">
        <v>2</v>
      </c>
      <c r="AX530" s="97"/>
      <c r="AY530" s="100">
        <f t="shared" si="122"/>
        <v>110.25</v>
      </c>
      <c r="AZ530" s="101" t="s">
        <v>2</v>
      </c>
      <c r="BA530" s="97"/>
      <c r="BB530" s="100">
        <f t="shared" si="123"/>
        <v>52.919999999999995</v>
      </c>
      <c r="BC530" s="101" t="s">
        <v>2</v>
      </c>
      <c r="BD530" s="97"/>
      <c r="BE530" s="100">
        <f t="shared" si="124"/>
        <v>52.919999999999995</v>
      </c>
      <c r="BF530" s="101" t="s">
        <v>2</v>
      </c>
    </row>
    <row r="531" spans="1:58" s="86" customFormat="1" ht="13.2" x14ac:dyDescent="0.25">
      <c r="A531" s="47" t="s">
        <v>878</v>
      </c>
      <c r="B531" s="83">
        <v>1400135</v>
      </c>
      <c r="C531" s="90" t="s">
        <v>472</v>
      </c>
      <c r="D531" s="64">
        <v>383</v>
      </c>
      <c r="E531" s="83">
        <v>450</v>
      </c>
      <c r="F531" s="83">
        <v>29540</v>
      </c>
      <c r="G531" s="22"/>
      <c r="H531" s="44">
        <f t="shared" si="127"/>
        <v>306.40000000000003</v>
      </c>
      <c r="I531" s="98">
        <f t="shared" si="125"/>
        <v>137.88</v>
      </c>
      <c r="J531" s="98">
        <f t="shared" si="126"/>
        <v>325.55</v>
      </c>
      <c r="K531" s="99"/>
      <c r="L531" s="100">
        <f t="shared" si="128"/>
        <v>306.40000000000003</v>
      </c>
      <c r="M531" s="101" t="s">
        <v>2</v>
      </c>
      <c r="N531" s="97"/>
      <c r="O531" s="101" t="s">
        <v>3</v>
      </c>
      <c r="P531" s="101" t="s">
        <v>2</v>
      </c>
      <c r="Q531" s="97"/>
      <c r="R531" s="101" t="s">
        <v>3</v>
      </c>
      <c r="S531" s="101" t="s">
        <v>2</v>
      </c>
      <c r="T531" s="97"/>
      <c r="U531" s="101" t="s">
        <v>3</v>
      </c>
      <c r="V531" s="101" t="s">
        <v>2</v>
      </c>
      <c r="W531" s="97"/>
      <c r="X531" s="101" t="s">
        <v>3</v>
      </c>
      <c r="Y531" s="101" t="s">
        <v>2</v>
      </c>
      <c r="Z531" s="97"/>
      <c r="AA531" s="101" t="s">
        <v>3</v>
      </c>
      <c r="AB531" s="101" t="s">
        <v>2</v>
      </c>
      <c r="AC531" s="97"/>
      <c r="AD531" s="101" t="s">
        <v>3</v>
      </c>
      <c r="AE531" s="101" t="s">
        <v>2</v>
      </c>
      <c r="AF531" s="97"/>
      <c r="AG531" s="100">
        <v>306.40000000000003</v>
      </c>
      <c r="AH531" s="101" t="s">
        <v>2</v>
      </c>
      <c r="AI531" s="97"/>
      <c r="AJ531" s="100">
        <f t="shared" si="119"/>
        <v>248.95000000000002</v>
      </c>
      <c r="AK531" s="101" t="s">
        <v>2</v>
      </c>
      <c r="AL531" s="98"/>
      <c r="AM531" s="100">
        <v>267.48</v>
      </c>
      <c r="AN531" s="101" t="s">
        <v>2</v>
      </c>
      <c r="AO531" s="97"/>
      <c r="AP531" s="100">
        <f t="shared" si="120"/>
        <v>325.55</v>
      </c>
      <c r="AQ531" s="101" t="s">
        <v>2</v>
      </c>
      <c r="AR531" s="98"/>
      <c r="AS531" s="100">
        <f t="shared" si="121"/>
        <v>137.88</v>
      </c>
      <c r="AT531" s="101" t="s">
        <v>2</v>
      </c>
      <c r="AU531" s="97"/>
      <c r="AV531" s="100">
        <v>325.55</v>
      </c>
      <c r="AW531" s="101" t="s">
        <v>2</v>
      </c>
      <c r="AX531" s="97"/>
      <c r="AY531" s="100">
        <f t="shared" si="122"/>
        <v>287.25</v>
      </c>
      <c r="AZ531" s="101" t="s">
        <v>2</v>
      </c>
      <c r="BA531" s="97"/>
      <c r="BB531" s="100">
        <f t="shared" si="123"/>
        <v>137.88</v>
      </c>
      <c r="BC531" s="101" t="s">
        <v>2</v>
      </c>
      <c r="BD531" s="97"/>
      <c r="BE531" s="100">
        <f t="shared" si="124"/>
        <v>137.88</v>
      </c>
      <c r="BF531" s="101" t="s">
        <v>2</v>
      </c>
    </row>
    <row r="532" spans="1:58" s="86" customFormat="1" ht="13.2" x14ac:dyDescent="0.25">
      <c r="A532" s="47" t="s">
        <v>878</v>
      </c>
      <c r="B532" s="83">
        <v>1400200</v>
      </c>
      <c r="C532" s="90" t="s">
        <v>473</v>
      </c>
      <c r="D532" s="64">
        <v>156</v>
      </c>
      <c r="E532" s="83">
        <v>450</v>
      </c>
      <c r="F532" s="83">
        <v>29550</v>
      </c>
      <c r="G532" s="22"/>
      <c r="H532" s="44">
        <f t="shared" si="127"/>
        <v>124.80000000000001</v>
      </c>
      <c r="I532" s="98">
        <f t="shared" si="125"/>
        <v>56.16</v>
      </c>
      <c r="J532" s="98">
        <f t="shared" si="126"/>
        <v>132.6</v>
      </c>
      <c r="K532" s="99"/>
      <c r="L532" s="100">
        <f t="shared" si="128"/>
        <v>124.80000000000001</v>
      </c>
      <c r="M532" s="101" t="s">
        <v>2</v>
      </c>
      <c r="N532" s="97"/>
      <c r="O532" s="101" t="s">
        <v>3</v>
      </c>
      <c r="P532" s="101" t="s">
        <v>2</v>
      </c>
      <c r="Q532" s="97"/>
      <c r="R532" s="101" t="s">
        <v>3</v>
      </c>
      <c r="S532" s="101" t="s">
        <v>2</v>
      </c>
      <c r="T532" s="97"/>
      <c r="U532" s="101" t="s">
        <v>3</v>
      </c>
      <c r="V532" s="101" t="s">
        <v>2</v>
      </c>
      <c r="W532" s="97"/>
      <c r="X532" s="101" t="s">
        <v>3</v>
      </c>
      <c r="Y532" s="101" t="s">
        <v>2</v>
      </c>
      <c r="Z532" s="97"/>
      <c r="AA532" s="101" t="s">
        <v>3</v>
      </c>
      <c r="AB532" s="101" t="s">
        <v>2</v>
      </c>
      <c r="AC532" s="97"/>
      <c r="AD532" s="101" t="s">
        <v>3</v>
      </c>
      <c r="AE532" s="101" t="s">
        <v>2</v>
      </c>
      <c r="AF532" s="97"/>
      <c r="AG532" s="100">
        <v>124.80000000000001</v>
      </c>
      <c r="AH532" s="101" t="s">
        <v>2</v>
      </c>
      <c r="AI532" s="97"/>
      <c r="AJ532" s="100">
        <f t="shared" si="119"/>
        <v>101.4</v>
      </c>
      <c r="AK532" s="101" t="s">
        <v>2</v>
      </c>
      <c r="AL532" s="98"/>
      <c r="AM532" s="100">
        <v>110.02</v>
      </c>
      <c r="AN532" s="101" t="s">
        <v>2</v>
      </c>
      <c r="AO532" s="97"/>
      <c r="AP532" s="100">
        <f t="shared" si="120"/>
        <v>132.6</v>
      </c>
      <c r="AQ532" s="101" t="s">
        <v>2</v>
      </c>
      <c r="AR532" s="98"/>
      <c r="AS532" s="100">
        <f t="shared" si="121"/>
        <v>56.16</v>
      </c>
      <c r="AT532" s="101" t="s">
        <v>2</v>
      </c>
      <c r="AU532" s="97"/>
      <c r="AV532" s="100">
        <v>132.6</v>
      </c>
      <c r="AW532" s="101" t="s">
        <v>2</v>
      </c>
      <c r="AX532" s="97"/>
      <c r="AY532" s="100">
        <f t="shared" si="122"/>
        <v>117</v>
      </c>
      <c r="AZ532" s="101" t="s">
        <v>2</v>
      </c>
      <c r="BA532" s="97"/>
      <c r="BB532" s="100">
        <f t="shared" si="123"/>
        <v>56.16</v>
      </c>
      <c r="BC532" s="101" t="s">
        <v>2</v>
      </c>
      <c r="BD532" s="97"/>
      <c r="BE532" s="100">
        <f t="shared" si="124"/>
        <v>56.16</v>
      </c>
      <c r="BF532" s="101" t="s">
        <v>2</v>
      </c>
    </row>
    <row r="533" spans="1:58" s="86" customFormat="1" ht="13.2" x14ac:dyDescent="0.25">
      <c r="A533" s="47" t="s">
        <v>878</v>
      </c>
      <c r="B533" s="83">
        <v>1400136</v>
      </c>
      <c r="C533" s="90" t="s">
        <v>474</v>
      </c>
      <c r="D533" s="64">
        <v>383</v>
      </c>
      <c r="E533" s="83">
        <v>450</v>
      </c>
      <c r="F533" s="83">
        <v>29580</v>
      </c>
      <c r="G533" s="22"/>
      <c r="H533" s="44">
        <f t="shared" si="127"/>
        <v>306.40000000000003</v>
      </c>
      <c r="I533" s="98">
        <f t="shared" si="125"/>
        <v>137.88</v>
      </c>
      <c r="J533" s="98">
        <f t="shared" si="126"/>
        <v>325.55</v>
      </c>
      <c r="K533" s="99"/>
      <c r="L533" s="100">
        <f t="shared" si="128"/>
        <v>306.40000000000003</v>
      </c>
      <c r="M533" s="101" t="s">
        <v>2</v>
      </c>
      <c r="N533" s="97"/>
      <c r="O533" s="101" t="s">
        <v>3</v>
      </c>
      <c r="P533" s="101" t="s">
        <v>2</v>
      </c>
      <c r="Q533" s="97"/>
      <c r="R533" s="101" t="s">
        <v>3</v>
      </c>
      <c r="S533" s="101" t="s">
        <v>2</v>
      </c>
      <c r="T533" s="97"/>
      <c r="U533" s="101" t="s">
        <v>3</v>
      </c>
      <c r="V533" s="101" t="s">
        <v>2</v>
      </c>
      <c r="W533" s="97"/>
      <c r="X533" s="101" t="s">
        <v>3</v>
      </c>
      <c r="Y533" s="101" t="s">
        <v>2</v>
      </c>
      <c r="Z533" s="97"/>
      <c r="AA533" s="101" t="s">
        <v>3</v>
      </c>
      <c r="AB533" s="101" t="s">
        <v>2</v>
      </c>
      <c r="AC533" s="97"/>
      <c r="AD533" s="101" t="s">
        <v>3</v>
      </c>
      <c r="AE533" s="101" t="s">
        <v>2</v>
      </c>
      <c r="AF533" s="97"/>
      <c r="AG533" s="100">
        <v>306.40000000000003</v>
      </c>
      <c r="AH533" s="101" t="s">
        <v>2</v>
      </c>
      <c r="AI533" s="97"/>
      <c r="AJ533" s="100">
        <f t="shared" si="119"/>
        <v>248.95000000000002</v>
      </c>
      <c r="AK533" s="101" t="s">
        <v>2</v>
      </c>
      <c r="AL533" s="98"/>
      <c r="AM533" s="100">
        <v>267.48</v>
      </c>
      <c r="AN533" s="101" t="s">
        <v>2</v>
      </c>
      <c r="AO533" s="97"/>
      <c r="AP533" s="100">
        <f t="shared" si="120"/>
        <v>325.55</v>
      </c>
      <c r="AQ533" s="101" t="s">
        <v>2</v>
      </c>
      <c r="AR533" s="98"/>
      <c r="AS533" s="100">
        <f t="shared" si="121"/>
        <v>137.88</v>
      </c>
      <c r="AT533" s="101" t="s">
        <v>2</v>
      </c>
      <c r="AU533" s="97"/>
      <c r="AV533" s="100">
        <v>325.55</v>
      </c>
      <c r="AW533" s="101" t="s">
        <v>2</v>
      </c>
      <c r="AX533" s="97"/>
      <c r="AY533" s="100">
        <f t="shared" si="122"/>
        <v>287.25</v>
      </c>
      <c r="AZ533" s="101" t="s">
        <v>2</v>
      </c>
      <c r="BA533" s="97"/>
      <c r="BB533" s="100">
        <f t="shared" si="123"/>
        <v>137.88</v>
      </c>
      <c r="BC533" s="101" t="s">
        <v>2</v>
      </c>
      <c r="BD533" s="97"/>
      <c r="BE533" s="100">
        <f t="shared" si="124"/>
        <v>137.88</v>
      </c>
      <c r="BF533" s="101" t="s">
        <v>2</v>
      </c>
    </row>
    <row r="534" spans="1:58" s="86" customFormat="1" ht="13.2" x14ac:dyDescent="0.25">
      <c r="A534" s="47" t="s">
        <v>878</v>
      </c>
      <c r="B534" s="83">
        <v>1400112</v>
      </c>
      <c r="C534" s="90" t="s">
        <v>475</v>
      </c>
      <c r="D534" s="64">
        <v>4489</v>
      </c>
      <c r="E534" s="83">
        <v>450</v>
      </c>
      <c r="F534" s="83">
        <v>59409</v>
      </c>
      <c r="G534" s="22"/>
      <c r="H534" s="44">
        <f t="shared" si="127"/>
        <v>3591.2000000000003</v>
      </c>
      <c r="I534" s="98">
        <f t="shared" si="125"/>
        <v>1616.04</v>
      </c>
      <c r="J534" s="98">
        <f t="shared" si="126"/>
        <v>5246.42</v>
      </c>
      <c r="K534" s="99"/>
      <c r="L534" s="100">
        <f t="shared" si="128"/>
        <v>3591.2000000000003</v>
      </c>
      <c r="M534" s="101" t="s">
        <v>2</v>
      </c>
      <c r="N534" s="97"/>
      <c r="O534" s="101" t="s">
        <v>3</v>
      </c>
      <c r="P534" s="101" t="s">
        <v>2</v>
      </c>
      <c r="Q534" s="97"/>
      <c r="R534" s="101" t="s">
        <v>3</v>
      </c>
      <c r="S534" s="101" t="s">
        <v>2</v>
      </c>
      <c r="T534" s="97"/>
      <c r="U534" s="101" t="s">
        <v>3</v>
      </c>
      <c r="V534" s="101" t="s">
        <v>2</v>
      </c>
      <c r="W534" s="97"/>
      <c r="X534" s="101" t="s">
        <v>3</v>
      </c>
      <c r="Y534" s="101" t="s">
        <v>2</v>
      </c>
      <c r="Z534" s="97"/>
      <c r="AA534" s="101" t="s">
        <v>3</v>
      </c>
      <c r="AB534" s="101" t="s">
        <v>2</v>
      </c>
      <c r="AC534" s="97"/>
      <c r="AD534" s="101" t="s">
        <v>3</v>
      </c>
      <c r="AE534" s="101" t="s">
        <v>2</v>
      </c>
      <c r="AF534" s="97"/>
      <c r="AG534" s="100">
        <v>3591.2000000000003</v>
      </c>
      <c r="AH534" s="101" t="s">
        <v>2</v>
      </c>
      <c r="AI534" s="97"/>
      <c r="AJ534" s="100">
        <f t="shared" si="119"/>
        <v>2917.85</v>
      </c>
      <c r="AK534" s="101" t="s">
        <v>2</v>
      </c>
      <c r="AL534" s="98"/>
      <c r="AM534" s="100">
        <v>5246.42</v>
      </c>
      <c r="AN534" s="101" t="s">
        <v>2</v>
      </c>
      <c r="AO534" s="97"/>
      <c r="AP534" s="100">
        <f t="shared" si="120"/>
        <v>3815.65</v>
      </c>
      <c r="AQ534" s="101" t="s">
        <v>2</v>
      </c>
      <c r="AR534" s="98"/>
      <c r="AS534" s="100">
        <f t="shared" si="121"/>
        <v>1616.04</v>
      </c>
      <c r="AT534" s="101" t="s">
        <v>2</v>
      </c>
      <c r="AU534" s="97"/>
      <c r="AV534" s="100">
        <v>3815.65</v>
      </c>
      <c r="AW534" s="101" t="s">
        <v>2</v>
      </c>
      <c r="AX534" s="97"/>
      <c r="AY534" s="100">
        <f t="shared" si="122"/>
        <v>3366.75</v>
      </c>
      <c r="AZ534" s="101" t="s">
        <v>2</v>
      </c>
      <c r="BA534" s="97"/>
      <c r="BB534" s="100">
        <f t="shared" si="123"/>
        <v>1616.04</v>
      </c>
      <c r="BC534" s="101" t="s">
        <v>2</v>
      </c>
      <c r="BD534" s="97"/>
      <c r="BE534" s="100">
        <f t="shared" si="124"/>
        <v>1616.04</v>
      </c>
      <c r="BF534" s="101" t="s">
        <v>2</v>
      </c>
    </row>
    <row r="535" spans="1:58" s="86" customFormat="1" ht="13.2" x14ac:dyDescent="0.25">
      <c r="A535" s="47" t="s">
        <v>878</v>
      </c>
      <c r="B535" s="83">
        <v>1400113</v>
      </c>
      <c r="C535" s="90" t="s">
        <v>476</v>
      </c>
      <c r="D535" s="64">
        <v>4489</v>
      </c>
      <c r="E535" s="83">
        <v>450</v>
      </c>
      <c r="F535" s="83">
        <v>59414</v>
      </c>
      <c r="G535" s="22"/>
      <c r="H535" s="44">
        <f t="shared" si="127"/>
        <v>3591.2000000000003</v>
      </c>
      <c r="I535" s="98">
        <f t="shared" si="125"/>
        <v>1616.04</v>
      </c>
      <c r="J535" s="98">
        <f t="shared" si="126"/>
        <v>5246.42</v>
      </c>
      <c r="K535" s="99"/>
      <c r="L535" s="100">
        <f t="shared" si="128"/>
        <v>3591.2000000000003</v>
      </c>
      <c r="M535" s="101" t="s">
        <v>2</v>
      </c>
      <c r="N535" s="97"/>
      <c r="O535" s="101" t="s">
        <v>3</v>
      </c>
      <c r="P535" s="101" t="s">
        <v>2</v>
      </c>
      <c r="Q535" s="97"/>
      <c r="R535" s="101" t="s">
        <v>3</v>
      </c>
      <c r="S535" s="101" t="s">
        <v>2</v>
      </c>
      <c r="T535" s="97"/>
      <c r="U535" s="101" t="s">
        <v>3</v>
      </c>
      <c r="V535" s="101" t="s">
        <v>2</v>
      </c>
      <c r="W535" s="97"/>
      <c r="X535" s="101" t="s">
        <v>3</v>
      </c>
      <c r="Y535" s="101" t="s">
        <v>2</v>
      </c>
      <c r="Z535" s="97"/>
      <c r="AA535" s="101" t="s">
        <v>3</v>
      </c>
      <c r="AB535" s="101" t="s">
        <v>2</v>
      </c>
      <c r="AC535" s="97"/>
      <c r="AD535" s="101" t="s">
        <v>3</v>
      </c>
      <c r="AE535" s="101" t="s">
        <v>2</v>
      </c>
      <c r="AF535" s="97"/>
      <c r="AG535" s="100">
        <v>3591.2000000000003</v>
      </c>
      <c r="AH535" s="101" t="s">
        <v>2</v>
      </c>
      <c r="AI535" s="97"/>
      <c r="AJ535" s="100">
        <f t="shared" si="119"/>
        <v>2917.85</v>
      </c>
      <c r="AK535" s="101" t="s">
        <v>2</v>
      </c>
      <c r="AL535" s="98"/>
      <c r="AM535" s="100">
        <v>5246.42</v>
      </c>
      <c r="AN535" s="101" t="s">
        <v>2</v>
      </c>
      <c r="AO535" s="97"/>
      <c r="AP535" s="100">
        <f t="shared" si="120"/>
        <v>3815.65</v>
      </c>
      <c r="AQ535" s="101" t="s">
        <v>2</v>
      </c>
      <c r="AR535" s="98"/>
      <c r="AS535" s="100">
        <f t="shared" si="121"/>
        <v>1616.04</v>
      </c>
      <c r="AT535" s="101" t="s">
        <v>2</v>
      </c>
      <c r="AU535" s="97"/>
      <c r="AV535" s="100">
        <v>3815.65</v>
      </c>
      <c r="AW535" s="101" t="s">
        <v>2</v>
      </c>
      <c r="AX535" s="97"/>
      <c r="AY535" s="100">
        <f t="shared" si="122"/>
        <v>3366.75</v>
      </c>
      <c r="AZ535" s="101" t="s">
        <v>2</v>
      </c>
      <c r="BA535" s="97"/>
      <c r="BB535" s="100">
        <f t="shared" si="123"/>
        <v>1616.04</v>
      </c>
      <c r="BC535" s="101" t="s">
        <v>2</v>
      </c>
      <c r="BD535" s="97"/>
      <c r="BE535" s="100">
        <f t="shared" si="124"/>
        <v>1616.04</v>
      </c>
      <c r="BF535" s="101" t="s">
        <v>2</v>
      </c>
    </row>
    <row r="536" spans="1:58" s="86" customFormat="1" ht="13.2" x14ac:dyDescent="0.25">
      <c r="A536" s="47" t="s">
        <v>878</v>
      </c>
      <c r="B536" s="83">
        <v>1400918</v>
      </c>
      <c r="C536" s="90" t="s">
        <v>477</v>
      </c>
      <c r="D536" s="64">
        <v>442</v>
      </c>
      <c r="E536" s="83">
        <v>450</v>
      </c>
      <c r="F536" s="83" t="s">
        <v>43</v>
      </c>
      <c r="G536" s="22"/>
      <c r="H536" s="44">
        <f t="shared" si="127"/>
        <v>353.6</v>
      </c>
      <c r="I536" s="98">
        <f t="shared" si="125"/>
        <v>159.12</v>
      </c>
      <c r="J536" s="98">
        <f t="shared" si="126"/>
        <v>375.7</v>
      </c>
      <c r="K536" s="99"/>
      <c r="L536" s="100">
        <f t="shared" si="128"/>
        <v>353.6</v>
      </c>
      <c r="M536" s="101" t="s">
        <v>2</v>
      </c>
      <c r="N536" s="97"/>
      <c r="O536" s="101" t="s">
        <v>3</v>
      </c>
      <c r="P536" s="101" t="s">
        <v>2</v>
      </c>
      <c r="Q536" s="97"/>
      <c r="R536" s="101" t="s">
        <v>3</v>
      </c>
      <c r="S536" s="101" t="s">
        <v>2</v>
      </c>
      <c r="T536" s="97"/>
      <c r="U536" s="101" t="s">
        <v>3</v>
      </c>
      <c r="V536" s="101" t="s">
        <v>2</v>
      </c>
      <c r="W536" s="97"/>
      <c r="X536" s="101" t="s">
        <v>3</v>
      </c>
      <c r="Y536" s="101" t="s">
        <v>2</v>
      </c>
      <c r="Z536" s="97"/>
      <c r="AA536" s="101" t="s">
        <v>3</v>
      </c>
      <c r="AB536" s="101" t="s">
        <v>2</v>
      </c>
      <c r="AC536" s="97"/>
      <c r="AD536" s="101" t="s">
        <v>3</v>
      </c>
      <c r="AE536" s="101" t="s">
        <v>2</v>
      </c>
      <c r="AF536" s="97"/>
      <c r="AG536" s="100">
        <v>353.6</v>
      </c>
      <c r="AH536" s="101" t="s">
        <v>2</v>
      </c>
      <c r="AI536" s="97"/>
      <c r="AJ536" s="100">
        <f t="shared" si="119"/>
        <v>287.3</v>
      </c>
      <c r="AK536" s="101" t="s">
        <v>2</v>
      </c>
      <c r="AL536" s="98"/>
      <c r="AM536" s="100">
        <v>171.71</v>
      </c>
      <c r="AN536" s="101" t="s">
        <v>2</v>
      </c>
      <c r="AO536" s="97"/>
      <c r="AP536" s="100">
        <f t="shared" si="120"/>
        <v>375.7</v>
      </c>
      <c r="AQ536" s="100"/>
      <c r="AR536" s="98"/>
      <c r="AS536" s="100">
        <f t="shared" si="121"/>
        <v>159.12</v>
      </c>
      <c r="AT536" s="101" t="s">
        <v>2</v>
      </c>
      <c r="AU536" s="97"/>
      <c r="AV536" s="100">
        <v>375.7</v>
      </c>
      <c r="AW536" s="101" t="s">
        <v>2</v>
      </c>
      <c r="AX536" s="97"/>
      <c r="AY536" s="100">
        <f t="shared" si="122"/>
        <v>331.5</v>
      </c>
      <c r="AZ536" s="101" t="s">
        <v>2</v>
      </c>
      <c r="BA536" s="97"/>
      <c r="BB536" s="100">
        <f t="shared" si="123"/>
        <v>159.12</v>
      </c>
      <c r="BC536" s="101" t="s">
        <v>2</v>
      </c>
      <c r="BD536" s="97"/>
      <c r="BE536" s="100">
        <f t="shared" si="124"/>
        <v>159.12</v>
      </c>
      <c r="BF536" s="101" t="s">
        <v>2</v>
      </c>
    </row>
    <row r="537" spans="1:58" s="86" customFormat="1" ht="13.2" x14ac:dyDescent="0.25">
      <c r="A537" s="47" t="s">
        <v>875</v>
      </c>
      <c r="B537" s="83">
        <v>3600005</v>
      </c>
      <c r="C537" s="90" t="s">
        <v>95</v>
      </c>
      <c r="D537" s="64">
        <v>595</v>
      </c>
      <c r="E537" s="83">
        <v>401</v>
      </c>
      <c r="F537" s="83">
        <v>77066</v>
      </c>
      <c r="G537" s="22"/>
      <c r="H537" s="44">
        <f t="shared" si="127"/>
        <v>476</v>
      </c>
      <c r="I537" s="98">
        <f t="shared" si="125"/>
        <v>214.2</v>
      </c>
      <c r="J537" s="98">
        <f t="shared" si="126"/>
        <v>505.75</v>
      </c>
      <c r="K537" s="99"/>
      <c r="L537" s="100">
        <f t="shared" si="128"/>
        <v>476</v>
      </c>
      <c r="M537" s="100">
        <f t="shared" ref="M537:M580" si="129">E537*80%</f>
        <v>320.8</v>
      </c>
      <c r="N537" s="97"/>
      <c r="O537" s="101" t="s">
        <v>3</v>
      </c>
      <c r="P537" s="101" t="s">
        <v>3</v>
      </c>
      <c r="Q537" s="97"/>
      <c r="R537" s="101" t="s">
        <v>3</v>
      </c>
      <c r="S537" s="101" t="s">
        <v>3</v>
      </c>
      <c r="T537" s="97"/>
      <c r="U537" s="101" t="s">
        <v>3</v>
      </c>
      <c r="V537" s="101" t="s">
        <v>3</v>
      </c>
      <c r="W537" s="97"/>
      <c r="X537" s="101" t="s">
        <v>3</v>
      </c>
      <c r="Y537" s="101" t="s">
        <v>3</v>
      </c>
      <c r="Z537" s="97"/>
      <c r="AA537" s="101" t="s">
        <v>3</v>
      </c>
      <c r="AB537" s="101" t="s">
        <v>3</v>
      </c>
      <c r="AC537" s="97"/>
      <c r="AD537" s="101" t="s">
        <v>3</v>
      </c>
      <c r="AE537" s="101" t="s">
        <v>3</v>
      </c>
      <c r="AF537" s="97"/>
      <c r="AG537" s="100">
        <v>476</v>
      </c>
      <c r="AH537" s="100">
        <f t="shared" ref="AH537:AH600" si="130">D537*80%</f>
        <v>476</v>
      </c>
      <c r="AI537" s="97"/>
      <c r="AJ537" s="100">
        <f t="shared" si="119"/>
        <v>386.75</v>
      </c>
      <c r="AK537" s="100">
        <f t="shared" ref="AK537:AK600" si="131">D537*65%</f>
        <v>386.75</v>
      </c>
      <c r="AL537" s="98"/>
      <c r="AM537" s="100">
        <v>276.42</v>
      </c>
      <c r="AN537" s="101" t="s">
        <v>3</v>
      </c>
      <c r="AO537" s="97"/>
      <c r="AP537" s="100">
        <f t="shared" si="120"/>
        <v>505.75</v>
      </c>
      <c r="AQ537" s="100">
        <f t="shared" ref="AQ537:AQ600" si="132">D537*85%</f>
        <v>505.75</v>
      </c>
      <c r="AR537" s="98"/>
      <c r="AS537" s="100">
        <f t="shared" si="121"/>
        <v>214.2</v>
      </c>
      <c r="AT537" s="100" t="s">
        <v>3</v>
      </c>
      <c r="AU537" s="97"/>
      <c r="AV537" s="100">
        <v>505.75</v>
      </c>
      <c r="AW537" s="100">
        <f t="shared" ref="AW537:AW600" si="133">D537*85%</f>
        <v>505.75</v>
      </c>
      <c r="AX537" s="97"/>
      <c r="AY537" s="100">
        <f t="shared" si="122"/>
        <v>446.25</v>
      </c>
      <c r="AZ537" s="101" t="s">
        <v>3</v>
      </c>
      <c r="BA537" s="97"/>
      <c r="BB537" s="100">
        <f t="shared" si="123"/>
        <v>214.2</v>
      </c>
      <c r="BC537" s="101" t="s">
        <v>3</v>
      </c>
      <c r="BD537" s="97"/>
      <c r="BE537" s="100">
        <f t="shared" si="124"/>
        <v>214.2</v>
      </c>
      <c r="BF537" s="101" t="s">
        <v>3</v>
      </c>
    </row>
    <row r="538" spans="1:58" s="86" customFormat="1" ht="13.2" x14ac:dyDescent="0.25">
      <c r="A538" s="47" t="s">
        <v>875</v>
      </c>
      <c r="B538" s="83">
        <v>3600002</v>
      </c>
      <c r="C538" s="90" t="s">
        <v>96</v>
      </c>
      <c r="D538" s="64">
        <v>180</v>
      </c>
      <c r="E538" s="83">
        <v>401</v>
      </c>
      <c r="F538" s="83">
        <v>77065</v>
      </c>
      <c r="G538" s="22"/>
      <c r="H538" s="44">
        <f t="shared" si="127"/>
        <v>144</v>
      </c>
      <c r="I538" s="98">
        <f t="shared" si="125"/>
        <v>64.8</v>
      </c>
      <c r="J538" s="98">
        <f t="shared" si="126"/>
        <v>219</v>
      </c>
      <c r="K538" s="99"/>
      <c r="L538" s="100">
        <f t="shared" si="128"/>
        <v>144</v>
      </c>
      <c r="M538" s="100">
        <f t="shared" si="129"/>
        <v>320.8</v>
      </c>
      <c r="N538" s="97"/>
      <c r="O538" s="101" t="s">
        <v>3</v>
      </c>
      <c r="P538" s="101" t="s">
        <v>3</v>
      </c>
      <c r="Q538" s="97"/>
      <c r="R538" s="101" t="s">
        <v>3</v>
      </c>
      <c r="S538" s="101" t="s">
        <v>3</v>
      </c>
      <c r="T538" s="97"/>
      <c r="U538" s="101" t="s">
        <v>3</v>
      </c>
      <c r="V538" s="101" t="s">
        <v>3</v>
      </c>
      <c r="W538" s="97"/>
      <c r="X538" s="101" t="s">
        <v>3</v>
      </c>
      <c r="Y538" s="101" t="s">
        <v>3</v>
      </c>
      <c r="Z538" s="97"/>
      <c r="AA538" s="101" t="s">
        <v>3</v>
      </c>
      <c r="AB538" s="101" t="s">
        <v>3</v>
      </c>
      <c r="AC538" s="97"/>
      <c r="AD538" s="101" t="s">
        <v>3</v>
      </c>
      <c r="AE538" s="101" t="s">
        <v>3</v>
      </c>
      <c r="AF538" s="97"/>
      <c r="AG538" s="100">
        <v>144</v>
      </c>
      <c r="AH538" s="100">
        <f t="shared" si="130"/>
        <v>144</v>
      </c>
      <c r="AI538" s="97"/>
      <c r="AJ538" s="100">
        <f t="shared" si="119"/>
        <v>117</v>
      </c>
      <c r="AK538" s="100">
        <f t="shared" si="131"/>
        <v>117</v>
      </c>
      <c r="AL538" s="98"/>
      <c r="AM538" s="100">
        <v>219</v>
      </c>
      <c r="AN538" s="101" t="s">
        <v>3</v>
      </c>
      <c r="AO538" s="97"/>
      <c r="AP538" s="100">
        <f t="shared" si="120"/>
        <v>153</v>
      </c>
      <c r="AQ538" s="100">
        <f t="shared" si="132"/>
        <v>153</v>
      </c>
      <c r="AR538" s="98"/>
      <c r="AS538" s="100">
        <f t="shared" si="121"/>
        <v>64.8</v>
      </c>
      <c r="AT538" s="100" t="s">
        <v>3</v>
      </c>
      <c r="AU538" s="97"/>
      <c r="AV538" s="100">
        <v>153</v>
      </c>
      <c r="AW538" s="100">
        <f t="shared" si="133"/>
        <v>153</v>
      </c>
      <c r="AX538" s="97"/>
      <c r="AY538" s="100">
        <f t="shared" si="122"/>
        <v>135</v>
      </c>
      <c r="AZ538" s="101" t="s">
        <v>3</v>
      </c>
      <c r="BA538" s="97"/>
      <c r="BB538" s="100">
        <f t="shared" si="123"/>
        <v>64.8</v>
      </c>
      <c r="BC538" s="101" t="s">
        <v>3</v>
      </c>
      <c r="BD538" s="97"/>
      <c r="BE538" s="100">
        <f t="shared" si="124"/>
        <v>64.8</v>
      </c>
      <c r="BF538" s="101" t="s">
        <v>3</v>
      </c>
    </row>
    <row r="539" spans="1:58" s="86" customFormat="1" ht="13.2" x14ac:dyDescent="0.25">
      <c r="A539" s="47" t="s">
        <v>875</v>
      </c>
      <c r="B539" s="83">
        <v>3600153</v>
      </c>
      <c r="C539" s="90" t="s">
        <v>96</v>
      </c>
      <c r="D539" s="64">
        <v>180</v>
      </c>
      <c r="E539" s="83">
        <v>401</v>
      </c>
      <c r="F539" s="83">
        <v>77065</v>
      </c>
      <c r="G539" s="22"/>
      <c r="H539" s="44">
        <f t="shared" si="127"/>
        <v>144</v>
      </c>
      <c r="I539" s="98">
        <f t="shared" si="125"/>
        <v>64.8</v>
      </c>
      <c r="J539" s="98">
        <f t="shared" si="126"/>
        <v>219</v>
      </c>
      <c r="K539" s="99"/>
      <c r="L539" s="100">
        <f t="shared" si="128"/>
        <v>144</v>
      </c>
      <c r="M539" s="100">
        <f t="shared" si="129"/>
        <v>320.8</v>
      </c>
      <c r="N539" s="97"/>
      <c r="O539" s="101" t="s">
        <v>3</v>
      </c>
      <c r="P539" s="101" t="s">
        <v>3</v>
      </c>
      <c r="Q539" s="97"/>
      <c r="R539" s="101" t="s">
        <v>3</v>
      </c>
      <c r="S539" s="101" t="s">
        <v>3</v>
      </c>
      <c r="T539" s="97"/>
      <c r="U539" s="101" t="s">
        <v>3</v>
      </c>
      <c r="V539" s="101" t="s">
        <v>3</v>
      </c>
      <c r="W539" s="97"/>
      <c r="X539" s="101" t="s">
        <v>3</v>
      </c>
      <c r="Y539" s="101" t="s">
        <v>3</v>
      </c>
      <c r="Z539" s="97"/>
      <c r="AA539" s="101" t="s">
        <v>3</v>
      </c>
      <c r="AB539" s="101" t="s">
        <v>3</v>
      </c>
      <c r="AC539" s="97"/>
      <c r="AD539" s="101" t="s">
        <v>3</v>
      </c>
      <c r="AE539" s="101" t="s">
        <v>3</v>
      </c>
      <c r="AF539" s="97"/>
      <c r="AG539" s="100">
        <v>144</v>
      </c>
      <c r="AH539" s="100">
        <f t="shared" si="130"/>
        <v>144</v>
      </c>
      <c r="AI539" s="97"/>
      <c r="AJ539" s="100">
        <f t="shared" si="119"/>
        <v>117</v>
      </c>
      <c r="AK539" s="100">
        <f t="shared" si="131"/>
        <v>117</v>
      </c>
      <c r="AL539" s="98"/>
      <c r="AM539" s="100">
        <v>219</v>
      </c>
      <c r="AN539" s="101" t="s">
        <v>3</v>
      </c>
      <c r="AO539" s="97"/>
      <c r="AP539" s="100">
        <f t="shared" si="120"/>
        <v>153</v>
      </c>
      <c r="AQ539" s="100">
        <f t="shared" si="132"/>
        <v>153</v>
      </c>
      <c r="AR539" s="98"/>
      <c r="AS539" s="100">
        <f t="shared" si="121"/>
        <v>64.8</v>
      </c>
      <c r="AT539" s="100" t="s">
        <v>3</v>
      </c>
      <c r="AU539" s="97"/>
      <c r="AV539" s="100">
        <v>153</v>
      </c>
      <c r="AW539" s="100">
        <f t="shared" si="133"/>
        <v>153</v>
      </c>
      <c r="AX539" s="97"/>
      <c r="AY539" s="100">
        <f t="shared" si="122"/>
        <v>135</v>
      </c>
      <c r="AZ539" s="101" t="s">
        <v>3</v>
      </c>
      <c r="BA539" s="97"/>
      <c r="BB539" s="100">
        <f t="shared" si="123"/>
        <v>64.8</v>
      </c>
      <c r="BC539" s="101" t="s">
        <v>3</v>
      </c>
      <c r="BD539" s="97"/>
      <c r="BE539" s="100">
        <f t="shared" si="124"/>
        <v>64.8</v>
      </c>
      <c r="BF539" s="101" t="s">
        <v>3</v>
      </c>
    </row>
    <row r="540" spans="1:58" s="86" customFormat="1" ht="13.2" x14ac:dyDescent="0.25">
      <c r="A540" s="47" t="s">
        <v>875</v>
      </c>
      <c r="B540" s="83">
        <v>3600002</v>
      </c>
      <c r="C540" s="90" t="s">
        <v>95</v>
      </c>
      <c r="D540" s="64">
        <v>595</v>
      </c>
      <c r="E540" s="83">
        <v>401</v>
      </c>
      <c r="F540" s="83">
        <v>77066</v>
      </c>
      <c r="G540" s="22"/>
      <c r="H540" s="44">
        <f t="shared" si="127"/>
        <v>476</v>
      </c>
      <c r="I540" s="98">
        <f t="shared" si="125"/>
        <v>214.2</v>
      </c>
      <c r="J540" s="98">
        <f t="shared" si="126"/>
        <v>505.75</v>
      </c>
      <c r="K540" s="99"/>
      <c r="L540" s="100">
        <f t="shared" si="128"/>
        <v>476</v>
      </c>
      <c r="M540" s="100">
        <f t="shared" si="129"/>
        <v>320.8</v>
      </c>
      <c r="N540" s="97"/>
      <c r="O540" s="101" t="s">
        <v>3</v>
      </c>
      <c r="P540" s="101" t="s">
        <v>3</v>
      </c>
      <c r="Q540" s="97"/>
      <c r="R540" s="101" t="s">
        <v>3</v>
      </c>
      <c r="S540" s="101" t="s">
        <v>3</v>
      </c>
      <c r="T540" s="97"/>
      <c r="U540" s="101" t="s">
        <v>3</v>
      </c>
      <c r="V540" s="101" t="s">
        <v>3</v>
      </c>
      <c r="W540" s="97"/>
      <c r="X540" s="101" t="s">
        <v>3</v>
      </c>
      <c r="Y540" s="101" t="s">
        <v>3</v>
      </c>
      <c r="Z540" s="97"/>
      <c r="AA540" s="101" t="s">
        <v>3</v>
      </c>
      <c r="AB540" s="101" t="s">
        <v>3</v>
      </c>
      <c r="AC540" s="97"/>
      <c r="AD540" s="101" t="s">
        <v>3</v>
      </c>
      <c r="AE540" s="101" t="s">
        <v>3</v>
      </c>
      <c r="AF540" s="97"/>
      <c r="AG540" s="100">
        <v>476</v>
      </c>
      <c r="AH540" s="100">
        <f t="shared" si="130"/>
        <v>476</v>
      </c>
      <c r="AI540" s="97"/>
      <c r="AJ540" s="100">
        <f t="shared" si="119"/>
        <v>386.75</v>
      </c>
      <c r="AK540" s="100">
        <f t="shared" si="131"/>
        <v>386.75</v>
      </c>
      <c r="AL540" s="98"/>
      <c r="AM540" s="100">
        <v>276.42</v>
      </c>
      <c r="AN540" s="101" t="s">
        <v>3</v>
      </c>
      <c r="AO540" s="97"/>
      <c r="AP540" s="100">
        <f t="shared" si="120"/>
        <v>505.75</v>
      </c>
      <c r="AQ540" s="100">
        <f t="shared" si="132"/>
        <v>505.75</v>
      </c>
      <c r="AR540" s="98"/>
      <c r="AS540" s="100">
        <f t="shared" si="121"/>
        <v>214.2</v>
      </c>
      <c r="AT540" s="100" t="s">
        <v>3</v>
      </c>
      <c r="AU540" s="97"/>
      <c r="AV540" s="100">
        <v>505.75</v>
      </c>
      <c r="AW540" s="100">
        <f t="shared" si="133"/>
        <v>505.75</v>
      </c>
      <c r="AX540" s="97"/>
      <c r="AY540" s="100">
        <f t="shared" si="122"/>
        <v>446.25</v>
      </c>
      <c r="AZ540" s="101" t="s">
        <v>3</v>
      </c>
      <c r="BA540" s="97"/>
      <c r="BB540" s="100">
        <f t="shared" si="123"/>
        <v>214.2</v>
      </c>
      <c r="BC540" s="101" t="s">
        <v>3</v>
      </c>
      <c r="BD540" s="97"/>
      <c r="BE540" s="100">
        <f t="shared" si="124"/>
        <v>214.2</v>
      </c>
      <c r="BF540" s="101" t="s">
        <v>3</v>
      </c>
    </row>
    <row r="541" spans="1:58" s="86" customFormat="1" ht="13.2" x14ac:dyDescent="0.25">
      <c r="A541" s="47" t="s">
        <v>875</v>
      </c>
      <c r="B541" s="83">
        <v>3600005</v>
      </c>
      <c r="C541" s="90" t="s">
        <v>96</v>
      </c>
      <c r="D541" s="64">
        <v>180</v>
      </c>
      <c r="E541" s="83">
        <v>401</v>
      </c>
      <c r="F541" s="83">
        <v>77065</v>
      </c>
      <c r="G541" s="22"/>
      <c r="H541" s="44">
        <f t="shared" si="127"/>
        <v>144</v>
      </c>
      <c r="I541" s="98">
        <f t="shared" si="125"/>
        <v>64.8</v>
      </c>
      <c r="J541" s="98">
        <f t="shared" si="126"/>
        <v>219</v>
      </c>
      <c r="K541" s="99"/>
      <c r="L541" s="100">
        <f t="shared" si="128"/>
        <v>144</v>
      </c>
      <c r="M541" s="100">
        <f t="shared" si="129"/>
        <v>320.8</v>
      </c>
      <c r="N541" s="97"/>
      <c r="O541" s="101" t="s">
        <v>3</v>
      </c>
      <c r="P541" s="101" t="s">
        <v>3</v>
      </c>
      <c r="Q541" s="97"/>
      <c r="R541" s="101" t="s">
        <v>3</v>
      </c>
      <c r="S541" s="101" t="s">
        <v>3</v>
      </c>
      <c r="T541" s="97"/>
      <c r="U541" s="101" t="s">
        <v>3</v>
      </c>
      <c r="V541" s="101" t="s">
        <v>3</v>
      </c>
      <c r="W541" s="97"/>
      <c r="X541" s="101" t="s">
        <v>3</v>
      </c>
      <c r="Y541" s="101" t="s">
        <v>3</v>
      </c>
      <c r="Z541" s="97"/>
      <c r="AA541" s="101" t="s">
        <v>3</v>
      </c>
      <c r="AB541" s="101" t="s">
        <v>3</v>
      </c>
      <c r="AC541" s="97"/>
      <c r="AD541" s="101" t="s">
        <v>3</v>
      </c>
      <c r="AE541" s="101" t="s">
        <v>3</v>
      </c>
      <c r="AF541" s="97"/>
      <c r="AG541" s="100">
        <v>144</v>
      </c>
      <c r="AH541" s="100">
        <f t="shared" si="130"/>
        <v>144</v>
      </c>
      <c r="AI541" s="97"/>
      <c r="AJ541" s="100">
        <f t="shared" si="119"/>
        <v>117</v>
      </c>
      <c r="AK541" s="100">
        <f t="shared" si="131"/>
        <v>117</v>
      </c>
      <c r="AL541" s="98"/>
      <c r="AM541" s="100">
        <v>219</v>
      </c>
      <c r="AN541" s="101" t="s">
        <v>3</v>
      </c>
      <c r="AO541" s="97"/>
      <c r="AP541" s="100">
        <f t="shared" si="120"/>
        <v>153</v>
      </c>
      <c r="AQ541" s="100">
        <f t="shared" si="132"/>
        <v>153</v>
      </c>
      <c r="AR541" s="98"/>
      <c r="AS541" s="100">
        <f t="shared" si="121"/>
        <v>64.8</v>
      </c>
      <c r="AT541" s="100" t="s">
        <v>3</v>
      </c>
      <c r="AU541" s="97"/>
      <c r="AV541" s="100">
        <v>153</v>
      </c>
      <c r="AW541" s="100">
        <f t="shared" si="133"/>
        <v>153</v>
      </c>
      <c r="AX541" s="97"/>
      <c r="AY541" s="100">
        <f t="shared" si="122"/>
        <v>135</v>
      </c>
      <c r="AZ541" s="101" t="s">
        <v>3</v>
      </c>
      <c r="BA541" s="97"/>
      <c r="BB541" s="100">
        <f t="shared" si="123"/>
        <v>64.8</v>
      </c>
      <c r="BC541" s="101" t="s">
        <v>3</v>
      </c>
      <c r="BD541" s="97"/>
      <c r="BE541" s="100">
        <f t="shared" si="124"/>
        <v>64.8</v>
      </c>
      <c r="BF541" s="101" t="s">
        <v>3</v>
      </c>
    </row>
    <row r="542" spans="1:58" s="86" customFormat="1" ht="13.2" x14ac:dyDescent="0.25">
      <c r="A542" s="47" t="s">
        <v>875</v>
      </c>
      <c r="B542" s="83">
        <v>3600004</v>
      </c>
      <c r="C542" s="90" t="s">
        <v>96</v>
      </c>
      <c r="D542" s="64">
        <v>180</v>
      </c>
      <c r="E542" s="83">
        <v>401</v>
      </c>
      <c r="F542" s="83">
        <v>77065</v>
      </c>
      <c r="G542" s="22"/>
      <c r="H542" s="44">
        <f t="shared" si="127"/>
        <v>144</v>
      </c>
      <c r="I542" s="98">
        <f t="shared" si="125"/>
        <v>64.8</v>
      </c>
      <c r="J542" s="98">
        <f t="shared" si="126"/>
        <v>219</v>
      </c>
      <c r="K542" s="99"/>
      <c r="L542" s="100">
        <f t="shared" si="128"/>
        <v>144</v>
      </c>
      <c r="M542" s="100">
        <f t="shared" si="129"/>
        <v>320.8</v>
      </c>
      <c r="N542" s="97"/>
      <c r="O542" s="101" t="s">
        <v>3</v>
      </c>
      <c r="P542" s="101" t="s">
        <v>3</v>
      </c>
      <c r="Q542" s="97"/>
      <c r="R542" s="101" t="s">
        <v>3</v>
      </c>
      <c r="S542" s="101" t="s">
        <v>3</v>
      </c>
      <c r="T542" s="97"/>
      <c r="U542" s="101" t="s">
        <v>3</v>
      </c>
      <c r="V542" s="101" t="s">
        <v>3</v>
      </c>
      <c r="W542" s="97"/>
      <c r="X542" s="101" t="s">
        <v>3</v>
      </c>
      <c r="Y542" s="101" t="s">
        <v>3</v>
      </c>
      <c r="Z542" s="97"/>
      <c r="AA542" s="101" t="s">
        <v>3</v>
      </c>
      <c r="AB542" s="101" t="s">
        <v>3</v>
      </c>
      <c r="AC542" s="97"/>
      <c r="AD542" s="101" t="s">
        <v>3</v>
      </c>
      <c r="AE542" s="101" t="s">
        <v>3</v>
      </c>
      <c r="AF542" s="97"/>
      <c r="AG542" s="100">
        <v>144</v>
      </c>
      <c r="AH542" s="100">
        <f t="shared" si="130"/>
        <v>144</v>
      </c>
      <c r="AI542" s="97"/>
      <c r="AJ542" s="100">
        <f t="shared" si="119"/>
        <v>117</v>
      </c>
      <c r="AK542" s="100">
        <f t="shared" si="131"/>
        <v>117</v>
      </c>
      <c r="AL542" s="98"/>
      <c r="AM542" s="100">
        <v>219</v>
      </c>
      <c r="AN542" s="101" t="s">
        <v>3</v>
      </c>
      <c r="AO542" s="97"/>
      <c r="AP542" s="100">
        <f t="shared" si="120"/>
        <v>153</v>
      </c>
      <c r="AQ542" s="100">
        <f t="shared" si="132"/>
        <v>153</v>
      </c>
      <c r="AR542" s="98"/>
      <c r="AS542" s="100">
        <f t="shared" si="121"/>
        <v>64.8</v>
      </c>
      <c r="AT542" s="100" t="s">
        <v>3</v>
      </c>
      <c r="AU542" s="97"/>
      <c r="AV542" s="100">
        <v>153</v>
      </c>
      <c r="AW542" s="100">
        <f t="shared" si="133"/>
        <v>153</v>
      </c>
      <c r="AX542" s="97"/>
      <c r="AY542" s="100">
        <f t="shared" si="122"/>
        <v>135</v>
      </c>
      <c r="AZ542" s="101" t="s">
        <v>3</v>
      </c>
      <c r="BA542" s="97"/>
      <c r="BB542" s="100">
        <f t="shared" si="123"/>
        <v>64.8</v>
      </c>
      <c r="BC542" s="101" t="s">
        <v>3</v>
      </c>
      <c r="BD542" s="97"/>
      <c r="BE542" s="100">
        <f t="shared" si="124"/>
        <v>64.8</v>
      </c>
      <c r="BF542" s="101" t="s">
        <v>3</v>
      </c>
    </row>
    <row r="543" spans="1:58" s="86" customFormat="1" ht="13.2" x14ac:dyDescent="0.25">
      <c r="A543" s="47" t="s">
        <v>875</v>
      </c>
      <c r="B543" s="83">
        <v>3600001</v>
      </c>
      <c r="C543" s="90" t="s">
        <v>97</v>
      </c>
      <c r="D543" s="64">
        <v>450</v>
      </c>
      <c r="E543" s="83">
        <v>403</v>
      </c>
      <c r="F543" s="83">
        <v>77067</v>
      </c>
      <c r="G543" s="22"/>
      <c r="H543" s="44">
        <f t="shared" si="127"/>
        <v>360</v>
      </c>
      <c r="I543" s="98">
        <f t="shared" si="125"/>
        <v>162</v>
      </c>
      <c r="J543" s="98">
        <f t="shared" si="126"/>
        <v>382.5</v>
      </c>
      <c r="K543" s="99"/>
      <c r="L543" s="100">
        <f t="shared" si="128"/>
        <v>360</v>
      </c>
      <c r="M543" s="100">
        <f t="shared" si="129"/>
        <v>322.40000000000003</v>
      </c>
      <c r="N543" s="97"/>
      <c r="O543" s="101" t="s">
        <v>3</v>
      </c>
      <c r="P543" s="101" t="s">
        <v>3</v>
      </c>
      <c r="Q543" s="97"/>
      <c r="R543" s="101" t="s">
        <v>3</v>
      </c>
      <c r="S543" s="101" t="s">
        <v>3</v>
      </c>
      <c r="T543" s="97"/>
      <c r="U543" s="101" t="s">
        <v>3</v>
      </c>
      <c r="V543" s="101" t="s">
        <v>3</v>
      </c>
      <c r="W543" s="97"/>
      <c r="X543" s="101" t="s">
        <v>3</v>
      </c>
      <c r="Y543" s="101" t="s">
        <v>3</v>
      </c>
      <c r="Z543" s="97"/>
      <c r="AA543" s="101" t="s">
        <v>3</v>
      </c>
      <c r="AB543" s="101" t="s">
        <v>3</v>
      </c>
      <c r="AC543" s="97"/>
      <c r="AD543" s="101" t="s">
        <v>3</v>
      </c>
      <c r="AE543" s="101" t="s">
        <v>3</v>
      </c>
      <c r="AF543" s="97"/>
      <c r="AG543" s="100">
        <v>360</v>
      </c>
      <c r="AH543" s="100">
        <f t="shared" si="130"/>
        <v>360</v>
      </c>
      <c r="AI543" s="97"/>
      <c r="AJ543" s="100">
        <f t="shared" si="119"/>
        <v>292.5</v>
      </c>
      <c r="AK543" s="100">
        <f t="shared" si="131"/>
        <v>292.5</v>
      </c>
      <c r="AL543" s="98"/>
      <c r="AM543" s="100">
        <v>223.32</v>
      </c>
      <c r="AN543" s="101" t="s">
        <v>3</v>
      </c>
      <c r="AO543" s="97"/>
      <c r="AP543" s="100">
        <f t="shared" si="120"/>
        <v>382.5</v>
      </c>
      <c r="AQ543" s="100">
        <f t="shared" si="132"/>
        <v>382.5</v>
      </c>
      <c r="AR543" s="98"/>
      <c r="AS543" s="100">
        <f t="shared" si="121"/>
        <v>162</v>
      </c>
      <c r="AT543" s="100" t="s">
        <v>3</v>
      </c>
      <c r="AU543" s="97"/>
      <c r="AV543" s="100">
        <v>382.5</v>
      </c>
      <c r="AW543" s="100">
        <f t="shared" si="133"/>
        <v>382.5</v>
      </c>
      <c r="AX543" s="97"/>
      <c r="AY543" s="100">
        <f t="shared" si="122"/>
        <v>337.5</v>
      </c>
      <c r="AZ543" s="101" t="s">
        <v>3</v>
      </c>
      <c r="BA543" s="97"/>
      <c r="BB543" s="100">
        <f t="shared" si="123"/>
        <v>162</v>
      </c>
      <c r="BC543" s="101" t="s">
        <v>3</v>
      </c>
      <c r="BD543" s="97"/>
      <c r="BE543" s="100">
        <f t="shared" si="124"/>
        <v>162</v>
      </c>
      <c r="BF543" s="101" t="s">
        <v>3</v>
      </c>
    </row>
    <row r="544" spans="1:58" s="86" customFormat="1" ht="13.2" x14ac:dyDescent="0.25">
      <c r="A544" s="47" t="s">
        <v>875</v>
      </c>
      <c r="B544" s="83">
        <v>3600007</v>
      </c>
      <c r="C544" s="90" t="s">
        <v>97</v>
      </c>
      <c r="D544" s="64">
        <v>450</v>
      </c>
      <c r="E544" s="83">
        <v>403</v>
      </c>
      <c r="F544" s="83">
        <v>77067</v>
      </c>
      <c r="G544" s="22"/>
      <c r="H544" s="44">
        <f t="shared" si="127"/>
        <v>360</v>
      </c>
      <c r="I544" s="98">
        <f t="shared" si="125"/>
        <v>162</v>
      </c>
      <c r="J544" s="98">
        <f t="shared" si="126"/>
        <v>382.5</v>
      </c>
      <c r="K544" s="99"/>
      <c r="L544" s="100">
        <f t="shared" si="128"/>
        <v>360</v>
      </c>
      <c r="M544" s="100">
        <f t="shared" si="129"/>
        <v>322.40000000000003</v>
      </c>
      <c r="N544" s="97"/>
      <c r="O544" s="101" t="s">
        <v>3</v>
      </c>
      <c r="P544" s="101" t="s">
        <v>3</v>
      </c>
      <c r="Q544" s="97"/>
      <c r="R544" s="101" t="s">
        <v>3</v>
      </c>
      <c r="S544" s="101" t="s">
        <v>3</v>
      </c>
      <c r="T544" s="97"/>
      <c r="U544" s="101" t="s">
        <v>3</v>
      </c>
      <c r="V544" s="101" t="s">
        <v>3</v>
      </c>
      <c r="W544" s="97"/>
      <c r="X544" s="101" t="s">
        <v>3</v>
      </c>
      <c r="Y544" s="101" t="s">
        <v>3</v>
      </c>
      <c r="Z544" s="97"/>
      <c r="AA544" s="101" t="s">
        <v>3</v>
      </c>
      <c r="AB544" s="101" t="s">
        <v>3</v>
      </c>
      <c r="AC544" s="97"/>
      <c r="AD544" s="101" t="s">
        <v>3</v>
      </c>
      <c r="AE544" s="101" t="s">
        <v>3</v>
      </c>
      <c r="AF544" s="97"/>
      <c r="AG544" s="100">
        <v>360</v>
      </c>
      <c r="AH544" s="100">
        <f t="shared" si="130"/>
        <v>360</v>
      </c>
      <c r="AI544" s="97"/>
      <c r="AJ544" s="100">
        <f t="shared" si="119"/>
        <v>292.5</v>
      </c>
      <c r="AK544" s="100">
        <f t="shared" si="131"/>
        <v>292.5</v>
      </c>
      <c r="AL544" s="98"/>
      <c r="AM544" s="100">
        <v>223.32</v>
      </c>
      <c r="AN544" s="101" t="s">
        <v>3</v>
      </c>
      <c r="AO544" s="97"/>
      <c r="AP544" s="100">
        <f t="shared" si="120"/>
        <v>382.5</v>
      </c>
      <c r="AQ544" s="100">
        <f t="shared" si="132"/>
        <v>382.5</v>
      </c>
      <c r="AR544" s="98"/>
      <c r="AS544" s="100">
        <f t="shared" si="121"/>
        <v>162</v>
      </c>
      <c r="AT544" s="100" t="s">
        <v>3</v>
      </c>
      <c r="AU544" s="97"/>
      <c r="AV544" s="100">
        <v>382.5</v>
      </c>
      <c r="AW544" s="100">
        <f t="shared" si="133"/>
        <v>382.5</v>
      </c>
      <c r="AX544" s="97"/>
      <c r="AY544" s="100">
        <f t="shared" si="122"/>
        <v>337.5</v>
      </c>
      <c r="AZ544" s="101" t="s">
        <v>3</v>
      </c>
      <c r="BA544" s="97"/>
      <c r="BB544" s="100">
        <f t="shared" si="123"/>
        <v>162</v>
      </c>
      <c r="BC544" s="101" t="s">
        <v>3</v>
      </c>
      <c r="BD544" s="97"/>
      <c r="BE544" s="100">
        <f t="shared" si="124"/>
        <v>162</v>
      </c>
      <c r="BF544" s="101" t="s">
        <v>3</v>
      </c>
    </row>
    <row r="545" spans="1:58" s="86" customFormat="1" ht="13.2" x14ac:dyDescent="0.25">
      <c r="A545" s="47" t="s">
        <v>875</v>
      </c>
      <c r="B545" s="83">
        <v>3600006</v>
      </c>
      <c r="C545" s="90" t="s">
        <v>97</v>
      </c>
      <c r="D545" s="64">
        <v>450</v>
      </c>
      <c r="E545" s="83">
        <v>403</v>
      </c>
      <c r="F545" s="83">
        <v>77067</v>
      </c>
      <c r="G545" s="22"/>
      <c r="H545" s="44">
        <f t="shared" si="127"/>
        <v>360</v>
      </c>
      <c r="I545" s="98">
        <f t="shared" si="125"/>
        <v>162</v>
      </c>
      <c r="J545" s="98">
        <f t="shared" si="126"/>
        <v>382.5</v>
      </c>
      <c r="K545" s="99"/>
      <c r="L545" s="100">
        <f t="shared" si="128"/>
        <v>360</v>
      </c>
      <c r="M545" s="100">
        <f t="shared" si="129"/>
        <v>322.40000000000003</v>
      </c>
      <c r="N545" s="97"/>
      <c r="O545" s="101" t="s">
        <v>3</v>
      </c>
      <c r="P545" s="101" t="s">
        <v>3</v>
      </c>
      <c r="Q545" s="97"/>
      <c r="R545" s="101" t="s">
        <v>3</v>
      </c>
      <c r="S545" s="101" t="s">
        <v>3</v>
      </c>
      <c r="T545" s="97"/>
      <c r="U545" s="101" t="s">
        <v>3</v>
      </c>
      <c r="V545" s="101" t="s">
        <v>3</v>
      </c>
      <c r="W545" s="97"/>
      <c r="X545" s="101" t="s">
        <v>3</v>
      </c>
      <c r="Y545" s="101" t="s">
        <v>3</v>
      </c>
      <c r="Z545" s="97"/>
      <c r="AA545" s="101" t="s">
        <v>3</v>
      </c>
      <c r="AB545" s="101" t="s">
        <v>3</v>
      </c>
      <c r="AC545" s="97"/>
      <c r="AD545" s="101" t="s">
        <v>3</v>
      </c>
      <c r="AE545" s="101" t="s">
        <v>3</v>
      </c>
      <c r="AF545" s="97"/>
      <c r="AG545" s="100">
        <v>360</v>
      </c>
      <c r="AH545" s="100">
        <f t="shared" si="130"/>
        <v>360</v>
      </c>
      <c r="AI545" s="97"/>
      <c r="AJ545" s="100">
        <f t="shared" si="119"/>
        <v>292.5</v>
      </c>
      <c r="AK545" s="100">
        <f t="shared" si="131"/>
        <v>292.5</v>
      </c>
      <c r="AL545" s="98"/>
      <c r="AM545" s="100">
        <v>223.32</v>
      </c>
      <c r="AN545" s="101" t="s">
        <v>3</v>
      </c>
      <c r="AO545" s="97"/>
      <c r="AP545" s="100">
        <f t="shared" si="120"/>
        <v>382.5</v>
      </c>
      <c r="AQ545" s="100">
        <f t="shared" si="132"/>
        <v>382.5</v>
      </c>
      <c r="AR545" s="98"/>
      <c r="AS545" s="100">
        <f t="shared" si="121"/>
        <v>162</v>
      </c>
      <c r="AT545" s="100" t="s">
        <v>3</v>
      </c>
      <c r="AU545" s="97"/>
      <c r="AV545" s="100">
        <v>382.5</v>
      </c>
      <c r="AW545" s="100">
        <f t="shared" si="133"/>
        <v>382.5</v>
      </c>
      <c r="AX545" s="97"/>
      <c r="AY545" s="100">
        <f t="shared" si="122"/>
        <v>337.5</v>
      </c>
      <c r="AZ545" s="101" t="s">
        <v>3</v>
      </c>
      <c r="BA545" s="97"/>
      <c r="BB545" s="100">
        <f t="shared" si="123"/>
        <v>162</v>
      </c>
      <c r="BC545" s="101" t="s">
        <v>3</v>
      </c>
      <c r="BD545" s="97"/>
      <c r="BE545" s="100">
        <f t="shared" si="124"/>
        <v>162</v>
      </c>
      <c r="BF545" s="101" t="s">
        <v>3</v>
      </c>
    </row>
    <row r="546" spans="1:58" s="86" customFormat="1" ht="13.2" x14ac:dyDescent="0.25">
      <c r="A546" s="47" t="s">
        <v>875</v>
      </c>
      <c r="B546" s="83">
        <v>3600001</v>
      </c>
      <c r="C546" s="90" t="s">
        <v>97</v>
      </c>
      <c r="D546" s="64">
        <v>450</v>
      </c>
      <c r="E546" s="83">
        <v>403</v>
      </c>
      <c r="F546" s="83">
        <v>77067</v>
      </c>
      <c r="G546" s="22"/>
      <c r="H546" s="44">
        <f t="shared" si="127"/>
        <v>360</v>
      </c>
      <c r="I546" s="98">
        <f t="shared" si="125"/>
        <v>162</v>
      </c>
      <c r="J546" s="98">
        <f t="shared" si="126"/>
        <v>382.5</v>
      </c>
      <c r="K546" s="99"/>
      <c r="L546" s="100">
        <f t="shared" si="128"/>
        <v>360</v>
      </c>
      <c r="M546" s="100">
        <f t="shared" si="129"/>
        <v>322.40000000000003</v>
      </c>
      <c r="N546" s="97"/>
      <c r="O546" s="101" t="s">
        <v>3</v>
      </c>
      <c r="P546" s="101" t="s">
        <v>3</v>
      </c>
      <c r="Q546" s="97"/>
      <c r="R546" s="101" t="s">
        <v>3</v>
      </c>
      <c r="S546" s="101" t="s">
        <v>3</v>
      </c>
      <c r="T546" s="97"/>
      <c r="U546" s="101" t="s">
        <v>3</v>
      </c>
      <c r="V546" s="101" t="s">
        <v>3</v>
      </c>
      <c r="W546" s="97"/>
      <c r="X546" s="101" t="s">
        <v>3</v>
      </c>
      <c r="Y546" s="101" t="s">
        <v>3</v>
      </c>
      <c r="Z546" s="97"/>
      <c r="AA546" s="101" t="s">
        <v>3</v>
      </c>
      <c r="AB546" s="101" t="s">
        <v>3</v>
      </c>
      <c r="AC546" s="97"/>
      <c r="AD546" s="101" t="s">
        <v>3</v>
      </c>
      <c r="AE546" s="101" t="s">
        <v>3</v>
      </c>
      <c r="AF546" s="97"/>
      <c r="AG546" s="100">
        <v>360</v>
      </c>
      <c r="AH546" s="100">
        <f t="shared" si="130"/>
        <v>360</v>
      </c>
      <c r="AI546" s="97"/>
      <c r="AJ546" s="100">
        <f t="shared" si="119"/>
        <v>292.5</v>
      </c>
      <c r="AK546" s="100">
        <f t="shared" si="131"/>
        <v>292.5</v>
      </c>
      <c r="AL546" s="98"/>
      <c r="AM546" s="100">
        <v>223.32</v>
      </c>
      <c r="AN546" s="101" t="s">
        <v>3</v>
      </c>
      <c r="AO546" s="97"/>
      <c r="AP546" s="100">
        <f t="shared" si="120"/>
        <v>382.5</v>
      </c>
      <c r="AQ546" s="100">
        <f t="shared" si="132"/>
        <v>382.5</v>
      </c>
      <c r="AR546" s="98"/>
      <c r="AS546" s="100">
        <f t="shared" si="121"/>
        <v>162</v>
      </c>
      <c r="AT546" s="100" t="s">
        <v>3</v>
      </c>
      <c r="AU546" s="97"/>
      <c r="AV546" s="100">
        <v>382.5</v>
      </c>
      <c r="AW546" s="100">
        <f t="shared" si="133"/>
        <v>382.5</v>
      </c>
      <c r="AX546" s="97"/>
      <c r="AY546" s="100">
        <f t="shared" si="122"/>
        <v>337.5</v>
      </c>
      <c r="AZ546" s="101" t="s">
        <v>3</v>
      </c>
      <c r="BA546" s="97"/>
      <c r="BB546" s="100">
        <f t="shared" si="123"/>
        <v>162</v>
      </c>
      <c r="BC546" s="101" t="s">
        <v>3</v>
      </c>
      <c r="BD546" s="97"/>
      <c r="BE546" s="100">
        <f t="shared" si="124"/>
        <v>162</v>
      </c>
      <c r="BF546" s="101" t="s">
        <v>3</v>
      </c>
    </row>
    <row r="547" spans="1:58" s="86" customFormat="1" ht="13.2" x14ac:dyDescent="0.25">
      <c r="A547" s="47" t="s">
        <v>875</v>
      </c>
      <c r="B547" s="83">
        <v>3600007</v>
      </c>
      <c r="C547" s="90" t="s">
        <v>97</v>
      </c>
      <c r="D547" s="64">
        <v>450</v>
      </c>
      <c r="E547" s="83">
        <v>403</v>
      </c>
      <c r="F547" s="83">
        <v>77067</v>
      </c>
      <c r="G547" s="22"/>
      <c r="H547" s="44">
        <f t="shared" si="127"/>
        <v>360</v>
      </c>
      <c r="I547" s="98">
        <f t="shared" si="125"/>
        <v>162</v>
      </c>
      <c r="J547" s="98">
        <f t="shared" si="126"/>
        <v>382.5</v>
      </c>
      <c r="K547" s="99"/>
      <c r="L547" s="100">
        <f t="shared" si="128"/>
        <v>360</v>
      </c>
      <c r="M547" s="100">
        <f t="shared" si="129"/>
        <v>322.40000000000003</v>
      </c>
      <c r="N547" s="97"/>
      <c r="O547" s="101" t="s">
        <v>3</v>
      </c>
      <c r="P547" s="101" t="s">
        <v>3</v>
      </c>
      <c r="Q547" s="97"/>
      <c r="R547" s="101" t="s">
        <v>3</v>
      </c>
      <c r="S547" s="101" t="s">
        <v>3</v>
      </c>
      <c r="T547" s="97"/>
      <c r="U547" s="101" t="s">
        <v>3</v>
      </c>
      <c r="V547" s="101" t="s">
        <v>3</v>
      </c>
      <c r="W547" s="97"/>
      <c r="X547" s="101" t="s">
        <v>3</v>
      </c>
      <c r="Y547" s="101" t="s">
        <v>3</v>
      </c>
      <c r="Z547" s="97"/>
      <c r="AA547" s="101" t="s">
        <v>3</v>
      </c>
      <c r="AB547" s="101" t="s">
        <v>3</v>
      </c>
      <c r="AC547" s="97"/>
      <c r="AD547" s="101" t="s">
        <v>3</v>
      </c>
      <c r="AE547" s="101" t="s">
        <v>3</v>
      </c>
      <c r="AF547" s="97"/>
      <c r="AG547" s="100">
        <v>360</v>
      </c>
      <c r="AH547" s="100">
        <f t="shared" si="130"/>
        <v>360</v>
      </c>
      <c r="AI547" s="97"/>
      <c r="AJ547" s="100">
        <f t="shared" si="119"/>
        <v>292.5</v>
      </c>
      <c r="AK547" s="100">
        <f t="shared" si="131"/>
        <v>292.5</v>
      </c>
      <c r="AL547" s="98"/>
      <c r="AM547" s="100">
        <v>223.32</v>
      </c>
      <c r="AN547" s="101" t="s">
        <v>3</v>
      </c>
      <c r="AO547" s="97"/>
      <c r="AP547" s="100">
        <f t="shared" si="120"/>
        <v>382.5</v>
      </c>
      <c r="AQ547" s="100">
        <f t="shared" si="132"/>
        <v>382.5</v>
      </c>
      <c r="AR547" s="98"/>
      <c r="AS547" s="100">
        <f t="shared" si="121"/>
        <v>162</v>
      </c>
      <c r="AT547" s="100" t="s">
        <v>3</v>
      </c>
      <c r="AU547" s="97"/>
      <c r="AV547" s="100">
        <v>382.5</v>
      </c>
      <c r="AW547" s="100">
        <f t="shared" si="133"/>
        <v>382.5</v>
      </c>
      <c r="AX547" s="97"/>
      <c r="AY547" s="100">
        <f t="shared" si="122"/>
        <v>337.5</v>
      </c>
      <c r="AZ547" s="101" t="s">
        <v>3</v>
      </c>
      <c r="BA547" s="97"/>
      <c r="BB547" s="100">
        <f t="shared" si="123"/>
        <v>162</v>
      </c>
      <c r="BC547" s="101" t="s">
        <v>3</v>
      </c>
      <c r="BD547" s="97"/>
      <c r="BE547" s="100">
        <f t="shared" si="124"/>
        <v>162</v>
      </c>
      <c r="BF547" s="101" t="s">
        <v>3</v>
      </c>
    </row>
    <row r="548" spans="1:58" s="86" customFormat="1" ht="13.2" x14ac:dyDescent="0.25">
      <c r="A548" s="47" t="s">
        <v>875</v>
      </c>
      <c r="B548" s="83">
        <v>3600006</v>
      </c>
      <c r="C548" s="90" t="s">
        <v>97</v>
      </c>
      <c r="D548" s="64">
        <v>450</v>
      </c>
      <c r="E548" s="83">
        <v>403</v>
      </c>
      <c r="F548" s="83">
        <v>77067</v>
      </c>
      <c r="G548" s="22"/>
      <c r="H548" s="44">
        <f t="shared" si="127"/>
        <v>360</v>
      </c>
      <c r="I548" s="98">
        <f t="shared" si="125"/>
        <v>162</v>
      </c>
      <c r="J548" s="98">
        <f t="shared" si="126"/>
        <v>382.5</v>
      </c>
      <c r="K548" s="99"/>
      <c r="L548" s="100">
        <f t="shared" si="128"/>
        <v>360</v>
      </c>
      <c r="M548" s="100">
        <f t="shared" si="129"/>
        <v>322.40000000000003</v>
      </c>
      <c r="N548" s="97"/>
      <c r="O548" s="101" t="s">
        <v>3</v>
      </c>
      <c r="P548" s="101" t="s">
        <v>3</v>
      </c>
      <c r="Q548" s="97"/>
      <c r="R548" s="101" t="s">
        <v>3</v>
      </c>
      <c r="S548" s="101" t="s">
        <v>3</v>
      </c>
      <c r="T548" s="97"/>
      <c r="U548" s="101" t="s">
        <v>3</v>
      </c>
      <c r="V548" s="101" t="s">
        <v>3</v>
      </c>
      <c r="W548" s="97"/>
      <c r="X548" s="101" t="s">
        <v>3</v>
      </c>
      <c r="Y548" s="101" t="s">
        <v>3</v>
      </c>
      <c r="Z548" s="97"/>
      <c r="AA548" s="101" t="s">
        <v>3</v>
      </c>
      <c r="AB548" s="101" t="s">
        <v>3</v>
      </c>
      <c r="AC548" s="97"/>
      <c r="AD548" s="101" t="s">
        <v>3</v>
      </c>
      <c r="AE548" s="101" t="s">
        <v>3</v>
      </c>
      <c r="AF548" s="97"/>
      <c r="AG548" s="100">
        <v>360</v>
      </c>
      <c r="AH548" s="100">
        <f t="shared" si="130"/>
        <v>360</v>
      </c>
      <c r="AI548" s="97"/>
      <c r="AJ548" s="100">
        <f t="shared" si="119"/>
        <v>292.5</v>
      </c>
      <c r="AK548" s="100">
        <f t="shared" si="131"/>
        <v>292.5</v>
      </c>
      <c r="AL548" s="98"/>
      <c r="AM548" s="100">
        <v>223.32</v>
      </c>
      <c r="AN548" s="101" t="s">
        <v>3</v>
      </c>
      <c r="AO548" s="97"/>
      <c r="AP548" s="100">
        <f t="shared" si="120"/>
        <v>382.5</v>
      </c>
      <c r="AQ548" s="100">
        <f t="shared" si="132"/>
        <v>382.5</v>
      </c>
      <c r="AR548" s="98"/>
      <c r="AS548" s="100">
        <f t="shared" si="121"/>
        <v>162</v>
      </c>
      <c r="AT548" s="100" t="s">
        <v>3</v>
      </c>
      <c r="AU548" s="97"/>
      <c r="AV548" s="100">
        <v>382.5</v>
      </c>
      <c r="AW548" s="100">
        <f t="shared" si="133"/>
        <v>382.5</v>
      </c>
      <c r="AX548" s="97"/>
      <c r="AY548" s="100">
        <f t="shared" si="122"/>
        <v>337.5</v>
      </c>
      <c r="AZ548" s="101" t="s">
        <v>3</v>
      </c>
      <c r="BA548" s="97"/>
      <c r="BB548" s="100">
        <f t="shared" si="123"/>
        <v>162</v>
      </c>
      <c r="BC548" s="101" t="s">
        <v>3</v>
      </c>
      <c r="BD548" s="97"/>
      <c r="BE548" s="100">
        <f t="shared" si="124"/>
        <v>162</v>
      </c>
      <c r="BF548" s="101" t="s">
        <v>3</v>
      </c>
    </row>
    <row r="549" spans="1:58" s="86" customFormat="1" ht="13.2" x14ac:dyDescent="0.25">
      <c r="A549" s="47" t="s">
        <v>874</v>
      </c>
      <c r="B549" s="83">
        <v>3000278</v>
      </c>
      <c r="C549" s="90" t="s">
        <v>87</v>
      </c>
      <c r="D549" s="64">
        <v>151</v>
      </c>
      <c r="E549" s="83">
        <v>300</v>
      </c>
      <c r="F549" s="83">
        <v>84443</v>
      </c>
      <c r="G549" s="22"/>
      <c r="H549" s="44">
        <f t="shared" si="127"/>
        <v>120.80000000000001</v>
      </c>
      <c r="I549" s="98">
        <f t="shared" si="125"/>
        <v>27.72</v>
      </c>
      <c r="J549" s="98">
        <f t="shared" si="126"/>
        <v>128.35</v>
      </c>
      <c r="K549" s="99"/>
      <c r="L549" s="100">
        <f t="shared" si="128"/>
        <v>120.80000000000001</v>
      </c>
      <c r="M549" s="100">
        <f t="shared" si="129"/>
        <v>240</v>
      </c>
      <c r="N549" s="97"/>
      <c r="O549" s="101" t="s">
        <v>3</v>
      </c>
      <c r="P549" s="101" t="s">
        <v>3</v>
      </c>
      <c r="Q549" s="97"/>
      <c r="R549" s="101" t="s">
        <v>3</v>
      </c>
      <c r="S549" s="101" t="s">
        <v>3</v>
      </c>
      <c r="T549" s="97"/>
      <c r="U549" s="101" t="s">
        <v>3</v>
      </c>
      <c r="V549" s="101" t="s">
        <v>3</v>
      </c>
      <c r="W549" s="97"/>
      <c r="X549" s="101" t="s">
        <v>3</v>
      </c>
      <c r="Y549" s="101" t="s">
        <v>3</v>
      </c>
      <c r="Z549" s="97"/>
      <c r="AA549" s="101" t="s">
        <v>3</v>
      </c>
      <c r="AB549" s="101" t="s">
        <v>3</v>
      </c>
      <c r="AC549" s="97"/>
      <c r="AD549" s="101" t="s">
        <v>3</v>
      </c>
      <c r="AE549" s="101" t="s">
        <v>3</v>
      </c>
      <c r="AF549" s="97"/>
      <c r="AG549" s="100">
        <v>120.80000000000001</v>
      </c>
      <c r="AH549" s="100">
        <f t="shared" si="130"/>
        <v>120.80000000000001</v>
      </c>
      <c r="AI549" s="97"/>
      <c r="AJ549" s="100">
        <f t="shared" si="119"/>
        <v>98.15</v>
      </c>
      <c r="AK549" s="100">
        <f t="shared" si="131"/>
        <v>98.15</v>
      </c>
      <c r="AL549" s="98"/>
      <c r="AM549" s="100">
        <v>27.72</v>
      </c>
      <c r="AN549" s="101" t="s">
        <v>3</v>
      </c>
      <c r="AO549" s="97"/>
      <c r="AP549" s="100">
        <f t="shared" si="120"/>
        <v>128.35</v>
      </c>
      <c r="AQ549" s="100">
        <f t="shared" si="132"/>
        <v>128.35</v>
      </c>
      <c r="AR549" s="98"/>
      <c r="AS549" s="100">
        <f t="shared" si="121"/>
        <v>54.36</v>
      </c>
      <c r="AT549" s="100" t="s">
        <v>3</v>
      </c>
      <c r="AU549" s="97"/>
      <c r="AV549" s="100">
        <v>128.35</v>
      </c>
      <c r="AW549" s="100">
        <f t="shared" si="133"/>
        <v>128.35</v>
      </c>
      <c r="AX549" s="97"/>
      <c r="AY549" s="100">
        <f t="shared" si="122"/>
        <v>113.25</v>
      </c>
      <c r="AZ549" s="101" t="s">
        <v>3</v>
      </c>
      <c r="BA549" s="97"/>
      <c r="BB549" s="100">
        <f t="shared" si="123"/>
        <v>54.36</v>
      </c>
      <c r="BC549" s="101" t="s">
        <v>3</v>
      </c>
      <c r="BD549" s="97"/>
      <c r="BE549" s="100">
        <f t="shared" si="124"/>
        <v>54.36</v>
      </c>
      <c r="BF549" s="101" t="s">
        <v>3</v>
      </c>
    </row>
    <row r="550" spans="1:58" s="86" customFormat="1" ht="13.2" x14ac:dyDescent="0.25">
      <c r="A550" s="47" t="s">
        <v>874</v>
      </c>
      <c r="B550" s="83">
        <v>3000296</v>
      </c>
      <c r="C550" s="90" t="s">
        <v>478</v>
      </c>
      <c r="D550" s="64">
        <v>77</v>
      </c>
      <c r="E550" s="83">
        <v>300</v>
      </c>
      <c r="F550" s="83">
        <v>81025</v>
      </c>
      <c r="G550" s="22"/>
      <c r="H550" s="44">
        <f t="shared" si="127"/>
        <v>61.6</v>
      </c>
      <c r="I550" s="98">
        <f t="shared" si="125"/>
        <v>14.21</v>
      </c>
      <c r="J550" s="98">
        <f t="shared" si="126"/>
        <v>65.45</v>
      </c>
      <c r="K550" s="99"/>
      <c r="L550" s="100">
        <f t="shared" si="128"/>
        <v>61.6</v>
      </c>
      <c r="M550" s="100">
        <f t="shared" si="129"/>
        <v>240</v>
      </c>
      <c r="N550" s="97"/>
      <c r="O550" s="101" t="s">
        <v>3</v>
      </c>
      <c r="P550" s="101" t="s">
        <v>3</v>
      </c>
      <c r="Q550" s="97"/>
      <c r="R550" s="101" t="s">
        <v>3</v>
      </c>
      <c r="S550" s="101" t="s">
        <v>3</v>
      </c>
      <c r="T550" s="97"/>
      <c r="U550" s="101" t="s">
        <v>3</v>
      </c>
      <c r="V550" s="101" t="s">
        <v>3</v>
      </c>
      <c r="W550" s="97"/>
      <c r="X550" s="101" t="s">
        <v>3</v>
      </c>
      <c r="Y550" s="101" t="s">
        <v>3</v>
      </c>
      <c r="Z550" s="97"/>
      <c r="AA550" s="101" t="s">
        <v>3</v>
      </c>
      <c r="AB550" s="101" t="s">
        <v>3</v>
      </c>
      <c r="AC550" s="97"/>
      <c r="AD550" s="101" t="s">
        <v>3</v>
      </c>
      <c r="AE550" s="101" t="s">
        <v>3</v>
      </c>
      <c r="AF550" s="97"/>
      <c r="AG550" s="100">
        <v>61.6</v>
      </c>
      <c r="AH550" s="100">
        <f t="shared" si="130"/>
        <v>61.6</v>
      </c>
      <c r="AI550" s="97"/>
      <c r="AJ550" s="100">
        <f t="shared" si="119"/>
        <v>50.050000000000004</v>
      </c>
      <c r="AK550" s="100">
        <f t="shared" si="131"/>
        <v>50.050000000000004</v>
      </c>
      <c r="AL550" s="98"/>
      <c r="AM550" s="100">
        <v>14.21</v>
      </c>
      <c r="AN550" s="101" t="s">
        <v>3</v>
      </c>
      <c r="AO550" s="97"/>
      <c r="AP550" s="100">
        <f t="shared" si="120"/>
        <v>65.45</v>
      </c>
      <c r="AQ550" s="100">
        <f t="shared" si="132"/>
        <v>65.45</v>
      </c>
      <c r="AR550" s="98"/>
      <c r="AS550" s="100">
        <f t="shared" si="121"/>
        <v>27.72</v>
      </c>
      <c r="AT550" s="100" t="s">
        <v>3</v>
      </c>
      <c r="AU550" s="97"/>
      <c r="AV550" s="100">
        <v>65.45</v>
      </c>
      <c r="AW550" s="100">
        <f t="shared" si="133"/>
        <v>65.45</v>
      </c>
      <c r="AX550" s="97"/>
      <c r="AY550" s="100">
        <f t="shared" si="122"/>
        <v>57.75</v>
      </c>
      <c r="AZ550" s="101" t="s">
        <v>3</v>
      </c>
      <c r="BA550" s="97"/>
      <c r="BB550" s="100">
        <f t="shared" si="123"/>
        <v>27.72</v>
      </c>
      <c r="BC550" s="101" t="s">
        <v>3</v>
      </c>
      <c r="BD550" s="97"/>
      <c r="BE550" s="100">
        <f t="shared" si="124"/>
        <v>27.72</v>
      </c>
      <c r="BF550" s="101" t="s">
        <v>3</v>
      </c>
    </row>
    <row r="551" spans="1:58" s="86" customFormat="1" ht="13.2" x14ac:dyDescent="0.25">
      <c r="A551" s="47" t="s">
        <v>879</v>
      </c>
      <c r="B551" s="83">
        <v>94640</v>
      </c>
      <c r="C551" s="90" t="s">
        <v>479</v>
      </c>
      <c r="D551" s="64">
        <v>236.0655737704918</v>
      </c>
      <c r="E551" s="83">
        <v>410</v>
      </c>
      <c r="F551" s="83">
        <v>94640</v>
      </c>
      <c r="G551" s="22"/>
      <c r="H551" s="44">
        <f t="shared" si="127"/>
        <v>188.85245901639345</v>
      </c>
      <c r="I551" s="98">
        <f t="shared" si="125"/>
        <v>84.983606557377044</v>
      </c>
      <c r="J551" s="98">
        <f t="shared" si="126"/>
        <v>312.73</v>
      </c>
      <c r="K551" s="99"/>
      <c r="L551" s="100">
        <f t="shared" si="128"/>
        <v>188.85245901639345</v>
      </c>
      <c r="M551" s="100">
        <f t="shared" si="129"/>
        <v>328</v>
      </c>
      <c r="N551" s="97"/>
      <c r="O551" s="101" t="s">
        <v>3</v>
      </c>
      <c r="P551" s="101" t="s">
        <v>3</v>
      </c>
      <c r="Q551" s="97"/>
      <c r="R551" s="101" t="s">
        <v>3</v>
      </c>
      <c r="S551" s="101" t="s">
        <v>3</v>
      </c>
      <c r="T551" s="97"/>
      <c r="U551" s="101" t="s">
        <v>3</v>
      </c>
      <c r="V551" s="101" t="s">
        <v>3</v>
      </c>
      <c r="W551" s="97"/>
      <c r="X551" s="101" t="s">
        <v>3</v>
      </c>
      <c r="Y551" s="101" t="s">
        <v>3</v>
      </c>
      <c r="Z551" s="97"/>
      <c r="AA551" s="101" t="s">
        <v>3</v>
      </c>
      <c r="AB551" s="101" t="s">
        <v>3</v>
      </c>
      <c r="AC551" s="97"/>
      <c r="AD551" s="101" t="s">
        <v>3</v>
      </c>
      <c r="AE551" s="101" t="s">
        <v>3</v>
      </c>
      <c r="AF551" s="97"/>
      <c r="AG551" s="100">
        <v>188.85245901639345</v>
      </c>
      <c r="AH551" s="100">
        <f t="shared" si="130"/>
        <v>188.85245901639345</v>
      </c>
      <c r="AI551" s="97"/>
      <c r="AJ551" s="100">
        <f t="shared" si="119"/>
        <v>153.44262295081967</v>
      </c>
      <c r="AK551" s="100">
        <f t="shared" si="131"/>
        <v>153.44262295081967</v>
      </c>
      <c r="AL551" s="98"/>
      <c r="AM551" s="100">
        <v>312.73</v>
      </c>
      <c r="AN551" s="101" t="s">
        <v>3</v>
      </c>
      <c r="AO551" s="97"/>
      <c r="AP551" s="100">
        <f t="shared" si="120"/>
        <v>200.65573770491801</v>
      </c>
      <c r="AQ551" s="100">
        <f t="shared" si="132"/>
        <v>200.65573770491801</v>
      </c>
      <c r="AR551" s="98"/>
      <c r="AS551" s="100">
        <f t="shared" si="121"/>
        <v>84.983606557377044</v>
      </c>
      <c r="AT551" s="100" t="s">
        <v>3</v>
      </c>
      <c r="AU551" s="97"/>
      <c r="AV551" s="100">
        <v>200.65573770491801</v>
      </c>
      <c r="AW551" s="100">
        <f t="shared" si="133"/>
        <v>200.65573770491801</v>
      </c>
      <c r="AX551" s="97"/>
      <c r="AY551" s="100">
        <f t="shared" si="122"/>
        <v>177.04918032786884</v>
      </c>
      <c r="AZ551" s="101" t="s">
        <v>3</v>
      </c>
      <c r="BA551" s="97"/>
      <c r="BB551" s="100">
        <f t="shared" si="123"/>
        <v>84.983606557377044</v>
      </c>
      <c r="BC551" s="101" t="s">
        <v>3</v>
      </c>
      <c r="BD551" s="97"/>
      <c r="BE551" s="100">
        <f t="shared" si="124"/>
        <v>84.983606557377044</v>
      </c>
      <c r="BF551" s="101" t="s">
        <v>3</v>
      </c>
    </row>
    <row r="552" spans="1:58" s="86" customFormat="1" ht="13.2" x14ac:dyDescent="0.25">
      <c r="A552" s="47" t="s">
        <v>879</v>
      </c>
      <c r="B552" s="83">
        <v>94664</v>
      </c>
      <c r="C552" s="90" t="s">
        <v>480</v>
      </c>
      <c r="D552" s="64">
        <v>150</v>
      </c>
      <c r="E552" s="83">
        <v>410</v>
      </c>
      <c r="F552" s="83">
        <v>94664</v>
      </c>
      <c r="G552" s="22"/>
      <c r="H552" s="44">
        <f t="shared" si="127"/>
        <v>120</v>
      </c>
      <c r="I552" s="98">
        <f t="shared" si="125"/>
        <v>54</v>
      </c>
      <c r="J552" s="98">
        <f t="shared" si="126"/>
        <v>367.92</v>
      </c>
      <c r="K552" s="99"/>
      <c r="L552" s="100">
        <f t="shared" si="128"/>
        <v>120</v>
      </c>
      <c r="M552" s="100">
        <f t="shared" si="129"/>
        <v>328</v>
      </c>
      <c r="N552" s="97"/>
      <c r="O552" s="101" t="s">
        <v>3</v>
      </c>
      <c r="P552" s="101" t="s">
        <v>3</v>
      </c>
      <c r="Q552" s="97"/>
      <c r="R552" s="101" t="s">
        <v>3</v>
      </c>
      <c r="S552" s="101" t="s">
        <v>3</v>
      </c>
      <c r="T552" s="97"/>
      <c r="U552" s="101" t="s">
        <v>3</v>
      </c>
      <c r="V552" s="101" t="s">
        <v>3</v>
      </c>
      <c r="W552" s="97"/>
      <c r="X552" s="101" t="s">
        <v>3</v>
      </c>
      <c r="Y552" s="101" t="s">
        <v>3</v>
      </c>
      <c r="Z552" s="97"/>
      <c r="AA552" s="101" t="s">
        <v>3</v>
      </c>
      <c r="AB552" s="101" t="s">
        <v>3</v>
      </c>
      <c r="AC552" s="97"/>
      <c r="AD552" s="101" t="s">
        <v>3</v>
      </c>
      <c r="AE552" s="101" t="s">
        <v>3</v>
      </c>
      <c r="AF552" s="97"/>
      <c r="AG552" s="100">
        <v>120</v>
      </c>
      <c r="AH552" s="100">
        <f t="shared" si="130"/>
        <v>120</v>
      </c>
      <c r="AI552" s="97"/>
      <c r="AJ552" s="100">
        <f t="shared" si="119"/>
        <v>97.5</v>
      </c>
      <c r="AK552" s="100">
        <f t="shared" si="131"/>
        <v>97.5</v>
      </c>
      <c r="AL552" s="98"/>
      <c r="AM552" s="100">
        <v>367.92</v>
      </c>
      <c r="AN552" s="101" t="s">
        <v>3</v>
      </c>
      <c r="AO552" s="97"/>
      <c r="AP552" s="100">
        <f t="shared" si="120"/>
        <v>127.5</v>
      </c>
      <c r="AQ552" s="100">
        <f t="shared" si="132"/>
        <v>127.5</v>
      </c>
      <c r="AR552" s="98"/>
      <c r="AS552" s="100">
        <f t="shared" si="121"/>
        <v>54</v>
      </c>
      <c r="AT552" s="100" t="s">
        <v>3</v>
      </c>
      <c r="AU552" s="97"/>
      <c r="AV552" s="100">
        <v>127.5</v>
      </c>
      <c r="AW552" s="100">
        <f t="shared" si="133"/>
        <v>127.5</v>
      </c>
      <c r="AX552" s="97"/>
      <c r="AY552" s="100">
        <f t="shared" si="122"/>
        <v>112.5</v>
      </c>
      <c r="AZ552" s="101" t="s">
        <v>3</v>
      </c>
      <c r="BA552" s="97"/>
      <c r="BB552" s="100">
        <f t="shared" si="123"/>
        <v>54</v>
      </c>
      <c r="BC552" s="101" t="s">
        <v>3</v>
      </c>
      <c r="BD552" s="97"/>
      <c r="BE552" s="100">
        <f t="shared" si="124"/>
        <v>54</v>
      </c>
      <c r="BF552" s="101" t="s">
        <v>3</v>
      </c>
    </row>
    <row r="553" spans="1:58" s="86" customFormat="1" ht="13.2" x14ac:dyDescent="0.25">
      <c r="A553" s="47" t="s">
        <v>874</v>
      </c>
      <c r="B553" s="83">
        <v>3000332</v>
      </c>
      <c r="C553" s="90" t="s">
        <v>481</v>
      </c>
      <c r="D553" s="64">
        <v>117</v>
      </c>
      <c r="E553" s="83">
        <v>302</v>
      </c>
      <c r="F553" s="83">
        <v>86141</v>
      </c>
      <c r="G553" s="22"/>
      <c r="H553" s="44">
        <f t="shared" si="127"/>
        <v>93.600000000000009</v>
      </c>
      <c r="I553" s="98">
        <f t="shared" si="125"/>
        <v>21.37</v>
      </c>
      <c r="J553" s="98">
        <f t="shared" si="126"/>
        <v>99.45</v>
      </c>
      <c r="K553" s="99"/>
      <c r="L553" s="100">
        <f t="shared" si="128"/>
        <v>93.600000000000009</v>
      </c>
      <c r="M553" s="100">
        <f t="shared" si="129"/>
        <v>241.60000000000002</v>
      </c>
      <c r="N553" s="97"/>
      <c r="O553" s="101" t="s">
        <v>3</v>
      </c>
      <c r="P553" s="101" t="s">
        <v>3</v>
      </c>
      <c r="Q553" s="97"/>
      <c r="R553" s="101" t="s">
        <v>3</v>
      </c>
      <c r="S553" s="101" t="s">
        <v>3</v>
      </c>
      <c r="T553" s="97"/>
      <c r="U553" s="101" t="s">
        <v>3</v>
      </c>
      <c r="V553" s="101" t="s">
        <v>3</v>
      </c>
      <c r="W553" s="97"/>
      <c r="X553" s="101" t="s">
        <v>3</v>
      </c>
      <c r="Y553" s="101" t="s">
        <v>3</v>
      </c>
      <c r="Z553" s="97"/>
      <c r="AA553" s="101" t="s">
        <v>3</v>
      </c>
      <c r="AB553" s="101" t="s">
        <v>3</v>
      </c>
      <c r="AC553" s="97"/>
      <c r="AD553" s="101" t="s">
        <v>3</v>
      </c>
      <c r="AE553" s="101" t="s">
        <v>3</v>
      </c>
      <c r="AF553" s="97"/>
      <c r="AG553" s="100">
        <v>93.600000000000009</v>
      </c>
      <c r="AH553" s="100">
        <f t="shared" si="130"/>
        <v>93.600000000000009</v>
      </c>
      <c r="AI553" s="97"/>
      <c r="AJ553" s="100">
        <f t="shared" si="119"/>
        <v>76.05</v>
      </c>
      <c r="AK553" s="100">
        <f t="shared" si="131"/>
        <v>76.05</v>
      </c>
      <c r="AL553" s="98"/>
      <c r="AM553" s="100">
        <v>21.37</v>
      </c>
      <c r="AN553" s="101" t="s">
        <v>3</v>
      </c>
      <c r="AO553" s="97"/>
      <c r="AP553" s="100">
        <f t="shared" si="120"/>
        <v>99.45</v>
      </c>
      <c r="AQ553" s="100">
        <f t="shared" si="132"/>
        <v>99.45</v>
      </c>
      <c r="AR553" s="98"/>
      <c r="AS553" s="100">
        <f t="shared" si="121"/>
        <v>42.12</v>
      </c>
      <c r="AT553" s="100" t="s">
        <v>3</v>
      </c>
      <c r="AU553" s="97"/>
      <c r="AV553" s="100">
        <v>99.45</v>
      </c>
      <c r="AW553" s="100">
        <f t="shared" si="133"/>
        <v>99.45</v>
      </c>
      <c r="AX553" s="97"/>
      <c r="AY553" s="100">
        <f t="shared" si="122"/>
        <v>87.75</v>
      </c>
      <c r="AZ553" s="101" t="s">
        <v>3</v>
      </c>
      <c r="BA553" s="97"/>
      <c r="BB553" s="100">
        <f t="shared" si="123"/>
        <v>42.12</v>
      </c>
      <c r="BC553" s="101" t="s">
        <v>3</v>
      </c>
      <c r="BD553" s="97"/>
      <c r="BE553" s="100">
        <f t="shared" si="124"/>
        <v>42.12</v>
      </c>
      <c r="BF553" s="101" t="s">
        <v>3</v>
      </c>
    </row>
    <row r="554" spans="1:58" s="86" customFormat="1" ht="13.2" x14ac:dyDescent="0.25">
      <c r="A554" s="47" t="s">
        <v>874</v>
      </c>
      <c r="B554" s="83">
        <v>3000396</v>
      </c>
      <c r="C554" s="90" t="s">
        <v>482</v>
      </c>
      <c r="D554" s="64">
        <v>227</v>
      </c>
      <c r="E554" s="83">
        <v>300</v>
      </c>
      <c r="F554" s="83">
        <v>86671</v>
      </c>
      <c r="G554" s="22"/>
      <c r="H554" s="44">
        <f t="shared" si="127"/>
        <v>181.60000000000002</v>
      </c>
      <c r="I554" s="98">
        <f t="shared" si="125"/>
        <v>20.21</v>
      </c>
      <c r="J554" s="98">
        <f t="shared" si="126"/>
        <v>192.95</v>
      </c>
      <c r="K554" s="99"/>
      <c r="L554" s="100">
        <f t="shared" si="128"/>
        <v>181.60000000000002</v>
      </c>
      <c r="M554" s="100">
        <f t="shared" si="129"/>
        <v>240</v>
      </c>
      <c r="N554" s="97"/>
      <c r="O554" s="101" t="s">
        <v>3</v>
      </c>
      <c r="P554" s="101" t="s">
        <v>3</v>
      </c>
      <c r="Q554" s="97"/>
      <c r="R554" s="101" t="s">
        <v>3</v>
      </c>
      <c r="S554" s="101" t="s">
        <v>3</v>
      </c>
      <c r="T554" s="97"/>
      <c r="U554" s="101" t="s">
        <v>3</v>
      </c>
      <c r="V554" s="101" t="s">
        <v>3</v>
      </c>
      <c r="W554" s="97"/>
      <c r="X554" s="101" t="s">
        <v>3</v>
      </c>
      <c r="Y554" s="101" t="s">
        <v>3</v>
      </c>
      <c r="Z554" s="97"/>
      <c r="AA554" s="101" t="s">
        <v>3</v>
      </c>
      <c r="AB554" s="101" t="s">
        <v>3</v>
      </c>
      <c r="AC554" s="97"/>
      <c r="AD554" s="101" t="s">
        <v>3</v>
      </c>
      <c r="AE554" s="101" t="s">
        <v>3</v>
      </c>
      <c r="AF554" s="97"/>
      <c r="AG554" s="100">
        <v>181.60000000000002</v>
      </c>
      <c r="AH554" s="100">
        <f t="shared" si="130"/>
        <v>181.60000000000002</v>
      </c>
      <c r="AI554" s="97"/>
      <c r="AJ554" s="100">
        <f t="shared" si="119"/>
        <v>147.55000000000001</v>
      </c>
      <c r="AK554" s="100">
        <f t="shared" si="131"/>
        <v>147.55000000000001</v>
      </c>
      <c r="AL554" s="98"/>
      <c r="AM554" s="100">
        <v>20.21</v>
      </c>
      <c r="AN554" s="101" t="s">
        <v>3</v>
      </c>
      <c r="AO554" s="97"/>
      <c r="AP554" s="100">
        <f t="shared" si="120"/>
        <v>192.95</v>
      </c>
      <c r="AQ554" s="100">
        <f t="shared" si="132"/>
        <v>192.95</v>
      </c>
      <c r="AR554" s="98"/>
      <c r="AS554" s="100">
        <f t="shared" si="121"/>
        <v>81.72</v>
      </c>
      <c r="AT554" s="100" t="s">
        <v>3</v>
      </c>
      <c r="AU554" s="97"/>
      <c r="AV554" s="100">
        <v>192.95</v>
      </c>
      <c r="AW554" s="100">
        <f t="shared" si="133"/>
        <v>192.95</v>
      </c>
      <c r="AX554" s="97"/>
      <c r="AY554" s="100">
        <f t="shared" si="122"/>
        <v>170.25</v>
      </c>
      <c r="AZ554" s="101" t="s">
        <v>3</v>
      </c>
      <c r="BA554" s="97"/>
      <c r="BB554" s="100">
        <f t="shared" si="123"/>
        <v>81.72</v>
      </c>
      <c r="BC554" s="101" t="s">
        <v>3</v>
      </c>
      <c r="BD554" s="97"/>
      <c r="BE554" s="100">
        <f t="shared" si="124"/>
        <v>81.72</v>
      </c>
      <c r="BF554" s="101" t="s">
        <v>3</v>
      </c>
    </row>
    <row r="555" spans="1:58" s="86" customFormat="1" ht="13.2" x14ac:dyDescent="0.25">
      <c r="A555" s="47" t="s">
        <v>874</v>
      </c>
      <c r="B555" s="83">
        <v>3000742</v>
      </c>
      <c r="C555" s="90" t="s">
        <v>482</v>
      </c>
      <c r="D555" s="64">
        <v>308</v>
      </c>
      <c r="E555" s="83">
        <v>300</v>
      </c>
      <c r="F555" s="83">
        <v>86671</v>
      </c>
      <c r="G555" s="22"/>
      <c r="H555" s="44">
        <f t="shared" si="127"/>
        <v>246.4</v>
      </c>
      <c r="I555" s="98">
        <f t="shared" si="125"/>
        <v>20.21</v>
      </c>
      <c r="J555" s="98">
        <f t="shared" si="126"/>
        <v>261.8</v>
      </c>
      <c r="K555" s="99"/>
      <c r="L555" s="100">
        <f t="shared" si="128"/>
        <v>246.4</v>
      </c>
      <c r="M555" s="100">
        <f t="shared" si="129"/>
        <v>240</v>
      </c>
      <c r="N555" s="97"/>
      <c r="O555" s="101" t="s">
        <v>3</v>
      </c>
      <c r="P555" s="101" t="s">
        <v>3</v>
      </c>
      <c r="Q555" s="97"/>
      <c r="R555" s="101" t="s">
        <v>3</v>
      </c>
      <c r="S555" s="101" t="s">
        <v>3</v>
      </c>
      <c r="T555" s="97"/>
      <c r="U555" s="101" t="s">
        <v>3</v>
      </c>
      <c r="V555" s="101" t="s">
        <v>3</v>
      </c>
      <c r="W555" s="97"/>
      <c r="X555" s="101" t="s">
        <v>3</v>
      </c>
      <c r="Y555" s="101" t="s">
        <v>3</v>
      </c>
      <c r="Z555" s="97"/>
      <c r="AA555" s="101" t="s">
        <v>3</v>
      </c>
      <c r="AB555" s="101" t="s">
        <v>3</v>
      </c>
      <c r="AC555" s="97"/>
      <c r="AD555" s="101" t="s">
        <v>3</v>
      </c>
      <c r="AE555" s="101" t="s">
        <v>3</v>
      </c>
      <c r="AF555" s="97"/>
      <c r="AG555" s="100">
        <v>246.4</v>
      </c>
      <c r="AH555" s="100">
        <f t="shared" si="130"/>
        <v>246.4</v>
      </c>
      <c r="AI555" s="97"/>
      <c r="AJ555" s="100">
        <f t="shared" si="119"/>
        <v>200.20000000000002</v>
      </c>
      <c r="AK555" s="100">
        <f t="shared" si="131"/>
        <v>200.20000000000002</v>
      </c>
      <c r="AL555" s="98"/>
      <c r="AM555" s="100">
        <v>20.21</v>
      </c>
      <c r="AN555" s="101" t="s">
        <v>3</v>
      </c>
      <c r="AO555" s="97"/>
      <c r="AP555" s="100">
        <f t="shared" si="120"/>
        <v>261.8</v>
      </c>
      <c r="AQ555" s="100">
        <f t="shared" si="132"/>
        <v>261.8</v>
      </c>
      <c r="AR555" s="98"/>
      <c r="AS555" s="100">
        <f t="shared" si="121"/>
        <v>110.88</v>
      </c>
      <c r="AT555" s="100" t="s">
        <v>3</v>
      </c>
      <c r="AU555" s="97"/>
      <c r="AV555" s="100">
        <v>261.8</v>
      </c>
      <c r="AW555" s="100">
        <f t="shared" si="133"/>
        <v>261.8</v>
      </c>
      <c r="AX555" s="97"/>
      <c r="AY555" s="100">
        <f t="shared" si="122"/>
        <v>231</v>
      </c>
      <c r="AZ555" s="101" t="s">
        <v>3</v>
      </c>
      <c r="BA555" s="97"/>
      <c r="BB555" s="100">
        <f t="shared" si="123"/>
        <v>110.88</v>
      </c>
      <c r="BC555" s="101" t="s">
        <v>3</v>
      </c>
      <c r="BD555" s="97"/>
      <c r="BE555" s="100">
        <f t="shared" si="124"/>
        <v>110.88</v>
      </c>
      <c r="BF555" s="101" t="s">
        <v>3</v>
      </c>
    </row>
    <row r="556" spans="1:58" s="86" customFormat="1" ht="13.2" x14ac:dyDescent="0.25">
      <c r="A556" s="47" t="s">
        <v>874</v>
      </c>
      <c r="B556" s="83">
        <v>3000539</v>
      </c>
      <c r="C556" s="90" t="s">
        <v>483</v>
      </c>
      <c r="D556" s="64">
        <v>104</v>
      </c>
      <c r="E556" s="83">
        <v>301</v>
      </c>
      <c r="F556" s="83">
        <v>83516</v>
      </c>
      <c r="G556" s="22"/>
      <c r="H556" s="44">
        <f t="shared" si="127"/>
        <v>83.2</v>
      </c>
      <c r="I556" s="98">
        <f t="shared" si="125"/>
        <v>19.02</v>
      </c>
      <c r="J556" s="98">
        <f t="shared" si="126"/>
        <v>88.399999999999991</v>
      </c>
      <c r="K556" s="99"/>
      <c r="L556" s="100">
        <f t="shared" si="128"/>
        <v>83.2</v>
      </c>
      <c r="M556" s="100">
        <f t="shared" si="129"/>
        <v>240.8</v>
      </c>
      <c r="N556" s="97"/>
      <c r="O556" s="101" t="s">
        <v>3</v>
      </c>
      <c r="P556" s="101" t="s">
        <v>3</v>
      </c>
      <c r="Q556" s="97"/>
      <c r="R556" s="101" t="s">
        <v>3</v>
      </c>
      <c r="S556" s="101" t="s">
        <v>3</v>
      </c>
      <c r="T556" s="97"/>
      <c r="U556" s="101" t="s">
        <v>3</v>
      </c>
      <c r="V556" s="101" t="s">
        <v>3</v>
      </c>
      <c r="W556" s="97"/>
      <c r="X556" s="101" t="s">
        <v>3</v>
      </c>
      <c r="Y556" s="101" t="s">
        <v>3</v>
      </c>
      <c r="Z556" s="97"/>
      <c r="AA556" s="101" t="s">
        <v>3</v>
      </c>
      <c r="AB556" s="101" t="s">
        <v>3</v>
      </c>
      <c r="AC556" s="97"/>
      <c r="AD556" s="101" t="s">
        <v>3</v>
      </c>
      <c r="AE556" s="101" t="s">
        <v>3</v>
      </c>
      <c r="AF556" s="97"/>
      <c r="AG556" s="100">
        <v>83.2</v>
      </c>
      <c r="AH556" s="100">
        <f t="shared" si="130"/>
        <v>83.2</v>
      </c>
      <c r="AI556" s="97"/>
      <c r="AJ556" s="100">
        <f t="shared" si="119"/>
        <v>67.600000000000009</v>
      </c>
      <c r="AK556" s="100">
        <f t="shared" si="131"/>
        <v>67.600000000000009</v>
      </c>
      <c r="AL556" s="98"/>
      <c r="AM556" s="100">
        <v>19.02</v>
      </c>
      <c r="AN556" s="101" t="s">
        <v>3</v>
      </c>
      <c r="AO556" s="97"/>
      <c r="AP556" s="100">
        <f t="shared" si="120"/>
        <v>88.399999999999991</v>
      </c>
      <c r="AQ556" s="100">
        <f t="shared" si="132"/>
        <v>88.399999999999991</v>
      </c>
      <c r="AR556" s="98"/>
      <c r="AS556" s="100">
        <f t="shared" si="121"/>
        <v>37.44</v>
      </c>
      <c r="AT556" s="100" t="s">
        <v>3</v>
      </c>
      <c r="AU556" s="97"/>
      <c r="AV556" s="100">
        <v>88.399999999999991</v>
      </c>
      <c r="AW556" s="100">
        <f t="shared" si="133"/>
        <v>88.399999999999991</v>
      </c>
      <c r="AX556" s="97"/>
      <c r="AY556" s="100">
        <f t="shared" si="122"/>
        <v>78</v>
      </c>
      <c r="AZ556" s="101" t="s">
        <v>3</v>
      </c>
      <c r="BA556" s="97"/>
      <c r="BB556" s="100">
        <f t="shared" si="123"/>
        <v>37.44</v>
      </c>
      <c r="BC556" s="101" t="s">
        <v>3</v>
      </c>
      <c r="BD556" s="97"/>
      <c r="BE556" s="100">
        <f t="shared" si="124"/>
        <v>37.44</v>
      </c>
      <c r="BF556" s="101" t="s">
        <v>3</v>
      </c>
    </row>
    <row r="557" spans="1:58" s="86" customFormat="1" ht="13.2" x14ac:dyDescent="0.25">
      <c r="A557" s="47" t="s">
        <v>874</v>
      </c>
      <c r="B557" s="83">
        <v>3000473</v>
      </c>
      <c r="C557" s="90" t="s">
        <v>484</v>
      </c>
      <c r="D557" s="64">
        <v>117</v>
      </c>
      <c r="E557" s="83">
        <v>300</v>
      </c>
      <c r="F557" s="83">
        <v>86200</v>
      </c>
      <c r="G557" s="22"/>
      <c r="H557" s="44">
        <f t="shared" si="127"/>
        <v>93.600000000000009</v>
      </c>
      <c r="I557" s="98">
        <f t="shared" si="125"/>
        <v>21.37</v>
      </c>
      <c r="J557" s="98">
        <f t="shared" si="126"/>
        <v>99.45</v>
      </c>
      <c r="K557" s="99"/>
      <c r="L557" s="100">
        <f t="shared" si="128"/>
        <v>93.600000000000009</v>
      </c>
      <c r="M557" s="100">
        <f t="shared" si="129"/>
        <v>240</v>
      </c>
      <c r="N557" s="97"/>
      <c r="O557" s="101" t="s">
        <v>3</v>
      </c>
      <c r="P557" s="101" t="s">
        <v>3</v>
      </c>
      <c r="Q557" s="97"/>
      <c r="R557" s="101" t="s">
        <v>3</v>
      </c>
      <c r="S557" s="101" t="s">
        <v>3</v>
      </c>
      <c r="T557" s="97"/>
      <c r="U557" s="101" t="s">
        <v>3</v>
      </c>
      <c r="V557" s="101" t="s">
        <v>3</v>
      </c>
      <c r="W557" s="97"/>
      <c r="X557" s="101" t="s">
        <v>3</v>
      </c>
      <c r="Y557" s="101" t="s">
        <v>3</v>
      </c>
      <c r="Z557" s="97"/>
      <c r="AA557" s="101" t="s">
        <v>3</v>
      </c>
      <c r="AB557" s="101" t="s">
        <v>3</v>
      </c>
      <c r="AC557" s="97"/>
      <c r="AD557" s="101" t="s">
        <v>3</v>
      </c>
      <c r="AE557" s="101" t="s">
        <v>3</v>
      </c>
      <c r="AF557" s="97"/>
      <c r="AG557" s="100">
        <v>93.600000000000009</v>
      </c>
      <c r="AH557" s="100">
        <f t="shared" si="130"/>
        <v>93.600000000000009</v>
      </c>
      <c r="AI557" s="97"/>
      <c r="AJ557" s="100">
        <f t="shared" si="119"/>
        <v>76.05</v>
      </c>
      <c r="AK557" s="100">
        <f t="shared" si="131"/>
        <v>76.05</v>
      </c>
      <c r="AL557" s="98"/>
      <c r="AM557" s="100">
        <v>21.37</v>
      </c>
      <c r="AN557" s="101" t="s">
        <v>3</v>
      </c>
      <c r="AO557" s="97"/>
      <c r="AP557" s="100">
        <f t="shared" si="120"/>
        <v>99.45</v>
      </c>
      <c r="AQ557" s="100">
        <f t="shared" si="132"/>
        <v>99.45</v>
      </c>
      <c r="AR557" s="98"/>
      <c r="AS557" s="100">
        <f t="shared" si="121"/>
        <v>42.12</v>
      </c>
      <c r="AT557" s="100" t="s">
        <v>3</v>
      </c>
      <c r="AU557" s="97"/>
      <c r="AV557" s="100">
        <v>99.45</v>
      </c>
      <c r="AW557" s="100">
        <f t="shared" si="133"/>
        <v>99.45</v>
      </c>
      <c r="AX557" s="97"/>
      <c r="AY557" s="100">
        <f t="shared" si="122"/>
        <v>87.75</v>
      </c>
      <c r="AZ557" s="101" t="s">
        <v>3</v>
      </c>
      <c r="BA557" s="97"/>
      <c r="BB557" s="100">
        <f t="shared" si="123"/>
        <v>42.12</v>
      </c>
      <c r="BC557" s="101" t="s">
        <v>3</v>
      </c>
      <c r="BD557" s="97"/>
      <c r="BE557" s="100">
        <f t="shared" si="124"/>
        <v>42.12</v>
      </c>
      <c r="BF557" s="101" t="s">
        <v>3</v>
      </c>
    </row>
    <row r="558" spans="1:58" s="86" customFormat="1" ht="13.2" x14ac:dyDescent="0.25">
      <c r="A558" s="47" t="s">
        <v>874</v>
      </c>
      <c r="B558" s="83">
        <v>3000603</v>
      </c>
      <c r="C558" s="90" t="s">
        <v>483</v>
      </c>
      <c r="D558" s="64">
        <v>104</v>
      </c>
      <c r="E558" s="83">
        <v>300</v>
      </c>
      <c r="F558" s="83">
        <v>83516</v>
      </c>
      <c r="G558" s="22"/>
      <c r="H558" s="44">
        <f t="shared" si="127"/>
        <v>83.2</v>
      </c>
      <c r="I558" s="98">
        <f t="shared" si="125"/>
        <v>19.02</v>
      </c>
      <c r="J558" s="98">
        <f t="shared" si="126"/>
        <v>88.399999999999991</v>
      </c>
      <c r="K558" s="99"/>
      <c r="L558" s="100">
        <f t="shared" si="128"/>
        <v>83.2</v>
      </c>
      <c r="M558" s="100">
        <f t="shared" si="129"/>
        <v>240</v>
      </c>
      <c r="N558" s="97"/>
      <c r="O558" s="101" t="s">
        <v>3</v>
      </c>
      <c r="P558" s="101" t="s">
        <v>3</v>
      </c>
      <c r="Q558" s="97"/>
      <c r="R558" s="101" t="s">
        <v>3</v>
      </c>
      <c r="S558" s="101" t="s">
        <v>3</v>
      </c>
      <c r="T558" s="97"/>
      <c r="U558" s="101" t="s">
        <v>3</v>
      </c>
      <c r="V558" s="101" t="s">
        <v>3</v>
      </c>
      <c r="W558" s="97"/>
      <c r="X558" s="101" t="s">
        <v>3</v>
      </c>
      <c r="Y558" s="101" t="s">
        <v>3</v>
      </c>
      <c r="Z558" s="97"/>
      <c r="AA558" s="101" t="s">
        <v>3</v>
      </c>
      <c r="AB558" s="101" t="s">
        <v>3</v>
      </c>
      <c r="AC558" s="97"/>
      <c r="AD558" s="101" t="s">
        <v>3</v>
      </c>
      <c r="AE558" s="101" t="s">
        <v>3</v>
      </c>
      <c r="AF558" s="97"/>
      <c r="AG558" s="100">
        <v>83.2</v>
      </c>
      <c r="AH558" s="100">
        <f t="shared" si="130"/>
        <v>83.2</v>
      </c>
      <c r="AI558" s="97"/>
      <c r="AJ558" s="100">
        <f t="shared" si="119"/>
        <v>67.600000000000009</v>
      </c>
      <c r="AK558" s="100">
        <f t="shared" si="131"/>
        <v>67.600000000000009</v>
      </c>
      <c r="AL558" s="98"/>
      <c r="AM558" s="100">
        <v>19.02</v>
      </c>
      <c r="AN558" s="101" t="s">
        <v>3</v>
      </c>
      <c r="AO558" s="97"/>
      <c r="AP558" s="100">
        <f t="shared" si="120"/>
        <v>88.399999999999991</v>
      </c>
      <c r="AQ558" s="100">
        <f t="shared" si="132"/>
        <v>88.399999999999991</v>
      </c>
      <c r="AR558" s="98"/>
      <c r="AS558" s="100">
        <f t="shared" si="121"/>
        <v>37.44</v>
      </c>
      <c r="AT558" s="100" t="s">
        <v>3</v>
      </c>
      <c r="AU558" s="97"/>
      <c r="AV558" s="100">
        <v>88.399999999999991</v>
      </c>
      <c r="AW558" s="100">
        <f t="shared" si="133"/>
        <v>88.399999999999991</v>
      </c>
      <c r="AX558" s="97"/>
      <c r="AY558" s="100">
        <f t="shared" si="122"/>
        <v>78</v>
      </c>
      <c r="AZ558" s="101" t="s">
        <v>3</v>
      </c>
      <c r="BA558" s="97"/>
      <c r="BB558" s="100">
        <f t="shared" si="123"/>
        <v>37.44</v>
      </c>
      <c r="BC558" s="101" t="s">
        <v>3</v>
      </c>
      <c r="BD558" s="97"/>
      <c r="BE558" s="100">
        <f t="shared" si="124"/>
        <v>37.44</v>
      </c>
      <c r="BF558" s="101" t="s">
        <v>3</v>
      </c>
    </row>
    <row r="559" spans="1:58" s="86" customFormat="1" ht="13.2" x14ac:dyDescent="0.25">
      <c r="A559" s="47" t="s">
        <v>874</v>
      </c>
      <c r="B559" s="83">
        <v>3000009</v>
      </c>
      <c r="C559" s="90" t="s">
        <v>485</v>
      </c>
      <c r="D559" s="64">
        <v>150</v>
      </c>
      <c r="E559" s="83">
        <v>300</v>
      </c>
      <c r="F559" s="83">
        <v>82530</v>
      </c>
      <c r="G559" s="22"/>
      <c r="H559" s="44">
        <f t="shared" si="127"/>
        <v>120</v>
      </c>
      <c r="I559" s="98">
        <f t="shared" si="125"/>
        <v>27.57</v>
      </c>
      <c r="J559" s="98">
        <f t="shared" si="126"/>
        <v>127.5</v>
      </c>
      <c r="K559" s="99"/>
      <c r="L559" s="100">
        <f t="shared" si="128"/>
        <v>120</v>
      </c>
      <c r="M559" s="100">
        <f t="shared" si="129"/>
        <v>240</v>
      </c>
      <c r="N559" s="97"/>
      <c r="O559" s="101" t="s">
        <v>3</v>
      </c>
      <c r="P559" s="101" t="s">
        <v>3</v>
      </c>
      <c r="Q559" s="97"/>
      <c r="R559" s="101" t="s">
        <v>3</v>
      </c>
      <c r="S559" s="101" t="s">
        <v>3</v>
      </c>
      <c r="T559" s="97"/>
      <c r="U559" s="101" t="s">
        <v>3</v>
      </c>
      <c r="V559" s="101" t="s">
        <v>3</v>
      </c>
      <c r="W559" s="97"/>
      <c r="X559" s="101" t="s">
        <v>3</v>
      </c>
      <c r="Y559" s="101" t="s">
        <v>3</v>
      </c>
      <c r="Z559" s="97"/>
      <c r="AA559" s="101" t="s">
        <v>3</v>
      </c>
      <c r="AB559" s="101" t="s">
        <v>3</v>
      </c>
      <c r="AC559" s="97"/>
      <c r="AD559" s="101" t="s">
        <v>3</v>
      </c>
      <c r="AE559" s="101" t="s">
        <v>3</v>
      </c>
      <c r="AF559" s="97"/>
      <c r="AG559" s="100">
        <v>120</v>
      </c>
      <c r="AH559" s="100">
        <f t="shared" si="130"/>
        <v>120</v>
      </c>
      <c r="AI559" s="97"/>
      <c r="AJ559" s="100">
        <f t="shared" si="119"/>
        <v>97.5</v>
      </c>
      <c r="AK559" s="100">
        <f t="shared" si="131"/>
        <v>97.5</v>
      </c>
      <c r="AL559" s="98"/>
      <c r="AM559" s="100">
        <v>27.57</v>
      </c>
      <c r="AN559" s="101" t="s">
        <v>3</v>
      </c>
      <c r="AO559" s="97"/>
      <c r="AP559" s="100">
        <f t="shared" si="120"/>
        <v>127.5</v>
      </c>
      <c r="AQ559" s="100">
        <f t="shared" si="132"/>
        <v>127.5</v>
      </c>
      <c r="AR559" s="98"/>
      <c r="AS559" s="100">
        <f t="shared" si="121"/>
        <v>54</v>
      </c>
      <c r="AT559" s="100" t="s">
        <v>3</v>
      </c>
      <c r="AU559" s="97"/>
      <c r="AV559" s="100">
        <v>127.5</v>
      </c>
      <c r="AW559" s="100">
        <f t="shared" si="133"/>
        <v>127.5</v>
      </c>
      <c r="AX559" s="97"/>
      <c r="AY559" s="100">
        <f t="shared" si="122"/>
        <v>112.5</v>
      </c>
      <c r="AZ559" s="101" t="s">
        <v>3</v>
      </c>
      <c r="BA559" s="97"/>
      <c r="BB559" s="100">
        <f t="shared" si="123"/>
        <v>54</v>
      </c>
      <c r="BC559" s="101" t="s">
        <v>3</v>
      </c>
      <c r="BD559" s="97"/>
      <c r="BE559" s="100">
        <f t="shared" si="124"/>
        <v>54</v>
      </c>
      <c r="BF559" s="101" t="s">
        <v>3</v>
      </c>
    </row>
    <row r="560" spans="1:58" s="86" customFormat="1" ht="13.2" x14ac:dyDescent="0.25">
      <c r="A560" s="47" t="s">
        <v>874</v>
      </c>
      <c r="B560" s="83">
        <v>3000545</v>
      </c>
      <c r="C560" s="90" t="s">
        <v>486</v>
      </c>
      <c r="D560" s="64">
        <v>135</v>
      </c>
      <c r="E560" s="83">
        <v>300</v>
      </c>
      <c r="F560" s="83">
        <v>82507</v>
      </c>
      <c r="G560" s="22"/>
      <c r="H560" s="44">
        <f t="shared" si="127"/>
        <v>108</v>
      </c>
      <c r="I560" s="98">
        <f t="shared" si="125"/>
        <v>45.87</v>
      </c>
      <c r="J560" s="98">
        <f t="shared" si="126"/>
        <v>114.75</v>
      </c>
      <c r="K560" s="99"/>
      <c r="L560" s="100">
        <f t="shared" si="128"/>
        <v>108</v>
      </c>
      <c r="M560" s="100">
        <f t="shared" si="129"/>
        <v>240</v>
      </c>
      <c r="N560" s="97"/>
      <c r="O560" s="101" t="s">
        <v>3</v>
      </c>
      <c r="P560" s="101" t="s">
        <v>3</v>
      </c>
      <c r="Q560" s="97"/>
      <c r="R560" s="101" t="s">
        <v>3</v>
      </c>
      <c r="S560" s="101" t="s">
        <v>3</v>
      </c>
      <c r="T560" s="97"/>
      <c r="U560" s="101" t="s">
        <v>3</v>
      </c>
      <c r="V560" s="101" t="s">
        <v>3</v>
      </c>
      <c r="W560" s="97"/>
      <c r="X560" s="101" t="s">
        <v>3</v>
      </c>
      <c r="Y560" s="101" t="s">
        <v>3</v>
      </c>
      <c r="Z560" s="97"/>
      <c r="AA560" s="101" t="s">
        <v>3</v>
      </c>
      <c r="AB560" s="101" t="s">
        <v>3</v>
      </c>
      <c r="AC560" s="97"/>
      <c r="AD560" s="101" t="s">
        <v>3</v>
      </c>
      <c r="AE560" s="101" t="s">
        <v>3</v>
      </c>
      <c r="AF560" s="97"/>
      <c r="AG560" s="100">
        <v>108</v>
      </c>
      <c r="AH560" s="100">
        <f t="shared" si="130"/>
        <v>108</v>
      </c>
      <c r="AI560" s="97"/>
      <c r="AJ560" s="100">
        <f t="shared" si="119"/>
        <v>87.75</v>
      </c>
      <c r="AK560" s="100">
        <f t="shared" si="131"/>
        <v>87.75</v>
      </c>
      <c r="AL560" s="98"/>
      <c r="AM560" s="100">
        <v>45.87</v>
      </c>
      <c r="AN560" s="101" t="s">
        <v>3</v>
      </c>
      <c r="AO560" s="97"/>
      <c r="AP560" s="100">
        <f t="shared" si="120"/>
        <v>114.75</v>
      </c>
      <c r="AQ560" s="100">
        <f t="shared" si="132"/>
        <v>114.75</v>
      </c>
      <c r="AR560" s="98"/>
      <c r="AS560" s="100">
        <f t="shared" si="121"/>
        <v>48.6</v>
      </c>
      <c r="AT560" s="100" t="s">
        <v>3</v>
      </c>
      <c r="AU560" s="97"/>
      <c r="AV560" s="100">
        <v>114.75</v>
      </c>
      <c r="AW560" s="100">
        <f t="shared" si="133"/>
        <v>114.75</v>
      </c>
      <c r="AX560" s="97"/>
      <c r="AY560" s="100">
        <f t="shared" si="122"/>
        <v>101.25</v>
      </c>
      <c r="AZ560" s="101" t="s">
        <v>3</v>
      </c>
      <c r="BA560" s="97"/>
      <c r="BB560" s="100">
        <f t="shared" si="123"/>
        <v>48.6</v>
      </c>
      <c r="BC560" s="101" t="s">
        <v>3</v>
      </c>
      <c r="BD560" s="97"/>
      <c r="BE560" s="100">
        <f t="shared" si="124"/>
        <v>48.6</v>
      </c>
      <c r="BF560" s="101" t="s">
        <v>3</v>
      </c>
    </row>
    <row r="561" spans="1:58" s="86" customFormat="1" ht="13.2" x14ac:dyDescent="0.25">
      <c r="A561" s="47" t="s">
        <v>874</v>
      </c>
      <c r="B561" s="83">
        <v>3000233</v>
      </c>
      <c r="C561" s="90" t="s">
        <v>487</v>
      </c>
      <c r="D561" s="64">
        <v>72</v>
      </c>
      <c r="E561" s="83">
        <v>300</v>
      </c>
      <c r="F561" s="83">
        <v>84105</v>
      </c>
      <c r="G561" s="22"/>
      <c r="H561" s="44">
        <f t="shared" si="127"/>
        <v>57.6</v>
      </c>
      <c r="I561" s="98">
        <f t="shared" si="125"/>
        <v>9.5399999999999991</v>
      </c>
      <c r="J561" s="98">
        <f t="shared" si="126"/>
        <v>61.199999999999996</v>
      </c>
      <c r="K561" s="99"/>
      <c r="L561" s="100">
        <f t="shared" si="128"/>
        <v>57.6</v>
      </c>
      <c r="M561" s="100">
        <f t="shared" si="129"/>
        <v>240</v>
      </c>
      <c r="N561" s="97"/>
      <c r="O561" s="101" t="s">
        <v>3</v>
      </c>
      <c r="P561" s="101" t="s">
        <v>3</v>
      </c>
      <c r="Q561" s="97"/>
      <c r="R561" s="101" t="s">
        <v>3</v>
      </c>
      <c r="S561" s="101" t="s">
        <v>3</v>
      </c>
      <c r="T561" s="97"/>
      <c r="U561" s="101" t="s">
        <v>3</v>
      </c>
      <c r="V561" s="101" t="s">
        <v>3</v>
      </c>
      <c r="W561" s="97"/>
      <c r="X561" s="101" t="s">
        <v>3</v>
      </c>
      <c r="Y561" s="101" t="s">
        <v>3</v>
      </c>
      <c r="Z561" s="97"/>
      <c r="AA561" s="101" t="s">
        <v>3</v>
      </c>
      <c r="AB561" s="101" t="s">
        <v>3</v>
      </c>
      <c r="AC561" s="97"/>
      <c r="AD561" s="101" t="s">
        <v>3</v>
      </c>
      <c r="AE561" s="101" t="s">
        <v>3</v>
      </c>
      <c r="AF561" s="97"/>
      <c r="AG561" s="100">
        <v>57.6</v>
      </c>
      <c r="AH561" s="100">
        <f t="shared" si="130"/>
        <v>57.6</v>
      </c>
      <c r="AI561" s="97"/>
      <c r="AJ561" s="100">
        <f t="shared" si="119"/>
        <v>46.800000000000004</v>
      </c>
      <c r="AK561" s="100">
        <f t="shared" si="131"/>
        <v>46.800000000000004</v>
      </c>
      <c r="AL561" s="98"/>
      <c r="AM561" s="100">
        <v>9.5399999999999991</v>
      </c>
      <c r="AN561" s="101" t="s">
        <v>3</v>
      </c>
      <c r="AO561" s="97"/>
      <c r="AP561" s="100">
        <f t="shared" si="120"/>
        <v>61.199999999999996</v>
      </c>
      <c r="AQ561" s="100">
        <f t="shared" si="132"/>
        <v>61.199999999999996</v>
      </c>
      <c r="AR561" s="98"/>
      <c r="AS561" s="100">
        <f t="shared" si="121"/>
        <v>25.919999999999998</v>
      </c>
      <c r="AT561" s="100" t="s">
        <v>3</v>
      </c>
      <c r="AU561" s="97"/>
      <c r="AV561" s="100">
        <v>61.199999999999996</v>
      </c>
      <c r="AW561" s="100">
        <f t="shared" si="133"/>
        <v>61.199999999999996</v>
      </c>
      <c r="AX561" s="97"/>
      <c r="AY561" s="100">
        <f t="shared" si="122"/>
        <v>54</v>
      </c>
      <c r="AZ561" s="101" t="s">
        <v>3</v>
      </c>
      <c r="BA561" s="97"/>
      <c r="BB561" s="100">
        <f t="shared" si="123"/>
        <v>25.919999999999998</v>
      </c>
      <c r="BC561" s="101" t="s">
        <v>3</v>
      </c>
      <c r="BD561" s="97"/>
      <c r="BE561" s="100">
        <f t="shared" si="124"/>
        <v>25.919999999999998</v>
      </c>
      <c r="BF561" s="101" t="s">
        <v>3</v>
      </c>
    </row>
    <row r="562" spans="1:58" s="86" customFormat="1" ht="13.2" x14ac:dyDescent="0.25">
      <c r="A562" s="47" t="s">
        <v>874</v>
      </c>
      <c r="B562" s="83">
        <v>3000248</v>
      </c>
      <c r="C562" s="90" t="s">
        <v>488</v>
      </c>
      <c r="D562" s="64">
        <v>33</v>
      </c>
      <c r="E562" s="83">
        <v>300</v>
      </c>
      <c r="F562" s="83">
        <v>84156</v>
      </c>
      <c r="G562" s="22"/>
      <c r="H562" s="44">
        <f t="shared" si="127"/>
        <v>26.400000000000002</v>
      </c>
      <c r="I562" s="98">
        <f t="shared" si="125"/>
        <v>6.06</v>
      </c>
      <c r="J562" s="98">
        <f t="shared" si="126"/>
        <v>28.05</v>
      </c>
      <c r="K562" s="99"/>
      <c r="L562" s="100">
        <f t="shared" si="128"/>
        <v>26.400000000000002</v>
      </c>
      <c r="M562" s="100">
        <f t="shared" si="129"/>
        <v>240</v>
      </c>
      <c r="N562" s="97"/>
      <c r="O562" s="101" t="s">
        <v>3</v>
      </c>
      <c r="P562" s="101" t="s">
        <v>3</v>
      </c>
      <c r="Q562" s="97"/>
      <c r="R562" s="101" t="s">
        <v>3</v>
      </c>
      <c r="S562" s="101" t="s">
        <v>3</v>
      </c>
      <c r="T562" s="97"/>
      <c r="U562" s="101" t="s">
        <v>3</v>
      </c>
      <c r="V562" s="101" t="s">
        <v>3</v>
      </c>
      <c r="W562" s="97"/>
      <c r="X562" s="101" t="s">
        <v>3</v>
      </c>
      <c r="Y562" s="101" t="s">
        <v>3</v>
      </c>
      <c r="Z562" s="97"/>
      <c r="AA562" s="101" t="s">
        <v>3</v>
      </c>
      <c r="AB562" s="101" t="s">
        <v>3</v>
      </c>
      <c r="AC562" s="97"/>
      <c r="AD562" s="101" t="s">
        <v>3</v>
      </c>
      <c r="AE562" s="101" t="s">
        <v>3</v>
      </c>
      <c r="AF562" s="97"/>
      <c r="AG562" s="100">
        <v>26.400000000000002</v>
      </c>
      <c r="AH562" s="100">
        <f t="shared" si="130"/>
        <v>26.400000000000002</v>
      </c>
      <c r="AI562" s="97"/>
      <c r="AJ562" s="100">
        <f t="shared" si="119"/>
        <v>21.45</v>
      </c>
      <c r="AK562" s="100">
        <f t="shared" si="131"/>
        <v>21.45</v>
      </c>
      <c r="AL562" s="98"/>
      <c r="AM562" s="100">
        <v>6.06</v>
      </c>
      <c r="AN562" s="101" t="s">
        <v>3</v>
      </c>
      <c r="AO562" s="97"/>
      <c r="AP562" s="100">
        <f t="shared" si="120"/>
        <v>28.05</v>
      </c>
      <c r="AQ562" s="100">
        <f t="shared" si="132"/>
        <v>28.05</v>
      </c>
      <c r="AR562" s="98"/>
      <c r="AS562" s="100">
        <f t="shared" si="121"/>
        <v>11.879999999999999</v>
      </c>
      <c r="AT562" s="100" t="s">
        <v>3</v>
      </c>
      <c r="AU562" s="97"/>
      <c r="AV562" s="100">
        <v>28.05</v>
      </c>
      <c r="AW562" s="100">
        <f t="shared" si="133"/>
        <v>28.05</v>
      </c>
      <c r="AX562" s="97"/>
      <c r="AY562" s="100">
        <f t="shared" si="122"/>
        <v>24.75</v>
      </c>
      <c r="AZ562" s="101" t="s">
        <v>3</v>
      </c>
      <c r="BA562" s="97"/>
      <c r="BB562" s="100">
        <f t="shared" si="123"/>
        <v>11.879999999999999</v>
      </c>
      <c r="BC562" s="101" t="s">
        <v>3</v>
      </c>
      <c r="BD562" s="97"/>
      <c r="BE562" s="100">
        <f t="shared" si="124"/>
        <v>11.879999999999999</v>
      </c>
      <c r="BF562" s="101" t="s">
        <v>3</v>
      </c>
    </row>
    <row r="563" spans="1:58" s="86" customFormat="1" ht="13.2" x14ac:dyDescent="0.25">
      <c r="A563" s="47" t="s">
        <v>874</v>
      </c>
      <c r="B563" s="83">
        <v>3000623</v>
      </c>
      <c r="C563" s="90" t="s">
        <v>489</v>
      </c>
      <c r="D563" s="64">
        <v>1129</v>
      </c>
      <c r="E563" s="83">
        <v>300</v>
      </c>
      <c r="F563" s="83">
        <v>88262</v>
      </c>
      <c r="G563" s="22"/>
      <c r="H563" s="44">
        <f t="shared" si="127"/>
        <v>903.2</v>
      </c>
      <c r="I563" s="98">
        <f t="shared" si="125"/>
        <v>165.65</v>
      </c>
      <c r="J563" s="98">
        <f t="shared" si="126"/>
        <v>959.65</v>
      </c>
      <c r="K563" s="99"/>
      <c r="L563" s="100">
        <f t="shared" si="128"/>
        <v>903.2</v>
      </c>
      <c r="M563" s="100">
        <f t="shared" si="129"/>
        <v>240</v>
      </c>
      <c r="N563" s="97"/>
      <c r="O563" s="101" t="s">
        <v>3</v>
      </c>
      <c r="P563" s="101" t="s">
        <v>3</v>
      </c>
      <c r="Q563" s="97"/>
      <c r="R563" s="101" t="s">
        <v>3</v>
      </c>
      <c r="S563" s="101" t="s">
        <v>3</v>
      </c>
      <c r="T563" s="97"/>
      <c r="U563" s="101" t="s">
        <v>3</v>
      </c>
      <c r="V563" s="101" t="s">
        <v>3</v>
      </c>
      <c r="W563" s="97"/>
      <c r="X563" s="101" t="s">
        <v>3</v>
      </c>
      <c r="Y563" s="101" t="s">
        <v>3</v>
      </c>
      <c r="Z563" s="97"/>
      <c r="AA563" s="101" t="s">
        <v>3</v>
      </c>
      <c r="AB563" s="101" t="s">
        <v>3</v>
      </c>
      <c r="AC563" s="97"/>
      <c r="AD563" s="101" t="s">
        <v>3</v>
      </c>
      <c r="AE563" s="101" t="s">
        <v>3</v>
      </c>
      <c r="AF563" s="97"/>
      <c r="AG563" s="100">
        <v>903.2</v>
      </c>
      <c r="AH563" s="100">
        <f t="shared" si="130"/>
        <v>903.2</v>
      </c>
      <c r="AI563" s="97"/>
      <c r="AJ563" s="100">
        <f t="shared" si="119"/>
        <v>733.85</v>
      </c>
      <c r="AK563" s="100">
        <f t="shared" si="131"/>
        <v>733.85</v>
      </c>
      <c r="AL563" s="98"/>
      <c r="AM563" s="100">
        <v>165.65</v>
      </c>
      <c r="AN563" s="101" t="s">
        <v>3</v>
      </c>
      <c r="AO563" s="97"/>
      <c r="AP563" s="100">
        <f t="shared" si="120"/>
        <v>959.65</v>
      </c>
      <c r="AQ563" s="100">
        <f t="shared" si="132"/>
        <v>959.65</v>
      </c>
      <c r="AR563" s="98"/>
      <c r="AS563" s="100">
        <f t="shared" si="121"/>
        <v>406.44</v>
      </c>
      <c r="AT563" s="100" t="s">
        <v>3</v>
      </c>
      <c r="AU563" s="97"/>
      <c r="AV563" s="100">
        <v>959.65</v>
      </c>
      <c r="AW563" s="100">
        <f t="shared" si="133"/>
        <v>959.65</v>
      </c>
      <c r="AX563" s="97"/>
      <c r="AY563" s="100">
        <f t="shared" si="122"/>
        <v>846.75</v>
      </c>
      <c r="AZ563" s="101" t="s">
        <v>3</v>
      </c>
      <c r="BA563" s="97"/>
      <c r="BB563" s="100">
        <f t="shared" si="123"/>
        <v>406.44</v>
      </c>
      <c r="BC563" s="101" t="s">
        <v>3</v>
      </c>
      <c r="BD563" s="97"/>
      <c r="BE563" s="100">
        <f t="shared" si="124"/>
        <v>406.44</v>
      </c>
      <c r="BF563" s="101" t="s">
        <v>3</v>
      </c>
    </row>
    <row r="564" spans="1:58" s="86" customFormat="1" ht="13.2" x14ac:dyDescent="0.25">
      <c r="A564" s="47" t="s">
        <v>874</v>
      </c>
      <c r="B564" s="83">
        <v>3000590</v>
      </c>
      <c r="C564" s="90" t="s">
        <v>490</v>
      </c>
      <c r="D564" s="64">
        <v>606</v>
      </c>
      <c r="E564" s="83">
        <v>300</v>
      </c>
      <c r="F564" s="83">
        <v>83013</v>
      </c>
      <c r="G564" s="22"/>
      <c r="H564" s="44">
        <f t="shared" si="127"/>
        <v>484.8</v>
      </c>
      <c r="I564" s="98">
        <f t="shared" si="125"/>
        <v>111.14</v>
      </c>
      <c r="J564" s="98">
        <f t="shared" si="126"/>
        <v>515.1</v>
      </c>
      <c r="K564" s="99"/>
      <c r="L564" s="100">
        <f t="shared" si="128"/>
        <v>484.8</v>
      </c>
      <c r="M564" s="100">
        <f t="shared" si="129"/>
        <v>240</v>
      </c>
      <c r="N564" s="97"/>
      <c r="O564" s="101" t="s">
        <v>3</v>
      </c>
      <c r="P564" s="101" t="s">
        <v>3</v>
      </c>
      <c r="Q564" s="97"/>
      <c r="R564" s="101" t="s">
        <v>3</v>
      </c>
      <c r="S564" s="101" t="s">
        <v>3</v>
      </c>
      <c r="T564" s="97"/>
      <c r="U564" s="101" t="s">
        <v>3</v>
      </c>
      <c r="V564" s="101" t="s">
        <v>3</v>
      </c>
      <c r="W564" s="97"/>
      <c r="X564" s="101" t="s">
        <v>3</v>
      </c>
      <c r="Y564" s="101" t="s">
        <v>3</v>
      </c>
      <c r="Z564" s="97"/>
      <c r="AA564" s="101" t="s">
        <v>3</v>
      </c>
      <c r="AB564" s="101" t="s">
        <v>3</v>
      </c>
      <c r="AC564" s="97"/>
      <c r="AD564" s="101" t="s">
        <v>3</v>
      </c>
      <c r="AE564" s="101" t="s">
        <v>3</v>
      </c>
      <c r="AF564" s="97"/>
      <c r="AG564" s="100">
        <v>484.8</v>
      </c>
      <c r="AH564" s="100">
        <f t="shared" si="130"/>
        <v>484.8</v>
      </c>
      <c r="AI564" s="97"/>
      <c r="AJ564" s="100">
        <f t="shared" si="119"/>
        <v>393.90000000000003</v>
      </c>
      <c r="AK564" s="100">
        <f t="shared" si="131"/>
        <v>393.90000000000003</v>
      </c>
      <c r="AL564" s="98"/>
      <c r="AM564" s="100">
        <v>111.14</v>
      </c>
      <c r="AN564" s="101" t="s">
        <v>3</v>
      </c>
      <c r="AO564" s="97"/>
      <c r="AP564" s="100">
        <f t="shared" si="120"/>
        <v>515.1</v>
      </c>
      <c r="AQ564" s="100">
        <f t="shared" si="132"/>
        <v>515.1</v>
      </c>
      <c r="AR564" s="98"/>
      <c r="AS564" s="100">
        <f t="shared" si="121"/>
        <v>218.16</v>
      </c>
      <c r="AT564" s="100" t="s">
        <v>3</v>
      </c>
      <c r="AU564" s="97"/>
      <c r="AV564" s="100">
        <v>515.1</v>
      </c>
      <c r="AW564" s="100">
        <f t="shared" si="133"/>
        <v>515.1</v>
      </c>
      <c r="AX564" s="97"/>
      <c r="AY564" s="100">
        <f t="shared" si="122"/>
        <v>454.5</v>
      </c>
      <c r="AZ564" s="101" t="s">
        <v>3</v>
      </c>
      <c r="BA564" s="97"/>
      <c r="BB564" s="100">
        <f t="shared" si="123"/>
        <v>218.16</v>
      </c>
      <c r="BC564" s="101" t="s">
        <v>3</v>
      </c>
      <c r="BD564" s="97"/>
      <c r="BE564" s="100">
        <f t="shared" si="124"/>
        <v>218.16</v>
      </c>
      <c r="BF564" s="101" t="s">
        <v>3</v>
      </c>
    </row>
    <row r="565" spans="1:58" s="86" customFormat="1" ht="13.2" x14ac:dyDescent="0.25">
      <c r="A565" s="47" t="s">
        <v>874</v>
      </c>
      <c r="B565" s="83">
        <v>3000212</v>
      </c>
      <c r="C565" s="90" t="s">
        <v>491</v>
      </c>
      <c r="D565" s="64">
        <v>152</v>
      </c>
      <c r="E565" s="83">
        <v>300</v>
      </c>
      <c r="F565" s="83">
        <v>83835</v>
      </c>
      <c r="G565" s="22"/>
      <c r="H565" s="44">
        <f t="shared" si="127"/>
        <v>121.60000000000001</v>
      </c>
      <c r="I565" s="98">
        <f t="shared" si="125"/>
        <v>27.95</v>
      </c>
      <c r="J565" s="98">
        <f t="shared" si="126"/>
        <v>129.19999999999999</v>
      </c>
      <c r="K565" s="99"/>
      <c r="L565" s="100">
        <f t="shared" si="128"/>
        <v>121.60000000000001</v>
      </c>
      <c r="M565" s="100">
        <f t="shared" si="129"/>
        <v>240</v>
      </c>
      <c r="N565" s="97"/>
      <c r="O565" s="101" t="s">
        <v>3</v>
      </c>
      <c r="P565" s="101" t="s">
        <v>3</v>
      </c>
      <c r="Q565" s="97"/>
      <c r="R565" s="101" t="s">
        <v>3</v>
      </c>
      <c r="S565" s="101" t="s">
        <v>3</v>
      </c>
      <c r="T565" s="97"/>
      <c r="U565" s="101" t="s">
        <v>3</v>
      </c>
      <c r="V565" s="101" t="s">
        <v>3</v>
      </c>
      <c r="W565" s="97"/>
      <c r="X565" s="101" t="s">
        <v>3</v>
      </c>
      <c r="Y565" s="101" t="s">
        <v>3</v>
      </c>
      <c r="Z565" s="97"/>
      <c r="AA565" s="101" t="s">
        <v>3</v>
      </c>
      <c r="AB565" s="101" t="s">
        <v>3</v>
      </c>
      <c r="AC565" s="97"/>
      <c r="AD565" s="101" t="s">
        <v>3</v>
      </c>
      <c r="AE565" s="101" t="s">
        <v>3</v>
      </c>
      <c r="AF565" s="97"/>
      <c r="AG565" s="100">
        <v>121.60000000000001</v>
      </c>
      <c r="AH565" s="100">
        <f t="shared" si="130"/>
        <v>121.60000000000001</v>
      </c>
      <c r="AI565" s="97"/>
      <c r="AJ565" s="100">
        <f t="shared" si="119"/>
        <v>98.8</v>
      </c>
      <c r="AK565" s="100">
        <f t="shared" si="131"/>
        <v>98.8</v>
      </c>
      <c r="AL565" s="98"/>
      <c r="AM565" s="100">
        <v>27.95</v>
      </c>
      <c r="AN565" s="101" t="s">
        <v>3</v>
      </c>
      <c r="AO565" s="97"/>
      <c r="AP565" s="100">
        <f t="shared" si="120"/>
        <v>129.19999999999999</v>
      </c>
      <c r="AQ565" s="100">
        <f t="shared" si="132"/>
        <v>129.19999999999999</v>
      </c>
      <c r="AR565" s="98"/>
      <c r="AS565" s="100">
        <f t="shared" si="121"/>
        <v>54.72</v>
      </c>
      <c r="AT565" s="100" t="s">
        <v>3</v>
      </c>
      <c r="AU565" s="97"/>
      <c r="AV565" s="100">
        <v>129.19999999999999</v>
      </c>
      <c r="AW565" s="100">
        <f t="shared" si="133"/>
        <v>129.19999999999999</v>
      </c>
      <c r="AX565" s="97"/>
      <c r="AY565" s="100">
        <f t="shared" si="122"/>
        <v>114</v>
      </c>
      <c r="AZ565" s="101" t="s">
        <v>3</v>
      </c>
      <c r="BA565" s="97"/>
      <c r="BB565" s="100">
        <f t="shared" si="123"/>
        <v>54.72</v>
      </c>
      <c r="BC565" s="101" t="s">
        <v>3</v>
      </c>
      <c r="BD565" s="97"/>
      <c r="BE565" s="100">
        <f t="shared" si="124"/>
        <v>54.72</v>
      </c>
      <c r="BF565" s="101" t="s">
        <v>3</v>
      </c>
    </row>
    <row r="566" spans="1:58" s="86" customFormat="1" ht="13.2" x14ac:dyDescent="0.25">
      <c r="A566" s="47" t="s">
        <v>874</v>
      </c>
      <c r="B566" s="83">
        <v>3000518</v>
      </c>
      <c r="C566" s="90" t="s">
        <v>492</v>
      </c>
      <c r="D566" s="64">
        <v>229</v>
      </c>
      <c r="E566" s="83">
        <v>300</v>
      </c>
      <c r="F566" s="83">
        <v>84402</v>
      </c>
      <c r="G566" s="22"/>
      <c r="H566" s="44">
        <f t="shared" si="127"/>
        <v>183.20000000000002</v>
      </c>
      <c r="I566" s="98">
        <f t="shared" si="125"/>
        <v>42.03</v>
      </c>
      <c r="J566" s="98">
        <f t="shared" si="126"/>
        <v>194.65</v>
      </c>
      <c r="K566" s="99"/>
      <c r="L566" s="100">
        <f t="shared" si="128"/>
        <v>183.20000000000002</v>
      </c>
      <c r="M566" s="100">
        <f t="shared" si="129"/>
        <v>240</v>
      </c>
      <c r="N566" s="97"/>
      <c r="O566" s="101" t="s">
        <v>3</v>
      </c>
      <c r="P566" s="101" t="s">
        <v>3</v>
      </c>
      <c r="Q566" s="97"/>
      <c r="R566" s="101" t="s">
        <v>3</v>
      </c>
      <c r="S566" s="101" t="s">
        <v>3</v>
      </c>
      <c r="T566" s="97"/>
      <c r="U566" s="101" t="s">
        <v>3</v>
      </c>
      <c r="V566" s="101" t="s">
        <v>3</v>
      </c>
      <c r="W566" s="97"/>
      <c r="X566" s="101" t="s">
        <v>3</v>
      </c>
      <c r="Y566" s="101" t="s">
        <v>3</v>
      </c>
      <c r="Z566" s="97"/>
      <c r="AA566" s="101" t="s">
        <v>3</v>
      </c>
      <c r="AB566" s="101" t="s">
        <v>3</v>
      </c>
      <c r="AC566" s="97"/>
      <c r="AD566" s="101" t="s">
        <v>3</v>
      </c>
      <c r="AE566" s="101" t="s">
        <v>3</v>
      </c>
      <c r="AF566" s="97"/>
      <c r="AG566" s="100">
        <v>183.20000000000002</v>
      </c>
      <c r="AH566" s="100">
        <f t="shared" si="130"/>
        <v>183.20000000000002</v>
      </c>
      <c r="AI566" s="97"/>
      <c r="AJ566" s="100">
        <f t="shared" si="119"/>
        <v>148.85</v>
      </c>
      <c r="AK566" s="100">
        <f t="shared" si="131"/>
        <v>148.85</v>
      </c>
      <c r="AL566" s="98"/>
      <c r="AM566" s="100">
        <v>42.03</v>
      </c>
      <c r="AN566" s="101" t="s">
        <v>3</v>
      </c>
      <c r="AO566" s="97"/>
      <c r="AP566" s="100">
        <f t="shared" si="120"/>
        <v>194.65</v>
      </c>
      <c r="AQ566" s="100">
        <f t="shared" si="132"/>
        <v>194.65</v>
      </c>
      <c r="AR566" s="98"/>
      <c r="AS566" s="100">
        <f t="shared" si="121"/>
        <v>82.44</v>
      </c>
      <c r="AT566" s="100" t="s">
        <v>3</v>
      </c>
      <c r="AU566" s="97"/>
      <c r="AV566" s="100">
        <v>194.65</v>
      </c>
      <c r="AW566" s="100">
        <f t="shared" si="133"/>
        <v>194.65</v>
      </c>
      <c r="AX566" s="97"/>
      <c r="AY566" s="100">
        <f t="shared" si="122"/>
        <v>171.75</v>
      </c>
      <c r="AZ566" s="101" t="s">
        <v>3</v>
      </c>
      <c r="BA566" s="97"/>
      <c r="BB566" s="100">
        <f t="shared" si="123"/>
        <v>82.44</v>
      </c>
      <c r="BC566" s="101" t="s">
        <v>3</v>
      </c>
      <c r="BD566" s="97"/>
      <c r="BE566" s="100">
        <f t="shared" si="124"/>
        <v>82.44</v>
      </c>
      <c r="BF566" s="101" t="s">
        <v>3</v>
      </c>
    </row>
    <row r="567" spans="1:58" s="86" customFormat="1" ht="13.2" x14ac:dyDescent="0.25">
      <c r="A567" s="47" t="s">
        <v>874</v>
      </c>
      <c r="B567" s="83">
        <v>3000641</v>
      </c>
      <c r="C567" s="90" t="s">
        <v>493</v>
      </c>
      <c r="D567" s="64">
        <v>119</v>
      </c>
      <c r="E567" s="83">
        <v>301</v>
      </c>
      <c r="F567" s="83">
        <v>80177</v>
      </c>
      <c r="G567" s="22"/>
      <c r="H567" s="44">
        <f t="shared" si="127"/>
        <v>95.2</v>
      </c>
      <c r="I567" s="98">
        <f t="shared" si="125"/>
        <v>21.86</v>
      </c>
      <c r="J567" s="98">
        <f t="shared" si="126"/>
        <v>101.14999999999999</v>
      </c>
      <c r="K567" s="99"/>
      <c r="L567" s="100">
        <f t="shared" si="128"/>
        <v>95.2</v>
      </c>
      <c r="M567" s="100">
        <f t="shared" si="129"/>
        <v>240.8</v>
      </c>
      <c r="N567" s="97"/>
      <c r="O567" s="101" t="s">
        <v>3</v>
      </c>
      <c r="P567" s="101" t="s">
        <v>3</v>
      </c>
      <c r="Q567" s="97"/>
      <c r="R567" s="101" t="s">
        <v>3</v>
      </c>
      <c r="S567" s="101" t="s">
        <v>3</v>
      </c>
      <c r="T567" s="97"/>
      <c r="U567" s="101" t="s">
        <v>3</v>
      </c>
      <c r="V567" s="101" t="s">
        <v>3</v>
      </c>
      <c r="W567" s="97"/>
      <c r="X567" s="101" t="s">
        <v>3</v>
      </c>
      <c r="Y567" s="101" t="s">
        <v>3</v>
      </c>
      <c r="Z567" s="97"/>
      <c r="AA567" s="101" t="s">
        <v>3</v>
      </c>
      <c r="AB567" s="101" t="s">
        <v>3</v>
      </c>
      <c r="AC567" s="97"/>
      <c r="AD567" s="101" t="s">
        <v>3</v>
      </c>
      <c r="AE567" s="101" t="s">
        <v>3</v>
      </c>
      <c r="AF567" s="97"/>
      <c r="AG567" s="100">
        <v>95.2</v>
      </c>
      <c r="AH567" s="100">
        <f t="shared" si="130"/>
        <v>95.2</v>
      </c>
      <c r="AI567" s="97"/>
      <c r="AJ567" s="100">
        <f t="shared" si="119"/>
        <v>77.350000000000009</v>
      </c>
      <c r="AK567" s="100">
        <f t="shared" si="131"/>
        <v>77.350000000000009</v>
      </c>
      <c r="AL567" s="98"/>
      <c r="AM567" s="100">
        <v>21.86</v>
      </c>
      <c r="AN567" s="101" t="s">
        <v>3</v>
      </c>
      <c r="AO567" s="97"/>
      <c r="AP567" s="100">
        <f t="shared" si="120"/>
        <v>101.14999999999999</v>
      </c>
      <c r="AQ567" s="100">
        <f t="shared" si="132"/>
        <v>101.14999999999999</v>
      </c>
      <c r="AR567" s="98"/>
      <c r="AS567" s="100">
        <f t="shared" si="121"/>
        <v>42.839999999999996</v>
      </c>
      <c r="AT567" s="100" t="s">
        <v>3</v>
      </c>
      <c r="AU567" s="97"/>
      <c r="AV567" s="100">
        <v>101.14999999999999</v>
      </c>
      <c r="AW567" s="100">
        <f t="shared" si="133"/>
        <v>101.14999999999999</v>
      </c>
      <c r="AX567" s="97"/>
      <c r="AY567" s="100">
        <f t="shared" si="122"/>
        <v>89.25</v>
      </c>
      <c r="AZ567" s="101" t="s">
        <v>3</v>
      </c>
      <c r="BA567" s="97"/>
      <c r="BB567" s="100">
        <f t="shared" si="123"/>
        <v>42.839999999999996</v>
      </c>
      <c r="BC567" s="101" t="s">
        <v>3</v>
      </c>
      <c r="BD567" s="97"/>
      <c r="BE567" s="100">
        <f t="shared" si="124"/>
        <v>42.839999999999996</v>
      </c>
      <c r="BF567" s="101" t="s">
        <v>3</v>
      </c>
    </row>
    <row r="568" spans="1:58" s="86" customFormat="1" ht="13.2" x14ac:dyDescent="0.25">
      <c r="A568" s="47" t="s">
        <v>874</v>
      </c>
      <c r="B568" s="83">
        <v>3000159</v>
      </c>
      <c r="C568" s="90" t="s">
        <v>494</v>
      </c>
      <c r="D568" s="64">
        <v>702</v>
      </c>
      <c r="E568" s="83">
        <v>300</v>
      </c>
      <c r="F568" s="83">
        <v>80158</v>
      </c>
      <c r="G568" s="22"/>
      <c r="H568" s="44">
        <f t="shared" si="127"/>
        <v>561.6</v>
      </c>
      <c r="I568" s="98">
        <f t="shared" si="125"/>
        <v>29.78</v>
      </c>
      <c r="J568" s="98">
        <f t="shared" si="126"/>
        <v>596.69999999999993</v>
      </c>
      <c r="K568" s="99"/>
      <c r="L568" s="100">
        <f t="shared" si="128"/>
        <v>561.6</v>
      </c>
      <c r="M568" s="100">
        <f t="shared" si="129"/>
        <v>240</v>
      </c>
      <c r="N568" s="97"/>
      <c r="O568" s="101" t="s">
        <v>3</v>
      </c>
      <c r="P568" s="101" t="s">
        <v>3</v>
      </c>
      <c r="Q568" s="97"/>
      <c r="R568" s="101" t="s">
        <v>3</v>
      </c>
      <c r="S568" s="101" t="s">
        <v>3</v>
      </c>
      <c r="T568" s="97"/>
      <c r="U568" s="101" t="s">
        <v>3</v>
      </c>
      <c r="V568" s="101" t="s">
        <v>3</v>
      </c>
      <c r="W568" s="97"/>
      <c r="X568" s="101" t="s">
        <v>3</v>
      </c>
      <c r="Y568" s="101" t="s">
        <v>3</v>
      </c>
      <c r="Z568" s="97"/>
      <c r="AA568" s="101" t="s">
        <v>3</v>
      </c>
      <c r="AB568" s="101" t="s">
        <v>3</v>
      </c>
      <c r="AC568" s="97"/>
      <c r="AD568" s="101" t="s">
        <v>3</v>
      </c>
      <c r="AE568" s="101" t="s">
        <v>3</v>
      </c>
      <c r="AF568" s="97"/>
      <c r="AG568" s="100">
        <v>561.6</v>
      </c>
      <c r="AH568" s="100">
        <f t="shared" si="130"/>
        <v>561.6</v>
      </c>
      <c r="AI568" s="97"/>
      <c r="AJ568" s="100">
        <f t="shared" si="119"/>
        <v>456.3</v>
      </c>
      <c r="AK568" s="100">
        <f t="shared" si="131"/>
        <v>456.3</v>
      </c>
      <c r="AL568" s="98"/>
      <c r="AM568" s="100">
        <v>29.78</v>
      </c>
      <c r="AN568" s="101" t="s">
        <v>3</v>
      </c>
      <c r="AO568" s="97"/>
      <c r="AP568" s="100">
        <f t="shared" si="120"/>
        <v>596.69999999999993</v>
      </c>
      <c r="AQ568" s="100">
        <f t="shared" si="132"/>
        <v>596.69999999999993</v>
      </c>
      <c r="AR568" s="98"/>
      <c r="AS568" s="100">
        <f t="shared" si="121"/>
        <v>252.72</v>
      </c>
      <c r="AT568" s="100" t="s">
        <v>3</v>
      </c>
      <c r="AU568" s="97"/>
      <c r="AV568" s="100">
        <v>596.69999999999993</v>
      </c>
      <c r="AW568" s="100">
        <f t="shared" si="133"/>
        <v>596.69999999999993</v>
      </c>
      <c r="AX568" s="97"/>
      <c r="AY568" s="100">
        <f t="shared" si="122"/>
        <v>526.5</v>
      </c>
      <c r="AZ568" s="101" t="s">
        <v>3</v>
      </c>
      <c r="BA568" s="97"/>
      <c r="BB568" s="100">
        <f t="shared" si="123"/>
        <v>252.72</v>
      </c>
      <c r="BC568" s="101" t="s">
        <v>3</v>
      </c>
      <c r="BD568" s="97"/>
      <c r="BE568" s="100">
        <f t="shared" si="124"/>
        <v>252.72</v>
      </c>
      <c r="BF568" s="101" t="s">
        <v>3</v>
      </c>
    </row>
    <row r="569" spans="1:58" s="86" customFormat="1" ht="13.2" x14ac:dyDescent="0.25">
      <c r="A569" s="47" t="s">
        <v>874</v>
      </c>
      <c r="B569" s="83">
        <v>3000400</v>
      </c>
      <c r="C569" s="90" t="s">
        <v>495</v>
      </c>
      <c r="D569" s="64">
        <v>125</v>
      </c>
      <c r="E569" s="83">
        <v>300</v>
      </c>
      <c r="F569" s="83">
        <v>86663</v>
      </c>
      <c r="G569" s="22"/>
      <c r="H569" s="44">
        <f t="shared" si="127"/>
        <v>100</v>
      </c>
      <c r="I569" s="98">
        <f t="shared" si="125"/>
        <v>21.65</v>
      </c>
      <c r="J569" s="98">
        <f t="shared" si="126"/>
        <v>106.25</v>
      </c>
      <c r="K569" s="99"/>
      <c r="L569" s="100">
        <f t="shared" si="128"/>
        <v>100</v>
      </c>
      <c r="M569" s="100">
        <f t="shared" si="129"/>
        <v>240</v>
      </c>
      <c r="N569" s="97"/>
      <c r="O569" s="101" t="s">
        <v>3</v>
      </c>
      <c r="P569" s="101" t="s">
        <v>3</v>
      </c>
      <c r="Q569" s="97"/>
      <c r="R569" s="101" t="s">
        <v>3</v>
      </c>
      <c r="S569" s="101" t="s">
        <v>3</v>
      </c>
      <c r="T569" s="97"/>
      <c r="U569" s="101" t="s">
        <v>3</v>
      </c>
      <c r="V569" s="101" t="s">
        <v>3</v>
      </c>
      <c r="W569" s="97"/>
      <c r="X569" s="101" t="s">
        <v>3</v>
      </c>
      <c r="Y569" s="101" t="s">
        <v>3</v>
      </c>
      <c r="Z569" s="97"/>
      <c r="AA569" s="101" t="s">
        <v>3</v>
      </c>
      <c r="AB569" s="101" t="s">
        <v>3</v>
      </c>
      <c r="AC569" s="97"/>
      <c r="AD569" s="101" t="s">
        <v>3</v>
      </c>
      <c r="AE569" s="101" t="s">
        <v>3</v>
      </c>
      <c r="AF569" s="97"/>
      <c r="AG569" s="100">
        <v>100</v>
      </c>
      <c r="AH569" s="100">
        <f t="shared" si="130"/>
        <v>100</v>
      </c>
      <c r="AI569" s="97"/>
      <c r="AJ569" s="100">
        <f t="shared" si="119"/>
        <v>81.25</v>
      </c>
      <c r="AK569" s="100">
        <f t="shared" si="131"/>
        <v>81.25</v>
      </c>
      <c r="AL569" s="98"/>
      <c r="AM569" s="100">
        <v>21.65</v>
      </c>
      <c r="AN569" s="101" t="s">
        <v>3</v>
      </c>
      <c r="AO569" s="97"/>
      <c r="AP569" s="100">
        <f t="shared" si="120"/>
        <v>106.25</v>
      </c>
      <c r="AQ569" s="100">
        <f t="shared" si="132"/>
        <v>106.25</v>
      </c>
      <c r="AR569" s="98"/>
      <c r="AS569" s="100">
        <f t="shared" si="121"/>
        <v>45</v>
      </c>
      <c r="AT569" s="100" t="s">
        <v>3</v>
      </c>
      <c r="AU569" s="97"/>
      <c r="AV569" s="100">
        <v>106.25</v>
      </c>
      <c r="AW569" s="100">
        <f t="shared" si="133"/>
        <v>106.25</v>
      </c>
      <c r="AX569" s="97"/>
      <c r="AY569" s="100">
        <f t="shared" si="122"/>
        <v>93.75</v>
      </c>
      <c r="AZ569" s="101" t="s">
        <v>3</v>
      </c>
      <c r="BA569" s="97"/>
      <c r="BB569" s="100">
        <f t="shared" si="123"/>
        <v>45</v>
      </c>
      <c r="BC569" s="101" t="s">
        <v>3</v>
      </c>
      <c r="BD569" s="97"/>
      <c r="BE569" s="100">
        <f t="shared" si="124"/>
        <v>45</v>
      </c>
      <c r="BF569" s="101" t="s">
        <v>3</v>
      </c>
    </row>
    <row r="570" spans="1:58" s="86" customFormat="1" ht="13.2" x14ac:dyDescent="0.25">
      <c r="A570" s="47" t="s">
        <v>874</v>
      </c>
      <c r="B570" s="83">
        <v>3000018</v>
      </c>
      <c r="C570" s="90" t="s">
        <v>496</v>
      </c>
      <c r="D570" s="64">
        <v>86</v>
      </c>
      <c r="E570" s="83">
        <v>300</v>
      </c>
      <c r="F570" s="83">
        <v>85613</v>
      </c>
      <c r="G570" s="22"/>
      <c r="H570" s="44">
        <f t="shared" si="127"/>
        <v>68.8</v>
      </c>
      <c r="I570" s="98">
        <f t="shared" si="125"/>
        <v>15.81</v>
      </c>
      <c r="J570" s="98">
        <f t="shared" si="126"/>
        <v>73.099999999999994</v>
      </c>
      <c r="K570" s="99"/>
      <c r="L570" s="100">
        <f t="shared" si="128"/>
        <v>68.8</v>
      </c>
      <c r="M570" s="100">
        <f t="shared" si="129"/>
        <v>240</v>
      </c>
      <c r="N570" s="97"/>
      <c r="O570" s="101" t="s">
        <v>3</v>
      </c>
      <c r="P570" s="101" t="s">
        <v>3</v>
      </c>
      <c r="Q570" s="97"/>
      <c r="R570" s="101" t="s">
        <v>3</v>
      </c>
      <c r="S570" s="101" t="s">
        <v>3</v>
      </c>
      <c r="T570" s="97"/>
      <c r="U570" s="101" t="s">
        <v>3</v>
      </c>
      <c r="V570" s="101" t="s">
        <v>3</v>
      </c>
      <c r="W570" s="97"/>
      <c r="X570" s="101" t="s">
        <v>3</v>
      </c>
      <c r="Y570" s="101" t="s">
        <v>3</v>
      </c>
      <c r="Z570" s="97"/>
      <c r="AA570" s="101" t="s">
        <v>3</v>
      </c>
      <c r="AB570" s="101" t="s">
        <v>3</v>
      </c>
      <c r="AC570" s="97"/>
      <c r="AD570" s="101" t="s">
        <v>3</v>
      </c>
      <c r="AE570" s="101" t="s">
        <v>3</v>
      </c>
      <c r="AF570" s="97"/>
      <c r="AG570" s="100">
        <v>68.8</v>
      </c>
      <c r="AH570" s="100">
        <f t="shared" si="130"/>
        <v>68.8</v>
      </c>
      <c r="AI570" s="97"/>
      <c r="AJ570" s="100">
        <f t="shared" si="119"/>
        <v>55.9</v>
      </c>
      <c r="AK570" s="100">
        <f t="shared" si="131"/>
        <v>55.9</v>
      </c>
      <c r="AL570" s="98"/>
      <c r="AM570" s="100">
        <v>15.81</v>
      </c>
      <c r="AN570" s="101" t="s">
        <v>3</v>
      </c>
      <c r="AO570" s="97"/>
      <c r="AP570" s="100">
        <f t="shared" si="120"/>
        <v>73.099999999999994</v>
      </c>
      <c r="AQ570" s="100">
        <f t="shared" si="132"/>
        <v>73.099999999999994</v>
      </c>
      <c r="AR570" s="98"/>
      <c r="AS570" s="100">
        <f t="shared" si="121"/>
        <v>30.959999999999997</v>
      </c>
      <c r="AT570" s="100" t="s">
        <v>3</v>
      </c>
      <c r="AU570" s="97"/>
      <c r="AV570" s="100">
        <v>73.099999999999994</v>
      </c>
      <c r="AW570" s="100">
        <f t="shared" si="133"/>
        <v>73.099999999999994</v>
      </c>
      <c r="AX570" s="97"/>
      <c r="AY570" s="100">
        <f t="shared" si="122"/>
        <v>64.5</v>
      </c>
      <c r="AZ570" s="101" t="s">
        <v>3</v>
      </c>
      <c r="BA570" s="97"/>
      <c r="BB570" s="100">
        <f t="shared" si="123"/>
        <v>30.959999999999997</v>
      </c>
      <c r="BC570" s="101" t="s">
        <v>3</v>
      </c>
      <c r="BD570" s="97"/>
      <c r="BE570" s="100">
        <f t="shared" si="124"/>
        <v>30.959999999999997</v>
      </c>
      <c r="BF570" s="101" t="s">
        <v>3</v>
      </c>
    </row>
    <row r="571" spans="1:58" s="86" customFormat="1" ht="13.2" x14ac:dyDescent="0.25">
      <c r="A571" s="47" t="s">
        <v>874</v>
      </c>
      <c r="B571" s="83">
        <v>3000274</v>
      </c>
      <c r="C571" s="90" t="s">
        <v>497</v>
      </c>
      <c r="D571" s="64">
        <v>232</v>
      </c>
      <c r="E571" s="83">
        <v>300</v>
      </c>
      <c r="F571" s="83">
        <v>84403</v>
      </c>
      <c r="G571" s="22"/>
      <c r="H571" s="44">
        <f t="shared" si="127"/>
        <v>185.60000000000002</v>
      </c>
      <c r="I571" s="98">
        <f t="shared" si="125"/>
        <v>42.59</v>
      </c>
      <c r="J571" s="98">
        <f t="shared" si="126"/>
        <v>197.2</v>
      </c>
      <c r="K571" s="99"/>
      <c r="L571" s="100">
        <f t="shared" si="128"/>
        <v>185.60000000000002</v>
      </c>
      <c r="M571" s="100">
        <f t="shared" si="129"/>
        <v>240</v>
      </c>
      <c r="N571" s="97"/>
      <c r="O571" s="101" t="s">
        <v>3</v>
      </c>
      <c r="P571" s="101" t="s">
        <v>3</v>
      </c>
      <c r="Q571" s="97"/>
      <c r="R571" s="101" t="s">
        <v>3</v>
      </c>
      <c r="S571" s="101" t="s">
        <v>3</v>
      </c>
      <c r="T571" s="97"/>
      <c r="U571" s="101" t="s">
        <v>3</v>
      </c>
      <c r="V571" s="101" t="s">
        <v>3</v>
      </c>
      <c r="W571" s="97"/>
      <c r="X571" s="101" t="s">
        <v>3</v>
      </c>
      <c r="Y571" s="101" t="s">
        <v>3</v>
      </c>
      <c r="Z571" s="97"/>
      <c r="AA571" s="101" t="s">
        <v>3</v>
      </c>
      <c r="AB571" s="101" t="s">
        <v>3</v>
      </c>
      <c r="AC571" s="97"/>
      <c r="AD571" s="101" t="s">
        <v>3</v>
      </c>
      <c r="AE571" s="101" t="s">
        <v>3</v>
      </c>
      <c r="AF571" s="97"/>
      <c r="AG571" s="100">
        <v>185.60000000000002</v>
      </c>
      <c r="AH571" s="100">
        <f t="shared" si="130"/>
        <v>185.60000000000002</v>
      </c>
      <c r="AI571" s="97"/>
      <c r="AJ571" s="100">
        <f t="shared" si="119"/>
        <v>150.80000000000001</v>
      </c>
      <c r="AK571" s="100">
        <f t="shared" si="131"/>
        <v>150.80000000000001</v>
      </c>
      <c r="AL571" s="98"/>
      <c r="AM571" s="100">
        <v>42.59</v>
      </c>
      <c r="AN571" s="101" t="s">
        <v>3</v>
      </c>
      <c r="AO571" s="97"/>
      <c r="AP571" s="100">
        <f t="shared" si="120"/>
        <v>197.2</v>
      </c>
      <c r="AQ571" s="100">
        <f t="shared" si="132"/>
        <v>197.2</v>
      </c>
      <c r="AR571" s="98"/>
      <c r="AS571" s="100">
        <f t="shared" si="121"/>
        <v>83.52</v>
      </c>
      <c r="AT571" s="100" t="s">
        <v>3</v>
      </c>
      <c r="AU571" s="97"/>
      <c r="AV571" s="100">
        <v>197.2</v>
      </c>
      <c r="AW571" s="100">
        <f t="shared" si="133"/>
        <v>197.2</v>
      </c>
      <c r="AX571" s="97"/>
      <c r="AY571" s="100">
        <f t="shared" si="122"/>
        <v>174</v>
      </c>
      <c r="AZ571" s="101" t="s">
        <v>3</v>
      </c>
      <c r="BA571" s="97"/>
      <c r="BB571" s="100">
        <f t="shared" si="123"/>
        <v>83.52</v>
      </c>
      <c r="BC571" s="101" t="s">
        <v>3</v>
      </c>
      <c r="BD571" s="97"/>
      <c r="BE571" s="100">
        <f t="shared" si="124"/>
        <v>83.52</v>
      </c>
      <c r="BF571" s="101" t="s">
        <v>3</v>
      </c>
    </row>
    <row r="572" spans="1:58" s="86" customFormat="1" ht="13.2" x14ac:dyDescent="0.25">
      <c r="A572" s="47" t="s">
        <v>874</v>
      </c>
      <c r="B572" s="83">
        <v>3000361</v>
      </c>
      <c r="C572" s="90" t="s">
        <v>498</v>
      </c>
      <c r="D572" s="64">
        <v>80</v>
      </c>
      <c r="E572" s="83">
        <v>302</v>
      </c>
      <c r="F572" s="83">
        <v>86701</v>
      </c>
      <c r="G572" s="22"/>
      <c r="H572" s="44">
        <f t="shared" si="127"/>
        <v>64</v>
      </c>
      <c r="I572" s="98">
        <f t="shared" si="125"/>
        <v>14.67</v>
      </c>
      <c r="J572" s="98">
        <f t="shared" si="126"/>
        <v>68</v>
      </c>
      <c r="K572" s="99"/>
      <c r="L572" s="100">
        <f t="shared" si="128"/>
        <v>64</v>
      </c>
      <c r="M572" s="100">
        <f t="shared" si="129"/>
        <v>241.60000000000002</v>
      </c>
      <c r="N572" s="97"/>
      <c r="O572" s="101" t="s">
        <v>3</v>
      </c>
      <c r="P572" s="101" t="s">
        <v>3</v>
      </c>
      <c r="Q572" s="97"/>
      <c r="R572" s="101" t="s">
        <v>3</v>
      </c>
      <c r="S572" s="101" t="s">
        <v>3</v>
      </c>
      <c r="T572" s="97"/>
      <c r="U572" s="101" t="s">
        <v>3</v>
      </c>
      <c r="V572" s="101" t="s">
        <v>3</v>
      </c>
      <c r="W572" s="97"/>
      <c r="X572" s="101" t="s">
        <v>3</v>
      </c>
      <c r="Y572" s="101" t="s">
        <v>3</v>
      </c>
      <c r="Z572" s="97"/>
      <c r="AA572" s="101" t="s">
        <v>3</v>
      </c>
      <c r="AB572" s="101" t="s">
        <v>3</v>
      </c>
      <c r="AC572" s="97"/>
      <c r="AD572" s="101" t="s">
        <v>3</v>
      </c>
      <c r="AE572" s="101" t="s">
        <v>3</v>
      </c>
      <c r="AF572" s="97"/>
      <c r="AG572" s="100">
        <v>64</v>
      </c>
      <c r="AH572" s="100">
        <f t="shared" si="130"/>
        <v>64</v>
      </c>
      <c r="AI572" s="97"/>
      <c r="AJ572" s="100">
        <f t="shared" si="119"/>
        <v>52</v>
      </c>
      <c r="AK572" s="100">
        <f t="shared" si="131"/>
        <v>52</v>
      </c>
      <c r="AL572" s="98"/>
      <c r="AM572" s="100">
        <v>14.67</v>
      </c>
      <c r="AN572" s="101" t="s">
        <v>3</v>
      </c>
      <c r="AO572" s="97"/>
      <c r="AP572" s="100">
        <f t="shared" si="120"/>
        <v>68</v>
      </c>
      <c r="AQ572" s="100">
        <f t="shared" si="132"/>
        <v>68</v>
      </c>
      <c r="AR572" s="98"/>
      <c r="AS572" s="100">
        <f t="shared" si="121"/>
        <v>28.799999999999997</v>
      </c>
      <c r="AT572" s="100" t="s">
        <v>3</v>
      </c>
      <c r="AU572" s="97"/>
      <c r="AV572" s="100">
        <v>68</v>
      </c>
      <c r="AW572" s="100">
        <f t="shared" si="133"/>
        <v>68</v>
      </c>
      <c r="AX572" s="97"/>
      <c r="AY572" s="100">
        <f t="shared" si="122"/>
        <v>60</v>
      </c>
      <c r="AZ572" s="101" t="s">
        <v>3</v>
      </c>
      <c r="BA572" s="97"/>
      <c r="BB572" s="100">
        <f t="shared" si="123"/>
        <v>28.799999999999997</v>
      </c>
      <c r="BC572" s="101" t="s">
        <v>3</v>
      </c>
      <c r="BD572" s="97"/>
      <c r="BE572" s="100">
        <f t="shared" si="124"/>
        <v>28.799999999999997</v>
      </c>
      <c r="BF572" s="101" t="s">
        <v>3</v>
      </c>
    </row>
    <row r="573" spans="1:58" s="86" customFormat="1" ht="13.2" x14ac:dyDescent="0.25">
      <c r="A573" s="47" t="s">
        <v>874</v>
      </c>
      <c r="B573" s="83">
        <v>3000717</v>
      </c>
      <c r="C573" s="90" t="s">
        <v>499</v>
      </c>
      <c r="D573" s="64">
        <v>191</v>
      </c>
      <c r="E573" s="83">
        <v>300</v>
      </c>
      <c r="F573" s="83">
        <v>84305</v>
      </c>
      <c r="G573" s="22"/>
      <c r="H573" s="44">
        <f t="shared" si="127"/>
        <v>152.80000000000001</v>
      </c>
      <c r="I573" s="98">
        <f t="shared" si="125"/>
        <v>35.08</v>
      </c>
      <c r="J573" s="98">
        <f t="shared" si="126"/>
        <v>162.35</v>
      </c>
      <c r="K573" s="99"/>
      <c r="L573" s="100">
        <f t="shared" si="128"/>
        <v>152.80000000000001</v>
      </c>
      <c r="M573" s="100">
        <f t="shared" si="129"/>
        <v>240</v>
      </c>
      <c r="N573" s="97"/>
      <c r="O573" s="101" t="s">
        <v>3</v>
      </c>
      <c r="P573" s="101" t="s">
        <v>3</v>
      </c>
      <c r="Q573" s="97"/>
      <c r="R573" s="101" t="s">
        <v>3</v>
      </c>
      <c r="S573" s="101" t="s">
        <v>3</v>
      </c>
      <c r="T573" s="97"/>
      <c r="U573" s="101" t="s">
        <v>3</v>
      </c>
      <c r="V573" s="101" t="s">
        <v>3</v>
      </c>
      <c r="W573" s="97"/>
      <c r="X573" s="101" t="s">
        <v>3</v>
      </c>
      <c r="Y573" s="101" t="s">
        <v>3</v>
      </c>
      <c r="Z573" s="97"/>
      <c r="AA573" s="101" t="s">
        <v>3</v>
      </c>
      <c r="AB573" s="101" t="s">
        <v>3</v>
      </c>
      <c r="AC573" s="97"/>
      <c r="AD573" s="101" t="s">
        <v>3</v>
      </c>
      <c r="AE573" s="101" t="s">
        <v>3</v>
      </c>
      <c r="AF573" s="97"/>
      <c r="AG573" s="100">
        <v>152.80000000000001</v>
      </c>
      <c r="AH573" s="100">
        <f t="shared" si="130"/>
        <v>152.80000000000001</v>
      </c>
      <c r="AI573" s="97"/>
      <c r="AJ573" s="100">
        <f t="shared" si="119"/>
        <v>124.15</v>
      </c>
      <c r="AK573" s="100">
        <f t="shared" si="131"/>
        <v>124.15</v>
      </c>
      <c r="AL573" s="98"/>
      <c r="AM573" s="100">
        <v>35.08</v>
      </c>
      <c r="AN573" s="101" t="s">
        <v>3</v>
      </c>
      <c r="AO573" s="97"/>
      <c r="AP573" s="100">
        <f t="shared" si="120"/>
        <v>162.35</v>
      </c>
      <c r="AQ573" s="100">
        <f t="shared" si="132"/>
        <v>162.35</v>
      </c>
      <c r="AR573" s="98"/>
      <c r="AS573" s="100">
        <f t="shared" si="121"/>
        <v>68.759999999999991</v>
      </c>
      <c r="AT573" s="100" t="s">
        <v>3</v>
      </c>
      <c r="AU573" s="97"/>
      <c r="AV573" s="100">
        <v>162.35</v>
      </c>
      <c r="AW573" s="100">
        <f t="shared" si="133"/>
        <v>162.35</v>
      </c>
      <c r="AX573" s="97"/>
      <c r="AY573" s="100">
        <f t="shared" si="122"/>
        <v>143.25</v>
      </c>
      <c r="AZ573" s="101" t="s">
        <v>3</v>
      </c>
      <c r="BA573" s="97"/>
      <c r="BB573" s="100">
        <f t="shared" si="123"/>
        <v>68.759999999999991</v>
      </c>
      <c r="BC573" s="101" t="s">
        <v>3</v>
      </c>
      <c r="BD573" s="97"/>
      <c r="BE573" s="100">
        <f t="shared" si="124"/>
        <v>68.759999999999991</v>
      </c>
      <c r="BF573" s="101" t="s">
        <v>3</v>
      </c>
    </row>
    <row r="574" spans="1:58" s="86" customFormat="1" ht="13.2" x14ac:dyDescent="0.25">
      <c r="A574" s="47" t="s">
        <v>874</v>
      </c>
      <c r="B574" s="83">
        <v>3000517</v>
      </c>
      <c r="C574" s="90" t="s">
        <v>500</v>
      </c>
      <c r="D574" s="64">
        <v>347</v>
      </c>
      <c r="E574" s="83">
        <v>300</v>
      </c>
      <c r="F574" s="83">
        <v>82652</v>
      </c>
      <c r="G574" s="22"/>
      <c r="H574" s="44">
        <f t="shared" si="127"/>
        <v>277.60000000000002</v>
      </c>
      <c r="I574" s="98">
        <f t="shared" si="125"/>
        <v>63.53</v>
      </c>
      <c r="J574" s="98">
        <f t="shared" si="126"/>
        <v>294.95</v>
      </c>
      <c r="K574" s="99"/>
      <c r="L574" s="100">
        <f t="shared" si="128"/>
        <v>277.60000000000002</v>
      </c>
      <c r="M574" s="100">
        <f t="shared" si="129"/>
        <v>240</v>
      </c>
      <c r="N574" s="97"/>
      <c r="O574" s="101" t="s">
        <v>3</v>
      </c>
      <c r="P574" s="101" t="s">
        <v>3</v>
      </c>
      <c r="Q574" s="97"/>
      <c r="R574" s="101" t="s">
        <v>3</v>
      </c>
      <c r="S574" s="101" t="s">
        <v>3</v>
      </c>
      <c r="T574" s="97"/>
      <c r="U574" s="101" t="s">
        <v>3</v>
      </c>
      <c r="V574" s="101" t="s">
        <v>3</v>
      </c>
      <c r="W574" s="97"/>
      <c r="X574" s="101" t="s">
        <v>3</v>
      </c>
      <c r="Y574" s="101" t="s">
        <v>3</v>
      </c>
      <c r="Z574" s="97"/>
      <c r="AA574" s="101" t="s">
        <v>3</v>
      </c>
      <c r="AB574" s="101" t="s">
        <v>3</v>
      </c>
      <c r="AC574" s="97"/>
      <c r="AD574" s="101" t="s">
        <v>3</v>
      </c>
      <c r="AE574" s="101" t="s">
        <v>3</v>
      </c>
      <c r="AF574" s="97"/>
      <c r="AG574" s="100">
        <v>277.60000000000002</v>
      </c>
      <c r="AH574" s="100">
        <f t="shared" si="130"/>
        <v>277.60000000000002</v>
      </c>
      <c r="AI574" s="97"/>
      <c r="AJ574" s="100">
        <f t="shared" si="119"/>
        <v>225.55</v>
      </c>
      <c r="AK574" s="100">
        <f t="shared" si="131"/>
        <v>225.55</v>
      </c>
      <c r="AL574" s="98"/>
      <c r="AM574" s="100">
        <v>63.53</v>
      </c>
      <c r="AN574" s="101" t="s">
        <v>3</v>
      </c>
      <c r="AO574" s="97"/>
      <c r="AP574" s="100">
        <f t="shared" si="120"/>
        <v>294.95</v>
      </c>
      <c r="AQ574" s="100">
        <f t="shared" si="132"/>
        <v>294.95</v>
      </c>
      <c r="AR574" s="98"/>
      <c r="AS574" s="100">
        <f t="shared" si="121"/>
        <v>124.92</v>
      </c>
      <c r="AT574" s="100" t="s">
        <v>3</v>
      </c>
      <c r="AU574" s="97"/>
      <c r="AV574" s="100">
        <v>294.95</v>
      </c>
      <c r="AW574" s="100">
        <f t="shared" si="133"/>
        <v>294.95</v>
      </c>
      <c r="AX574" s="97"/>
      <c r="AY574" s="100">
        <f t="shared" si="122"/>
        <v>260.25</v>
      </c>
      <c r="AZ574" s="101" t="s">
        <v>3</v>
      </c>
      <c r="BA574" s="97"/>
      <c r="BB574" s="100">
        <f t="shared" si="123"/>
        <v>124.92</v>
      </c>
      <c r="BC574" s="101" t="s">
        <v>3</v>
      </c>
      <c r="BD574" s="97"/>
      <c r="BE574" s="100">
        <f t="shared" si="124"/>
        <v>124.92</v>
      </c>
      <c r="BF574" s="101" t="s">
        <v>3</v>
      </c>
    </row>
    <row r="575" spans="1:58" s="86" customFormat="1" ht="13.2" x14ac:dyDescent="0.25">
      <c r="A575" s="47" t="s">
        <v>874</v>
      </c>
      <c r="B575" s="83">
        <v>3000255</v>
      </c>
      <c r="C575" s="90" t="s">
        <v>501</v>
      </c>
      <c r="D575" s="64">
        <v>107</v>
      </c>
      <c r="E575" s="83">
        <v>300</v>
      </c>
      <c r="F575" s="83">
        <v>84244</v>
      </c>
      <c r="G575" s="22"/>
      <c r="H575" s="44">
        <f t="shared" si="127"/>
        <v>85.600000000000009</v>
      </c>
      <c r="I575" s="98">
        <f t="shared" si="125"/>
        <v>36.28</v>
      </c>
      <c r="J575" s="98">
        <f t="shared" si="126"/>
        <v>90.95</v>
      </c>
      <c r="K575" s="99"/>
      <c r="L575" s="100">
        <f t="shared" si="128"/>
        <v>85.600000000000009</v>
      </c>
      <c r="M575" s="100">
        <f t="shared" si="129"/>
        <v>240</v>
      </c>
      <c r="N575" s="97"/>
      <c r="O575" s="101" t="s">
        <v>3</v>
      </c>
      <c r="P575" s="101" t="s">
        <v>3</v>
      </c>
      <c r="Q575" s="97"/>
      <c r="R575" s="101" t="s">
        <v>3</v>
      </c>
      <c r="S575" s="101" t="s">
        <v>3</v>
      </c>
      <c r="T575" s="97"/>
      <c r="U575" s="101" t="s">
        <v>3</v>
      </c>
      <c r="V575" s="101" t="s">
        <v>3</v>
      </c>
      <c r="W575" s="97"/>
      <c r="X575" s="101" t="s">
        <v>3</v>
      </c>
      <c r="Y575" s="101" t="s">
        <v>3</v>
      </c>
      <c r="Z575" s="97"/>
      <c r="AA575" s="101" t="s">
        <v>3</v>
      </c>
      <c r="AB575" s="101" t="s">
        <v>3</v>
      </c>
      <c r="AC575" s="97"/>
      <c r="AD575" s="101" t="s">
        <v>3</v>
      </c>
      <c r="AE575" s="101" t="s">
        <v>3</v>
      </c>
      <c r="AF575" s="97"/>
      <c r="AG575" s="100">
        <v>85.600000000000009</v>
      </c>
      <c r="AH575" s="100">
        <f t="shared" si="130"/>
        <v>85.600000000000009</v>
      </c>
      <c r="AI575" s="97"/>
      <c r="AJ575" s="100">
        <f t="shared" si="119"/>
        <v>69.55</v>
      </c>
      <c r="AK575" s="100">
        <f t="shared" si="131"/>
        <v>69.55</v>
      </c>
      <c r="AL575" s="98"/>
      <c r="AM575" s="100">
        <v>36.28</v>
      </c>
      <c r="AN575" s="101" t="s">
        <v>3</v>
      </c>
      <c r="AO575" s="97"/>
      <c r="AP575" s="100">
        <f t="shared" si="120"/>
        <v>90.95</v>
      </c>
      <c r="AQ575" s="100">
        <f t="shared" si="132"/>
        <v>90.95</v>
      </c>
      <c r="AR575" s="98"/>
      <c r="AS575" s="100">
        <f t="shared" si="121"/>
        <v>38.519999999999996</v>
      </c>
      <c r="AT575" s="100" t="s">
        <v>3</v>
      </c>
      <c r="AU575" s="97"/>
      <c r="AV575" s="100">
        <v>90.95</v>
      </c>
      <c r="AW575" s="100">
        <f t="shared" si="133"/>
        <v>90.95</v>
      </c>
      <c r="AX575" s="97"/>
      <c r="AY575" s="100">
        <f t="shared" si="122"/>
        <v>80.25</v>
      </c>
      <c r="AZ575" s="101" t="s">
        <v>3</v>
      </c>
      <c r="BA575" s="97"/>
      <c r="BB575" s="100">
        <f t="shared" si="123"/>
        <v>38.519999999999996</v>
      </c>
      <c r="BC575" s="101" t="s">
        <v>3</v>
      </c>
      <c r="BD575" s="97"/>
      <c r="BE575" s="100">
        <f t="shared" si="124"/>
        <v>38.519999999999996</v>
      </c>
      <c r="BF575" s="101" t="s">
        <v>3</v>
      </c>
    </row>
    <row r="576" spans="1:58" s="86" customFormat="1" ht="13.2" x14ac:dyDescent="0.25">
      <c r="A576" s="47" t="s">
        <v>874</v>
      </c>
      <c r="B576" s="83">
        <v>3000193</v>
      </c>
      <c r="C576" s="90" t="s">
        <v>502</v>
      </c>
      <c r="D576" s="64">
        <v>122</v>
      </c>
      <c r="E576" s="83">
        <v>300</v>
      </c>
      <c r="F576" s="83">
        <v>81376</v>
      </c>
      <c r="G576" s="22"/>
      <c r="H576" s="44">
        <f t="shared" si="127"/>
        <v>97.600000000000009</v>
      </c>
      <c r="I576" s="98">
        <f t="shared" si="125"/>
        <v>43.92</v>
      </c>
      <c r="J576" s="98">
        <f t="shared" si="126"/>
        <v>201.66</v>
      </c>
      <c r="K576" s="99"/>
      <c r="L576" s="100">
        <f t="shared" si="128"/>
        <v>97.600000000000009</v>
      </c>
      <c r="M576" s="100">
        <f t="shared" si="129"/>
        <v>240</v>
      </c>
      <c r="N576" s="97"/>
      <c r="O576" s="101" t="s">
        <v>3</v>
      </c>
      <c r="P576" s="101" t="s">
        <v>3</v>
      </c>
      <c r="Q576" s="97"/>
      <c r="R576" s="101" t="s">
        <v>3</v>
      </c>
      <c r="S576" s="101" t="s">
        <v>3</v>
      </c>
      <c r="T576" s="97"/>
      <c r="U576" s="101" t="s">
        <v>3</v>
      </c>
      <c r="V576" s="101" t="s">
        <v>3</v>
      </c>
      <c r="W576" s="97"/>
      <c r="X576" s="101" t="s">
        <v>3</v>
      </c>
      <c r="Y576" s="101" t="s">
        <v>3</v>
      </c>
      <c r="Z576" s="97"/>
      <c r="AA576" s="101" t="s">
        <v>3</v>
      </c>
      <c r="AB576" s="101" t="s">
        <v>3</v>
      </c>
      <c r="AC576" s="97"/>
      <c r="AD576" s="101" t="s">
        <v>3</v>
      </c>
      <c r="AE576" s="101" t="s">
        <v>3</v>
      </c>
      <c r="AF576" s="97"/>
      <c r="AG576" s="100">
        <v>97.600000000000009</v>
      </c>
      <c r="AH576" s="100">
        <f t="shared" si="130"/>
        <v>97.600000000000009</v>
      </c>
      <c r="AI576" s="97"/>
      <c r="AJ576" s="100">
        <f t="shared" si="119"/>
        <v>79.3</v>
      </c>
      <c r="AK576" s="100">
        <f t="shared" si="131"/>
        <v>79.3</v>
      </c>
      <c r="AL576" s="98"/>
      <c r="AM576" s="100">
        <v>201.66</v>
      </c>
      <c r="AN576" s="101" t="s">
        <v>3</v>
      </c>
      <c r="AO576" s="97"/>
      <c r="AP576" s="100">
        <f t="shared" si="120"/>
        <v>103.7</v>
      </c>
      <c r="AQ576" s="100">
        <f t="shared" si="132"/>
        <v>103.7</v>
      </c>
      <c r="AR576" s="98"/>
      <c r="AS576" s="100">
        <f t="shared" si="121"/>
        <v>43.92</v>
      </c>
      <c r="AT576" s="100" t="s">
        <v>3</v>
      </c>
      <c r="AU576" s="97"/>
      <c r="AV576" s="100">
        <v>103.7</v>
      </c>
      <c r="AW576" s="100">
        <f t="shared" si="133"/>
        <v>103.7</v>
      </c>
      <c r="AX576" s="97"/>
      <c r="AY576" s="100">
        <f t="shared" si="122"/>
        <v>91.5</v>
      </c>
      <c r="AZ576" s="101" t="s">
        <v>3</v>
      </c>
      <c r="BA576" s="97"/>
      <c r="BB576" s="100">
        <f t="shared" si="123"/>
        <v>43.92</v>
      </c>
      <c r="BC576" s="101" t="s">
        <v>3</v>
      </c>
      <c r="BD576" s="97"/>
      <c r="BE576" s="100">
        <f t="shared" si="124"/>
        <v>43.92</v>
      </c>
      <c r="BF576" s="101" t="s">
        <v>3</v>
      </c>
    </row>
    <row r="577" spans="1:58" s="86" customFormat="1" ht="13.2" x14ac:dyDescent="0.25">
      <c r="A577" s="47" t="s">
        <v>874</v>
      </c>
      <c r="B577" s="83">
        <v>3000248</v>
      </c>
      <c r="C577" s="90" t="s">
        <v>488</v>
      </c>
      <c r="D577" s="64">
        <v>33</v>
      </c>
      <c r="E577" s="83">
        <v>300</v>
      </c>
      <c r="F577" s="83">
        <v>84156</v>
      </c>
      <c r="G577" s="22"/>
      <c r="H577" s="44">
        <f t="shared" si="127"/>
        <v>26.400000000000002</v>
      </c>
      <c r="I577" s="98">
        <f t="shared" si="125"/>
        <v>6.06</v>
      </c>
      <c r="J577" s="98">
        <f t="shared" si="126"/>
        <v>28.05</v>
      </c>
      <c r="K577" s="99"/>
      <c r="L577" s="100">
        <f t="shared" si="128"/>
        <v>26.400000000000002</v>
      </c>
      <c r="M577" s="100">
        <f t="shared" si="129"/>
        <v>240</v>
      </c>
      <c r="N577" s="97"/>
      <c r="O577" s="101" t="s">
        <v>3</v>
      </c>
      <c r="P577" s="101" t="s">
        <v>3</v>
      </c>
      <c r="Q577" s="97"/>
      <c r="R577" s="101" t="s">
        <v>3</v>
      </c>
      <c r="S577" s="101" t="s">
        <v>3</v>
      </c>
      <c r="T577" s="97"/>
      <c r="U577" s="101" t="s">
        <v>3</v>
      </c>
      <c r="V577" s="101" t="s">
        <v>3</v>
      </c>
      <c r="W577" s="97"/>
      <c r="X577" s="101" t="s">
        <v>3</v>
      </c>
      <c r="Y577" s="101" t="s">
        <v>3</v>
      </c>
      <c r="Z577" s="97"/>
      <c r="AA577" s="101" t="s">
        <v>3</v>
      </c>
      <c r="AB577" s="101" t="s">
        <v>3</v>
      </c>
      <c r="AC577" s="97"/>
      <c r="AD577" s="101" t="s">
        <v>3</v>
      </c>
      <c r="AE577" s="101" t="s">
        <v>3</v>
      </c>
      <c r="AF577" s="97"/>
      <c r="AG577" s="100">
        <v>26.400000000000002</v>
      </c>
      <c r="AH577" s="100">
        <f t="shared" si="130"/>
        <v>26.400000000000002</v>
      </c>
      <c r="AI577" s="97"/>
      <c r="AJ577" s="100">
        <f t="shared" si="119"/>
        <v>21.45</v>
      </c>
      <c r="AK577" s="100">
        <f t="shared" si="131"/>
        <v>21.45</v>
      </c>
      <c r="AL577" s="98"/>
      <c r="AM577" s="100">
        <v>6.06</v>
      </c>
      <c r="AN577" s="101" t="s">
        <v>3</v>
      </c>
      <c r="AO577" s="97"/>
      <c r="AP577" s="100">
        <f t="shared" si="120"/>
        <v>28.05</v>
      </c>
      <c r="AQ577" s="100">
        <f t="shared" si="132"/>
        <v>28.05</v>
      </c>
      <c r="AR577" s="98"/>
      <c r="AS577" s="100">
        <f t="shared" si="121"/>
        <v>11.879999999999999</v>
      </c>
      <c r="AT577" s="100" t="s">
        <v>3</v>
      </c>
      <c r="AU577" s="97"/>
      <c r="AV577" s="100">
        <v>28.05</v>
      </c>
      <c r="AW577" s="100">
        <f t="shared" si="133"/>
        <v>28.05</v>
      </c>
      <c r="AX577" s="97"/>
      <c r="AY577" s="100">
        <f t="shared" si="122"/>
        <v>24.75</v>
      </c>
      <c r="AZ577" s="101" t="s">
        <v>3</v>
      </c>
      <c r="BA577" s="97"/>
      <c r="BB577" s="100">
        <f t="shared" si="123"/>
        <v>11.879999999999999</v>
      </c>
      <c r="BC577" s="101" t="s">
        <v>3</v>
      </c>
      <c r="BD577" s="97"/>
      <c r="BE577" s="100">
        <f t="shared" si="124"/>
        <v>11.879999999999999</v>
      </c>
      <c r="BF577" s="101" t="s">
        <v>3</v>
      </c>
    </row>
    <row r="578" spans="1:58" s="86" customFormat="1" ht="13.2" x14ac:dyDescent="0.25">
      <c r="A578" s="47" t="s">
        <v>874</v>
      </c>
      <c r="B578" s="83">
        <v>3000195</v>
      </c>
      <c r="C578" s="90" t="s">
        <v>503</v>
      </c>
      <c r="D578" s="64">
        <v>268</v>
      </c>
      <c r="E578" s="83">
        <v>301</v>
      </c>
      <c r="F578" s="83">
        <v>83498</v>
      </c>
      <c r="G578" s="22"/>
      <c r="H578" s="44">
        <f t="shared" si="127"/>
        <v>214.4</v>
      </c>
      <c r="I578" s="98">
        <f t="shared" si="125"/>
        <v>44.83</v>
      </c>
      <c r="J578" s="98">
        <f t="shared" si="126"/>
        <v>227.79999999999998</v>
      </c>
      <c r="K578" s="99"/>
      <c r="L578" s="100">
        <f t="shared" si="128"/>
        <v>214.4</v>
      </c>
      <c r="M578" s="100">
        <f t="shared" si="129"/>
        <v>240.8</v>
      </c>
      <c r="N578" s="97"/>
      <c r="O578" s="101" t="s">
        <v>3</v>
      </c>
      <c r="P578" s="101" t="s">
        <v>3</v>
      </c>
      <c r="Q578" s="97"/>
      <c r="R578" s="101" t="s">
        <v>3</v>
      </c>
      <c r="S578" s="101" t="s">
        <v>3</v>
      </c>
      <c r="T578" s="97"/>
      <c r="U578" s="101" t="s">
        <v>3</v>
      </c>
      <c r="V578" s="101" t="s">
        <v>3</v>
      </c>
      <c r="W578" s="97"/>
      <c r="X578" s="101" t="s">
        <v>3</v>
      </c>
      <c r="Y578" s="101" t="s">
        <v>3</v>
      </c>
      <c r="Z578" s="97"/>
      <c r="AA578" s="101" t="s">
        <v>3</v>
      </c>
      <c r="AB578" s="101" t="s">
        <v>3</v>
      </c>
      <c r="AC578" s="97"/>
      <c r="AD578" s="101" t="s">
        <v>3</v>
      </c>
      <c r="AE578" s="101" t="s">
        <v>3</v>
      </c>
      <c r="AF578" s="97"/>
      <c r="AG578" s="100">
        <v>214.4</v>
      </c>
      <c r="AH578" s="100">
        <f t="shared" si="130"/>
        <v>214.4</v>
      </c>
      <c r="AI578" s="97"/>
      <c r="AJ578" s="100">
        <f t="shared" si="119"/>
        <v>174.20000000000002</v>
      </c>
      <c r="AK578" s="100">
        <f t="shared" si="131"/>
        <v>174.20000000000002</v>
      </c>
      <c r="AL578" s="98"/>
      <c r="AM578" s="100">
        <v>44.83</v>
      </c>
      <c r="AN578" s="101" t="s">
        <v>3</v>
      </c>
      <c r="AO578" s="97"/>
      <c r="AP578" s="100">
        <f t="shared" si="120"/>
        <v>227.79999999999998</v>
      </c>
      <c r="AQ578" s="100">
        <f t="shared" si="132"/>
        <v>227.79999999999998</v>
      </c>
      <c r="AR578" s="98"/>
      <c r="AS578" s="100">
        <f t="shared" si="121"/>
        <v>96.47999999999999</v>
      </c>
      <c r="AT578" s="100" t="s">
        <v>3</v>
      </c>
      <c r="AU578" s="97"/>
      <c r="AV578" s="100">
        <v>227.79999999999998</v>
      </c>
      <c r="AW578" s="100">
        <f t="shared" si="133"/>
        <v>227.79999999999998</v>
      </c>
      <c r="AX578" s="97"/>
      <c r="AY578" s="100">
        <f t="shared" si="122"/>
        <v>201</v>
      </c>
      <c r="AZ578" s="101" t="s">
        <v>3</v>
      </c>
      <c r="BA578" s="97"/>
      <c r="BB578" s="100">
        <f t="shared" si="123"/>
        <v>96.47999999999999</v>
      </c>
      <c r="BC578" s="101" t="s">
        <v>3</v>
      </c>
      <c r="BD578" s="97"/>
      <c r="BE578" s="100">
        <f t="shared" si="124"/>
        <v>96.47999999999999</v>
      </c>
      <c r="BF578" s="101" t="s">
        <v>3</v>
      </c>
    </row>
    <row r="579" spans="1:58" s="86" customFormat="1" ht="13.2" x14ac:dyDescent="0.25">
      <c r="A579" s="47" t="s">
        <v>874</v>
      </c>
      <c r="B579" s="83">
        <v>3000022</v>
      </c>
      <c r="C579" s="90" t="s">
        <v>504</v>
      </c>
      <c r="D579" s="64">
        <v>219</v>
      </c>
      <c r="E579" s="83">
        <v>301</v>
      </c>
      <c r="F579" s="83">
        <v>82088</v>
      </c>
      <c r="G579" s="22"/>
      <c r="H579" s="44">
        <f t="shared" si="127"/>
        <v>175.20000000000002</v>
      </c>
      <c r="I579" s="98">
        <f t="shared" si="125"/>
        <v>67.239999999999995</v>
      </c>
      <c r="J579" s="98">
        <f t="shared" si="126"/>
        <v>186.15</v>
      </c>
      <c r="K579" s="99"/>
      <c r="L579" s="100">
        <f t="shared" si="128"/>
        <v>175.20000000000002</v>
      </c>
      <c r="M579" s="100">
        <f t="shared" si="129"/>
        <v>240.8</v>
      </c>
      <c r="N579" s="97"/>
      <c r="O579" s="101" t="s">
        <v>3</v>
      </c>
      <c r="P579" s="101" t="s">
        <v>3</v>
      </c>
      <c r="Q579" s="97"/>
      <c r="R579" s="101" t="s">
        <v>3</v>
      </c>
      <c r="S579" s="101" t="s">
        <v>3</v>
      </c>
      <c r="T579" s="97"/>
      <c r="U579" s="101" t="s">
        <v>3</v>
      </c>
      <c r="V579" s="101" t="s">
        <v>3</v>
      </c>
      <c r="W579" s="97"/>
      <c r="X579" s="101" t="s">
        <v>3</v>
      </c>
      <c r="Y579" s="101" t="s">
        <v>3</v>
      </c>
      <c r="Z579" s="97"/>
      <c r="AA579" s="101" t="s">
        <v>3</v>
      </c>
      <c r="AB579" s="101" t="s">
        <v>3</v>
      </c>
      <c r="AC579" s="97"/>
      <c r="AD579" s="101" t="s">
        <v>3</v>
      </c>
      <c r="AE579" s="101" t="s">
        <v>3</v>
      </c>
      <c r="AF579" s="97"/>
      <c r="AG579" s="100">
        <v>175.20000000000002</v>
      </c>
      <c r="AH579" s="100">
        <f t="shared" si="130"/>
        <v>175.20000000000002</v>
      </c>
      <c r="AI579" s="97"/>
      <c r="AJ579" s="100">
        <f t="shared" si="119"/>
        <v>142.35</v>
      </c>
      <c r="AK579" s="100">
        <f t="shared" si="131"/>
        <v>142.35</v>
      </c>
      <c r="AL579" s="98"/>
      <c r="AM579" s="100">
        <v>67.239999999999995</v>
      </c>
      <c r="AN579" s="101" t="s">
        <v>3</v>
      </c>
      <c r="AO579" s="97"/>
      <c r="AP579" s="100">
        <f t="shared" si="120"/>
        <v>186.15</v>
      </c>
      <c r="AQ579" s="100">
        <f t="shared" si="132"/>
        <v>186.15</v>
      </c>
      <c r="AR579" s="98"/>
      <c r="AS579" s="100">
        <f t="shared" si="121"/>
        <v>78.84</v>
      </c>
      <c r="AT579" s="100" t="s">
        <v>3</v>
      </c>
      <c r="AU579" s="97"/>
      <c r="AV579" s="100">
        <v>186.15</v>
      </c>
      <c r="AW579" s="100">
        <f t="shared" si="133"/>
        <v>186.15</v>
      </c>
      <c r="AX579" s="97"/>
      <c r="AY579" s="100">
        <f t="shared" si="122"/>
        <v>164.25</v>
      </c>
      <c r="AZ579" s="101" t="s">
        <v>3</v>
      </c>
      <c r="BA579" s="97"/>
      <c r="BB579" s="100">
        <f t="shared" si="123"/>
        <v>78.84</v>
      </c>
      <c r="BC579" s="101" t="s">
        <v>3</v>
      </c>
      <c r="BD579" s="97"/>
      <c r="BE579" s="100">
        <f t="shared" si="124"/>
        <v>78.84</v>
      </c>
      <c r="BF579" s="101" t="s">
        <v>3</v>
      </c>
    </row>
    <row r="580" spans="1:58" s="86" customFormat="1" ht="13.2" x14ac:dyDescent="0.25">
      <c r="A580" s="47" t="s">
        <v>874</v>
      </c>
      <c r="B580" s="83">
        <v>3000476</v>
      </c>
      <c r="C580" s="90" t="s">
        <v>505</v>
      </c>
      <c r="D580" s="64">
        <v>417</v>
      </c>
      <c r="E580" s="83">
        <v>300</v>
      </c>
      <c r="F580" s="83">
        <v>83631</v>
      </c>
      <c r="G580" s="22"/>
      <c r="H580" s="44">
        <f t="shared" si="127"/>
        <v>333.6</v>
      </c>
      <c r="I580" s="98">
        <f t="shared" si="125"/>
        <v>32.39</v>
      </c>
      <c r="J580" s="98">
        <f t="shared" si="126"/>
        <v>354.45</v>
      </c>
      <c r="K580" s="99"/>
      <c r="L580" s="100">
        <f t="shared" si="128"/>
        <v>333.6</v>
      </c>
      <c r="M580" s="100">
        <f t="shared" si="129"/>
        <v>240</v>
      </c>
      <c r="N580" s="97"/>
      <c r="O580" s="101" t="s">
        <v>3</v>
      </c>
      <c r="P580" s="101" t="s">
        <v>3</v>
      </c>
      <c r="Q580" s="97"/>
      <c r="R580" s="101" t="s">
        <v>3</v>
      </c>
      <c r="S580" s="101" t="s">
        <v>3</v>
      </c>
      <c r="T580" s="97"/>
      <c r="U580" s="101" t="s">
        <v>3</v>
      </c>
      <c r="V580" s="101" t="s">
        <v>3</v>
      </c>
      <c r="W580" s="97"/>
      <c r="X580" s="101" t="s">
        <v>3</v>
      </c>
      <c r="Y580" s="101" t="s">
        <v>3</v>
      </c>
      <c r="Z580" s="97"/>
      <c r="AA580" s="101" t="s">
        <v>3</v>
      </c>
      <c r="AB580" s="101" t="s">
        <v>3</v>
      </c>
      <c r="AC580" s="97"/>
      <c r="AD580" s="101" t="s">
        <v>3</v>
      </c>
      <c r="AE580" s="101" t="s">
        <v>3</v>
      </c>
      <c r="AF580" s="97"/>
      <c r="AG580" s="100">
        <v>333.6</v>
      </c>
      <c r="AH580" s="100">
        <f t="shared" si="130"/>
        <v>333.6</v>
      </c>
      <c r="AI580" s="97"/>
      <c r="AJ580" s="100">
        <f t="shared" si="119"/>
        <v>271.05</v>
      </c>
      <c r="AK580" s="100">
        <f t="shared" si="131"/>
        <v>271.05</v>
      </c>
      <c r="AL580" s="98"/>
      <c r="AM580" s="100">
        <v>32.39</v>
      </c>
      <c r="AN580" s="101" t="s">
        <v>3</v>
      </c>
      <c r="AO580" s="97"/>
      <c r="AP580" s="100">
        <f t="shared" si="120"/>
        <v>354.45</v>
      </c>
      <c r="AQ580" s="100">
        <f t="shared" si="132"/>
        <v>354.45</v>
      </c>
      <c r="AR580" s="98"/>
      <c r="AS580" s="100">
        <f t="shared" si="121"/>
        <v>150.12</v>
      </c>
      <c r="AT580" s="100" t="s">
        <v>3</v>
      </c>
      <c r="AU580" s="97"/>
      <c r="AV580" s="100">
        <v>354.45</v>
      </c>
      <c r="AW580" s="100">
        <f t="shared" si="133"/>
        <v>354.45</v>
      </c>
      <c r="AX580" s="97"/>
      <c r="AY580" s="100">
        <f t="shared" si="122"/>
        <v>312.75</v>
      </c>
      <c r="AZ580" s="101" t="s">
        <v>3</v>
      </c>
      <c r="BA580" s="97"/>
      <c r="BB580" s="100">
        <f t="shared" si="123"/>
        <v>150.12</v>
      </c>
      <c r="BC580" s="101" t="s">
        <v>3</v>
      </c>
      <c r="BD580" s="97"/>
      <c r="BE580" s="100">
        <f t="shared" si="124"/>
        <v>150.12</v>
      </c>
      <c r="BF580" s="101" t="s">
        <v>3</v>
      </c>
    </row>
    <row r="581" spans="1:58" s="86" customFormat="1" ht="13.2" x14ac:dyDescent="0.25">
      <c r="A581" s="47" t="s">
        <v>874</v>
      </c>
      <c r="B581" s="83">
        <v>3000243</v>
      </c>
      <c r="C581" s="90" t="s">
        <v>506</v>
      </c>
      <c r="D581" s="64">
        <v>125</v>
      </c>
      <c r="E581" s="83">
        <v>305</v>
      </c>
      <c r="F581" s="83">
        <v>85303</v>
      </c>
      <c r="G581" s="22"/>
      <c r="H581" s="44">
        <f t="shared" si="127"/>
        <v>100</v>
      </c>
      <c r="I581" s="98">
        <f t="shared" si="125"/>
        <v>22.84</v>
      </c>
      <c r="J581" s="98">
        <f t="shared" si="126"/>
        <v>106.25</v>
      </c>
      <c r="K581" s="99"/>
      <c r="L581" s="100">
        <f t="shared" si="128"/>
        <v>100</v>
      </c>
      <c r="M581" s="100">
        <f t="shared" ref="M581:M609" si="134">E581*80%</f>
        <v>244</v>
      </c>
      <c r="N581" s="97"/>
      <c r="O581" s="101" t="s">
        <v>3</v>
      </c>
      <c r="P581" s="101" t="s">
        <v>3</v>
      </c>
      <c r="Q581" s="97"/>
      <c r="R581" s="101" t="s">
        <v>3</v>
      </c>
      <c r="S581" s="101" t="s">
        <v>3</v>
      </c>
      <c r="T581" s="97"/>
      <c r="U581" s="101" t="s">
        <v>3</v>
      </c>
      <c r="V581" s="101" t="s">
        <v>3</v>
      </c>
      <c r="W581" s="97"/>
      <c r="X581" s="101" t="s">
        <v>3</v>
      </c>
      <c r="Y581" s="101" t="s">
        <v>3</v>
      </c>
      <c r="Z581" s="97"/>
      <c r="AA581" s="101" t="s">
        <v>3</v>
      </c>
      <c r="AB581" s="101" t="s">
        <v>3</v>
      </c>
      <c r="AC581" s="97"/>
      <c r="AD581" s="101" t="s">
        <v>3</v>
      </c>
      <c r="AE581" s="101" t="s">
        <v>3</v>
      </c>
      <c r="AF581" s="97"/>
      <c r="AG581" s="100">
        <v>100</v>
      </c>
      <c r="AH581" s="100">
        <f t="shared" si="130"/>
        <v>100</v>
      </c>
      <c r="AI581" s="97"/>
      <c r="AJ581" s="100">
        <f t="shared" ref="AJ581:AJ644" si="135">D581*65%</f>
        <v>81.25</v>
      </c>
      <c r="AK581" s="100">
        <f t="shared" si="131"/>
        <v>81.25</v>
      </c>
      <c r="AL581" s="98"/>
      <c r="AM581" s="100">
        <v>22.84</v>
      </c>
      <c r="AN581" s="101" t="s">
        <v>3</v>
      </c>
      <c r="AO581" s="97"/>
      <c r="AP581" s="100">
        <f t="shared" ref="AP581:AP644" si="136">D581*85%</f>
        <v>106.25</v>
      </c>
      <c r="AQ581" s="100">
        <f t="shared" si="132"/>
        <v>106.25</v>
      </c>
      <c r="AR581" s="98"/>
      <c r="AS581" s="100">
        <f t="shared" ref="AS581:AS644" si="137">D581*36%</f>
        <v>45</v>
      </c>
      <c r="AT581" s="100" t="s">
        <v>3</v>
      </c>
      <c r="AU581" s="97"/>
      <c r="AV581" s="100">
        <v>106.25</v>
      </c>
      <c r="AW581" s="100">
        <f t="shared" si="133"/>
        <v>106.25</v>
      </c>
      <c r="AX581" s="97"/>
      <c r="AY581" s="100">
        <f t="shared" ref="AY581:AY644" si="138">D581*75%</f>
        <v>93.75</v>
      </c>
      <c r="AZ581" s="101" t="s">
        <v>3</v>
      </c>
      <c r="BA581" s="97"/>
      <c r="BB581" s="100">
        <f t="shared" ref="BB581:BB644" si="139">D581*36%</f>
        <v>45</v>
      </c>
      <c r="BC581" s="101" t="s">
        <v>3</v>
      </c>
      <c r="BD581" s="97"/>
      <c r="BE581" s="100">
        <f t="shared" ref="BE581:BE644" si="140">D581*36%</f>
        <v>45</v>
      </c>
      <c r="BF581" s="101" t="s">
        <v>3</v>
      </c>
    </row>
    <row r="582" spans="1:58" s="86" customFormat="1" ht="13.2" x14ac:dyDescent="0.25">
      <c r="A582" s="47" t="s">
        <v>874</v>
      </c>
      <c r="B582" s="83">
        <v>3000246</v>
      </c>
      <c r="C582" s="90" t="s">
        <v>507</v>
      </c>
      <c r="D582" s="64">
        <v>138</v>
      </c>
      <c r="E582" s="83">
        <v>305</v>
      </c>
      <c r="F582" s="83">
        <v>85306</v>
      </c>
      <c r="G582" s="22"/>
      <c r="H582" s="44">
        <f t="shared" si="127"/>
        <v>110.4</v>
      </c>
      <c r="I582" s="98">
        <f t="shared" ref="I582:I645" si="141">MIN(AJ582:AM582,AP582:AS582,AV582:AY582,BB582,BE582)</f>
        <v>25.28</v>
      </c>
      <c r="J582" s="98">
        <f t="shared" ref="J582:J645" si="142">MAX(AJ582:AM582,AP582:AS582,AV582:AY582,BB582,BE582)</f>
        <v>117.3</v>
      </c>
      <c r="K582" s="99"/>
      <c r="L582" s="100">
        <f t="shared" si="128"/>
        <v>110.4</v>
      </c>
      <c r="M582" s="100">
        <f t="shared" si="134"/>
        <v>244</v>
      </c>
      <c r="N582" s="97"/>
      <c r="O582" s="101" t="s">
        <v>3</v>
      </c>
      <c r="P582" s="101" t="s">
        <v>3</v>
      </c>
      <c r="Q582" s="97"/>
      <c r="R582" s="101" t="s">
        <v>3</v>
      </c>
      <c r="S582" s="101" t="s">
        <v>3</v>
      </c>
      <c r="T582" s="97"/>
      <c r="U582" s="101" t="s">
        <v>3</v>
      </c>
      <c r="V582" s="101" t="s">
        <v>3</v>
      </c>
      <c r="W582" s="97"/>
      <c r="X582" s="101" t="s">
        <v>3</v>
      </c>
      <c r="Y582" s="101" t="s">
        <v>3</v>
      </c>
      <c r="Z582" s="97"/>
      <c r="AA582" s="101" t="s">
        <v>3</v>
      </c>
      <c r="AB582" s="101" t="s">
        <v>3</v>
      </c>
      <c r="AC582" s="97"/>
      <c r="AD582" s="101" t="s">
        <v>3</v>
      </c>
      <c r="AE582" s="101" t="s">
        <v>3</v>
      </c>
      <c r="AF582" s="97"/>
      <c r="AG582" s="100">
        <v>110.4</v>
      </c>
      <c r="AH582" s="100">
        <f t="shared" si="130"/>
        <v>110.4</v>
      </c>
      <c r="AI582" s="97"/>
      <c r="AJ582" s="100">
        <f t="shared" si="135"/>
        <v>89.7</v>
      </c>
      <c r="AK582" s="100">
        <f t="shared" si="131"/>
        <v>89.7</v>
      </c>
      <c r="AL582" s="98"/>
      <c r="AM582" s="100">
        <v>25.28</v>
      </c>
      <c r="AN582" s="101" t="s">
        <v>3</v>
      </c>
      <c r="AO582" s="97"/>
      <c r="AP582" s="100">
        <f t="shared" si="136"/>
        <v>117.3</v>
      </c>
      <c r="AQ582" s="100">
        <f t="shared" si="132"/>
        <v>117.3</v>
      </c>
      <c r="AR582" s="98"/>
      <c r="AS582" s="100">
        <f t="shared" si="137"/>
        <v>49.68</v>
      </c>
      <c r="AT582" s="100" t="s">
        <v>3</v>
      </c>
      <c r="AU582" s="97"/>
      <c r="AV582" s="100">
        <v>117.3</v>
      </c>
      <c r="AW582" s="100">
        <f t="shared" si="133"/>
        <v>117.3</v>
      </c>
      <c r="AX582" s="97"/>
      <c r="AY582" s="100">
        <f t="shared" si="138"/>
        <v>103.5</v>
      </c>
      <c r="AZ582" s="101" t="s">
        <v>3</v>
      </c>
      <c r="BA582" s="97"/>
      <c r="BB582" s="100">
        <f t="shared" si="139"/>
        <v>49.68</v>
      </c>
      <c r="BC582" s="101" t="s">
        <v>3</v>
      </c>
      <c r="BD582" s="97"/>
      <c r="BE582" s="100">
        <f t="shared" si="140"/>
        <v>49.68</v>
      </c>
      <c r="BF582" s="101" t="s">
        <v>3</v>
      </c>
    </row>
    <row r="583" spans="1:58" s="86" customFormat="1" ht="13.2" x14ac:dyDescent="0.25">
      <c r="A583" s="47" t="s">
        <v>874</v>
      </c>
      <c r="B583" s="83">
        <v>3000707</v>
      </c>
      <c r="C583" s="90" t="s">
        <v>508</v>
      </c>
      <c r="D583" s="64">
        <v>591</v>
      </c>
      <c r="E583" s="83">
        <v>300</v>
      </c>
      <c r="F583" s="83">
        <v>81240</v>
      </c>
      <c r="G583" s="22"/>
      <c r="H583" s="44">
        <f t="shared" si="127"/>
        <v>472.8</v>
      </c>
      <c r="I583" s="98">
        <f t="shared" si="141"/>
        <v>108.39</v>
      </c>
      <c r="J583" s="98">
        <f t="shared" si="142"/>
        <v>502.34999999999997</v>
      </c>
      <c r="K583" s="99"/>
      <c r="L583" s="100">
        <f t="shared" si="128"/>
        <v>472.8</v>
      </c>
      <c r="M583" s="100">
        <f t="shared" si="134"/>
        <v>240</v>
      </c>
      <c r="N583" s="97"/>
      <c r="O583" s="101" t="s">
        <v>3</v>
      </c>
      <c r="P583" s="101" t="s">
        <v>3</v>
      </c>
      <c r="Q583" s="97"/>
      <c r="R583" s="101" t="s">
        <v>3</v>
      </c>
      <c r="S583" s="101" t="s">
        <v>3</v>
      </c>
      <c r="T583" s="97"/>
      <c r="U583" s="101" t="s">
        <v>3</v>
      </c>
      <c r="V583" s="101" t="s">
        <v>3</v>
      </c>
      <c r="W583" s="97"/>
      <c r="X583" s="101" t="s">
        <v>3</v>
      </c>
      <c r="Y583" s="101" t="s">
        <v>3</v>
      </c>
      <c r="Z583" s="97"/>
      <c r="AA583" s="101" t="s">
        <v>3</v>
      </c>
      <c r="AB583" s="101" t="s">
        <v>3</v>
      </c>
      <c r="AC583" s="97"/>
      <c r="AD583" s="101" t="s">
        <v>3</v>
      </c>
      <c r="AE583" s="101" t="s">
        <v>3</v>
      </c>
      <c r="AF583" s="97"/>
      <c r="AG583" s="100">
        <v>472.8</v>
      </c>
      <c r="AH583" s="100">
        <f t="shared" si="130"/>
        <v>472.8</v>
      </c>
      <c r="AI583" s="97"/>
      <c r="AJ583" s="100">
        <f t="shared" si="135"/>
        <v>384.15000000000003</v>
      </c>
      <c r="AK583" s="100">
        <f t="shared" si="131"/>
        <v>384.15000000000003</v>
      </c>
      <c r="AL583" s="98"/>
      <c r="AM583" s="100">
        <v>108.39</v>
      </c>
      <c r="AN583" s="101" t="s">
        <v>3</v>
      </c>
      <c r="AO583" s="97"/>
      <c r="AP583" s="100">
        <f t="shared" si="136"/>
        <v>502.34999999999997</v>
      </c>
      <c r="AQ583" s="100">
        <f t="shared" si="132"/>
        <v>502.34999999999997</v>
      </c>
      <c r="AR583" s="98"/>
      <c r="AS583" s="100">
        <f t="shared" si="137"/>
        <v>212.76</v>
      </c>
      <c r="AT583" s="100" t="s">
        <v>3</v>
      </c>
      <c r="AU583" s="97"/>
      <c r="AV583" s="100">
        <v>502.34999999999997</v>
      </c>
      <c r="AW583" s="100">
        <f t="shared" si="133"/>
        <v>502.34999999999997</v>
      </c>
      <c r="AX583" s="97"/>
      <c r="AY583" s="100">
        <f t="shared" si="138"/>
        <v>443.25</v>
      </c>
      <c r="AZ583" s="101" t="s">
        <v>3</v>
      </c>
      <c r="BA583" s="97"/>
      <c r="BB583" s="100">
        <f t="shared" si="139"/>
        <v>212.76</v>
      </c>
      <c r="BC583" s="101" t="s">
        <v>3</v>
      </c>
      <c r="BD583" s="97"/>
      <c r="BE583" s="100">
        <f t="shared" si="140"/>
        <v>212.76</v>
      </c>
      <c r="BF583" s="101" t="s">
        <v>3</v>
      </c>
    </row>
    <row r="584" spans="1:58" s="86" customFormat="1" ht="13.2" x14ac:dyDescent="0.25">
      <c r="A584" s="47" t="s">
        <v>874</v>
      </c>
      <c r="B584" s="83">
        <v>3000531</v>
      </c>
      <c r="C584" s="90" t="s">
        <v>508</v>
      </c>
      <c r="D584" s="64">
        <v>591</v>
      </c>
      <c r="E584" s="83">
        <v>300</v>
      </c>
      <c r="F584" s="83">
        <v>81240</v>
      </c>
      <c r="G584" s="22"/>
      <c r="H584" s="44">
        <f t="shared" ref="H584:H647" si="143">D584*80%</f>
        <v>472.8</v>
      </c>
      <c r="I584" s="98">
        <f t="shared" si="141"/>
        <v>108.39</v>
      </c>
      <c r="J584" s="98">
        <f t="shared" si="142"/>
        <v>502.34999999999997</v>
      </c>
      <c r="K584" s="99"/>
      <c r="L584" s="100">
        <f t="shared" ref="L584:L648" si="144">D584*80%</f>
        <v>472.8</v>
      </c>
      <c r="M584" s="100">
        <f t="shared" si="134"/>
        <v>240</v>
      </c>
      <c r="N584" s="97"/>
      <c r="O584" s="101" t="s">
        <v>3</v>
      </c>
      <c r="P584" s="101" t="s">
        <v>3</v>
      </c>
      <c r="Q584" s="97"/>
      <c r="R584" s="101" t="s">
        <v>3</v>
      </c>
      <c r="S584" s="101" t="s">
        <v>3</v>
      </c>
      <c r="T584" s="97"/>
      <c r="U584" s="101" t="s">
        <v>3</v>
      </c>
      <c r="V584" s="101" t="s">
        <v>3</v>
      </c>
      <c r="W584" s="97"/>
      <c r="X584" s="101" t="s">
        <v>3</v>
      </c>
      <c r="Y584" s="101" t="s">
        <v>3</v>
      </c>
      <c r="Z584" s="97"/>
      <c r="AA584" s="101" t="s">
        <v>3</v>
      </c>
      <c r="AB584" s="101" t="s">
        <v>3</v>
      </c>
      <c r="AC584" s="97"/>
      <c r="AD584" s="101" t="s">
        <v>3</v>
      </c>
      <c r="AE584" s="101" t="s">
        <v>3</v>
      </c>
      <c r="AF584" s="97"/>
      <c r="AG584" s="100">
        <v>472.8</v>
      </c>
      <c r="AH584" s="100">
        <f t="shared" si="130"/>
        <v>472.8</v>
      </c>
      <c r="AI584" s="97"/>
      <c r="AJ584" s="100">
        <f t="shared" si="135"/>
        <v>384.15000000000003</v>
      </c>
      <c r="AK584" s="100">
        <f t="shared" si="131"/>
        <v>384.15000000000003</v>
      </c>
      <c r="AL584" s="98"/>
      <c r="AM584" s="100">
        <v>108.39</v>
      </c>
      <c r="AN584" s="101" t="s">
        <v>3</v>
      </c>
      <c r="AO584" s="97"/>
      <c r="AP584" s="100">
        <f t="shared" si="136"/>
        <v>502.34999999999997</v>
      </c>
      <c r="AQ584" s="100">
        <f t="shared" si="132"/>
        <v>502.34999999999997</v>
      </c>
      <c r="AR584" s="98"/>
      <c r="AS584" s="100">
        <f t="shared" si="137"/>
        <v>212.76</v>
      </c>
      <c r="AT584" s="100" t="s">
        <v>3</v>
      </c>
      <c r="AU584" s="97"/>
      <c r="AV584" s="100">
        <v>502.34999999999997</v>
      </c>
      <c r="AW584" s="100">
        <f t="shared" si="133"/>
        <v>502.34999999999997</v>
      </c>
      <c r="AX584" s="97"/>
      <c r="AY584" s="100">
        <f t="shared" si="138"/>
        <v>443.25</v>
      </c>
      <c r="AZ584" s="101" t="s">
        <v>3</v>
      </c>
      <c r="BA584" s="97"/>
      <c r="BB584" s="100">
        <f t="shared" si="139"/>
        <v>212.76</v>
      </c>
      <c r="BC584" s="101" t="s">
        <v>3</v>
      </c>
      <c r="BD584" s="97"/>
      <c r="BE584" s="100">
        <f t="shared" si="140"/>
        <v>212.76</v>
      </c>
      <c r="BF584" s="101" t="s">
        <v>3</v>
      </c>
    </row>
    <row r="585" spans="1:58" s="86" customFormat="1" ht="13.2" x14ac:dyDescent="0.25">
      <c r="A585" s="47" t="s">
        <v>874</v>
      </c>
      <c r="B585" s="83">
        <v>3000542</v>
      </c>
      <c r="C585" s="90" t="s">
        <v>509</v>
      </c>
      <c r="D585" s="64">
        <v>862</v>
      </c>
      <c r="E585" s="83">
        <v>301</v>
      </c>
      <c r="F585" s="83">
        <v>81241</v>
      </c>
      <c r="G585" s="22"/>
      <c r="H585" s="44">
        <f t="shared" si="143"/>
        <v>689.6</v>
      </c>
      <c r="I585" s="98">
        <f t="shared" si="141"/>
        <v>121.06</v>
      </c>
      <c r="J585" s="98">
        <f t="shared" si="142"/>
        <v>732.69999999999993</v>
      </c>
      <c r="K585" s="99"/>
      <c r="L585" s="100">
        <f t="shared" si="144"/>
        <v>689.6</v>
      </c>
      <c r="M585" s="100">
        <f t="shared" si="134"/>
        <v>240.8</v>
      </c>
      <c r="N585" s="97"/>
      <c r="O585" s="101" t="s">
        <v>3</v>
      </c>
      <c r="P585" s="101" t="s">
        <v>3</v>
      </c>
      <c r="Q585" s="97"/>
      <c r="R585" s="101" t="s">
        <v>3</v>
      </c>
      <c r="S585" s="101" t="s">
        <v>3</v>
      </c>
      <c r="T585" s="97"/>
      <c r="U585" s="101" t="s">
        <v>3</v>
      </c>
      <c r="V585" s="101" t="s">
        <v>3</v>
      </c>
      <c r="W585" s="97"/>
      <c r="X585" s="101" t="s">
        <v>3</v>
      </c>
      <c r="Y585" s="101" t="s">
        <v>3</v>
      </c>
      <c r="Z585" s="97"/>
      <c r="AA585" s="101" t="s">
        <v>3</v>
      </c>
      <c r="AB585" s="101" t="s">
        <v>3</v>
      </c>
      <c r="AC585" s="97"/>
      <c r="AD585" s="101" t="s">
        <v>3</v>
      </c>
      <c r="AE585" s="101" t="s">
        <v>3</v>
      </c>
      <c r="AF585" s="97"/>
      <c r="AG585" s="100">
        <v>689.6</v>
      </c>
      <c r="AH585" s="100">
        <f t="shared" si="130"/>
        <v>689.6</v>
      </c>
      <c r="AI585" s="97"/>
      <c r="AJ585" s="100">
        <f t="shared" si="135"/>
        <v>560.30000000000007</v>
      </c>
      <c r="AK585" s="100">
        <f t="shared" si="131"/>
        <v>560.30000000000007</v>
      </c>
      <c r="AL585" s="98"/>
      <c r="AM585" s="100">
        <v>121.06</v>
      </c>
      <c r="AN585" s="101" t="s">
        <v>3</v>
      </c>
      <c r="AO585" s="97"/>
      <c r="AP585" s="100">
        <f t="shared" si="136"/>
        <v>732.69999999999993</v>
      </c>
      <c r="AQ585" s="100">
        <f t="shared" si="132"/>
        <v>732.69999999999993</v>
      </c>
      <c r="AR585" s="98"/>
      <c r="AS585" s="100">
        <f t="shared" si="137"/>
        <v>310.32</v>
      </c>
      <c r="AT585" s="100" t="s">
        <v>3</v>
      </c>
      <c r="AU585" s="97"/>
      <c r="AV585" s="100">
        <v>732.69999999999993</v>
      </c>
      <c r="AW585" s="100">
        <f t="shared" si="133"/>
        <v>732.69999999999993</v>
      </c>
      <c r="AX585" s="97"/>
      <c r="AY585" s="100">
        <f t="shared" si="138"/>
        <v>646.5</v>
      </c>
      <c r="AZ585" s="101" t="s">
        <v>3</v>
      </c>
      <c r="BA585" s="97"/>
      <c r="BB585" s="100">
        <f t="shared" si="139"/>
        <v>310.32</v>
      </c>
      <c r="BC585" s="101" t="s">
        <v>3</v>
      </c>
      <c r="BD585" s="97"/>
      <c r="BE585" s="100">
        <f t="shared" si="140"/>
        <v>310.32</v>
      </c>
      <c r="BF585" s="101" t="s">
        <v>3</v>
      </c>
    </row>
    <row r="586" spans="1:58" s="86" customFormat="1" ht="13.2" x14ac:dyDescent="0.25">
      <c r="A586" s="47" t="s">
        <v>874</v>
      </c>
      <c r="B586" s="83">
        <v>3000591</v>
      </c>
      <c r="C586" s="90" t="s">
        <v>510</v>
      </c>
      <c r="D586" s="64">
        <v>558</v>
      </c>
      <c r="E586" s="83">
        <v>300</v>
      </c>
      <c r="F586" s="83">
        <v>86480</v>
      </c>
      <c r="G586" s="22"/>
      <c r="H586" s="44">
        <f t="shared" si="143"/>
        <v>446.40000000000003</v>
      </c>
      <c r="I586" s="98">
        <f t="shared" si="141"/>
        <v>102.27</v>
      </c>
      <c r="J586" s="98">
        <f t="shared" si="142"/>
        <v>474.3</v>
      </c>
      <c r="K586" s="99"/>
      <c r="L586" s="100">
        <f t="shared" si="144"/>
        <v>446.40000000000003</v>
      </c>
      <c r="M586" s="100">
        <f t="shared" si="134"/>
        <v>240</v>
      </c>
      <c r="N586" s="97"/>
      <c r="O586" s="101" t="s">
        <v>3</v>
      </c>
      <c r="P586" s="101" t="s">
        <v>3</v>
      </c>
      <c r="Q586" s="97"/>
      <c r="R586" s="101" t="s">
        <v>3</v>
      </c>
      <c r="S586" s="101" t="s">
        <v>3</v>
      </c>
      <c r="T586" s="97"/>
      <c r="U586" s="101" t="s">
        <v>3</v>
      </c>
      <c r="V586" s="101" t="s">
        <v>3</v>
      </c>
      <c r="W586" s="97"/>
      <c r="X586" s="101" t="s">
        <v>3</v>
      </c>
      <c r="Y586" s="101" t="s">
        <v>3</v>
      </c>
      <c r="Z586" s="97"/>
      <c r="AA586" s="101" t="s">
        <v>3</v>
      </c>
      <c r="AB586" s="101" t="s">
        <v>3</v>
      </c>
      <c r="AC586" s="97"/>
      <c r="AD586" s="101" t="s">
        <v>3</v>
      </c>
      <c r="AE586" s="101" t="s">
        <v>3</v>
      </c>
      <c r="AF586" s="97"/>
      <c r="AG586" s="100">
        <v>446.40000000000003</v>
      </c>
      <c r="AH586" s="100">
        <f t="shared" si="130"/>
        <v>446.40000000000003</v>
      </c>
      <c r="AI586" s="97"/>
      <c r="AJ586" s="100">
        <f t="shared" si="135"/>
        <v>362.7</v>
      </c>
      <c r="AK586" s="100">
        <f t="shared" si="131"/>
        <v>362.7</v>
      </c>
      <c r="AL586" s="98"/>
      <c r="AM586" s="100">
        <v>102.27</v>
      </c>
      <c r="AN586" s="101" t="s">
        <v>3</v>
      </c>
      <c r="AO586" s="97"/>
      <c r="AP586" s="100">
        <f t="shared" si="136"/>
        <v>474.3</v>
      </c>
      <c r="AQ586" s="100">
        <f t="shared" si="132"/>
        <v>474.3</v>
      </c>
      <c r="AR586" s="98"/>
      <c r="AS586" s="100">
        <f t="shared" si="137"/>
        <v>200.88</v>
      </c>
      <c r="AT586" s="100" t="s">
        <v>3</v>
      </c>
      <c r="AU586" s="97"/>
      <c r="AV586" s="100">
        <v>474.3</v>
      </c>
      <c r="AW586" s="100">
        <f t="shared" si="133"/>
        <v>474.3</v>
      </c>
      <c r="AX586" s="97"/>
      <c r="AY586" s="100">
        <f t="shared" si="138"/>
        <v>418.5</v>
      </c>
      <c r="AZ586" s="101" t="s">
        <v>3</v>
      </c>
      <c r="BA586" s="97"/>
      <c r="BB586" s="100">
        <f t="shared" si="139"/>
        <v>200.88</v>
      </c>
      <c r="BC586" s="101" t="s">
        <v>3</v>
      </c>
      <c r="BD586" s="97"/>
      <c r="BE586" s="100">
        <f t="shared" si="140"/>
        <v>200.88</v>
      </c>
      <c r="BF586" s="101" t="s">
        <v>3</v>
      </c>
    </row>
    <row r="587" spans="1:58" s="86" customFormat="1" ht="13.2" x14ac:dyDescent="0.25">
      <c r="A587" s="47" t="s">
        <v>874</v>
      </c>
      <c r="B587" s="83">
        <v>3000212</v>
      </c>
      <c r="C587" s="90" t="s">
        <v>511</v>
      </c>
      <c r="D587" s="64">
        <v>146</v>
      </c>
      <c r="E587" s="83">
        <v>300</v>
      </c>
      <c r="F587" s="83">
        <v>83825</v>
      </c>
      <c r="G587" s="22"/>
      <c r="H587" s="44">
        <f t="shared" si="143"/>
        <v>116.80000000000001</v>
      </c>
      <c r="I587" s="98">
        <f t="shared" si="141"/>
        <v>26.83</v>
      </c>
      <c r="J587" s="98">
        <f t="shared" si="142"/>
        <v>124.1</v>
      </c>
      <c r="K587" s="99"/>
      <c r="L587" s="100">
        <f t="shared" si="144"/>
        <v>116.80000000000001</v>
      </c>
      <c r="M587" s="100">
        <f t="shared" si="134"/>
        <v>240</v>
      </c>
      <c r="N587" s="97"/>
      <c r="O587" s="101" t="s">
        <v>3</v>
      </c>
      <c r="P587" s="101" t="s">
        <v>3</v>
      </c>
      <c r="Q587" s="97"/>
      <c r="R587" s="101" t="s">
        <v>3</v>
      </c>
      <c r="S587" s="101" t="s">
        <v>3</v>
      </c>
      <c r="T587" s="97"/>
      <c r="U587" s="101" t="s">
        <v>3</v>
      </c>
      <c r="V587" s="101" t="s">
        <v>3</v>
      </c>
      <c r="W587" s="97"/>
      <c r="X587" s="101" t="s">
        <v>3</v>
      </c>
      <c r="Y587" s="101" t="s">
        <v>3</v>
      </c>
      <c r="Z587" s="97"/>
      <c r="AA587" s="101" t="s">
        <v>3</v>
      </c>
      <c r="AB587" s="101" t="s">
        <v>3</v>
      </c>
      <c r="AC587" s="97"/>
      <c r="AD587" s="101" t="s">
        <v>3</v>
      </c>
      <c r="AE587" s="101" t="s">
        <v>3</v>
      </c>
      <c r="AF587" s="97"/>
      <c r="AG587" s="100">
        <v>116.80000000000001</v>
      </c>
      <c r="AH587" s="100">
        <f t="shared" si="130"/>
        <v>116.80000000000001</v>
      </c>
      <c r="AI587" s="97"/>
      <c r="AJ587" s="100">
        <f t="shared" si="135"/>
        <v>94.9</v>
      </c>
      <c r="AK587" s="100">
        <f t="shared" si="131"/>
        <v>94.9</v>
      </c>
      <c r="AL587" s="98"/>
      <c r="AM587" s="100">
        <v>26.83</v>
      </c>
      <c r="AN587" s="101" t="s">
        <v>3</v>
      </c>
      <c r="AO587" s="97"/>
      <c r="AP587" s="100">
        <f t="shared" si="136"/>
        <v>124.1</v>
      </c>
      <c r="AQ587" s="100">
        <f t="shared" si="132"/>
        <v>124.1</v>
      </c>
      <c r="AR587" s="98"/>
      <c r="AS587" s="100">
        <f t="shared" si="137"/>
        <v>52.559999999999995</v>
      </c>
      <c r="AT587" s="100" t="s">
        <v>3</v>
      </c>
      <c r="AU587" s="97"/>
      <c r="AV587" s="100">
        <v>124.1</v>
      </c>
      <c r="AW587" s="100">
        <f t="shared" si="133"/>
        <v>124.1</v>
      </c>
      <c r="AX587" s="97"/>
      <c r="AY587" s="100">
        <f t="shared" si="138"/>
        <v>109.5</v>
      </c>
      <c r="AZ587" s="101" t="s">
        <v>3</v>
      </c>
      <c r="BA587" s="97"/>
      <c r="BB587" s="100">
        <f t="shared" si="139"/>
        <v>52.559999999999995</v>
      </c>
      <c r="BC587" s="101" t="s">
        <v>3</v>
      </c>
      <c r="BD587" s="97"/>
      <c r="BE587" s="100">
        <f t="shared" si="140"/>
        <v>52.559999999999995</v>
      </c>
      <c r="BF587" s="101" t="s">
        <v>3</v>
      </c>
    </row>
    <row r="588" spans="1:58" s="86" customFormat="1" ht="13.2" x14ac:dyDescent="0.25">
      <c r="A588" s="47" t="s">
        <v>874</v>
      </c>
      <c r="B588" s="83">
        <v>3000341</v>
      </c>
      <c r="C588" s="90" t="s">
        <v>512</v>
      </c>
      <c r="D588" s="64">
        <v>391</v>
      </c>
      <c r="E588" s="83">
        <v>300</v>
      </c>
      <c r="F588" s="83">
        <v>83519</v>
      </c>
      <c r="G588" s="22"/>
      <c r="H588" s="44">
        <f t="shared" si="143"/>
        <v>312.8</v>
      </c>
      <c r="I588" s="98">
        <f t="shared" si="141"/>
        <v>30.36</v>
      </c>
      <c r="J588" s="98">
        <f t="shared" si="142"/>
        <v>332.34999999999997</v>
      </c>
      <c r="K588" s="99"/>
      <c r="L588" s="100">
        <f t="shared" si="144"/>
        <v>312.8</v>
      </c>
      <c r="M588" s="100">
        <f t="shared" si="134"/>
        <v>240</v>
      </c>
      <c r="N588" s="97"/>
      <c r="O588" s="101" t="s">
        <v>3</v>
      </c>
      <c r="P588" s="101" t="s">
        <v>3</v>
      </c>
      <c r="Q588" s="97"/>
      <c r="R588" s="101" t="s">
        <v>3</v>
      </c>
      <c r="S588" s="101" t="s">
        <v>3</v>
      </c>
      <c r="T588" s="97"/>
      <c r="U588" s="101" t="s">
        <v>3</v>
      </c>
      <c r="V588" s="101" t="s">
        <v>3</v>
      </c>
      <c r="W588" s="97"/>
      <c r="X588" s="101" t="s">
        <v>3</v>
      </c>
      <c r="Y588" s="101" t="s">
        <v>3</v>
      </c>
      <c r="Z588" s="97"/>
      <c r="AA588" s="101" t="s">
        <v>3</v>
      </c>
      <c r="AB588" s="101" t="s">
        <v>3</v>
      </c>
      <c r="AC588" s="97"/>
      <c r="AD588" s="101" t="s">
        <v>3</v>
      </c>
      <c r="AE588" s="101" t="s">
        <v>3</v>
      </c>
      <c r="AF588" s="97"/>
      <c r="AG588" s="100">
        <v>312.8</v>
      </c>
      <c r="AH588" s="100">
        <f t="shared" si="130"/>
        <v>312.8</v>
      </c>
      <c r="AI588" s="97"/>
      <c r="AJ588" s="100">
        <f t="shared" si="135"/>
        <v>254.15</v>
      </c>
      <c r="AK588" s="100">
        <f t="shared" si="131"/>
        <v>254.15</v>
      </c>
      <c r="AL588" s="98"/>
      <c r="AM588" s="100">
        <v>30.36</v>
      </c>
      <c r="AN588" s="101" t="s">
        <v>3</v>
      </c>
      <c r="AO588" s="97"/>
      <c r="AP588" s="100">
        <f t="shared" si="136"/>
        <v>332.34999999999997</v>
      </c>
      <c r="AQ588" s="100">
        <f t="shared" si="132"/>
        <v>332.34999999999997</v>
      </c>
      <c r="AR588" s="98"/>
      <c r="AS588" s="100">
        <f t="shared" si="137"/>
        <v>140.76</v>
      </c>
      <c r="AT588" s="100" t="s">
        <v>3</v>
      </c>
      <c r="AU588" s="97"/>
      <c r="AV588" s="100">
        <v>332.34999999999997</v>
      </c>
      <c r="AW588" s="100">
        <f t="shared" si="133"/>
        <v>332.34999999999997</v>
      </c>
      <c r="AX588" s="97"/>
      <c r="AY588" s="100">
        <f t="shared" si="138"/>
        <v>293.25</v>
      </c>
      <c r="AZ588" s="101" t="s">
        <v>3</v>
      </c>
      <c r="BA588" s="97"/>
      <c r="BB588" s="100">
        <f t="shared" si="139"/>
        <v>140.76</v>
      </c>
      <c r="BC588" s="101" t="s">
        <v>3</v>
      </c>
      <c r="BD588" s="97"/>
      <c r="BE588" s="100">
        <f t="shared" si="140"/>
        <v>140.76</v>
      </c>
      <c r="BF588" s="101" t="s">
        <v>3</v>
      </c>
    </row>
    <row r="589" spans="1:58" s="86" customFormat="1" ht="13.2" x14ac:dyDescent="0.25">
      <c r="A589" s="47" t="s">
        <v>874</v>
      </c>
      <c r="B589" s="83">
        <v>3000015</v>
      </c>
      <c r="C589" s="90" t="s">
        <v>513</v>
      </c>
      <c r="D589" s="64">
        <v>348</v>
      </c>
      <c r="E589" s="83">
        <v>300</v>
      </c>
      <c r="F589" s="83">
        <v>82024</v>
      </c>
      <c r="G589" s="22"/>
      <c r="H589" s="44">
        <f t="shared" si="143"/>
        <v>278.40000000000003</v>
      </c>
      <c r="I589" s="98">
        <f t="shared" si="141"/>
        <v>63.72</v>
      </c>
      <c r="J589" s="98">
        <f t="shared" si="142"/>
        <v>295.8</v>
      </c>
      <c r="K589" s="99"/>
      <c r="L589" s="100">
        <f t="shared" si="144"/>
        <v>278.40000000000003</v>
      </c>
      <c r="M589" s="100">
        <f t="shared" si="134"/>
        <v>240</v>
      </c>
      <c r="N589" s="97"/>
      <c r="O589" s="101" t="s">
        <v>3</v>
      </c>
      <c r="P589" s="101" t="s">
        <v>3</v>
      </c>
      <c r="Q589" s="97"/>
      <c r="R589" s="101" t="s">
        <v>3</v>
      </c>
      <c r="S589" s="101" t="s">
        <v>3</v>
      </c>
      <c r="T589" s="97"/>
      <c r="U589" s="101" t="s">
        <v>3</v>
      </c>
      <c r="V589" s="101" t="s">
        <v>3</v>
      </c>
      <c r="W589" s="97"/>
      <c r="X589" s="101" t="s">
        <v>3</v>
      </c>
      <c r="Y589" s="101" t="s">
        <v>3</v>
      </c>
      <c r="Z589" s="97"/>
      <c r="AA589" s="101" t="s">
        <v>3</v>
      </c>
      <c r="AB589" s="101" t="s">
        <v>3</v>
      </c>
      <c r="AC589" s="97"/>
      <c r="AD589" s="101" t="s">
        <v>3</v>
      </c>
      <c r="AE589" s="101" t="s">
        <v>3</v>
      </c>
      <c r="AF589" s="97"/>
      <c r="AG589" s="100">
        <v>278.40000000000003</v>
      </c>
      <c r="AH589" s="100">
        <f t="shared" si="130"/>
        <v>278.40000000000003</v>
      </c>
      <c r="AI589" s="97"/>
      <c r="AJ589" s="100">
        <f t="shared" si="135"/>
        <v>226.20000000000002</v>
      </c>
      <c r="AK589" s="100">
        <f t="shared" si="131"/>
        <v>226.20000000000002</v>
      </c>
      <c r="AL589" s="98"/>
      <c r="AM589" s="100">
        <v>63.72</v>
      </c>
      <c r="AN589" s="101" t="s">
        <v>3</v>
      </c>
      <c r="AO589" s="97"/>
      <c r="AP589" s="100">
        <f t="shared" si="136"/>
        <v>295.8</v>
      </c>
      <c r="AQ589" s="100">
        <f t="shared" si="132"/>
        <v>295.8</v>
      </c>
      <c r="AR589" s="98"/>
      <c r="AS589" s="100">
        <f t="shared" si="137"/>
        <v>125.28</v>
      </c>
      <c r="AT589" s="100" t="s">
        <v>3</v>
      </c>
      <c r="AU589" s="97"/>
      <c r="AV589" s="100">
        <v>295.8</v>
      </c>
      <c r="AW589" s="100">
        <f t="shared" si="133"/>
        <v>295.8</v>
      </c>
      <c r="AX589" s="97"/>
      <c r="AY589" s="100">
        <f t="shared" si="138"/>
        <v>261</v>
      </c>
      <c r="AZ589" s="101" t="s">
        <v>3</v>
      </c>
      <c r="BA589" s="97"/>
      <c r="BB589" s="100">
        <f t="shared" si="139"/>
        <v>125.28</v>
      </c>
      <c r="BC589" s="101" t="s">
        <v>3</v>
      </c>
      <c r="BD589" s="97"/>
      <c r="BE589" s="100">
        <f t="shared" si="140"/>
        <v>125.28</v>
      </c>
      <c r="BF589" s="101" t="s">
        <v>3</v>
      </c>
    </row>
    <row r="590" spans="1:58" s="86" customFormat="1" ht="13.2" x14ac:dyDescent="0.25">
      <c r="A590" s="47" t="s">
        <v>874</v>
      </c>
      <c r="B590" s="83">
        <v>3000014</v>
      </c>
      <c r="C590" s="90" t="s">
        <v>514</v>
      </c>
      <c r="D590" s="64">
        <v>107</v>
      </c>
      <c r="E590" s="83">
        <v>300</v>
      </c>
      <c r="F590" s="83">
        <v>85300</v>
      </c>
      <c r="G590" s="22"/>
      <c r="H590" s="44">
        <f t="shared" si="143"/>
        <v>85.600000000000009</v>
      </c>
      <c r="I590" s="98">
        <f t="shared" si="141"/>
        <v>19.55</v>
      </c>
      <c r="J590" s="98">
        <f t="shared" si="142"/>
        <v>90.95</v>
      </c>
      <c r="K590" s="99"/>
      <c r="L590" s="100">
        <f t="shared" si="144"/>
        <v>85.600000000000009</v>
      </c>
      <c r="M590" s="100">
        <f t="shared" si="134"/>
        <v>240</v>
      </c>
      <c r="N590" s="97"/>
      <c r="O590" s="101" t="s">
        <v>3</v>
      </c>
      <c r="P590" s="101" t="s">
        <v>3</v>
      </c>
      <c r="Q590" s="97"/>
      <c r="R590" s="101" t="s">
        <v>3</v>
      </c>
      <c r="S590" s="101" t="s">
        <v>3</v>
      </c>
      <c r="T590" s="97"/>
      <c r="U590" s="101" t="s">
        <v>3</v>
      </c>
      <c r="V590" s="101" t="s">
        <v>3</v>
      </c>
      <c r="W590" s="97"/>
      <c r="X590" s="101" t="s">
        <v>3</v>
      </c>
      <c r="Y590" s="101" t="s">
        <v>3</v>
      </c>
      <c r="Z590" s="97"/>
      <c r="AA590" s="101" t="s">
        <v>3</v>
      </c>
      <c r="AB590" s="101" t="s">
        <v>3</v>
      </c>
      <c r="AC590" s="97"/>
      <c r="AD590" s="101" t="s">
        <v>3</v>
      </c>
      <c r="AE590" s="101" t="s">
        <v>3</v>
      </c>
      <c r="AF590" s="97"/>
      <c r="AG590" s="100">
        <v>85.600000000000009</v>
      </c>
      <c r="AH590" s="100">
        <f t="shared" si="130"/>
        <v>85.600000000000009</v>
      </c>
      <c r="AI590" s="97"/>
      <c r="AJ590" s="100">
        <f t="shared" si="135"/>
        <v>69.55</v>
      </c>
      <c r="AK590" s="100">
        <f t="shared" si="131"/>
        <v>69.55</v>
      </c>
      <c r="AL590" s="98"/>
      <c r="AM590" s="100">
        <v>19.55</v>
      </c>
      <c r="AN590" s="101" t="s">
        <v>3</v>
      </c>
      <c r="AO590" s="97"/>
      <c r="AP590" s="100">
        <f t="shared" si="136"/>
        <v>90.95</v>
      </c>
      <c r="AQ590" s="100">
        <f t="shared" si="132"/>
        <v>90.95</v>
      </c>
      <c r="AR590" s="98"/>
      <c r="AS590" s="100">
        <f t="shared" si="137"/>
        <v>38.519999999999996</v>
      </c>
      <c r="AT590" s="100" t="s">
        <v>3</v>
      </c>
      <c r="AU590" s="97"/>
      <c r="AV590" s="100">
        <v>90.95</v>
      </c>
      <c r="AW590" s="100">
        <f t="shared" si="133"/>
        <v>90.95</v>
      </c>
      <c r="AX590" s="97"/>
      <c r="AY590" s="100">
        <f t="shared" si="138"/>
        <v>80.25</v>
      </c>
      <c r="AZ590" s="101" t="s">
        <v>3</v>
      </c>
      <c r="BA590" s="97"/>
      <c r="BB590" s="100">
        <f t="shared" si="139"/>
        <v>38.519999999999996</v>
      </c>
      <c r="BC590" s="101" t="s">
        <v>3</v>
      </c>
      <c r="BD590" s="97"/>
      <c r="BE590" s="100">
        <f t="shared" si="140"/>
        <v>38.519999999999996</v>
      </c>
      <c r="BF590" s="101" t="s">
        <v>3</v>
      </c>
    </row>
    <row r="591" spans="1:58" s="86" customFormat="1" ht="13.2" x14ac:dyDescent="0.25">
      <c r="A591" s="47" t="s">
        <v>874</v>
      </c>
      <c r="B591" s="83">
        <v>3000619</v>
      </c>
      <c r="C591" s="90" t="s">
        <v>515</v>
      </c>
      <c r="D591" s="64">
        <v>119</v>
      </c>
      <c r="E591" s="83">
        <v>300</v>
      </c>
      <c r="F591" s="83">
        <v>80175</v>
      </c>
      <c r="G591" s="22"/>
      <c r="H591" s="44">
        <f t="shared" si="143"/>
        <v>95.2</v>
      </c>
      <c r="I591" s="98">
        <f t="shared" si="141"/>
        <v>21.86</v>
      </c>
      <c r="J591" s="98">
        <f t="shared" si="142"/>
        <v>101.14999999999999</v>
      </c>
      <c r="K591" s="99"/>
      <c r="L591" s="100">
        <f t="shared" si="144"/>
        <v>95.2</v>
      </c>
      <c r="M591" s="100">
        <f t="shared" si="134"/>
        <v>240</v>
      </c>
      <c r="N591" s="97"/>
      <c r="O591" s="101" t="s">
        <v>3</v>
      </c>
      <c r="P591" s="101" t="s">
        <v>3</v>
      </c>
      <c r="Q591" s="97"/>
      <c r="R591" s="101" t="s">
        <v>3</v>
      </c>
      <c r="S591" s="101" t="s">
        <v>3</v>
      </c>
      <c r="T591" s="97"/>
      <c r="U591" s="101" t="s">
        <v>3</v>
      </c>
      <c r="V591" s="101" t="s">
        <v>3</v>
      </c>
      <c r="W591" s="97"/>
      <c r="X591" s="101" t="s">
        <v>3</v>
      </c>
      <c r="Y591" s="101" t="s">
        <v>3</v>
      </c>
      <c r="Z591" s="97"/>
      <c r="AA591" s="101" t="s">
        <v>3</v>
      </c>
      <c r="AB591" s="101" t="s">
        <v>3</v>
      </c>
      <c r="AC591" s="97"/>
      <c r="AD591" s="101" t="s">
        <v>3</v>
      </c>
      <c r="AE591" s="101" t="s">
        <v>3</v>
      </c>
      <c r="AF591" s="97"/>
      <c r="AG591" s="100">
        <v>95.2</v>
      </c>
      <c r="AH591" s="100">
        <f t="shared" si="130"/>
        <v>95.2</v>
      </c>
      <c r="AI591" s="97"/>
      <c r="AJ591" s="100">
        <f t="shared" si="135"/>
        <v>77.350000000000009</v>
      </c>
      <c r="AK591" s="100">
        <f t="shared" si="131"/>
        <v>77.350000000000009</v>
      </c>
      <c r="AL591" s="98"/>
      <c r="AM591" s="100">
        <v>21.86</v>
      </c>
      <c r="AN591" s="101" t="s">
        <v>3</v>
      </c>
      <c r="AO591" s="97"/>
      <c r="AP591" s="100">
        <f t="shared" si="136"/>
        <v>101.14999999999999</v>
      </c>
      <c r="AQ591" s="100">
        <f t="shared" si="132"/>
        <v>101.14999999999999</v>
      </c>
      <c r="AR591" s="98"/>
      <c r="AS591" s="100">
        <f t="shared" si="137"/>
        <v>42.839999999999996</v>
      </c>
      <c r="AT591" s="100" t="s">
        <v>3</v>
      </c>
      <c r="AU591" s="97"/>
      <c r="AV591" s="100">
        <v>101.14999999999999</v>
      </c>
      <c r="AW591" s="100">
        <f t="shared" si="133"/>
        <v>101.14999999999999</v>
      </c>
      <c r="AX591" s="97"/>
      <c r="AY591" s="100">
        <f t="shared" si="138"/>
        <v>89.25</v>
      </c>
      <c r="AZ591" s="101" t="s">
        <v>3</v>
      </c>
      <c r="BA591" s="97"/>
      <c r="BB591" s="100">
        <f t="shared" si="139"/>
        <v>42.839999999999996</v>
      </c>
      <c r="BC591" s="101" t="s">
        <v>3</v>
      </c>
      <c r="BD591" s="97"/>
      <c r="BE591" s="100">
        <f t="shared" si="140"/>
        <v>42.839999999999996</v>
      </c>
      <c r="BF591" s="101" t="s">
        <v>3</v>
      </c>
    </row>
    <row r="592" spans="1:58" s="86" customFormat="1" ht="13.2" x14ac:dyDescent="0.25">
      <c r="A592" s="47" t="s">
        <v>874</v>
      </c>
      <c r="B592" s="83">
        <v>3000485</v>
      </c>
      <c r="C592" s="90" t="s">
        <v>516</v>
      </c>
      <c r="D592" s="64">
        <v>21</v>
      </c>
      <c r="E592" s="83">
        <v>301</v>
      </c>
      <c r="F592" s="83">
        <v>82085</v>
      </c>
      <c r="G592" s="22"/>
      <c r="H592" s="44">
        <f t="shared" si="143"/>
        <v>16.8</v>
      </c>
      <c r="I592" s="98">
        <f t="shared" si="141"/>
        <v>7.56</v>
      </c>
      <c r="J592" s="98">
        <f t="shared" si="142"/>
        <v>17.849999999999998</v>
      </c>
      <c r="K592" s="99"/>
      <c r="L592" s="100">
        <f t="shared" si="144"/>
        <v>16.8</v>
      </c>
      <c r="M592" s="100">
        <f t="shared" si="134"/>
        <v>240.8</v>
      </c>
      <c r="N592" s="97"/>
      <c r="O592" s="101" t="s">
        <v>3</v>
      </c>
      <c r="P592" s="101" t="s">
        <v>3</v>
      </c>
      <c r="Q592" s="97"/>
      <c r="R592" s="101" t="s">
        <v>3</v>
      </c>
      <c r="S592" s="101" t="s">
        <v>3</v>
      </c>
      <c r="T592" s="97"/>
      <c r="U592" s="101" t="s">
        <v>3</v>
      </c>
      <c r="V592" s="101" t="s">
        <v>3</v>
      </c>
      <c r="W592" s="97"/>
      <c r="X592" s="101" t="s">
        <v>3</v>
      </c>
      <c r="Y592" s="101" t="s">
        <v>3</v>
      </c>
      <c r="Z592" s="97"/>
      <c r="AA592" s="101" t="s">
        <v>3</v>
      </c>
      <c r="AB592" s="101" t="s">
        <v>3</v>
      </c>
      <c r="AC592" s="97"/>
      <c r="AD592" s="101" t="s">
        <v>3</v>
      </c>
      <c r="AE592" s="101" t="s">
        <v>3</v>
      </c>
      <c r="AF592" s="97"/>
      <c r="AG592" s="100">
        <v>16.8</v>
      </c>
      <c r="AH592" s="100">
        <f t="shared" si="130"/>
        <v>16.8</v>
      </c>
      <c r="AI592" s="97"/>
      <c r="AJ592" s="100">
        <f t="shared" si="135"/>
        <v>13.65</v>
      </c>
      <c r="AK592" s="100">
        <f t="shared" si="131"/>
        <v>13.65</v>
      </c>
      <c r="AL592" s="98"/>
      <c r="AM592" s="100">
        <v>16.02</v>
      </c>
      <c r="AN592" s="101" t="s">
        <v>3</v>
      </c>
      <c r="AO592" s="97"/>
      <c r="AP592" s="100">
        <f t="shared" si="136"/>
        <v>17.849999999999998</v>
      </c>
      <c r="AQ592" s="100">
        <f t="shared" si="132"/>
        <v>17.849999999999998</v>
      </c>
      <c r="AR592" s="98"/>
      <c r="AS592" s="100">
        <f t="shared" si="137"/>
        <v>7.56</v>
      </c>
      <c r="AT592" s="100" t="s">
        <v>3</v>
      </c>
      <c r="AU592" s="97"/>
      <c r="AV592" s="100">
        <v>17.849999999999998</v>
      </c>
      <c r="AW592" s="100">
        <f t="shared" si="133"/>
        <v>17.849999999999998</v>
      </c>
      <c r="AX592" s="97"/>
      <c r="AY592" s="100">
        <f t="shared" si="138"/>
        <v>15.75</v>
      </c>
      <c r="AZ592" s="101" t="s">
        <v>3</v>
      </c>
      <c r="BA592" s="97"/>
      <c r="BB592" s="100">
        <f t="shared" si="139"/>
        <v>7.56</v>
      </c>
      <c r="BC592" s="101" t="s">
        <v>3</v>
      </c>
      <c r="BD592" s="97"/>
      <c r="BE592" s="100">
        <f t="shared" si="140"/>
        <v>7.56</v>
      </c>
      <c r="BF592" s="101" t="s">
        <v>3</v>
      </c>
    </row>
    <row r="593" spans="1:58" s="86" customFormat="1" ht="13.2" x14ac:dyDescent="0.25">
      <c r="A593" s="47" t="s">
        <v>874</v>
      </c>
      <c r="B593" s="83">
        <v>3000231</v>
      </c>
      <c r="C593" s="90" t="s">
        <v>517</v>
      </c>
      <c r="D593" s="64">
        <v>243</v>
      </c>
      <c r="E593" s="83">
        <v>300</v>
      </c>
      <c r="F593" s="83">
        <v>84080</v>
      </c>
      <c r="G593" s="22"/>
      <c r="H593" s="44">
        <f t="shared" si="143"/>
        <v>194.4</v>
      </c>
      <c r="I593" s="98">
        <f t="shared" si="141"/>
        <v>24.39</v>
      </c>
      <c r="J593" s="98">
        <f t="shared" si="142"/>
        <v>206.54999999999998</v>
      </c>
      <c r="K593" s="99"/>
      <c r="L593" s="100">
        <f t="shared" si="144"/>
        <v>194.4</v>
      </c>
      <c r="M593" s="100">
        <f t="shared" si="134"/>
        <v>240</v>
      </c>
      <c r="N593" s="97"/>
      <c r="O593" s="101" t="s">
        <v>3</v>
      </c>
      <c r="P593" s="101" t="s">
        <v>3</v>
      </c>
      <c r="Q593" s="97"/>
      <c r="R593" s="101" t="s">
        <v>3</v>
      </c>
      <c r="S593" s="101" t="s">
        <v>3</v>
      </c>
      <c r="T593" s="97"/>
      <c r="U593" s="101" t="s">
        <v>3</v>
      </c>
      <c r="V593" s="101" t="s">
        <v>3</v>
      </c>
      <c r="W593" s="97"/>
      <c r="X593" s="101" t="s">
        <v>3</v>
      </c>
      <c r="Y593" s="101" t="s">
        <v>3</v>
      </c>
      <c r="Z593" s="97"/>
      <c r="AA593" s="101" t="s">
        <v>3</v>
      </c>
      <c r="AB593" s="101" t="s">
        <v>3</v>
      </c>
      <c r="AC593" s="97"/>
      <c r="AD593" s="101" t="s">
        <v>3</v>
      </c>
      <c r="AE593" s="101" t="s">
        <v>3</v>
      </c>
      <c r="AF593" s="97"/>
      <c r="AG593" s="100">
        <v>194.4</v>
      </c>
      <c r="AH593" s="100">
        <f t="shared" si="130"/>
        <v>194.4</v>
      </c>
      <c r="AI593" s="97"/>
      <c r="AJ593" s="100">
        <f t="shared" si="135"/>
        <v>157.95000000000002</v>
      </c>
      <c r="AK593" s="100">
        <f t="shared" si="131"/>
        <v>157.95000000000002</v>
      </c>
      <c r="AL593" s="98"/>
      <c r="AM593" s="100">
        <v>24.39</v>
      </c>
      <c r="AN593" s="101" t="s">
        <v>3</v>
      </c>
      <c r="AO593" s="97"/>
      <c r="AP593" s="100">
        <f t="shared" si="136"/>
        <v>206.54999999999998</v>
      </c>
      <c r="AQ593" s="100">
        <f t="shared" si="132"/>
        <v>206.54999999999998</v>
      </c>
      <c r="AR593" s="98"/>
      <c r="AS593" s="100">
        <f t="shared" si="137"/>
        <v>87.47999999999999</v>
      </c>
      <c r="AT593" s="100" t="s">
        <v>3</v>
      </c>
      <c r="AU593" s="97"/>
      <c r="AV593" s="100">
        <v>206.54999999999998</v>
      </c>
      <c r="AW593" s="100">
        <f t="shared" si="133"/>
        <v>206.54999999999998</v>
      </c>
      <c r="AX593" s="97"/>
      <c r="AY593" s="100">
        <f t="shared" si="138"/>
        <v>182.25</v>
      </c>
      <c r="AZ593" s="101" t="s">
        <v>3</v>
      </c>
      <c r="BA593" s="97"/>
      <c r="BB593" s="100">
        <f t="shared" si="139"/>
        <v>87.47999999999999</v>
      </c>
      <c r="BC593" s="101" t="s">
        <v>3</v>
      </c>
      <c r="BD593" s="97"/>
      <c r="BE593" s="100">
        <f t="shared" si="140"/>
        <v>87.47999999999999</v>
      </c>
      <c r="BF593" s="101" t="s">
        <v>3</v>
      </c>
    </row>
    <row r="594" spans="1:58" s="86" customFormat="1" ht="13.2" x14ac:dyDescent="0.25">
      <c r="A594" s="47" t="s">
        <v>874</v>
      </c>
      <c r="B594" s="83">
        <v>3000554</v>
      </c>
      <c r="C594" s="90" t="s">
        <v>518</v>
      </c>
      <c r="D594" s="64">
        <v>121</v>
      </c>
      <c r="E594" s="83">
        <v>300</v>
      </c>
      <c r="F594" s="83">
        <v>82103</v>
      </c>
      <c r="G594" s="22"/>
      <c r="H594" s="44">
        <f t="shared" si="143"/>
        <v>96.800000000000011</v>
      </c>
      <c r="I594" s="98">
        <f t="shared" si="141"/>
        <v>22.18</v>
      </c>
      <c r="J594" s="98">
        <f t="shared" si="142"/>
        <v>102.85</v>
      </c>
      <c r="K594" s="99"/>
      <c r="L594" s="100">
        <f t="shared" si="144"/>
        <v>96.800000000000011</v>
      </c>
      <c r="M594" s="100">
        <f t="shared" si="134"/>
        <v>240</v>
      </c>
      <c r="N594" s="97"/>
      <c r="O594" s="101" t="s">
        <v>3</v>
      </c>
      <c r="P594" s="101" t="s">
        <v>3</v>
      </c>
      <c r="Q594" s="97"/>
      <c r="R594" s="101" t="s">
        <v>3</v>
      </c>
      <c r="S594" s="101" t="s">
        <v>3</v>
      </c>
      <c r="T594" s="97"/>
      <c r="U594" s="101" t="s">
        <v>3</v>
      </c>
      <c r="V594" s="101" t="s">
        <v>3</v>
      </c>
      <c r="W594" s="97"/>
      <c r="X594" s="101" t="s">
        <v>3</v>
      </c>
      <c r="Y594" s="101" t="s">
        <v>3</v>
      </c>
      <c r="Z594" s="97"/>
      <c r="AA594" s="101" t="s">
        <v>3</v>
      </c>
      <c r="AB594" s="101" t="s">
        <v>3</v>
      </c>
      <c r="AC594" s="97"/>
      <c r="AD594" s="101" t="s">
        <v>3</v>
      </c>
      <c r="AE594" s="101" t="s">
        <v>3</v>
      </c>
      <c r="AF594" s="97"/>
      <c r="AG594" s="100">
        <v>96.800000000000011</v>
      </c>
      <c r="AH594" s="100">
        <f t="shared" si="130"/>
        <v>96.800000000000011</v>
      </c>
      <c r="AI594" s="97"/>
      <c r="AJ594" s="100">
        <f t="shared" si="135"/>
        <v>78.650000000000006</v>
      </c>
      <c r="AK594" s="100">
        <f t="shared" si="131"/>
        <v>78.650000000000006</v>
      </c>
      <c r="AL594" s="98"/>
      <c r="AM594" s="100">
        <v>22.18</v>
      </c>
      <c r="AN594" s="101" t="s">
        <v>3</v>
      </c>
      <c r="AO594" s="97"/>
      <c r="AP594" s="100">
        <f t="shared" si="136"/>
        <v>102.85</v>
      </c>
      <c r="AQ594" s="100">
        <f t="shared" si="132"/>
        <v>102.85</v>
      </c>
      <c r="AR594" s="98"/>
      <c r="AS594" s="100">
        <f t="shared" si="137"/>
        <v>43.559999999999995</v>
      </c>
      <c r="AT594" s="100" t="s">
        <v>3</v>
      </c>
      <c r="AU594" s="97"/>
      <c r="AV594" s="100">
        <v>102.85</v>
      </c>
      <c r="AW594" s="100">
        <f t="shared" si="133"/>
        <v>102.85</v>
      </c>
      <c r="AX594" s="97"/>
      <c r="AY594" s="100">
        <f t="shared" si="138"/>
        <v>90.75</v>
      </c>
      <c r="AZ594" s="101" t="s">
        <v>3</v>
      </c>
      <c r="BA594" s="97"/>
      <c r="BB594" s="100">
        <f t="shared" si="139"/>
        <v>43.559999999999995</v>
      </c>
      <c r="BC594" s="101" t="s">
        <v>3</v>
      </c>
      <c r="BD594" s="97"/>
      <c r="BE594" s="100">
        <f t="shared" si="140"/>
        <v>43.559999999999995</v>
      </c>
      <c r="BF594" s="101" t="s">
        <v>3</v>
      </c>
    </row>
    <row r="595" spans="1:58" s="86" customFormat="1" ht="13.2" x14ac:dyDescent="0.25">
      <c r="A595" s="47" t="s">
        <v>874</v>
      </c>
      <c r="B595" s="83">
        <v>3000342</v>
      </c>
      <c r="C595" s="90" t="s">
        <v>519</v>
      </c>
      <c r="D595" s="64">
        <v>151</v>
      </c>
      <c r="E595" s="83">
        <v>300</v>
      </c>
      <c r="F595" s="83">
        <v>82105</v>
      </c>
      <c r="G595" s="22"/>
      <c r="H595" s="44">
        <f t="shared" si="143"/>
        <v>120.80000000000001</v>
      </c>
      <c r="I595" s="98">
        <f t="shared" si="141"/>
        <v>27.67</v>
      </c>
      <c r="J595" s="98">
        <f t="shared" si="142"/>
        <v>128.35</v>
      </c>
      <c r="K595" s="99"/>
      <c r="L595" s="100">
        <f t="shared" si="144"/>
        <v>120.80000000000001</v>
      </c>
      <c r="M595" s="100">
        <f t="shared" si="134"/>
        <v>240</v>
      </c>
      <c r="N595" s="97"/>
      <c r="O595" s="101" t="s">
        <v>3</v>
      </c>
      <c r="P595" s="101" t="s">
        <v>3</v>
      </c>
      <c r="Q595" s="97"/>
      <c r="R595" s="101" t="s">
        <v>3</v>
      </c>
      <c r="S595" s="101" t="s">
        <v>3</v>
      </c>
      <c r="T595" s="97"/>
      <c r="U595" s="101" t="s">
        <v>3</v>
      </c>
      <c r="V595" s="101" t="s">
        <v>3</v>
      </c>
      <c r="W595" s="97"/>
      <c r="X595" s="101" t="s">
        <v>3</v>
      </c>
      <c r="Y595" s="101" t="s">
        <v>3</v>
      </c>
      <c r="Z595" s="97"/>
      <c r="AA595" s="101" t="s">
        <v>3</v>
      </c>
      <c r="AB595" s="101" t="s">
        <v>3</v>
      </c>
      <c r="AC595" s="97"/>
      <c r="AD595" s="101" t="s">
        <v>3</v>
      </c>
      <c r="AE595" s="101" t="s">
        <v>3</v>
      </c>
      <c r="AF595" s="97"/>
      <c r="AG595" s="100">
        <v>120.80000000000001</v>
      </c>
      <c r="AH595" s="100">
        <f t="shared" si="130"/>
        <v>120.80000000000001</v>
      </c>
      <c r="AI595" s="97"/>
      <c r="AJ595" s="100">
        <f t="shared" si="135"/>
        <v>98.15</v>
      </c>
      <c r="AK595" s="100">
        <f t="shared" si="131"/>
        <v>98.15</v>
      </c>
      <c r="AL595" s="98"/>
      <c r="AM595" s="100">
        <v>27.67</v>
      </c>
      <c r="AN595" s="101" t="s">
        <v>3</v>
      </c>
      <c r="AO595" s="97"/>
      <c r="AP595" s="100">
        <f t="shared" si="136"/>
        <v>128.35</v>
      </c>
      <c r="AQ595" s="100">
        <f t="shared" si="132"/>
        <v>128.35</v>
      </c>
      <c r="AR595" s="98"/>
      <c r="AS595" s="100">
        <f t="shared" si="137"/>
        <v>54.36</v>
      </c>
      <c r="AT595" s="100" t="s">
        <v>3</v>
      </c>
      <c r="AU595" s="97"/>
      <c r="AV595" s="100">
        <v>128.35</v>
      </c>
      <c r="AW595" s="100">
        <f t="shared" si="133"/>
        <v>128.35</v>
      </c>
      <c r="AX595" s="97"/>
      <c r="AY595" s="100">
        <f t="shared" si="138"/>
        <v>113.25</v>
      </c>
      <c r="AZ595" s="101" t="s">
        <v>3</v>
      </c>
      <c r="BA595" s="97"/>
      <c r="BB595" s="100">
        <f t="shared" si="139"/>
        <v>54.36</v>
      </c>
      <c r="BC595" s="101" t="s">
        <v>3</v>
      </c>
      <c r="BD595" s="97"/>
      <c r="BE595" s="100">
        <f t="shared" si="140"/>
        <v>54.36</v>
      </c>
      <c r="BF595" s="101" t="s">
        <v>3</v>
      </c>
    </row>
    <row r="596" spans="1:58" s="86" customFormat="1" ht="13.2" x14ac:dyDescent="0.25">
      <c r="A596" s="47" t="s">
        <v>874</v>
      </c>
      <c r="B596" s="83">
        <v>3000100</v>
      </c>
      <c r="C596" s="90" t="s">
        <v>520</v>
      </c>
      <c r="D596" s="64">
        <v>109</v>
      </c>
      <c r="E596" s="83">
        <v>300</v>
      </c>
      <c r="F596" s="83">
        <v>86038</v>
      </c>
      <c r="G596" s="22"/>
      <c r="H596" s="44">
        <f t="shared" si="143"/>
        <v>87.2</v>
      </c>
      <c r="I596" s="98">
        <f t="shared" si="141"/>
        <v>19.95</v>
      </c>
      <c r="J596" s="98">
        <f t="shared" si="142"/>
        <v>92.649999999999991</v>
      </c>
      <c r="K596" s="99"/>
      <c r="L596" s="100">
        <f t="shared" si="144"/>
        <v>87.2</v>
      </c>
      <c r="M596" s="100">
        <f t="shared" si="134"/>
        <v>240</v>
      </c>
      <c r="N596" s="97"/>
      <c r="O596" s="101" t="s">
        <v>3</v>
      </c>
      <c r="P596" s="101" t="s">
        <v>3</v>
      </c>
      <c r="Q596" s="97"/>
      <c r="R596" s="101" t="s">
        <v>3</v>
      </c>
      <c r="S596" s="101" t="s">
        <v>3</v>
      </c>
      <c r="T596" s="97"/>
      <c r="U596" s="101" t="s">
        <v>3</v>
      </c>
      <c r="V596" s="101" t="s">
        <v>3</v>
      </c>
      <c r="W596" s="97"/>
      <c r="X596" s="101" t="s">
        <v>3</v>
      </c>
      <c r="Y596" s="101" t="s">
        <v>3</v>
      </c>
      <c r="Z596" s="97"/>
      <c r="AA596" s="101" t="s">
        <v>3</v>
      </c>
      <c r="AB596" s="101" t="s">
        <v>3</v>
      </c>
      <c r="AC596" s="97"/>
      <c r="AD596" s="101" t="s">
        <v>3</v>
      </c>
      <c r="AE596" s="101" t="s">
        <v>3</v>
      </c>
      <c r="AF596" s="97"/>
      <c r="AG596" s="100">
        <v>87.2</v>
      </c>
      <c r="AH596" s="100">
        <f t="shared" si="130"/>
        <v>87.2</v>
      </c>
      <c r="AI596" s="97"/>
      <c r="AJ596" s="100">
        <f t="shared" si="135"/>
        <v>70.850000000000009</v>
      </c>
      <c r="AK596" s="100">
        <f t="shared" si="131"/>
        <v>70.850000000000009</v>
      </c>
      <c r="AL596" s="98"/>
      <c r="AM596" s="100">
        <v>19.95</v>
      </c>
      <c r="AN596" s="101" t="s">
        <v>3</v>
      </c>
      <c r="AO596" s="97"/>
      <c r="AP596" s="100">
        <f t="shared" si="136"/>
        <v>92.649999999999991</v>
      </c>
      <c r="AQ596" s="100">
        <f t="shared" si="132"/>
        <v>92.649999999999991</v>
      </c>
      <c r="AR596" s="98"/>
      <c r="AS596" s="100">
        <f t="shared" si="137"/>
        <v>39.24</v>
      </c>
      <c r="AT596" s="100" t="s">
        <v>3</v>
      </c>
      <c r="AU596" s="97"/>
      <c r="AV596" s="100">
        <v>92.649999999999991</v>
      </c>
      <c r="AW596" s="100">
        <f t="shared" si="133"/>
        <v>92.649999999999991</v>
      </c>
      <c r="AX596" s="97"/>
      <c r="AY596" s="100">
        <f t="shared" si="138"/>
        <v>81.75</v>
      </c>
      <c r="AZ596" s="101" t="s">
        <v>3</v>
      </c>
      <c r="BA596" s="97"/>
      <c r="BB596" s="100">
        <f t="shared" si="139"/>
        <v>39.24</v>
      </c>
      <c r="BC596" s="101" t="s">
        <v>3</v>
      </c>
      <c r="BD596" s="97"/>
      <c r="BE596" s="100">
        <f t="shared" si="140"/>
        <v>39.24</v>
      </c>
      <c r="BF596" s="101" t="s">
        <v>3</v>
      </c>
    </row>
    <row r="597" spans="1:58" s="86" customFormat="1" ht="13.2" x14ac:dyDescent="0.25">
      <c r="A597" s="47" t="s">
        <v>874</v>
      </c>
      <c r="B597" s="83">
        <v>3000013</v>
      </c>
      <c r="C597" s="90" t="s">
        <v>521</v>
      </c>
      <c r="D597" s="64">
        <v>118</v>
      </c>
      <c r="E597" s="83">
        <v>300</v>
      </c>
      <c r="F597" s="83">
        <v>84588</v>
      </c>
      <c r="G597" s="22"/>
      <c r="H597" s="44">
        <f t="shared" si="143"/>
        <v>94.4</v>
      </c>
      <c r="I597" s="98">
        <f t="shared" si="141"/>
        <v>42.48</v>
      </c>
      <c r="J597" s="98">
        <f t="shared" si="142"/>
        <v>100.3</v>
      </c>
      <c r="K597" s="99"/>
      <c r="L597" s="100">
        <f t="shared" si="144"/>
        <v>94.4</v>
      </c>
      <c r="M597" s="100">
        <f t="shared" si="134"/>
        <v>240</v>
      </c>
      <c r="N597" s="97"/>
      <c r="O597" s="101" t="s">
        <v>3</v>
      </c>
      <c r="P597" s="101" t="s">
        <v>3</v>
      </c>
      <c r="Q597" s="97"/>
      <c r="R597" s="101" t="s">
        <v>3</v>
      </c>
      <c r="S597" s="101" t="s">
        <v>3</v>
      </c>
      <c r="T597" s="97"/>
      <c r="U597" s="101" t="s">
        <v>3</v>
      </c>
      <c r="V597" s="101" t="s">
        <v>3</v>
      </c>
      <c r="W597" s="97"/>
      <c r="X597" s="101" t="s">
        <v>3</v>
      </c>
      <c r="Y597" s="101" t="s">
        <v>3</v>
      </c>
      <c r="Z597" s="97"/>
      <c r="AA597" s="101" t="s">
        <v>3</v>
      </c>
      <c r="AB597" s="101" t="s">
        <v>3</v>
      </c>
      <c r="AC597" s="97"/>
      <c r="AD597" s="101" t="s">
        <v>3</v>
      </c>
      <c r="AE597" s="101" t="s">
        <v>3</v>
      </c>
      <c r="AF597" s="97"/>
      <c r="AG597" s="100">
        <v>94.4</v>
      </c>
      <c r="AH597" s="100">
        <f t="shared" si="130"/>
        <v>94.4</v>
      </c>
      <c r="AI597" s="97"/>
      <c r="AJ597" s="100">
        <f t="shared" si="135"/>
        <v>76.7</v>
      </c>
      <c r="AK597" s="100">
        <f t="shared" si="131"/>
        <v>76.7</v>
      </c>
      <c r="AL597" s="98"/>
      <c r="AM597" s="100">
        <v>56</v>
      </c>
      <c r="AN597" s="101" t="s">
        <v>3</v>
      </c>
      <c r="AO597" s="97"/>
      <c r="AP597" s="100">
        <f t="shared" si="136"/>
        <v>100.3</v>
      </c>
      <c r="AQ597" s="100">
        <f t="shared" si="132"/>
        <v>100.3</v>
      </c>
      <c r="AR597" s="98"/>
      <c r="AS597" s="100">
        <f t="shared" si="137"/>
        <v>42.48</v>
      </c>
      <c r="AT597" s="100" t="s">
        <v>3</v>
      </c>
      <c r="AU597" s="97"/>
      <c r="AV597" s="100">
        <v>100.3</v>
      </c>
      <c r="AW597" s="100">
        <f t="shared" si="133"/>
        <v>100.3</v>
      </c>
      <c r="AX597" s="97"/>
      <c r="AY597" s="100">
        <f t="shared" si="138"/>
        <v>88.5</v>
      </c>
      <c r="AZ597" s="101" t="s">
        <v>3</v>
      </c>
      <c r="BA597" s="97"/>
      <c r="BB597" s="100">
        <f t="shared" si="139"/>
        <v>42.48</v>
      </c>
      <c r="BC597" s="101" t="s">
        <v>3</v>
      </c>
      <c r="BD597" s="97"/>
      <c r="BE597" s="100">
        <f t="shared" si="140"/>
        <v>42.48</v>
      </c>
      <c r="BF597" s="101" t="s">
        <v>3</v>
      </c>
    </row>
    <row r="598" spans="1:58" s="86" customFormat="1" ht="13.2" x14ac:dyDescent="0.25">
      <c r="A598" s="47" t="s">
        <v>874</v>
      </c>
      <c r="B598" s="83">
        <v>3000068</v>
      </c>
      <c r="C598" s="90" t="s">
        <v>522</v>
      </c>
      <c r="D598" s="64">
        <v>124</v>
      </c>
      <c r="E598" s="83">
        <v>300</v>
      </c>
      <c r="F598" s="83">
        <v>86225</v>
      </c>
      <c r="G598" s="22"/>
      <c r="H598" s="44">
        <f t="shared" si="143"/>
        <v>99.2</v>
      </c>
      <c r="I598" s="98">
        <f t="shared" si="141"/>
        <v>22.67</v>
      </c>
      <c r="J598" s="98">
        <f t="shared" si="142"/>
        <v>105.39999999999999</v>
      </c>
      <c r="K598" s="99"/>
      <c r="L598" s="100">
        <f t="shared" si="144"/>
        <v>99.2</v>
      </c>
      <c r="M598" s="100">
        <f t="shared" si="134"/>
        <v>240</v>
      </c>
      <c r="N598" s="97"/>
      <c r="O598" s="101" t="s">
        <v>3</v>
      </c>
      <c r="P598" s="101" t="s">
        <v>3</v>
      </c>
      <c r="Q598" s="97"/>
      <c r="R598" s="101" t="s">
        <v>3</v>
      </c>
      <c r="S598" s="101" t="s">
        <v>3</v>
      </c>
      <c r="T598" s="97"/>
      <c r="U598" s="101" t="s">
        <v>3</v>
      </c>
      <c r="V598" s="101" t="s">
        <v>3</v>
      </c>
      <c r="W598" s="97"/>
      <c r="X598" s="101" t="s">
        <v>3</v>
      </c>
      <c r="Y598" s="101" t="s">
        <v>3</v>
      </c>
      <c r="Z598" s="97"/>
      <c r="AA598" s="101" t="s">
        <v>3</v>
      </c>
      <c r="AB598" s="101" t="s">
        <v>3</v>
      </c>
      <c r="AC598" s="97"/>
      <c r="AD598" s="101" t="s">
        <v>3</v>
      </c>
      <c r="AE598" s="101" t="s">
        <v>3</v>
      </c>
      <c r="AF598" s="97"/>
      <c r="AG598" s="100">
        <v>99.2</v>
      </c>
      <c r="AH598" s="100">
        <f t="shared" si="130"/>
        <v>99.2</v>
      </c>
      <c r="AI598" s="97"/>
      <c r="AJ598" s="100">
        <f t="shared" si="135"/>
        <v>80.600000000000009</v>
      </c>
      <c r="AK598" s="100">
        <f t="shared" si="131"/>
        <v>80.600000000000009</v>
      </c>
      <c r="AL598" s="98"/>
      <c r="AM598" s="100">
        <v>22.67</v>
      </c>
      <c r="AN598" s="101" t="s">
        <v>3</v>
      </c>
      <c r="AO598" s="97"/>
      <c r="AP598" s="100">
        <f t="shared" si="136"/>
        <v>105.39999999999999</v>
      </c>
      <c r="AQ598" s="100">
        <f t="shared" si="132"/>
        <v>105.39999999999999</v>
      </c>
      <c r="AR598" s="98"/>
      <c r="AS598" s="100">
        <f t="shared" si="137"/>
        <v>44.64</v>
      </c>
      <c r="AT598" s="100" t="s">
        <v>3</v>
      </c>
      <c r="AU598" s="97"/>
      <c r="AV598" s="100">
        <v>105.39999999999999</v>
      </c>
      <c r="AW598" s="100">
        <f t="shared" si="133"/>
        <v>105.39999999999999</v>
      </c>
      <c r="AX598" s="97"/>
      <c r="AY598" s="100">
        <f t="shared" si="138"/>
        <v>93</v>
      </c>
      <c r="AZ598" s="101" t="s">
        <v>3</v>
      </c>
      <c r="BA598" s="97"/>
      <c r="BB598" s="100">
        <f t="shared" si="139"/>
        <v>44.64</v>
      </c>
      <c r="BC598" s="101" t="s">
        <v>3</v>
      </c>
      <c r="BD598" s="97"/>
      <c r="BE598" s="100">
        <f t="shared" si="140"/>
        <v>44.64</v>
      </c>
      <c r="BF598" s="101" t="s">
        <v>3</v>
      </c>
    </row>
    <row r="599" spans="1:58" s="86" customFormat="1" ht="13.2" x14ac:dyDescent="0.25">
      <c r="A599" s="47" t="s">
        <v>874</v>
      </c>
      <c r="B599" s="83">
        <v>3000709</v>
      </c>
      <c r="C599" s="90" t="s">
        <v>523</v>
      </c>
      <c r="D599" s="64">
        <v>155</v>
      </c>
      <c r="E599" s="83">
        <v>300</v>
      </c>
      <c r="F599" s="83">
        <v>83520</v>
      </c>
      <c r="G599" s="22"/>
      <c r="H599" s="44">
        <f t="shared" si="143"/>
        <v>124</v>
      </c>
      <c r="I599" s="98">
        <f t="shared" si="141"/>
        <v>28.5</v>
      </c>
      <c r="J599" s="98">
        <f t="shared" si="142"/>
        <v>131.75</v>
      </c>
      <c r="K599" s="99"/>
      <c r="L599" s="100">
        <f t="shared" si="144"/>
        <v>124</v>
      </c>
      <c r="M599" s="100">
        <f t="shared" si="134"/>
        <v>240</v>
      </c>
      <c r="N599" s="97"/>
      <c r="O599" s="101" t="s">
        <v>3</v>
      </c>
      <c r="P599" s="101" t="s">
        <v>3</v>
      </c>
      <c r="Q599" s="97"/>
      <c r="R599" s="101" t="s">
        <v>3</v>
      </c>
      <c r="S599" s="101" t="s">
        <v>3</v>
      </c>
      <c r="T599" s="97"/>
      <c r="U599" s="101" t="s">
        <v>3</v>
      </c>
      <c r="V599" s="101" t="s">
        <v>3</v>
      </c>
      <c r="W599" s="97"/>
      <c r="X599" s="101" t="s">
        <v>3</v>
      </c>
      <c r="Y599" s="101" t="s">
        <v>3</v>
      </c>
      <c r="Z599" s="97"/>
      <c r="AA599" s="101" t="s">
        <v>3</v>
      </c>
      <c r="AB599" s="101" t="s">
        <v>3</v>
      </c>
      <c r="AC599" s="97"/>
      <c r="AD599" s="101" t="s">
        <v>3</v>
      </c>
      <c r="AE599" s="101" t="s">
        <v>3</v>
      </c>
      <c r="AF599" s="97"/>
      <c r="AG599" s="100">
        <v>124</v>
      </c>
      <c r="AH599" s="100">
        <f t="shared" si="130"/>
        <v>124</v>
      </c>
      <c r="AI599" s="97"/>
      <c r="AJ599" s="100">
        <f t="shared" si="135"/>
        <v>100.75</v>
      </c>
      <c r="AK599" s="100">
        <f t="shared" si="131"/>
        <v>100.75</v>
      </c>
      <c r="AL599" s="98"/>
      <c r="AM599" s="100">
        <v>28.5</v>
      </c>
      <c r="AN599" s="101" t="s">
        <v>3</v>
      </c>
      <c r="AO599" s="97"/>
      <c r="AP599" s="100">
        <f t="shared" si="136"/>
        <v>131.75</v>
      </c>
      <c r="AQ599" s="100">
        <f t="shared" si="132"/>
        <v>131.75</v>
      </c>
      <c r="AR599" s="98"/>
      <c r="AS599" s="100">
        <f t="shared" si="137"/>
        <v>55.8</v>
      </c>
      <c r="AT599" s="100" t="s">
        <v>3</v>
      </c>
      <c r="AU599" s="97"/>
      <c r="AV599" s="100">
        <v>131.75</v>
      </c>
      <c r="AW599" s="100">
        <f t="shared" si="133"/>
        <v>131.75</v>
      </c>
      <c r="AX599" s="97"/>
      <c r="AY599" s="100">
        <f t="shared" si="138"/>
        <v>116.25</v>
      </c>
      <c r="AZ599" s="101" t="s">
        <v>3</v>
      </c>
      <c r="BA599" s="97"/>
      <c r="BB599" s="100">
        <f t="shared" si="139"/>
        <v>55.8</v>
      </c>
      <c r="BC599" s="101" t="s">
        <v>3</v>
      </c>
      <c r="BD599" s="97"/>
      <c r="BE599" s="100">
        <f t="shared" si="140"/>
        <v>55.8</v>
      </c>
      <c r="BF599" s="101" t="s">
        <v>3</v>
      </c>
    </row>
    <row r="600" spans="1:58" s="86" customFormat="1" ht="13.2" x14ac:dyDescent="0.25">
      <c r="A600" s="47" t="s">
        <v>874</v>
      </c>
      <c r="B600" s="83">
        <v>3000431</v>
      </c>
      <c r="C600" s="90" t="s">
        <v>524</v>
      </c>
      <c r="D600" s="64">
        <v>305</v>
      </c>
      <c r="E600" s="83">
        <v>300</v>
      </c>
      <c r="F600" s="83">
        <v>87255</v>
      </c>
      <c r="G600" s="22"/>
      <c r="H600" s="44">
        <f t="shared" si="143"/>
        <v>244</v>
      </c>
      <c r="I600" s="98">
        <f t="shared" si="141"/>
        <v>55.87</v>
      </c>
      <c r="J600" s="98">
        <f t="shared" si="142"/>
        <v>259.25</v>
      </c>
      <c r="K600" s="99"/>
      <c r="L600" s="100">
        <f t="shared" si="144"/>
        <v>244</v>
      </c>
      <c r="M600" s="100">
        <f t="shared" si="134"/>
        <v>240</v>
      </c>
      <c r="N600" s="97"/>
      <c r="O600" s="101" t="s">
        <v>3</v>
      </c>
      <c r="P600" s="101" t="s">
        <v>3</v>
      </c>
      <c r="Q600" s="97"/>
      <c r="R600" s="101" t="s">
        <v>3</v>
      </c>
      <c r="S600" s="101" t="s">
        <v>3</v>
      </c>
      <c r="T600" s="97"/>
      <c r="U600" s="101" t="s">
        <v>3</v>
      </c>
      <c r="V600" s="101" t="s">
        <v>3</v>
      </c>
      <c r="W600" s="97"/>
      <c r="X600" s="101" t="s">
        <v>3</v>
      </c>
      <c r="Y600" s="101" t="s">
        <v>3</v>
      </c>
      <c r="Z600" s="97"/>
      <c r="AA600" s="101" t="s">
        <v>3</v>
      </c>
      <c r="AB600" s="101" t="s">
        <v>3</v>
      </c>
      <c r="AC600" s="97"/>
      <c r="AD600" s="101" t="s">
        <v>3</v>
      </c>
      <c r="AE600" s="101" t="s">
        <v>3</v>
      </c>
      <c r="AF600" s="97"/>
      <c r="AG600" s="100">
        <v>244</v>
      </c>
      <c r="AH600" s="100">
        <f t="shared" si="130"/>
        <v>244</v>
      </c>
      <c r="AI600" s="97"/>
      <c r="AJ600" s="100">
        <f t="shared" si="135"/>
        <v>198.25</v>
      </c>
      <c r="AK600" s="100">
        <f t="shared" si="131"/>
        <v>198.25</v>
      </c>
      <c r="AL600" s="98"/>
      <c r="AM600" s="100">
        <v>55.87</v>
      </c>
      <c r="AN600" s="101" t="s">
        <v>3</v>
      </c>
      <c r="AO600" s="97"/>
      <c r="AP600" s="100">
        <f t="shared" si="136"/>
        <v>259.25</v>
      </c>
      <c r="AQ600" s="100">
        <f t="shared" si="132"/>
        <v>259.25</v>
      </c>
      <c r="AR600" s="98"/>
      <c r="AS600" s="100">
        <f t="shared" si="137"/>
        <v>109.8</v>
      </c>
      <c r="AT600" s="100" t="s">
        <v>3</v>
      </c>
      <c r="AU600" s="97"/>
      <c r="AV600" s="100">
        <v>259.25</v>
      </c>
      <c r="AW600" s="100">
        <f t="shared" si="133"/>
        <v>259.25</v>
      </c>
      <c r="AX600" s="97"/>
      <c r="AY600" s="100">
        <f t="shared" si="138"/>
        <v>228.75</v>
      </c>
      <c r="AZ600" s="101" t="s">
        <v>3</v>
      </c>
      <c r="BA600" s="97"/>
      <c r="BB600" s="100">
        <f t="shared" si="139"/>
        <v>109.8</v>
      </c>
      <c r="BC600" s="101" t="s">
        <v>3</v>
      </c>
      <c r="BD600" s="97"/>
      <c r="BE600" s="100">
        <f t="shared" si="140"/>
        <v>109.8</v>
      </c>
      <c r="BF600" s="101" t="s">
        <v>3</v>
      </c>
    </row>
    <row r="601" spans="1:58" s="86" customFormat="1" ht="13.2" x14ac:dyDescent="0.25">
      <c r="A601" s="47" t="s">
        <v>874</v>
      </c>
      <c r="B601" s="83">
        <v>3000102</v>
      </c>
      <c r="C601" s="90" t="s">
        <v>525</v>
      </c>
      <c r="D601" s="64">
        <v>66</v>
      </c>
      <c r="E601" s="83">
        <v>300</v>
      </c>
      <c r="F601" s="83">
        <v>86060</v>
      </c>
      <c r="G601" s="22"/>
      <c r="H601" s="44">
        <f t="shared" si="143"/>
        <v>52.800000000000004</v>
      </c>
      <c r="I601" s="98">
        <f t="shared" si="141"/>
        <v>12.05</v>
      </c>
      <c r="J601" s="98">
        <f t="shared" si="142"/>
        <v>56.1</v>
      </c>
      <c r="K601" s="99"/>
      <c r="L601" s="100">
        <f t="shared" si="144"/>
        <v>52.800000000000004</v>
      </c>
      <c r="M601" s="100">
        <f t="shared" si="134"/>
        <v>240</v>
      </c>
      <c r="N601" s="97"/>
      <c r="O601" s="101" t="s">
        <v>3</v>
      </c>
      <c r="P601" s="101" t="s">
        <v>3</v>
      </c>
      <c r="Q601" s="97"/>
      <c r="R601" s="101" t="s">
        <v>3</v>
      </c>
      <c r="S601" s="101" t="s">
        <v>3</v>
      </c>
      <c r="T601" s="97"/>
      <c r="U601" s="101" t="s">
        <v>3</v>
      </c>
      <c r="V601" s="101" t="s">
        <v>3</v>
      </c>
      <c r="W601" s="97"/>
      <c r="X601" s="101" t="s">
        <v>3</v>
      </c>
      <c r="Y601" s="101" t="s">
        <v>3</v>
      </c>
      <c r="Z601" s="97"/>
      <c r="AA601" s="101" t="s">
        <v>3</v>
      </c>
      <c r="AB601" s="101" t="s">
        <v>3</v>
      </c>
      <c r="AC601" s="97"/>
      <c r="AD601" s="101" t="s">
        <v>3</v>
      </c>
      <c r="AE601" s="101" t="s">
        <v>3</v>
      </c>
      <c r="AF601" s="97"/>
      <c r="AG601" s="100">
        <v>52.800000000000004</v>
      </c>
      <c r="AH601" s="100">
        <f t="shared" ref="AH601:AH664" si="145">D601*80%</f>
        <v>52.800000000000004</v>
      </c>
      <c r="AI601" s="97"/>
      <c r="AJ601" s="100">
        <f t="shared" si="135"/>
        <v>42.9</v>
      </c>
      <c r="AK601" s="100">
        <f t="shared" ref="AK601:AK664" si="146">D601*65%</f>
        <v>42.9</v>
      </c>
      <c r="AL601" s="98"/>
      <c r="AM601" s="100">
        <v>12.05</v>
      </c>
      <c r="AN601" s="101" t="s">
        <v>3</v>
      </c>
      <c r="AO601" s="97"/>
      <c r="AP601" s="100">
        <f t="shared" si="136"/>
        <v>56.1</v>
      </c>
      <c r="AQ601" s="100">
        <f t="shared" ref="AQ601:AQ664" si="147">D601*85%</f>
        <v>56.1</v>
      </c>
      <c r="AR601" s="98"/>
      <c r="AS601" s="100">
        <f t="shared" si="137"/>
        <v>23.759999999999998</v>
      </c>
      <c r="AT601" s="100" t="s">
        <v>3</v>
      </c>
      <c r="AU601" s="97"/>
      <c r="AV601" s="100">
        <v>56.1</v>
      </c>
      <c r="AW601" s="100">
        <f t="shared" ref="AW601:AW664" si="148">D601*85%</f>
        <v>56.1</v>
      </c>
      <c r="AX601" s="97"/>
      <c r="AY601" s="100">
        <f t="shared" si="138"/>
        <v>49.5</v>
      </c>
      <c r="AZ601" s="101" t="s">
        <v>3</v>
      </c>
      <c r="BA601" s="97"/>
      <c r="BB601" s="100">
        <f t="shared" si="139"/>
        <v>23.759999999999998</v>
      </c>
      <c r="BC601" s="101" t="s">
        <v>3</v>
      </c>
      <c r="BD601" s="97"/>
      <c r="BE601" s="100">
        <f t="shared" si="140"/>
        <v>23.759999999999998</v>
      </c>
      <c r="BF601" s="101" t="s">
        <v>3</v>
      </c>
    </row>
    <row r="602" spans="1:58" s="86" customFormat="1" ht="13.2" x14ac:dyDescent="0.25">
      <c r="A602" s="47" t="s">
        <v>874</v>
      </c>
      <c r="B602" s="83">
        <v>3000089</v>
      </c>
      <c r="C602" s="90" t="s">
        <v>526</v>
      </c>
      <c r="D602" s="64">
        <v>143</v>
      </c>
      <c r="E602" s="83">
        <v>300</v>
      </c>
      <c r="F602" s="83">
        <v>86800</v>
      </c>
      <c r="G602" s="22"/>
      <c r="H602" s="44">
        <f t="shared" si="143"/>
        <v>114.4</v>
      </c>
      <c r="I602" s="98">
        <f t="shared" si="141"/>
        <v>26.25</v>
      </c>
      <c r="J602" s="98">
        <f t="shared" si="142"/>
        <v>121.55</v>
      </c>
      <c r="K602" s="99"/>
      <c r="L602" s="100">
        <f t="shared" si="144"/>
        <v>114.4</v>
      </c>
      <c r="M602" s="100">
        <f t="shared" si="134"/>
        <v>240</v>
      </c>
      <c r="N602" s="97"/>
      <c r="O602" s="101" t="s">
        <v>3</v>
      </c>
      <c r="P602" s="101" t="s">
        <v>3</v>
      </c>
      <c r="Q602" s="97"/>
      <c r="R602" s="101" t="s">
        <v>3</v>
      </c>
      <c r="S602" s="101" t="s">
        <v>3</v>
      </c>
      <c r="T602" s="97"/>
      <c r="U602" s="101" t="s">
        <v>3</v>
      </c>
      <c r="V602" s="101" t="s">
        <v>3</v>
      </c>
      <c r="W602" s="97"/>
      <c r="X602" s="101" t="s">
        <v>3</v>
      </c>
      <c r="Y602" s="101" t="s">
        <v>3</v>
      </c>
      <c r="Z602" s="97"/>
      <c r="AA602" s="101" t="s">
        <v>3</v>
      </c>
      <c r="AB602" s="101" t="s">
        <v>3</v>
      </c>
      <c r="AC602" s="97"/>
      <c r="AD602" s="101" t="s">
        <v>3</v>
      </c>
      <c r="AE602" s="101" t="s">
        <v>3</v>
      </c>
      <c r="AF602" s="97"/>
      <c r="AG602" s="100">
        <v>114.4</v>
      </c>
      <c r="AH602" s="100">
        <f t="shared" si="145"/>
        <v>114.4</v>
      </c>
      <c r="AI602" s="97"/>
      <c r="AJ602" s="100">
        <f t="shared" si="135"/>
        <v>92.95</v>
      </c>
      <c r="AK602" s="100">
        <f t="shared" si="146"/>
        <v>92.95</v>
      </c>
      <c r="AL602" s="98"/>
      <c r="AM602" s="100">
        <v>26.25</v>
      </c>
      <c r="AN602" s="101" t="s">
        <v>3</v>
      </c>
      <c r="AO602" s="97"/>
      <c r="AP602" s="100">
        <f t="shared" si="136"/>
        <v>121.55</v>
      </c>
      <c r="AQ602" s="100">
        <f t="shared" si="147"/>
        <v>121.55</v>
      </c>
      <c r="AR602" s="98"/>
      <c r="AS602" s="100">
        <f t="shared" si="137"/>
        <v>51.48</v>
      </c>
      <c r="AT602" s="100" t="s">
        <v>3</v>
      </c>
      <c r="AU602" s="97"/>
      <c r="AV602" s="100">
        <v>121.55</v>
      </c>
      <c r="AW602" s="100">
        <f t="shared" si="148"/>
        <v>121.55</v>
      </c>
      <c r="AX602" s="97"/>
      <c r="AY602" s="100">
        <f t="shared" si="138"/>
        <v>107.25</v>
      </c>
      <c r="AZ602" s="101" t="s">
        <v>3</v>
      </c>
      <c r="BA602" s="97"/>
      <c r="BB602" s="100">
        <f t="shared" si="139"/>
        <v>51.48</v>
      </c>
      <c r="BC602" s="101" t="s">
        <v>3</v>
      </c>
      <c r="BD602" s="97"/>
      <c r="BE602" s="100">
        <f t="shared" si="140"/>
        <v>51.48</v>
      </c>
      <c r="BF602" s="101" t="s">
        <v>3</v>
      </c>
    </row>
    <row r="603" spans="1:58" s="86" customFormat="1" ht="13.2" x14ac:dyDescent="0.25">
      <c r="A603" s="47" t="s">
        <v>874</v>
      </c>
      <c r="B603" s="83">
        <v>3000198</v>
      </c>
      <c r="C603" s="90" t="s">
        <v>527</v>
      </c>
      <c r="D603" s="64">
        <v>187</v>
      </c>
      <c r="E603" s="83">
        <v>300</v>
      </c>
      <c r="F603" s="83">
        <v>86304</v>
      </c>
      <c r="G603" s="22"/>
      <c r="H603" s="44">
        <f t="shared" si="143"/>
        <v>149.6</v>
      </c>
      <c r="I603" s="98">
        <f t="shared" si="141"/>
        <v>34.340000000000003</v>
      </c>
      <c r="J603" s="98">
        <f t="shared" si="142"/>
        <v>158.94999999999999</v>
      </c>
      <c r="K603" s="99"/>
      <c r="L603" s="100">
        <f t="shared" si="144"/>
        <v>149.6</v>
      </c>
      <c r="M603" s="100">
        <f t="shared" si="134"/>
        <v>240</v>
      </c>
      <c r="N603" s="97"/>
      <c r="O603" s="101" t="s">
        <v>3</v>
      </c>
      <c r="P603" s="101" t="s">
        <v>3</v>
      </c>
      <c r="Q603" s="97"/>
      <c r="R603" s="101" t="s">
        <v>3</v>
      </c>
      <c r="S603" s="101" t="s">
        <v>3</v>
      </c>
      <c r="T603" s="97"/>
      <c r="U603" s="101" t="s">
        <v>3</v>
      </c>
      <c r="V603" s="101" t="s">
        <v>3</v>
      </c>
      <c r="W603" s="97"/>
      <c r="X603" s="101" t="s">
        <v>3</v>
      </c>
      <c r="Y603" s="101" t="s">
        <v>3</v>
      </c>
      <c r="Z603" s="97"/>
      <c r="AA603" s="101" t="s">
        <v>3</v>
      </c>
      <c r="AB603" s="101" t="s">
        <v>3</v>
      </c>
      <c r="AC603" s="97"/>
      <c r="AD603" s="101" t="s">
        <v>3</v>
      </c>
      <c r="AE603" s="101" t="s">
        <v>3</v>
      </c>
      <c r="AF603" s="97"/>
      <c r="AG603" s="100">
        <v>149.6</v>
      </c>
      <c r="AH603" s="100">
        <f t="shared" si="145"/>
        <v>149.6</v>
      </c>
      <c r="AI603" s="97"/>
      <c r="AJ603" s="100">
        <f t="shared" si="135"/>
        <v>121.55</v>
      </c>
      <c r="AK603" s="100">
        <f t="shared" si="146"/>
        <v>121.55</v>
      </c>
      <c r="AL603" s="98"/>
      <c r="AM603" s="100">
        <v>34.340000000000003</v>
      </c>
      <c r="AN603" s="101" t="s">
        <v>3</v>
      </c>
      <c r="AO603" s="97"/>
      <c r="AP603" s="100">
        <f t="shared" si="136"/>
        <v>158.94999999999999</v>
      </c>
      <c r="AQ603" s="100">
        <f t="shared" si="147"/>
        <v>158.94999999999999</v>
      </c>
      <c r="AR603" s="98"/>
      <c r="AS603" s="100">
        <f t="shared" si="137"/>
        <v>67.319999999999993</v>
      </c>
      <c r="AT603" s="100" t="s">
        <v>3</v>
      </c>
      <c r="AU603" s="97"/>
      <c r="AV603" s="100">
        <v>158.94999999999999</v>
      </c>
      <c r="AW603" s="100">
        <f t="shared" si="148"/>
        <v>158.94999999999999</v>
      </c>
      <c r="AX603" s="97"/>
      <c r="AY603" s="100">
        <f t="shared" si="138"/>
        <v>140.25</v>
      </c>
      <c r="AZ603" s="101" t="s">
        <v>3</v>
      </c>
      <c r="BA603" s="97"/>
      <c r="BB603" s="100">
        <f t="shared" si="139"/>
        <v>67.319999999999993</v>
      </c>
      <c r="BC603" s="101" t="s">
        <v>3</v>
      </c>
      <c r="BD603" s="97"/>
      <c r="BE603" s="100">
        <f t="shared" si="140"/>
        <v>67.319999999999993</v>
      </c>
      <c r="BF603" s="101" t="s">
        <v>3</v>
      </c>
    </row>
    <row r="604" spans="1:58" s="86" customFormat="1" ht="13.2" x14ac:dyDescent="0.25">
      <c r="A604" s="47" t="s">
        <v>874</v>
      </c>
      <c r="B604" s="83">
        <v>3000347</v>
      </c>
      <c r="C604" s="90" t="s">
        <v>528</v>
      </c>
      <c r="D604" s="64">
        <v>97</v>
      </c>
      <c r="E604" s="83">
        <v>300</v>
      </c>
      <c r="F604" s="83">
        <v>86161</v>
      </c>
      <c r="G604" s="22"/>
      <c r="H604" s="44">
        <f t="shared" si="143"/>
        <v>77.600000000000009</v>
      </c>
      <c r="I604" s="98">
        <f t="shared" si="141"/>
        <v>19.8</v>
      </c>
      <c r="J604" s="98">
        <f t="shared" si="142"/>
        <v>82.45</v>
      </c>
      <c r="K604" s="99"/>
      <c r="L604" s="100">
        <f t="shared" si="144"/>
        <v>77.600000000000009</v>
      </c>
      <c r="M604" s="100">
        <f t="shared" si="134"/>
        <v>240</v>
      </c>
      <c r="N604" s="97"/>
      <c r="O604" s="101" t="s">
        <v>3</v>
      </c>
      <c r="P604" s="101" t="s">
        <v>3</v>
      </c>
      <c r="Q604" s="97"/>
      <c r="R604" s="101" t="s">
        <v>3</v>
      </c>
      <c r="S604" s="101" t="s">
        <v>3</v>
      </c>
      <c r="T604" s="97"/>
      <c r="U604" s="101" t="s">
        <v>3</v>
      </c>
      <c r="V604" s="101" t="s">
        <v>3</v>
      </c>
      <c r="W604" s="97"/>
      <c r="X604" s="101" t="s">
        <v>3</v>
      </c>
      <c r="Y604" s="101" t="s">
        <v>3</v>
      </c>
      <c r="Z604" s="97"/>
      <c r="AA604" s="101" t="s">
        <v>3</v>
      </c>
      <c r="AB604" s="101" t="s">
        <v>3</v>
      </c>
      <c r="AC604" s="97"/>
      <c r="AD604" s="101" t="s">
        <v>3</v>
      </c>
      <c r="AE604" s="101" t="s">
        <v>3</v>
      </c>
      <c r="AF604" s="97"/>
      <c r="AG604" s="100">
        <v>77.600000000000009</v>
      </c>
      <c r="AH604" s="100">
        <f t="shared" si="145"/>
        <v>77.600000000000009</v>
      </c>
      <c r="AI604" s="97"/>
      <c r="AJ604" s="100">
        <f t="shared" si="135"/>
        <v>63.050000000000004</v>
      </c>
      <c r="AK604" s="100">
        <f t="shared" si="146"/>
        <v>63.050000000000004</v>
      </c>
      <c r="AL604" s="98"/>
      <c r="AM604" s="100">
        <v>19.8</v>
      </c>
      <c r="AN604" s="101" t="s">
        <v>3</v>
      </c>
      <c r="AO604" s="97"/>
      <c r="AP604" s="100">
        <f t="shared" si="136"/>
        <v>82.45</v>
      </c>
      <c r="AQ604" s="100">
        <f t="shared" si="147"/>
        <v>82.45</v>
      </c>
      <c r="AR604" s="98"/>
      <c r="AS604" s="100">
        <f t="shared" si="137"/>
        <v>34.92</v>
      </c>
      <c r="AT604" s="100" t="s">
        <v>3</v>
      </c>
      <c r="AU604" s="97"/>
      <c r="AV604" s="100">
        <v>82.45</v>
      </c>
      <c r="AW604" s="100">
        <f t="shared" si="148"/>
        <v>82.45</v>
      </c>
      <c r="AX604" s="97"/>
      <c r="AY604" s="100">
        <f t="shared" si="138"/>
        <v>72.75</v>
      </c>
      <c r="AZ604" s="101" t="s">
        <v>3</v>
      </c>
      <c r="BA604" s="97"/>
      <c r="BB604" s="100">
        <f t="shared" si="139"/>
        <v>34.92</v>
      </c>
      <c r="BC604" s="101" t="s">
        <v>3</v>
      </c>
      <c r="BD604" s="97"/>
      <c r="BE604" s="100">
        <f t="shared" si="140"/>
        <v>34.92</v>
      </c>
      <c r="BF604" s="101" t="s">
        <v>3</v>
      </c>
    </row>
    <row r="605" spans="1:58" s="86" customFormat="1" ht="13.2" x14ac:dyDescent="0.25">
      <c r="A605" s="47" t="s">
        <v>874</v>
      </c>
      <c r="B605" s="83">
        <v>3000698</v>
      </c>
      <c r="C605" s="90" t="s">
        <v>529</v>
      </c>
      <c r="D605" s="64">
        <v>108</v>
      </c>
      <c r="E605" s="83">
        <v>300</v>
      </c>
      <c r="F605" s="83">
        <v>86160</v>
      </c>
      <c r="G605" s="22"/>
      <c r="H605" s="44">
        <f t="shared" si="143"/>
        <v>86.4</v>
      </c>
      <c r="I605" s="98">
        <f t="shared" si="141"/>
        <v>19.8</v>
      </c>
      <c r="J605" s="98">
        <f t="shared" si="142"/>
        <v>91.8</v>
      </c>
      <c r="K605" s="99"/>
      <c r="L605" s="100">
        <f t="shared" si="144"/>
        <v>86.4</v>
      </c>
      <c r="M605" s="100">
        <f t="shared" si="134"/>
        <v>240</v>
      </c>
      <c r="N605" s="97"/>
      <c r="O605" s="101" t="s">
        <v>3</v>
      </c>
      <c r="P605" s="101" t="s">
        <v>3</v>
      </c>
      <c r="Q605" s="97"/>
      <c r="R605" s="101" t="s">
        <v>3</v>
      </c>
      <c r="S605" s="101" t="s">
        <v>3</v>
      </c>
      <c r="T605" s="97"/>
      <c r="U605" s="101" t="s">
        <v>3</v>
      </c>
      <c r="V605" s="101" t="s">
        <v>3</v>
      </c>
      <c r="W605" s="97"/>
      <c r="X605" s="101" t="s">
        <v>3</v>
      </c>
      <c r="Y605" s="101" t="s">
        <v>3</v>
      </c>
      <c r="Z605" s="97"/>
      <c r="AA605" s="101" t="s">
        <v>3</v>
      </c>
      <c r="AB605" s="101" t="s">
        <v>3</v>
      </c>
      <c r="AC605" s="97"/>
      <c r="AD605" s="101" t="s">
        <v>3</v>
      </c>
      <c r="AE605" s="101" t="s">
        <v>3</v>
      </c>
      <c r="AF605" s="97"/>
      <c r="AG605" s="100">
        <v>86.4</v>
      </c>
      <c r="AH605" s="100">
        <f t="shared" si="145"/>
        <v>86.4</v>
      </c>
      <c r="AI605" s="97"/>
      <c r="AJ605" s="100">
        <f t="shared" si="135"/>
        <v>70.2</v>
      </c>
      <c r="AK605" s="100">
        <f t="shared" si="146"/>
        <v>70.2</v>
      </c>
      <c r="AL605" s="98"/>
      <c r="AM605" s="100">
        <v>19.8</v>
      </c>
      <c r="AN605" s="101" t="s">
        <v>3</v>
      </c>
      <c r="AO605" s="97"/>
      <c r="AP605" s="100">
        <f t="shared" si="136"/>
        <v>91.8</v>
      </c>
      <c r="AQ605" s="100">
        <f t="shared" si="147"/>
        <v>91.8</v>
      </c>
      <c r="AR605" s="98"/>
      <c r="AS605" s="100">
        <f t="shared" si="137"/>
        <v>38.879999999999995</v>
      </c>
      <c r="AT605" s="100" t="s">
        <v>3</v>
      </c>
      <c r="AU605" s="97"/>
      <c r="AV605" s="100">
        <v>91.8</v>
      </c>
      <c r="AW605" s="100">
        <f t="shared" si="148"/>
        <v>91.8</v>
      </c>
      <c r="AX605" s="97"/>
      <c r="AY605" s="100">
        <f t="shared" si="138"/>
        <v>81</v>
      </c>
      <c r="AZ605" s="101" t="s">
        <v>3</v>
      </c>
      <c r="BA605" s="97"/>
      <c r="BB605" s="100">
        <f t="shared" si="139"/>
        <v>38.879999999999995</v>
      </c>
      <c r="BC605" s="101" t="s">
        <v>3</v>
      </c>
      <c r="BD605" s="97"/>
      <c r="BE605" s="100">
        <f t="shared" si="140"/>
        <v>38.879999999999995</v>
      </c>
      <c r="BF605" s="101" t="s">
        <v>3</v>
      </c>
    </row>
    <row r="606" spans="1:58" s="86" customFormat="1" ht="13.2" x14ac:dyDescent="0.25">
      <c r="A606" s="47" t="s">
        <v>874</v>
      </c>
      <c r="B606" s="83">
        <v>3000117</v>
      </c>
      <c r="C606" s="90" t="s">
        <v>530</v>
      </c>
      <c r="D606" s="64">
        <v>95</v>
      </c>
      <c r="E606" s="83">
        <v>301</v>
      </c>
      <c r="F606" s="83">
        <v>82365</v>
      </c>
      <c r="G606" s="22"/>
      <c r="H606" s="44">
        <f t="shared" si="143"/>
        <v>76</v>
      </c>
      <c r="I606" s="98">
        <f t="shared" si="141"/>
        <v>21.29</v>
      </c>
      <c r="J606" s="98">
        <f t="shared" si="142"/>
        <v>80.75</v>
      </c>
      <c r="K606" s="99"/>
      <c r="L606" s="100">
        <f t="shared" si="144"/>
        <v>76</v>
      </c>
      <c r="M606" s="100">
        <f t="shared" si="134"/>
        <v>240.8</v>
      </c>
      <c r="N606" s="97"/>
      <c r="O606" s="101" t="s">
        <v>3</v>
      </c>
      <c r="P606" s="101" t="s">
        <v>3</v>
      </c>
      <c r="Q606" s="97"/>
      <c r="R606" s="101" t="s">
        <v>3</v>
      </c>
      <c r="S606" s="101" t="s">
        <v>3</v>
      </c>
      <c r="T606" s="97"/>
      <c r="U606" s="101" t="s">
        <v>3</v>
      </c>
      <c r="V606" s="101" t="s">
        <v>3</v>
      </c>
      <c r="W606" s="97"/>
      <c r="X606" s="101" t="s">
        <v>3</v>
      </c>
      <c r="Y606" s="101" t="s">
        <v>3</v>
      </c>
      <c r="Z606" s="97"/>
      <c r="AA606" s="101" t="s">
        <v>3</v>
      </c>
      <c r="AB606" s="101" t="s">
        <v>3</v>
      </c>
      <c r="AC606" s="97"/>
      <c r="AD606" s="101" t="s">
        <v>3</v>
      </c>
      <c r="AE606" s="101" t="s">
        <v>3</v>
      </c>
      <c r="AF606" s="97"/>
      <c r="AG606" s="100">
        <v>76</v>
      </c>
      <c r="AH606" s="100">
        <f t="shared" si="145"/>
        <v>76</v>
      </c>
      <c r="AI606" s="97"/>
      <c r="AJ606" s="100">
        <f t="shared" si="135"/>
        <v>61.75</v>
      </c>
      <c r="AK606" s="100">
        <f t="shared" si="146"/>
        <v>61.75</v>
      </c>
      <c r="AL606" s="98"/>
      <c r="AM606" s="100">
        <v>21.29</v>
      </c>
      <c r="AN606" s="101" t="s">
        <v>3</v>
      </c>
      <c r="AO606" s="97"/>
      <c r="AP606" s="100">
        <f t="shared" si="136"/>
        <v>80.75</v>
      </c>
      <c r="AQ606" s="100">
        <f t="shared" si="147"/>
        <v>80.75</v>
      </c>
      <c r="AR606" s="98"/>
      <c r="AS606" s="100">
        <f t="shared" si="137"/>
        <v>34.199999999999996</v>
      </c>
      <c r="AT606" s="100" t="s">
        <v>3</v>
      </c>
      <c r="AU606" s="97"/>
      <c r="AV606" s="100">
        <v>80.75</v>
      </c>
      <c r="AW606" s="100">
        <f t="shared" si="148"/>
        <v>80.75</v>
      </c>
      <c r="AX606" s="97"/>
      <c r="AY606" s="100">
        <f t="shared" si="138"/>
        <v>71.25</v>
      </c>
      <c r="AZ606" s="101" t="s">
        <v>3</v>
      </c>
      <c r="BA606" s="97"/>
      <c r="BB606" s="100">
        <f t="shared" si="139"/>
        <v>34.199999999999996</v>
      </c>
      <c r="BC606" s="101" t="s">
        <v>3</v>
      </c>
      <c r="BD606" s="97"/>
      <c r="BE606" s="100">
        <f t="shared" si="140"/>
        <v>34.199999999999996</v>
      </c>
      <c r="BF606" s="101" t="s">
        <v>3</v>
      </c>
    </row>
    <row r="607" spans="1:58" s="86" customFormat="1" ht="13.2" x14ac:dyDescent="0.25">
      <c r="A607" s="47" t="s">
        <v>874</v>
      </c>
      <c r="B607" s="83">
        <v>3000705</v>
      </c>
      <c r="C607" s="90" t="s">
        <v>531</v>
      </c>
      <c r="D607" s="64">
        <v>251</v>
      </c>
      <c r="E607" s="83">
        <v>300</v>
      </c>
      <c r="F607" s="83">
        <v>82670</v>
      </c>
      <c r="G607" s="22"/>
      <c r="H607" s="44">
        <f t="shared" si="143"/>
        <v>200.8</v>
      </c>
      <c r="I607" s="98">
        <f t="shared" si="141"/>
        <v>46.1</v>
      </c>
      <c r="J607" s="98">
        <f t="shared" si="142"/>
        <v>213.35</v>
      </c>
      <c r="K607" s="99"/>
      <c r="L607" s="100">
        <f t="shared" si="144"/>
        <v>200.8</v>
      </c>
      <c r="M607" s="100">
        <f t="shared" si="134"/>
        <v>240</v>
      </c>
      <c r="N607" s="97"/>
      <c r="O607" s="101" t="s">
        <v>3</v>
      </c>
      <c r="P607" s="101" t="s">
        <v>3</v>
      </c>
      <c r="Q607" s="97"/>
      <c r="R607" s="101" t="s">
        <v>3</v>
      </c>
      <c r="S607" s="101" t="s">
        <v>3</v>
      </c>
      <c r="T607" s="97"/>
      <c r="U607" s="101" t="s">
        <v>3</v>
      </c>
      <c r="V607" s="101" t="s">
        <v>3</v>
      </c>
      <c r="W607" s="97"/>
      <c r="X607" s="101" t="s">
        <v>3</v>
      </c>
      <c r="Y607" s="101" t="s">
        <v>3</v>
      </c>
      <c r="Z607" s="97"/>
      <c r="AA607" s="101" t="s">
        <v>3</v>
      </c>
      <c r="AB607" s="101" t="s">
        <v>3</v>
      </c>
      <c r="AC607" s="97"/>
      <c r="AD607" s="101" t="s">
        <v>3</v>
      </c>
      <c r="AE607" s="101" t="s">
        <v>3</v>
      </c>
      <c r="AF607" s="97"/>
      <c r="AG607" s="100">
        <v>200.8</v>
      </c>
      <c r="AH607" s="100">
        <f t="shared" si="145"/>
        <v>200.8</v>
      </c>
      <c r="AI607" s="97"/>
      <c r="AJ607" s="100">
        <f t="shared" si="135"/>
        <v>163.15</v>
      </c>
      <c r="AK607" s="100">
        <f t="shared" si="146"/>
        <v>163.15</v>
      </c>
      <c r="AL607" s="98"/>
      <c r="AM607" s="100">
        <v>46.1</v>
      </c>
      <c r="AN607" s="101" t="s">
        <v>3</v>
      </c>
      <c r="AO607" s="97"/>
      <c r="AP607" s="100">
        <f t="shared" si="136"/>
        <v>213.35</v>
      </c>
      <c r="AQ607" s="100">
        <f t="shared" si="147"/>
        <v>213.35</v>
      </c>
      <c r="AR607" s="98"/>
      <c r="AS607" s="100">
        <f t="shared" si="137"/>
        <v>90.36</v>
      </c>
      <c r="AT607" s="100" t="s">
        <v>3</v>
      </c>
      <c r="AU607" s="97"/>
      <c r="AV607" s="100">
        <v>213.35</v>
      </c>
      <c r="AW607" s="100">
        <f t="shared" si="148"/>
        <v>213.35</v>
      </c>
      <c r="AX607" s="97"/>
      <c r="AY607" s="100">
        <f t="shared" si="138"/>
        <v>188.25</v>
      </c>
      <c r="AZ607" s="101" t="s">
        <v>3</v>
      </c>
      <c r="BA607" s="97"/>
      <c r="BB607" s="100">
        <f t="shared" si="139"/>
        <v>90.36</v>
      </c>
      <c r="BC607" s="101" t="s">
        <v>3</v>
      </c>
      <c r="BD607" s="97"/>
      <c r="BE607" s="100">
        <f t="shared" si="140"/>
        <v>90.36</v>
      </c>
      <c r="BF607" s="101" t="s">
        <v>3</v>
      </c>
    </row>
    <row r="608" spans="1:58" s="86" customFormat="1" ht="13.2" x14ac:dyDescent="0.25">
      <c r="A608" s="47" t="s">
        <v>874</v>
      </c>
      <c r="B608" s="83">
        <v>3000639</v>
      </c>
      <c r="C608" s="90" t="s">
        <v>532</v>
      </c>
      <c r="D608" s="64">
        <v>229</v>
      </c>
      <c r="E608" s="83">
        <v>300</v>
      </c>
      <c r="F608" s="83">
        <v>86146</v>
      </c>
      <c r="G608" s="22"/>
      <c r="H608" s="44">
        <f t="shared" si="143"/>
        <v>183.20000000000002</v>
      </c>
      <c r="I608" s="98">
        <f t="shared" si="141"/>
        <v>41.99</v>
      </c>
      <c r="J608" s="98">
        <f t="shared" si="142"/>
        <v>194.65</v>
      </c>
      <c r="K608" s="99"/>
      <c r="L608" s="100">
        <f t="shared" si="144"/>
        <v>183.20000000000002</v>
      </c>
      <c r="M608" s="100">
        <f t="shared" si="134"/>
        <v>240</v>
      </c>
      <c r="N608" s="97"/>
      <c r="O608" s="101" t="s">
        <v>3</v>
      </c>
      <c r="P608" s="101" t="s">
        <v>3</v>
      </c>
      <c r="Q608" s="97"/>
      <c r="R608" s="101" t="s">
        <v>3</v>
      </c>
      <c r="S608" s="101" t="s">
        <v>3</v>
      </c>
      <c r="T608" s="97"/>
      <c r="U608" s="101" t="s">
        <v>3</v>
      </c>
      <c r="V608" s="101" t="s">
        <v>3</v>
      </c>
      <c r="W608" s="97"/>
      <c r="X608" s="101" t="s">
        <v>3</v>
      </c>
      <c r="Y608" s="101" t="s">
        <v>3</v>
      </c>
      <c r="Z608" s="97"/>
      <c r="AA608" s="101" t="s">
        <v>3</v>
      </c>
      <c r="AB608" s="101" t="s">
        <v>3</v>
      </c>
      <c r="AC608" s="97"/>
      <c r="AD608" s="101" t="s">
        <v>3</v>
      </c>
      <c r="AE608" s="101" t="s">
        <v>3</v>
      </c>
      <c r="AF608" s="97"/>
      <c r="AG608" s="100">
        <v>183.20000000000002</v>
      </c>
      <c r="AH608" s="100">
        <f t="shared" si="145"/>
        <v>183.20000000000002</v>
      </c>
      <c r="AI608" s="97"/>
      <c r="AJ608" s="100">
        <f t="shared" si="135"/>
        <v>148.85</v>
      </c>
      <c r="AK608" s="100">
        <f t="shared" si="146"/>
        <v>148.85</v>
      </c>
      <c r="AL608" s="98"/>
      <c r="AM608" s="100">
        <v>41.99</v>
      </c>
      <c r="AN608" s="101" t="s">
        <v>3</v>
      </c>
      <c r="AO608" s="97"/>
      <c r="AP608" s="100">
        <f t="shared" si="136"/>
        <v>194.65</v>
      </c>
      <c r="AQ608" s="100">
        <f t="shared" si="147"/>
        <v>194.65</v>
      </c>
      <c r="AR608" s="98"/>
      <c r="AS608" s="100">
        <f t="shared" si="137"/>
        <v>82.44</v>
      </c>
      <c r="AT608" s="100" t="s">
        <v>3</v>
      </c>
      <c r="AU608" s="97"/>
      <c r="AV608" s="100">
        <v>194.65</v>
      </c>
      <c r="AW608" s="100">
        <f t="shared" si="148"/>
        <v>194.65</v>
      </c>
      <c r="AX608" s="97"/>
      <c r="AY608" s="100">
        <f t="shared" si="138"/>
        <v>171.75</v>
      </c>
      <c r="AZ608" s="101" t="s">
        <v>3</v>
      </c>
      <c r="BA608" s="97"/>
      <c r="BB608" s="100">
        <f t="shared" si="139"/>
        <v>82.44</v>
      </c>
      <c r="BC608" s="101" t="s">
        <v>3</v>
      </c>
      <c r="BD608" s="97"/>
      <c r="BE608" s="100">
        <f t="shared" si="140"/>
        <v>82.44</v>
      </c>
      <c r="BF608" s="101" t="s">
        <v>3</v>
      </c>
    </row>
    <row r="609" spans="1:58" s="86" customFormat="1" ht="13.2" x14ac:dyDescent="0.25">
      <c r="A609" s="47" t="s">
        <v>874</v>
      </c>
      <c r="B609" s="83">
        <v>3000435</v>
      </c>
      <c r="C609" s="90" t="s">
        <v>533</v>
      </c>
      <c r="D609" s="64">
        <v>196</v>
      </c>
      <c r="E609" s="83">
        <v>300</v>
      </c>
      <c r="F609" s="83">
        <v>84270</v>
      </c>
      <c r="G609" s="22"/>
      <c r="H609" s="44">
        <f t="shared" si="143"/>
        <v>156.80000000000001</v>
      </c>
      <c r="I609" s="98">
        <f t="shared" si="141"/>
        <v>0</v>
      </c>
      <c r="J609" s="98">
        <f t="shared" si="142"/>
        <v>166.6</v>
      </c>
      <c r="K609" s="99"/>
      <c r="L609" s="100">
        <f t="shared" si="144"/>
        <v>156.80000000000001</v>
      </c>
      <c r="M609" s="100">
        <f t="shared" si="134"/>
        <v>240</v>
      </c>
      <c r="N609" s="97"/>
      <c r="O609" s="101" t="s">
        <v>3</v>
      </c>
      <c r="P609" s="101" t="s">
        <v>3</v>
      </c>
      <c r="Q609" s="97"/>
      <c r="R609" s="101" t="s">
        <v>3</v>
      </c>
      <c r="S609" s="101" t="s">
        <v>3</v>
      </c>
      <c r="T609" s="97"/>
      <c r="U609" s="101" t="s">
        <v>3</v>
      </c>
      <c r="V609" s="101" t="s">
        <v>3</v>
      </c>
      <c r="W609" s="97"/>
      <c r="X609" s="101" t="s">
        <v>3</v>
      </c>
      <c r="Y609" s="101" t="s">
        <v>3</v>
      </c>
      <c r="Z609" s="97"/>
      <c r="AA609" s="101" t="s">
        <v>3</v>
      </c>
      <c r="AB609" s="101" t="s">
        <v>3</v>
      </c>
      <c r="AC609" s="97"/>
      <c r="AD609" s="101" t="s">
        <v>3</v>
      </c>
      <c r="AE609" s="101" t="s">
        <v>3</v>
      </c>
      <c r="AF609" s="97"/>
      <c r="AG609" s="100">
        <v>156.80000000000001</v>
      </c>
      <c r="AH609" s="100">
        <f t="shared" si="145"/>
        <v>156.80000000000001</v>
      </c>
      <c r="AI609" s="97"/>
      <c r="AJ609" s="100">
        <f t="shared" si="135"/>
        <v>127.4</v>
      </c>
      <c r="AK609" s="100">
        <f t="shared" si="146"/>
        <v>127.4</v>
      </c>
      <c r="AL609" s="98"/>
      <c r="AM609" s="100">
        <v>0</v>
      </c>
      <c r="AN609" s="101" t="s">
        <v>3</v>
      </c>
      <c r="AO609" s="97"/>
      <c r="AP609" s="100">
        <f t="shared" si="136"/>
        <v>166.6</v>
      </c>
      <c r="AQ609" s="100">
        <f t="shared" si="147"/>
        <v>166.6</v>
      </c>
      <c r="AR609" s="98"/>
      <c r="AS609" s="100">
        <f t="shared" si="137"/>
        <v>70.56</v>
      </c>
      <c r="AT609" s="100" t="s">
        <v>3</v>
      </c>
      <c r="AU609" s="97"/>
      <c r="AV609" s="100">
        <v>166.6</v>
      </c>
      <c r="AW609" s="100">
        <f t="shared" si="148"/>
        <v>166.6</v>
      </c>
      <c r="AX609" s="97"/>
      <c r="AY609" s="100">
        <f t="shared" si="138"/>
        <v>147</v>
      </c>
      <c r="AZ609" s="101" t="s">
        <v>3</v>
      </c>
      <c r="BA609" s="97"/>
      <c r="BB609" s="100">
        <f t="shared" si="139"/>
        <v>70.56</v>
      </c>
      <c r="BC609" s="101" t="s">
        <v>3</v>
      </c>
      <c r="BD609" s="97"/>
      <c r="BE609" s="100">
        <f t="shared" si="140"/>
        <v>70.56</v>
      </c>
      <c r="BF609" s="101" t="s">
        <v>3</v>
      </c>
    </row>
    <row r="610" spans="1:58" s="86" customFormat="1" ht="13.2" x14ac:dyDescent="0.25">
      <c r="A610" s="47" t="s">
        <v>874</v>
      </c>
      <c r="B610" s="83">
        <v>3000438</v>
      </c>
      <c r="C610" s="90" t="s">
        <v>534</v>
      </c>
      <c r="D610" s="64">
        <v>46</v>
      </c>
      <c r="E610" s="83">
        <v>300</v>
      </c>
      <c r="F610" s="83">
        <v>80201</v>
      </c>
      <c r="G610" s="22"/>
      <c r="H610" s="44">
        <f t="shared" si="143"/>
        <v>36.800000000000004</v>
      </c>
      <c r="I610" s="98">
        <f t="shared" si="141"/>
        <v>16.559999999999999</v>
      </c>
      <c r="J610" s="98">
        <f t="shared" si="142"/>
        <v>39.1</v>
      </c>
      <c r="K610" s="99"/>
      <c r="L610" s="100">
        <f t="shared" si="144"/>
        <v>36.800000000000004</v>
      </c>
      <c r="M610" s="101">
        <f>D610*80%</f>
        <v>36.800000000000004</v>
      </c>
      <c r="N610" s="97"/>
      <c r="O610" s="101" t="s">
        <v>3</v>
      </c>
      <c r="P610" s="101" t="s">
        <v>3</v>
      </c>
      <c r="Q610" s="97"/>
      <c r="R610" s="101" t="s">
        <v>3</v>
      </c>
      <c r="S610" s="101" t="s">
        <v>3</v>
      </c>
      <c r="T610" s="97"/>
      <c r="U610" s="101" t="s">
        <v>3</v>
      </c>
      <c r="V610" s="101" t="s">
        <v>3</v>
      </c>
      <c r="W610" s="97"/>
      <c r="X610" s="101" t="s">
        <v>3</v>
      </c>
      <c r="Y610" s="101" t="s">
        <v>3</v>
      </c>
      <c r="Z610" s="97"/>
      <c r="AA610" s="101" t="s">
        <v>3</v>
      </c>
      <c r="AB610" s="101" t="s">
        <v>3</v>
      </c>
      <c r="AC610" s="97"/>
      <c r="AD610" s="101" t="s">
        <v>3</v>
      </c>
      <c r="AE610" s="101" t="s">
        <v>3</v>
      </c>
      <c r="AF610" s="97"/>
      <c r="AG610" s="100">
        <v>36.800000000000004</v>
      </c>
      <c r="AH610" s="100">
        <f t="shared" si="145"/>
        <v>36.800000000000004</v>
      </c>
      <c r="AI610" s="97"/>
      <c r="AJ610" s="100">
        <f t="shared" si="135"/>
        <v>29.900000000000002</v>
      </c>
      <c r="AK610" s="100">
        <f t="shared" si="146"/>
        <v>29.900000000000002</v>
      </c>
      <c r="AL610" s="98"/>
      <c r="AM610" s="100">
        <v>19.670000000000002</v>
      </c>
      <c r="AN610" s="101" t="s">
        <v>3</v>
      </c>
      <c r="AO610" s="97"/>
      <c r="AP610" s="100">
        <f t="shared" si="136"/>
        <v>39.1</v>
      </c>
      <c r="AQ610" s="100">
        <f t="shared" si="147"/>
        <v>39.1</v>
      </c>
      <c r="AR610" s="98"/>
      <c r="AS610" s="100">
        <f t="shared" si="137"/>
        <v>16.559999999999999</v>
      </c>
      <c r="AT610" s="100" t="s">
        <v>3</v>
      </c>
      <c r="AU610" s="97"/>
      <c r="AV610" s="100">
        <v>39.1</v>
      </c>
      <c r="AW610" s="100">
        <f t="shared" si="148"/>
        <v>39.1</v>
      </c>
      <c r="AX610" s="97"/>
      <c r="AY610" s="100">
        <f t="shared" si="138"/>
        <v>34.5</v>
      </c>
      <c r="AZ610" s="101" t="s">
        <v>3</v>
      </c>
      <c r="BA610" s="97"/>
      <c r="BB610" s="100">
        <f t="shared" si="139"/>
        <v>16.559999999999999</v>
      </c>
      <c r="BC610" s="101" t="s">
        <v>3</v>
      </c>
      <c r="BD610" s="97"/>
      <c r="BE610" s="100">
        <f t="shared" si="140"/>
        <v>16.559999999999999</v>
      </c>
      <c r="BF610" s="101" t="s">
        <v>3</v>
      </c>
    </row>
    <row r="611" spans="1:58" s="86" customFormat="1" ht="13.2" x14ac:dyDescent="0.25">
      <c r="A611" s="47" t="s">
        <v>874</v>
      </c>
      <c r="B611" s="83">
        <v>3000121</v>
      </c>
      <c r="C611" s="90" t="s">
        <v>535</v>
      </c>
      <c r="D611" s="64">
        <v>194</v>
      </c>
      <c r="E611" s="83">
        <v>300</v>
      </c>
      <c r="F611" s="83">
        <v>82384</v>
      </c>
      <c r="G611" s="22"/>
      <c r="H611" s="44">
        <f t="shared" si="143"/>
        <v>155.20000000000002</v>
      </c>
      <c r="I611" s="98">
        <f t="shared" si="141"/>
        <v>41.66</v>
      </c>
      <c r="J611" s="98">
        <f t="shared" si="142"/>
        <v>164.9</v>
      </c>
      <c r="K611" s="99"/>
      <c r="L611" s="100">
        <f t="shared" si="144"/>
        <v>155.20000000000002</v>
      </c>
      <c r="M611" s="101">
        <f t="shared" ref="M611:M674" si="149">D611*80%</f>
        <v>155.20000000000002</v>
      </c>
      <c r="N611" s="97"/>
      <c r="O611" s="101" t="s">
        <v>3</v>
      </c>
      <c r="P611" s="101" t="s">
        <v>3</v>
      </c>
      <c r="Q611" s="97"/>
      <c r="R611" s="101" t="s">
        <v>3</v>
      </c>
      <c r="S611" s="101" t="s">
        <v>3</v>
      </c>
      <c r="T611" s="97"/>
      <c r="U611" s="101" t="s">
        <v>3</v>
      </c>
      <c r="V611" s="101" t="s">
        <v>3</v>
      </c>
      <c r="W611" s="97"/>
      <c r="X611" s="101" t="s">
        <v>3</v>
      </c>
      <c r="Y611" s="101" t="s">
        <v>3</v>
      </c>
      <c r="Z611" s="97"/>
      <c r="AA611" s="101" t="s">
        <v>3</v>
      </c>
      <c r="AB611" s="101" t="s">
        <v>3</v>
      </c>
      <c r="AC611" s="97"/>
      <c r="AD611" s="101" t="s">
        <v>3</v>
      </c>
      <c r="AE611" s="101" t="s">
        <v>3</v>
      </c>
      <c r="AF611" s="97"/>
      <c r="AG611" s="100">
        <v>155.20000000000002</v>
      </c>
      <c r="AH611" s="100">
        <f t="shared" si="145"/>
        <v>155.20000000000002</v>
      </c>
      <c r="AI611" s="97"/>
      <c r="AJ611" s="100">
        <f t="shared" si="135"/>
        <v>126.10000000000001</v>
      </c>
      <c r="AK611" s="100">
        <f t="shared" si="146"/>
        <v>126.10000000000001</v>
      </c>
      <c r="AL611" s="98"/>
      <c r="AM611" s="100">
        <v>41.66</v>
      </c>
      <c r="AN611" s="101" t="s">
        <v>3</v>
      </c>
      <c r="AO611" s="97"/>
      <c r="AP611" s="100">
        <f t="shared" si="136"/>
        <v>164.9</v>
      </c>
      <c r="AQ611" s="100">
        <f t="shared" si="147"/>
        <v>164.9</v>
      </c>
      <c r="AR611" s="98"/>
      <c r="AS611" s="100">
        <f t="shared" si="137"/>
        <v>69.84</v>
      </c>
      <c r="AT611" s="100" t="s">
        <v>3</v>
      </c>
      <c r="AU611" s="97"/>
      <c r="AV611" s="100">
        <v>164.9</v>
      </c>
      <c r="AW611" s="100">
        <f t="shared" si="148"/>
        <v>164.9</v>
      </c>
      <c r="AX611" s="97"/>
      <c r="AY611" s="100">
        <f t="shared" si="138"/>
        <v>145.5</v>
      </c>
      <c r="AZ611" s="101" t="s">
        <v>3</v>
      </c>
      <c r="BA611" s="97"/>
      <c r="BB611" s="100">
        <f t="shared" si="139"/>
        <v>69.84</v>
      </c>
      <c r="BC611" s="101" t="s">
        <v>3</v>
      </c>
      <c r="BD611" s="97"/>
      <c r="BE611" s="100">
        <f t="shared" si="140"/>
        <v>69.84</v>
      </c>
      <c r="BF611" s="101" t="s">
        <v>3</v>
      </c>
    </row>
    <row r="612" spans="1:58" s="86" customFormat="1" ht="13.2" x14ac:dyDescent="0.25">
      <c r="A612" s="47" t="s">
        <v>874</v>
      </c>
      <c r="B612" s="83">
        <v>3000371</v>
      </c>
      <c r="C612" s="90" t="s">
        <v>536</v>
      </c>
      <c r="D612" s="64">
        <v>145</v>
      </c>
      <c r="E612" s="83">
        <v>300</v>
      </c>
      <c r="F612" s="83">
        <v>83090</v>
      </c>
      <c r="G612" s="22"/>
      <c r="H612" s="44">
        <f t="shared" si="143"/>
        <v>116</v>
      </c>
      <c r="I612" s="98">
        <f t="shared" si="141"/>
        <v>29.57</v>
      </c>
      <c r="J612" s="98">
        <f t="shared" si="142"/>
        <v>123.25</v>
      </c>
      <c r="K612" s="99"/>
      <c r="L612" s="100">
        <f t="shared" si="144"/>
        <v>116</v>
      </c>
      <c r="M612" s="101">
        <f t="shared" si="149"/>
        <v>116</v>
      </c>
      <c r="N612" s="97"/>
      <c r="O612" s="101" t="s">
        <v>3</v>
      </c>
      <c r="P612" s="101" t="s">
        <v>3</v>
      </c>
      <c r="Q612" s="97"/>
      <c r="R612" s="101" t="s">
        <v>3</v>
      </c>
      <c r="S612" s="101" t="s">
        <v>3</v>
      </c>
      <c r="T612" s="97"/>
      <c r="U612" s="101" t="s">
        <v>3</v>
      </c>
      <c r="V612" s="101" t="s">
        <v>3</v>
      </c>
      <c r="W612" s="97"/>
      <c r="X612" s="101" t="s">
        <v>3</v>
      </c>
      <c r="Y612" s="101" t="s">
        <v>3</v>
      </c>
      <c r="Z612" s="97"/>
      <c r="AA612" s="101" t="s">
        <v>3</v>
      </c>
      <c r="AB612" s="101" t="s">
        <v>3</v>
      </c>
      <c r="AC612" s="97"/>
      <c r="AD612" s="101" t="s">
        <v>3</v>
      </c>
      <c r="AE612" s="101" t="s">
        <v>3</v>
      </c>
      <c r="AF612" s="97"/>
      <c r="AG612" s="100">
        <v>116</v>
      </c>
      <c r="AH612" s="100">
        <f t="shared" si="145"/>
        <v>116</v>
      </c>
      <c r="AI612" s="97"/>
      <c r="AJ612" s="100">
        <f t="shared" si="135"/>
        <v>94.25</v>
      </c>
      <c r="AK612" s="100">
        <f t="shared" si="146"/>
        <v>94.25</v>
      </c>
      <c r="AL612" s="98"/>
      <c r="AM612" s="100">
        <v>29.57</v>
      </c>
      <c r="AN612" s="101" t="s">
        <v>3</v>
      </c>
      <c r="AO612" s="97"/>
      <c r="AP612" s="100">
        <f t="shared" si="136"/>
        <v>123.25</v>
      </c>
      <c r="AQ612" s="100">
        <f t="shared" si="147"/>
        <v>123.25</v>
      </c>
      <c r="AR612" s="98"/>
      <c r="AS612" s="100">
        <f t="shared" si="137"/>
        <v>52.199999999999996</v>
      </c>
      <c r="AT612" s="100" t="s">
        <v>3</v>
      </c>
      <c r="AU612" s="97"/>
      <c r="AV612" s="100">
        <v>123.25</v>
      </c>
      <c r="AW612" s="100">
        <f t="shared" si="148"/>
        <v>123.25</v>
      </c>
      <c r="AX612" s="97"/>
      <c r="AY612" s="100">
        <f t="shared" si="138"/>
        <v>108.75</v>
      </c>
      <c r="AZ612" s="101" t="s">
        <v>3</v>
      </c>
      <c r="BA612" s="97"/>
      <c r="BB612" s="100">
        <f t="shared" si="139"/>
        <v>52.199999999999996</v>
      </c>
      <c r="BC612" s="101" t="s">
        <v>3</v>
      </c>
      <c r="BD612" s="97"/>
      <c r="BE612" s="100">
        <f t="shared" si="140"/>
        <v>52.199999999999996</v>
      </c>
      <c r="BF612" s="101" t="s">
        <v>3</v>
      </c>
    </row>
    <row r="613" spans="1:58" s="86" customFormat="1" ht="13.2" x14ac:dyDescent="0.25">
      <c r="A613" s="47" t="s">
        <v>874</v>
      </c>
      <c r="B613" s="83">
        <v>3000477</v>
      </c>
      <c r="C613" s="90" t="s">
        <v>537</v>
      </c>
      <c r="D613" s="64">
        <v>97</v>
      </c>
      <c r="E613" s="83">
        <v>300</v>
      </c>
      <c r="F613" s="83">
        <v>82390</v>
      </c>
      <c r="G613" s="22"/>
      <c r="H613" s="44">
        <f t="shared" si="143"/>
        <v>77.600000000000009</v>
      </c>
      <c r="I613" s="98">
        <f t="shared" si="141"/>
        <v>17.72</v>
      </c>
      <c r="J613" s="98">
        <f t="shared" si="142"/>
        <v>82.45</v>
      </c>
      <c r="K613" s="99"/>
      <c r="L613" s="100">
        <f t="shared" si="144"/>
        <v>77.600000000000009</v>
      </c>
      <c r="M613" s="101">
        <f t="shared" si="149"/>
        <v>77.600000000000009</v>
      </c>
      <c r="N613" s="97"/>
      <c r="O613" s="101" t="s">
        <v>3</v>
      </c>
      <c r="P613" s="101" t="s">
        <v>3</v>
      </c>
      <c r="Q613" s="97"/>
      <c r="R613" s="101" t="s">
        <v>3</v>
      </c>
      <c r="S613" s="101" t="s">
        <v>3</v>
      </c>
      <c r="T613" s="97"/>
      <c r="U613" s="101" t="s">
        <v>3</v>
      </c>
      <c r="V613" s="101" t="s">
        <v>3</v>
      </c>
      <c r="W613" s="97"/>
      <c r="X613" s="101" t="s">
        <v>3</v>
      </c>
      <c r="Y613" s="101" t="s">
        <v>3</v>
      </c>
      <c r="Z613" s="97"/>
      <c r="AA613" s="101" t="s">
        <v>3</v>
      </c>
      <c r="AB613" s="101" t="s">
        <v>3</v>
      </c>
      <c r="AC613" s="97"/>
      <c r="AD613" s="101" t="s">
        <v>3</v>
      </c>
      <c r="AE613" s="101" t="s">
        <v>3</v>
      </c>
      <c r="AF613" s="97"/>
      <c r="AG613" s="100">
        <v>77.600000000000009</v>
      </c>
      <c r="AH613" s="100">
        <f t="shared" si="145"/>
        <v>77.600000000000009</v>
      </c>
      <c r="AI613" s="97"/>
      <c r="AJ613" s="100">
        <f t="shared" si="135"/>
        <v>63.050000000000004</v>
      </c>
      <c r="AK613" s="100">
        <f t="shared" si="146"/>
        <v>63.050000000000004</v>
      </c>
      <c r="AL613" s="98"/>
      <c r="AM613" s="100">
        <v>17.72</v>
      </c>
      <c r="AN613" s="101" t="s">
        <v>3</v>
      </c>
      <c r="AO613" s="97"/>
      <c r="AP613" s="100">
        <f t="shared" si="136"/>
        <v>82.45</v>
      </c>
      <c r="AQ613" s="100">
        <f t="shared" si="147"/>
        <v>82.45</v>
      </c>
      <c r="AR613" s="98"/>
      <c r="AS613" s="100">
        <f t="shared" si="137"/>
        <v>34.92</v>
      </c>
      <c r="AT613" s="100" t="s">
        <v>3</v>
      </c>
      <c r="AU613" s="97"/>
      <c r="AV613" s="100">
        <v>82.45</v>
      </c>
      <c r="AW613" s="100">
        <f t="shared" si="148"/>
        <v>82.45</v>
      </c>
      <c r="AX613" s="97"/>
      <c r="AY613" s="100">
        <f t="shared" si="138"/>
        <v>72.75</v>
      </c>
      <c r="AZ613" s="101" t="s">
        <v>3</v>
      </c>
      <c r="BA613" s="97"/>
      <c r="BB613" s="100">
        <f t="shared" si="139"/>
        <v>34.92</v>
      </c>
      <c r="BC613" s="101" t="s">
        <v>3</v>
      </c>
      <c r="BD613" s="97"/>
      <c r="BE613" s="100">
        <f t="shared" si="140"/>
        <v>34.92</v>
      </c>
      <c r="BF613" s="101" t="s">
        <v>3</v>
      </c>
    </row>
    <row r="614" spans="1:58" s="113" customFormat="1" ht="13.2" x14ac:dyDescent="0.25">
      <c r="A614" s="22" t="s">
        <v>874</v>
      </c>
      <c r="B614" s="93">
        <v>3000118</v>
      </c>
      <c r="C614" s="94" t="s">
        <v>538</v>
      </c>
      <c r="D614" s="65">
        <v>167.76</v>
      </c>
      <c r="E614" s="93">
        <v>300</v>
      </c>
      <c r="F614" s="93">
        <v>80161</v>
      </c>
      <c r="G614" s="22"/>
      <c r="H614" s="44">
        <f t="shared" si="143"/>
        <v>134.208</v>
      </c>
      <c r="I614" s="98">
        <f t="shared" si="141"/>
        <v>30.76</v>
      </c>
      <c r="J614" s="98">
        <f t="shared" si="142"/>
        <v>142.59599999999998</v>
      </c>
      <c r="K614" s="99"/>
      <c r="L614" s="100">
        <f t="shared" si="144"/>
        <v>134.208</v>
      </c>
      <c r="M614" s="101">
        <f t="shared" si="149"/>
        <v>134.208</v>
      </c>
      <c r="N614" s="97"/>
      <c r="O614" s="101" t="s">
        <v>3</v>
      </c>
      <c r="P614" s="101" t="s">
        <v>3</v>
      </c>
      <c r="Q614" s="97"/>
      <c r="R614" s="101" t="s">
        <v>3</v>
      </c>
      <c r="S614" s="101" t="s">
        <v>3</v>
      </c>
      <c r="T614" s="97"/>
      <c r="U614" s="101" t="s">
        <v>3</v>
      </c>
      <c r="V614" s="101" t="s">
        <v>3</v>
      </c>
      <c r="W614" s="97"/>
      <c r="X614" s="101" t="s">
        <v>3</v>
      </c>
      <c r="Y614" s="101" t="s">
        <v>3</v>
      </c>
      <c r="Z614" s="97"/>
      <c r="AA614" s="101" t="s">
        <v>3</v>
      </c>
      <c r="AB614" s="101" t="s">
        <v>3</v>
      </c>
      <c r="AC614" s="97"/>
      <c r="AD614" s="101" t="s">
        <v>3</v>
      </c>
      <c r="AE614" s="101" t="s">
        <v>3</v>
      </c>
      <c r="AF614" s="97"/>
      <c r="AG614" s="100">
        <v>134.208</v>
      </c>
      <c r="AH614" s="100">
        <f t="shared" si="145"/>
        <v>134.208</v>
      </c>
      <c r="AI614" s="97"/>
      <c r="AJ614" s="100">
        <f t="shared" si="135"/>
        <v>109.044</v>
      </c>
      <c r="AK614" s="100">
        <f t="shared" si="146"/>
        <v>109.044</v>
      </c>
      <c r="AL614" s="98"/>
      <c r="AM614" s="100">
        <v>30.76</v>
      </c>
      <c r="AN614" s="101" t="s">
        <v>3</v>
      </c>
      <c r="AO614" s="97"/>
      <c r="AP614" s="100">
        <f t="shared" si="136"/>
        <v>142.59599999999998</v>
      </c>
      <c r="AQ614" s="100">
        <f t="shared" si="147"/>
        <v>142.59599999999998</v>
      </c>
      <c r="AR614" s="98"/>
      <c r="AS614" s="100">
        <f t="shared" si="137"/>
        <v>60.393599999999992</v>
      </c>
      <c r="AT614" s="100" t="s">
        <v>3</v>
      </c>
      <c r="AU614" s="97"/>
      <c r="AV614" s="100">
        <v>142.59599999999998</v>
      </c>
      <c r="AW614" s="100">
        <f t="shared" si="148"/>
        <v>142.59599999999998</v>
      </c>
      <c r="AX614" s="97"/>
      <c r="AY614" s="100">
        <f t="shared" si="138"/>
        <v>125.82</v>
      </c>
      <c r="AZ614" s="101" t="s">
        <v>3</v>
      </c>
      <c r="BA614" s="97"/>
      <c r="BB614" s="100">
        <f t="shared" si="139"/>
        <v>60.393599999999992</v>
      </c>
      <c r="BC614" s="101" t="s">
        <v>3</v>
      </c>
      <c r="BD614" s="97"/>
      <c r="BE614" s="100">
        <f t="shared" si="140"/>
        <v>60.393599999999992</v>
      </c>
      <c r="BF614" s="101" t="s">
        <v>3</v>
      </c>
    </row>
    <row r="615" spans="1:58" s="86" customFormat="1" ht="13.2" x14ac:dyDescent="0.25">
      <c r="A615" s="47" t="s">
        <v>874</v>
      </c>
      <c r="B615" s="83">
        <v>3000129</v>
      </c>
      <c r="C615" s="90" t="s">
        <v>539</v>
      </c>
      <c r="D615" s="64">
        <v>39</v>
      </c>
      <c r="E615" s="83">
        <v>300</v>
      </c>
      <c r="F615" s="83">
        <v>82465</v>
      </c>
      <c r="G615" s="22"/>
      <c r="H615" s="44">
        <f t="shared" si="143"/>
        <v>31.200000000000003</v>
      </c>
      <c r="I615" s="98">
        <f t="shared" si="141"/>
        <v>7.18</v>
      </c>
      <c r="J615" s="98">
        <f t="shared" si="142"/>
        <v>33.15</v>
      </c>
      <c r="K615" s="99"/>
      <c r="L615" s="100">
        <f t="shared" si="144"/>
        <v>31.200000000000003</v>
      </c>
      <c r="M615" s="101">
        <f t="shared" si="149"/>
        <v>31.200000000000003</v>
      </c>
      <c r="N615" s="97"/>
      <c r="O615" s="101" t="s">
        <v>3</v>
      </c>
      <c r="P615" s="101" t="s">
        <v>3</v>
      </c>
      <c r="Q615" s="97"/>
      <c r="R615" s="101" t="s">
        <v>3</v>
      </c>
      <c r="S615" s="101" t="s">
        <v>3</v>
      </c>
      <c r="T615" s="97"/>
      <c r="U615" s="101" t="s">
        <v>3</v>
      </c>
      <c r="V615" s="101" t="s">
        <v>3</v>
      </c>
      <c r="W615" s="97"/>
      <c r="X615" s="101" t="s">
        <v>3</v>
      </c>
      <c r="Y615" s="101" t="s">
        <v>3</v>
      </c>
      <c r="Z615" s="97"/>
      <c r="AA615" s="101" t="s">
        <v>3</v>
      </c>
      <c r="AB615" s="101" t="s">
        <v>3</v>
      </c>
      <c r="AC615" s="97"/>
      <c r="AD615" s="101" t="s">
        <v>3</v>
      </c>
      <c r="AE615" s="101" t="s">
        <v>3</v>
      </c>
      <c r="AF615" s="97"/>
      <c r="AG615" s="100">
        <v>31.200000000000003</v>
      </c>
      <c r="AH615" s="100">
        <f t="shared" si="145"/>
        <v>31.200000000000003</v>
      </c>
      <c r="AI615" s="97"/>
      <c r="AJ615" s="100">
        <f t="shared" si="135"/>
        <v>25.35</v>
      </c>
      <c r="AK615" s="100">
        <f t="shared" si="146"/>
        <v>25.35</v>
      </c>
      <c r="AL615" s="98"/>
      <c r="AM615" s="100">
        <v>7.18</v>
      </c>
      <c r="AN615" s="101" t="s">
        <v>3</v>
      </c>
      <c r="AO615" s="97"/>
      <c r="AP615" s="100">
        <f t="shared" si="136"/>
        <v>33.15</v>
      </c>
      <c r="AQ615" s="100">
        <f t="shared" si="147"/>
        <v>33.15</v>
      </c>
      <c r="AR615" s="98"/>
      <c r="AS615" s="100">
        <f t="shared" si="137"/>
        <v>14.04</v>
      </c>
      <c r="AT615" s="100" t="s">
        <v>3</v>
      </c>
      <c r="AU615" s="97"/>
      <c r="AV615" s="100">
        <v>33.15</v>
      </c>
      <c r="AW615" s="100">
        <f t="shared" si="148"/>
        <v>33.15</v>
      </c>
      <c r="AX615" s="97"/>
      <c r="AY615" s="100">
        <f t="shared" si="138"/>
        <v>29.25</v>
      </c>
      <c r="AZ615" s="101" t="s">
        <v>3</v>
      </c>
      <c r="BA615" s="97"/>
      <c r="BB615" s="100">
        <f t="shared" si="139"/>
        <v>14.04</v>
      </c>
      <c r="BC615" s="101" t="s">
        <v>3</v>
      </c>
      <c r="BD615" s="97"/>
      <c r="BE615" s="100">
        <f t="shared" si="140"/>
        <v>14.04</v>
      </c>
      <c r="BF615" s="101" t="s">
        <v>3</v>
      </c>
    </row>
    <row r="616" spans="1:58" s="86" customFormat="1" ht="13.2" x14ac:dyDescent="0.25">
      <c r="A616" s="47" t="s">
        <v>874</v>
      </c>
      <c r="B616" s="83">
        <v>3000130</v>
      </c>
      <c r="C616" s="90" t="s">
        <v>540</v>
      </c>
      <c r="D616" s="64">
        <v>526</v>
      </c>
      <c r="E616" s="83">
        <v>300</v>
      </c>
      <c r="F616" s="83">
        <v>80346</v>
      </c>
      <c r="G616" s="22"/>
      <c r="H616" s="44">
        <f t="shared" si="143"/>
        <v>420.8</v>
      </c>
      <c r="I616" s="98">
        <f t="shared" si="141"/>
        <v>0</v>
      </c>
      <c r="J616" s="98">
        <f t="shared" si="142"/>
        <v>447.09999999999997</v>
      </c>
      <c r="K616" s="99"/>
      <c r="L616" s="100">
        <f t="shared" si="144"/>
        <v>420.8</v>
      </c>
      <c r="M616" s="101">
        <f t="shared" si="149"/>
        <v>420.8</v>
      </c>
      <c r="N616" s="97"/>
      <c r="O616" s="101" t="s">
        <v>3</v>
      </c>
      <c r="P616" s="101" t="s">
        <v>3</v>
      </c>
      <c r="Q616" s="97"/>
      <c r="R616" s="101" t="s">
        <v>3</v>
      </c>
      <c r="S616" s="101" t="s">
        <v>3</v>
      </c>
      <c r="T616" s="97"/>
      <c r="U616" s="101" t="s">
        <v>3</v>
      </c>
      <c r="V616" s="101" t="s">
        <v>3</v>
      </c>
      <c r="W616" s="97"/>
      <c r="X616" s="101" t="s">
        <v>3</v>
      </c>
      <c r="Y616" s="101" t="s">
        <v>3</v>
      </c>
      <c r="Z616" s="97"/>
      <c r="AA616" s="101" t="s">
        <v>3</v>
      </c>
      <c r="AB616" s="101" t="s">
        <v>3</v>
      </c>
      <c r="AC616" s="97"/>
      <c r="AD616" s="101" t="s">
        <v>3</v>
      </c>
      <c r="AE616" s="101" t="s">
        <v>3</v>
      </c>
      <c r="AF616" s="97"/>
      <c r="AG616" s="100">
        <v>420.8</v>
      </c>
      <c r="AH616" s="100">
        <f t="shared" si="145"/>
        <v>420.8</v>
      </c>
      <c r="AI616" s="97"/>
      <c r="AJ616" s="100">
        <f t="shared" si="135"/>
        <v>341.90000000000003</v>
      </c>
      <c r="AK616" s="100">
        <f t="shared" si="146"/>
        <v>341.90000000000003</v>
      </c>
      <c r="AL616" s="98"/>
      <c r="AM616" s="100">
        <v>0</v>
      </c>
      <c r="AN616" s="101" t="s">
        <v>3</v>
      </c>
      <c r="AO616" s="97"/>
      <c r="AP616" s="100">
        <f t="shared" si="136"/>
        <v>447.09999999999997</v>
      </c>
      <c r="AQ616" s="100">
        <f t="shared" si="147"/>
        <v>447.09999999999997</v>
      </c>
      <c r="AR616" s="98"/>
      <c r="AS616" s="100">
        <f t="shared" si="137"/>
        <v>189.35999999999999</v>
      </c>
      <c r="AT616" s="100" t="s">
        <v>3</v>
      </c>
      <c r="AU616" s="97"/>
      <c r="AV616" s="100">
        <v>447.09999999999997</v>
      </c>
      <c r="AW616" s="100">
        <f t="shared" si="148"/>
        <v>447.09999999999997</v>
      </c>
      <c r="AX616" s="97"/>
      <c r="AY616" s="100">
        <f t="shared" si="138"/>
        <v>394.5</v>
      </c>
      <c r="AZ616" s="101" t="s">
        <v>3</v>
      </c>
      <c r="BA616" s="97"/>
      <c r="BB616" s="100">
        <f t="shared" si="139"/>
        <v>189.35999999999999</v>
      </c>
      <c r="BC616" s="101" t="s">
        <v>3</v>
      </c>
      <c r="BD616" s="97"/>
      <c r="BE616" s="100">
        <f t="shared" si="140"/>
        <v>189.35999999999999</v>
      </c>
      <c r="BF616" s="101" t="s">
        <v>3</v>
      </c>
    </row>
    <row r="617" spans="1:58" s="86" customFormat="1" ht="13.2" x14ac:dyDescent="0.25">
      <c r="A617" s="47" t="s">
        <v>874</v>
      </c>
      <c r="B617" s="83">
        <v>3000559</v>
      </c>
      <c r="C617" s="90" t="s">
        <v>541</v>
      </c>
      <c r="D617" s="64">
        <v>135</v>
      </c>
      <c r="E617" s="83">
        <v>300</v>
      </c>
      <c r="F617" s="83">
        <v>86021</v>
      </c>
      <c r="G617" s="22"/>
      <c r="H617" s="44">
        <f t="shared" si="143"/>
        <v>108</v>
      </c>
      <c r="I617" s="98">
        <f t="shared" si="141"/>
        <v>24.83</v>
      </c>
      <c r="J617" s="98">
        <f t="shared" si="142"/>
        <v>114.75</v>
      </c>
      <c r="K617" s="99"/>
      <c r="L617" s="100">
        <f t="shared" si="144"/>
        <v>108</v>
      </c>
      <c r="M617" s="101">
        <f t="shared" si="149"/>
        <v>108</v>
      </c>
      <c r="N617" s="97"/>
      <c r="O617" s="101" t="s">
        <v>3</v>
      </c>
      <c r="P617" s="101" t="s">
        <v>3</v>
      </c>
      <c r="Q617" s="97"/>
      <c r="R617" s="101" t="s">
        <v>3</v>
      </c>
      <c r="S617" s="101" t="s">
        <v>3</v>
      </c>
      <c r="T617" s="97"/>
      <c r="U617" s="101" t="s">
        <v>3</v>
      </c>
      <c r="V617" s="101" t="s">
        <v>3</v>
      </c>
      <c r="W617" s="97"/>
      <c r="X617" s="101" t="s">
        <v>3</v>
      </c>
      <c r="Y617" s="101" t="s">
        <v>3</v>
      </c>
      <c r="Z617" s="97"/>
      <c r="AA617" s="101" t="s">
        <v>3</v>
      </c>
      <c r="AB617" s="101" t="s">
        <v>3</v>
      </c>
      <c r="AC617" s="97"/>
      <c r="AD617" s="101" t="s">
        <v>3</v>
      </c>
      <c r="AE617" s="101" t="s">
        <v>3</v>
      </c>
      <c r="AF617" s="97"/>
      <c r="AG617" s="100">
        <v>108</v>
      </c>
      <c r="AH617" s="100">
        <f t="shared" si="145"/>
        <v>108</v>
      </c>
      <c r="AI617" s="97"/>
      <c r="AJ617" s="100">
        <f t="shared" si="135"/>
        <v>87.75</v>
      </c>
      <c r="AK617" s="100">
        <f t="shared" si="146"/>
        <v>87.75</v>
      </c>
      <c r="AL617" s="98"/>
      <c r="AM617" s="100">
        <v>24.83</v>
      </c>
      <c r="AN617" s="101" t="s">
        <v>3</v>
      </c>
      <c r="AO617" s="97"/>
      <c r="AP617" s="100">
        <f t="shared" si="136"/>
        <v>114.75</v>
      </c>
      <c r="AQ617" s="100">
        <f t="shared" si="147"/>
        <v>114.75</v>
      </c>
      <c r="AR617" s="98"/>
      <c r="AS617" s="100">
        <f t="shared" si="137"/>
        <v>48.6</v>
      </c>
      <c r="AT617" s="100" t="s">
        <v>3</v>
      </c>
      <c r="AU617" s="97"/>
      <c r="AV617" s="100">
        <v>114.75</v>
      </c>
      <c r="AW617" s="100">
        <f t="shared" si="148"/>
        <v>114.75</v>
      </c>
      <c r="AX617" s="97"/>
      <c r="AY617" s="100">
        <f t="shared" si="138"/>
        <v>101.25</v>
      </c>
      <c r="AZ617" s="101" t="s">
        <v>3</v>
      </c>
      <c r="BA617" s="97"/>
      <c r="BB617" s="100">
        <f t="shared" si="139"/>
        <v>48.6</v>
      </c>
      <c r="BC617" s="101" t="s">
        <v>3</v>
      </c>
      <c r="BD617" s="97"/>
      <c r="BE617" s="100">
        <f t="shared" si="140"/>
        <v>48.6</v>
      </c>
      <c r="BF617" s="101" t="s">
        <v>3</v>
      </c>
    </row>
    <row r="618" spans="1:58" s="86" customFormat="1" ht="13.2" x14ac:dyDescent="0.25">
      <c r="A618" s="47" t="s">
        <v>874</v>
      </c>
      <c r="B618" s="83">
        <v>3000532</v>
      </c>
      <c r="C618" s="90" t="s">
        <v>542</v>
      </c>
      <c r="D618" s="64">
        <v>89</v>
      </c>
      <c r="E618" s="83">
        <v>300</v>
      </c>
      <c r="F618" s="83">
        <v>85220</v>
      </c>
      <c r="G618" s="22"/>
      <c r="H618" s="44">
        <f t="shared" si="143"/>
        <v>71.2</v>
      </c>
      <c r="I618" s="98">
        <f t="shared" si="141"/>
        <v>29.12</v>
      </c>
      <c r="J618" s="98">
        <f t="shared" si="142"/>
        <v>75.649999999999991</v>
      </c>
      <c r="K618" s="99"/>
      <c r="L618" s="100">
        <f t="shared" si="144"/>
        <v>71.2</v>
      </c>
      <c r="M618" s="101">
        <f t="shared" si="149"/>
        <v>71.2</v>
      </c>
      <c r="N618" s="97"/>
      <c r="O618" s="101" t="s">
        <v>3</v>
      </c>
      <c r="P618" s="101" t="s">
        <v>3</v>
      </c>
      <c r="Q618" s="97"/>
      <c r="R618" s="101" t="s">
        <v>3</v>
      </c>
      <c r="S618" s="101" t="s">
        <v>3</v>
      </c>
      <c r="T618" s="97"/>
      <c r="U618" s="101" t="s">
        <v>3</v>
      </c>
      <c r="V618" s="101" t="s">
        <v>3</v>
      </c>
      <c r="W618" s="97"/>
      <c r="X618" s="101" t="s">
        <v>3</v>
      </c>
      <c r="Y618" s="101" t="s">
        <v>3</v>
      </c>
      <c r="Z618" s="97"/>
      <c r="AA618" s="101" t="s">
        <v>3</v>
      </c>
      <c r="AB618" s="101" t="s">
        <v>3</v>
      </c>
      <c r="AC618" s="97"/>
      <c r="AD618" s="101" t="s">
        <v>3</v>
      </c>
      <c r="AE618" s="101" t="s">
        <v>3</v>
      </c>
      <c r="AF618" s="97"/>
      <c r="AG618" s="100">
        <v>71.2</v>
      </c>
      <c r="AH618" s="100">
        <f t="shared" si="145"/>
        <v>71.2</v>
      </c>
      <c r="AI618" s="97"/>
      <c r="AJ618" s="100">
        <f t="shared" si="135"/>
        <v>57.85</v>
      </c>
      <c r="AK618" s="100">
        <f t="shared" si="146"/>
        <v>57.85</v>
      </c>
      <c r="AL618" s="98"/>
      <c r="AM618" s="100">
        <v>29.12</v>
      </c>
      <c r="AN618" s="101" t="s">
        <v>3</v>
      </c>
      <c r="AO618" s="97"/>
      <c r="AP618" s="100">
        <f t="shared" si="136"/>
        <v>75.649999999999991</v>
      </c>
      <c r="AQ618" s="100">
        <f t="shared" si="147"/>
        <v>75.649999999999991</v>
      </c>
      <c r="AR618" s="98"/>
      <c r="AS618" s="100">
        <f t="shared" si="137"/>
        <v>32.04</v>
      </c>
      <c r="AT618" s="100" t="s">
        <v>3</v>
      </c>
      <c r="AU618" s="97"/>
      <c r="AV618" s="100">
        <v>75.649999999999991</v>
      </c>
      <c r="AW618" s="100">
        <f t="shared" si="148"/>
        <v>75.649999999999991</v>
      </c>
      <c r="AX618" s="97"/>
      <c r="AY618" s="100">
        <f t="shared" si="138"/>
        <v>66.75</v>
      </c>
      <c r="AZ618" s="101" t="s">
        <v>3</v>
      </c>
      <c r="BA618" s="97"/>
      <c r="BB618" s="100">
        <f t="shared" si="139"/>
        <v>32.04</v>
      </c>
      <c r="BC618" s="101" t="s">
        <v>3</v>
      </c>
      <c r="BD618" s="97"/>
      <c r="BE618" s="100">
        <f t="shared" si="140"/>
        <v>32.04</v>
      </c>
      <c r="BF618" s="101" t="s">
        <v>3</v>
      </c>
    </row>
    <row r="619" spans="1:58" s="86" customFormat="1" ht="13.2" x14ac:dyDescent="0.25">
      <c r="A619" s="47" t="s">
        <v>874</v>
      </c>
      <c r="B619" s="83">
        <v>3000285</v>
      </c>
      <c r="C619" s="90" t="s">
        <v>543</v>
      </c>
      <c r="D619" s="64">
        <v>152</v>
      </c>
      <c r="E619" s="83">
        <v>300</v>
      </c>
      <c r="F619" s="83">
        <v>84481</v>
      </c>
      <c r="G619" s="22"/>
      <c r="H619" s="44">
        <f t="shared" si="143"/>
        <v>121.60000000000001</v>
      </c>
      <c r="I619" s="98">
        <f t="shared" si="141"/>
        <v>27.95</v>
      </c>
      <c r="J619" s="98">
        <f t="shared" si="142"/>
        <v>129.19999999999999</v>
      </c>
      <c r="K619" s="99"/>
      <c r="L619" s="100">
        <f t="shared" si="144"/>
        <v>121.60000000000001</v>
      </c>
      <c r="M619" s="101">
        <f t="shared" si="149"/>
        <v>121.60000000000001</v>
      </c>
      <c r="N619" s="97"/>
      <c r="O619" s="101" t="s">
        <v>3</v>
      </c>
      <c r="P619" s="101" t="s">
        <v>3</v>
      </c>
      <c r="Q619" s="97"/>
      <c r="R619" s="101" t="s">
        <v>3</v>
      </c>
      <c r="S619" s="101" t="s">
        <v>3</v>
      </c>
      <c r="T619" s="97"/>
      <c r="U619" s="101" t="s">
        <v>3</v>
      </c>
      <c r="V619" s="101" t="s">
        <v>3</v>
      </c>
      <c r="W619" s="97"/>
      <c r="X619" s="101" t="s">
        <v>3</v>
      </c>
      <c r="Y619" s="101" t="s">
        <v>3</v>
      </c>
      <c r="Z619" s="97"/>
      <c r="AA619" s="101" t="s">
        <v>3</v>
      </c>
      <c r="AB619" s="101" t="s">
        <v>3</v>
      </c>
      <c r="AC619" s="97"/>
      <c r="AD619" s="101" t="s">
        <v>3</v>
      </c>
      <c r="AE619" s="101" t="s">
        <v>3</v>
      </c>
      <c r="AF619" s="97"/>
      <c r="AG619" s="100">
        <v>121.60000000000001</v>
      </c>
      <c r="AH619" s="100">
        <f t="shared" si="145"/>
        <v>121.60000000000001</v>
      </c>
      <c r="AI619" s="97"/>
      <c r="AJ619" s="100">
        <f t="shared" si="135"/>
        <v>98.8</v>
      </c>
      <c r="AK619" s="100">
        <f t="shared" si="146"/>
        <v>98.8</v>
      </c>
      <c r="AL619" s="98"/>
      <c r="AM619" s="100">
        <v>27.95</v>
      </c>
      <c r="AN619" s="101" t="s">
        <v>3</v>
      </c>
      <c r="AO619" s="97"/>
      <c r="AP619" s="100">
        <f t="shared" si="136"/>
        <v>129.19999999999999</v>
      </c>
      <c r="AQ619" s="100">
        <f t="shared" si="147"/>
        <v>129.19999999999999</v>
      </c>
      <c r="AR619" s="98"/>
      <c r="AS619" s="100">
        <f t="shared" si="137"/>
        <v>54.72</v>
      </c>
      <c r="AT619" s="100" t="s">
        <v>3</v>
      </c>
      <c r="AU619" s="97"/>
      <c r="AV619" s="100">
        <v>129.19999999999999</v>
      </c>
      <c r="AW619" s="100">
        <f t="shared" si="148"/>
        <v>129.19999999999999</v>
      </c>
      <c r="AX619" s="97"/>
      <c r="AY619" s="100">
        <f t="shared" si="138"/>
        <v>114</v>
      </c>
      <c r="AZ619" s="101" t="s">
        <v>3</v>
      </c>
      <c r="BA619" s="97"/>
      <c r="BB619" s="100">
        <f t="shared" si="139"/>
        <v>54.72</v>
      </c>
      <c r="BC619" s="101" t="s">
        <v>3</v>
      </c>
      <c r="BD619" s="97"/>
      <c r="BE619" s="100">
        <f t="shared" si="140"/>
        <v>54.72</v>
      </c>
      <c r="BF619" s="101" t="s">
        <v>3</v>
      </c>
    </row>
    <row r="620" spans="1:58" s="86" customFormat="1" ht="13.2" x14ac:dyDescent="0.25">
      <c r="A620" s="47" t="s">
        <v>874</v>
      </c>
      <c r="B620" s="83">
        <v>3000011</v>
      </c>
      <c r="C620" s="90" t="s">
        <v>544</v>
      </c>
      <c r="D620" s="64">
        <v>60</v>
      </c>
      <c r="E620" s="83">
        <v>300</v>
      </c>
      <c r="F620" s="83">
        <v>86336</v>
      </c>
      <c r="G620" s="22"/>
      <c r="H620" s="44">
        <f t="shared" si="143"/>
        <v>48</v>
      </c>
      <c r="I620" s="98">
        <f t="shared" si="141"/>
        <v>21.599999999999998</v>
      </c>
      <c r="J620" s="98">
        <f t="shared" si="142"/>
        <v>51</v>
      </c>
      <c r="K620" s="99"/>
      <c r="L620" s="100">
        <f t="shared" si="144"/>
        <v>48</v>
      </c>
      <c r="M620" s="101">
        <f t="shared" si="149"/>
        <v>48</v>
      </c>
      <c r="N620" s="97"/>
      <c r="O620" s="101" t="s">
        <v>3</v>
      </c>
      <c r="P620" s="101" t="s">
        <v>3</v>
      </c>
      <c r="Q620" s="97"/>
      <c r="R620" s="101" t="s">
        <v>3</v>
      </c>
      <c r="S620" s="101" t="s">
        <v>3</v>
      </c>
      <c r="T620" s="97"/>
      <c r="U620" s="101" t="s">
        <v>3</v>
      </c>
      <c r="V620" s="101" t="s">
        <v>3</v>
      </c>
      <c r="W620" s="97"/>
      <c r="X620" s="101" t="s">
        <v>3</v>
      </c>
      <c r="Y620" s="101" t="s">
        <v>3</v>
      </c>
      <c r="Z620" s="97"/>
      <c r="AA620" s="101" t="s">
        <v>3</v>
      </c>
      <c r="AB620" s="101" t="s">
        <v>3</v>
      </c>
      <c r="AC620" s="97"/>
      <c r="AD620" s="101" t="s">
        <v>3</v>
      </c>
      <c r="AE620" s="101" t="s">
        <v>3</v>
      </c>
      <c r="AF620" s="97"/>
      <c r="AG620" s="100">
        <v>48</v>
      </c>
      <c r="AH620" s="100">
        <f t="shared" si="145"/>
        <v>48</v>
      </c>
      <c r="AI620" s="97"/>
      <c r="AJ620" s="100">
        <f t="shared" si="135"/>
        <v>39</v>
      </c>
      <c r="AK620" s="100">
        <f t="shared" si="146"/>
        <v>39</v>
      </c>
      <c r="AL620" s="98"/>
      <c r="AM620" s="100">
        <v>25.72</v>
      </c>
      <c r="AN620" s="101" t="s">
        <v>3</v>
      </c>
      <c r="AO620" s="97"/>
      <c r="AP620" s="100">
        <f t="shared" si="136"/>
        <v>51</v>
      </c>
      <c r="AQ620" s="100">
        <f t="shared" si="147"/>
        <v>51</v>
      </c>
      <c r="AR620" s="98"/>
      <c r="AS620" s="100">
        <f t="shared" si="137"/>
        <v>21.599999999999998</v>
      </c>
      <c r="AT620" s="100" t="s">
        <v>3</v>
      </c>
      <c r="AU620" s="97"/>
      <c r="AV620" s="100">
        <f>D620*85%</f>
        <v>51</v>
      </c>
      <c r="AW620" s="100">
        <f t="shared" si="148"/>
        <v>51</v>
      </c>
      <c r="AX620" s="97"/>
      <c r="AY620" s="100">
        <f t="shared" si="138"/>
        <v>45</v>
      </c>
      <c r="AZ620" s="101" t="s">
        <v>3</v>
      </c>
      <c r="BA620" s="97"/>
      <c r="BB620" s="100">
        <f t="shared" si="139"/>
        <v>21.599999999999998</v>
      </c>
      <c r="BC620" s="101" t="s">
        <v>3</v>
      </c>
      <c r="BD620" s="97"/>
      <c r="BE620" s="100">
        <f t="shared" si="140"/>
        <v>21.599999999999998</v>
      </c>
      <c r="BF620" s="101" t="s">
        <v>3</v>
      </c>
    </row>
    <row r="621" spans="1:58" s="113" customFormat="1" ht="13.2" x14ac:dyDescent="0.25">
      <c r="A621" s="22" t="s">
        <v>874</v>
      </c>
      <c r="B621" s="93" t="s">
        <v>791</v>
      </c>
      <c r="C621" s="94" t="s">
        <v>792</v>
      </c>
      <c r="D621" s="65">
        <v>950</v>
      </c>
      <c r="E621" s="93">
        <v>300</v>
      </c>
      <c r="F621" s="93">
        <v>80055</v>
      </c>
      <c r="G621" s="22"/>
      <c r="H621" s="44">
        <f t="shared" si="143"/>
        <v>760</v>
      </c>
      <c r="I621" s="98">
        <f t="shared" si="141"/>
        <v>78.89</v>
      </c>
      <c r="J621" s="98">
        <f t="shared" si="142"/>
        <v>807.5</v>
      </c>
      <c r="K621" s="99"/>
      <c r="L621" s="100">
        <f t="shared" si="144"/>
        <v>760</v>
      </c>
      <c r="M621" s="101">
        <f t="shared" si="149"/>
        <v>760</v>
      </c>
      <c r="N621" s="97"/>
      <c r="O621" s="101" t="s">
        <v>3</v>
      </c>
      <c r="P621" s="101" t="s">
        <v>3</v>
      </c>
      <c r="Q621" s="97"/>
      <c r="R621" s="101" t="s">
        <v>3</v>
      </c>
      <c r="S621" s="101" t="s">
        <v>3</v>
      </c>
      <c r="T621" s="97"/>
      <c r="U621" s="101" t="s">
        <v>3</v>
      </c>
      <c r="V621" s="101" t="s">
        <v>3</v>
      </c>
      <c r="W621" s="97"/>
      <c r="X621" s="101" t="s">
        <v>3</v>
      </c>
      <c r="Y621" s="101" t="s">
        <v>3</v>
      </c>
      <c r="Z621" s="97"/>
      <c r="AA621" s="101" t="s">
        <v>3</v>
      </c>
      <c r="AB621" s="101" t="s">
        <v>3</v>
      </c>
      <c r="AC621" s="97"/>
      <c r="AD621" s="101" t="s">
        <v>3</v>
      </c>
      <c r="AE621" s="101" t="s">
        <v>3</v>
      </c>
      <c r="AF621" s="97"/>
      <c r="AG621" s="100">
        <v>48</v>
      </c>
      <c r="AH621" s="100">
        <f t="shared" si="145"/>
        <v>760</v>
      </c>
      <c r="AI621" s="97"/>
      <c r="AJ621" s="100">
        <f t="shared" si="135"/>
        <v>617.5</v>
      </c>
      <c r="AK621" s="100">
        <f t="shared" si="146"/>
        <v>617.5</v>
      </c>
      <c r="AL621" s="98"/>
      <c r="AM621" s="100">
        <v>78.89</v>
      </c>
      <c r="AN621" s="101" t="s">
        <v>3</v>
      </c>
      <c r="AO621" s="97"/>
      <c r="AP621" s="100">
        <f t="shared" si="136"/>
        <v>807.5</v>
      </c>
      <c r="AQ621" s="100">
        <f t="shared" si="147"/>
        <v>807.5</v>
      </c>
      <c r="AR621" s="98"/>
      <c r="AS621" s="100">
        <f t="shared" si="137"/>
        <v>342</v>
      </c>
      <c r="AT621" s="100" t="s">
        <v>3</v>
      </c>
      <c r="AU621" s="97"/>
      <c r="AV621" s="100">
        <f>D621*85%</f>
        <v>807.5</v>
      </c>
      <c r="AW621" s="100">
        <f t="shared" si="148"/>
        <v>807.5</v>
      </c>
      <c r="AX621" s="97"/>
      <c r="AY621" s="100">
        <f t="shared" si="138"/>
        <v>712.5</v>
      </c>
      <c r="AZ621" s="101" t="s">
        <v>3</v>
      </c>
      <c r="BA621" s="97"/>
      <c r="BB621" s="100">
        <f t="shared" si="139"/>
        <v>342</v>
      </c>
      <c r="BC621" s="101" t="s">
        <v>3</v>
      </c>
      <c r="BD621" s="97"/>
      <c r="BE621" s="100">
        <f t="shared" si="140"/>
        <v>342</v>
      </c>
      <c r="BF621" s="101" t="s">
        <v>3</v>
      </c>
    </row>
    <row r="622" spans="1:58" s="86" customFormat="1" ht="13.2" x14ac:dyDescent="0.25">
      <c r="A622" s="47" t="s">
        <v>874</v>
      </c>
      <c r="B622" s="83">
        <v>3000197</v>
      </c>
      <c r="C622" s="90" t="s">
        <v>512</v>
      </c>
      <c r="D622" s="64">
        <v>380</v>
      </c>
      <c r="E622" s="83">
        <v>300</v>
      </c>
      <c r="F622" s="83">
        <v>83519</v>
      </c>
      <c r="G622" s="22"/>
      <c r="H622" s="44">
        <f t="shared" si="143"/>
        <v>304</v>
      </c>
      <c r="I622" s="98">
        <f t="shared" si="141"/>
        <v>30.36</v>
      </c>
      <c r="J622" s="98">
        <f t="shared" si="142"/>
        <v>323</v>
      </c>
      <c r="K622" s="99"/>
      <c r="L622" s="100">
        <f t="shared" si="144"/>
        <v>304</v>
      </c>
      <c r="M622" s="101">
        <f t="shared" si="149"/>
        <v>304</v>
      </c>
      <c r="N622" s="97"/>
      <c r="O622" s="101" t="s">
        <v>3</v>
      </c>
      <c r="P622" s="101" t="s">
        <v>3</v>
      </c>
      <c r="Q622" s="97"/>
      <c r="R622" s="101" t="s">
        <v>3</v>
      </c>
      <c r="S622" s="101" t="s">
        <v>3</v>
      </c>
      <c r="T622" s="97"/>
      <c r="U622" s="101" t="s">
        <v>3</v>
      </c>
      <c r="V622" s="101" t="s">
        <v>3</v>
      </c>
      <c r="W622" s="97"/>
      <c r="X622" s="101" t="s">
        <v>3</v>
      </c>
      <c r="Y622" s="101" t="s">
        <v>3</v>
      </c>
      <c r="Z622" s="97"/>
      <c r="AA622" s="101" t="s">
        <v>3</v>
      </c>
      <c r="AB622" s="101" t="s">
        <v>3</v>
      </c>
      <c r="AC622" s="97"/>
      <c r="AD622" s="101" t="s">
        <v>3</v>
      </c>
      <c r="AE622" s="101" t="s">
        <v>3</v>
      </c>
      <c r="AF622" s="97"/>
      <c r="AG622" s="100">
        <v>304</v>
      </c>
      <c r="AH622" s="100">
        <f t="shared" si="145"/>
        <v>304</v>
      </c>
      <c r="AI622" s="97"/>
      <c r="AJ622" s="100">
        <f t="shared" si="135"/>
        <v>247</v>
      </c>
      <c r="AK622" s="100">
        <f t="shared" si="146"/>
        <v>247</v>
      </c>
      <c r="AL622" s="98"/>
      <c r="AM622" s="100">
        <v>30.36</v>
      </c>
      <c r="AN622" s="101" t="s">
        <v>3</v>
      </c>
      <c r="AO622" s="97"/>
      <c r="AP622" s="100">
        <f t="shared" si="136"/>
        <v>323</v>
      </c>
      <c r="AQ622" s="100">
        <f t="shared" si="147"/>
        <v>323</v>
      </c>
      <c r="AR622" s="98"/>
      <c r="AS622" s="100">
        <f t="shared" si="137"/>
        <v>136.79999999999998</v>
      </c>
      <c r="AT622" s="100" t="s">
        <v>3</v>
      </c>
      <c r="AU622" s="97"/>
      <c r="AV622" s="100">
        <f>D622*85%</f>
        <v>323</v>
      </c>
      <c r="AW622" s="100">
        <f t="shared" si="148"/>
        <v>323</v>
      </c>
      <c r="AX622" s="97"/>
      <c r="AY622" s="100">
        <f t="shared" si="138"/>
        <v>285</v>
      </c>
      <c r="AZ622" s="101" t="s">
        <v>3</v>
      </c>
      <c r="BA622" s="97"/>
      <c r="BB622" s="100">
        <f t="shared" si="139"/>
        <v>136.79999999999998</v>
      </c>
      <c r="BC622" s="101" t="s">
        <v>3</v>
      </c>
      <c r="BD622" s="97"/>
      <c r="BE622" s="100">
        <f t="shared" si="140"/>
        <v>136.79999999999998</v>
      </c>
      <c r="BF622" s="101" t="s">
        <v>3</v>
      </c>
    </row>
    <row r="623" spans="1:58" s="86" customFormat="1" ht="13.2" x14ac:dyDescent="0.25">
      <c r="A623" s="47" t="s">
        <v>874</v>
      </c>
      <c r="B623" s="83">
        <v>3000755</v>
      </c>
      <c r="C623" s="90" t="s">
        <v>523</v>
      </c>
      <c r="D623" s="64">
        <v>155</v>
      </c>
      <c r="E623" s="83">
        <v>300</v>
      </c>
      <c r="F623" s="83">
        <v>83520</v>
      </c>
      <c r="G623" s="22"/>
      <c r="H623" s="44">
        <f t="shared" si="143"/>
        <v>124</v>
      </c>
      <c r="I623" s="98">
        <f t="shared" si="141"/>
        <v>28.5</v>
      </c>
      <c r="J623" s="98">
        <f t="shared" si="142"/>
        <v>131.75</v>
      </c>
      <c r="K623" s="99"/>
      <c r="L623" s="100">
        <f t="shared" si="144"/>
        <v>124</v>
      </c>
      <c r="M623" s="101">
        <f t="shared" si="149"/>
        <v>124</v>
      </c>
      <c r="N623" s="97"/>
      <c r="O623" s="101" t="s">
        <v>3</v>
      </c>
      <c r="P623" s="101" t="s">
        <v>3</v>
      </c>
      <c r="Q623" s="97"/>
      <c r="R623" s="101" t="s">
        <v>3</v>
      </c>
      <c r="S623" s="101" t="s">
        <v>3</v>
      </c>
      <c r="T623" s="97"/>
      <c r="U623" s="101" t="s">
        <v>3</v>
      </c>
      <c r="V623" s="101" t="s">
        <v>3</v>
      </c>
      <c r="W623" s="97"/>
      <c r="X623" s="101" t="s">
        <v>3</v>
      </c>
      <c r="Y623" s="101" t="s">
        <v>3</v>
      </c>
      <c r="Z623" s="97"/>
      <c r="AA623" s="101" t="s">
        <v>3</v>
      </c>
      <c r="AB623" s="101" t="s">
        <v>3</v>
      </c>
      <c r="AC623" s="97"/>
      <c r="AD623" s="101" t="s">
        <v>3</v>
      </c>
      <c r="AE623" s="101" t="s">
        <v>3</v>
      </c>
      <c r="AF623" s="97"/>
      <c r="AG623" s="100">
        <v>124</v>
      </c>
      <c r="AH623" s="100">
        <f t="shared" si="145"/>
        <v>124</v>
      </c>
      <c r="AI623" s="97"/>
      <c r="AJ623" s="100">
        <f t="shared" si="135"/>
        <v>100.75</v>
      </c>
      <c r="AK623" s="100">
        <f t="shared" si="146"/>
        <v>100.75</v>
      </c>
      <c r="AL623" s="98"/>
      <c r="AM623" s="100">
        <v>28.5</v>
      </c>
      <c r="AN623" s="101" t="s">
        <v>3</v>
      </c>
      <c r="AO623" s="97"/>
      <c r="AP623" s="100">
        <f t="shared" si="136"/>
        <v>131.75</v>
      </c>
      <c r="AQ623" s="100">
        <f t="shared" si="147"/>
        <v>131.75</v>
      </c>
      <c r="AR623" s="98"/>
      <c r="AS623" s="100">
        <f t="shared" si="137"/>
        <v>55.8</v>
      </c>
      <c r="AT623" s="100" t="s">
        <v>3</v>
      </c>
      <c r="AU623" s="97"/>
      <c r="AV623" s="100">
        <f>D623*85%</f>
        <v>131.75</v>
      </c>
      <c r="AW623" s="100">
        <f t="shared" si="148"/>
        <v>131.75</v>
      </c>
      <c r="AX623" s="97"/>
      <c r="AY623" s="100">
        <f t="shared" si="138"/>
        <v>116.25</v>
      </c>
      <c r="AZ623" s="101" t="s">
        <v>3</v>
      </c>
      <c r="BA623" s="97"/>
      <c r="BB623" s="100">
        <f t="shared" si="139"/>
        <v>55.8</v>
      </c>
      <c r="BC623" s="101" t="s">
        <v>3</v>
      </c>
      <c r="BD623" s="97"/>
      <c r="BE623" s="100">
        <f t="shared" si="140"/>
        <v>55.8</v>
      </c>
      <c r="BF623" s="101" t="s">
        <v>3</v>
      </c>
    </row>
    <row r="624" spans="1:58" s="86" customFormat="1" ht="13.2" x14ac:dyDescent="0.25">
      <c r="A624" s="47" t="s">
        <v>874</v>
      </c>
      <c r="B624" s="83">
        <v>3000432</v>
      </c>
      <c r="C624" s="90" t="s">
        <v>545</v>
      </c>
      <c r="D624" s="64">
        <v>129</v>
      </c>
      <c r="E624" s="83">
        <v>300</v>
      </c>
      <c r="F624" s="83">
        <v>87338</v>
      </c>
      <c r="G624" s="22"/>
      <c r="H624" s="44">
        <f t="shared" si="143"/>
        <v>103.2</v>
      </c>
      <c r="I624" s="98">
        <f t="shared" si="141"/>
        <v>23.73</v>
      </c>
      <c r="J624" s="98">
        <f t="shared" si="142"/>
        <v>109.64999999999999</v>
      </c>
      <c r="K624" s="99"/>
      <c r="L624" s="100">
        <f t="shared" si="144"/>
        <v>103.2</v>
      </c>
      <c r="M624" s="101">
        <f t="shared" si="149"/>
        <v>103.2</v>
      </c>
      <c r="N624" s="97"/>
      <c r="O624" s="101" t="s">
        <v>3</v>
      </c>
      <c r="P624" s="101" t="s">
        <v>3</v>
      </c>
      <c r="Q624" s="97"/>
      <c r="R624" s="101" t="s">
        <v>3</v>
      </c>
      <c r="S624" s="101" t="s">
        <v>3</v>
      </c>
      <c r="T624" s="97"/>
      <c r="U624" s="101" t="s">
        <v>3</v>
      </c>
      <c r="V624" s="101" t="s">
        <v>3</v>
      </c>
      <c r="W624" s="97"/>
      <c r="X624" s="101" t="s">
        <v>3</v>
      </c>
      <c r="Y624" s="101" t="s">
        <v>3</v>
      </c>
      <c r="Z624" s="97"/>
      <c r="AA624" s="101" t="s">
        <v>3</v>
      </c>
      <c r="AB624" s="101" t="s">
        <v>3</v>
      </c>
      <c r="AC624" s="97"/>
      <c r="AD624" s="101" t="s">
        <v>3</v>
      </c>
      <c r="AE624" s="101" t="s">
        <v>3</v>
      </c>
      <c r="AF624" s="97"/>
      <c r="AG624" s="100">
        <v>103.2</v>
      </c>
      <c r="AH624" s="100">
        <f t="shared" si="145"/>
        <v>103.2</v>
      </c>
      <c r="AI624" s="97"/>
      <c r="AJ624" s="100">
        <f t="shared" si="135"/>
        <v>83.850000000000009</v>
      </c>
      <c r="AK624" s="100">
        <f t="shared" si="146"/>
        <v>83.850000000000009</v>
      </c>
      <c r="AL624" s="98"/>
      <c r="AM624" s="100">
        <v>23.73</v>
      </c>
      <c r="AN624" s="101" t="s">
        <v>3</v>
      </c>
      <c r="AO624" s="97"/>
      <c r="AP624" s="100">
        <f t="shared" si="136"/>
        <v>109.64999999999999</v>
      </c>
      <c r="AQ624" s="100">
        <f t="shared" si="147"/>
        <v>109.64999999999999</v>
      </c>
      <c r="AR624" s="98"/>
      <c r="AS624" s="100">
        <f t="shared" si="137"/>
        <v>46.44</v>
      </c>
      <c r="AT624" s="100" t="s">
        <v>3</v>
      </c>
      <c r="AU624" s="97"/>
      <c r="AV624" s="100">
        <f>D624*85%</f>
        <v>109.64999999999999</v>
      </c>
      <c r="AW624" s="100">
        <f t="shared" si="148"/>
        <v>109.64999999999999</v>
      </c>
      <c r="AX624" s="97"/>
      <c r="AY624" s="100">
        <f t="shared" si="138"/>
        <v>96.75</v>
      </c>
      <c r="AZ624" s="101" t="s">
        <v>3</v>
      </c>
      <c r="BA624" s="97"/>
      <c r="BB624" s="100">
        <f t="shared" si="139"/>
        <v>46.44</v>
      </c>
      <c r="BC624" s="101" t="s">
        <v>3</v>
      </c>
      <c r="BD624" s="97"/>
      <c r="BE624" s="100">
        <f t="shared" si="140"/>
        <v>46.44</v>
      </c>
      <c r="BF624" s="101" t="s">
        <v>3</v>
      </c>
    </row>
    <row r="625" spans="1:58" s="86" customFormat="1" ht="13.2" x14ac:dyDescent="0.25">
      <c r="A625" s="47" t="s">
        <v>874</v>
      </c>
      <c r="B625" s="83">
        <v>3000618</v>
      </c>
      <c r="C625" s="90" t="s">
        <v>546</v>
      </c>
      <c r="D625" s="64">
        <v>191</v>
      </c>
      <c r="E625" s="83">
        <v>300</v>
      </c>
      <c r="F625" s="83">
        <v>83921</v>
      </c>
      <c r="G625" s="22"/>
      <c r="H625" s="44">
        <f t="shared" si="143"/>
        <v>152.80000000000001</v>
      </c>
      <c r="I625" s="98">
        <f t="shared" si="141"/>
        <v>35</v>
      </c>
      <c r="J625" s="98">
        <f t="shared" si="142"/>
        <v>162.35</v>
      </c>
      <c r="K625" s="99"/>
      <c r="L625" s="100">
        <f t="shared" si="144"/>
        <v>152.80000000000001</v>
      </c>
      <c r="M625" s="101">
        <f t="shared" si="149"/>
        <v>152.80000000000001</v>
      </c>
      <c r="N625" s="97"/>
      <c r="O625" s="101" t="s">
        <v>3</v>
      </c>
      <c r="P625" s="101" t="s">
        <v>3</v>
      </c>
      <c r="Q625" s="97"/>
      <c r="R625" s="101" t="s">
        <v>3</v>
      </c>
      <c r="S625" s="101" t="s">
        <v>3</v>
      </c>
      <c r="T625" s="97"/>
      <c r="U625" s="101" t="s">
        <v>3</v>
      </c>
      <c r="V625" s="101" t="s">
        <v>3</v>
      </c>
      <c r="W625" s="97"/>
      <c r="X625" s="101" t="s">
        <v>3</v>
      </c>
      <c r="Y625" s="101" t="s">
        <v>3</v>
      </c>
      <c r="Z625" s="97"/>
      <c r="AA625" s="101" t="s">
        <v>3</v>
      </c>
      <c r="AB625" s="101" t="s">
        <v>3</v>
      </c>
      <c r="AC625" s="97"/>
      <c r="AD625" s="101" t="s">
        <v>3</v>
      </c>
      <c r="AE625" s="101" t="s">
        <v>3</v>
      </c>
      <c r="AF625" s="97"/>
      <c r="AG625" s="100">
        <v>152.80000000000001</v>
      </c>
      <c r="AH625" s="100">
        <f t="shared" si="145"/>
        <v>152.80000000000001</v>
      </c>
      <c r="AI625" s="97"/>
      <c r="AJ625" s="100">
        <f t="shared" si="135"/>
        <v>124.15</v>
      </c>
      <c r="AK625" s="100">
        <f t="shared" si="146"/>
        <v>124.15</v>
      </c>
      <c r="AL625" s="98"/>
      <c r="AM625" s="100">
        <v>35</v>
      </c>
      <c r="AN625" s="101" t="s">
        <v>3</v>
      </c>
      <c r="AO625" s="97"/>
      <c r="AP625" s="100">
        <f t="shared" si="136"/>
        <v>162.35</v>
      </c>
      <c r="AQ625" s="100">
        <f t="shared" si="147"/>
        <v>162.35</v>
      </c>
      <c r="AR625" s="98"/>
      <c r="AS625" s="100">
        <f t="shared" si="137"/>
        <v>68.759999999999991</v>
      </c>
      <c r="AT625" s="100" t="s">
        <v>3</v>
      </c>
      <c r="AU625" s="97"/>
      <c r="AV625" s="100">
        <v>162.35</v>
      </c>
      <c r="AW625" s="100">
        <f t="shared" si="148"/>
        <v>162.35</v>
      </c>
      <c r="AX625" s="97"/>
      <c r="AY625" s="100">
        <f t="shared" si="138"/>
        <v>143.25</v>
      </c>
      <c r="AZ625" s="101" t="s">
        <v>3</v>
      </c>
      <c r="BA625" s="97"/>
      <c r="BB625" s="100">
        <f t="shared" si="139"/>
        <v>68.759999999999991</v>
      </c>
      <c r="BC625" s="101" t="s">
        <v>3</v>
      </c>
      <c r="BD625" s="97"/>
      <c r="BE625" s="100">
        <f t="shared" si="140"/>
        <v>68.759999999999991</v>
      </c>
      <c r="BF625" s="101" t="s">
        <v>3</v>
      </c>
    </row>
    <row r="626" spans="1:58" s="86" customFormat="1" ht="13.2" x14ac:dyDescent="0.25">
      <c r="A626" s="47" t="s">
        <v>874</v>
      </c>
      <c r="B626" s="83">
        <v>3000092</v>
      </c>
      <c r="C626" s="90" t="s">
        <v>529</v>
      </c>
      <c r="D626" s="64">
        <v>108</v>
      </c>
      <c r="E626" s="83">
        <v>300</v>
      </c>
      <c r="F626" s="83">
        <v>86160</v>
      </c>
      <c r="G626" s="22"/>
      <c r="H626" s="44">
        <f t="shared" si="143"/>
        <v>86.4</v>
      </c>
      <c r="I626" s="98">
        <f t="shared" si="141"/>
        <v>19.8</v>
      </c>
      <c r="J626" s="98">
        <f t="shared" si="142"/>
        <v>91.8</v>
      </c>
      <c r="K626" s="99"/>
      <c r="L626" s="100">
        <f t="shared" si="144"/>
        <v>86.4</v>
      </c>
      <c r="M626" s="101">
        <f t="shared" si="149"/>
        <v>86.4</v>
      </c>
      <c r="N626" s="97"/>
      <c r="O626" s="101" t="s">
        <v>3</v>
      </c>
      <c r="P626" s="101" t="s">
        <v>3</v>
      </c>
      <c r="Q626" s="97"/>
      <c r="R626" s="101" t="s">
        <v>3</v>
      </c>
      <c r="S626" s="101" t="s">
        <v>3</v>
      </c>
      <c r="T626" s="97"/>
      <c r="U626" s="101" t="s">
        <v>3</v>
      </c>
      <c r="V626" s="101" t="s">
        <v>3</v>
      </c>
      <c r="W626" s="97"/>
      <c r="X626" s="101" t="s">
        <v>3</v>
      </c>
      <c r="Y626" s="101" t="s">
        <v>3</v>
      </c>
      <c r="Z626" s="97"/>
      <c r="AA626" s="101" t="s">
        <v>3</v>
      </c>
      <c r="AB626" s="101" t="s">
        <v>3</v>
      </c>
      <c r="AC626" s="97"/>
      <c r="AD626" s="101" t="s">
        <v>3</v>
      </c>
      <c r="AE626" s="101" t="s">
        <v>3</v>
      </c>
      <c r="AF626" s="97"/>
      <c r="AG626" s="100">
        <v>86.4</v>
      </c>
      <c r="AH626" s="100">
        <f t="shared" si="145"/>
        <v>86.4</v>
      </c>
      <c r="AI626" s="97"/>
      <c r="AJ626" s="100">
        <f t="shared" si="135"/>
        <v>70.2</v>
      </c>
      <c r="AK626" s="100">
        <f t="shared" si="146"/>
        <v>70.2</v>
      </c>
      <c r="AL626" s="98"/>
      <c r="AM626" s="100">
        <v>19.8</v>
      </c>
      <c r="AN626" s="101" t="s">
        <v>3</v>
      </c>
      <c r="AO626" s="97"/>
      <c r="AP626" s="100">
        <f t="shared" si="136"/>
        <v>91.8</v>
      </c>
      <c r="AQ626" s="100">
        <f t="shared" si="147"/>
        <v>91.8</v>
      </c>
      <c r="AR626" s="98"/>
      <c r="AS626" s="100">
        <f t="shared" si="137"/>
        <v>38.879999999999995</v>
      </c>
      <c r="AT626" s="100" t="s">
        <v>3</v>
      </c>
      <c r="AU626" s="97"/>
      <c r="AV626" s="100">
        <v>91.8</v>
      </c>
      <c r="AW626" s="100">
        <f t="shared" si="148"/>
        <v>91.8</v>
      </c>
      <c r="AX626" s="97"/>
      <c r="AY626" s="100">
        <f t="shared" si="138"/>
        <v>81</v>
      </c>
      <c r="AZ626" s="101" t="s">
        <v>3</v>
      </c>
      <c r="BA626" s="97"/>
      <c r="BB626" s="100">
        <f t="shared" si="139"/>
        <v>38.879999999999995</v>
      </c>
      <c r="BC626" s="101" t="s">
        <v>3</v>
      </c>
      <c r="BD626" s="97"/>
      <c r="BE626" s="100">
        <f t="shared" si="140"/>
        <v>38.879999999999995</v>
      </c>
      <c r="BF626" s="101" t="s">
        <v>3</v>
      </c>
    </row>
    <row r="627" spans="1:58" s="86" customFormat="1" ht="13.2" x14ac:dyDescent="0.25">
      <c r="A627" s="47" t="s">
        <v>874</v>
      </c>
      <c r="B627" s="83">
        <v>3000016</v>
      </c>
      <c r="C627" s="90" t="s">
        <v>547</v>
      </c>
      <c r="D627" s="64">
        <v>63</v>
      </c>
      <c r="E627" s="83">
        <v>300</v>
      </c>
      <c r="F627" s="83">
        <v>86000</v>
      </c>
      <c r="G627" s="22"/>
      <c r="H627" s="44">
        <f t="shared" si="143"/>
        <v>50.400000000000006</v>
      </c>
      <c r="I627" s="98">
        <f t="shared" si="141"/>
        <v>11.52</v>
      </c>
      <c r="J627" s="98">
        <f t="shared" si="142"/>
        <v>53.55</v>
      </c>
      <c r="K627" s="99"/>
      <c r="L627" s="100">
        <f t="shared" si="144"/>
        <v>50.400000000000006</v>
      </c>
      <c r="M627" s="101">
        <f t="shared" si="149"/>
        <v>50.400000000000006</v>
      </c>
      <c r="N627" s="97"/>
      <c r="O627" s="101" t="s">
        <v>3</v>
      </c>
      <c r="P627" s="101" t="s">
        <v>3</v>
      </c>
      <c r="Q627" s="97"/>
      <c r="R627" s="101" t="s">
        <v>3</v>
      </c>
      <c r="S627" s="101" t="s">
        <v>3</v>
      </c>
      <c r="T627" s="97"/>
      <c r="U627" s="101" t="s">
        <v>3</v>
      </c>
      <c r="V627" s="101" t="s">
        <v>3</v>
      </c>
      <c r="W627" s="97"/>
      <c r="X627" s="101" t="s">
        <v>3</v>
      </c>
      <c r="Y627" s="101" t="s">
        <v>3</v>
      </c>
      <c r="Z627" s="97"/>
      <c r="AA627" s="101" t="s">
        <v>3</v>
      </c>
      <c r="AB627" s="101" t="s">
        <v>3</v>
      </c>
      <c r="AC627" s="97"/>
      <c r="AD627" s="101" t="s">
        <v>3</v>
      </c>
      <c r="AE627" s="101" t="s">
        <v>3</v>
      </c>
      <c r="AF627" s="97"/>
      <c r="AG627" s="100">
        <v>50.400000000000006</v>
      </c>
      <c r="AH627" s="100">
        <f t="shared" si="145"/>
        <v>50.400000000000006</v>
      </c>
      <c r="AI627" s="97"/>
      <c r="AJ627" s="100">
        <f t="shared" si="135"/>
        <v>40.950000000000003</v>
      </c>
      <c r="AK627" s="100">
        <f t="shared" si="146"/>
        <v>40.950000000000003</v>
      </c>
      <c r="AL627" s="98"/>
      <c r="AM627" s="100">
        <v>11.52</v>
      </c>
      <c r="AN627" s="101" t="s">
        <v>3</v>
      </c>
      <c r="AO627" s="97"/>
      <c r="AP627" s="100">
        <f t="shared" si="136"/>
        <v>53.55</v>
      </c>
      <c r="AQ627" s="100">
        <f t="shared" si="147"/>
        <v>53.55</v>
      </c>
      <c r="AR627" s="98"/>
      <c r="AS627" s="100">
        <f t="shared" si="137"/>
        <v>22.68</v>
      </c>
      <c r="AT627" s="100" t="s">
        <v>3</v>
      </c>
      <c r="AU627" s="97"/>
      <c r="AV627" s="100">
        <v>53.55</v>
      </c>
      <c r="AW627" s="100">
        <f t="shared" si="148"/>
        <v>53.55</v>
      </c>
      <c r="AX627" s="97"/>
      <c r="AY627" s="100">
        <f t="shared" si="138"/>
        <v>47.25</v>
      </c>
      <c r="AZ627" s="101" t="s">
        <v>3</v>
      </c>
      <c r="BA627" s="97"/>
      <c r="BB627" s="100">
        <f t="shared" si="139"/>
        <v>22.68</v>
      </c>
      <c r="BC627" s="101" t="s">
        <v>3</v>
      </c>
      <c r="BD627" s="97"/>
      <c r="BE627" s="100">
        <f t="shared" si="140"/>
        <v>22.68</v>
      </c>
      <c r="BF627" s="101" t="s">
        <v>3</v>
      </c>
    </row>
    <row r="628" spans="1:58" s="86" customFormat="1" ht="13.2" x14ac:dyDescent="0.25">
      <c r="A628" s="47" t="s">
        <v>874</v>
      </c>
      <c r="B628" s="83">
        <v>3000093</v>
      </c>
      <c r="C628" s="90" t="s">
        <v>529</v>
      </c>
      <c r="D628" s="64">
        <v>108</v>
      </c>
      <c r="E628" s="83">
        <v>300</v>
      </c>
      <c r="F628" s="83">
        <v>86160</v>
      </c>
      <c r="G628" s="22"/>
      <c r="H628" s="44">
        <f t="shared" si="143"/>
        <v>86.4</v>
      </c>
      <c r="I628" s="98">
        <f t="shared" si="141"/>
        <v>19.8</v>
      </c>
      <c r="J628" s="98">
        <f t="shared" si="142"/>
        <v>91.8</v>
      </c>
      <c r="K628" s="99"/>
      <c r="L628" s="100">
        <f t="shared" si="144"/>
        <v>86.4</v>
      </c>
      <c r="M628" s="101">
        <f t="shared" si="149"/>
        <v>86.4</v>
      </c>
      <c r="N628" s="97"/>
      <c r="O628" s="101" t="s">
        <v>3</v>
      </c>
      <c r="P628" s="101" t="s">
        <v>3</v>
      </c>
      <c r="Q628" s="97"/>
      <c r="R628" s="101" t="s">
        <v>3</v>
      </c>
      <c r="S628" s="101" t="s">
        <v>3</v>
      </c>
      <c r="T628" s="97"/>
      <c r="U628" s="101" t="s">
        <v>3</v>
      </c>
      <c r="V628" s="101" t="s">
        <v>3</v>
      </c>
      <c r="W628" s="97"/>
      <c r="X628" s="101" t="s">
        <v>3</v>
      </c>
      <c r="Y628" s="101" t="s">
        <v>3</v>
      </c>
      <c r="Z628" s="97"/>
      <c r="AA628" s="101" t="s">
        <v>3</v>
      </c>
      <c r="AB628" s="101" t="s">
        <v>3</v>
      </c>
      <c r="AC628" s="97"/>
      <c r="AD628" s="101" t="s">
        <v>3</v>
      </c>
      <c r="AE628" s="101" t="s">
        <v>3</v>
      </c>
      <c r="AF628" s="97"/>
      <c r="AG628" s="100">
        <v>86.4</v>
      </c>
      <c r="AH628" s="100">
        <f t="shared" si="145"/>
        <v>86.4</v>
      </c>
      <c r="AI628" s="97"/>
      <c r="AJ628" s="100">
        <f t="shared" si="135"/>
        <v>70.2</v>
      </c>
      <c r="AK628" s="100">
        <f t="shared" si="146"/>
        <v>70.2</v>
      </c>
      <c r="AL628" s="98"/>
      <c r="AM628" s="100">
        <v>19.8</v>
      </c>
      <c r="AN628" s="101" t="s">
        <v>3</v>
      </c>
      <c r="AO628" s="97"/>
      <c r="AP628" s="100">
        <f t="shared" si="136"/>
        <v>91.8</v>
      </c>
      <c r="AQ628" s="100">
        <f t="shared" si="147"/>
        <v>91.8</v>
      </c>
      <c r="AR628" s="98"/>
      <c r="AS628" s="100">
        <f t="shared" si="137"/>
        <v>38.879999999999995</v>
      </c>
      <c r="AT628" s="100" t="s">
        <v>3</v>
      </c>
      <c r="AU628" s="97"/>
      <c r="AV628" s="100">
        <v>91.8</v>
      </c>
      <c r="AW628" s="100">
        <f t="shared" si="148"/>
        <v>91.8</v>
      </c>
      <c r="AX628" s="97"/>
      <c r="AY628" s="100">
        <f t="shared" si="138"/>
        <v>81</v>
      </c>
      <c r="AZ628" s="101" t="s">
        <v>3</v>
      </c>
      <c r="BA628" s="97"/>
      <c r="BB628" s="100">
        <f t="shared" si="139"/>
        <v>38.879999999999995</v>
      </c>
      <c r="BC628" s="101" t="s">
        <v>3</v>
      </c>
      <c r="BD628" s="97"/>
      <c r="BE628" s="100">
        <f t="shared" si="140"/>
        <v>38.879999999999995</v>
      </c>
      <c r="BF628" s="101" t="s">
        <v>3</v>
      </c>
    </row>
    <row r="629" spans="1:58" s="86" customFormat="1" ht="13.2" x14ac:dyDescent="0.25">
      <c r="A629" s="47" t="s">
        <v>874</v>
      </c>
      <c r="B629" s="83">
        <v>3000023</v>
      </c>
      <c r="C629" s="90" t="s">
        <v>548</v>
      </c>
      <c r="D629" s="64">
        <v>386</v>
      </c>
      <c r="E629" s="83">
        <v>300</v>
      </c>
      <c r="F629" s="83">
        <v>87522</v>
      </c>
      <c r="G629" s="22"/>
      <c r="H629" s="44">
        <f t="shared" si="143"/>
        <v>308.8</v>
      </c>
      <c r="I629" s="98">
        <f t="shared" si="141"/>
        <v>70.69</v>
      </c>
      <c r="J629" s="98">
        <f t="shared" si="142"/>
        <v>328.09999999999997</v>
      </c>
      <c r="K629" s="99"/>
      <c r="L629" s="100">
        <f t="shared" si="144"/>
        <v>308.8</v>
      </c>
      <c r="M629" s="101">
        <f t="shared" si="149"/>
        <v>308.8</v>
      </c>
      <c r="N629" s="97"/>
      <c r="O629" s="101" t="s">
        <v>3</v>
      </c>
      <c r="P629" s="101" t="s">
        <v>3</v>
      </c>
      <c r="Q629" s="97"/>
      <c r="R629" s="101" t="s">
        <v>3</v>
      </c>
      <c r="S629" s="101" t="s">
        <v>3</v>
      </c>
      <c r="T629" s="97"/>
      <c r="U629" s="101" t="s">
        <v>3</v>
      </c>
      <c r="V629" s="101" t="s">
        <v>3</v>
      </c>
      <c r="W629" s="97"/>
      <c r="X629" s="101" t="s">
        <v>3</v>
      </c>
      <c r="Y629" s="101" t="s">
        <v>3</v>
      </c>
      <c r="Z629" s="97"/>
      <c r="AA629" s="101" t="s">
        <v>3</v>
      </c>
      <c r="AB629" s="101" t="s">
        <v>3</v>
      </c>
      <c r="AC629" s="97"/>
      <c r="AD629" s="101" t="s">
        <v>3</v>
      </c>
      <c r="AE629" s="101" t="s">
        <v>3</v>
      </c>
      <c r="AF629" s="97"/>
      <c r="AG629" s="100">
        <v>308.8</v>
      </c>
      <c r="AH629" s="100">
        <f t="shared" si="145"/>
        <v>308.8</v>
      </c>
      <c r="AI629" s="97"/>
      <c r="AJ629" s="100">
        <f t="shared" si="135"/>
        <v>250.9</v>
      </c>
      <c r="AK629" s="100">
        <f t="shared" si="146"/>
        <v>250.9</v>
      </c>
      <c r="AL629" s="98"/>
      <c r="AM629" s="100">
        <v>70.69</v>
      </c>
      <c r="AN629" s="101" t="s">
        <v>3</v>
      </c>
      <c r="AO629" s="97"/>
      <c r="AP629" s="100">
        <f t="shared" si="136"/>
        <v>328.09999999999997</v>
      </c>
      <c r="AQ629" s="100">
        <f t="shared" si="147"/>
        <v>328.09999999999997</v>
      </c>
      <c r="AR629" s="98"/>
      <c r="AS629" s="100">
        <f t="shared" si="137"/>
        <v>138.96</v>
      </c>
      <c r="AT629" s="100" t="s">
        <v>3</v>
      </c>
      <c r="AU629" s="97"/>
      <c r="AV629" s="100">
        <v>328.09999999999997</v>
      </c>
      <c r="AW629" s="100">
        <f t="shared" si="148"/>
        <v>328.09999999999997</v>
      </c>
      <c r="AX629" s="97"/>
      <c r="AY629" s="100">
        <f t="shared" si="138"/>
        <v>289.5</v>
      </c>
      <c r="AZ629" s="101" t="s">
        <v>3</v>
      </c>
      <c r="BA629" s="97"/>
      <c r="BB629" s="100">
        <f t="shared" si="139"/>
        <v>138.96</v>
      </c>
      <c r="BC629" s="101" t="s">
        <v>3</v>
      </c>
      <c r="BD629" s="97"/>
      <c r="BE629" s="100">
        <f t="shared" si="140"/>
        <v>138.96</v>
      </c>
      <c r="BF629" s="101" t="s">
        <v>3</v>
      </c>
    </row>
    <row r="630" spans="1:58" s="86" customFormat="1" ht="13.2" x14ac:dyDescent="0.25">
      <c r="A630" s="47" t="s">
        <v>874</v>
      </c>
      <c r="B630" s="83">
        <v>3000208</v>
      </c>
      <c r="C630" s="90" t="s">
        <v>549</v>
      </c>
      <c r="D630" s="64">
        <v>167</v>
      </c>
      <c r="E630" s="83">
        <v>300</v>
      </c>
      <c r="F630" s="83">
        <v>83002</v>
      </c>
      <c r="G630" s="22"/>
      <c r="H630" s="44">
        <f t="shared" si="143"/>
        <v>133.6</v>
      </c>
      <c r="I630" s="98">
        <f t="shared" si="141"/>
        <v>30.56</v>
      </c>
      <c r="J630" s="98">
        <f t="shared" si="142"/>
        <v>141.94999999999999</v>
      </c>
      <c r="K630" s="99"/>
      <c r="L630" s="100">
        <f t="shared" si="144"/>
        <v>133.6</v>
      </c>
      <c r="M630" s="101">
        <f t="shared" si="149"/>
        <v>133.6</v>
      </c>
      <c r="N630" s="97"/>
      <c r="O630" s="101" t="s">
        <v>3</v>
      </c>
      <c r="P630" s="101" t="s">
        <v>3</v>
      </c>
      <c r="Q630" s="97"/>
      <c r="R630" s="101" t="s">
        <v>3</v>
      </c>
      <c r="S630" s="101" t="s">
        <v>3</v>
      </c>
      <c r="T630" s="97"/>
      <c r="U630" s="101" t="s">
        <v>3</v>
      </c>
      <c r="V630" s="101" t="s">
        <v>3</v>
      </c>
      <c r="W630" s="97"/>
      <c r="X630" s="101" t="s">
        <v>3</v>
      </c>
      <c r="Y630" s="101" t="s">
        <v>3</v>
      </c>
      <c r="Z630" s="97"/>
      <c r="AA630" s="101" t="s">
        <v>3</v>
      </c>
      <c r="AB630" s="101" t="s">
        <v>3</v>
      </c>
      <c r="AC630" s="97"/>
      <c r="AD630" s="101" t="s">
        <v>3</v>
      </c>
      <c r="AE630" s="101" t="s">
        <v>3</v>
      </c>
      <c r="AF630" s="97"/>
      <c r="AG630" s="100">
        <v>133.6</v>
      </c>
      <c r="AH630" s="100">
        <f t="shared" si="145"/>
        <v>133.6</v>
      </c>
      <c r="AI630" s="97"/>
      <c r="AJ630" s="100">
        <f t="shared" si="135"/>
        <v>108.55</v>
      </c>
      <c r="AK630" s="100">
        <f t="shared" si="146"/>
        <v>108.55</v>
      </c>
      <c r="AL630" s="98"/>
      <c r="AM630" s="100">
        <v>30.56</v>
      </c>
      <c r="AN630" s="101" t="s">
        <v>3</v>
      </c>
      <c r="AO630" s="97"/>
      <c r="AP630" s="100">
        <f t="shared" si="136"/>
        <v>141.94999999999999</v>
      </c>
      <c r="AQ630" s="100">
        <f t="shared" si="147"/>
        <v>141.94999999999999</v>
      </c>
      <c r="AR630" s="98"/>
      <c r="AS630" s="100">
        <f t="shared" si="137"/>
        <v>60.12</v>
      </c>
      <c r="AT630" s="100" t="s">
        <v>3</v>
      </c>
      <c r="AU630" s="97"/>
      <c r="AV630" s="100">
        <v>141.94999999999999</v>
      </c>
      <c r="AW630" s="100">
        <f t="shared" si="148"/>
        <v>141.94999999999999</v>
      </c>
      <c r="AX630" s="97"/>
      <c r="AY630" s="100">
        <f t="shared" si="138"/>
        <v>125.25</v>
      </c>
      <c r="AZ630" s="101" t="s">
        <v>3</v>
      </c>
      <c r="BA630" s="97"/>
      <c r="BB630" s="100">
        <f t="shared" si="139"/>
        <v>60.12</v>
      </c>
      <c r="BC630" s="101" t="s">
        <v>3</v>
      </c>
      <c r="BD630" s="97"/>
      <c r="BE630" s="100">
        <f t="shared" si="140"/>
        <v>60.12</v>
      </c>
      <c r="BF630" s="101" t="s">
        <v>3</v>
      </c>
    </row>
    <row r="631" spans="1:58" s="86" customFormat="1" ht="13.2" x14ac:dyDescent="0.25">
      <c r="A631" s="47" t="s">
        <v>874</v>
      </c>
      <c r="B631" s="83">
        <v>3000706</v>
      </c>
      <c r="C631" s="90" t="s">
        <v>550</v>
      </c>
      <c r="D631" s="64">
        <v>167</v>
      </c>
      <c r="E631" s="83">
        <v>300</v>
      </c>
      <c r="F631" s="83">
        <v>83001</v>
      </c>
      <c r="G631" s="22"/>
      <c r="H631" s="44">
        <f t="shared" si="143"/>
        <v>133.6</v>
      </c>
      <c r="I631" s="98">
        <f t="shared" si="141"/>
        <v>30.66</v>
      </c>
      <c r="J631" s="98">
        <f t="shared" si="142"/>
        <v>141.94999999999999</v>
      </c>
      <c r="K631" s="99"/>
      <c r="L631" s="100">
        <f t="shared" si="144"/>
        <v>133.6</v>
      </c>
      <c r="M631" s="101">
        <f t="shared" si="149"/>
        <v>133.6</v>
      </c>
      <c r="N631" s="97"/>
      <c r="O631" s="101" t="s">
        <v>3</v>
      </c>
      <c r="P631" s="101" t="s">
        <v>3</v>
      </c>
      <c r="Q631" s="97"/>
      <c r="R631" s="101" t="s">
        <v>3</v>
      </c>
      <c r="S631" s="101" t="s">
        <v>3</v>
      </c>
      <c r="T631" s="97"/>
      <c r="U631" s="101" t="s">
        <v>3</v>
      </c>
      <c r="V631" s="101" t="s">
        <v>3</v>
      </c>
      <c r="W631" s="97"/>
      <c r="X631" s="101" t="s">
        <v>3</v>
      </c>
      <c r="Y631" s="101" t="s">
        <v>3</v>
      </c>
      <c r="Z631" s="97"/>
      <c r="AA631" s="101" t="s">
        <v>3</v>
      </c>
      <c r="AB631" s="101" t="s">
        <v>3</v>
      </c>
      <c r="AC631" s="97"/>
      <c r="AD631" s="101" t="s">
        <v>3</v>
      </c>
      <c r="AE631" s="101" t="s">
        <v>3</v>
      </c>
      <c r="AF631" s="97"/>
      <c r="AG631" s="100">
        <v>133.6</v>
      </c>
      <c r="AH631" s="100">
        <f t="shared" si="145"/>
        <v>133.6</v>
      </c>
      <c r="AI631" s="97"/>
      <c r="AJ631" s="100">
        <f t="shared" si="135"/>
        <v>108.55</v>
      </c>
      <c r="AK631" s="100">
        <f t="shared" si="146"/>
        <v>108.55</v>
      </c>
      <c r="AL631" s="98"/>
      <c r="AM631" s="100">
        <v>30.66</v>
      </c>
      <c r="AN631" s="101" t="s">
        <v>3</v>
      </c>
      <c r="AO631" s="97"/>
      <c r="AP631" s="100">
        <f t="shared" si="136"/>
        <v>141.94999999999999</v>
      </c>
      <c r="AQ631" s="100">
        <f t="shared" si="147"/>
        <v>141.94999999999999</v>
      </c>
      <c r="AR631" s="98"/>
      <c r="AS631" s="100">
        <f t="shared" si="137"/>
        <v>60.12</v>
      </c>
      <c r="AT631" s="100" t="s">
        <v>3</v>
      </c>
      <c r="AU631" s="97"/>
      <c r="AV631" s="100">
        <v>141.94999999999999</v>
      </c>
      <c r="AW631" s="100">
        <f t="shared" si="148"/>
        <v>141.94999999999999</v>
      </c>
      <c r="AX631" s="97"/>
      <c r="AY631" s="100">
        <f t="shared" si="138"/>
        <v>125.25</v>
      </c>
      <c r="AZ631" s="101" t="s">
        <v>3</v>
      </c>
      <c r="BA631" s="97"/>
      <c r="BB631" s="100">
        <f t="shared" si="139"/>
        <v>60.12</v>
      </c>
      <c r="BC631" s="101" t="s">
        <v>3</v>
      </c>
      <c r="BD631" s="97"/>
      <c r="BE631" s="100">
        <f t="shared" si="140"/>
        <v>60.12</v>
      </c>
      <c r="BF631" s="101" t="s">
        <v>3</v>
      </c>
    </row>
    <row r="632" spans="1:58" s="86" customFormat="1" ht="13.2" x14ac:dyDescent="0.25">
      <c r="A632" s="47" t="s">
        <v>874</v>
      </c>
      <c r="B632" s="83">
        <v>3000387</v>
      </c>
      <c r="C632" s="90" t="s">
        <v>551</v>
      </c>
      <c r="D632" s="64">
        <v>112</v>
      </c>
      <c r="E632" s="83">
        <v>300</v>
      </c>
      <c r="F632" s="83">
        <v>82525</v>
      </c>
      <c r="G632" s="22"/>
      <c r="H632" s="44">
        <f t="shared" si="143"/>
        <v>89.600000000000009</v>
      </c>
      <c r="I632" s="98">
        <f t="shared" si="141"/>
        <v>20.48</v>
      </c>
      <c r="J632" s="98">
        <f t="shared" si="142"/>
        <v>95.2</v>
      </c>
      <c r="K632" s="99"/>
      <c r="L632" s="100">
        <f t="shared" si="144"/>
        <v>89.600000000000009</v>
      </c>
      <c r="M632" s="101">
        <f t="shared" si="149"/>
        <v>89.600000000000009</v>
      </c>
      <c r="N632" s="97"/>
      <c r="O632" s="101" t="s">
        <v>3</v>
      </c>
      <c r="P632" s="101" t="s">
        <v>3</v>
      </c>
      <c r="Q632" s="97"/>
      <c r="R632" s="101" t="s">
        <v>3</v>
      </c>
      <c r="S632" s="101" t="s">
        <v>3</v>
      </c>
      <c r="T632" s="97"/>
      <c r="U632" s="101" t="s">
        <v>3</v>
      </c>
      <c r="V632" s="101" t="s">
        <v>3</v>
      </c>
      <c r="W632" s="97"/>
      <c r="X632" s="101" t="s">
        <v>3</v>
      </c>
      <c r="Y632" s="101" t="s">
        <v>3</v>
      </c>
      <c r="Z632" s="97"/>
      <c r="AA632" s="101" t="s">
        <v>3</v>
      </c>
      <c r="AB632" s="101" t="s">
        <v>3</v>
      </c>
      <c r="AC632" s="97"/>
      <c r="AD632" s="101" t="s">
        <v>3</v>
      </c>
      <c r="AE632" s="101" t="s">
        <v>3</v>
      </c>
      <c r="AF632" s="97"/>
      <c r="AG632" s="100">
        <v>89.600000000000009</v>
      </c>
      <c r="AH632" s="100">
        <f t="shared" si="145"/>
        <v>89.600000000000009</v>
      </c>
      <c r="AI632" s="97"/>
      <c r="AJ632" s="100">
        <f t="shared" si="135"/>
        <v>72.8</v>
      </c>
      <c r="AK632" s="100">
        <f t="shared" si="146"/>
        <v>72.8</v>
      </c>
      <c r="AL632" s="98"/>
      <c r="AM632" s="100">
        <v>20.48</v>
      </c>
      <c r="AN632" s="101" t="s">
        <v>3</v>
      </c>
      <c r="AO632" s="97"/>
      <c r="AP632" s="100">
        <f t="shared" si="136"/>
        <v>95.2</v>
      </c>
      <c r="AQ632" s="100">
        <f t="shared" si="147"/>
        <v>95.2</v>
      </c>
      <c r="AR632" s="98"/>
      <c r="AS632" s="100">
        <f t="shared" si="137"/>
        <v>40.32</v>
      </c>
      <c r="AT632" s="100" t="s">
        <v>3</v>
      </c>
      <c r="AU632" s="97"/>
      <c r="AV632" s="100">
        <v>95.2</v>
      </c>
      <c r="AW632" s="100">
        <f t="shared" si="148"/>
        <v>95.2</v>
      </c>
      <c r="AX632" s="97"/>
      <c r="AY632" s="100">
        <f t="shared" si="138"/>
        <v>84</v>
      </c>
      <c r="AZ632" s="101" t="s">
        <v>3</v>
      </c>
      <c r="BA632" s="97"/>
      <c r="BB632" s="100">
        <f t="shared" si="139"/>
        <v>40.32</v>
      </c>
      <c r="BC632" s="101" t="s">
        <v>3</v>
      </c>
      <c r="BD632" s="97"/>
      <c r="BE632" s="100">
        <f t="shared" si="140"/>
        <v>40.32</v>
      </c>
      <c r="BF632" s="101" t="s">
        <v>3</v>
      </c>
    </row>
    <row r="633" spans="1:58" s="86" customFormat="1" ht="13.2" x14ac:dyDescent="0.25">
      <c r="A633" s="47" t="s">
        <v>874</v>
      </c>
      <c r="B633" s="83">
        <v>3000433</v>
      </c>
      <c r="C633" s="90" t="s">
        <v>552</v>
      </c>
      <c r="D633" s="64">
        <v>163</v>
      </c>
      <c r="E633" s="83">
        <v>300</v>
      </c>
      <c r="F633" s="83">
        <v>86695</v>
      </c>
      <c r="G633" s="22"/>
      <c r="H633" s="44">
        <f t="shared" si="143"/>
        <v>130.4</v>
      </c>
      <c r="I633" s="98">
        <f t="shared" si="141"/>
        <v>21.76</v>
      </c>
      <c r="J633" s="98">
        <f t="shared" si="142"/>
        <v>138.54999999999998</v>
      </c>
      <c r="K633" s="99"/>
      <c r="L633" s="100">
        <f t="shared" si="144"/>
        <v>130.4</v>
      </c>
      <c r="M633" s="101">
        <f t="shared" si="149"/>
        <v>130.4</v>
      </c>
      <c r="N633" s="97"/>
      <c r="O633" s="101" t="s">
        <v>3</v>
      </c>
      <c r="P633" s="101" t="s">
        <v>3</v>
      </c>
      <c r="Q633" s="97"/>
      <c r="R633" s="101" t="s">
        <v>3</v>
      </c>
      <c r="S633" s="101" t="s">
        <v>3</v>
      </c>
      <c r="T633" s="97"/>
      <c r="U633" s="101" t="s">
        <v>3</v>
      </c>
      <c r="V633" s="101" t="s">
        <v>3</v>
      </c>
      <c r="W633" s="97"/>
      <c r="X633" s="101" t="s">
        <v>3</v>
      </c>
      <c r="Y633" s="101" t="s">
        <v>3</v>
      </c>
      <c r="Z633" s="97"/>
      <c r="AA633" s="101" t="s">
        <v>3</v>
      </c>
      <c r="AB633" s="101" t="s">
        <v>3</v>
      </c>
      <c r="AC633" s="97"/>
      <c r="AD633" s="101" t="s">
        <v>3</v>
      </c>
      <c r="AE633" s="101" t="s">
        <v>3</v>
      </c>
      <c r="AF633" s="97"/>
      <c r="AG633" s="100">
        <v>130.4</v>
      </c>
      <c r="AH633" s="100">
        <f t="shared" si="145"/>
        <v>130.4</v>
      </c>
      <c r="AI633" s="97"/>
      <c r="AJ633" s="100">
        <f t="shared" si="135"/>
        <v>105.95</v>
      </c>
      <c r="AK633" s="100">
        <f t="shared" si="146"/>
        <v>105.95</v>
      </c>
      <c r="AL633" s="98"/>
      <c r="AM633" s="100">
        <v>21.76</v>
      </c>
      <c r="AN633" s="101" t="s">
        <v>3</v>
      </c>
      <c r="AO633" s="97"/>
      <c r="AP633" s="100">
        <f t="shared" si="136"/>
        <v>138.54999999999998</v>
      </c>
      <c r="AQ633" s="100">
        <f t="shared" si="147"/>
        <v>138.54999999999998</v>
      </c>
      <c r="AR633" s="98"/>
      <c r="AS633" s="100">
        <f t="shared" si="137"/>
        <v>58.68</v>
      </c>
      <c r="AT633" s="100" t="s">
        <v>3</v>
      </c>
      <c r="AU633" s="97"/>
      <c r="AV633" s="100">
        <v>138.54999999999998</v>
      </c>
      <c r="AW633" s="100">
        <f t="shared" si="148"/>
        <v>138.54999999999998</v>
      </c>
      <c r="AX633" s="97"/>
      <c r="AY633" s="100">
        <f t="shared" si="138"/>
        <v>122.25</v>
      </c>
      <c r="AZ633" s="101" t="s">
        <v>3</v>
      </c>
      <c r="BA633" s="97"/>
      <c r="BB633" s="100">
        <f t="shared" si="139"/>
        <v>58.68</v>
      </c>
      <c r="BC633" s="101" t="s">
        <v>3</v>
      </c>
      <c r="BD633" s="97"/>
      <c r="BE633" s="100">
        <f t="shared" si="140"/>
        <v>58.68</v>
      </c>
      <c r="BF633" s="101" t="s">
        <v>3</v>
      </c>
    </row>
    <row r="634" spans="1:58" s="86" customFormat="1" ht="13.2" x14ac:dyDescent="0.25">
      <c r="A634" s="47" t="s">
        <v>874</v>
      </c>
      <c r="B634" s="83">
        <v>3000434</v>
      </c>
      <c r="C634" s="90" t="s">
        <v>553</v>
      </c>
      <c r="D634" s="64">
        <v>67</v>
      </c>
      <c r="E634" s="83">
        <v>300</v>
      </c>
      <c r="F634" s="83">
        <v>86696</v>
      </c>
      <c r="G634" s="22"/>
      <c r="H634" s="44">
        <f t="shared" si="143"/>
        <v>53.6</v>
      </c>
      <c r="I634" s="98">
        <f t="shared" si="141"/>
        <v>24.119999999999997</v>
      </c>
      <c r="J634" s="98">
        <f t="shared" si="142"/>
        <v>56.949999999999996</v>
      </c>
      <c r="K634" s="99"/>
      <c r="L634" s="100">
        <f t="shared" si="144"/>
        <v>53.6</v>
      </c>
      <c r="M634" s="101">
        <f t="shared" si="149"/>
        <v>53.6</v>
      </c>
      <c r="N634" s="97"/>
      <c r="O634" s="101" t="s">
        <v>3</v>
      </c>
      <c r="P634" s="101" t="s">
        <v>3</v>
      </c>
      <c r="Q634" s="97"/>
      <c r="R634" s="101" t="s">
        <v>3</v>
      </c>
      <c r="S634" s="101" t="s">
        <v>3</v>
      </c>
      <c r="T634" s="97"/>
      <c r="U634" s="101" t="s">
        <v>3</v>
      </c>
      <c r="V634" s="101" t="s">
        <v>3</v>
      </c>
      <c r="W634" s="97"/>
      <c r="X634" s="101" t="s">
        <v>3</v>
      </c>
      <c r="Y634" s="101" t="s">
        <v>3</v>
      </c>
      <c r="Z634" s="97"/>
      <c r="AA634" s="101" t="s">
        <v>3</v>
      </c>
      <c r="AB634" s="101" t="s">
        <v>3</v>
      </c>
      <c r="AC634" s="97"/>
      <c r="AD634" s="101" t="s">
        <v>3</v>
      </c>
      <c r="AE634" s="101" t="s">
        <v>3</v>
      </c>
      <c r="AF634" s="97"/>
      <c r="AG634" s="100">
        <v>53.6</v>
      </c>
      <c r="AH634" s="100">
        <f t="shared" si="145"/>
        <v>53.6</v>
      </c>
      <c r="AI634" s="97"/>
      <c r="AJ634" s="100">
        <f t="shared" si="135"/>
        <v>43.550000000000004</v>
      </c>
      <c r="AK634" s="100">
        <f t="shared" si="146"/>
        <v>43.550000000000004</v>
      </c>
      <c r="AL634" s="98"/>
      <c r="AM634" s="100">
        <v>31.93</v>
      </c>
      <c r="AN634" s="101" t="s">
        <v>3</v>
      </c>
      <c r="AO634" s="97"/>
      <c r="AP634" s="100">
        <f t="shared" si="136"/>
        <v>56.949999999999996</v>
      </c>
      <c r="AQ634" s="100">
        <f t="shared" si="147"/>
        <v>56.949999999999996</v>
      </c>
      <c r="AR634" s="98"/>
      <c r="AS634" s="100">
        <f t="shared" si="137"/>
        <v>24.119999999999997</v>
      </c>
      <c r="AT634" s="100" t="s">
        <v>3</v>
      </c>
      <c r="AU634" s="97"/>
      <c r="AV634" s="100">
        <v>56.949999999999996</v>
      </c>
      <c r="AW634" s="100">
        <f t="shared" si="148"/>
        <v>56.949999999999996</v>
      </c>
      <c r="AX634" s="97"/>
      <c r="AY634" s="100">
        <f t="shared" si="138"/>
        <v>50.25</v>
      </c>
      <c r="AZ634" s="101" t="s">
        <v>3</v>
      </c>
      <c r="BA634" s="97"/>
      <c r="BB634" s="100">
        <f t="shared" si="139"/>
        <v>24.119999999999997</v>
      </c>
      <c r="BC634" s="101" t="s">
        <v>3</v>
      </c>
      <c r="BD634" s="97"/>
      <c r="BE634" s="100">
        <f t="shared" si="140"/>
        <v>24.119999999999997</v>
      </c>
      <c r="BF634" s="101" t="s">
        <v>3</v>
      </c>
    </row>
    <row r="635" spans="1:58" s="86" customFormat="1" ht="13.2" x14ac:dyDescent="0.25">
      <c r="A635" s="47" t="s">
        <v>874</v>
      </c>
      <c r="B635" s="83">
        <v>3000135</v>
      </c>
      <c r="C635" s="90" t="s">
        <v>554</v>
      </c>
      <c r="D635" s="64">
        <v>147</v>
      </c>
      <c r="E635" s="83">
        <v>300</v>
      </c>
      <c r="F635" s="83">
        <v>82533</v>
      </c>
      <c r="G635" s="22"/>
      <c r="H635" s="44">
        <f t="shared" si="143"/>
        <v>117.60000000000001</v>
      </c>
      <c r="I635" s="98">
        <f t="shared" si="141"/>
        <v>26.9</v>
      </c>
      <c r="J635" s="98">
        <f t="shared" si="142"/>
        <v>124.95</v>
      </c>
      <c r="K635" s="99"/>
      <c r="L635" s="100">
        <f t="shared" si="144"/>
        <v>117.60000000000001</v>
      </c>
      <c r="M635" s="101">
        <f t="shared" si="149"/>
        <v>117.60000000000001</v>
      </c>
      <c r="N635" s="97"/>
      <c r="O635" s="101" t="s">
        <v>3</v>
      </c>
      <c r="P635" s="101" t="s">
        <v>3</v>
      </c>
      <c r="Q635" s="97"/>
      <c r="R635" s="101" t="s">
        <v>3</v>
      </c>
      <c r="S635" s="101" t="s">
        <v>3</v>
      </c>
      <c r="T635" s="97"/>
      <c r="U635" s="101" t="s">
        <v>3</v>
      </c>
      <c r="V635" s="101" t="s">
        <v>3</v>
      </c>
      <c r="W635" s="97"/>
      <c r="X635" s="101" t="s">
        <v>3</v>
      </c>
      <c r="Y635" s="101" t="s">
        <v>3</v>
      </c>
      <c r="Z635" s="97"/>
      <c r="AA635" s="101" t="s">
        <v>3</v>
      </c>
      <c r="AB635" s="101" t="s">
        <v>3</v>
      </c>
      <c r="AC635" s="97"/>
      <c r="AD635" s="101" t="s">
        <v>3</v>
      </c>
      <c r="AE635" s="101" t="s">
        <v>3</v>
      </c>
      <c r="AF635" s="97"/>
      <c r="AG635" s="100">
        <v>117.60000000000001</v>
      </c>
      <c r="AH635" s="100">
        <f t="shared" si="145"/>
        <v>117.60000000000001</v>
      </c>
      <c r="AI635" s="97"/>
      <c r="AJ635" s="100">
        <f t="shared" si="135"/>
        <v>95.55</v>
      </c>
      <c r="AK635" s="100">
        <f t="shared" si="146"/>
        <v>95.55</v>
      </c>
      <c r="AL635" s="98"/>
      <c r="AM635" s="100">
        <v>26.9</v>
      </c>
      <c r="AN635" s="101" t="s">
        <v>3</v>
      </c>
      <c r="AO635" s="97"/>
      <c r="AP635" s="100">
        <f t="shared" si="136"/>
        <v>124.95</v>
      </c>
      <c r="AQ635" s="100">
        <f t="shared" si="147"/>
        <v>124.95</v>
      </c>
      <c r="AR635" s="98"/>
      <c r="AS635" s="100">
        <f t="shared" si="137"/>
        <v>52.919999999999995</v>
      </c>
      <c r="AT635" s="100" t="s">
        <v>3</v>
      </c>
      <c r="AU635" s="97"/>
      <c r="AV635" s="100">
        <v>124.95</v>
      </c>
      <c r="AW635" s="100">
        <f t="shared" si="148"/>
        <v>124.95</v>
      </c>
      <c r="AX635" s="97"/>
      <c r="AY635" s="100">
        <f t="shared" si="138"/>
        <v>110.25</v>
      </c>
      <c r="AZ635" s="101" t="s">
        <v>3</v>
      </c>
      <c r="BA635" s="97"/>
      <c r="BB635" s="100">
        <f t="shared" si="139"/>
        <v>52.919999999999995</v>
      </c>
      <c r="BC635" s="101" t="s">
        <v>3</v>
      </c>
      <c r="BD635" s="97"/>
      <c r="BE635" s="100">
        <f t="shared" si="140"/>
        <v>52.919999999999995</v>
      </c>
      <c r="BF635" s="101" t="s">
        <v>3</v>
      </c>
    </row>
    <row r="636" spans="1:58" s="86" customFormat="1" ht="13.2" x14ac:dyDescent="0.25">
      <c r="A636" s="47" t="s">
        <v>874</v>
      </c>
      <c r="B636" s="83">
        <v>3000385</v>
      </c>
      <c r="C636" s="90" t="s">
        <v>555</v>
      </c>
      <c r="D636" s="64">
        <v>216</v>
      </c>
      <c r="E636" s="83">
        <v>300</v>
      </c>
      <c r="F636" s="83">
        <v>80195</v>
      </c>
      <c r="G636" s="22"/>
      <c r="H636" s="44">
        <f t="shared" si="143"/>
        <v>172.8</v>
      </c>
      <c r="I636" s="98">
        <f t="shared" si="141"/>
        <v>22.65</v>
      </c>
      <c r="J636" s="98">
        <f t="shared" si="142"/>
        <v>183.6</v>
      </c>
      <c r="K636" s="99"/>
      <c r="L636" s="100">
        <f t="shared" si="144"/>
        <v>172.8</v>
      </c>
      <c r="M636" s="101">
        <f t="shared" si="149"/>
        <v>172.8</v>
      </c>
      <c r="N636" s="97"/>
      <c r="O636" s="101" t="s">
        <v>3</v>
      </c>
      <c r="P636" s="101" t="s">
        <v>3</v>
      </c>
      <c r="Q636" s="97"/>
      <c r="R636" s="101" t="s">
        <v>3</v>
      </c>
      <c r="S636" s="101" t="s">
        <v>3</v>
      </c>
      <c r="T636" s="97"/>
      <c r="U636" s="101" t="s">
        <v>3</v>
      </c>
      <c r="V636" s="101" t="s">
        <v>3</v>
      </c>
      <c r="W636" s="97"/>
      <c r="X636" s="101" t="s">
        <v>3</v>
      </c>
      <c r="Y636" s="101" t="s">
        <v>3</v>
      </c>
      <c r="Z636" s="97"/>
      <c r="AA636" s="101" t="s">
        <v>3</v>
      </c>
      <c r="AB636" s="101" t="s">
        <v>3</v>
      </c>
      <c r="AC636" s="97"/>
      <c r="AD636" s="101" t="s">
        <v>3</v>
      </c>
      <c r="AE636" s="101" t="s">
        <v>3</v>
      </c>
      <c r="AF636" s="97"/>
      <c r="AG636" s="100">
        <v>172.8</v>
      </c>
      <c r="AH636" s="100">
        <f t="shared" si="145"/>
        <v>172.8</v>
      </c>
      <c r="AI636" s="97"/>
      <c r="AJ636" s="100">
        <f t="shared" si="135"/>
        <v>140.4</v>
      </c>
      <c r="AK636" s="100">
        <f t="shared" si="146"/>
        <v>140.4</v>
      </c>
      <c r="AL636" s="98"/>
      <c r="AM636" s="100">
        <v>22.65</v>
      </c>
      <c r="AN636" s="101" t="s">
        <v>3</v>
      </c>
      <c r="AO636" s="97"/>
      <c r="AP636" s="100">
        <f t="shared" si="136"/>
        <v>183.6</v>
      </c>
      <c r="AQ636" s="100">
        <f t="shared" si="147"/>
        <v>183.6</v>
      </c>
      <c r="AR636" s="98"/>
      <c r="AS636" s="100">
        <f t="shared" si="137"/>
        <v>77.759999999999991</v>
      </c>
      <c r="AT636" s="100" t="s">
        <v>3</v>
      </c>
      <c r="AU636" s="97"/>
      <c r="AV636" s="100">
        <v>183.6</v>
      </c>
      <c r="AW636" s="100">
        <f t="shared" si="148"/>
        <v>183.6</v>
      </c>
      <c r="AX636" s="97"/>
      <c r="AY636" s="100">
        <f t="shared" si="138"/>
        <v>162</v>
      </c>
      <c r="AZ636" s="101" t="s">
        <v>3</v>
      </c>
      <c r="BA636" s="97"/>
      <c r="BB636" s="100">
        <f t="shared" si="139"/>
        <v>77.759999999999991</v>
      </c>
      <c r="BC636" s="101" t="s">
        <v>3</v>
      </c>
      <c r="BD636" s="97"/>
      <c r="BE636" s="100">
        <f t="shared" si="140"/>
        <v>77.759999999999991</v>
      </c>
      <c r="BF636" s="101" t="s">
        <v>3</v>
      </c>
    </row>
    <row r="637" spans="1:58" s="86" customFormat="1" ht="13.2" x14ac:dyDescent="0.25">
      <c r="A637" s="47" t="s">
        <v>874</v>
      </c>
      <c r="B637" s="83">
        <v>3000603</v>
      </c>
      <c r="C637" s="90" t="s">
        <v>483</v>
      </c>
      <c r="D637" s="64">
        <v>104</v>
      </c>
      <c r="E637" s="83">
        <v>300</v>
      </c>
      <c r="F637" s="83">
        <v>83516</v>
      </c>
      <c r="G637" s="22"/>
      <c r="H637" s="44">
        <f t="shared" si="143"/>
        <v>83.2</v>
      </c>
      <c r="I637" s="98">
        <f t="shared" si="141"/>
        <v>19.02</v>
      </c>
      <c r="J637" s="98">
        <f t="shared" si="142"/>
        <v>88.399999999999991</v>
      </c>
      <c r="K637" s="99"/>
      <c r="L637" s="100">
        <f t="shared" si="144"/>
        <v>83.2</v>
      </c>
      <c r="M637" s="101">
        <f t="shared" si="149"/>
        <v>83.2</v>
      </c>
      <c r="N637" s="97"/>
      <c r="O637" s="101" t="s">
        <v>3</v>
      </c>
      <c r="P637" s="101" t="s">
        <v>3</v>
      </c>
      <c r="Q637" s="97"/>
      <c r="R637" s="101" t="s">
        <v>3</v>
      </c>
      <c r="S637" s="101" t="s">
        <v>3</v>
      </c>
      <c r="T637" s="97"/>
      <c r="U637" s="101" t="s">
        <v>3</v>
      </c>
      <c r="V637" s="101" t="s">
        <v>3</v>
      </c>
      <c r="W637" s="97"/>
      <c r="X637" s="101" t="s">
        <v>3</v>
      </c>
      <c r="Y637" s="101" t="s">
        <v>3</v>
      </c>
      <c r="Z637" s="97"/>
      <c r="AA637" s="101" t="s">
        <v>3</v>
      </c>
      <c r="AB637" s="101" t="s">
        <v>3</v>
      </c>
      <c r="AC637" s="97"/>
      <c r="AD637" s="101" t="s">
        <v>3</v>
      </c>
      <c r="AE637" s="101" t="s">
        <v>3</v>
      </c>
      <c r="AF637" s="97"/>
      <c r="AG637" s="100">
        <v>83.2</v>
      </c>
      <c r="AH637" s="100">
        <f t="shared" si="145"/>
        <v>83.2</v>
      </c>
      <c r="AI637" s="97"/>
      <c r="AJ637" s="100">
        <f t="shared" si="135"/>
        <v>67.600000000000009</v>
      </c>
      <c r="AK637" s="100">
        <f t="shared" si="146"/>
        <v>67.600000000000009</v>
      </c>
      <c r="AL637" s="98"/>
      <c r="AM637" s="100">
        <v>19.02</v>
      </c>
      <c r="AN637" s="101" t="s">
        <v>3</v>
      </c>
      <c r="AO637" s="97"/>
      <c r="AP637" s="100">
        <f t="shared" si="136"/>
        <v>88.399999999999991</v>
      </c>
      <c r="AQ637" s="100">
        <f t="shared" si="147"/>
        <v>88.399999999999991</v>
      </c>
      <c r="AR637" s="98"/>
      <c r="AS637" s="100">
        <f t="shared" si="137"/>
        <v>37.44</v>
      </c>
      <c r="AT637" s="100" t="s">
        <v>3</v>
      </c>
      <c r="AU637" s="97"/>
      <c r="AV637" s="100">
        <v>88.399999999999991</v>
      </c>
      <c r="AW637" s="100">
        <f t="shared" si="148"/>
        <v>88.399999999999991</v>
      </c>
      <c r="AX637" s="97"/>
      <c r="AY637" s="100">
        <f t="shared" si="138"/>
        <v>78</v>
      </c>
      <c r="AZ637" s="101" t="s">
        <v>3</v>
      </c>
      <c r="BA637" s="97"/>
      <c r="BB637" s="100">
        <f t="shared" si="139"/>
        <v>37.44</v>
      </c>
      <c r="BC637" s="101" t="s">
        <v>3</v>
      </c>
      <c r="BD637" s="97"/>
      <c r="BE637" s="100">
        <f t="shared" si="140"/>
        <v>37.44</v>
      </c>
      <c r="BF637" s="101" t="s">
        <v>3</v>
      </c>
    </row>
    <row r="638" spans="1:58" s="86" customFormat="1" ht="13.2" x14ac:dyDescent="0.25">
      <c r="A638" s="47" t="s">
        <v>874</v>
      </c>
      <c r="B638" s="83">
        <v>3000113</v>
      </c>
      <c r="C638" s="90" t="s">
        <v>556</v>
      </c>
      <c r="D638" s="64">
        <v>187</v>
      </c>
      <c r="E638" s="83">
        <v>301</v>
      </c>
      <c r="F638" s="83">
        <v>84681</v>
      </c>
      <c r="G638" s="22"/>
      <c r="H638" s="44">
        <f t="shared" si="143"/>
        <v>149.6</v>
      </c>
      <c r="I638" s="98">
        <f t="shared" si="141"/>
        <v>34.340000000000003</v>
      </c>
      <c r="J638" s="98">
        <f t="shared" si="142"/>
        <v>158.94999999999999</v>
      </c>
      <c r="K638" s="99"/>
      <c r="L638" s="100">
        <f t="shared" si="144"/>
        <v>149.6</v>
      </c>
      <c r="M638" s="101">
        <f t="shared" si="149"/>
        <v>149.6</v>
      </c>
      <c r="N638" s="97"/>
      <c r="O638" s="101" t="s">
        <v>3</v>
      </c>
      <c r="P638" s="101" t="s">
        <v>3</v>
      </c>
      <c r="Q638" s="97"/>
      <c r="R638" s="101" t="s">
        <v>3</v>
      </c>
      <c r="S638" s="101" t="s">
        <v>3</v>
      </c>
      <c r="T638" s="97"/>
      <c r="U638" s="101" t="s">
        <v>3</v>
      </c>
      <c r="V638" s="101" t="s">
        <v>3</v>
      </c>
      <c r="W638" s="97"/>
      <c r="X638" s="101" t="s">
        <v>3</v>
      </c>
      <c r="Y638" s="101" t="s">
        <v>3</v>
      </c>
      <c r="Z638" s="97"/>
      <c r="AA638" s="101" t="s">
        <v>3</v>
      </c>
      <c r="AB638" s="101" t="s">
        <v>3</v>
      </c>
      <c r="AC638" s="97"/>
      <c r="AD638" s="101" t="s">
        <v>3</v>
      </c>
      <c r="AE638" s="101" t="s">
        <v>3</v>
      </c>
      <c r="AF638" s="97"/>
      <c r="AG638" s="100">
        <v>149.6</v>
      </c>
      <c r="AH638" s="100">
        <f t="shared" si="145"/>
        <v>149.6</v>
      </c>
      <c r="AI638" s="97"/>
      <c r="AJ638" s="100">
        <f t="shared" si="135"/>
        <v>121.55</v>
      </c>
      <c r="AK638" s="100">
        <f t="shared" si="146"/>
        <v>121.55</v>
      </c>
      <c r="AL638" s="98"/>
      <c r="AM638" s="100">
        <v>34.340000000000003</v>
      </c>
      <c r="AN638" s="101" t="s">
        <v>3</v>
      </c>
      <c r="AO638" s="97"/>
      <c r="AP638" s="100">
        <f t="shared" si="136"/>
        <v>158.94999999999999</v>
      </c>
      <c r="AQ638" s="100">
        <f t="shared" si="147"/>
        <v>158.94999999999999</v>
      </c>
      <c r="AR638" s="98"/>
      <c r="AS638" s="100">
        <f t="shared" si="137"/>
        <v>67.319999999999993</v>
      </c>
      <c r="AT638" s="100" t="s">
        <v>3</v>
      </c>
      <c r="AU638" s="97"/>
      <c r="AV638" s="100">
        <v>158.94999999999999</v>
      </c>
      <c r="AW638" s="100">
        <f t="shared" si="148"/>
        <v>158.94999999999999</v>
      </c>
      <c r="AX638" s="97"/>
      <c r="AY638" s="100">
        <f t="shared" si="138"/>
        <v>140.25</v>
      </c>
      <c r="AZ638" s="101" t="s">
        <v>3</v>
      </c>
      <c r="BA638" s="97"/>
      <c r="BB638" s="100">
        <f t="shared" si="139"/>
        <v>67.319999999999993</v>
      </c>
      <c r="BC638" s="101" t="s">
        <v>3</v>
      </c>
      <c r="BD638" s="97"/>
      <c r="BE638" s="100">
        <f t="shared" si="140"/>
        <v>67.319999999999993</v>
      </c>
      <c r="BF638" s="101" t="s">
        <v>3</v>
      </c>
    </row>
    <row r="639" spans="1:58" s="86" customFormat="1" ht="13.2" x14ac:dyDescent="0.25">
      <c r="A639" s="47" t="s">
        <v>874</v>
      </c>
      <c r="B639" s="83">
        <v>3000304</v>
      </c>
      <c r="C639" s="90" t="s">
        <v>557</v>
      </c>
      <c r="D639" s="64">
        <v>108</v>
      </c>
      <c r="E639" s="83">
        <v>302</v>
      </c>
      <c r="F639" s="83">
        <v>86704</v>
      </c>
      <c r="G639" s="22"/>
      <c r="H639" s="44">
        <f t="shared" si="143"/>
        <v>86.4</v>
      </c>
      <c r="I639" s="98">
        <f t="shared" si="141"/>
        <v>19.88</v>
      </c>
      <c r="J639" s="98">
        <f t="shared" si="142"/>
        <v>91.8</v>
      </c>
      <c r="K639" s="99"/>
      <c r="L639" s="100">
        <f t="shared" si="144"/>
        <v>86.4</v>
      </c>
      <c r="M639" s="101">
        <f t="shared" si="149"/>
        <v>86.4</v>
      </c>
      <c r="N639" s="97"/>
      <c r="O639" s="101" t="s">
        <v>3</v>
      </c>
      <c r="P639" s="101" t="s">
        <v>3</v>
      </c>
      <c r="Q639" s="97"/>
      <c r="R639" s="101" t="s">
        <v>3</v>
      </c>
      <c r="S639" s="101" t="s">
        <v>3</v>
      </c>
      <c r="T639" s="97"/>
      <c r="U639" s="101" t="s">
        <v>3</v>
      </c>
      <c r="V639" s="101" t="s">
        <v>3</v>
      </c>
      <c r="W639" s="97"/>
      <c r="X639" s="101" t="s">
        <v>3</v>
      </c>
      <c r="Y639" s="101" t="s">
        <v>3</v>
      </c>
      <c r="Z639" s="97"/>
      <c r="AA639" s="101" t="s">
        <v>3</v>
      </c>
      <c r="AB639" s="101" t="s">
        <v>3</v>
      </c>
      <c r="AC639" s="97"/>
      <c r="AD639" s="101" t="s">
        <v>3</v>
      </c>
      <c r="AE639" s="101" t="s">
        <v>3</v>
      </c>
      <c r="AF639" s="97"/>
      <c r="AG639" s="100">
        <v>86.4</v>
      </c>
      <c r="AH639" s="100">
        <f t="shared" si="145"/>
        <v>86.4</v>
      </c>
      <c r="AI639" s="97"/>
      <c r="AJ639" s="100">
        <f t="shared" si="135"/>
        <v>70.2</v>
      </c>
      <c r="AK639" s="100">
        <f t="shared" si="146"/>
        <v>70.2</v>
      </c>
      <c r="AL639" s="98"/>
      <c r="AM639" s="100">
        <v>19.88</v>
      </c>
      <c r="AN639" s="101" t="s">
        <v>3</v>
      </c>
      <c r="AO639" s="97"/>
      <c r="AP639" s="100">
        <f t="shared" si="136"/>
        <v>91.8</v>
      </c>
      <c r="AQ639" s="100">
        <f t="shared" si="147"/>
        <v>91.8</v>
      </c>
      <c r="AR639" s="98"/>
      <c r="AS639" s="100">
        <f t="shared" si="137"/>
        <v>38.879999999999995</v>
      </c>
      <c r="AT639" s="100" t="s">
        <v>3</v>
      </c>
      <c r="AU639" s="97"/>
      <c r="AV639" s="100">
        <v>91.8</v>
      </c>
      <c r="AW639" s="100">
        <f t="shared" si="148"/>
        <v>91.8</v>
      </c>
      <c r="AX639" s="97"/>
      <c r="AY639" s="100">
        <f t="shared" si="138"/>
        <v>81</v>
      </c>
      <c r="AZ639" s="101" t="s">
        <v>3</v>
      </c>
      <c r="BA639" s="97"/>
      <c r="BB639" s="100">
        <f t="shared" si="139"/>
        <v>38.879999999999995</v>
      </c>
      <c r="BC639" s="101" t="s">
        <v>3</v>
      </c>
      <c r="BD639" s="97"/>
      <c r="BE639" s="100">
        <f t="shared" si="140"/>
        <v>38.879999999999995</v>
      </c>
      <c r="BF639" s="101" t="s">
        <v>3</v>
      </c>
    </row>
    <row r="640" spans="1:58" s="86" customFormat="1" ht="13.2" x14ac:dyDescent="0.25">
      <c r="A640" s="47" t="s">
        <v>874</v>
      </c>
      <c r="B640" s="83">
        <v>3000024</v>
      </c>
      <c r="C640" s="90" t="s">
        <v>558</v>
      </c>
      <c r="D640" s="64">
        <v>2317</v>
      </c>
      <c r="E640" s="83">
        <v>300</v>
      </c>
      <c r="F640" s="83">
        <v>87902</v>
      </c>
      <c r="G640" s="22"/>
      <c r="H640" s="44">
        <f t="shared" si="143"/>
        <v>1853.6000000000001</v>
      </c>
      <c r="I640" s="98">
        <f t="shared" si="141"/>
        <v>424.79</v>
      </c>
      <c r="J640" s="98">
        <f t="shared" si="142"/>
        <v>1969.45</v>
      </c>
      <c r="K640" s="99"/>
      <c r="L640" s="100">
        <f t="shared" si="144"/>
        <v>1853.6000000000001</v>
      </c>
      <c r="M640" s="101">
        <f t="shared" si="149"/>
        <v>1853.6000000000001</v>
      </c>
      <c r="N640" s="97"/>
      <c r="O640" s="101" t="s">
        <v>3</v>
      </c>
      <c r="P640" s="101" t="s">
        <v>3</v>
      </c>
      <c r="Q640" s="97"/>
      <c r="R640" s="101" t="s">
        <v>3</v>
      </c>
      <c r="S640" s="101" t="s">
        <v>3</v>
      </c>
      <c r="T640" s="97"/>
      <c r="U640" s="101" t="s">
        <v>3</v>
      </c>
      <c r="V640" s="101" t="s">
        <v>3</v>
      </c>
      <c r="W640" s="97"/>
      <c r="X640" s="101" t="s">
        <v>3</v>
      </c>
      <c r="Y640" s="101" t="s">
        <v>3</v>
      </c>
      <c r="Z640" s="97"/>
      <c r="AA640" s="101" t="s">
        <v>3</v>
      </c>
      <c r="AB640" s="101" t="s">
        <v>3</v>
      </c>
      <c r="AC640" s="97"/>
      <c r="AD640" s="101" t="s">
        <v>3</v>
      </c>
      <c r="AE640" s="101" t="s">
        <v>3</v>
      </c>
      <c r="AF640" s="97"/>
      <c r="AG640" s="100">
        <v>1853.6000000000001</v>
      </c>
      <c r="AH640" s="100">
        <f t="shared" si="145"/>
        <v>1853.6000000000001</v>
      </c>
      <c r="AI640" s="97"/>
      <c r="AJ640" s="100">
        <f t="shared" si="135"/>
        <v>1506.05</v>
      </c>
      <c r="AK640" s="100">
        <f t="shared" si="146"/>
        <v>1506.05</v>
      </c>
      <c r="AL640" s="98"/>
      <c r="AM640" s="100">
        <v>424.79</v>
      </c>
      <c r="AN640" s="101" t="s">
        <v>3</v>
      </c>
      <c r="AO640" s="97"/>
      <c r="AP640" s="100">
        <f t="shared" si="136"/>
        <v>1969.45</v>
      </c>
      <c r="AQ640" s="100">
        <f t="shared" si="147"/>
        <v>1969.45</v>
      </c>
      <c r="AR640" s="98"/>
      <c r="AS640" s="100">
        <f t="shared" si="137"/>
        <v>834.12</v>
      </c>
      <c r="AT640" s="100" t="s">
        <v>3</v>
      </c>
      <c r="AU640" s="97"/>
      <c r="AV640" s="100">
        <v>1969.45</v>
      </c>
      <c r="AW640" s="100">
        <f t="shared" si="148"/>
        <v>1969.45</v>
      </c>
      <c r="AX640" s="97"/>
      <c r="AY640" s="100">
        <f t="shared" si="138"/>
        <v>1737.75</v>
      </c>
      <c r="AZ640" s="101" t="s">
        <v>3</v>
      </c>
      <c r="BA640" s="97"/>
      <c r="BB640" s="100">
        <f t="shared" si="139"/>
        <v>834.12</v>
      </c>
      <c r="BC640" s="101" t="s">
        <v>3</v>
      </c>
      <c r="BD640" s="97"/>
      <c r="BE640" s="100">
        <f t="shared" si="140"/>
        <v>834.12</v>
      </c>
      <c r="BF640" s="101" t="s">
        <v>3</v>
      </c>
    </row>
    <row r="641" spans="1:58" s="86" customFormat="1" ht="13.2" x14ac:dyDescent="0.25">
      <c r="A641" s="47" t="s">
        <v>874</v>
      </c>
      <c r="B641" s="83">
        <v>3000535</v>
      </c>
      <c r="C641" s="90" t="s">
        <v>559</v>
      </c>
      <c r="D641" s="64">
        <v>161</v>
      </c>
      <c r="E641" s="83">
        <v>302</v>
      </c>
      <c r="F641" s="83">
        <v>86235</v>
      </c>
      <c r="G641" s="22"/>
      <c r="H641" s="44">
        <f t="shared" si="143"/>
        <v>128.80000000000001</v>
      </c>
      <c r="I641" s="98">
        <f t="shared" si="141"/>
        <v>29.58</v>
      </c>
      <c r="J641" s="98">
        <f t="shared" si="142"/>
        <v>136.85</v>
      </c>
      <c r="K641" s="99"/>
      <c r="L641" s="100">
        <f t="shared" si="144"/>
        <v>128.80000000000001</v>
      </c>
      <c r="M641" s="101">
        <f t="shared" si="149"/>
        <v>128.80000000000001</v>
      </c>
      <c r="N641" s="97"/>
      <c r="O641" s="101" t="s">
        <v>3</v>
      </c>
      <c r="P641" s="101" t="s">
        <v>3</v>
      </c>
      <c r="Q641" s="97"/>
      <c r="R641" s="101" t="s">
        <v>3</v>
      </c>
      <c r="S641" s="101" t="s">
        <v>3</v>
      </c>
      <c r="T641" s="97"/>
      <c r="U641" s="101" t="s">
        <v>3</v>
      </c>
      <c r="V641" s="101" t="s">
        <v>3</v>
      </c>
      <c r="W641" s="97"/>
      <c r="X641" s="101" t="s">
        <v>3</v>
      </c>
      <c r="Y641" s="101" t="s">
        <v>3</v>
      </c>
      <c r="Z641" s="97"/>
      <c r="AA641" s="101" t="s">
        <v>3</v>
      </c>
      <c r="AB641" s="101" t="s">
        <v>3</v>
      </c>
      <c r="AC641" s="97"/>
      <c r="AD641" s="101" t="s">
        <v>3</v>
      </c>
      <c r="AE641" s="101" t="s">
        <v>3</v>
      </c>
      <c r="AF641" s="97"/>
      <c r="AG641" s="100">
        <v>128.80000000000001</v>
      </c>
      <c r="AH641" s="100">
        <f t="shared" si="145"/>
        <v>128.80000000000001</v>
      </c>
      <c r="AI641" s="97"/>
      <c r="AJ641" s="100">
        <f t="shared" si="135"/>
        <v>104.65</v>
      </c>
      <c r="AK641" s="100">
        <f t="shared" si="146"/>
        <v>104.65</v>
      </c>
      <c r="AL641" s="98"/>
      <c r="AM641" s="100">
        <v>29.58</v>
      </c>
      <c r="AN641" s="101" t="s">
        <v>3</v>
      </c>
      <c r="AO641" s="97"/>
      <c r="AP641" s="100">
        <f t="shared" si="136"/>
        <v>136.85</v>
      </c>
      <c r="AQ641" s="100">
        <f t="shared" si="147"/>
        <v>136.85</v>
      </c>
      <c r="AR641" s="98"/>
      <c r="AS641" s="100">
        <f t="shared" si="137"/>
        <v>57.96</v>
      </c>
      <c r="AT641" s="100" t="s">
        <v>3</v>
      </c>
      <c r="AU641" s="97"/>
      <c r="AV641" s="100">
        <v>136.85</v>
      </c>
      <c r="AW641" s="100">
        <f t="shared" si="148"/>
        <v>136.85</v>
      </c>
      <c r="AX641" s="97"/>
      <c r="AY641" s="100">
        <f t="shared" si="138"/>
        <v>120.75</v>
      </c>
      <c r="AZ641" s="101" t="s">
        <v>3</v>
      </c>
      <c r="BA641" s="97"/>
      <c r="BB641" s="100">
        <f t="shared" si="139"/>
        <v>57.96</v>
      </c>
      <c r="BC641" s="101" t="s">
        <v>3</v>
      </c>
      <c r="BD641" s="97"/>
      <c r="BE641" s="100">
        <f t="shared" si="140"/>
        <v>57.96</v>
      </c>
      <c r="BF641" s="101" t="s">
        <v>3</v>
      </c>
    </row>
    <row r="642" spans="1:58" s="86" customFormat="1" ht="13.2" x14ac:dyDescent="0.25">
      <c r="A642" s="47" t="s">
        <v>874</v>
      </c>
      <c r="B642" s="83">
        <v>3000270</v>
      </c>
      <c r="C642" s="90" t="s">
        <v>560</v>
      </c>
      <c r="D642" s="64">
        <v>57</v>
      </c>
      <c r="E642" s="83">
        <v>300</v>
      </c>
      <c r="F642" s="83">
        <v>82705</v>
      </c>
      <c r="G642" s="22"/>
      <c r="H642" s="44">
        <f t="shared" si="143"/>
        <v>45.6</v>
      </c>
      <c r="I642" s="98">
        <f t="shared" si="141"/>
        <v>8.42</v>
      </c>
      <c r="J642" s="98">
        <f t="shared" si="142"/>
        <v>48.449999999999996</v>
      </c>
      <c r="K642" s="99"/>
      <c r="L642" s="100">
        <f t="shared" si="144"/>
        <v>45.6</v>
      </c>
      <c r="M642" s="101">
        <f t="shared" si="149"/>
        <v>45.6</v>
      </c>
      <c r="N642" s="97"/>
      <c r="O642" s="101" t="s">
        <v>3</v>
      </c>
      <c r="P642" s="101" t="s">
        <v>3</v>
      </c>
      <c r="Q642" s="97"/>
      <c r="R642" s="101" t="s">
        <v>3</v>
      </c>
      <c r="S642" s="101" t="s">
        <v>3</v>
      </c>
      <c r="T642" s="97"/>
      <c r="U642" s="101" t="s">
        <v>3</v>
      </c>
      <c r="V642" s="101" t="s">
        <v>3</v>
      </c>
      <c r="W642" s="97"/>
      <c r="X642" s="101" t="s">
        <v>3</v>
      </c>
      <c r="Y642" s="101" t="s">
        <v>3</v>
      </c>
      <c r="Z642" s="97"/>
      <c r="AA642" s="101" t="s">
        <v>3</v>
      </c>
      <c r="AB642" s="101" t="s">
        <v>3</v>
      </c>
      <c r="AC642" s="97"/>
      <c r="AD642" s="101" t="s">
        <v>3</v>
      </c>
      <c r="AE642" s="101" t="s">
        <v>3</v>
      </c>
      <c r="AF642" s="97"/>
      <c r="AG642" s="100">
        <v>45.6</v>
      </c>
      <c r="AH642" s="100">
        <f t="shared" si="145"/>
        <v>45.6</v>
      </c>
      <c r="AI642" s="97"/>
      <c r="AJ642" s="100">
        <f t="shared" si="135"/>
        <v>37.050000000000004</v>
      </c>
      <c r="AK642" s="100">
        <f t="shared" si="146"/>
        <v>37.050000000000004</v>
      </c>
      <c r="AL642" s="98"/>
      <c r="AM642" s="100">
        <v>8.42</v>
      </c>
      <c r="AN642" s="101" t="s">
        <v>3</v>
      </c>
      <c r="AO642" s="97"/>
      <c r="AP642" s="100">
        <f t="shared" si="136"/>
        <v>48.449999999999996</v>
      </c>
      <c r="AQ642" s="100">
        <f t="shared" si="147"/>
        <v>48.449999999999996</v>
      </c>
      <c r="AR642" s="98"/>
      <c r="AS642" s="100">
        <f t="shared" si="137"/>
        <v>20.52</v>
      </c>
      <c r="AT642" s="100" t="s">
        <v>3</v>
      </c>
      <c r="AU642" s="97"/>
      <c r="AV642" s="100">
        <v>48.449999999999996</v>
      </c>
      <c r="AW642" s="100">
        <f t="shared" si="148"/>
        <v>48.449999999999996</v>
      </c>
      <c r="AX642" s="97"/>
      <c r="AY642" s="100">
        <f t="shared" si="138"/>
        <v>42.75</v>
      </c>
      <c r="AZ642" s="101" t="s">
        <v>3</v>
      </c>
      <c r="BA642" s="97"/>
      <c r="BB642" s="100">
        <f t="shared" si="139"/>
        <v>20.52</v>
      </c>
      <c r="BC642" s="101" t="s">
        <v>3</v>
      </c>
      <c r="BD642" s="97"/>
      <c r="BE642" s="100">
        <f t="shared" si="140"/>
        <v>20.52</v>
      </c>
      <c r="BF642" s="101" t="s">
        <v>3</v>
      </c>
    </row>
    <row r="643" spans="1:58" s="86" customFormat="1" ht="13.2" x14ac:dyDescent="0.25">
      <c r="A643" s="47" t="s">
        <v>874</v>
      </c>
      <c r="B643" s="83">
        <v>3000160</v>
      </c>
      <c r="C643" s="90" t="s">
        <v>561</v>
      </c>
      <c r="D643" s="64">
        <v>379</v>
      </c>
      <c r="E643" s="83">
        <v>300</v>
      </c>
      <c r="F643" s="83">
        <v>82626</v>
      </c>
      <c r="G643" s="22"/>
      <c r="H643" s="44">
        <f t="shared" si="143"/>
        <v>303.2</v>
      </c>
      <c r="I643" s="98">
        <f t="shared" si="141"/>
        <v>41.7</v>
      </c>
      <c r="J643" s="98">
        <f t="shared" si="142"/>
        <v>322.14999999999998</v>
      </c>
      <c r="K643" s="99"/>
      <c r="L643" s="100">
        <f t="shared" si="144"/>
        <v>303.2</v>
      </c>
      <c r="M643" s="101">
        <f t="shared" si="149"/>
        <v>303.2</v>
      </c>
      <c r="N643" s="97"/>
      <c r="O643" s="101" t="s">
        <v>3</v>
      </c>
      <c r="P643" s="101" t="s">
        <v>3</v>
      </c>
      <c r="Q643" s="97"/>
      <c r="R643" s="101" t="s">
        <v>3</v>
      </c>
      <c r="S643" s="101" t="s">
        <v>3</v>
      </c>
      <c r="T643" s="97"/>
      <c r="U643" s="101" t="s">
        <v>3</v>
      </c>
      <c r="V643" s="101" t="s">
        <v>3</v>
      </c>
      <c r="W643" s="97"/>
      <c r="X643" s="101" t="s">
        <v>3</v>
      </c>
      <c r="Y643" s="101" t="s">
        <v>3</v>
      </c>
      <c r="Z643" s="97"/>
      <c r="AA643" s="101" t="s">
        <v>3</v>
      </c>
      <c r="AB643" s="101" t="s">
        <v>3</v>
      </c>
      <c r="AC643" s="97"/>
      <c r="AD643" s="101" t="s">
        <v>3</v>
      </c>
      <c r="AE643" s="101" t="s">
        <v>3</v>
      </c>
      <c r="AF643" s="97"/>
      <c r="AG643" s="100">
        <v>303.2</v>
      </c>
      <c r="AH643" s="100">
        <f t="shared" si="145"/>
        <v>303.2</v>
      </c>
      <c r="AI643" s="97"/>
      <c r="AJ643" s="100">
        <f t="shared" si="135"/>
        <v>246.35</v>
      </c>
      <c r="AK643" s="100">
        <f t="shared" si="146"/>
        <v>246.35</v>
      </c>
      <c r="AL643" s="98"/>
      <c r="AM643" s="100">
        <v>41.7</v>
      </c>
      <c r="AN643" s="101" t="s">
        <v>3</v>
      </c>
      <c r="AO643" s="97"/>
      <c r="AP643" s="100">
        <f t="shared" si="136"/>
        <v>322.14999999999998</v>
      </c>
      <c r="AQ643" s="100">
        <f t="shared" si="147"/>
        <v>322.14999999999998</v>
      </c>
      <c r="AR643" s="98"/>
      <c r="AS643" s="100">
        <f t="shared" si="137"/>
        <v>136.44</v>
      </c>
      <c r="AT643" s="100" t="s">
        <v>3</v>
      </c>
      <c r="AU643" s="97"/>
      <c r="AV643" s="100">
        <v>322.14999999999998</v>
      </c>
      <c r="AW643" s="100">
        <f t="shared" si="148"/>
        <v>322.14999999999998</v>
      </c>
      <c r="AX643" s="97"/>
      <c r="AY643" s="100">
        <f t="shared" si="138"/>
        <v>284.25</v>
      </c>
      <c r="AZ643" s="101" t="s">
        <v>3</v>
      </c>
      <c r="BA643" s="97"/>
      <c r="BB643" s="100">
        <f t="shared" si="139"/>
        <v>136.44</v>
      </c>
      <c r="BC643" s="101" t="s">
        <v>3</v>
      </c>
      <c r="BD643" s="97"/>
      <c r="BE643" s="100">
        <f t="shared" si="140"/>
        <v>136.44</v>
      </c>
      <c r="BF643" s="101" t="s">
        <v>3</v>
      </c>
    </row>
    <row r="644" spans="1:58" s="86" customFormat="1" ht="13.2" x14ac:dyDescent="0.25">
      <c r="A644" s="47" t="s">
        <v>874</v>
      </c>
      <c r="B644" s="83">
        <v>3000165</v>
      </c>
      <c r="C644" s="90" t="s">
        <v>531</v>
      </c>
      <c r="D644" s="64">
        <v>251</v>
      </c>
      <c r="E644" s="83">
        <v>300</v>
      </c>
      <c r="F644" s="83">
        <v>82670</v>
      </c>
      <c r="G644" s="22"/>
      <c r="H644" s="44">
        <f t="shared" si="143"/>
        <v>200.8</v>
      </c>
      <c r="I644" s="98">
        <f t="shared" si="141"/>
        <v>46.1</v>
      </c>
      <c r="J644" s="98">
        <f t="shared" si="142"/>
        <v>213.35</v>
      </c>
      <c r="K644" s="99"/>
      <c r="L644" s="100">
        <f t="shared" si="144"/>
        <v>200.8</v>
      </c>
      <c r="M644" s="101">
        <f t="shared" si="149"/>
        <v>200.8</v>
      </c>
      <c r="N644" s="97"/>
      <c r="O644" s="101" t="s">
        <v>3</v>
      </c>
      <c r="P644" s="101" t="s">
        <v>3</v>
      </c>
      <c r="Q644" s="97"/>
      <c r="R644" s="101" t="s">
        <v>3</v>
      </c>
      <c r="S644" s="101" t="s">
        <v>3</v>
      </c>
      <c r="T644" s="97"/>
      <c r="U644" s="101" t="s">
        <v>3</v>
      </c>
      <c r="V644" s="101" t="s">
        <v>3</v>
      </c>
      <c r="W644" s="97"/>
      <c r="X644" s="101" t="s">
        <v>3</v>
      </c>
      <c r="Y644" s="101" t="s">
        <v>3</v>
      </c>
      <c r="Z644" s="97"/>
      <c r="AA644" s="101" t="s">
        <v>3</v>
      </c>
      <c r="AB644" s="101" t="s">
        <v>3</v>
      </c>
      <c r="AC644" s="97"/>
      <c r="AD644" s="101" t="s">
        <v>3</v>
      </c>
      <c r="AE644" s="101" t="s">
        <v>3</v>
      </c>
      <c r="AF644" s="97"/>
      <c r="AG644" s="100">
        <v>200.8</v>
      </c>
      <c r="AH644" s="100">
        <f t="shared" si="145"/>
        <v>200.8</v>
      </c>
      <c r="AI644" s="97"/>
      <c r="AJ644" s="100">
        <f t="shared" si="135"/>
        <v>163.15</v>
      </c>
      <c r="AK644" s="100">
        <f t="shared" si="146"/>
        <v>163.15</v>
      </c>
      <c r="AL644" s="98"/>
      <c r="AM644" s="100">
        <v>46.1</v>
      </c>
      <c r="AN644" s="101" t="s">
        <v>3</v>
      </c>
      <c r="AO644" s="97"/>
      <c r="AP644" s="100">
        <f t="shared" si="136"/>
        <v>213.35</v>
      </c>
      <c r="AQ644" s="100">
        <f t="shared" si="147"/>
        <v>213.35</v>
      </c>
      <c r="AR644" s="98"/>
      <c r="AS644" s="100">
        <f t="shared" si="137"/>
        <v>90.36</v>
      </c>
      <c r="AT644" s="100" t="s">
        <v>3</v>
      </c>
      <c r="AU644" s="97"/>
      <c r="AV644" s="100">
        <v>213.35</v>
      </c>
      <c r="AW644" s="100">
        <f t="shared" si="148"/>
        <v>213.35</v>
      </c>
      <c r="AX644" s="97"/>
      <c r="AY644" s="100">
        <f t="shared" si="138"/>
        <v>188.25</v>
      </c>
      <c r="AZ644" s="101" t="s">
        <v>3</v>
      </c>
      <c r="BA644" s="97"/>
      <c r="BB644" s="100">
        <f t="shared" si="139"/>
        <v>90.36</v>
      </c>
      <c r="BC644" s="101" t="s">
        <v>3</v>
      </c>
      <c r="BD644" s="97"/>
      <c r="BE644" s="100">
        <f t="shared" si="140"/>
        <v>90.36</v>
      </c>
      <c r="BF644" s="101" t="s">
        <v>3</v>
      </c>
    </row>
    <row r="645" spans="1:58" s="86" customFormat="1" ht="13.2" x14ac:dyDescent="0.25">
      <c r="A645" s="47" t="s">
        <v>874</v>
      </c>
      <c r="B645" s="83">
        <v>3000318</v>
      </c>
      <c r="C645" s="90" t="s">
        <v>562</v>
      </c>
      <c r="D645" s="64">
        <v>97</v>
      </c>
      <c r="E645" s="83">
        <v>300</v>
      </c>
      <c r="F645" s="83">
        <v>86644</v>
      </c>
      <c r="G645" s="22"/>
      <c r="H645" s="44">
        <f t="shared" si="143"/>
        <v>77.600000000000009</v>
      </c>
      <c r="I645" s="98">
        <f t="shared" si="141"/>
        <v>23.74</v>
      </c>
      <c r="J645" s="98">
        <f t="shared" si="142"/>
        <v>82.45</v>
      </c>
      <c r="K645" s="99"/>
      <c r="L645" s="100">
        <f t="shared" si="144"/>
        <v>77.600000000000009</v>
      </c>
      <c r="M645" s="101">
        <f t="shared" si="149"/>
        <v>77.600000000000009</v>
      </c>
      <c r="N645" s="97"/>
      <c r="O645" s="101" t="s">
        <v>3</v>
      </c>
      <c r="P645" s="101" t="s">
        <v>3</v>
      </c>
      <c r="Q645" s="97"/>
      <c r="R645" s="101" t="s">
        <v>3</v>
      </c>
      <c r="S645" s="101" t="s">
        <v>3</v>
      </c>
      <c r="T645" s="97"/>
      <c r="U645" s="101" t="s">
        <v>3</v>
      </c>
      <c r="V645" s="101" t="s">
        <v>3</v>
      </c>
      <c r="W645" s="97"/>
      <c r="X645" s="101" t="s">
        <v>3</v>
      </c>
      <c r="Y645" s="101" t="s">
        <v>3</v>
      </c>
      <c r="Z645" s="97"/>
      <c r="AA645" s="101" t="s">
        <v>3</v>
      </c>
      <c r="AB645" s="101" t="s">
        <v>3</v>
      </c>
      <c r="AC645" s="97"/>
      <c r="AD645" s="101" t="s">
        <v>3</v>
      </c>
      <c r="AE645" s="101" t="s">
        <v>3</v>
      </c>
      <c r="AF645" s="97"/>
      <c r="AG645" s="100">
        <v>77.600000000000009</v>
      </c>
      <c r="AH645" s="100">
        <f t="shared" si="145"/>
        <v>77.600000000000009</v>
      </c>
      <c r="AI645" s="97"/>
      <c r="AJ645" s="100">
        <f t="shared" ref="AJ645:AJ708" si="150">D645*65%</f>
        <v>63.050000000000004</v>
      </c>
      <c r="AK645" s="100">
        <f t="shared" si="146"/>
        <v>63.050000000000004</v>
      </c>
      <c r="AL645" s="98"/>
      <c r="AM645" s="100">
        <v>23.74</v>
      </c>
      <c r="AN645" s="101" t="s">
        <v>3</v>
      </c>
      <c r="AO645" s="97"/>
      <c r="AP645" s="100">
        <f t="shared" ref="AP645:AP708" si="151">D645*85%</f>
        <v>82.45</v>
      </c>
      <c r="AQ645" s="100">
        <f t="shared" si="147"/>
        <v>82.45</v>
      </c>
      <c r="AR645" s="98"/>
      <c r="AS645" s="100">
        <f t="shared" ref="AS645:AS708" si="152">D645*36%</f>
        <v>34.92</v>
      </c>
      <c r="AT645" s="100" t="s">
        <v>3</v>
      </c>
      <c r="AU645" s="97"/>
      <c r="AV645" s="100">
        <v>82.45</v>
      </c>
      <c r="AW645" s="100">
        <f t="shared" si="148"/>
        <v>82.45</v>
      </c>
      <c r="AX645" s="97"/>
      <c r="AY645" s="100">
        <f t="shared" ref="AY645:AY708" si="153">D645*75%</f>
        <v>72.75</v>
      </c>
      <c r="AZ645" s="101" t="s">
        <v>3</v>
      </c>
      <c r="BA645" s="97"/>
      <c r="BB645" s="100">
        <f t="shared" ref="BB645:BB708" si="154">D645*36%</f>
        <v>34.92</v>
      </c>
      <c r="BC645" s="101" t="s">
        <v>3</v>
      </c>
      <c r="BD645" s="97"/>
      <c r="BE645" s="100">
        <f t="shared" ref="BE645:BE708" si="155">D645*36%</f>
        <v>34.92</v>
      </c>
      <c r="BF645" s="101" t="s">
        <v>3</v>
      </c>
    </row>
    <row r="646" spans="1:58" s="86" customFormat="1" ht="13.2" x14ac:dyDescent="0.25">
      <c r="A646" s="47" t="s">
        <v>874</v>
      </c>
      <c r="B646" s="83">
        <v>3000135</v>
      </c>
      <c r="C646" s="90" t="s">
        <v>554</v>
      </c>
      <c r="D646" s="64">
        <v>147</v>
      </c>
      <c r="E646" s="83">
        <v>300</v>
      </c>
      <c r="F646" s="83">
        <v>82533</v>
      </c>
      <c r="G646" s="22"/>
      <c r="H646" s="44">
        <f t="shared" si="143"/>
        <v>117.60000000000001</v>
      </c>
      <c r="I646" s="98">
        <f t="shared" ref="I646:I709" si="156">MIN(AJ646:AM646,AP646:AS646,AV646:AY646,BB646,BE646)</f>
        <v>26.9</v>
      </c>
      <c r="J646" s="98">
        <f t="shared" ref="J646:J709" si="157">MAX(AJ646:AM646,AP646:AS646,AV646:AY646,BB646,BE646)</f>
        <v>124.95</v>
      </c>
      <c r="K646" s="99"/>
      <c r="L646" s="100">
        <f t="shared" si="144"/>
        <v>117.60000000000001</v>
      </c>
      <c r="M646" s="101">
        <f t="shared" si="149"/>
        <v>117.60000000000001</v>
      </c>
      <c r="N646" s="97"/>
      <c r="O646" s="101" t="s">
        <v>3</v>
      </c>
      <c r="P646" s="101" t="s">
        <v>3</v>
      </c>
      <c r="Q646" s="97"/>
      <c r="R646" s="101" t="s">
        <v>3</v>
      </c>
      <c r="S646" s="101" t="s">
        <v>3</v>
      </c>
      <c r="T646" s="97"/>
      <c r="U646" s="101" t="s">
        <v>3</v>
      </c>
      <c r="V646" s="101" t="s">
        <v>3</v>
      </c>
      <c r="W646" s="97"/>
      <c r="X646" s="101" t="s">
        <v>3</v>
      </c>
      <c r="Y646" s="101" t="s">
        <v>3</v>
      </c>
      <c r="Z646" s="97"/>
      <c r="AA646" s="101" t="s">
        <v>3</v>
      </c>
      <c r="AB646" s="101" t="s">
        <v>3</v>
      </c>
      <c r="AC646" s="97"/>
      <c r="AD646" s="101" t="s">
        <v>3</v>
      </c>
      <c r="AE646" s="101" t="s">
        <v>3</v>
      </c>
      <c r="AF646" s="97"/>
      <c r="AG646" s="100">
        <v>117.60000000000001</v>
      </c>
      <c r="AH646" s="100">
        <f t="shared" si="145"/>
        <v>117.60000000000001</v>
      </c>
      <c r="AI646" s="97"/>
      <c r="AJ646" s="100">
        <f t="shared" si="150"/>
        <v>95.55</v>
      </c>
      <c r="AK646" s="100">
        <f t="shared" si="146"/>
        <v>95.55</v>
      </c>
      <c r="AL646" s="98"/>
      <c r="AM646" s="100">
        <v>26.9</v>
      </c>
      <c r="AN646" s="101" t="s">
        <v>3</v>
      </c>
      <c r="AO646" s="97"/>
      <c r="AP646" s="100">
        <f t="shared" si="151"/>
        <v>124.95</v>
      </c>
      <c r="AQ646" s="100">
        <f t="shared" si="147"/>
        <v>124.95</v>
      </c>
      <c r="AR646" s="98"/>
      <c r="AS646" s="100">
        <f t="shared" si="152"/>
        <v>52.919999999999995</v>
      </c>
      <c r="AT646" s="100" t="s">
        <v>3</v>
      </c>
      <c r="AU646" s="97"/>
      <c r="AV646" s="100">
        <v>124.95</v>
      </c>
      <c r="AW646" s="100">
        <f t="shared" si="148"/>
        <v>124.95</v>
      </c>
      <c r="AX646" s="97"/>
      <c r="AY646" s="100">
        <f t="shared" si="153"/>
        <v>110.25</v>
      </c>
      <c r="AZ646" s="101" t="s">
        <v>3</v>
      </c>
      <c r="BA646" s="97"/>
      <c r="BB646" s="100">
        <f t="shared" si="154"/>
        <v>52.919999999999995</v>
      </c>
      <c r="BC646" s="101" t="s">
        <v>3</v>
      </c>
      <c r="BD646" s="97"/>
      <c r="BE646" s="100">
        <f t="shared" si="155"/>
        <v>52.919999999999995</v>
      </c>
      <c r="BF646" s="101" t="s">
        <v>3</v>
      </c>
    </row>
    <row r="647" spans="1:58" s="86" customFormat="1" ht="13.2" x14ac:dyDescent="0.25">
      <c r="A647" s="47" t="s">
        <v>874</v>
      </c>
      <c r="B647" s="83">
        <v>3000355</v>
      </c>
      <c r="C647" s="90" t="s">
        <v>563</v>
      </c>
      <c r="D647" s="64">
        <v>169</v>
      </c>
      <c r="E647" s="83">
        <v>300</v>
      </c>
      <c r="F647" s="83">
        <v>82668</v>
      </c>
      <c r="G647" s="22"/>
      <c r="H647" s="44">
        <f t="shared" si="143"/>
        <v>135.20000000000002</v>
      </c>
      <c r="I647" s="98">
        <f t="shared" si="156"/>
        <v>31</v>
      </c>
      <c r="J647" s="98">
        <f t="shared" si="157"/>
        <v>143.65</v>
      </c>
      <c r="K647" s="99"/>
      <c r="L647" s="100">
        <f t="shared" si="144"/>
        <v>135.20000000000002</v>
      </c>
      <c r="M647" s="101">
        <f t="shared" si="149"/>
        <v>135.20000000000002</v>
      </c>
      <c r="N647" s="97"/>
      <c r="O647" s="101" t="s">
        <v>3</v>
      </c>
      <c r="P647" s="101" t="s">
        <v>3</v>
      </c>
      <c r="Q647" s="97"/>
      <c r="R647" s="101" t="s">
        <v>3</v>
      </c>
      <c r="S647" s="101" t="s">
        <v>3</v>
      </c>
      <c r="T647" s="97"/>
      <c r="U647" s="101" t="s">
        <v>3</v>
      </c>
      <c r="V647" s="101" t="s">
        <v>3</v>
      </c>
      <c r="W647" s="97"/>
      <c r="X647" s="101" t="s">
        <v>3</v>
      </c>
      <c r="Y647" s="101" t="s">
        <v>3</v>
      </c>
      <c r="Z647" s="97"/>
      <c r="AA647" s="101" t="s">
        <v>3</v>
      </c>
      <c r="AB647" s="101" t="s">
        <v>3</v>
      </c>
      <c r="AC647" s="97"/>
      <c r="AD647" s="101" t="s">
        <v>3</v>
      </c>
      <c r="AE647" s="101" t="s">
        <v>3</v>
      </c>
      <c r="AF647" s="97"/>
      <c r="AG647" s="100">
        <v>135.20000000000002</v>
      </c>
      <c r="AH647" s="100">
        <f t="shared" si="145"/>
        <v>135.20000000000002</v>
      </c>
      <c r="AI647" s="97"/>
      <c r="AJ647" s="100">
        <f t="shared" si="150"/>
        <v>109.85000000000001</v>
      </c>
      <c r="AK647" s="100">
        <f t="shared" si="146"/>
        <v>109.85000000000001</v>
      </c>
      <c r="AL647" s="98"/>
      <c r="AM647" s="100">
        <v>31</v>
      </c>
      <c r="AN647" s="101" t="s">
        <v>3</v>
      </c>
      <c r="AO647" s="97"/>
      <c r="AP647" s="100">
        <f t="shared" si="151"/>
        <v>143.65</v>
      </c>
      <c r="AQ647" s="100">
        <f t="shared" si="147"/>
        <v>143.65</v>
      </c>
      <c r="AR647" s="98"/>
      <c r="AS647" s="100">
        <f t="shared" si="152"/>
        <v>60.839999999999996</v>
      </c>
      <c r="AT647" s="100" t="s">
        <v>3</v>
      </c>
      <c r="AU647" s="97"/>
      <c r="AV647" s="100">
        <v>143.65</v>
      </c>
      <c r="AW647" s="100">
        <f t="shared" si="148"/>
        <v>143.65</v>
      </c>
      <c r="AX647" s="97"/>
      <c r="AY647" s="100">
        <f t="shared" si="153"/>
        <v>126.75</v>
      </c>
      <c r="AZ647" s="101" t="s">
        <v>3</v>
      </c>
      <c r="BA647" s="97"/>
      <c r="BB647" s="100">
        <f t="shared" si="154"/>
        <v>60.839999999999996</v>
      </c>
      <c r="BC647" s="101" t="s">
        <v>3</v>
      </c>
      <c r="BD647" s="97"/>
      <c r="BE647" s="100">
        <f t="shared" si="155"/>
        <v>60.839999999999996</v>
      </c>
      <c r="BF647" s="101" t="s">
        <v>3</v>
      </c>
    </row>
    <row r="648" spans="1:58" s="86" customFormat="1" ht="13.2" x14ac:dyDescent="0.25">
      <c r="A648" s="47" t="s">
        <v>874</v>
      </c>
      <c r="B648" s="83">
        <v>3000167</v>
      </c>
      <c r="C648" s="90" t="s">
        <v>564</v>
      </c>
      <c r="D648" s="64">
        <v>195</v>
      </c>
      <c r="E648" s="83">
        <v>301</v>
      </c>
      <c r="F648" s="83">
        <v>82672</v>
      </c>
      <c r="G648" s="22"/>
      <c r="H648" s="44">
        <f t="shared" ref="H648:H712" si="158">D648*80%</f>
        <v>156</v>
      </c>
      <c r="I648" s="98">
        <f t="shared" si="156"/>
        <v>35.81</v>
      </c>
      <c r="J648" s="98">
        <f t="shared" si="157"/>
        <v>165.75</v>
      </c>
      <c r="K648" s="99"/>
      <c r="L648" s="100">
        <f t="shared" si="144"/>
        <v>156</v>
      </c>
      <c r="M648" s="101">
        <f t="shared" si="149"/>
        <v>156</v>
      </c>
      <c r="N648" s="97"/>
      <c r="O648" s="101" t="s">
        <v>3</v>
      </c>
      <c r="P648" s="101" t="s">
        <v>3</v>
      </c>
      <c r="Q648" s="97"/>
      <c r="R648" s="101" t="s">
        <v>3</v>
      </c>
      <c r="S648" s="101" t="s">
        <v>3</v>
      </c>
      <c r="T648" s="97"/>
      <c r="U648" s="101" t="s">
        <v>3</v>
      </c>
      <c r="V648" s="101" t="s">
        <v>3</v>
      </c>
      <c r="W648" s="97"/>
      <c r="X648" s="101" t="s">
        <v>3</v>
      </c>
      <c r="Y648" s="101" t="s">
        <v>3</v>
      </c>
      <c r="Z648" s="97"/>
      <c r="AA648" s="101" t="s">
        <v>3</v>
      </c>
      <c r="AB648" s="101" t="s">
        <v>3</v>
      </c>
      <c r="AC648" s="97"/>
      <c r="AD648" s="101" t="s">
        <v>3</v>
      </c>
      <c r="AE648" s="101" t="s">
        <v>3</v>
      </c>
      <c r="AF648" s="97"/>
      <c r="AG648" s="100">
        <v>156</v>
      </c>
      <c r="AH648" s="100">
        <f t="shared" si="145"/>
        <v>156</v>
      </c>
      <c r="AI648" s="97"/>
      <c r="AJ648" s="100">
        <f t="shared" si="150"/>
        <v>126.75</v>
      </c>
      <c r="AK648" s="100">
        <f t="shared" si="146"/>
        <v>126.75</v>
      </c>
      <c r="AL648" s="98"/>
      <c r="AM648" s="100">
        <v>35.81</v>
      </c>
      <c r="AN648" s="101" t="s">
        <v>3</v>
      </c>
      <c r="AO648" s="97"/>
      <c r="AP648" s="100">
        <f t="shared" si="151"/>
        <v>165.75</v>
      </c>
      <c r="AQ648" s="100">
        <f t="shared" si="147"/>
        <v>165.75</v>
      </c>
      <c r="AR648" s="98"/>
      <c r="AS648" s="100">
        <f t="shared" si="152"/>
        <v>70.2</v>
      </c>
      <c r="AT648" s="100" t="s">
        <v>3</v>
      </c>
      <c r="AU648" s="97"/>
      <c r="AV648" s="100">
        <v>165.75</v>
      </c>
      <c r="AW648" s="100">
        <f t="shared" si="148"/>
        <v>165.75</v>
      </c>
      <c r="AX648" s="97"/>
      <c r="AY648" s="100">
        <f t="shared" si="153"/>
        <v>146.25</v>
      </c>
      <c r="AZ648" s="101" t="s">
        <v>3</v>
      </c>
      <c r="BA648" s="97"/>
      <c r="BB648" s="100">
        <f t="shared" si="154"/>
        <v>70.2</v>
      </c>
      <c r="BC648" s="101" t="s">
        <v>3</v>
      </c>
      <c r="BD648" s="97"/>
      <c r="BE648" s="100">
        <f t="shared" si="155"/>
        <v>70.2</v>
      </c>
      <c r="BF648" s="101" t="s">
        <v>3</v>
      </c>
    </row>
    <row r="649" spans="1:58" s="86" customFormat="1" ht="13.2" x14ac:dyDescent="0.25">
      <c r="A649" s="47" t="s">
        <v>874</v>
      </c>
      <c r="B649" s="83">
        <v>3000090</v>
      </c>
      <c r="C649" s="90" t="s">
        <v>565</v>
      </c>
      <c r="D649" s="64">
        <v>116</v>
      </c>
      <c r="E649" s="83">
        <v>302</v>
      </c>
      <c r="F649" s="83">
        <v>86787</v>
      </c>
      <c r="G649" s="22"/>
      <c r="H649" s="44">
        <f t="shared" si="158"/>
        <v>92.800000000000011</v>
      </c>
      <c r="I649" s="98">
        <f t="shared" si="156"/>
        <v>21.25</v>
      </c>
      <c r="J649" s="98">
        <f t="shared" si="157"/>
        <v>98.6</v>
      </c>
      <c r="K649" s="99"/>
      <c r="L649" s="100">
        <f t="shared" ref="L649:L713" si="159">D649*80%</f>
        <v>92.800000000000011</v>
      </c>
      <c r="M649" s="101">
        <f t="shared" si="149"/>
        <v>92.800000000000011</v>
      </c>
      <c r="N649" s="97"/>
      <c r="O649" s="101" t="s">
        <v>3</v>
      </c>
      <c r="P649" s="101" t="s">
        <v>3</v>
      </c>
      <c r="Q649" s="97"/>
      <c r="R649" s="101" t="s">
        <v>3</v>
      </c>
      <c r="S649" s="101" t="s">
        <v>3</v>
      </c>
      <c r="T649" s="97"/>
      <c r="U649" s="101" t="s">
        <v>3</v>
      </c>
      <c r="V649" s="101" t="s">
        <v>3</v>
      </c>
      <c r="W649" s="97"/>
      <c r="X649" s="101" t="s">
        <v>3</v>
      </c>
      <c r="Y649" s="101" t="s">
        <v>3</v>
      </c>
      <c r="Z649" s="97"/>
      <c r="AA649" s="101" t="s">
        <v>3</v>
      </c>
      <c r="AB649" s="101" t="s">
        <v>3</v>
      </c>
      <c r="AC649" s="97"/>
      <c r="AD649" s="101" t="s">
        <v>3</v>
      </c>
      <c r="AE649" s="101" t="s">
        <v>3</v>
      </c>
      <c r="AF649" s="97"/>
      <c r="AG649" s="100">
        <v>92.800000000000011</v>
      </c>
      <c r="AH649" s="100">
        <f t="shared" si="145"/>
        <v>92.800000000000011</v>
      </c>
      <c r="AI649" s="97"/>
      <c r="AJ649" s="100">
        <f t="shared" si="150"/>
        <v>75.400000000000006</v>
      </c>
      <c r="AK649" s="100">
        <f t="shared" si="146"/>
        <v>75.400000000000006</v>
      </c>
      <c r="AL649" s="98"/>
      <c r="AM649" s="100">
        <v>21.25</v>
      </c>
      <c r="AN649" s="101" t="s">
        <v>3</v>
      </c>
      <c r="AO649" s="97"/>
      <c r="AP649" s="100">
        <f t="shared" si="151"/>
        <v>98.6</v>
      </c>
      <c r="AQ649" s="100">
        <f t="shared" si="147"/>
        <v>98.6</v>
      </c>
      <c r="AR649" s="98"/>
      <c r="AS649" s="100">
        <f t="shared" si="152"/>
        <v>41.76</v>
      </c>
      <c r="AT649" s="100" t="s">
        <v>3</v>
      </c>
      <c r="AU649" s="97"/>
      <c r="AV649" s="100">
        <v>98.6</v>
      </c>
      <c r="AW649" s="100">
        <f t="shared" si="148"/>
        <v>98.6</v>
      </c>
      <c r="AX649" s="97"/>
      <c r="AY649" s="100">
        <f t="shared" si="153"/>
        <v>87</v>
      </c>
      <c r="AZ649" s="101" t="s">
        <v>3</v>
      </c>
      <c r="BA649" s="97"/>
      <c r="BB649" s="100">
        <f t="shared" si="154"/>
        <v>41.76</v>
      </c>
      <c r="BC649" s="101" t="s">
        <v>3</v>
      </c>
      <c r="BD649" s="97"/>
      <c r="BE649" s="100">
        <f t="shared" si="155"/>
        <v>41.76</v>
      </c>
      <c r="BF649" s="101" t="s">
        <v>3</v>
      </c>
    </row>
    <row r="650" spans="1:58" s="86" customFormat="1" ht="13.2" x14ac:dyDescent="0.25">
      <c r="A650" s="47" t="s">
        <v>874</v>
      </c>
      <c r="B650" s="83">
        <v>3000524</v>
      </c>
      <c r="C650" s="90" t="s">
        <v>566</v>
      </c>
      <c r="D650" s="64">
        <v>80</v>
      </c>
      <c r="E650" s="83">
        <v>300</v>
      </c>
      <c r="F650" s="83">
        <v>86403</v>
      </c>
      <c r="G650" s="22"/>
      <c r="H650" s="44">
        <f t="shared" si="158"/>
        <v>64</v>
      </c>
      <c r="I650" s="98">
        <f t="shared" si="156"/>
        <v>19.04</v>
      </c>
      <c r="J650" s="98">
        <f t="shared" si="157"/>
        <v>68</v>
      </c>
      <c r="K650" s="99"/>
      <c r="L650" s="100">
        <f t="shared" si="159"/>
        <v>64</v>
      </c>
      <c r="M650" s="101">
        <f t="shared" si="149"/>
        <v>64</v>
      </c>
      <c r="N650" s="97"/>
      <c r="O650" s="101" t="s">
        <v>3</v>
      </c>
      <c r="P650" s="101" t="s">
        <v>3</v>
      </c>
      <c r="Q650" s="97"/>
      <c r="R650" s="101" t="s">
        <v>3</v>
      </c>
      <c r="S650" s="101" t="s">
        <v>3</v>
      </c>
      <c r="T650" s="97"/>
      <c r="U650" s="101" t="s">
        <v>3</v>
      </c>
      <c r="V650" s="101" t="s">
        <v>3</v>
      </c>
      <c r="W650" s="97"/>
      <c r="X650" s="101" t="s">
        <v>3</v>
      </c>
      <c r="Y650" s="101" t="s">
        <v>3</v>
      </c>
      <c r="Z650" s="97"/>
      <c r="AA650" s="101" t="s">
        <v>3</v>
      </c>
      <c r="AB650" s="101" t="s">
        <v>3</v>
      </c>
      <c r="AC650" s="97"/>
      <c r="AD650" s="101" t="s">
        <v>3</v>
      </c>
      <c r="AE650" s="101" t="s">
        <v>3</v>
      </c>
      <c r="AF650" s="97"/>
      <c r="AG650" s="100">
        <v>64</v>
      </c>
      <c r="AH650" s="100">
        <f t="shared" si="145"/>
        <v>64</v>
      </c>
      <c r="AI650" s="97"/>
      <c r="AJ650" s="100">
        <f t="shared" si="150"/>
        <v>52</v>
      </c>
      <c r="AK650" s="100">
        <f t="shared" si="146"/>
        <v>52</v>
      </c>
      <c r="AL650" s="98"/>
      <c r="AM650" s="100">
        <v>19.04</v>
      </c>
      <c r="AN650" s="101" t="s">
        <v>3</v>
      </c>
      <c r="AO650" s="97"/>
      <c r="AP650" s="100">
        <f t="shared" si="151"/>
        <v>68</v>
      </c>
      <c r="AQ650" s="100">
        <f t="shared" si="147"/>
        <v>68</v>
      </c>
      <c r="AR650" s="98"/>
      <c r="AS650" s="100">
        <f t="shared" si="152"/>
        <v>28.799999999999997</v>
      </c>
      <c r="AT650" s="100" t="s">
        <v>3</v>
      </c>
      <c r="AU650" s="97"/>
      <c r="AV650" s="100">
        <v>68</v>
      </c>
      <c r="AW650" s="100">
        <f t="shared" si="148"/>
        <v>68</v>
      </c>
      <c r="AX650" s="97"/>
      <c r="AY650" s="100">
        <f t="shared" si="153"/>
        <v>60</v>
      </c>
      <c r="AZ650" s="101" t="s">
        <v>3</v>
      </c>
      <c r="BA650" s="97"/>
      <c r="BB650" s="100">
        <f t="shared" si="154"/>
        <v>28.799999999999997</v>
      </c>
      <c r="BC650" s="101" t="s">
        <v>3</v>
      </c>
      <c r="BD650" s="97"/>
      <c r="BE650" s="100">
        <f t="shared" si="155"/>
        <v>28.799999999999997</v>
      </c>
      <c r="BF650" s="101" t="s">
        <v>3</v>
      </c>
    </row>
    <row r="651" spans="1:58" s="86" customFormat="1" ht="13.2" x14ac:dyDescent="0.25">
      <c r="A651" s="47" t="s">
        <v>874</v>
      </c>
      <c r="B651" s="83">
        <v>3000170</v>
      </c>
      <c r="C651" s="90" t="s">
        <v>567</v>
      </c>
      <c r="D651" s="64">
        <v>110</v>
      </c>
      <c r="E651" s="83">
        <v>300</v>
      </c>
      <c r="F651" s="83">
        <v>85384</v>
      </c>
      <c r="G651" s="22"/>
      <c r="H651" s="44">
        <f t="shared" si="158"/>
        <v>88</v>
      </c>
      <c r="I651" s="98">
        <f t="shared" si="156"/>
        <v>16.04</v>
      </c>
      <c r="J651" s="98">
        <f t="shared" si="157"/>
        <v>93.5</v>
      </c>
      <c r="K651" s="99"/>
      <c r="L651" s="100">
        <f t="shared" si="159"/>
        <v>88</v>
      </c>
      <c r="M651" s="101">
        <f t="shared" si="149"/>
        <v>88</v>
      </c>
      <c r="N651" s="97"/>
      <c r="O651" s="101" t="s">
        <v>3</v>
      </c>
      <c r="P651" s="101" t="s">
        <v>3</v>
      </c>
      <c r="Q651" s="97"/>
      <c r="R651" s="101" t="s">
        <v>3</v>
      </c>
      <c r="S651" s="101" t="s">
        <v>3</v>
      </c>
      <c r="T651" s="97"/>
      <c r="U651" s="101" t="s">
        <v>3</v>
      </c>
      <c r="V651" s="101" t="s">
        <v>3</v>
      </c>
      <c r="W651" s="97"/>
      <c r="X651" s="101" t="s">
        <v>3</v>
      </c>
      <c r="Y651" s="101" t="s">
        <v>3</v>
      </c>
      <c r="Z651" s="97"/>
      <c r="AA651" s="101" t="s">
        <v>3</v>
      </c>
      <c r="AB651" s="101" t="s">
        <v>3</v>
      </c>
      <c r="AC651" s="97"/>
      <c r="AD651" s="101" t="s">
        <v>3</v>
      </c>
      <c r="AE651" s="101" t="s">
        <v>3</v>
      </c>
      <c r="AF651" s="97"/>
      <c r="AG651" s="100">
        <v>88</v>
      </c>
      <c r="AH651" s="100">
        <f t="shared" si="145"/>
        <v>88</v>
      </c>
      <c r="AI651" s="97"/>
      <c r="AJ651" s="100">
        <f t="shared" si="150"/>
        <v>71.5</v>
      </c>
      <c r="AK651" s="100">
        <f t="shared" si="146"/>
        <v>71.5</v>
      </c>
      <c r="AL651" s="98"/>
      <c r="AM651" s="100">
        <v>16.04</v>
      </c>
      <c r="AN651" s="101" t="s">
        <v>3</v>
      </c>
      <c r="AO651" s="97"/>
      <c r="AP651" s="100">
        <f t="shared" si="151"/>
        <v>93.5</v>
      </c>
      <c r="AQ651" s="100">
        <f t="shared" si="147"/>
        <v>93.5</v>
      </c>
      <c r="AR651" s="98"/>
      <c r="AS651" s="100">
        <f t="shared" si="152"/>
        <v>39.6</v>
      </c>
      <c r="AT651" s="100" t="s">
        <v>3</v>
      </c>
      <c r="AU651" s="97"/>
      <c r="AV651" s="100">
        <v>93.5</v>
      </c>
      <c r="AW651" s="100">
        <f t="shared" si="148"/>
        <v>93.5</v>
      </c>
      <c r="AX651" s="97"/>
      <c r="AY651" s="100">
        <f t="shared" si="153"/>
        <v>82.5</v>
      </c>
      <c r="AZ651" s="101" t="s">
        <v>3</v>
      </c>
      <c r="BA651" s="97"/>
      <c r="BB651" s="100">
        <f t="shared" si="154"/>
        <v>39.6</v>
      </c>
      <c r="BC651" s="101" t="s">
        <v>3</v>
      </c>
      <c r="BD651" s="97"/>
      <c r="BE651" s="100">
        <f t="shared" si="155"/>
        <v>39.6</v>
      </c>
      <c r="BF651" s="101" t="s">
        <v>3</v>
      </c>
    </row>
    <row r="652" spans="1:58" s="86" customFormat="1" ht="13.2" x14ac:dyDescent="0.25">
      <c r="A652" s="47" t="s">
        <v>874</v>
      </c>
      <c r="B652" s="83">
        <v>3000604</v>
      </c>
      <c r="C652" s="90" t="s">
        <v>568</v>
      </c>
      <c r="D652" s="64">
        <v>229</v>
      </c>
      <c r="E652" s="83">
        <v>300</v>
      </c>
      <c r="F652" s="83">
        <v>86147</v>
      </c>
      <c r="G652" s="22"/>
      <c r="H652" s="44">
        <f t="shared" si="158"/>
        <v>183.20000000000002</v>
      </c>
      <c r="I652" s="98">
        <f t="shared" si="156"/>
        <v>41.99</v>
      </c>
      <c r="J652" s="98">
        <f t="shared" si="157"/>
        <v>194.65</v>
      </c>
      <c r="K652" s="99"/>
      <c r="L652" s="100">
        <f t="shared" si="159"/>
        <v>183.20000000000002</v>
      </c>
      <c r="M652" s="101">
        <f t="shared" si="149"/>
        <v>183.20000000000002</v>
      </c>
      <c r="N652" s="97"/>
      <c r="O652" s="101" t="s">
        <v>3</v>
      </c>
      <c r="P652" s="101" t="s">
        <v>3</v>
      </c>
      <c r="Q652" s="97"/>
      <c r="R652" s="101" t="s">
        <v>3</v>
      </c>
      <c r="S652" s="101" t="s">
        <v>3</v>
      </c>
      <c r="T652" s="97"/>
      <c r="U652" s="101" t="s">
        <v>3</v>
      </c>
      <c r="V652" s="101" t="s">
        <v>3</v>
      </c>
      <c r="W652" s="97"/>
      <c r="X652" s="101" t="s">
        <v>3</v>
      </c>
      <c r="Y652" s="101" t="s">
        <v>3</v>
      </c>
      <c r="Z652" s="97"/>
      <c r="AA652" s="101" t="s">
        <v>3</v>
      </c>
      <c r="AB652" s="101" t="s">
        <v>3</v>
      </c>
      <c r="AC652" s="97"/>
      <c r="AD652" s="101" t="s">
        <v>3</v>
      </c>
      <c r="AE652" s="101" t="s">
        <v>3</v>
      </c>
      <c r="AF652" s="97"/>
      <c r="AG652" s="100">
        <v>183.20000000000002</v>
      </c>
      <c r="AH652" s="100">
        <f t="shared" si="145"/>
        <v>183.20000000000002</v>
      </c>
      <c r="AI652" s="97"/>
      <c r="AJ652" s="100">
        <f t="shared" si="150"/>
        <v>148.85</v>
      </c>
      <c r="AK652" s="100">
        <f t="shared" si="146"/>
        <v>148.85</v>
      </c>
      <c r="AL652" s="98"/>
      <c r="AM652" s="100">
        <v>41.99</v>
      </c>
      <c r="AN652" s="101" t="s">
        <v>3</v>
      </c>
      <c r="AO652" s="97"/>
      <c r="AP652" s="100">
        <f t="shared" si="151"/>
        <v>194.65</v>
      </c>
      <c r="AQ652" s="100">
        <f t="shared" si="147"/>
        <v>194.65</v>
      </c>
      <c r="AR652" s="98"/>
      <c r="AS652" s="100">
        <f t="shared" si="152"/>
        <v>82.44</v>
      </c>
      <c r="AT652" s="100" t="s">
        <v>3</v>
      </c>
      <c r="AU652" s="97"/>
      <c r="AV652" s="100">
        <v>194.65</v>
      </c>
      <c r="AW652" s="100">
        <f t="shared" si="148"/>
        <v>194.65</v>
      </c>
      <c r="AX652" s="97"/>
      <c r="AY652" s="100">
        <f t="shared" si="153"/>
        <v>171.75</v>
      </c>
      <c r="AZ652" s="101" t="s">
        <v>3</v>
      </c>
      <c r="BA652" s="97"/>
      <c r="BB652" s="100">
        <f t="shared" si="154"/>
        <v>82.44</v>
      </c>
      <c r="BC652" s="101" t="s">
        <v>3</v>
      </c>
      <c r="BD652" s="97"/>
      <c r="BE652" s="100">
        <f t="shared" si="155"/>
        <v>82.44</v>
      </c>
      <c r="BF652" s="101" t="s">
        <v>3</v>
      </c>
    </row>
    <row r="653" spans="1:58" s="86" customFormat="1" ht="13.2" x14ac:dyDescent="0.25">
      <c r="A653" s="47" t="s">
        <v>874</v>
      </c>
      <c r="B653" s="83">
        <v>3000608</v>
      </c>
      <c r="C653" s="90" t="s">
        <v>568</v>
      </c>
      <c r="D653" s="64">
        <v>229</v>
      </c>
      <c r="E653" s="83">
        <v>300</v>
      </c>
      <c r="F653" s="83">
        <v>86147</v>
      </c>
      <c r="G653" s="22"/>
      <c r="H653" s="44">
        <f t="shared" si="158"/>
        <v>183.20000000000002</v>
      </c>
      <c r="I653" s="98">
        <f t="shared" si="156"/>
        <v>41.99</v>
      </c>
      <c r="J653" s="98">
        <f t="shared" si="157"/>
        <v>194.65</v>
      </c>
      <c r="K653" s="99"/>
      <c r="L653" s="100">
        <f t="shared" si="159"/>
        <v>183.20000000000002</v>
      </c>
      <c r="M653" s="101">
        <f t="shared" si="149"/>
        <v>183.20000000000002</v>
      </c>
      <c r="N653" s="97"/>
      <c r="O653" s="101" t="s">
        <v>3</v>
      </c>
      <c r="P653" s="101" t="s">
        <v>3</v>
      </c>
      <c r="Q653" s="97"/>
      <c r="R653" s="101" t="s">
        <v>3</v>
      </c>
      <c r="S653" s="101" t="s">
        <v>3</v>
      </c>
      <c r="T653" s="97"/>
      <c r="U653" s="101" t="s">
        <v>3</v>
      </c>
      <c r="V653" s="101" t="s">
        <v>3</v>
      </c>
      <c r="W653" s="97"/>
      <c r="X653" s="101" t="s">
        <v>3</v>
      </c>
      <c r="Y653" s="101" t="s">
        <v>3</v>
      </c>
      <c r="Z653" s="97"/>
      <c r="AA653" s="101" t="s">
        <v>3</v>
      </c>
      <c r="AB653" s="101" t="s">
        <v>3</v>
      </c>
      <c r="AC653" s="97"/>
      <c r="AD653" s="101" t="s">
        <v>3</v>
      </c>
      <c r="AE653" s="101" t="s">
        <v>3</v>
      </c>
      <c r="AF653" s="97"/>
      <c r="AG653" s="100">
        <v>183.20000000000002</v>
      </c>
      <c r="AH653" s="100">
        <f t="shared" si="145"/>
        <v>183.20000000000002</v>
      </c>
      <c r="AI653" s="97"/>
      <c r="AJ653" s="100">
        <f t="shared" si="150"/>
        <v>148.85</v>
      </c>
      <c r="AK653" s="100">
        <f t="shared" si="146"/>
        <v>148.85</v>
      </c>
      <c r="AL653" s="98"/>
      <c r="AM653" s="100">
        <v>41.99</v>
      </c>
      <c r="AN653" s="101" t="s">
        <v>3</v>
      </c>
      <c r="AO653" s="97"/>
      <c r="AP653" s="100">
        <f t="shared" si="151"/>
        <v>194.65</v>
      </c>
      <c r="AQ653" s="100">
        <f t="shared" si="147"/>
        <v>194.65</v>
      </c>
      <c r="AR653" s="98"/>
      <c r="AS653" s="100">
        <f t="shared" si="152"/>
        <v>82.44</v>
      </c>
      <c r="AT653" s="100" t="s">
        <v>3</v>
      </c>
      <c r="AU653" s="97"/>
      <c r="AV653" s="100">
        <v>194.65</v>
      </c>
      <c r="AW653" s="100">
        <f t="shared" si="148"/>
        <v>194.65</v>
      </c>
      <c r="AX653" s="97"/>
      <c r="AY653" s="100">
        <f t="shared" si="153"/>
        <v>171.75</v>
      </c>
      <c r="AZ653" s="101" t="s">
        <v>3</v>
      </c>
      <c r="BA653" s="97"/>
      <c r="BB653" s="100">
        <f t="shared" si="154"/>
        <v>82.44</v>
      </c>
      <c r="BC653" s="101" t="s">
        <v>3</v>
      </c>
      <c r="BD653" s="97"/>
      <c r="BE653" s="100">
        <f t="shared" si="155"/>
        <v>82.44</v>
      </c>
      <c r="BF653" s="101" t="s">
        <v>3</v>
      </c>
    </row>
    <row r="654" spans="1:58" s="86" customFormat="1" ht="13.2" x14ac:dyDescent="0.25">
      <c r="A654" s="47" t="s">
        <v>874</v>
      </c>
      <c r="B654" s="83">
        <v>3000609</v>
      </c>
      <c r="C654" s="90" t="s">
        <v>568</v>
      </c>
      <c r="D654" s="64">
        <v>229</v>
      </c>
      <c r="E654" s="83">
        <v>300</v>
      </c>
      <c r="F654" s="83">
        <v>86147</v>
      </c>
      <c r="G654" s="22"/>
      <c r="H654" s="44">
        <f t="shared" si="158"/>
        <v>183.20000000000002</v>
      </c>
      <c r="I654" s="98">
        <f t="shared" si="156"/>
        <v>41.99</v>
      </c>
      <c r="J654" s="98">
        <f t="shared" si="157"/>
        <v>194.65</v>
      </c>
      <c r="K654" s="99"/>
      <c r="L654" s="100">
        <f t="shared" si="159"/>
        <v>183.20000000000002</v>
      </c>
      <c r="M654" s="101">
        <f t="shared" si="149"/>
        <v>183.20000000000002</v>
      </c>
      <c r="N654" s="97"/>
      <c r="O654" s="101" t="s">
        <v>3</v>
      </c>
      <c r="P654" s="101" t="s">
        <v>3</v>
      </c>
      <c r="Q654" s="97"/>
      <c r="R654" s="101" t="s">
        <v>3</v>
      </c>
      <c r="S654" s="101" t="s">
        <v>3</v>
      </c>
      <c r="T654" s="97"/>
      <c r="U654" s="101" t="s">
        <v>3</v>
      </c>
      <c r="V654" s="101" t="s">
        <v>3</v>
      </c>
      <c r="W654" s="97"/>
      <c r="X654" s="101" t="s">
        <v>3</v>
      </c>
      <c r="Y654" s="101" t="s">
        <v>3</v>
      </c>
      <c r="Z654" s="97"/>
      <c r="AA654" s="101" t="s">
        <v>3</v>
      </c>
      <c r="AB654" s="101" t="s">
        <v>3</v>
      </c>
      <c r="AC654" s="97"/>
      <c r="AD654" s="101" t="s">
        <v>3</v>
      </c>
      <c r="AE654" s="101" t="s">
        <v>3</v>
      </c>
      <c r="AF654" s="97"/>
      <c r="AG654" s="100">
        <v>183.20000000000002</v>
      </c>
      <c r="AH654" s="100">
        <f t="shared" si="145"/>
        <v>183.20000000000002</v>
      </c>
      <c r="AI654" s="97"/>
      <c r="AJ654" s="100">
        <f t="shared" si="150"/>
        <v>148.85</v>
      </c>
      <c r="AK654" s="100">
        <f t="shared" si="146"/>
        <v>148.85</v>
      </c>
      <c r="AL654" s="98"/>
      <c r="AM654" s="100">
        <v>41.99</v>
      </c>
      <c r="AN654" s="101" t="s">
        <v>3</v>
      </c>
      <c r="AO654" s="97"/>
      <c r="AP654" s="100">
        <f t="shared" si="151"/>
        <v>194.65</v>
      </c>
      <c r="AQ654" s="100">
        <f t="shared" si="147"/>
        <v>194.65</v>
      </c>
      <c r="AR654" s="98"/>
      <c r="AS654" s="100">
        <f t="shared" si="152"/>
        <v>82.44</v>
      </c>
      <c r="AT654" s="100" t="s">
        <v>3</v>
      </c>
      <c r="AU654" s="97"/>
      <c r="AV654" s="100">
        <v>194.65</v>
      </c>
      <c r="AW654" s="100">
        <f t="shared" si="148"/>
        <v>194.65</v>
      </c>
      <c r="AX654" s="97"/>
      <c r="AY654" s="100">
        <f t="shared" si="153"/>
        <v>171.75</v>
      </c>
      <c r="AZ654" s="101" t="s">
        <v>3</v>
      </c>
      <c r="BA654" s="97"/>
      <c r="BB654" s="100">
        <f t="shared" si="154"/>
        <v>82.44</v>
      </c>
      <c r="BC654" s="101" t="s">
        <v>3</v>
      </c>
      <c r="BD654" s="97"/>
      <c r="BE654" s="100">
        <f t="shared" si="155"/>
        <v>82.44</v>
      </c>
      <c r="BF654" s="101" t="s">
        <v>3</v>
      </c>
    </row>
    <row r="655" spans="1:58" s="86" customFormat="1" ht="13.2" x14ac:dyDescent="0.25">
      <c r="A655" s="47" t="s">
        <v>874</v>
      </c>
      <c r="B655" s="83">
        <v>3000063</v>
      </c>
      <c r="C655" s="90" t="s">
        <v>569</v>
      </c>
      <c r="D655" s="64">
        <v>187</v>
      </c>
      <c r="E655" s="83">
        <v>300</v>
      </c>
      <c r="F655" s="83">
        <v>86301</v>
      </c>
      <c r="G655" s="22"/>
      <c r="H655" s="44">
        <f t="shared" si="158"/>
        <v>149.6</v>
      </c>
      <c r="I655" s="98">
        <f t="shared" si="156"/>
        <v>34.340000000000003</v>
      </c>
      <c r="J655" s="98">
        <f t="shared" si="157"/>
        <v>158.94999999999999</v>
      </c>
      <c r="K655" s="99"/>
      <c r="L655" s="100">
        <f t="shared" si="159"/>
        <v>149.6</v>
      </c>
      <c r="M655" s="101">
        <f t="shared" si="149"/>
        <v>149.6</v>
      </c>
      <c r="N655" s="97"/>
      <c r="O655" s="101" t="s">
        <v>3</v>
      </c>
      <c r="P655" s="101" t="s">
        <v>3</v>
      </c>
      <c r="Q655" s="97"/>
      <c r="R655" s="101" t="s">
        <v>3</v>
      </c>
      <c r="S655" s="101" t="s">
        <v>3</v>
      </c>
      <c r="T655" s="97"/>
      <c r="U655" s="101" t="s">
        <v>3</v>
      </c>
      <c r="V655" s="101" t="s">
        <v>3</v>
      </c>
      <c r="W655" s="97"/>
      <c r="X655" s="101" t="s">
        <v>3</v>
      </c>
      <c r="Y655" s="101" t="s">
        <v>3</v>
      </c>
      <c r="Z655" s="97"/>
      <c r="AA655" s="101" t="s">
        <v>3</v>
      </c>
      <c r="AB655" s="101" t="s">
        <v>3</v>
      </c>
      <c r="AC655" s="97"/>
      <c r="AD655" s="101" t="s">
        <v>3</v>
      </c>
      <c r="AE655" s="101" t="s">
        <v>3</v>
      </c>
      <c r="AF655" s="97"/>
      <c r="AG655" s="100">
        <v>149.6</v>
      </c>
      <c r="AH655" s="100">
        <f t="shared" si="145"/>
        <v>149.6</v>
      </c>
      <c r="AI655" s="97"/>
      <c r="AJ655" s="100">
        <f t="shared" si="150"/>
        <v>121.55</v>
      </c>
      <c r="AK655" s="100">
        <f t="shared" si="146"/>
        <v>121.55</v>
      </c>
      <c r="AL655" s="98"/>
      <c r="AM655" s="100">
        <v>34.340000000000003</v>
      </c>
      <c r="AN655" s="101" t="s">
        <v>3</v>
      </c>
      <c r="AO655" s="97"/>
      <c r="AP655" s="100">
        <f t="shared" si="151"/>
        <v>158.94999999999999</v>
      </c>
      <c r="AQ655" s="100">
        <f t="shared" si="147"/>
        <v>158.94999999999999</v>
      </c>
      <c r="AR655" s="98"/>
      <c r="AS655" s="100">
        <f t="shared" si="152"/>
        <v>67.319999999999993</v>
      </c>
      <c r="AT655" s="100" t="s">
        <v>3</v>
      </c>
      <c r="AU655" s="97"/>
      <c r="AV655" s="100">
        <v>158.94999999999999</v>
      </c>
      <c r="AW655" s="100">
        <f t="shared" si="148"/>
        <v>158.94999999999999</v>
      </c>
      <c r="AX655" s="97"/>
      <c r="AY655" s="100">
        <f t="shared" si="153"/>
        <v>140.25</v>
      </c>
      <c r="AZ655" s="101" t="s">
        <v>3</v>
      </c>
      <c r="BA655" s="97"/>
      <c r="BB655" s="100">
        <f t="shared" si="154"/>
        <v>67.319999999999993</v>
      </c>
      <c r="BC655" s="101" t="s">
        <v>3</v>
      </c>
      <c r="BD655" s="97"/>
      <c r="BE655" s="100">
        <f t="shared" si="155"/>
        <v>67.319999999999993</v>
      </c>
      <c r="BF655" s="101" t="s">
        <v>3</v>
      </c>
    </row>
    <row r="656" spans="1:58" s="86" customFormat="1" ht="13.2" x14ac:dyDescent="0.25">
      <c r="A656" s="47" t="s">
        <v>874</v>
      </c>
      <c r="B656" s="83">
        <v>3000174</v>
      </c>
      <c r="C656" s="90" t="s">
        <v>550</v>
      </c>
      <c r="D656" s="64">
        <v>167</v>
      </c>
      <c r="E656" s="83">
        <v>300</v>
      </c>
      <c r="F656" s="83">
        <v>83001</v>
      </c>
      <c r="G656" s="22"/>
      <c r="H656" s="44">
        <f t="shared" si="158"/>
        <v>133.6</v>
      </c>
      <c r="I656" s="98">
        <f t="shared" si="156"/>
        <v>30.66</v>
      </c>
      <c r="J656" s="98">
        <f t="shared" si="157"/>
        <v>141.94999999999999</v>
      </c>
      <c r="K656" s="99"/>
      <c r="L656" s="100">
        <f t="shared" si="159"/>
        <v>133.6</v>
      </c>
      <c r="M656" s="101">
        <f t="shared" si="149"/>
        <v>133.6</v>
      </c>
      <c r="N656" s="97"/>
      <c r="O656" s="101" t="s">
        <v>3</v>
      </c>
      <c r="P656" s="101" t="s">
        <v>3</v>
      </c>
      <c r="Q656" s="97"/>
      <c r="R656" s="101" t="s">
        <v>3</v>
      </c>
      <c r="S656" s="101" t="s">
        <v>3</v>
      </c>
      <c r="T656" s="97"/>
      <c r="U656" s="101" t="s">
        <v>3</v>
      </c>
      <c r="V656" s="101" t="s">
        <v>3</v>
      </c>
      <c r="W656" s="97"/>
      <c r="X656" s="101" t="s">
        <v>3</v>
      </c>
      <c r="Y656" s="101" t="s">
        <v>3</v>
      </c>
      <c r="Z656" s="97"/>
      <c r="AA656" s="101" t="s">
        <v>3</v>
      </c>
      <c r="AB656" s="101" t="s">
        <v>3</v>
      </c>
      <c r="AC656" s="97"/>
      <c r="AD656" s="101" t="s">
        <v>3</v>
      </c>
      <c r="AE656" s="101" t="s">
        <v>3</v>
      </c>
      <c r="AF656" s="97"/>
      <c r="AG656" s="100">
        <v>133.6</v>
      </c>
      <c r="AH656" s="100">
        <f t="shared" si="145"/>
        <v>133.6</v>
      </c>
      <c r="AI656" s="97"/>
      <c r="AJ656" s="100">
        <f t="shared" si="150"/>
        <v>108.55</v>
      </c>
      <c r="AK656" s="100">
        <f t="shared" si="146"/>
        <v>108.55</v>
      </c>
      <c r="AL656" s="98"/>
      <c r="AM656" s="100">
        <v>30.66</v>
      </c>
      <c r="AN656" s="101" t="s">
        <v>3</v>
      </c>
      <c r="AO656" s="97"/>
      <c r="AP656" s="100">
        <f t="shared" si="151"/>
        <v>141.94999999999999</v>
      </c>
      <c r="AQ656" s="100">
        <f t="shared" si="147"/>
        <v>141.94999999999999</v>
      </c>
      <c r="AR656" s="98"/>
      <c r="AS656" s="100">
        <f t="shared" si="152"/>
        <v>60.12</v>
      </c>
      <c r="AT656" s="100" t="s">
        <v>3</v>
      </c>
      <c r="AU656" s="97"/>
      <c r="AV656" s="100">
        <v>141.94999999999999</v>
      </c>
      <c r="AW656" s="100">
        <f t="shared" si="148"/>
        <v>141.94999999999999</v>
      </c>
      <c r="AX656" s="97"/>
      <c r="AY656" s="100">
        <f t="shared" si="153"/>
        <v>125.25</v>
      </c>
      <c r="AZ656" s="101" t="s">
        <v>3</v>
      </c>
      <c r="BA656" s="97"/>
      <c r="BB656" s="100">
        <f t="shared" si="154"/>
        <v>60.12</v>
      </c>
      <c r="BC656" s="101" t="s">
        <v>3</v>
      </c>
      <c r="BD656" s="97"/>
      <c r="BE656" s="100">
        <f t="shared" si="155"/>
        <v>60.12</v>
      </c>
      <c r="BF656" s="101" t="s">
        <v>3</v>
      </c>
    </row>
    <row r="657" spans="1:58" s="86" customFormat="1" ht="13.2" x14ac:dyDescent="0.25">
      <c r="A657" s="47" t="s">
        <v>874</v>
      </c>
      <c r="B657" s="83">
        <v>3000178</v>
      </c>
      <c r="C657" s="90" t="s">
        <v>570</v>
      </c>
      <c r="D657" s="64">
        <v>81</v>
      </c>
      <c r="E657" s="83">
        <v>300</v>
      </c>
      <c r="F657" s="83">
        <v>82941</v>
      </c>
      <c r="G657" s="22"/>
      <c r="H657" s="44">
        <f t="shared" si="158"/>
        <v>64.8</v>
      </c>
      <c r="I657" s="98">
        <f t="shared" si="156"/>
        <v>29.09</v>
      </c>
      <c r="J657" s="98">
        <f t="shared" si="157"/>
        <v>68.849999999999994</v>
      </c>
      <c r="K657" s="99"/>
      <c r="L657" s="100">
        <f t="shared" si="159"/>
        <v>64.8</v>
      </c>
      <c r="M657" s="101">
        <f t="shared" si="149"/>
        <v>64.8</v>
      </c>
      <c r="N657" s="97"/>
      <c r="O657" s="101" t="s">
        <v>3</v>
      </c>
      <c r="P657" s="101" t="s">
        <v>3</v>
      </c>
      <c r="Q657" s="97"/>
      <c r="R657" s="101" t="s">
        <v>3</v>
      </c>
      <c r="S657" s="101" t="s">
        <v>3</v>
      </c>
      <c r="T657" s="97"/>
      <c r="U657" s="101" t="s">
        <v>3</v>
      </c>
      <c r="V657" s="101" t="s">
        <v>3</v>
      </c>
      <c r="W657" s="97"/>
      <c r="X657" s="101" t="s">
        <v>3</v>
      </c>
      <c r="Y657" s="101" t="s">
        <v>3</v>
      </c>
      <c r="Z657" s="97"/>
      <c r="AA657" s="101" t="s">
        <v>3</v>
      </c>
      <c r="AB657" s="101" t="s">
        <v>3</v>
      </c>
      <c r="AC657" s="97"/>
      <c r="AD657" s="101" t="s">
        <v>3</v>
      </c>
      <c r="AE657" s="101" t="s">
        <v>3</v>
      </c>
      <c r="AF657" s="97"/>
      <c r="AG657" s="100">
        <v>64.8</v>
      </c>
      <c r="AH657" s="100">
        <f t="shared" si="145"/>
        <v>64.8</v>
      </c>
      <c r="AI657" s="97"/>
      <c r="AJ657" s="100">
        <f t="shared" si="150"/>
        <v>52.65</v>
      </c>
      <c r="AK657" s="100">
        <f t="shared" si="146"/>
        <v>52.65</v>
      </c>
      <c r="AL657" s="98"/>
      <c r="AM657" s="100">
        <v>29.09</v>
      </c>
      <c r="AN657" s="101" t="s">
        <v>3</v>
      </c>
      <c r="AO657" s="97"/>
      <c r="AP657" s="100">
        <f t="shared" si="151"/>
        <v>68.849999999999994</v>
      </c>
      <c r="AQ657" s="100">
        <f t="shared" si="147"/>
        <v>68.849999999999994</v>
      </c>
      <c r="AR657" s="98"/>
      <c r="AS657" s="100">
        <f t="shared" si="152"/>
        <v>29.16</v>
      </c>
      <c r="AT657" s="100" t="s">
        <v>3</v>
      </c>
      <c r="AU657" s="97"/>
      <c r="AV657" s="100">
        <v>68.849999999999994</v>
      </c>
      <c r="AW657" s="100">
        <f t="shared" si="148"/>
        <v>68.849999999999994</v>
      </c>
      <c r="AX657" s="97"/>
      <c r="AY657" s="100">
        <f t="shared" si="153"/>
        <v>60.75</v>
      </c>
      <c r="AZ657" s="101" t="s">
        <v>3</v>
      </c>
      <c r="BA657" s="97"/>
      <c r="BB657" s="100">
        <f t="shared" si="154"/>
        <v>29.16</v>
      </c>
      <c r="BC657" s="101" t="s">
        <v>3</v>
      </c>
      <c r="BD657" s="97"/>
      <c r="BE657" s="100">
        <f t="shared" si="155"/>
        <v>29.16</v>
      </c>
      <c r="BF657" s="101" t="s">
        <v>3</v>
      </c>
    </row>
    <row r="658" spans="1:58" s="86" customFormat="1" ht="13.2" x14ac:dyDescent="0.25">
      <c r="A658" s="47" t="s">
        <v>874</v>
      </c>
      <c r="B658" s="83">
        <v>3000180</v>
      </c>
      <c r="C658" s="90" t="s">
        <v>571</v>
      </c>
      <c r="D658" s="64">
        <v>65</v>
      </c>
      <c r="E658" s="83">
        <v>300</v>
      </c>
      <c r="F658" s="83">
        <v>82977</v>
      </c>
      <c r="G658" s="22"/>
      <c r="H658" s="44">
        <f t="shared" si="158"/>
        <v>52</v>
      </c>
      <c r="I658" s="98">
        <f t="shared" si="156"/>
        <v>11.88</v>
      </c>
      <c r="J658" s="98">
        <f t="shared" si="157"/>
        <v>55.25</v>
      </c>
      <c r="K658" s="99"/>
      <c r="L658" s="100">
        <f t="shared" si="159"/>
        <v>52</v>
      </c>
      <c r="M658" s="101">
        <f t="shared" si="149"/>
        <v>52</v>
      </c>
      <c r="N658" s="97"/>
      <c r="O658" s="101" t="s">
        <v>3</v>
      </c>
      <c r="P658" s="101" t="s">
        <v>3</v>
      </c>
      <c r="Q658" s="97"/>
      <c r="R658" s="101" t="s">
        <v>3</v>
      </c>
      <c r="S658" s="101" t="s">
        <v>3</v>
      </c>
      <c r="T658" s="97"/>
      <c r="U658" s="101" t="s">
        <v>3</v>
      </c>
      <c r="V658" s="101" t="s">
        <v>3</v>
      </c>
      <c r="W658" s="97"/>
      <c r="X658" s="101" t="s">
        <v>3</v>
      </c>
      <c r="Y658" s="101" t="s">
        <v>3</v>
      </c>
      <c r="Z658" s="97"/>
      <c r="AA658" s="101" t="s">
        <v>3</v>
      </c>
      <c r="AB658" s="101" t="s">
        <v>3</v>
      </c>
      <c r="AC658" s="97"/>
      <c r="AD658" s="101" t="s">
        <v>3</v>
      </c>
      <c r="AE658" s="101" t="s">
        <v>3</v>
      </c>
      <c r="AF658" s="97"/>
      <c r="AG658" s="100">
        <v>52</v>
      </c>
      <c r="AH658" s="100">
        <f t="shared" si="145"/>
        <v>52</v>
      </c>
      <c r="AI658" s="97"/>
      <c r="AJ658" s="100">
        <f t="shared" si="150"/>
        <v>42.25</v>
      </c>
      <c r="AK658" s="100">
        <f t="shared" si="146"/>
        <v>42.25</v>
      </c>
      <c r="AL658" s="98"/>
      <c r="AM658" s="100">
        <v>11.88</v>
      </c>
      <c r="AN658" s="101" t="s">
        <v>3</v>
      </c>
      <c r="AO658" s="97"/>
      <c r="AP658" s="100">
        <f t="shared" si="151"/>
        <v>55.25</v>
      </c>
      <c r="AQ658" s="100">
        <f t="shared" si="147"/>
        <v>55.25</v>
      </c>
      <c r="AR658" s="98"/>
      <c r="AS658" s="100">
        <f t="shared" si="152"/>
        <v>23.4</v>
      </c>
      <c r="AT658" s="100" t="s">
        <v>3</v>
      </c>
      <c r="AU658" s="97"/>
      <c r="AV658" s="100">
        <v>55.25</v>
      </c>
      <c r="AW658" s="100">
        <f t="shared" si="148"/>
        <v>55.25</v>
      </c>
      <c r="AX658" s="97"/>
      <c r="AY658" s="100">
        <f t="shared" si="153"/>
        <v>48.75</v>
      </c>
      <c r="AZ658" s="101" t="s">
        <v>3</v>
      </c>
      <c r="BA658" s="97"/>
      <c r="BB658" s="100">
        <f t="shared" si="154"/>
        <v>23.4</v>
      </c>
      <c r="BC658" s="101" t="s">
        <v>3</v>
      </c>
      <c r="BD658" s="97"/>
      <c r="BE658" s="100">
        <f t="shared" si="155"/>
        <v>23.4</v>
      </c>
      <c r="BF658" s="101" t="s">
        <v>3</v>
      </c>
    </row>
    <row r="659" spans="1:58" s="86" customFormat="1" ht="13.2" x14ac:dyDescent="0.25">
      <c r="A659" s="47" t="s">
        <v>874</v>
      </c>
      <c r="B659" s="83">
        <v>3000075</v>
      </c>
      <c r="C659" s="90" t="s">
        <v>572</v>
      </c>
      <c r="D659" s="64">
        <v>95</v>
      </c>
      <c r="E659" s="83">
        <v>300</v>
      </c>
      <c r="F659" s="83">
        <v>86705</v>
      </c>
      <c r="G659" s="22"/>
      <c r="H659" s="44">
        <f t="shared" si="158"/>
        <v>76</v>
      </c>
      <c r="I659" s="98">
        <f t="shared" si="156"/>
        <v>19.420000000000002</v>
      </c>
      <c r="J659" s="98">
        <f t="shared" si="157"/>
        <v>80.75</v>
      </c>
      <c r="K659" s="99"/>
      <c r="L659" s="100">
        <f t="shared" si="159"/>
        <v>76</v>
      </c>
      <c r="M659" s="101">
        <f t="shared" si="149"/>
        <v>76</v>
      </c>
      <c r="N659" s="97"/>
      <c r="O659" s="101" t="s">
        <v>3</v>
      </c>
      <c r="P659" s="101" t="s">
        <v>3</v>
      </c>
      <c r="Q659" s="97"/>
      <c r="R659" s="101" t="s">
        <v>3</v>
      </c>
      <c r="S659" s="101" t="s">
        <v>3</v>
      </c>
      <c r="T659" s="97"/>
      <c r="U659" s="101" t="s">
        <v>3</v>
      </c>
      <c r="V659" s="101" t="s">
        <v>3</v>
      </c>
      <c r="W659" s="97"/>
      <c r="X659" s="101" t="s">
        <v>3</v>
      </c>
      <c r="Y659" s="101" t="s">
        <v>3</v>
      </c>
      <c r="Z659" s="97"/>
      <c r="AA659" s="101" t="s">
        <v>3</v>
      </c>
      <c r="AB659" s="101" t="s">
        <v>3</v>
      </c>
      <c r="AC659" s="97"/>
      <c r="AD659" s="101" t="s">
        <v>3</v>
      </c>
      <c r="AE659" s="101" t="s">
        <v>3</v>
      </c>
      <c r="AF659" s="97"/>
      <c r="AG659" s="100">
        <v>76</v>
      </c>
      <c r="AH659" s="100">
        <f t="shared" si="145"/>
        <v>76</v>
      </c>
      <c r="AI659" s="97"/>
      <c r="AJ659" s="100">
        <f t="shared" si="150"/>
        <v>61.75</v>
      </c>
      <c r="AK659" s="100">
        <f t="shared" si="146"/>
        <v>61.75</v>
      </c>
      <c r="AL659" s="98"/>
      <c r="AM659" s="100">
        <v>19.420000000000002</v>
      </c>
      <c r="AN659" s="101" t="s">
        <v>3</v>
      </c>
      <c r="AO659" s="97"/>
      <c r="AP659" s="100">
        <f t="shared" si="151"/>
        <v>80.75</v>
      </c>
      <c r="AQ659" s="100">
        <f t="shared" si="147"/>
        <v>80.75</v>
      </c>
      <c r="AR659" s="98"/>
      <c r="AS659" s="100">
        <f t="shared" si="152"/>
        <v>34.199999999999996</v>
      </c>
      <c r="AT659" s="100" t="s">
        <v>3</v>
      </c>
      <c r="AU659" s="97"/>
      <c r="AV659" s="100">
        <v>80.75</v>
      </c>
      <c r="AW659" s="100">
        <f t="shared" si="148"/>
        <v>80.75</v>
      </c>
      <c r="AX659" s="97"/>
      <c r="AY659" s="100">
        <f t="shared" si="153"/>
        <v>71.25</v>
      </c>
      <c r="AZ659" s="101" t="s">
        <v>3</v>
      </c>
      <c r="BA659" s="97"/>
      <c r="BB659" s="100">
        <f t="shared" si="154"/>
        <v>34.199999999999996</v>
      </c>
      <c r="BC659" s="101" t="s">
        <v>3</v>
      </c>
      <c r="BD659" s="97"/>
      <c r="BE659" s="100">
        <f t="shared" si="155"/>
        <v>34.199999999999996</v>
      </c>
      <c r="BF659" s="101" t="s">
        <v>3</v>
      </c>
    </row>
    <row r="660" spans="1:58" s="86" customFormat="1" ht="13.2" x14ac:dyDescent="0.25">
      <c r="A660" s="47" t="s">
        <v>874</v>
      </c>
      <c r="B660" s="83">
        <v>3000319</v>
      </c>
      <c r="C660" s="90" t="s">
        <v>559</v>
      </c>
      <c r="D660" s="64">
        <v>161</v>
      </c>
      <c r="E660" s="83">
        <v>302</v>
      </c>
      <c r="F660" s="83">
        <v>86235</v>
      </c>
      <c r="G660" s="22"/>
      <c r="H660" s="44">
        <f t="shared" si="158"/>
        <v>128.80000000000001</v>
      </c>
      <c r="I660" s="98">
        <f t="shared" si="156"/>
        <v>29.58</v>
      </c>
      <c r="J660" s="98">
        <f t="shared" si="157"/>
        <v>136.85</v>
      </c>
      <c r="K660" s="99"/>
      <c r="L660" s="100">
        <f t="shared" si="159"/>
        <v>128.80000000000001</v>
      </c>
      <c r="M660" s="101">
        <f t="shared" si="149"/>
        <v>128.80000000000001</v>
      </c>
      <c r="N660" s="97"/>
      <c r="O660" s="101" t="s">
        <v>3</v>
      </c>
      <c r="P660" s="101" t="s">
        <v>3</v>
      </c>
      <c r="Q660" s="97"/>
      <c r="R660" s="101" t="s">
        <v>3</v>
      </c>
      <c r="S660" s="101" t="s">
        <v>3</v>
      </c>
      <c r="T660" s="97"/>
      <c r="U660" s="101" t="s">
        <v>3</v>
      </c>
      <c r="V660" s="101" t="s">
        <v>3</v>
      </c>
      <c r="W660" s="97"/>
      <c r="X660" s="101" t="s">
        <v>3</v>
      </c>
      <c r="Y660" s="101" t="s">
        <v>3</v>
      </c>
      <c r="Z660" s="97"/>
      <c r="AA660" s="101" t="s">
        <v>3</v>
      </c>
      <c r="AB660" s="101" t="s">
        <v>3</v>
      </c>
      <c r="AC660" s="97"/>
      <c r="AD660" s="101" t="s">
        <v>3</v>
      </c>
      <c r="AE660" s="101" t="s">
        <v>3</v>
      </c>
      <c r="AF660" s="97"/>
      <c r="AG660" s="100">
        <v>128.80000000000001</v>
      </c>
      <c r="AH660" s="100">
        <f t="shared" si="145"/>
        <v>128.80000000000001</v>
      </c>
      <c r="AI660" s="97"/>
      <c r="AJ660" s="100">
        <f t="shared" si="150"/>
        <v>104.65</v>
      </c>
      <c r="AK660" s="100">
        <f t="shared" si="146"/>
        <v>104.65</v>
      </c>
      <c r="AL660" s="98"/>
      <c r="AM660" s="100">
        <v>29.58</v>
      </c>
      <c r="AN660" s="101" t="s">
        <v>3</v>
      </c>
      <c r="AO660" s="97"/>
      <c r="AP660" s="100">
        <f t="shared" si="151"/>
        <v>136.85</v>
      </c>
      <c r="AQ660" s="100">
        <f t="shared" si="147"/>
        <v>136.85</v>
      </c>
      <c r="AR660" s="98"/>
      <c r="AS660" s="100">
        <f t="shared" si="152"/>
        <v>57.96</v>
      </c>
      <c r="AT660" s="100" t="s">
        <v>3</v>
      </c>
      <c r="AU660" s="97"/>
      <c r="AV660" s="100">
        <v>136.85</v>
      </c>
      <c r="AW660" s="100">
        <f t="shared" si="148"/>
        <v>136.85</v>
      </c>
      <c r="AX660" s="97"/>
      <c r="AY660" s="100">
        <f t="shared" si="153"/>
        <v>120.75</v>
      </c>
      <c r="AZ660" s="101" t="s">
        <v>3</v>
      </c>
      <c r="BA660" s="97"/>
      <c r="BB660" s="100">
        <f t="shared" si="154"/>
        <v>57.96</v>
      </c>
      <c r="BC660" s="101" t="s">
        <v>3</v>
      </c>
      <c r="BD660" s="97"/>
      <c r="BE660" s="100">
        <f t="shared" si="155"/>
        <v>57.96</v>
      </c>
      <c r="BF660" s="101" t="s">
        <v>3</v>
      </c>
    </row>
    <row r="661" spans="1:58" s="86" customFormat="1" ht="13.2" x14ac:dyDescent="0.25">
      <c r="A661" s="47" t="s">
        <v>874</v>
      </c>
      <c r="B661" s="83">
        <v>3000363</v>
      </c>
      <c r="C661" s="90" t="s">
        <v>573</v>
      </c>
      <c r="D661" s="64">
        <v>93</v>
      </c>
      <c r="E661" s="83">
        <v>306</v>
      </c>
      <c r="F661" s="83">
        <v>87340</v>
      </c>
      <c r="G661" s="22"/>
      <c r="H661" s="44">
        <f t="shared" si="158"/>
        <v>74.400000000000006</v>
      </c>
      <c r="I661" s="98">
        <f t="shared" si="156"/>
        <v>17.04</v>
      </c>
      <c r="J661" s="98">
        <f t="shared" si="157"/>
        <v>79.05</v>
      </c>
      <c r="K661" s="99"/>
      <c r="L661" s="100">
        <f t="shared" si="159"/>
        <v>74.400000000000006</v>
      </c>
      <c r="M661" s="101">
        <f t="shared" si="149"/>
        <v>74.400000000000006</v>
      </c>
      <c r="N661" s="97"/>
      <c r="O661" s="101" t="s">
        <v>3</v>
      </c>
      <c r="P661" s="101" t="s">
        <v>3</v>
      </c>
      <c r="Q661" s="97"/>
      <c r="R661" s="101" t="s">
        <v>3</v>
      </c>
      <c r="S661" s="101" t="s">
        <v>3</v>
      </c>
      <c r="T661" s="97"/>
      <c r="U661" s="101" t="s">
        <v>3</v>
      </c>
      <c r="V661" s="101" t="s">
        <v>3</v>
      </c>
      <c r="W661" s="97"/>
      <c r="X661" s="101" t="s">
        <v>3</v>
      </c>
      <c r="Y661" s="101" t="s">
        <v>3</v>
      </c>
      <c r="Z661" s="97"/>
      <c r="AA661" s="101" t="s">
        <v>3</v>
      </c>
      <c r="AB661" s="101" t="s">
        <v>3</v>
      </c>
      <c r="AC661" s="97"/>
      <c r="AD661" s="101" t="s">
        <v>3</v>
      </c>
      <c r="AE661" s="101" t="s">
        <v>3</v>
      </c>
      <c r="AF661" s="97"/>
      <c r="AG661" s="100">
        <v>74.400000000000006</v>
      </c>
      <c r="AH661" s="100">
        <f t="shared" si="145"/>
        <v>74.400000000000006</v>
      </c>
      <c r="AI661" s="97"/>
      <c r="AJ661" s="100">
        <f t="shared" si="150"/>
        <v>60.45</v>
      </c>
      <c r="AK661" s="100">
        <f t="shared" si="146"/>
        <v>60.45</v>
      </c>
      <c r="AL661" s="98"/>
      <c r="AM661" s="100">
        <v>17.04</v>
      </c>
      <c r="AN661" s="101" t="s">
        <v>3</v>
      </c>
      <c r="AO661" s="97"/>
      <c r="AP661" s="100">
        <f t="shared" si="151"/>
        <v>79.05</v>
      </c>
      <c r="AQ661" s="100">
        <f t="shared" si="147"/>
        <v>79.05</v>
      </c>
      <c r="AR661" s="98"/>
      <c r="AS661" s="100">
        <f t="shared" si="152"/>
        <v>33.479999999999997</v>
      </c>
      <c r="AT661" s="100" t="s">
        <v>3</v>
      </c>
      <c r="AU661" s="97"/>
      <c r="AV661" s="100">
        <v>79.05</v>
      </c>
      <c r="AW661" s="100">
        <f t="shared" si="148"/>
        <v>79.05</v>
      </c>
      <c r="AX661" s="97"/>
      <c r="AY661" s="100">
        <f t="shared" si="153"/>
        <v>69.75</v>
      </c>
      <c r="AZ661" s="101" t="s">
        <v>3</v>
      </c>
      <c r="BA661" s="97"/>
      <c r="BB661" s="100">
        <f t="shared" si="154"/>
        <v>33.479999999999997</v>
      </c>
      <c r="BC661" s="101" t="s">
        <v>3</v>
      </c>
      <c r="BD661" s="97"/>
      <c r="BE661" s="100">
        <f t="shared" si="155"/>
        <v>33.479999999999997</v>
      </c>
      <c r="BF661" s="101" t="s">
        <v>3</v>
      </c>
    </row>
    <row r="662" spans="1:58" s="86" customFormat="1" ht="13.2" x14ac:dyDescent="0.25">
      <c r="A662" s="47" t="s">
        <v>874</v>
      </c>
      <c r="B662" s="83">
        <v>3000304</v>
      </c>
      <c r="C662" s="90" t="s">
        <v>557</v>
      </c>
      <c r="D662" s="64">
        <v>108</v>
      </c>
      <c r="E662" s="83">
        <v>300</v>
      </c>
      <c r="F662" s="83">
        <v>86704</v>
      </c>
      <c r="G662" s="22"/>
      <c r="H662" s="44">
        <f t="shared" si="158"/>
        <v>86.4</v>
      </c>
      <c r="I662" s="98">
        <f t="shared" si="156"/>
        <v>19.88</v>
      </c>
      <c r="J662" s="98">
        <f t="shared" si="157"/>
        <v>91.8</v>
      </c>
      <c r="K662" s="99"/>
      <c r="L662" s="100">
        <f t="shared" si="159"/>
        <v>86.4</v>
      </c>
      <c r="M662" s="101">
        <f t="shared" si="149"/>
        <v>86.4</v>
      </c>
      <c r="N662" s="97"/>
      <c r="O662" s="101" t="s">
        <v>3</v>
      </c>
      <c r="P662" s="101" t="s">
        <v>3</v>
      </c>
      <c r="Q662" s="97"/>
      <c r="R662" s="101" t="s">
        <v>3</v>
      </c>
      <c r="S662" s="101" t="s">
        <v>3</v>
      </c>
      <c r="T662" s="97"/>
      <c r="U662" s="101" t="s">
        <v>3</v>
      </c>
      <c r="V662" s="101" t="s">
        <v>3</v>
      </c>
      <c r="W662" s="97"/>
      <c r="X662" s="101" t="s">
        <v>3</v>
      </c>
      <c r="Y662" s="101" t="s">
        <v>3</v>
      </c>
      <c r="Z662" s="97"/>
      <c r="AA662" s="101" t="s">
        <v>3</v>
      </c>
      <c r="AB662" s="101" t="s">
        <v>3</v>
      </c>
      <c r="AC662" s="97"/>
      <c r="AD662" s="101" t="s">
        <v>3</v>
      </c>
      <c r="AE662" s="101" t="s">
        <v>3</v>
      </c>
      <c r="AF662" s="97"/>
      <c r="AG662" s="100">
        <v>86.4</v>
      </c>
      <c r="AH662" s="100">
        <f t="shared" si="145"/>
        <v>86.4</v>
      </c>
      <c r="AI662" s="97"/>
      <c r="AJ662" s="100">
        <f t="shared" si="150"/>
        <v>70.2</v>
      </c>
      <c r="AK662" s="100">
        <f t="shared" si="146"/>
        <v>70.2</v>
      </c>
      <c r="AL662" s="98"/>
      <c r="AM662" s="100">
        <v>19.88</v>
      </c>
      <c r="AN662" s="101" t="s">
        <v>3</v>
      </c>
      <c r="AO662" s="97"/>
      <c r="AP662" s="100">
        <f t="shared" si="151"/>
        <v>91.8</v>
      </c>
      <c r="AQ662" s="100">
        <f t="shared" si="147"/>
        <v>91.8</v>
      </c>
      <c r="AR662" s="98"/>
      <c r="AS662" s="100">
        <f t="shared" si="152"/>
        <v>38.879999999999995</v>
      </c>
      <c r="AT662" s="100" t="s">
        <v>3</v>
      </c>
      <c r="AU662" s="97"/>
      <c r="AV662" s="100">
        <v>91.8</v>
      </c>
      <c r="AW662" s="100">
        <f t="shared" si="148"/>
        <v>91.8</v>
      </c>
      <c r="AX662" s="97"/>
      <c r="AY662" s="100">
        <f t="shared" si="153"/>
        <v>81</v>
      </c>
      <c r="AZ662" s="101" t="s">
        <v>3</v>
      </c>
      <c r="BA662" s="97"/>
      <c r="BB662" s="100">
        <f t="shared" si="154"/>
        <v>38.879999999999995</v>
      </c>
      <c r="BC662" s="101" t="s">
        <v>3</v>
      </c>
      <c r="BD662" s="97"/>
      <c r="BE662" s="100">
        <f t="shared" si="155"/>
        <v>38.879999999999995</v>
      </c>
      <c r="BF662" s="101" t="s">
        <v>3</v>
      </c>
    </row>
    <row r="663" spans="1:58" s="86" customFormat="1" ht="13.2" x14ac:dyDescent="0.25">
      <c r="A663" s="47" t="s">
        <v>874</v>
      </c>
      <c r="B663" s="83">
        <v>3000186</v>
      </c>
      <c r="C663" s="90" t="s">
        <v>574</v>
      </c>
      <c r="D663" s="64">
        <v>113</v>
      </c>
      <c r="E663" s="83">
        <v>300</v>
      </c>
      <c r="F663" s="83">
        <v>83010</v>
      </c>
      <c r="G663" s="22"/>
      <c r="H663" s="44">
        <f t="shared" si="158"/>
        <v>90.4</v>
      </c>
      <c r="I663" s="98">
        <f t="shared" si="156"/>
        <v>20.76</v>
      </c>
      <c r="J663" s="98">
        <f t="shared" si="157"/>
        <v>96.05</v>
      </c>
      <c r="K663" s="99"/>
      <c r="L663" s="100">
        <f t="shared" si="159"/>
        <v>90.4</v>
      </c>
      <c r="M663" s="101">
        <f t="shared" si="149"/>
        <v>90.4</v>
      </c>
      <c r="N663" s="97"/>
      <c r="O663" s="101" t="s">
        <v>3</v>
      </c>
      <c r="P663" s="101" t="s">
        <v>3</v>
      </c>
      <c r="Q663" s="97"/>
      <c r="R663" s="101" t="s">
        <v>3</v>
      </c>
      <c r="S663" s="101" t="s">
        <v>3</v>
      </c>
      <c r="T663" s="97"/>
      <c r="U663" s="101" t="s">
        <v>3</v>
      </c>
      <c r="V663" s="101" t="s">
        <v>3</v>
      </c>
      <c r="W663" s="97"/>
      <c r="X663" s="101" t="s">
        <v>3</v>
      </c>
      <c r="Y663" s="101" t="s">
        <v>3</v>
      </c>
      <c r="Z663" s="97"/>
      <c r="AA663" s="101" t="s">
        <v>3</v>
      </c>
      <c r="AB663" s="101" t="s">
        <v>3</v>
      </c>
      <c r="AC663" s="97"/>
      <c r="AD663" s="101" t="s">
        <v>3</v>
      </c>
      <c r="AE663" s="101" t="s">
        <v>3</v>
      </c>
      <c r="AF663" s="97"/>
      <c r="AG663" s="100">
        <v>90.4</v>
      </c>
      <c r="AH663" s="100">
        <f t="shared" si="145"/>
        <v>90.4</v>
      </c>
      <c r="AI663" s="97"/>
      <c r="AJ663" s="100">
        <f t="shared" si="150"/>
        <v>73.45</v>
      </c>
      <c r="AK663" s="100">
        <f t="shared" si="146"/>
        <v>73.45</v>
      </c>
      <c r="AL663" s="98"/>
      <c r="AM663" s="100">
        <v>20.76</v>
      </c>
      <c r="AN663" s="101" t="s">
        <v>3</v>
      </c>
      <c r="AO663" s="97"/>
      <c r="AP663" s="100">
        <f t="shared" si="151"/>
        <v>96.05</v>
      </c>
      <c r="AQ663" s="100">
        <f t="shared" si="147"/>
        <v>96.05</v>
      </c>
      <c r="AR663" s="98"/>
      <c r="AS663" s="100">
        <f t="shared" si="152"/>
        <v>40.68</v>
      </c>
      <c r="AT663" s="100" t="s">
        <v>3</v>
      </c>
      <c r="AU663" s="97"/>
      <c r="AV663" s="100">
        <v>96.05</v>
      </c>
      <c r="AW663" s="100">
        <f t="shared" si="148"/>
        <v>96.05</v>
      </c>
      <c r="AX663" s="97"/>
      <c r="AY663" s="100">
        <f t="shared" si="153"/>
        <v>84.75</v>
      </c>
      <c r="AZ663" s="101" t="s">
        <v>3</v>
      </c>
      <c r="BA663" s="97"/>
      <c r="BB663" s="100">
        <f t="shared" si="154"/>
        <v>40.68</v>
      </c>
      <c r="BC663" s="101" t="s">
        <v>3</v>
      </c>
      <c r="BD663" s="97"/>
      <c r="BE663" s="100">
        <f t="shared" si="155"/>
        <v>40.68</v>
      </c>
      <c r="BF663" s="101" t="s">
        <v>3</v>
      </c>
    </row>
    <row r="664" spans="1:58" s="86" customFormat="1" ht="13.2" x14ac:dyDescent="0.25">
      <c r="A664" s="47" t="s">
        <v>874</v>
      </c>
      <c r="B664" s="83">
        <v>3000074</v>
      </c>
      <c r="C664" s="90" t="s">
        <v>575</v>
      </c>
      <c r="D664" s="64">
        <v>112</v>
      </c>
      <c r="E664" s="83">
        <v>300</v>
      </c>
      <c r="F664" s="83">
        <v>86708</v>
      </c>
      <c r="G664" s="22"/>
      <c r="H664" s="44">
        <f t="shared" si="158"/>
        <v>89.600000000000009</v>
      </c>
      <c r="I664" s="98">
        <f t="shared" si="156"/>
        <v>20.440000000000001</v>
      </c>
      <c r="J664" s="98">
        <f t="shared" si="157"/>
        <v>95.2</v>
      </c>
      <c r="K664" s="99"/>
      <c r="L664" s="100">
        <f t="shared" si="159"/>
        <v>89.600000000000009</v>
      </c>
      <c r="M664" s="101">
        <f t="shared" si="149"/>
        <v>89.600000000000009</v>
      </c>
      <c r="N664" s="97"/>
      <c r="O664" s="101" t="s">
        <v>3</v>
      </c>
      <c r="P664" s="101" t="s">
        <v>3</v>
      </c>
      <c r="Q664" s="97"/>
      <c r="R664" s="101" t="s">
        <v>3</v>
      </c>
      <c r="S664" s="101" t="s">
        <v>3</v>
      </c>
      <c r="T664" s="97"/>
      <c r="U664" s="101" t="s">
        <v>3</v>
      </c>
      <c r="V664" s="101" t="s">
        <v>3</v>
      </c>
      <c r="W664" s="97"/>
      <c r="X664" s="101" t="s">
        <v>3</v>
      </c>
      <c r="Y664" s="101" t="s">
        <v>3</v>
      </c>
      <c r="Z664" s="97"/>
      <c r="AA664" s="101" t="s">
        <v>3</v>
      </c>
      <c r="AB664" s="101" t="s">
        <v>3</v>
      </c>
      <c r="AC664" s="97"/>
      <c r="AD664" s="101" t="s">
        <v>3</v>
      </c>
      <c r="AE664" s="101" t="s">
        <v>3</v>
      </c>
      <c r="AF664" s="97"/>
      <c r="AG664" s="100">
        <v>89.600000000000009</v>
      </c>
      <c r="AH664" s="100">
        <f t="shared" si="145"/>
        <v>89.600000000000009</v>
      </c>
      <c r="AI664" s="97"/>
      <c r="AJ664" s="100">
        <f t="shared" si="150"/>
        <v>72.8</v>
      </c>
      <c r="AK664" s="100">
        <f t="shared" si="146"/>
        <v>72.8</v>
      </c>
      <c r="AL664" s="98"/>
      <c r="AM664" s="100">
        <v>20.440000000000001</v>
      </c>
      <c r="AN664" s="101" t="s">
        <v>3</v>
      </c>
      <c r="AO664" s="97"/>
      <c r="AP664" s="100">
        <f t="shared" si="151"/>
        <v>95.2</v>
      </c>
      <c r="AQ664" s="100">
        <f t="shared" si="147"/>
        <v>95.2</v>
      </c>
      <c r="AR664" s="98"/>
      <c r="AS664" s="100">
        <f t="shared" si="152"/>
        <v>40.32</v>
      </c>
      <c r="AT664" s="100" t="s">
        <v>3</v>
      </c>
      <c r="AU664" s="97"/>
      <c r="AV664" s="100">
        <v>95.2</v>
      </c>
      <c r="AW664" s="100">
        <f t="shared" si="148"/>
        <v>95.2</v>
      </c>
      <c r="AX664" s="97"/>
      <c r="AY664" s="100">
        <f t="shared" si="153"/>
        <v>84</v>
      </c>
      <c r="AZ664" s="101" t="s">
        <v>3</v>
      </c>
      <c r="BA664" s="97"/>
      <c r="BB664" s="100">
        <f t="shared" si="154"/>
        <v>40.32</v>
      </c>
      <c r="BC664" s="101" t="s">
        <v>3</v>
      </c>
      <c r="BD664" s="97"/>
      <c r="BE664" s="100">
        <f t="shared" si="155"/>
        <v>40.32</v>
      </c>
      <c r="BF664" s="101" t="s">
        <v>3</v>
      </c>
    </row>
    <row r="665" spans="1:58" s="86" customFormat="1" ht="13.2" x14ac:dyDescent="0.25">
      <c r="A665" s="47" t="s">
        <v>874</v>
      </c>
      <c r="B665" s="83">
        <v>3000083</v>
      </c>
      <c r="C665" s="90" t="s">
        <v>576</v>
      </c>
      <c r="D665" s="64">
        <v>131</v>
      </c>
      <c r="E665" s="83">
        <v>300</v>
      </c>
      <c r="F665" s="83">
        <v>86376</v>
      </c>
      <c r="G665" s="22"/>
      <c r="H665" s="44">
        <f t="shared" si="158"/>
        <v>104.80000000000001</v>
      </c>
      <c r="I665" s="98">
        <f t="shared" si="156"/>
        <v>24.01</v>
      </c>
      <c r="J665" s="98">
        <f t="shared" si="157"/>
        <v>111.35</v>
      </c>
      <c r="K665" s="99"/>
      <c r="L665" s="100">
        <f t="shared" si="159"/>
        <v>104.80000000000001</v>
      </c>
      <c r="M665" s="101">
        <f t="shared" si="149"/>
        <v>104.80000000000001</v>
      </c>
      <c r="N665" s="97"/>
      <c r="O665" s="101" t="s">
        <v>3</v>
      </c>
      <c r="P665" s="101" t="s">
        <v>3</v>
      </c>
      <c r="Q665" s="97"/>
      <c r="R665" s="101" t="s">
        <v>3</v>
      </c>
      <c r="S665" s="101" t="s">
        <v>3</v>
      </c>
      <c r="T665" s="97"/>
      <c r="U665" s="101" t="s">
        <v>3</v>
      </c>
      <c r="V665" s="101" t="s">
        <v>3</v>
      </c>
      <c r="W665" s="97"/>
      <c r="X665" s="101" t="s">
        <v>3</v>
      </c>
      <c r="Y665" s="101" t="s">
        <v>3</v>
      </c>
      <c r="Z665" s="97"/>
      <c r="AA665" s="101" t="s">
        <v>3</v>
      </c>
      <c r="AB665" s="101" t="s">
        <v>3</v>
      </c>
      <c r="AC665" s="97"/>
      <c r="AD665" s="101" t="s">
        <v>3</v>
      </c>
      <c r="AE665" s="101" t="s">
        <v>3</v>
      </c>
      <c r="AF665" s="97"/>
      <c r="AG665" s="100">
        <v>104.80000000000001</v>
      </c>
      <c r="AH665" s="100">
        <f t="shared" ref="AH665:AH728" si="160">D665*80%</f>
        <v>104.80000000000001</v>
      </c>
      <c r="AI665" s="97"/>
      <c r="AJ665" s="100">
        <f t="shared" si="150"/>
        <v>85.15</v>
      </c>
      <c r="AK665" s="100">
        <f t="shared" ref="AK665:AK728" si="161">D665*65%</f>
        <v>85.15</v>
      </c>
      <c r="AL665" s="98"/>
      <c r="AM665" s="100">
        <v>24.01</v>
      </c>
      <c r="AN665" s="101" t="s">
        <v>3</v>
      </c>
      <c r="AO665" s="97"/>
      <c r="AP665" s="100">
        <f t="shared" si="151"/>
        <v>111.35</v>
      </c>
      <c r="AQ665" s="100">
        <f t="shared" ref="AQ665:AQ728" si="162">D665*85%</f>
        <v>111.35</v>
      </c>
      <c r="AR665" s="98"/>
      <c r="AS665" s="100">
        <f t="shared" si="152"/>
        <v>47.16</v>
      </c>
      <c r="AT665" s="100" t="s">
        <v>3</v>
      </c>
      <c r="AU665" s="97"/>
      <c r="AV665" s="100">
        <v>111.35</v>
      </c>
      <c r="AW665" s="100">
        <f t="shared" ref="AW665:AW728" si="163">D665*85%</f>
        <v>111.35</v>
      </c>
      <c r="AX665" s="97"/>
      <c r="AY665" s="100">
        <f t="shared" si="153"/>
        <v>98.25</v>
      </c>
      <c r="AZ665" s="101" t="s">
        <v>3</v>
      </c>
      <c r="BA665" s="97"/>
      <c r="BB665" s="100">
        <f t="shared" si="154"/>
        <v>47.16</v>
      </c>
      <c r="BC665" s="101" t="s">
        <v>3</v>
      </c>
      <c r="BD665" s="97"/>
      <c r="BE665" s="100">
        <f t="shared" si="155"/>
        <v>47.16</v>
      </c>
      <c r="BF665" s="101" t="s">
        <v>3</v>
      </c>
    </row>
    <row r="666" spans="1:58" s="86" customFormat="1" ht="13.2" x14ac:dyDescent="0.25">
      <c r="A666" s="47" t="s">
        <v>874</v>
      </c>
      <c r="B666" s="83">
        <v>3000356</v>
      </c>
      <c r="C666" s="90" t="s">
        <v>577</v>
      </c>
      <c r="D666" s="64">
        <v>101</v>
      </c>
      <c r="E666" s="83">
        <v>302</v>
      </c>
      <c r="F666" s="83">
        <v>86709</v>
      </c>
      <c r="G666" s="22"/>
      <c r="H666" s="44">
        <f t="shared" si="158"/>
        <v>80.800000000000011</v>
      </c>
      <c r="I666" s="98">
        <f t="shared" si="156"/>
        <v>18.579999999999998</v>
      </c>
      <c r="J666" s="98">
        <f t="shared" si="157"/>
        <v>85.85</v>
      </c>
      <c r="K666" s="99"/>
      <c r="L666" s="100">
        <f t="shared" si="159"/>
        <v>80.800000000000011</v>
      </c>
      <c r="M666" s="101">
        <f t="shared" si="149"/>
        <v>80.800000000000011</v>
      </c>
      <c r="N666" s="97"/>
      <c r="O666" s="101" t="s">
        <v>3</v>
      </c>
      <c r="P666" s="101" t="s">
        <v>3</v>
      </c>
      <c r="Q666" s="97"/>
      <c r="R666" s="101" t="s">
        <v>3</v>
      </c>
      <c r="S666" s="101" t="s">
        <v>3</v>
      </c>
      <c r="T666" s="97"/>
      <c r="U666" s="101" t="s">
        <v>3</v>
      </c>
      <c r="V666" s="101" t="s">
        <v>3</v>
      </c>
      <c r="W666" s="97"/>
      <c r="X666" s="101" t="s">
        <v>3</v>
      </c>
      <c r="Y666" s="101" t="s">
        <v>3</v>
      </c>
      <c r="Z666" s="97"/>
      <c r="AA666" s="101" t="s">
        <v>3</v>
      </c>
      <c r="AB666" s="101" t="s">
        <v>3</v>
      </c>
      <c r="AC666" s="97"/>
      <c r="AD666" s="101" t="s">
        <v>3</v>
      </c>
      <c r="AE666" s="101" t="s">
        <v>3</v>
      </c>
      <c r="AF666" s="97"/>
      <c r="AG666" s="100">
        <v>80.800000000000011</v>
      </c>
      <c r="AH666" s="100">
        <f t="shared" si="160"/>
        <v>80.800000000000011</v>
      </c>
      <c r="AI666" s="97"/>
      <c r="AJ666" s="100">
        <f t="shared" si="150"/>
        <v>65.650000000000006</v>
      </c>
      <c r="AK666" s="100">
        <f t="shared" si="161"/>
        <v>65.650000000000006</v>
      </c>
      <c r="AL666" s="98"/>
      <c r="AM666" s="100">
        <v>18.579999999999998</v>
      </c>
      <c r="AN666" s="101" t="s">
        <v>3</v>
      </c>
      <c r="AO666" s="97"/>
      <c r="AP666" s="100">
        <f t="shared" si="151"/>
        <v>85.85</v>
      </c>
      <c r="AQ666" s="100">
        <f t="shared" si="162"/>
        <v>85.85</v>
      </c>
      <c r="AR666" s="98"/>
      <c r="AS666" s="100">
        <f t="shared" si="152"/>
        <v>36.36</v>
      </c>
      <c r="AT666" s="100" t="s">
        <v>3</v>
      </c>
      <c r="AU666" s="97"/>
      <c r="AV666" s="100">
        <v>85.85</v>
      </c>
      <c r="AW666" s="100">
        <f t="shared" si="163"/>
        <v>85.85</v>
      </c>
      <c r="AX666" s="97"/>
      <c r="AY666" s="100">
        <f t="shared" si="153"/>
        <v>75.75</v>
      </c>
      <c r="AZ666" s="101" t="s">
        <v>3</v>
      </c>
      <c r="BA666" s="97"/>
      <c r="BB666" s="100">
        <f t="shared" si="154"/>
        <v>36.36</v>
      </c>
      <c r="BC666" s="101" t="s">
        <v>3</v>
      </c>
      <c r="BD666" s="97"/>
      <c r="BE666" s="100">
        <f t="shared" si="155"/>
        <v>36.36</v>
      </c>
      <c r="BF666" s="101" t="s">
        <v>3</v>
      </c>
    </row>
    <row r="667" spans="1:58" s="86" customFormat="1" ht="13.2" x14ac:dyDescent="0.25">
      <c r="A667" s="47" t="s">
        <v>874</v>
      </c>
      <c r="B667" s="83">
        <v>3000696</v>
      </c>
      <c r="C667" s="90" t="s">
        <v>578</v>
      </c>
      <c r="D667" s="64">
        <v>190</v>
      </c>
      <c r="E667" s="83">
        <v>300</v>
      </c>
      <c r="F667" s="83">
        <v>82172</v>
      </c>
      <c r="G667" s="22"/>
      <c r="H667" s="44">
        <f t="shared" si="158"/>
        <v>152</v>
      </c>
      <c r="I667" s="98">
        <f t="shared" si="156"/>
        <v>34.799999999999997</v>
      </c>
      <c r="J667" s="98">
        <f t="shared" si="157"/>
        <v>161.5</v>
      </c>
      <c r="K667" s="99"/>
      <c r="L667" s="100">
        <f t="shared" si="159"/>
        <v>152</v>
      </c>
      <c r="M667" s="101">
        <f t="shared" si="149"/>
        <v>152</v>
      </c>
      <c r="N667" s="97"/>
      <c r="O667" s="101" t="s">
        <v>3</v>
      </c>
      <c r="P667" s="101" t="s">
        <v>3</v>
      </c>
      <c r="Q667" s="97"/>
      <c r="R667" s="101" t="s">
        <v>3</v>
      </c>
      <c r="S667" s="101" t="s">
        <v>3</v>
      </c>
      <c r="T667" s="97"/>
      <c r="U667" s="101" t="s">
        <v>3</v>
      </c>
      <c r="V667" s="101" t="s">
        <v>3</v>
      </c>
      <c r="W667" s="97"/>
      <c r="X667" s="101" t="s">
        <v>3</v>
      </c>
      <c r="Y667" s="101" t="s">
        <v>3</v>
      </c>
      <c r="Z667" s="97"/>
      <c r="AA667" s="101" t="s">
        <v>3</v>
      </c>
      <c r="AB667" s="101" t="s">
        <v>3</v>
      </c>
      <c r="AC667" s="97"/>
      <c r="AD667" s="101" t="s">
        <v>3</v>
      </c>
      <c r="AE667" s="101" t="s">
        <v>3</v>
      </c>
      <c r="AF667" s="97"/>
      <c r="AG667" s="100">
        <v>152</v>
      </c>
      <c r="AH667" s="100">
        <f t="shared" si="160"/>
        <v>152</v>
      </c>
      <c r="AI667" s="97"/>
      <c r="AJ667" s="100">
        <f t="shared" si="150"/>
        <v>123.5</v>
      </c>
      <c r="AK667" s="100">
        <f t="shared" si="161"/>
        <v>123.5</v>
      </c>
      <c r="AL667" s="98"/>
      <c r="AM667" s="100">
        <v>34.799999999999997</v>
      </c>
      <c r="AN667" s="101" t="s">
        <v>3</v>
      </c>
      <c r="AO667" s="97"/>
      <c r="AP667" s="100">
        <f t="shared" si="151"/>
        <v>161.5</v>
      </c>
      <c r="AQ667" s="100">
        <f t="shared" si="162"/>
        <v>161.5</v>
      </c>
      <c r="AR667" s="98"/>
      <c r="AS667" s="100">
        <f t="shared" si="152"/>
        <v>68.399999999999991</v>
      </c>
      <c r="AT667" s="100" t="s">
        <v>3</v>
      </c>
      <c r="AU667" s="97"/>
      <c r="AV667" s="100">
        <v>161.5</v>
      </c>
      <c r="AW667" s="100">
        <f t="shared" si="163"/>
        <v>161.5</v>
      </c>
      <c r="AX667" s="97"/>
      <c r="AY667" s="100">
        <f t="shared" si="153"/>
        <v>142.5</v>
      </c>
      <c r="AZ667" s="101" t="s">
        <v>3</v>
      </c>
      <c r="BA667" s="97"/>
      <c r="BB667" s="100">
        <f t="shared" si="154"/>
        <v>68.399999999999991</v>
      </c>
      <c r="BC667" s="101" t="s">
        <v>3</v>
      </c>
      <c r="BD667" s="97"/>
      <c r="BE667" s="100">
        <f t="shared" si="155"/>
        <v>68.399999999999991</v>
      </c>
      <c r="BF667" s="101" t="s">
        <v>3</v>
      </c>
    </row>
    <row r="668" spans="1:58" s="86" customFormat="1" ht="13.2" x14ac:dyDescent="0.25">
      <c r="A668" s="47" t="s">
        <v>874</v>
      </c>
      <c r="B668" s="83">
        <v>3000194</v>
      </c>
      <c r="C668" s="90" t="s">
        <v>579</v>
      </c>
      <c r="D668" s="64">
        <v>174</v>
      </c>
      <c r="E668" s="83">
        <v>300</v>
      </c>
      <c r="F668" s="83">
        <v>83497</v>
      </c>
      <c r="G668" s="22"/>
      <c r="H668" s="44">
        <f t="shared" si="158"/>
        <v>139.20000000000002</v>
      </c>
      <c r="I668" s="98">
        <f t="shared" si="156"/>
        <v>21.29</v>
      </c>
      <c r="J668" s="98">
        <f t="shared" si="157"/>
        <v>147.9</v>
      </c>
      <c r="K668" s="99"/>
      <c r="L668" s="100">
        <f t="shared" si="159"/>
        <v>139.20000000000002</v>
      </c>
      <c r="M668" s="101">
        <f t="shared" si="149"/>
        <v>139.20000000000002</v>
      </c>
      <c r="N668" s="97"/>
      <c r="O668" s="101" t="s">
        <v>3</v>
      </c>
      <c r="P668" s="101" t="s">
        <v>3</v>
      </c>
      <c r="Q668" s="97"/>
      <c r="R668" s="101" t="s">
        <v>3</v>
      </c>
      <c r="S668" s="101" t="s">
        <v>3</v>
      </c>
      <c r="T668" s="97"/>
      <c r="U668" s="101" t="s">
        <v>3</v>
      </c>
      <c r="V668" s="101" t="s">
        <v>3</v>
      </c>
      <c r="W668" s="97"/>
      <c r="X668" s="101" t="s">
        <v>3</v>
      </c>
      <c r="Y668" s="101" t="s">
        <v>3</v>
      </c>
      <c r="Z668" s="97"/>
      <c r="AA668" s="101" t="s">
        <v>3</v>
      </c>
      <c r="AB668" s="101" t="s">
        <v>3</v>
      </c>
      <c r="AC668" s="97"/>
      <c r="AD668" s="101" t="s">
        <v>3</v>
      </c>
      <c r="AE668" s="101" t="s">
        <v>3</v>
      </c>
      <c r="AF668" s="97"/>
      <c r="AG668" s="100">
        <v>139.20000000000002</v>
      </c>
      <c r="AH668" s="100">
        <f t="shared" si="160"/>
        <v>139.20000000000002</v>
      </c>
      <c r="AI668" s="97"/>
      <c r="AJ668" s="100">
        <f t="shared" si="150"/>
        <v>113.10000000000001</v>
      </c>
      <c r="AK668" s="100">
        <f t="shared" si="161"/>
        <v>113.10000000000001</v>
      </c>
      <c r="AL668" s="98"/>
      <c r="AM668" s="100">
        <v>21.29</v>
      </c>
      <c r="AN668" s="101" t="s">
        <v>3</v>
      </c>
      <c r="AO668" s="97"/>
      <c r="AP668" s="100">
        <f t="shared" si="151"/>
        <v>147.9</v>
      </c>
      <c r="AQ668" s="100">
        <f t="shared" si="162"/>
        <v>147.9</v>
      </c>
      <c r="AR668" s="98"/>
      <c r="AS668" s="100">
        <f t="shared" si="152"/>
        <v>62.64</v>
      </c>
      <c r="AT668" s="100" t="s">
        <v>3</v>
      </c>
      <c r="AU668" s="97"/>
      <c r="AV668" s="100">
        <v>147.9</v>
      </c>
      <c r="AW668" s="100">
        <f t="shared" si="163"/>
        <v>147.9</v>
      </c>
      <c r="AX668" s="97"/>
      <c r="AY668" s="100">
        <f t="shared" si="153"/>
        <v>130.5</v>
      </c>
      <c r="AZ668" s="101" t="s">
        <v>3</v>
      </c>
      <c r="BA668" s="97"/>
      <c r="BB668" s="100">
        <f t="shared" si="154"/>
        <v>62.64</v>
      </c>
      <c r="BC668" s="101" t="s">
        <v>3</v>
      </c>
      <c r="BD668" s="97"/>
      <c r="BE668" s="100">
        <f t="shared" si="155"/>
        <v>62.64</v>
      </c>
      <c r="BF668" s="101" t="s">
        <v>3</v>
      </c>
    </row>
    <row r="669" spans="1:58" s="86" customFormat="1" ht="13.2" x14ac:dyDescent="0.25">
      <c r="A669" s="47" t="s">
        <v>874</v>
      </c>
      <c r="B669" s="83">
        <v>3000098</v>
      </c>
      <c r="C669" s="90" t="s">
        <v>580</v>
      </c>
      <c r="D669" s="64">
        <v>166</v>
      </c>
      <c r="E669" s="83">
        <v>300</v>
      </c>
      <c r="F669" s="83">
        <v>84153</v>
      </c>
      <c r="G669" s="22"/>
      <c r="H669" s="44">
        <f t="shared" si="158"/>
        <v>132.80000000000001</v>
      </c>
      <c r="I669" s="98">
        <f t="shared" si="156"/>
        <v>30.34</v>
      </c>
      <c r="J669" s="98">
        <f t="shared" si="157"/>
        <v>141.1</v>
      </c>
      <c r="K669" s="99"/>
      <c r="L669" s="100">
        <f t="shared" si="159"/>
        <v>132.80000000000001</v>
      </c>
      <c r="M669" s="101">
        <f t="shared" si="149"/>
        <v>132.80000000000001</v>
      </c>
      <c r="N669" s="97"/>
      <c r="O669" s="101" t="s">
        <v>3</v>
      </c>
      <c r="P669" s="101" t="s">
        <v>3</v>
      </c>
      <c r="Q669" s="97"/>
      <c r="R669" s="101" t="s">
        <v>3</v>
      </c>
      <c r="S669" s="101" t="s">
        <v>3</v>
      </c>
      <c r="T669" s="97"/>
      <c r="U669" s="101" t="s">
        <v>3</v>
      </c>
      <c r="V669" s="101" t="s">
        <v>3</v>
      </c>
      <c r="W669" s="97"/>
      <c r="X669" s="101" t="s">
        <v>3</v>
      </c>
      <c r="Y669" s="101" t="s">
        <v>3</v>
      </c>
      <c r="Z669" s="97"/>
      <c r="AA669" s="101" t="s">
        <v>3</v>
      </c>
      <c r="AB669" s="101" t="s">
        <v>3</v>
      </c>
      <c r="AC669" s="97"/>
      <c r="AD669" s="101" t="s">
        <v>3</v>
      </c>
      <c r="AE669" s="101" t="s">
        <v>3</v>
      </c>
      <c r="AF669" s="97"/>
      <c r="AG669" s="100">
        <v>132.80000000000001</v>
      </c>
      <c r="AH669" s="100">
        <f t="shared" si="160"/>
        <v>132.80000000000001</v>
      </c>
      <c r="AI669" s="97"/>
      <c r="AJ669" s="100">
        <f t="shared" si="150"/>
        <v>107.9</v>
      </c>
      <c r="AK669" s="100">
        <f t="shared" si="161"/>
        <v>107.9</v>
      </c>
      <c r="AL669" s="98"/>
      <c r="AM669" s="100">
        <v>30.34</v>
      </c>
      <c r="AN669" s="101" t="s">
        <v>3</v>
      </c>
      <c r="AO669" s="97"/>
      <c r="AP669" s="100">
        <f t="shared" si="151"/>
        <v>141.1</v>
      </c>
      <c r="AQ669" s="100">
        <f t="shared" si="162"/>
        <v>141.1</v>
      </c>
      <c r="AR669" s="98"/>
      <c r="AS669" s="100">
        <f t="shared" si="152"/>
        <v>59.76</v>
      </c>
      <c r="AT669" s="100" t="s">
        <v>3</v>
      </c>
      <c r="AU669" s="97"/>
      <c r="AV669" s="100">
        <v>141.1</v>
      </c>
      <c r="AW669" s="100">
        <f t="shared" si="163"/>
        <v>141.1</v>
      </c>
      <c r="AX669" s="97"/>
      <c r="AY669" s="100">
        <f t="shared" si="153"/>
        <v>124.5</v>
      </c>
      <c r="AZ669" s="101" t="s">
        <v>3</v>
      </c>
      <c r="BA669" s="97"/>
      <c r="BB669" s="100">
        <f t="shared" si="154"/>
        <v>59.76</v>
      </c>
      <c r="BC669" s="101" t="s">
        <v>3</v>
      </c>
      <c r="BD669" s="97"/>
      <c r="BE669" s="100">
        <f t="shared" si="155"/>
        <v>59.76</v>
      </c>
      <c r="BF669" s="101" t="s">
        <v>3</v>
      </c>
    </row>
    <row r="670" spans="1:58" s="113" customFormat="1" ht="13.2" x14ac:dyDescent="0.25">
      <c r="A670" s="22" t="s">
        <v>874</v>
      </c>
      <c r="B670" s="93">
        <v>3000375</v>
      </c>
      <c r="C670" s="94" t="s">
        <v>793</v>
      </c>
      <c r="D670" s="65">
        <v>166</v>
      </c>
      <c r="E670" s="93">
        <v>300</v>
      </c>
      <c r="F670" s="93">
        <v>84154</v>
      </c>
      <c r="G670" s="22"/>
      <c r="H670" s="44">
        <f t="shared" si="158"/>
        <v>132.80000000000001</v>
      </c>
      <c r="I670" s="98">
        <f t="shared" si="156"/>
        <v>30.34</v>
      </c>
      <c r="J670" s="98">
        <f t="shared" si="157"/>
        <v>141.1</v>
      </c>
      <c r="K670" s="99"/>
      <c r="L670" s="100">
        <f t="shared" si="159"/>
        <v>132.80000000000001</v>
      </c>
      <c r="M670" s="101">
        <f t="shared" si="149"/>
        <v>132.80000000000001</v>
      </c>
      <c r="N670" s="97"/>
      <c r="O670" s="101" t="s">
        <v>3</v>
      </c>
      <c r="P670" s="101" t="s">
        <v>3</v>
      </c>
      <c r="Q670" s="97"/>
      <c r="R670" s="101" t="s">
        <v>3</v>
      </c>
      <c r="S670" s="101" t="s">
        <v>3</v>
      </c>
      <c r="T670" s="97"/>
      <c r="U670" s="101" t="s">
        <v>3</v>
      </c>
      <c r="V670" s="101" t="s">
        <v>3</v>
      </c>
      <c r="W670" s="97"/>
      <c r="X670" s="101" t="s">
        <v>3</v>
      </c>
      <c r="Y670" s="101" t="s">
        <v>3</v>
      </c>
      <c r="Z670" s="97"/>
      <c r="AA670" s="101" t="s">
        <v>3</v>
      </c>
      <c r="AB670" s="101" t="s">
        <v>3</v>
      </c>
      <c r="AC670" s="97"/>
      <c r="AD670" s="101" t="s">
        <v>3</v>
      </c>
      <c r="AE670" s="101" t="s">
        <v>3</v>
      </c>
      <c r="AF670" s="97"/>
      <c r="AG670" s="100">
        <f>D670*80%</f>
        <v>132.80000000000001</v>
      </c>
      <c r="AH670" s="100">
        <f t="shared" si="160"/>
        <v>132.80000000000001</v>
      </c>
      <c r="AI670" s="97"/>
      <c r="AJ670" s="100">
        <f t="shared" si="150"/>
        <v>107.9</v>
      </c>
      <c r="AK670" s="100">
        <f t="shared" si="161"/>
        <v>107.9</v>
      </c>
      <c r="AL670" s="98"/>
      <c r="AM670" s="100">
        <v>30.34</v>
      </c>
      <c r="AN670" s="101" t="s">
        <v>3</v>
      </c>
      <c r="AO670" s="97"/>
      <c r="AP670" s="100">
        <f t="shared" si="151"/>
        <v>141.1</v>
      </c>
      <c r="AQ670" s="100">
        <f t="shared" si="162"/>
        <v>141.1</v>
      </c>
      <c r="AR670" s="98"/>
      <c r="AS670" s="100">
        <f t="shared" si="152"/>
        <v>59.76</v>
      </c>
      <c r="AT670" s="100" t="s">
        <v>3</v>
      </c>
      <c r="AU670" s="97"/>
      <c r="AV670" s="100">
        <f>D670*85%</f>
        <v>141.1</v>
      </c>
      <c r="AW670" s="100">
        <f t="shared" si="163"/>
        <v>141.1</v>
      </c>
      <c r="AX670" s="97"/>
      <c r="AY670" s="100">
        <f t="shared" si="153"/>
        <v>124.5</v>
      </c>
      <c r="AZ670" s="101" t="s">
        <v>3</v>
      </c>
      <c r="BA670" s="97"/>
      <c r="BB670" s="100">
        <f t="shared" si="154"/>
        <v>59.76</v>
      </c>
      <c r="BC670" s="101" t="s">
        <v>3</v>
      </c>
      <c r="BD670" s="97"/>
      <c r="BE670" s="100">
        <f t="shared" si="155"/>
        <v>59.76</v>
      </c>
      <c r="BF670" s="101" t="s">
        <v>3</v>
      </c>
    </row>
    <row r="671" spans="1:58" s="86" customFormat="1" ht="13.2" x14ac:dyDescent="0.25">
      <c r="A671" s="47" t="s">
        <v>874</v>
      </c>
      <c r="B671" s="83">
        <v>3000177</v>
      </c>
      <c r="C671" s="90" t="s">
        <v>581</v>
      </c>
      <c r="D671" s="64">
        <v>84</v>
      </c>
      <c r="E671" s="83">
        <v>301</v>
      </c>
      <c r="F671" s="83">
        <v>82784</v>
      </c>
      <c r="G671" s="22"/>
      <c r="H671" s="44">
        <f t="shared" si="158"/>
        <v>67.2</v>
      </c>
      <c r="I671" s="98">
        <f t="shared" si="156"/>
        <v>15.35</v>
      </c>
      <c r="J671" s="98">
        <f t="shared" si="157"/>
        <v>71.399999999999991</v>
      </c>
      <c r="K671" s="99"/>
      <c r="L671" s="100">
        <f t="shared" si="159"/>
        <v>67.2</v>
      </c>
      <c r="M671" s="101">
        <f t="shared" si="149"/>
        <v>67.2</v>
      </c>
      <c r="N671" s="97"/>
      <c r="O671" s="101" t="s">
        <v>3</v>
      </c>
      <c r="P671" s="101" t="s">
        <v>3</v>
      </c>
      <c r="Q671" s="97"/>
      <c r="R671" s="101" t="s">
        <v>3</v>
      </c>
      <c r="S671" s="101" t="s">
        <v>3</v>
      </c>
      <c r="T671" s="97"/>
      <c r="U671" s="101" t="s">
        <v>3</v>
      </c>
      <c r="V671" s="101" t="s">
        <v>3</v>
      </c>
      <c r="W671" s="97"/>
      <c r="X671" s="101" t="s">
        <v>3</v>
      </c>
      <c r="Y671" s="101" t="s">
        <v>3</v>
      </c>
      <c r="Z671" s="97"/>
      <c r="AA671" s="101" t="s">
        <v>3</v>
      </c>
      <c r="AB671" s="101" t="s">
        <v>3</v>
      </c>
      <c r="AC671" s="97"/>
      <c r="AD671" s="101" t="s">
        <v>3</v>
      </c>
      <c r="AE671" s="101" t="s">
        <v>3</v>
      </c>
      <c r="AF671" s="97"/>
      <c r="AG671" s="100">
        <v>67.2</v>
      </c>
      <c r="AH671" s="100">
        <f t="shared" si="160"/>
        <v>67.2</v>
      </c>
      <c r="AI671" s="97"/>
      <c r="AJ671" s="100">
        <f t="shared" si="150"/>
        <v>54.6</v>
      </c>
      <c r="AK671" s="100">
        <f t="shared" si="161"/>
        <v>54.6</v>
      </c>
      <c r="AL671" s="98"/>
      <c r="AM671" s="100">
        <v>15.35</v>
      </c>
      <c r="AN671" s="101" t="s">
        <v>3</v>
      </c>
      <c r="AO671" s="97"/>
      <c r="AP671" s="100">
        <f t="shared" si="151"/>
        <v>71.399999999999991</v>
      </c>
      <c r="AQ671" s="100">
        <f t="shared" si="162"/>
        <v>71.399999999999991</v>
      </c>
      <c r="AR671" s="98"/>
      <c r="AS671" s="100">
        <f t="shared" si="152"/>
        <v>30.24</v>
      </c>
      <c r="AT671" s="100" t="s">
        <v>3</v>
      </c>
      <c r="AU671" s="97"/>
      <c r="AV671" s="100">
        <v>71.399999999999991</v>
      </c>
      <c r="AW671" s="100">
        <f t="shared" si="163"/>
        <v>71.399999999999991</v>
      </c>
      <c r="AX671" s="97"/>
      <c r="AY671" s="100">
        <f t="shared" si="153"/>
        <v>63</v>
      </c>
      <c r="AZ671" s="101" t="s">
        <v>3</v>
      </c>
      <c r="BA671" s="97"/>
      <c r="BB671" s="100">
        <f t="shared" si="154"/>
        <v>30.24</v>
      </c>
      <c r="BC671" s="101" t="s">
        <v>3</v>
      </c>
      <c r="BD671" s="97"/>
      <c r="BE671" s="100">
        <f t="shared" si="155"/>
        <v>30.24</v>
      </c>
      <c r="BF671" s="101" t="s">
        <v>3</v>
      </c>
    </row>
    <row r="672" spans="1:58" s="86" customFormat="1" ht="13.2" x14ac:dyDescent="0.25">
      <c r="A672" s="47" t="s">
        <v>874</v>
      </c>
      <c r="B672" s="83">
        <v>3000222</v>
      </c>
      <c r="C672" s="90" t="s">
        <v>582</v>
      </c>
      <c r="D672" s="64">
        <v>162</v>
      </c>
      <c r="E672" s="83">
        <v>300</v>
      </c>
      <c r="F672" s="83">
        <v>83945</v>
      </c>
      <c r="G672" s="22"/>
      <c r="H672" s="44">
        <f t="shared" si="158"/>
        <v>129.6</v>
      </c>
      <c r="I672" s="98">
        <f t="shared" si="156"/>
        <v>23.84</v>
      </c>
      <c r="J672" s="98">
        <f t="shared" si="157"/>
        <v>137.69999999999999</v>
      </c>
      <c r="K672" s="99"/>
      <c r="L672" s="100">
        <f t="shared" si="159"/>
        <v>129.6</v>
      </c>
      <c r="M672" s="101">
        <f t="shared" si="149"/>
        <v>129.6</v>
      </c>
      <c r="N672" s="97"/>
      <c r="O672" s="101" t="s">
        <v>3</v>
      </c>
      <c r="P672" s="101" t="s">
        <v>3</v>
      </c>
      <c r="Q672" s="97"/>
      <c r="R672" s="101" t="s">
        <v>3</v>
      </c>
      <c r="S672" s="101" t="s">
        <v>3</v>
      </c>
      <c r="T672" s="97"/>
      <c r="U672" s="101" t="s">
        <v>3</v>
      </c>
      <c r="V672" s="101" t="s">
        <v>3</v>
      </c>
      <c r="W672" s="97"/>
      <c r="X672" s="101" t="s">
        <v>3</v>
      </c>
      <c r="Y672" s="101" t="s">
        <v>3</v>
      </c>
      <c r="Z672" s="97"/>
      <c r="AA672" s="101" t="s">
        <v>3</v>
      </c>
      <c r="AB672" s="101" t="s">
        <v>3</v>
      </c>
      <c r="AC672" s="97"/>
      <c r="AD672" s="101" t="s">
        <v>3</v>
      </c>
      <c r="AE672" s="101" t="s">
        <v>3</v>
      </c>
      <c r="AF672" s="97"/>
      <c r="AG672" s="100">
        <v>129.6</v>
      </c>
      <c r="AH672" s="100">
        <f t="shared" si="160"/>
        <v>129.6</v>
      </c>
      <c r="AI672" s="97"/>
      <c r="AJ672" s="100">
        <f t="shared" si="150"/>
        <v>105.3</v>
      </c>
      <c r="AK672" s="100">
        <f t="shared" si="161"/>
        <v>105.3</v>
      </c>
      <c r="AL672" s="98"/>
      <c r="AM672" s="100">
        <v>23.84</v>
      </c>
      <c r="AN672" s="101" t="s">
        <v>3</v>
      </c>
      <c r="AO672" s="97"/>
      <c r="AP672" s="100">
        <f t="shared" si="151"/>
        <v>137.69999999999999</v>
      </c>
      <c r="AQ672" s="100">
        <f t="shared" si="162"/>
        <v>137.69999999999999</v>
      </c>
      <c r="AR672" s="98"/>
      <c r="AS672" s="100">
        <f t="shared" si="152"/>
        <v>58.32</v>
      </c>
      <c r="AT672" s="100" t="s">
        <v>3</v>
      </c>
      <c r="AU672" s="97"/>
      <c r="AV672" s="100">
        <v>137.69999999999999</v>
      </c>
      <c r="AW672" s="100">
        <f t="shared" si="163"/>
        <v>137.69999999999999</v>
      </c>
      <c r="AX672" s="97"/>
      <c r="AY672" s="100">
        <f t="shared" si="153"/>
        <v>121.5</v>
      </c>
      <c r="AZ672" s="101" t="s">
        <v>3</v>
      </c>
      <c r="BA672" s="97"/>
      <c r="BB672" s="100">
        <f t="shared" si="154"/>
        <v>58.32</v>
      </c>
      <c r="BC672" s="101" t="s">
        <v>3</v>
      </c>
      <c r="BD672" s="97"/>
      <c r="BE672" s="100">
        <f t="shared" si="155"/>
        <v>58.32</v>
      </c>
      <c r="BF672" s="101" t="s">
        <v>3</v>
      </c>
    </row>
    <row r="673" spans="1:58" s="86" customFormat="1" ht="13.2" x14ac:dyDescent="0.25">
      <c r="A673" s="47" t="s">
        <v>874</v>
      </c>
      <c r="B673" s="83">
        <v>3000418</v>
      </c>
      <c r="C673" s="90" t="s">
        <v>583</v>
      </c>
      <c r="D673" s="64">
        <v>148</v>
      </c>
      <c r="E673" s="83">
        <v>300</v>
      </c>
      <c r="F673" s="83">
        <v>82785</v>
      </c>
      <c r="G673" s="22"/>
      <c r="H673" s="44">
        <f t="shared" si="158"/>
        <v>118.4</v>
      </c>
      <c r="I673" s="98">
        <f t="shared" si="156"/>
        <v>27.16</v>
      </c>
      <c r="J673" s="98">
        <f t="shared" si="157"/>
        <v>125.8</v>
      </c>
      <c r="K673" s="99"/>
      <c r="L673" s="100">
        <f t="shared" si="159"/>
        <v>118.4</v>
      </c>
      <c r="M673" s="101">
        <f t="shared" si="149"/>
        <v>118.4</v>
      </c>
      <c r="N673" s="97"/>
      <c r="O673" s="101" t="s">
        <v>3</v>
      </c>
      <c r="P673" s="101" t="s">
        <v>3</v>
      </c>
      <c r="Q673" s="97"/>
      <c r="R673" s="101" t="s">
        <v>3</v>
      </c>
      <c r="S673" s="101" t="s">
        <v>3</v>
      </c>
      <c r="T673" s="97"/>
      <c r="U673" s="101" t="s">
        <v>3</v>
      </c>
      <c r="V673" s="101" t="s">
        <v>3</v>
      </c>
      <c r="W673" s="97"/>
      <c r="X673" s="101" t="s">
        <v>3</v>
      </c>
      <c r="Y673" s="101" t="s">
        <v>3</v>
      </c>
      <c r="Z673" s="97"/>
      <c r="AA673" s="101" t="s">
        <v>3</v>
      </c>
      <c r="AB673" s="101" t="s">
        <v>3</v>
      </c>
      <c r="AC673" s="97"/>
      <c r="AD673" s="101" t="s">
        <v>3</v>
      </c>
      <c r="AE673" s="101" t="s">
        <v>3</v>
      </c>
      <c r="AF673" s="97"/>
      <c r="AG673" s="100">
        <v>118.4</v>
      </c>
      <c r="AH673" s="100">
        <f t="shared" si="160"/>
        <v>118.4</v>
      </c>
      <c r="AI673" s="97"/>
      <c r="AJ673" s="100">
        <f t="shared" si="150"/>
        <v>96.2</v>
      </c>
      <c r="AK673" s="100">
        <f t="shared" si="161"/>
        <v>96.2</v>
      </c>
      <c r="AL673" s="98"/>
      <c r="AM673" s="100">
        <v>27.16</v>
      </c>
      <c r="AN673" s="101" t="s">
        <v>3</v>
      </c>
      <c r="AO673" s="97"/>
      <c r="AP673" s="100">
        <f t="shared" si="151"/>
        <v>125.8</v>
      </c>
      <c r="AQ673" s="100">
        <f t="shared" si="162"/>
        <v>125.8</v>
      </c>
      <c r="AR673" s="98"/>
      <c r="AS673" s="100">
        <f t="shared" si="152"/>
        <v>53.28</v>
      </c>
      <c r="AT673" s="100" t="s">
        <v>3</v>
      </c>
      <c r="AU673" s="97"/>
      <c r="AV673" s="100">
        <v>125.8</v>
      </c>
      <c r="AW673" s="100">
        <f t="shared" si="163"/>
        <v>125.8</v>
      </c>
      <c r="AX673" s="97"/>
      <c r="AY673" s="100">
        <f t="shared" si="153"/>
        <v>111</v>
      </c>
      <c r="AZ673" s="101" t="s">
        <v>3</v>
      </c>
      <c r="BA673" s="97"/>
      <c r="BB673" s="100">
        <f t="shared" si="154"/>
        <v>53.28</v>
      </c>
      <c r="BC673" s="101" t="s">
        <v>3</v>
      </c>
      <c r="BD673" s="97"/>
      <c r="BE673" s="100">
        <f t="shared" si="155"/>
        <v>53.28</v>
      </c>
      <c r="BF673" s="101" t="s">
        <v>3</v>
      </c>
    </row>
    <row r="674" spans="1:58" s="86" customFormat="1" ht="13.2" x14ac:dyDescent="0.25">
      <c r="A674" s="47" t="s">
        <v>874</v>
      </c>
      <c r="B674" s="83">
        <v>3000539</v>
      </c>
      <c r="C674" s="90" t="s">
        <v>581</v>
      </c>
      <c r="D674" s="64">
        <v>84</v>
      </c>
      <c r="E674" s="83">
        <v>300</v>
      </c>
      <c r="F674" s="83">
        <v>82784</v>
      </c>
      <c r="G674" s="22"/>
      <c r="H674" s="44">
        <f t="shared" si="158"/>
        <v>67.2</v>
      </c>
      <c r="I674" s="98">
        <f t="shared" si="156"/>
        <v>15.35</v>
      </c>
      <c r="J674" s="98">
        <f t="shared" si="157"/>
        <v>71.399999999999991</v>
      </c>
      <c r="K674" s="99"/>
      <c r="L674" s="100">
        <f t="shared" si="159"/>
        <v>67.2</v>
      </c>
      <c r="M674" s="101">
        <f t="shared" si="149"/>
        <v>67.2</v>
      </c>
      <c r="N674" s="97"/>
      <c r="O674" s="101" t="s">
        <v>3</v>
      </c>
      <c r="P674" s="101" t="s">
        <v>3</v>
      </c>
      <c r="Q674" s="97"/>
      <c r="R674" s="101" t="s">
        <v>3</v>
      </c>
      <c r="S674" s="101" t="s">
        <v>3</v>
      </c>
      <c r="T674" s="97"/>
      <c r="U674" s="101" t="s">
        <v>3</v>
      </c>
      <c r="V674" s="101" t="s">
        <v>3</v>
      </c>
      <c r="W674" s="97"/>
      <c r="X674" s="101" t="s">
        <v>3</v>
      </c>
      <c r="Y674" s="101" t="s">
        <v>3</v>
      </c>
      <c r="Z674" s="97"/>
      <c r="AA674" s="101" t="s">
        <v>3</v>
      </c>
      <c r="AB674" s="101" t="s">
        <v>3</v>
      </c>
      <c r="AC674" s="97"/>
      <c r="AD674" s="101" t="s">
        <v>3</v>
      </c>
      <c r="AE674" s="101" t="s">
        <v>3</v>
      </c>
      <c r="AF674" s="97"/>
      <c r="AG674" s="100">
        <v>67.2</v>
      </c>
      <c r="AH674" s="100">
        <f t="shared" si="160"/>
        <v>67.2</v>
      </c>
      <c r="AI674" s="97"/>
      <c r="AJ674" s="100">
        <f t="shared" si="150"/>
        <v>54.6</v>
      </c>
      <c r="AK674" s="100">
        <f t="shared" si="161"/>
        <v>54.6</v>
      </c>
      <c r="AL674" s="98"/>
      <c r="AM674" s="100">
        <v>15.35</v>
      </c>
      <c r="AN674" s="101" t="s">
        <v>3</v>
      </c>
      <c r="AO674" s="97"/>
      <c r="AP674" s="100">
        <f t="shared" si="151"/>
        <v>71.399999999999991</v>
      </c>
      <c r="AQ674" s="100">
        <f t="shared" si="162"/>
        <v>71.399999999999991</v>
      </c>
      <c r="AR674" s="98"/>
      <c r="AS674" s="100">
        <f t="shared" si="152"/>
        <v>30.24</v>
      </c>
      <c r="AT674" s="100" t="s">
        <v>3</v>
      </c>
      <c r="AU674" s="97"/>
      <c r="AV674" s="100">
        <v>71.399999999999991</v>
      </c>
      <c r="AW674" s="100">
        <f t="shared" si="163"/>
        <v>71.399999999999991</v>
      </c>
      <c r="AX674" s="97"/>
      <c r="AY674" s="100">
        <f t="shared" si="153"/>
        <v>63</v>
      </c>
      <c r="AZ674" s="101" t="s">
        <v>3</v>
      </c>
      <c r="BA674" s="97"/>
      <c r="BB674" s="100">
        <f t="shared" si="154"/>
        <v>30.24</v>
      </c>
      <c r="BC674" s="101" t="s">
        <v>3</v>
      </c>
      <c r="BD674" s="97"/>
      <c r="BE674" s="100">
        <f t="shared" si="155"/>
        <v>30.24</v>
      </c>
      <c r="BF674" s="101" t="s">
        <v>3</v>
      </c>
    </row>
    <row r="675" spans="1:58" s="86" customFormat="1" ht="13.2" x14ac:dyDescent="0.25">
      <c r="A675" s="47" t="s">
        <v>874</v>
      </c>
      <c r="B675" s="83">
        <v>3000392</v>
      </c>
      <c r="C675" s="90" t="s">
        <v>581</v>
      </c>
      <c r="D675" s="64">
        <v>84</v>
      </c>
      <c r="E675" s="83">
        <v>300</v>
      </c>
      <c r="F675" s="83">
        <v>82784</v>
      </c>
      <c r="G675" s="22"/>
      <c r="H675" s="44">
        <f t="shared" si="158"/>
        <v>67.2</v>
      </c>
      <c r="I675" s="98">
        <f t="shared" si="156"/>
        <v>15.35</v>
      </c>
      <c r="J675" s="98">
        <f t="shared" si="157"/>
        <v>71.399999999999991</v>
      </c>
      <c r="K675" s="99"/>
      <c r="L675" s="100">
        <f t="shared" si="159"/>
        <v>67.2</v>
      </c>
      <c r="M675" s="101">
        <f t="shared" ref="M675:M737" si="164">D675*80%</f>
        <v>67.2</v>
      </c>
      <c r="N675" s="97"/>
      <c r="O675" s="101" t="s">
        <v>3</v>
      </c>
      <c r="P675" s="101" t="s">
        <v>3</v>
      </c>
      <c r="Q675" s="97"/>
      <c r="R675" s="101" t="s">
        <v>3</v>
      </c>
      <c r="S675" s="101" t="s">
        <v>3</v>
      </c>
      <c r="T675" s="97"/>
      <c r="U675" s="101" t="s">
        <v>3</v>
      </c>
      <c r="V675" s="101" t="s">
        <v>3</v>
      </c>
      <c r="W675" s="97"/>
      <c r="X675" s="101" t="s">
        <v>3</v>
      </c>
      <c r="Y675" s="101" t="s">
        <v>3</v>
      </c>
      <c r="Z675" s="97"/>
      <c r="AA675" s="101" t="s">
        <v>3</v>
      </c>
      <c r="AB675" s="101" t="s">
        <v>3</v>
      </c>
      <c r="AC675" s="97"/>
      <c r="AD675" s="101" t="s">
        <v>3</v>
      </c>
      <c r="AE675" s="101" t="s">
        <v>3</v>
      </c>
      <c r="AF675" s="97"/>
      <c r="AG675" s="100">
        <v>67.2</v>
      </c>
      <c r="AH675" s="100">
        <f t="shared" si="160"/>
        <v>67.2</v>
      </c>
      <c r="AI675" s="97"/>
      <c r="AJ675" s="100">
        <f t="shared" si="150"/>
        <v>54.6</v>
      </c>
      <c r="AK675" s="100">
        <f t="shared" si="161"/>
        <v>54.6</v>
      </c>
      <c r="AL675" s="98"/>
      <c r="AM675" s="100">
        <v>15.35</v>
      </c>
      <c r="AN675" s="101" t="s">
        <v>3</v>
      </c>
      <c r="AO675" s="97"/>
      <c r="AP675" s="100">
        <f t="shared" si="151"/>
        <v>71.399999999999991</v>
      </c>
      <c r="AQ675" s="100">
        <f t="shared" si="162"/>
        <v>71.399999999999991</v>
      </c>
      <c r="AR675" s="98"/>
      <c r="AS675" s="100">
        <f t="shared" si="152"/>
        <v>30.24</v>
      </c>
      <c r="AT675" s="100" t="s">
        <v>3</v>
      </c>
      <c r="AU675" s="97"/>
      <c r="AV675" s="100">
        <v>71.399999999999991</v>
      </c>
      <c r="AW675" s="100">
        <f t="shared" si="163"/>
        <v>71.399999999999991</v>
      </c>
      <c r="AX675" s="97"/>
      <c r="AY675" s="100">
        <f t="shared" si="153"/>
        <v>63</v>
      </c>
      <c r="AZ675" s="101" t="s">
        <v>3</v>
      </c>
      <c r="BA675" s="97"/>
      <c r="BB675" s="100">
        <f t="shared" si="154"/>
        <v>30.24</v>
      </c>
      <c r="BC675" s="101" t="s">
        <v>3</v>
      </c>
      <c r="BD675" s="97"/>
      <c r="BE675" s="100">
        <f t="shared" si="155"/>
        <v>30.24</v>
      </c>
      <c r="BF675" s="101" t="s">
        <v>3</v>
      </c>
    </row>
    <row r="676" spans="1:58" s="86" customFormat="1" ht="13.2" x14ac:dyDescent="0.25">
      <c r="A676" s="47" t="s">
        <v>874</v>
      </c>
      <c r="B676" s="83">
        <v>3000629</v>
      </c>
      <c r="C676" s="90" t="s">
        <v>584</v>
      </c>
      <c r="D676" s="64">
        <v>264</v>
      </c>
      <c r="E676" s="83">
        <v>300</v>
      </c>
      <c r="F676" s="83">
        <v>86335</v>
      </c>
      <c r="G676" s="22"/>
      <c r="H676" s="44">
        <f t="shared" si="158"/>
        <v>211.20000000000002</v>
      </c>
      <c r="I676" s="98">
        <f t="shared" si="156"/>
        <v>48.43</v>
      </c>
      <c r="J676" s="98">
        <f t="shared" si="157"/>
        <v>224.4</v>
      </c>
      <c r="K676" s="99"/>
      <c r="L676" s="100">
        <f t="shared" si="159"/>
        <v>211.20000000000002</v>
      </c>
      <c r="M676" s="101">
        <f t="shared" si="164"/>
        <v>211.20000000000002</v>
      </c>
      <c r="N676" s="97"/>
      <c r="O676" s="101" t="s">
        <v>3</v>
      </c>
      <c r="P676" s="101" t="s">
        <v>3</v>
      </c>
      <c r="Q676" s="97"/>
      <c r="R676" s="101" t="s">
        <v>3</v>
      </c>
      <c r="S676" s="101" t="s">
        <v>3</v>
      </c>
      <c r="T676" s="97"/>
      <c r="U676" s="101" t="s">
        <v>3</v>
      </c>
      <c r="V676" s="101" t="s">
        <v>3</v>
      </c>
      <c r="W676" s="97"/>
      <c r="X676" s="101" t="s">
        <v>3</v>
      </c>
      <c r="Y676" s="101" t="s">
        <v>3</v>
      </c>
      <c r="Z676" s="97"/>
      <c r="AA676" s="101" t="s">
        <v>3</v>
      </c>
      <c r="AB676" s="101" t="s">
        <v>3</v>
      </c>
      <c r="AC676" s="97"/>
      <c r="AD676" s="101" t="s">
        <v>3</v>
      </c>
      <c r="AE676" s="101" t="s">
        <v>3</v>
      </c>
      <c r="AF676" s="97"/>
      <c r="AG676" s="100">
        <v>211.20000000000002</v>
      </c>
      <c r="AH676" s="100">
        <f t="shared" si="160"/>
        <v>211.20000000000002</v>
      </c>
      <c r="AI676" s="97"/>
      <c r="AJ676" s="100">
        <f t="shared" si="150"/>
        <v>171.6</v>
      </c>
      <c r="AK676" s="100">
        <f t="shared" si="161"/>
        <v>171.6</v>
      </c>
      <c r="AL676" s="98"/>
      <c r="AM676" s="100">
        <v>48.43</v>
      </c>
      <c r="AN676" s="101" t="s">
        <v>3</v>
      </c>
      <c r="AO676" s="97"/>
      <c r="AP676" s="100">
        <f t="shared" si="151"/>
        <v>224.4</v>
      </c>
      <c r="AQ676" s="100">
        <f t="shared" si="162"/>
        <v>224.4</v>
      </c>
      <c r="AR676" s="98"/>
      <c r="AS676" s="100">
        <f t="shared" si="152"/>
        <v>95.039999999999992</v>
      </c>
      <c r="AT676" s="100" t="s">
        <v>3</v>
      </c>
      <c r="AU676" s="97"/>
      <c r="AV676" s="100">
        <v>224.4</v>
      </c>
      <c r="AW676" s="100">
        <f t="shared" si="163"/>
        <v>224.4</v>
      </c>
      <c r="AX676" s="97"/>
      <c r="AY676" s="100">
        <f t="shared" si="153"/>
        <v>198</v>
      </c>
      <c r="AZ676" s="101" t="s">
        <v>3</v>
      </c>
      <c r="BA676" s="97"/>
      <c r="BB676" s="100">
        <f t="shared" si="154"/>
        <v>95.039999999999992</v>
      </c>
      <c r="BC676" s="101" t="s">
        <v>3</v>
      </c>
      <c r="BD676" s="97"/>
      <c r="BE676" s="100">
        <f t="shared" si="155"/>
        <v>95.039999999999992</v>
      </c>
      <c r="BF676" s="101" t="s">
        <v>3</v>
      </c>
    </row>
    <row r="677" spans="1:58" s="86" customFormat="1" ht="13.2" x14ac:dyDescent="0.25">
      <c r="A677" s="47" t="s">
        <v>874</v>
      </c>
      <c r="B677" s="83">
        <v>3000444</v>
      </c>
      <c r="C677" s="90" t="s">
        <v>585</v>
      </c>
      <c r="D677" s="64">
        <v>69</v>
      </c>
      <c r="E677" s="83">
        <v>301</v>
      </c>
      <c r="F677" s="83">
        <v>84255</v>
      </c>
      <c r="G677" s="22"/>
      <c r="H677" s="44">
        <f t="shared" si="158"/>
        <v>55.2</v>
      </c>
      <c r="I677" s="98">
        <f t="shared" si="156"/>
        <v>24.84</v>
      </c>
      <c r="J677" s="98">
        <f t="shared" si="157"/>
        <v>58.65</v>
      </c>
      <c r="K677" s="99"/>
      <c r="L677" s="100">
        <f t="shared" si="159"/>
        <v>55.2</v>
      </c>
      <c r="M677" s="101">
        <f t="shared" si="164"/>
        <v>55.2</v>
      </c>
      <c r="N677" s="97"/>
      <c r="O677" s="101" t="s">
        <v>3</v>
      </c>
      <c r="P677" s="101" t="s">
        <v>3</v>
      </c>
      <c r="Q677" s="97"/>
      <c r="R677" s="101" t="s">
        <v>3</v>
      </c>
      <c r="S677" s="101" t="s">
        <v>3</v>
      </c>
      <c r="T677" s="97"/>
      <c r="U677" s="101" t="s">
        <v>3</v>
      </c>
      <c r="V677" s="101" t="s">
        <v>3</v>
      </c>
      <c r="W677" s="97"/>
      <c r="X677" s="101" t="s">
        <v>3</v>
      </c>
      <c r="Y677" s="101" t="s">
        <v>3</v>
      </c>
      <c r="Z677" s="97"/>
      <c r="AA677" s="101" t="s">
        <v>3</v>
      </c>
      <c r="AB677" s="101" t="s">
        <v>3</v>
      </c>
      <c r="AC677" s="97"/>
      <c r="AD677" s="101" t="s">
        <v>3</v>
      </c>
      <c r="AE677" s="101" t="s">
        <v>3</v>
      </c>
      <c r="AF677" s="97"/>
      <c r="AG677" s="100">
        <v>55.2</v>
      </c>
      <c r="AH677" s="100">
        <f t="shared" si="160"/>
        <v>55.2</v>
      </c>
      <c r="AI677" s="97"/>
      <c r="AJ677" s="100">
        <f t="shared" si="150"/>
        <v>44.85</v>
      </c>
      <c r="AK677" s="100">
        <f t="shared" si="161"/>
        <v>44.85</v>
      </c>
      <c r="AL677" s="98"/>
      <c r="AM677" s="100">
        <v>42.12</v>
      </c>
      <c r="AN677" s="101" t="s">
        <v>3</v>
      </c>
      <c r="AO677" s="97"/>
      <c r="AP677" s="100">
        <f t="shared" si="151"/>
        <v>58.65</v>
      </c>
      <c r="AQ677" s="100">
        <f t="shared" si="162"/>
        <v>58.65</v>
      </c>
      <c r="AR677" s="98"/>
      <c r="AS677" s="100">
        <f t="shared" si="152"/>
        <v>24.84</v>
      </c>
      <c r="AT677" s="100" t="s">
        <v>3</v>
      </c>
      <c r="AU677" s="97"/>
      <c r="AV677" s="100">
        <v>58.65</v>
      </c>
      <c r="AW677" s="100">
        <f t="shared" si="163"/>
        <v>58.65</v>
      </c>
      <c r="AX677" s="97"/>
      <c r="AY677" s="100">
        <f t="shared" si="153"/>
        <v>51.75</v>
      </c>
      <c r="AZ677" s="101" t="s">
        <v>3</v>
      </c>
      <c r="BA677" s="97"/>
      <c r="BB677" s="100">
        <f t="shared" si="154"/>
        <v>24.84</v>
      </c>
      <c r="BC677" s="101" t="s">
        <v>3</v>
      </c>
      <c r="BD677" s="97"/>
      <c r="BE677" s="100">
        <f t="shared" si="155"/>
        <v>24.84</v>
      </c>
      <c r="BF677" s="101" t="s">
        <v>3</v>
      </c>
    </row>
    <row r="678" spans="1:58" s="86" customFormat="1" ht="13.2" x14ac:dyDescent="0.25">
      <c r="A678" s="47" t="s">
        <v>874</v>
      </c>
      <c r="B678" s="83">
        <v>3000199</v>
      </c>
      <c r="C678" s="90" t="s">
        <v>586</v>
      </c>
      <c r="D678" s="64">
        <v>103</v>
      </c>
      <c r="E678" s="83">
        <v>300</v>
      </c>
      <c r="F678" s="83">
        <v>83525</v>
      </c>
      <c r="G678" s="22"/>
      <c r="H678" s="44">
        <f t="shared" si="158"/>
        <v>82.4</v>
      </c>
      <c r="I678" s="98">
        <f t="shared" si="156"/>
        <v>18.86</v>
      </c>
      <c r="J678" s="98">
        <f t="shared" si="157"/>
        <v>87.55</v>
      </c>
      <c r="K678" s="99"/>
      <c r="L678" s="100">
        <f t="shared" si="159"/>
        <v>82.4</v>
      </c>
      <c r="M678" s="101">
        <f t="shared" si="164"/>
        <v>82.4</v>
      </c>
      <c r="N678" s="97"/>
      <c r="O678" s="101" t="s">
        <v>3</v>
      </c>
      <c r="P678" s="101" t="s">
        <v>3</v>
      </c>
      <c r="Q678" s="97"/>
      <c r="R678" s="101" t="s">
        <v>3</v>
      </c>
      <c r="S678" s="101" t="s">
        <v>3</v>
      </c>
      <c r="T678" s="97"/>
      <c r="U678" s="101" t="s">
        <v>3</v>
      </c>
      <c r="V678" s="101" t="s">
        <v>3</v>
      </c>
      <c r="W678" s="97"/>
      <c r="X678" s="101" t="s">
        <v>3</v>
      </c>
      <c r="Y678" s="101" t="s">
        <v>3</v>
      </c>
      <c r="Z678" s="97"/>
      <c r="AA678" s="101" t="s">
        <v>3</v>
      </c>
      <c r="AB678" s="101" t="s">
        <v>3</v>
      </c>
      <c r="AC678" s="97"/>
      <c r="AD678" s="101" t="s">
        <v>3</v>
      </c>
      <c r="AE678" s="101" t="s">
        <v>3</v>
      </c>
      <c r="AF678" s="97"/>
      <c r="AG678" s="100">
        <v>82.4</v>
      </c>
      <c r="AH678" s="100">
        <f t="shared" si="160"/>
        <v>82.4</v>
      </c>
      <c r="AI678" s="97"/>
      <c r="AJ678" s="100">
        <f t="shared" si="150"/>
        <v>66.95</v>
      </c>
      <c r="AK678" s="100">
        <f t="shared" si="161"/>
        <v>66.95</v>
      </c>
      <c r="AL678" s="98"/>
      <c r="AM678" s="100">
        <v>18.86</v>
      </c>
      <c r="AN678" s="101" t="s">
        <v>3</v>
      </c>
      <c r="AO678" s="97"/>
      <c r="AP678" s="100">
        <f t="shared" si="151"/>
        <v>87.55</v>
      </c>
      <c r="AQ678" s="100">
        <f t="shared" si="162"/>
        <v>87.55</v>
      </c>
      <c r="AR678" s="98"/>
      <c r="AS678" s="100">
        <f t="shared" si="152"/>
        <v>37.08</v>
      </c>
      <c r="AT678" s="100" t="s">
        <v>3</v>
      </c>
      <c r="AU678" s="97"/>
      <c r="AV678" s="100">
        <v>87.55</v>
      </c>
      <c r="AW678" s="100">
        <f t="shared" si="163"/>
        <v>87.55</v>
      </c>
      <c r="AX678" s="97"/>
      <c r="AY678" s="100">
        <f t="shared" si="153"/>
        <v>77.25</v>
      </c>
      <c r="AZ678" s="101" t="s">
        <v>3</v>
      </c>
      <c r="BA678" s="97"/>
      <c r="BB678" s="100">
        <f t="shared" si="154"/>
        <v>37.08</v>
      </c>
      <c r="BC678" s="101" t="s">
        <v>3</v>
      </c>
      <c r="BD678" s="97"/>
      <c r="BE678" s="100">
        <f t="shared" si="155"/>
        <v>37.08</v>
      </c>
      <c r="BF678" s="101" t="s">
        <v>3</v>
      </c>
    </row>
    <row r="679" spans="1:58" s="86" customFormat="1" ht="13.2" x14ac:dyDescent="0.25">
      <c r="A679" s="47" t="s">
        <v>874</v>
      </c>
      <c r="B679" s="83">
        <v>3000080</v>
      </c>
      <c r="C679" s="90" t="s">
        <v>587</v>
      </c>
      <c r="D679" s="64">
        <v>136</v>
      </c>
      <c r="E679" s="83">
        <v>300</v>
      </c>
      <c r="F679" s="83">
        <v>86340</v>
      </c>
      <c r="G679" s="22"/>
      <c r="H679" s="44">
        <f t="shared" si="158"/>
        <v>108.80000000000001</v>
      </c>
      <c r="I679" s="98">
        <f t="shared" si="156"/>
        <v>24.88</v>
      </c>
      <c r="J679" s="98">
        <f t="shared" si="157"/>
        <v>115.6</v>
      </c>
      <c r="K679" s="99"/>
      <c r="L679" s="100">
        <f t="shared" si="159"/>
        <v>108.80000000000001</v>
      </c>
      <c r="M679" s="101">
        <f t="shared" si="164"/>
        <v>108.80000000000001</v>
      </c>
      <c r="N679" s="97"/>
      <c r="O679" s="101" t="s">
        <v>3</v>
      </c>
      <c r="P679" s="101" t="s">
        <v>3</v>
      </c>
      <c r="Q679" s="97"/>
      <c r="R679" s="101" t="s">
        <v>3</v>
      </c>
      <c r="S679" s="101" t="s">
        <v>3</v>
      </c>
      <c r="T679" s="97"/>
      <c r="U679" s="101" t="s">
        <v>3</v>
      </c>
      <c r="V679" s="101" t="s">
        <v>3</v>
      </c>
      <c r="W679" s="97"/>
      <c r="X679" s="101" t="s">
        <v>3</v>
      </c>
      <c r="Y679" s="101" t="s">
        <v>3</v>
      </c>
      <c r="Z679" s="97"/>
      <c r="AA679" s="101" t="s">
        <v>3</v>
      </c>
      <c r="AB679" s="101" t="s">
        <v>3</v>
      </c>
      <c r="AC679" s="97"/>
      <c r="AD679" s="101" t="s">
        <v>3</v>
      </c>
      <c r="AE679" s="101" t="s">
        <v>3</v>
      </c>
      <c r="AF679" s="97"/>
      <c r="AG679" s="100">
        <v>108.80000000000001</v>
      </c>
      <c r="AH679" s="100">
        <f t="shared" si="160"/>
        <v>108.80000000000001</v>
      </c>
      <c r="AI679" s="97"/>
      <c r="AJ679" s="100">
        <f t="shared" si="150"/>
        <v>88.4</v>
      </c>
      <c r="AK679" s="100">
        <f t="shared" si="161"/>
        <v>88.4</v>
      </c>
      <c r="AL679" s="98"/>
      <c r="AM679" s="100">
        <v>24.88</v>
      </c>
      <c r="AN679" s="101" t="s">
        <v>3</v>
      </c>
      <c r="AO679" s="97"/>
      <c r="AP679" s="100">
        <f t="shared" si="151"/>
        <v>115.6</v>
      </c>
      <c r="AQ679" s="100">
        <f t="shared" si="162"/>
        <v>115.6</v>
      </c>
      <c r="AR679" s="98"/>
      <c r="AS679" s="100">
        <f t="shared" si="152"/>
        <v>48.96</v>
      </c>
      <c r="AT679" s="100" t="s">
        <v>3</v>
      </c>
      <c r="AU679" s="97"/>
      <c r="AV679" s="100">
        <v>115.6</v>
      </c>
      <c r="AW679" s="100">
        <f t="shared" si="163"/>
        <v>115.6</v>
      </c>
      <c r="AX679" s="97"/>
      <c r="AY679" s="100">
        <f t="shared" si="153"/>
        <v>102</v>
      </c>
      <c r="AZ679" s="101" t="s">
        <v>3</v>
      </c>
      <c r="BA679" s="97"/>
      <c r="BB679" s="100">
        <f t="shared" si="154"/>
        <v>48.96</v>
      </c>
      <c r="BC679" s="101" t="s">
        <v>3</v>
      </c>
      <c r="BD679" s="97"/>
      <c r="BE679" s="100">
        <f t="shared" si="155"/>
        <v>48.96</v>
      </c>
      <c r="BF679" s="101" t="s">
        <v>3</v>
      </c>
    </row>
    <row r="680" spans="1:58" s="86" customFormat="1" ht="13.2" x14ac:dyDescent="0.25">
      <c r="A680" s="47" t="s">
        <v>874</v>
      </c>
      <c r="B680" s="83">
        <v>3000197</v>
      </c>
      <c r="C680" s="90" t="s">
        <v>512</v>
      </c>
      <c r="D680" s="64">
        <v>362</v>
      </c>
      <c r="E680" s="83">
        <v>300</v>
      </c>
      <c r="F680" s="83">
        <v>83519</v>
      </c>
      <c r="G680" s="22"/>
      <c r="H680" s="44">
        <f t="shared" si="158"/>
        <v>289.60000000000002</v>
      </c>
      <c r="I680" s="98">
        <f t="shared" si="156"/>
        <v>30.36</v>
      </c>
      <c r="J680" s="98">
        <f t="shared" si="157"/>
        <v>307.7</v>
      </c>
      <c r="K680" s="99"/>
      <c r="L680" s="100">
        <f t="shared" si="159"/>
        <v>289.60000000000002</v>
      </c>
      <c r="M680" s="101">
        <f t="shared" si="164"/>
        <v>289.60000000000002</v>
      </c>
      <c r="N680" s="97"/>
      <c r="O680" s="101" t="s">
        <v>3</v>
      </c>
      <c r="P680" s="101" t="s">
        <v>3</v>
      </c>
      <c r="Q680" s="97"/>
      <c r="R680" s="101" t="s">
        <v>3</v>
      </c>
      <c r="S680" s="101" t="s">
        <v>3</v>
      </c>
      <c r="T680" s="97"/>
      <c r="U680" s="101" t="s">
        <v>3</v>
      </c>
      <c r="V680" s="101" t="s">
        <v>3</v>
      </c>
      <c r="W680" s="97"/>
      <c r="X680" s="101" t="s">
        <v>3</v>
      </c>
      <c r="Y680" s="101" t="s">
        <v>3</v>
      </c>
      <c r="Z680" s="97"/>
      <c r="AA680" s="101" t="s">
        <v>3</v>
      </c>
      <c r="AB680" s="101" t="s">
        <v>3</v>
      </c>
      <c r="AC680" s="97"/>
      <c r="AD680" s="101" t="s">
        <v>3</v>
      </c>
      <c r="AE680" s="101" t="s">
        <v>3</v>
      </c>
      <c r="AF680" s="97"/>
      <c r="AG680" s="100">
        <v>289.60000000000002</v>
      </c>
      <c r="AH680" s="100">
        <f t="shared" si="160"/>
        <v>289.60000000000002</v>
      </c>
      <c r="AI680" s="97"/>
      <c r="AJ680" s="100">
        <f t="shared" si="150"/>
        <v>235.3</v>
      </c>
      <c r="AK680" s="100">
        <f t="shared" si="161"/>
        <v>235.3</v>
      </c>
      <c r="AL680" s="98"/>
      <c r="AM680" s="100">
        <v>30.36</v>
      </c>
      <c r="AN680" s="101" t="s">
        <v>3</v>
      </c>
      <c r="AO680" s="97"/>
      <c r="AP680" s="100">
        <f t="shared" si="151"/>
        <v>307.7</v>
      </c>
      <c r="AQ680" s="100">
        <f t="shared" si="162"/>
        <v>307.7</v>
      </c>
      <c r="AR680" s="98"/>
      <c r="AS680" s="100">
        <f t="shared" si="152"/>
        <v>130.32</v>
      </c>
      <c r="AT680" s="100" t="s">
        <v>3</v>
      </c>
      <c r="AU680" s="97"/>
      <c r="AV680" s="100">
        <v>307.7</v>
      </c>
      <c r="AW680" s="100">
        <f t="shared" si="163"/>
        <v>307.7</v>
      </c>
      <c r="AX680" s="97"/>
      <c r="AY680" s="100">
        <f t="shared" si="153"/>
        <v>271.5</v>
      </c>
      <c r="AZ680" s="101" t="s">
        <v>3</v>
      </c>
      <c r="BA680" s="97"/>
      <c r="BB680" s="100">
        <f t="shared" si="154"/>
        <v>130.32</v>
      </c>
      <c r="BC680" s="101" t="s">
        <v>3</v>
      </c>
      <c r="BD680" s="97"/>
      <c r="BE680" s="100">
        <f t="shared" si="155"/>
        <v>130.32</v>
      </c>
      <c r="BF680" s="101" t="s">
        <v>3</v>
      </c>
    </row>
    <row r="681" spans="1:58" s="86" customFormat="1" ht="13.2" x14ac:dyDescent="0.25">
      <c r="A681" s="47" t="s">
        <v>874</v>
      </c>
      <c r="B681" s="83">
        <v>3000358</v>
      </c>
      <c r="C681" s="90" t="s">
        <v>588</v>
      </c>
      <c r="D681" s="64">
        <v>187</v>
      </c>
      <c r="E681" s="83">
        <v>302</v>
      </c>
      <c r="F681" s="83">
        <v>86300</v>
      </c>
      <c r="G681" s="22"/>
      <c r="H681" s="44">
        <f t="shared" si="158"/>
        <v>149.6</v>
      </c>
      <c r="I681" s="98">
        <f t="shared" si="156"/>
        <v>34.340000000000003</v>
      </c>
      <c r="J681" s="98">
        <f t="shared" si="157"/>
        <v>158.94999999999999</v>
      </c>
      <c r="K681" s="99"/>
      <c r="L681" s="100">
        <f t="shared" si="159"/>
        <v>149.6</v>
      </c>
      <c r="M681" s="101">
        <f t="shared" si="164"/>
        <v>149.6</v>
      </c>
      <c r="N681" s="97"/>
      <c r="O681" s="101" t="s">
        <v>3</v>
      </c>
      <c r="P681" s="101" t="s">
        <v>3</v>
      </c>
      <c r="Q681" s="97"/>
      <c r="R681" s="101" t="s">
        <v>3</v>
      </c>
      <c r="S681" s="101" t="s">
        <v>3</v>
      </c>
      <c r="T681" s="97"/>
      <c r="U681" s="101" t="s">
        <v>3</v>
      </c>
      <c r="V681" s="101" t="s">
        <v>3</v>
      </c>
      <c r="W681" s="97"/>
      <c r="X681" s="101" t="s">
        <v>3</v>
      </c>
      <c r="Y681" s="101" t="s">
        <v>3</v>
      </c>
      <c r="Z681" s="97"/>
      <c r="AA681" s="101" t="s">
        <v>3</v>
      </c>
      <c r="AB681" s="101" t="s">
        <v>3</v>
      </c>
      <c r="AC681" s="97"/>
      <c r="AD681" s="101" t="s">
        <v>3</v>
      </c>
      <c r="AE681" s="101" t="s">
        <v>3</v>
      </c>
      <c r="AF681" s="97"/>
      <c r="AG681" s="100">
        <v>149.6</v>
      </c>
      <c r="AH681" s="100">
        <f t="shared" si="160"/>
        <v>149.6</v>
      </c>
      <c r="AI681" s="97"/>
      <c r="AJ681" s="100">
        <f t="shared" si="150"/>
        <v>121.55</v>
      </c>
      <c r="AK681" s="100">
        <f t="shared" si="161"/>
        <v>121.55</v>
      </c>
      <c r="AL681" s="98"/>
      <c r="AM681" s="100">
        <v>34.340000000000003</v>
      </c>
      <c r="AN681" s="101" t="s">
        <v>3</v>
      </c>
      <c r="AO681" s="97"/>
      <c r="AP681" s="100">
        <f t="shared" si="151"/>
        <v>158.94999999999999</v>
      </c>
      <c r="AQ681" s="100">
        <f t="shared" si="162"/>
        <v>158.94999999999999</v>
      </c>
      <c r="AR681" s="98"/>
      <c r="AS681" s="100">
        <f t="shared" si="152"/>
        <v>67.319999999999993</v>
      </c>
      <c r="AT681" s="100" t="s">
        <v>3</v>
      </c>
      <c r="AU681" s="97"/>
      <c r="AV681" s="100">
        <v>158.94999999999999</v>
      </c>
      <c r="AW681" s="100">
        <f t="shared" si="163"/>
        <v>158.94999999999999</v>
      </c>
      <c r="AX681" s="97"/>
      <c r="AY681" s="100">
        <f t="shared" si="153"/>
        <v>140.25</v>
      </c>
      <c r="AZ681" s="101" t="s">
        <v>3</v>
      </c>
      <c r="BA681" s="97"/>
      <c r="BB681" s="100">
        <f t="shared" si="154"/>
        <v>67.319999999999993</v>
      </c>
      <c r="BC681" s="101" t="s">
        <v>3</v>
      </c>
      <c r="BD681" s="97"/>
      <c r="BE681" s="100">
        <f t="shared" si="155"/>
        <v>67.319999999999993</v>
      </c>
      <c r="BF681" s="101" t="s">
        <v>3</v>
      </c>
    </row>
    <row r="682" spans="1:58" s="86" customFormat="1" ht="13.2" x14ac:dyDescent="0.25">
      <c r="A682" s="47" t="s">
        <v>874</v>
      </c>
      <c r="B682" s="83">
        <v>3000330</v>
      </c>
      <c r="C682" s="90" t="s">
        <v>589</v>
      </c>
      <c r="D682" s="64">
        <v>54</v>
      </c>
      <c r="E682" s="83">
        <v>300</v>
      </c>
      <c r="F682" s="83">
        <v>83615</v>
      </c>
      <c r="G682" s="22"/>
      <c r="H682" s="44">
        <f t="shared" si="158"/>
        <v>43.2</v>
      </c>
      <c r="I682" s="98">
        <f t="shared" si="156"/>
        <v>9.9700000000000006</v>
      </c>
      <c r="J682" s="98">
        <f t="shared" si="157"/>
        <v>45.9</v>
      </c>
      <c r="K682" s="99"/>
      <c r="L682" s="100">
        <f t="shared" si="159"/>
        <v>43.2</v>
      </c>
      <c r="M682" s="101">
        <f t="shared" si="164"/>
        <v>43.2</v>
      </c>
      <c r="N682" s="97"/>
      <c r="O682" s="101" t="s">
        <v>3</v>
      </c>
      <c r="P682" s="101" t="s">
        <v>3</v>
      </c>
      <c r="Q682" s="97"/>
      <c r="R682" s="101" t="s">
        <v>3</v>
      </c>
      <c r="S682" s="101" t="s">
        <v>3</v>
      </c>
      <c r="T682" s="97"/>
      <c r="U682" s="101" t="s">
        <v>3</v>
      </c>
      <c r="V682" s="101" t="s">
        <v>3</v>
      </c>
      <c r="W682" s="97"/>
      <c r="X682" s="101" t="s">
        <v>3</v>
      </c>
      <c r="Y682" s="101" t="s">
        <v>3</v>
      </c>
      <c r="Z682" s="97"/>
      <c r="AA682" s="101" t="s">
        <v>3</v>
      </c>
      <c r="AB682" s="101" t="s">
        <v>3</v>
      </c>
      <c r="AC682" s="97"/>
      <c r="AD682" s="101" t="s">
        <v>3</v>
      </c>
      <c r="AE682" s="101" t="s">
        <v>3</v>
      </c>
      <c r="AF682" s="97"/>
      <c r="AG682" s="100">
        <v>43.2</v>
      </c>
      <c r="AH682" s="100">
        <f t="shared" si="160"/>
        <v>43.2</v>
      </c>
      <c r="AI682" s="97"/>
      <c r="AJ682" s="100">
        <f t="shared" si="150"/>
        <v>35.1</v>
      </c>
      <c r="AK682" s="100">
        <f t="shared" si="161"/>
        <v>35.1</v>
      </c>
      <c r="AL682" s="98"/>
      <c r="AM682" s="100">
        <v>9.9700000000000006</v>
      </c>
      <c r="AN682" s="101" t="s">
        <v>3</v>
      </c>
      <c r="AO682" s="97"/>
      <c r="AP682" s="100">
        <f t="shared" si="151"/>
        <v>45.9</v>
      </c>
      <c r="AQ682" s="100">
        <f t="shared" si="162"/>
        <v>45.9</v>
      </c>
      <c r="AR682" s="98"/>
      <c r="AS682" s="100">
        <f t="shared" si="152"/>
        <v>19.439999999999998</v>
      </c>
      <c r="AT682" s="100" t="s">
        <v>3</v>
      </c>
      <c r="AU682" s="97"/>
      <c r="AV682" s="100">
        <v>45.9</v>
      </c>
      <c r="AW682" s="100">
        <f t="shared" si="163"/>
        <v>45.9</v>
      </c>
      <c r="AX682" s="97"/>
      <c r="AY682" s="100">
        <f t="shared" si="153"/>
        <v>40.5</v>
      </c>
      <c r="AZ682" s="101" t="s">
        <v>3</v>
      </c>
      <c r="BA682" s="97"/>
      <c r="BB682" s="100">
        <f t="shared" si="154"/>
        <v>19.439999999999998</v>
      </c>
      <c r="BC682" s="101" t="s">
        <v>3</v>
      </c>
      <c r="BD682" s="97"/>
      <c r="BE682" s="100">
        <f t="shared" si="155"/>
        <v>19.439999999999998</v>
      </c>
      <c r="BF682" s="101" t="s">
        <v>3</v>
      </c>
    </row>
    <row r="683" spans="1:58" s="86" customFormat="1" ht="13.2" x14ac:dyDescent="0.25">
      <c r="A683" s="47" t="s">
        <v>874</v>
      </c>
      <c r="B683" s="83">
        <v>3000202</v>
      </c>
      <c r="C683" s="90" t="s">
        <v>590</v>
      </c>
      <c r="D683" s="64">
        <v>162</v>
      </c>
      <c r="E683" s="83">
        <v>300</v>
      </c>
      <c r="F683" s="83">
        <v>83625</v>
      </c>
      <c r="G683" s="22"/>
      <c r="H683" s="44">
        <f t="shared" si="158"/>
        <v>129.6</v>
      </c>
      <c r="I683" s="98">
        <f t="shared" si="156"/>
        <v>21.1</v>
      </c>
      <c r="J683" s="98">
        <f t="shared" si="157"/>
        <v>137.69999999999999</v>
      </c>
      <c r="K683" s="99"/>
      <c r="L683" s="100">
        <f t="shared" si="159"/>
        <v>129.6</v>
      </c>
      <c r="M683" s="101">
        <f t="shared" si="164"/>
        <v>129.6</v>
      </c>
      <c r="N683" s="97"/>
      <c r="O683" s="101" t="s">
        <v>3</v>
      </c>
      <c r="P683" s="101" t="s">
        <v>3</v>
      </c>
      <c r="Q683" s="97"/>
      <c r="R683" s="101" t="s">
        <v>3</v>
      </c>
      <c r="S683" s="101" t="s">
        <v>3</v>
      </c>
      <c r="T683" s="97"/>
      <c r="U683" s="101" t="s">
        <v>3</v>
      </c>
      <c r="V683" s="101" t="s">
        <v>3</v>
      </c>
      <c r="W683" s="97"/>
      <c r="X683" s="101" t="s">
        <v>3</v>
      </c>
      <c r="Y683" s="101" t="s">
        <v>3</v>
      </c>
      <c r="Z683" s="97"/>
      <c r="AA683" s="101" t="s">
        <v>3</v>
      </c>
      <c r="AB683" s="101" t="s">
        <v>3</v>
      </c>
      <c r="AC683" s="97"/>
      <c r="AD683" s="101" t="s">
        <v>3</v>
      </c>
      <c r="AE683" s="101" t="s">
        <v>3</v>
      </c>
      <c r="AF683" s="97"/>
      <c r="AG683" s="100">
        <v>129.6</v>
      </c>
      <c r="AH683" s="100">
        <f t="shared" si="160"/>
        <v>129.6</v>
      </c>
      <c r="AI683" s="97"/>
      <c r="AJ683" s="100">
        <f t="shared" si="150"/>
        <v>105.3</v>
      </c>
      <c r="AK683" s="100">
        <f t="shared" si="161"/>
        <v>105.3</v>
      </c>
      <c r="AL683" s="98"/>
      <c r="AM683" s="100">
        <v>21.1</v>
      </c>
      <c r="AN683" s="101" t="s">
        <v>3</v>
      </c>
      <c r="AO683" s="97"/>
      <c r="AP683" s="100">
        <f t="shared" si="151"/>
        <v>137.69999999999999</v>
      </c>
      <c r="AQ683" s="100">
        <f t="shared" si="162"/>
        <v>137.69999999999999</v>
      </c>
      <c r="AR683" s="98"/>
      <c r="AS683" s="100">
        <f t="shared" si="152"/>
        <v>58.32</v>
      </c>
      <c r="AT683" s="100" t="s">
        <v>3</v>
      </c>
      <c r="AU683" s="97"/>
      <c r="AV683" s="100">
        <v>137.69999999999999</v>
      </c>
      <c r="AW683" s="100">
        <f t="shared" si="163"/>
        <v>137.69999999999999</v>
      </c>
      <c r="AX683" s="97"/>
      <c r="AY683" s="100">
        <f t="shared" si="153"/>
        <v>121.5</v>
      </c>
      <c r="AZ683" s="101" t="s">
        <v>3</v>
      </c>
      <c r="BA683" s="97"/>
      <c r="BB683" s="100">
        <f t="shared" si="154"/>
        <v>58.32</v>
      </c>
      <c r="BC683" s="101" t="s">
        <v>3</v>
      </c>
      <c r="BD683" s="97"/>
      <c r="BE683" s="100">
        <f t="shared" si="155"/>
        <v>58.32</v>
      </c>
      <c r="BF683" s="101" t="s">
        <v>3</v>
      </c>
    </row>
    <row r="684" spans="1:58" s="86" customFormat="1" ht="13.2" x14ac:dyDescent="0.25">
      <c r="A684" s="47" t="s">
        <v>874</v>
      </c>
      <c r="B684" s="83">
        <v>3000203</v>
      </c>
      <c r="C684" s="90" t="s">
        <v>591</v>
      </c>
      <c r="D684" s="64">
        <v>109</v>
      </c>
      <c r="E684" s="83">
        <v>301</v>
      </c>
      <c r="F684" s="83">
        <v>83655</v>
      </c>
      <c r="G684" s="22"/>
      <c r="H684" s="44">
        <f t="shared" si="158"/>
        <v>87.2</v>
      </c>
      <c r="I684" s="98">
        <f t="shared" si="156"/>
        <v>19.98</v>
      </c>
      <c r="J684" s="98">
        <f t="shared" si="157"/>
        <v>92.649999999999991</v>
      </c>
      <c r="K684" s="99"/>
      <c r="L684" s="100">
        <f t="shared" si="159"/>
        <v>87.2</v>
      </c>
      <c r="M684" s="101">
        <f t="shared" si="164"/>
        <v>87.2</v>
      </c>
      <c r="N684" s="97"/>
      <c r="O684" s="101" t="s">
        <v>3</v>
      </c>
      <c r="P684" s="101" t="s">
        <v>3</v>
      </c>
      <c r="Q684" s="97"/>
      <c r="R684" s="101" t="s">
        <v>3</v>
      </c>
      <c r="S684" s="101" t="s">
        <v>3</v>
      </c>
      <c r="T684" s="97"/>
      <c r="U684" s="101" t="s">
        <v>3</v>
      </c>
      <c r="V684" s="101" t="s">
        <v>3</v>
      </c>
      <c r="W684" s="97"/>
      <c r="X684" s="101" t="s">
        <v>3</v>
      </c>
      <c r="Y684" s="101" t="s">
        <v>3</v>
      </c>
      <c r="Z684" s="97"/>
      <c r="AA684" s="101" t="s">
        <v>3</v>
      </c>
      <c r="AB684" s="101" t="s">
        <v>3</v>
      </c>
      <c r="AC684" s="97"/>
      <c r="AD684" s="101" t="s">
        <v>3</v>
      </c>
      <c r="AE684" s="101" t="s">
        <v>3</v>
      </c>
      <c r="AF684" s="97"/>
      <c r="AG684" s="100">
        <v>87.2</v>
      </c>
      <c r="AH684" s="100">
        <f t="shared" si="160"/>
        <v>87.2</v>
      </c>
      <c r="AI684" s="97"/>
      <c r="AJ684" s="100">
        <f t="shared" si="150"/>
        <v>70.850000000000009</v>
      </c>
      <c r="AK684" s="100">
        <f t="shared" si="161"/>
        <v>70.850000000000009</v>
      </c>
      <c r="AL684" s="98"/>
      <c r="AM684" s="100">
        <v>19.98</v>
      </c>
      <c r="AN684" s="101" t="s">
        <v>3</v>
      </c>
      <c r="AO684" s="97"/>
      <c r="AP684" s="100">
        <f t="shared" si="151"/>
        <v>92.649999999999991</v>
      </c>
      <c r="AQ684" s="100">
        <f t="shared" si="162"/>
        <v>92.649999999999991</v>
      </c>
      <c r="AR684" s="98"/>
      <c r="AS684" s="100">
        <f t="shared" si="152"/>
        <v>39.24</v>
      </c>
      <c r="AT684" s="100" t="s">
        <v>3</v>
      </c>
      <c r="AU684" s="97"/>
      <c r="AV684" s="100">
        <v>92.649999999999991</v>
      </c>
      <c r="AW684" s="100">
        <f t="shared" si="163"/>
        <v>92.649999999999991</v>
      </c>
      <c r="AX684" s="97"/>
      <c r="AY684" s="100">
        <f t="shared" si="153"/>
        <v>81.75</v>
      </c>
      <c r="AZ684" s="101" t="s">
        <v>3</v>
      </c>
      <c r="BA684" s="97"/>
      <c r="BB684" s="100">
        <f t="shared" si="154"/>
        <v>39.24</v>
      </c>
      <c r="BC684" s="101" t="s">
        <v>3</v>
      </c>
      <c r="BD684" s="97"/>
      <c r="BE684" s="100">
        <f t="shared" si="155"/>
        <v>39.24</v>
      </c>
      <c r="BF684" s="101" t="s">
        <v>3</v>
      </c>
    </row>
    <row r="685" spans="1:58" s="86" customFormat="1" ht="13.2" x14ac:dyDescent="0.25">
      <c r="A685" s="47" t="s">
        <v>874</v>
      </c>
      <c r="B685" s="83">
        <v>3000349</v>
      </c>
      <c r="C685" s="90" t="s">
        <v>592</v>
      </c>
      <c r="D685" s="64">
        <v>110</v>
      </c>
      <c r="E685" s="83">
        <v>300</v>
      </c>
      <c r="F685" s="83">
        <v>83718</v>
      </c>
      <c r="G685" s="22"/>
      <c r="H685" s="44">
        <f t="shared" si="158"/>
        <v>88</v>
      </c>
      <c r="I685" s="98">
        <f t="shared" si="156"/>
        <v>13.51</v>
      </c>
      <c r="J685" s="98">
        <f t="shared" si="157"/>
        <v>93.5</v>
      </c>
      <c r="K685" s="99"/>
      <c r="L685" s="100">
        <f t="shared" si="159"/>
        <v>88</v>
      </c>
      <c r="M685" s="101">
        <f t="shared" si="164"/>
        <v>88</v>
      </c>
      <c r="N685" s="97"/>
      <c r="O685" s="101" t="s">
        <v>3</v>
      </c>
      <c r="P685" s="101" t="s">
        <v>3</v>
      </c>
      <c r="Q685" s="97"/>
      <c r="R685" s="101" t="s">
        <v>3</v>
      </c>
      <c r="S685" s="101" t="s">
        <v>3</v>
      </c>
      <c r="T685" s="97"/>
      <c r="U685" s="101" t="s">
        <v>3</v>
      </c>
      <c r="V685" s="101" t="s">
        <v>3</v>
      </c>
      <c r="W685" s="97"/>
      <c r="X685" s="101" t="s">
        <v>3</v>
      </c>
      <c r="Y685" s="101" t="s">
        <v>3</v>
      </c>
      <c r="Z685" s="97"/>
      <c r="AA685" s="101" t="s">
        <v>3</v>
      </c>
      <c r="AB685" s="101" t="s">
        <v>3</v>
      </c>
      <c r="AC685" s="97"/>
      <c r="AD685" s="101" t="s">
        <v>3</v>
      </c>
      <c r="AE685" s="101" t="s">
        <v>3</v>
      </c>
      <c r="AF685" s="97"/>
      <c r="AG685" s="100">
        <v>88</v>
      </c>
      <c r="AH685" s="100">
        <f t="shared" si="160"/>
        <v>88</v>
      </c>
      <c r="AI685" s="97"/>
      <c r="AJ685" s="100">
        <f t="shared" si="150"/>
        <v>71.5</v>
      </c>
      <c r="AK685" s="100">
        <f t="shared" si="161"/>
        <v>71.5</v>
      </c>
      <c r="AL685" s="98"/>
      <c r="AM685" s="100">
        <v>13.51</v>
      </c>
      <c r="AN685" s="101" t="s">
        <v>3</v>
      </c>
      <c r="AO685" s="97"/>
      <c r="AP685" s="100">
        <f t="shared" si="151"/>
        <v>93.5</v>
      </c>
      <c r="AQ685" s="100">
        <f t="shared" si="162"/>
        <v>93.5</v>
      </c>
      <c r="AR685" s="98"/>
      <c r="AS685" s="100">
        <f t="shared" si="152"/>
        <v>39.6</v>
      </c>
      <c r="AT685" s="100" t="s">
        <v>3</v>
      </c>
      <c r="AU685" s="97"/>
      <c r="AV685" s="100">
        <v>93.5</v>
      </c>
      <c r="AW685" s="100">
        <f t="shared" si="163"/>
        <v>93.5</v>
      </c>
      <c r="AX685" s="97"/>
      <c r="AY685" s="100">
        <f t="shared" si="153"/>
        <v>82.5</v>
      </c>
      <c r="AZ685" s="101" t="s">
        <v>3</v>
      </c>
      <c r="BA685" s="97"/>
      <c r="BB685" s="100">
        <f t="shared" si="154"/>
        <v>39.6</v>
      </c>
      <c r="BC685" s="101" t="s">
        <v>3</v>
      </c>
      <c r="BD685" s="97"/>
      <c r="BE685" s="100">
        <f t="shared" si="155"/>
        <v>39.6</v>
      </c>
      <c r="BF685" s="101" t="s">
        <v>3</v>
      </c>
    </row>
    <row r="686" spans="1:58" s="86" customFormat="1" ht="13.2" x14ac:dyDescent="0.25">
      <c r="A686" s="47" t="s">
        <v>874</v>
      </c>
      <c r="B686" s="83">
        <v>3000207</v>
      </c>
      <c r="C686" s="90" t="s">
        <v>593</v>
      </c>
      <c r="D686" s="64">
        <v>59</v>
      </c>
      <c r="E686" s="83">
        <v>300</v>
      </c>
      <c r="F686" s="83">
        <v>80178</v>
      </c>
      <c r="G686" s="22"/>
      <c r="H686" s="44">
        <f t="shared" si="158"/>
        <v>47.2</v>
      </c>
      <c r="I686" s="98">
        <f t="shared" si="156"/>
        <v>10.91</v>
      </c>
      <c r="J686" s="98">
        <f t="shared" si="157"/>
        <v>50.15</v>
      </c>
      <c r="K686" s="99"/>
      <c r="L686" s="100">
        <f t="shared" si="159"/>
        <v>47.2</v>
      </c>
      <c r="M686" s="101">
        <f t="shared" si="164"/>
        <v>47.2</v>
      </c>
      <c r="N686" s="97"/>
      <c r="O686" s="101" t="s">
        <v>3</v>
      </c>
      <c r="P686" s="101" t="s">
        <v>3</v>
      </c>
      <c r="Q686" s="97"/>
      <c r="R686" s="101" t="s">
        <v>3</v>
      </c>
      <c r="S686" s="101" t="s">
        <v>3</v>
      </c>
      <c r="T686" s="97"/>
      <c r="U686" s="101" t="s">
        <v>3</v>
      </c>
      <c r="V686" s="101" t="s">
        <v>3</v>
      </c>
      <c r="W686" s="97"/>
      <c r="X686" s="101" t="s">
        <v>3</v>
      </c>
      <c r="Y686" s="101" t="s">
        <v>3</v>
      </c>
      <c r="Z686" s="97"/>
      <c r="AA686" s="101" t="s">
        <v>3</v>
      </c>
      <c r="AB686" s="101" t="s">
        <v>3</v>
      </c>
      <c r="AC686" s="97"/>
      <c r="AD686" s="101" t="s">
        <v>3</v>
      </c>
      <c r="AE686" s="101" t="s">
        <v>3</v>
      </c>
      <c r="AF686" s="97"/>
      <c r="AG686" s="100">
        <v>47.2</v>
      </c>
      <c r="AH686" s="100">
        <f t="shared" si="160"/>
        <v>47.2</v>
      </c>
      <c r="AI686" s="97"/>
      <c r="AJ686" s="100">
        <f t="shared" si="150"/>
        <v>38.35</v>
      </c>
      <c r="AK686" s="100">
        <f t="shared" si="161"/>
        <v>38.35</v>
      </c>
      <c r="AL686" s="98"/>
      <c r="AM686" s="100">
        <v>10.91</v>
      </c>
      <c r="AN686" s="101" t="s">
        <v>3</v>
      </c>
      <c r="AO686" s="97"/>
      <c r="AP686" s="100">
        <f t="shared" si="151"/>
        <v>50.15</v>
      </c>
      <c r="AQ686" s="100">
        <f t="shared" si="162"/>
        <v>50.15</v>
      </c>
      <c r="AR686" s="98"/>
      <c r="AS686" s="100">
        <f t="shared" si="152"/>
        <v>21.24</v>
      </c>
      <c r="AT686" s="100" t="s">
        <v>3</v>
      </c>
      <c r="AU686" s="97"/>
      <c r="AV686" s="100">
        <v>50.15</v>
      </c>
      <c r="AW686" s="100">
        <f t="shared" si="163"/>
        <v>50.15</v>
      </c>
      <c r="AX686" s="97"/>
      <c r="AY686" s="100">
        <f t="shared" si="153"/>
        <v>44.25</v>
      </c>
      <c r="AZ686" s="101" t="s">
        <v>3</v>
      </c>
      <c r="BA686" s="97"/>
      <c r="BB686" s="100">
        <f t="shared" si="154"/>
        <v>21.24</v>
      </c>
      <c r="BC686" s="101" t="s">
        <v>3</v>
      </c>
      <c r="BD686" s="97"/>
      <c r="BE686" s="100">
        <f t="shared" si="155"/>
        <v>21.24</v>
      </c>
      <c r="BF686" s="101" t="s">
        <v>3</v>
      </c>
    </row>
    <row r="687" spans="1:58" s="86" customFormat="1" ht="13.2" x14ac:dyDescent="0.25">
      <c r="A687" s="47" t="s">
        <v>874</v>
      </c>
      <c r="B687" s="83">
        <v>3000208</v>
      </c>
      <c r="C687" s="90" t="s">
        <v>549</v>
      </c>
      <c r="D687" s="64">
        <v>167</v>
      </c>
      <c r="E687" s="83">
        <v>300</v>
      </c>
      <c r="F687" s="83">
        <v>83002</v>
      </c>
      <c r="G687" s="22"/>
      <c r="H687" s="44">
        <f t="shared" si="158"/>
        <v>133.6</v>
      </c>
      <c r="I687" s="98">
        <f t="shared" si="156"/>
        <v>30.56</v>
      </c>
      <c r="J687" s="98">
        <f t="shared" si="157"/>
        <v>141.94999999999999</v>
      </c>
      <c r="K687" s="99"/>
      <c r="L687" s="100">
        <f t="shared" si="159"/>
        <v>133.6</v>
      </c>
      <c r="M687" s="101">
        <f t="shared" si="164"/>
        <v>133.6</v>
      </c>
      <c r="N687" s="97"/>
      <c r="O687" s="101" t="s">
        <v>3</v>
      </c>
      <c r="P687" s="101" t="s">
        <v>3</v>
      </c>
      <c r="Q687" s="97"/>
      <c r="R687" s="101" t="s">
        <v>3</v>
      </c>
      <c r="S687" s="101" t="s">
        <v>3</v>
      </c>
      <c r="T687" s="97"/>
      <c r="U687" s="101" t="s">
        <v>3</v>
      </c>
      <c r="V687" s="101" t="s">
        <v>3</v>
      </c>
      <c r="W687" s="97"/>
      <c r="X687" s="101" t="s">
        <v>3</v>
      </c>
      <c r="Y687" s="101" t="s">
        <v>3</v>
      </c>
      <c r="Z687" s="97"/>
      <c r="AA687" s="101" t="s">
        <v>3</v>
      </c>
      <c r="AB687" s="101" t="s">
        <v>3</v>
      </c>
      <c r="AC687" s="97"/>
      <c r="AD687" s="101" t="s">
        <v>3</v>
      </c>
      <c r="AE687" s="101" t="s">
        <v>3</v>
      </c>
      <c r="AF687" s="97"/>
      <c r="AG687" s="100">
        <v>133.6</v>
      </c>
      <c r="AH687" s="100">
        <f t="shared" si="160"/>
        <v>133.6</v>
      </c>
      <c r="AI687" s="97"/>
      <c r="AJ687" s="100">
        <f t="shared" si="150"/>
        <v>108.55</v>
      </c>
      <c r="AK687" s="100">
        <f t="shared" si="161"/>
        <v>108.55</v>
      </c>
      <c r="AL687" s="98"/>
      <c r="AM687" s="100">
        <v>30.56</v>
      </c>
      <c r="AN687" s="101" t="s">
        <v>3</v>
      </c>
      <c r="AO687" s="97"/>
      <c r="AP687" s="100">
        <f t="shared" si="151"/>
        <v>141.94999999999999</v>
      </c>
      <c r="AQ687" s="100">
        <f t="shared" si="162"/>
        <v>141.94999999999999</v>
      </c>
      <c r="AR687" s="98"/>
      <c r="AS687" s="100">
        <f t="shared" si="152"/>
        <v>60.12</v>
      </c>
      <c r="AT687" s="100" t="s">
        <v>3</v>
      </c>
      <c r="AU687" s="97"/>
      <c r="AV687" s="100">
        <v>141.94999999999999</v>
      </c>
      <c r="AW687" s="100">
        <f t="shared" si="163"/>
        <v>141.94999999999999</v>
      </c>
      <c r="AX687" s="97"/>
      <c r="AY687" s="100">
        <f t="shared" si="153"/>
        <v>125.25</v>
      </c>
      <c r="AZ687" s="101" t="s">
        <v>3</v>
      </c>
      <c r="BA687" s="97"/>
      <c r="BB687" s="100">
        <f t="shared" si="154"/>
        <v>60.12</v>
      </c>
      <c r="BC687" s="101" t="s">
        <v>3</v>
      </c>
      <c r="BD687" s="97"/>
      <c r="BE687" s="100">
        <f t="shared" si="155"/>
        <v>60.12</v>
      </c>
      <c r="BF687" s="101" t="s">
        <v>3</v>
      </c>
    </row>
    <row r="688" spans="1:58" s="86" customFormat="1" ht="13.2" x14ac:dyDescent="0.25">
      <c r="A688" s="47" t="s">
        <v>874</v>
      </c>
      <c r="B688" s="83">
        <v>3000133</v>
      </c>
      <c r="C688" s="90" t="s">
        <v>594</v>
      </c>
      <c r="D688" s="64">
        <v>183</v>
      </c>
      <c r="E688" s="83">
        <v>300</v>
      </c>
      <c r="F688" s="83">
        <v>86162</v>
      </c>
      <c r="G688" s="22"/>
      <c r="H688" s="44">
        <f t="shared" si="158"/>
        <v>146.4</v>
      </c>
      <c r="I688" s="98">
        <f t="shared" si="156"/>
        <v>33.53</v>
      </c>
      <c r="J688" s="98">
        <f t="shared" si="157"/>
        <v>155.54999999999998</v>
      </c>
      <c r="K688" s="99"/>
      <c r="L688" s="100">
        <f t="shared" si="159"/>
        <v>146.4</v>
      </c>
      <c r="M688" s="101">
        <f t="shared" si="164"/>
        <v>146.4</v>
      </c>
      <c r="N688" s="97"/>
      <c r="O688" s="101" t="s">
        <v>3</v>
      </c>
      <c r="P688" s="101" t="s">
        <v>3</v>
      </c>
      <c r="Q688" s="97"/>
      <c r="R688" s="101" t="s">
        <v>3</v>
      </c>
      <c r="S688" s="101" t="s">
        <v>3</v>
      </c>
      <c r="T688" s="97"/>
      <c r="U688" s="101" t="s">
        <v>3</v>
      </c>
      <c r="V688" s="101" t="s">
        <v>3</v>
      </c>
      <c r="W688" s="97"/>
      <c r="X688" s="101" t="s">
        <v>3</v>
      </c>
      <c r="Y688" s="101" t="s">
        <v>3</v>
      </c>
      <c r="Z688" s="97"/>
      <c r="AA688" s="101" t="s">
        <v>3</v>
      </c>
      <c r="AB688" s="101" t="s">
        <v>3</v>
      </c>
      <c r="AC688" s="97"/>
      <c r="AD688" s="101" t="s">
        <v>3</v>
      </c>
      <c r="AE688" s="101" t="s">
        <v>3</v>
      </c>
      <c r="AF688" s="97"/>
      <c r="AG688" s="100">
        <v>146.4</v>
      </c>
      <c r="AH688" s="100">
        <f t="shared" si="160"/>
        <v>146.4</v>
      </c>
      <c r="AI688" s="97"/>
      <c r="AJ688" s="100">
        <f t="shared" si="150"/>
        <v>118.95</v>
      </c>
      <c r="AK688" s="100">
        <f t="shared" si="161"/>
        <v>118.95</v>
      </c>
      <c r="AL688" s="98"/>
      <c r="AM688" s="100">
        <v>33.53</v>
      </c>
      <c r="AN688" s="101" t="s">
        <v>3</v>
      </c>
      <c r="AO688" s="97"/>
      <c r="AP688" s="100">
        <f t="shared" si="151"/>
        <v>155.54999999999998</v>
      </c>
      <c r="AQ688" s="100">
        <f t="shared" si="162"/>
        <v>155.54999999999998</v>
      </c>
      <c r="AR688" s="98"/>
      <c r="AS688" s="100">
        <f t="shared" si="152"/>
        <v>65.88</v>
      </c>
      <c r="AT688" s="100" t="s">
        <v>3</v>
      </c>
      <c r="AU688" s="97"/>
      <c r="AV688" s="100">
        <v>155.54999999999998</v>
      </c>
      <c r="AW688" s="100">
        <f t="shared" si="163"/>
        <v>155.54999999999998</v>
      </c>
      <c r="AX688" s="97"/>
      <c r="AY688" s="100">
        <f t="shared" si="153"/>
        <v>137.25</v>
      </c>
      <c r="AZ688" s="101" t="s">
        <v>3</v>
      </c>
      <c r="BA688" s="97"/>
      <c r="BB688" s="100">
        <f t="shared" si="154"/>
        <v>65.88</v>
      </c>
      <c r="BC688" s="101" t="s">
        <v>3</v>
      </c>
      <c r="BD688" s="97"/>
      <c r="BE688" s="100">
        <f t="shared" si="155"/>
        <v>65.88</v>
      </c>
      <c r="BF688" s="101" t="s">
        <v>3</v>
      </c>
    </row>
    <row r="689" spans="1:58" s="86" customFormat="1" ht="13.2" x14ac:dyDescent="0.25">
      <c r="A689" s="47" t="s">
        <v>874</v>
      </c>
      <c r="B689" s="83">
        <v>3000085</v>
      </c>
      <c r="C689" s="90" t="s">
        <v>595</v>
      </c>
      <c r="D689" s="64">
        <v>118</v>
      </c>
      <c r="E689" s="83">
        <v>300</v>
      </c>
      <c r="F689" s="83">
        <v>86738</v>
      </c>
      <c r="G689" s="22"/>
      <c r="H689" s="44">
        <f t="shared" si="158"/>
        <v>94.4</v>
      </c>
      <c r="I689" s="98">
        <f t="shared" si="156"/>
        <v>21.85</v>
      </c>
      <c r="J689" s="98">
        <f t="shared" si="157"/>
        <v>100.3</v>
      </c>
      <c r="K689" s="99"/>
      <c r="L689" s="100">
        <f t="shared" si="159"/>
        <v>94.4</v>
      </c>
      <c r="M689" s="101">
        <f t="shared" si="164"/>
        <v>94.4</v>
      </c>
      <c r="N689" s="97"/>
      <c r="O689" s="101" t="s">
        <v>3</v>
      </c>
      <c r="P689" s="101" t="s">
        <v>3</v>
      </c>
      <c r="Q689" s="97"/>
      <c r="R689" s="101" t="s">
        <v>3</v>
      </c>
      <c r="S689" s="101" t="s">
        <v>3</v>
      </c>
      <c r="T689" s="97"/>
      <c r="U689" s="101" t="s">
        <v>3</v>
      </c>
      <c r="V689" s="101" t="s">
        <v>3</v>
      </c>
      <c r="W689" s="97"/>
      <c r="X689" s="101" t="s">
        <v>3</v>
      </c>
      <c r="Y689" s="101" t="s">
        <v>3</v>
      </c>
      <c r="Z689" s="97"/>
      <c r="AA689" s="101" t="s">
        <v>3</v>
      </c>
      <c r="AB689" s="101" t="s">
        <v>3</v>
      </c>
      <c r="AC689" s="97"/>
      <c r="AD689" s="101" t="s">
        <v>3</v>
      </c>
      <c r="AE689" s="101" t="s">
        <v>3</v>
      </c>
      <c r="AF689" s="97"/>
      <c r="AG689" s="100">
        <v>94.4</v>
      </c>
      <c r="AH689" s="100">
        <f t="shared" si="160"/>
        <v>94.4</v>
      </c>
      <c r="AI689" s="97"/>
      <c r="AJ689" s="100">
        <f t="shared" si="150"/>
        <v>76.7</v>
      </c>
      <c r="AK689" s="100">
        <f t="shared" si="161"/>
        <v>76.7</v>
      </c>
      <c r="AL689" s="98"/>
      <c r="AM689" s="100">
        <v>21.85</v>
      </c>
      <c r="AN689" s="101" t="s">
        <v>3</v>
      </c>
      <c r="AO689" s="97"/>
      <c r="AP689" s="100">
        <f t="shared" si="151"/>
        <v>100.3</v>
      </c>
      <c r="AQ689" s="100">
        <f t="shared" si="162"/>
        <v>100.3</v>
      </c>
      <c r="AR689" s="98"/>
      <c r="AS689" s="100">
        <f t="shared" si="152"/>
        <v>42.48</v>
      </c>
      <c r="AT689" s="100" t="s">
        <v>3</v>
      </c>
      <c r="AU689" s="97"/>
      <c r="AV689" s="100">
        <v>100.3</v>
      </c>
      <c r="AW689" s="100">
        <f t="shared" si="163"/>
        <v>100.3</v>
      </c>
      <c r="AX689" s="97"/>
      <c r="AY689" s="100">
        <f t="shared" si="153"/>
        <v>88.5</v>
      </c>
      <c r="AZ689" s="101" t="s">
        <v>3</v>
      </c>
      <c r="BA689" s="97"/>
      <c r="BB689" s="100">
        <f t="shared" si="154"/>
        <v>42.48</v>
      </c>
      <c r="BC689" s="101" t="s">
        <v>3</v>
      </c>
      <c r="BD689" s="97"/>
      <c r="BE689" s="100">
        <f t="shared" si="155"/>
        <v>42.48</v>
      </c>
      <c r="BF689" s="101" t="s">
        <v>3</v>
      </c>
    </row>
    <row r="690" spans="1:58" s="86" customFormat="1" ht="13.2" x14ac:dyDescent="0.25">
      <c r="A690" s="47" t="s">
        <v>874</v>
      </c>
      <c r="B690" s="83">
        <v>3000345</v>
      </c>
      <c r="C690" s="90" t="s">
        <v>596</v>
      </c>
      <c r="D690" s="64">
        <v>333</v>
      </c>
      <c r="E690" s="83">
        <v>300</v>
      </c>
      <c r="F690" s="83">
        <v>83874</v>
      </c>
      <c r="G690" s="22"/>
      <c r="H690" s="44">
        <f t="shared" si="158"/>
        <v>266.40000000000003</v>
      </c>
      <c r="I690" s="98">
        <f t="shared" si="156"/>
        <v>21.32</v>
      </c>
      <c r="J690" s="98">
        <f t="shared" si="157"/>
        <v>283.05</v>
      </c>
      <c r="K690" s="99"/>
      <c r="L690" s="100">
        <f t="shared" si="159"/>
        <v>266.40000000000003</v>
      </c>
      <c r="M690" s="101">
        <f t="shared" si="164"/>
        <v>266.40000000000003</v>
      </c>
      <c r="N690" s="97"/>
      <c r="O690" s="101" t="s">
        <v>3</v>
      </c>
      <c r="P690" s="101" t="s">
        <v>3</v>
      </c>
      <c r="Q690" s="97"/>
      <c r="R690" s="101" t="s">
        <v>3</v>
      </c>
      <c r="S690" s="101" t="s">
        <v>3</v>
      </c>
      <c r="T690" s="97"/>
      <c r="U690" s="101" t="s">
        <v>3</v>
      </c>
      <c r="V690" s="101" t="s">
        <v>3</v>
      </c>
      <c r="W690" s="97"/>
      <c r="X690" s="101" t="s">
        <v>3</v>
      </c>
      <c r="Y690" s="101" t="s">
        <v>3</v>
      </c>
      <c r="Z690" s="97"/>
      <c r="AA690" s="101" t="s">
        <v>3</v>
      </c>
      <c r="AB690" s="101" t="s">
        <v>3</v>
      </c>
      <c r="AC690" s="97"/>
      <c r="AD690" s="101" t="s">
        <v>3</v>
      </c>
      <c r="AE690" s="101" t="s">
        <v>3</v>
      </c>
      <c r="AF690" s="97"/>
      <c r="AG690" s="100">
        <v>266.40000000000003</v>
      </c>
      <c r="AH690" s="100">
        <f t="shared" si="160"/>
        <v>266.40000000000003</v>
      </c>
      <c r="AI690" s="97"/>
      <c r="AJ690" s="100">
        <f t="shared" si="150"/>
        <v>216.45000000000002</v>
      </c>
      <c r="AK690" s="100">
        <f t="shared" si="161"/>
        <v>216.45000000000002</v>
      </c>
      <c r="AL690" s="98"/>
      <c r="AM690" s="100">
        <v>21.32</v>
      </c>
      <c r="AN690" s="101" t="s">
        <v>3</v>
      </c>
      <c r="AO690" s="97"/>
      <c r="AP690" s="100">
        <f t="shared" si="151"/>
        <v>283.05</v>
      </c>
      <c r="AQ690" s="100">
        <f t="shared" si="162"/>
        <v>283.05</v>
      </c>
      <c r="AR690" s="98"/>
      <c r="AS690" s="100">
        <f t="shared" si="152"/>
        <v>119.88</v>
      </c>
      <c r="AT690" s="100" t="s">
        <v>3</v>
      </c>
      <c r="AU690" s="97"/>
      <c r="AV690" s="100">
        <v>283.05</v>
      </c>
      <c r="AW690" s="100">
        <f t="shared" si="163"/>
        <v>283.05</v>
      </c>
      <c r="AX690" s="97"/>
      <c r="AY690" s="100">
        <f t="shared" si="153"/>
        <v>249.75</v>
      </c>
      <c r="AZ690" s="101" t="s">
        <v>3</v>
      </c>
      <c r="BA690" s="97"/>
      <c r="BB690" s="100">
        <f t="shared" si="154"/>
        <v>119.88</v>
      </c>
      <c r="BC690" s="101" t="s">
        <v>3</v>
      </c>
      <c r="BD690" s="97"/>
      <c r="BE690" s="100">
        <f t="shared" si="155"/>
        <v>119.88</v>
      </c>
      <c r="BF690" s="101" t="s">
        <v>3</v>
      </c>
    </row>
    <row r="691" spans="1:58" s="86" customFormat="1" ht="13.2" x14ac:dyDescent="0.25">
      <c r="A691" s="47" t="s">
        <v>874</v>
      </c>
      <c r="B691" s="83">
        <v>3000082</v>
      </c>
      <c r="C691" s="90" t="s">
        <v>597</v>
      </c>
      <c r="D691" s="64">
        <v>153</v>
      </c>
      <c r="E691" s="83">
        <v>300</v>
      </c>
      <c r="F691" s="83">
        <v>86618</v>
      </c>
      <c r="G691" s="22"/>
      <c r="H691" s="44">
        <f t="shared" si="158"/>
        <v>122.4</v>
      </c>
      <c r="I691" s="98">
        <f t="shared" si="156"/>
        <v>28.1</v>
      </c>
      <c r="J691" s="98">
        <f t="shared" si="157"/>
        <v>130.04999999999998</v>
      </c>
      <c r="K691" s="99"/>
      <c r="L691" s="100">
        <f t="shared" si="159"/>
        <v>122.4</v>
      </c>
      <c r="M691" s="101">
        <f t="shared" si="164"/>
        <v>122.4</v>
      </c>
      <c r="N691" s="97"/>
      <c r="O691" s="101" t="s">
        <v>3</v>
      </c>
      <c r="P691" s="101" t="s">
        <v>3</v>
      </c>
      <c r="Q691" s="97"/>
      <c r="R691" s="101" t="s">
        <v>3</v>
      </c>
      <c r="S691" s="101" t="s">
        <v>3</v>
      </c>
      <c r="T691" s="97"/>
      <c r="U691" s="101" t="s">
        <v>3</v>
      </c>
      <c r="V691" s="101" t="s">
        <v>3</v>
      </c>
      <c r="W691" s="97"/>
      <c r="X691" s="101" t="s">
        <v>3</v>
      </c>
      <c r="Y691" s="101" t="s">
        <v>3</v>
      </c>
      <c r="Z691" s="97"/>
      <c r="AA691" s="101" t="s">
        <v>3</v>
      </c>
      <c r="AB691" s="101" t="s">
        <v>3</v>
      </c>
      <c r="AC691" s="97"/>
      <c r="AD691" s="101" t="s">
        <v>3</v>
      </c>
      <c r="AE691" s="101" t="s">
        <v>3</v>
      </c>
      <c r="AF691" s="97"/>
      <c r="AG691" s="100">
        <v>122.4</v>
      </c>
      <c r="AH691" s="100">
        <f t="shared" si="160"/>
        <v>122.4</v>
      </c>
      <c r="AI691" s="97"/>
      <c r="AJ691" s="100">
        <f t="shared" si="150"/>
        <v>99.45</v>
      </c>
      <c r="AK691" s="100">
        <f t="shared" si="161"/>
        <v>99.45</v>
      </c>
      <c r="AL691" s="98"/>
      <c r="AM691" s="100">
        <v>28.1</v>
      </c>
      <c r="AN691" s="101" t="s">
        <v>3</v>
      </c>
      <c r="AO691" s="97"/>
      <c r="AP691" s="100">
        <f t="shared" si="151"/>
        <v>130.04999999999998</v>
      </c>
      <c r="AQ691" s="100">
        <f t="shared" si="162"/>
        <v>130.04999999999998</v>
      </c>
      <c r="AR691" s="98"/>
      <c r="AS691" s="100">
        <f t="shared" si="152"/>
        <v>55.08</v>
      </c>
      <c r="AT691" s="100" t="s">
        <v>3</v>
      </c>
      <c r="AU691" s="97"/>
      <c r="AV691" s="100">
        <v>130.04999999999998</v>
      </c>
      <c r="AW691" s="100">
        <f t="shared" si="163"/>
        <v>130.04999999999998</v>
      </c>
      <c r="AX691" s="97"/>
      <c r="AY691" s="100">
        <f t="shared" si="153"/>
        <v>114.75</v>
      </c>
      <c r="AZ691" s="101" t="s">
        <v>3</v>
      </c>
      <c r="BA691" s="97"/>
      <c r="BB691" s="100">
        <f t="shared" si="154"/>
        <v>55.08</v>
      </c>
      <c r="BC691" s="101" t="s">
        <v>3</v>
      </c>
      <c r="BD691" s="97"/>
      <c r="BE691" s="100">
        <f t="shared" si="155"/>
        <v>55.08</v>
      </c>
      <c r="BF691" s="101" t="s">
        <v>3</v>
      </c>
    </row>
    <row r="692" spans="1:58" s="86" customFormat="1" ht="13.2" x14ac:dyDescent="0.25">
      <c r="A692" s="47" t="s">
        <v>874</v>
      </c>
      <c r="B692" s="83">
        <v>3000221</v>
      </c>
      <c r="C692" s="90" t="s">
        <v>598</v>
      </c>
      <c r="D692" s="64">
        <v>200</v>
      </c>
      <c r="E692" s="83">
        <v>300</v>
      </c>
      <c r="F692" s="83">
        <v>83930</v>
      </c>
      <c r="G692" s="22"/>
      <c r="H692" s="44">
        <f t="shared" si="158"/>
        <v>160</v>
      </c>
      <c r="I692" s="98">
        <f t="shared" si="156"/>
        <v>10.91</v>
      </c>
      <c r="J692" s="98">
        <f t="shared" si="157"/>
        <v>170</v>
      </c>
      <c r="K692" s="99"/>
      <c r="L692" s="100">
        <f t="shared" si="159"/>
        <v>160</v>
      </c>
      <c r="M692" s="101">
        <f t="shared" si="164"/>
        <v>160</v>
      </c>
      <c r="N692" s="97"/>
      <c r="O692" s="101" t="s">
        <v>3</v>
      </c>
      <c r="P692" s="101" t="s">
        <v>3</v>
      </c>
      <c r="Q692" s="97"/>
      <c r="R692" s="101" t="s">
        <v>3</v>
      </c>
      <c r="S692" s="101" t="s">
        <v>3</v>
      </c>
      <c r="T692" s="97"/>
      <c r="U692" s="101" t="s">
        <v>3</v>
      </c>
      <c r="V692" s="101" t="s">
        <v>3</v>
      </c>
      <c r="W692" s="97"/>
      <c r="X692" s="101" t="s">
        <v>3</v>
      </c>
      <c r="Y692" s="101" t="s">
        <v>3</v>
      </c>
      <c r="Z692" s="97"/>
      <c r="AA692" s="101" t="s">
        <v>3</v>
      </c>
      <c r="AB692" s="101" t="s">
        <v>3</v>
      </c>
      <c r="AC692" s="97"/>
      <c r="AD692" s="101" t="s">
        <v>3</v>
      </c>
      <c r="AE692" s="101" t="s">
        <v>3</v>
      </c>
      <c r="AF692" s="97"/>
      <c r="AG692" s="100">
        <v>160</v>
      </c>
      <c r="AH692" s="100">
        <f t="shared" si="160"/>
        <v>160</v>
      </c>
      <c r="AI692" s="97"/>
      <c r="AJ692" s="100">
        <f t="shared" si="150"/>
        <v>130</v>
      </c>
      <c r="AK692" s="100">
        <f t="shared" si="161"/>
        <v>130</v>
      </c>
      <c r="AL692" s="98"/>
      <c r="AM692" s="100">
        <v>10.91</v>
      </c>
      <c r="AN692" s="101" t="s">
        <v>3</v>
      </c>
      <c r="AO692" s="97"/>
      <c r="AP692" s="100">
        <f t="shared" si="151"/>
        <v>170</v>
      </c>
      <c r="AQ692" s="100">
        <f t="shared" si="162"/>
        <v>170</v>
      </c>
      <c r="AR692" s="98"/>
      <c r="AS692" s="100">
        <f t="shared" si="152"/>
        <v>72</v>
      </c>
      <c r="AT692" s="100" t="s">
        <v>3</v>
      </c>
      <c r="AU692" s="97"/>
      <c r="AV692" s="100">
        <v>170</v>
      </c>
      <c r="AW692" s="100">
        <f t="shared" si="163"/>
        <v>170</v>
      </c>
      <c r="AX692" s="97"/>
      <c r="AY692" s="100">
        <f t="shared" si="153"/>
        <v>150</v>
      </c>
      <c r="AZ692" s="101" t="s">
        <v>3</v>
      </c>
      <c r="BA692" s="97"/>
      <c r="BB692" s="100">
        <f t="shared" si="154"/>
        <v>72</v>
      </c>
      <c r="BC692" s="101" t="s">
        <v>3</v>
      </c>
      <c r="BD692" s="97"/>
      <c r="BE692" s="100">
        <f t="shared" si="155"/>
        <v>72</v>
      </c>
      <c r="BF692" s="101" t="s">
        <v>3</v>
      </c>
    </row>
    <row r="693" spans="1:58" s="86" customFormat="1" ht="13.2" x14ac:dyDescent="0.25">
      <c r="A693" s="47" t="s">
        <v>874</v>
      </c>
      <c r="B693" s="83">
        <v>3000322</v>
      </c>
      <c r="C693" s="90" t="s">
        <v>599</v>
      </c>
      <c r="D693" s="64">
        <v>61</v>
      </c>
      <c r="E693" s="83">
        <v>300</v>
      </c>
      <c r="F693" s="83">
        <v>83935</v>
      </c>
      <c r="G693" s="22"/>
      <c r="H693" s="44">
        <f t="shared" si="158"/>
        <v>48.800000000000004</v>
      </c>
      <c r="I693" s="98">
        <f t="shared" si="156"/>
        <v>11.25</v>
      </c>
      <c r="J693" s="98">
        <f t="shared" si="157"/>
        <v>51.85</v>
      </c>
      <c r="K693" s="99"/>
      <c r="L693" s="100">
        <f t="shared" si="159"/>
        <v>48.800000000000004</v>
      </c>
      <c r="M693" s="101">
        <f t="shared" si="164"/>
        <v>48.800000000000004</v>
      </c>
      <c r="N693" s="97"/>
      <c r="O693" s="101" t="s">
        <v>3</v>
      </c>
      <c r="P693" s="101" t="s">
        <v>3</v>
      </c>
      <c r="Q693" s="97"/>
      <c r="R693" s="101" t="s">
        <v>3</v>
      </c>
      <c r="S693" s="101" t="s">
        <v>3</v>
      </c>
      <c r="T693" s="97"/>
      <c r="U693" s="101" t="s">
        <v>3</v>
      </c>
      <c r="V693" s="101" t="s">
        <v>3</v>
      </c>
      <c r="W693" s="97"/>
      <c r="X693" s="101" t="s">
        <v>3</v>
      </c>
      <c r="Y693" s="101" t="s">
        <v>3</v>
      </c>
      <c r="Z693" s="97"/>
      <c r="AA693" s="101" t="s">
        <v>3</v>
      </c>
      <c r="AB693" s="101" t="s">
        <v>3</v>
      </c>
      <c r="AC693" s="97"/>
      <c r="AD693" s="101" t="s">
        <v>3</v>
      </c>
      <c r="AE693" s="101" t="s">
        <v>3</v>
      </c>
      <c r="AF693" s="97"/>
      <c r="AG693" s="100">
        <v>48.800000000000004</v>
      </c>
      <c r="AH693" s="100">
        <f t="shared" si="160"/>
        <v>48.800000000000004</v>
      </c>
      <c r="AI693" s="97"/>
      <c r="AJ693" s="100">
        <f t="shared" si="150"/>
        <v>39.65</v>
      </c>
      <c r="AK693" s="100">
        <f t="shared" si="161"/>
        <v>39.65</v>
      </c>
      <c r="AL693" s="98"/>
      <c r="AM693" s="100">
        <v>11.25</v>
      </c>
      <c r="AN693" s="101" t="s">
        <v>3</v>
      </c>
      <c r="AO693" s="97"/>
      <c r="AP693" s="100">
        <f t="shared" si="151"/>
        <v>51.85</v>
      </c>
      <c r="AQ693" s="100">
        <f t="shared" si="162"/>
        <v>51.85</v>
      </c>
      <c r="AR693" s="98"/>
      <c r="AS693" s="100">
        <f t="shared" si="152"/>
        <v>21.96</v>
      </c>
      <c r="AT693" s="100" t="s">
        <v>3</v>
      </c>
      <c r="AU693" s="97"/>
      <c r="AV693" s="100">
        <v>51.85</v>
      </c>
      <c r="AW693" s="100">
        <f t="shared" si="163"/>
        <v>51.85</v>
      </c>
      <c r="AX693" s="97"/>
      <c r="AY693" s="100">
        <f t="shared" si="153"/>
        <v>45.75</v>
      </c>
      <c r="AZ693" s="101" t="s">
        <v>3</v>
      </c>
      <c r="BA693" s="97"/>
      <c r="BB693" s="100">
        <f t="shared" si="154"/>
        <v>21.96</v>
      </c>
      <c r="BC693" s="101" t="s">
        <v>3</v>
      </c>
      <c r="BD693" s="97"/>
      <c r="BE693" s="100">
        <f t="shared" si="155"/>
        <v>21.96</v>
      </c>
      <c r="BF693" s="101" t="s">
        <v>3</v>
      </c>
    </row>
    <row r="694" spans="1:58" s="86" customFormat="1" ht="13.2" x14ac:dyDescent="0.25">
      <c r="A694" s="47" t="s">
        <v>874</v>
      </c>
      <c r="B694" s="83">
        <v>3000036</v>
      </c>
      <c r="C694" s="90" t="s">
        <v>600</v>
      </c>
      <c r="D694" s="64">
        <v>80</v>
      </c>
      <c r="E694" s="83">
        <v>300</v>
      </c>
      <c r="F694" s="83">
        <v>82164</v>
      </c>
      <c r="G694" s="22"/>
      <c r="H694" s="44">
        <f t="shared" si="158"/>
        <v>64</v>
      </c>
      <c r="I694" s="98">
        <f t="shared" si="156"/>
        <v>24.09</v>
      </c>
      <c r="J694" s="98">
        <f t="shared" si="157"/>
        <v>68</v>
      </c>
      <c r="K694" s="99"/>
      <c r="L694" s="100">
        <f t="shared" si="159"/>
        <v>64</v>
      </c>
      <c r="M694" s="101">
        <f t="shared" si="164"/>
        <v>64</v>
      </c>
      <c r="N694" s="97"/>
      <c r="O694" s="101" t="s">
        <v>3</v>
      </c>
      <c r="P694" s="101" t="s">
        <v>3</v>
      </c>
      <c r="Q694" s="97"/>
      <c r="R694" s="101" t="s">
        <v>3</v>
      </c>
      <c r="S694" s="101" t="s">
        <v>3</v>
      </c>
      <c r="T694" s="97"/>
      <c r="U694" s="101" t="s">
        <v>3</v>
      </c>
      <c r="V694" s="101" t="s">
        <v>3</v>
      </c>
      <c r="W694" s="97"/>
      <c r="X694" s="101" t="s">
        <v>3</v>
      </c>
      <c r="Y694" s="101" t="s">
        <v>3</v>
      </c>
      <c r="Z694" s="97"/>
      <c r="AA694" s="101" t="s">
        <v>3</v>
      </c>
      <c r="AB694" s="101" t="s">
        <v>3</v>
      </c>
      <c r="AC694" s="97"/>
      <c r="AD694" s="101" t="s">
        <v>3</v>
      </c>
      <c r="AE694" s="101" t="s">
        <v>3</v>
      </c>
      <c r="AF694" s="97"/>
      <c r="AG694" s="100">
        <v>64</v>
      </c>
      <c r="AH694" s="100">
        <f t="shared" si="160"/>
        <v>64</v>
      </c>
      <c r="AI694" s="97"/>
      <c r="AJ694" s="100">
        <f t="shared" si="150"/>
        <v>52</v>
      </c>
      <c r="AK694" s="100">
        <f t="shared" si="161"/>
        <v>52</v>
      </c>
      <c r="AL694" s="98"/>
      <c r="AM694" s="100">
        <v>24.09</v>
      </c>
      <c r="AN694" s="101" t="s">
        <v>3</v>
      </c>
      <c r="AO694" s="97"/>
      <c r="AP694" s="100">
        <f t="shared" si="151"/>
        <v>68</v>
      </c>
      <c r="AQ694" s="100">
        <f t="shared" si="162"/>
        <v>68</v>
      </c>
      <c r="AR694" s="98"/>
      <c r="AS694" s="100">
        <f t="shared" si="152"/>
        <v>28.799999999999997</v>
      </c>
      <c r="AT694" s="100" t="s">
        <v>3</v>
      </c>
      <c r="AU694" s="97"/>
      <c r="AV694" s="100">
        <v>68</v>
      </c>
      <c r="AW694" s="100">
        <f t="shared" si="163"/>
        <v>68</v>
      </c>
      <c r="AX694" s="97"/>
      <c r="AY694" s="100">
        <f t="shared" si="153"/>
        <v>60</v>
      </c>
      <c r="AZ694" s="101" t="s">
        <v>3</v>
      </c>
      <c r="BA694" s="97"/>
      <c r="BB694" s="100">
        <f t="shared" si="154"/>
        <v>28.799999999999997</v>
      </c>
      <c r="BC694" s="101" t="s">
        <v>3</v>
      </c>
      <c r="BD694" s="97"/>
      <c r="BE694" s="100">
        <f t="shared" si="155"/>
        <v>28.799999999999997</v>
      </c>
      <c r="BF694" s="101" t="s">
        <v>3</v>
      </c>
    </row>
    <row r="695" spans="1:58" s="86" customFormat="1" ht="13.2" x14ac:dyDescent="0.25">
      <c r="A695" s="47" t="s">
        <v>874</v>
      </c>
      <c r="B695" s="83">
        <v>3000443</v>
      </c>
      <c r="C695" s="90" t="s">
        <v>601</v>
      </c>
      <c r="D695" s="64">
        <v>448</v>
      </c>
      <c r="E695" s="83">
        <v>301</v>
      </c>
      <c r="F695" s="83">
        <v>82379</v>
      </c>
      <c r="G695" s="22"/>
      <c r="H695" s="44">
        <f t="shared" si="158"/>
        <v>358.40000000000003</v>
      </c>
      <c r="I695" s="98">
        <f t="shared" si="156"/>
        <v>27.84</v>
      </c>
      <c r="J695" s="98">
        <f t="shared" si="157"/>
        <v>380.8</v>
      </c>
      <c r="K695" s="99"/>
      <c r="L695" s="100">
        <f t="shared" si="159"/>
        <v>358.40000000000003</v>
      </c>
      <c r="M695" s="101">
        <f t="shared" si="164"/>
        <v>358.40000000000003</v>
      </c>
      <c r="N695" s="97"/>
      <c r="O695" s="101" t="s">
        <v>3</v>
      </c>
      <c r="P695" s="101" t="s">
        <v>3</v>
      </c>
      <c r="Q695" s="97"/>
      <c r="R695" s="101" t="s">
        <v>3</v>
      </c>
      <c r="S695" s="101" t="s">
        <v>3</v>
      </c>
      <c r="T695" s="97"/>
      <c r="U695" s="101" t="s">
        <v>3</v>
      </c>
      <c r="V695" s="101" t="s">
        <v>3</v>
      </c>
      <c r="W695" s="97"/>
      <c r="X695" s="101" t="s">
        <v>3</v>
      </c>
      <c r="Y695" s="101" t="s">
        <v>3</v>
      </c>
      <c r="Z695" s="97"/>
      <c r="AA695" s="101" t="s">
        <v>3</v>
      </c>
      <c r="AB695" s="101" t="s">
        <v>3</v>
      </c>
      <c r="AC695" s="97"/>
      <c r="AD695" s="101" t="s">
        <v>3</v>
      </c>
      <c r="AE695" s="101" t="s">
        <v>3</v>
      </c>
      <c r="AF695" s="97"/>
      <c r="AG695" s="100">
        <v>358.40000000000003</v>
      </c>
      <c r="AH695" s="100">
        <f t="shared" si="160"/>
        <v>358.40000000000003</v>
      </c>
      <c r="AI695" s="97"/>
      <c r="AJ695" s="100">
        <f t="shared" si="150"/>
        <v>291.2</v>
      </c>
      <c r="AK695" s="100">
        <f t="shared" si="161"/>
        <v>291.2</v>
      </c>
      <c r="AL695" s="98"/>
      <c r="AM695" s="100">
        <v>27.84</v>
      </c>
      <c r="AN695" s="101" t="s">
        <v>3</v>
      </c>
      <c r="AO695" s="97"/>
      <c r="AP695" s="100">
        <f t="shared" si="151"/>
        <v>380.8</v>
      </c>
      <c r="AQ695" s="100">
        <f t="shared" si="162"/>
        <v>380.8</v>
      </c>
      <c r="AR695" s="98"/>
      <c r="AS695" s="100">
        <f t="shared" si="152"/>
        <v>161.28</v>
      </c>
      <c r="AT695" s="100" t="s">
        <v>3</v>
      </c>
      <c r="AU695" s="97"/>
      <c r="AV695" s="100">
        <v>380.8</v>
      </c>
      <c r="AW695" s="100">
        <f t="shared" si="163"/>
        <v>380.8</v>
      </c>
      <c r="AX695" s="97"/>
      <c r="AY695" s="100">
        <f t="shared" si="153"/>
        <v>336</v>
      </c>
      <c r="AZ695" s="101" t="s">
        <v>3</v>
      </c>
      <c r="BA695" s="97"/>
      <c r="BB695" s="100">
        <f t="shared" si="154"/>
        <v>161.28</v>
      </c>
      <c r="BC695" s="101" t="s">
        <v>3</v>
      </c>
      <c r="BD695" s="97"/>
      <c r="BE695" s="100">
        <f t="shared" si="155"/>
        <v>161.28</v>
      </c>
      <c r="BF695" s="101" t="s">
        <v>3</v>
      </c>
    </row>
    <row r="696" spans="1:58" s="86" customFormat="1" ht="13.2" x14ac:dyDescent="0.25">
      <c r="A696" s="47" t="s">
        <v>874</v>
      </c>
      <c r="B696" s="83">
        <v>3000558</v>
      </c>
      <c r="C696" s="90" t="s">
        <v>541</v>
      </c>
      <c r="D696" s="64">
        <v>135</v>
      </c>
      <c r="E696" s="83">
        <v>300</v>
      </c>
      <c r="F696" s="83">
        <v>86021</v>
      </c>
      <c r="G696" s="22"/>
      <c r="H696" s="44">
        <f t="shared" si="158"/>
        <v>108</v>
      </c>
      <c r="I696" s="98">
        <f t="shared" si="156"/>
        <v>24.83</v>
      </c>
      <c r="J696" s="98">
        <f t="shared" si="157"/>
        <v>114.75</v>
      </c>
      <c r="K696" s="99"/>
      <c r="L696" s="100">
        <f t="shared" si="159"/>
        <v>108</v>
      </c>
      <c r="M696" s="101">
        <f t="shared" si="164"/>
        <v>108</v>
      </c>
      <c r="N696" s="97"/>
      <c r="O696" s="101" t="s">
        <v>3</v>
      </c>
      <c r="P696" s="101" t="s">
        <v>3</v>
      </c>
      <c r="Q696" s="97"/>
      <c r="R696" s="101" t="s">
        <v>3</v>
      </c>
      <c r="S696" s="101" t="s">
        <v>3</v>
      </c>
      <c r="T696" s="97"/>
      <c r="U696" s="101" t="s">
        <v>3</v>
      </c>
      <c r="V696" s="101" t="s">
        <v>3</v>
      </c>
      <c r="W696" s="97"/>
      <c r="X696" s="101" t="s">
        <v>3</v>
      </c>
      <c r="Y696" s="101" t="s">
        <v>3</v>
      </c>
      <c r="Z696" s="97"/>
      <c r="AA696" s="101" t="s">
        <v>3</v>
      </c>
      <c r="AB696" s="101" t="s">
        <v>3</v>
      </c>
      <c r="AC696" s="97"/>
      <c r="AD696" s="101" t="s">
        <v>3</v>
      </c>
      <c r="AE696" s="101" t="s">
        <v>3</v>
      </c>
      <c r="AF696" s="97"/>
      <c r="AG696" s="100">
        <v>108</v>
      </c>
      <c r="AH696" s="100">
        <f t="shared" si="160"/>
        <v>108</v>
      </c>
      <c r="AI696" s="97"/>
      <c r="AJ696" s="100">
        <f t="shared" si="150"/>
        <v>87.75</v>
      </c>
      <c r="AK696" s="100">
        <f t="shared" si="161"/>
        <v>87.75</v>
      </c>
      <c r="AL696" s="98"/>
      <c r="AM696" s="100">
        <v>24.83</v>
      </c>
      <c r="AN696" s="101" t="s">
        <v>3</v>
      </c>
      <c r="AO696" s="97"/>
      <c r="AP696" s="100">
        <f t="shared" si="151"/>
        <v>114.75</v>
      </c>
      <c r="AQ696" s="100">
        <f t="shared" si="162"/>
        <v>114.75</v>
      </c>
      <c r="AR696" s="98"/>
      <c r="AS696" s="100">
        <f t="shared" si="152"/>
        <v>48.6</v>
      </c>
      <c r="AT696" s="100" t="s">
        <v>3</v>
      </c>
      <c r="AU696" s="97"/>
      <c r="AV696" s="100">
        <v>114.75</v>
      </c>
      <c r="AW696" s="100">
        <f t="shared" si="163"/>
        <v>114.75</v>
      </c>
      <c r="AX696" s="97"/>
      <c r="AY696" s="100">
        <f t="shared" si="153"/>
        <v>101.25</v>
      </c>
      <c r="AZ696" s="101" t="s">
        <v>3</v>
      </c>
      <c r="BA696" s="97"/>
      <c r="BB696" s="100">
        <f t="shared" si="154"/>
        <v>48.6</v>
      </c>
      <c r="BC696" s="101" t="s">
        <v>3</v>
      </c>
      <c r="BD696" s="97"/>
      <c r="BE696" s="100">
        <f t="shared" si="155"/>
        <v>48.6</v>
      </c>
      <c r="BF696" s="101" t="s">
        <v>3</v>
      </c>
    </row>
    <row r="697" spans="1:58" s="86" customFormat="1" ht="13.2" x14ac:dyDescent="0.25">
      <c r="A697" s="47" t="s">
        <v>874</v>
      </c>
      <c r="B697" s="83">
        <v>3000604</v>
      </c>
      <c r="C697" s="90" t="s">
        <v>568</v>
      </c>
      <c r="D697" s="64">
        <v>229</v>
      </c>
      <c r="E697" s="83">
        <v>300</v>
      </c>
      <c r="F697" s="83">
        <v>86147</v>
      </c>
      <c r="G697" s="22"/>
      <c r="H697" s="44">
        <f t="shared" si="158"/>
        <v>183.20000000000002</v>
      </c>
      <c r="I697" s="98">
        <f t="shared" si="156"/>
        <v>41.99</v>
      </c>
      <c r="J697" s="98">
        <f t="shared" si="157"/>
        <v>194.65</v>
      </c>
      <c r="K697" s="99"/>
      <c r="L697" s="100">
        <f t="shared" si="159"/>
        <v>183.20000000000002</v>
      </c>
      <c r="M697" s="101">
        <f t="shared" si="164"/>
        <v>183.20000000000002</v>
      </c>
      <c r="N697" s="97"/>
      <c r="O697" s="101" t="s">
        <v>3</v>
      </c>
      <c r="P697" s="101" t="s">
        <v>3</v>
      </c>
      <c r="Q697" s="97"/>
      <c r="R697" s="101" t="s">
        <v>3</v>
      </c>
      <c r="S697" s="101" t="s">
        <v>3</v>
      </c>
      <c r="T697" s="97"/>
      <c r="U697" s="101" t="s">
        <v>3</v>
      </c>
      <c r="V697" s="101" t="s">
        <v>3</v>
      </c>
      <c r="W697" s="97"/>
      <c r="X697" s="101" t="s">
        <v>3</v>
      </c>
      <c r="Y697" s="101" t="s">
        <v>3</v>
      </c>
      <c r="Z697" s="97"/>
      <c r="AA697" s="101" t="s">
        <v>3</v>
      </c>
      <c r="AB697" s="101" t="s">
        <v>3</v>
      </c>
      <c r="AC697" s="97"/>
      <c r="AD697" s="101" t="s">
        <v>3</v>
      </c>
      <c r="AE697" s="101" t="s">
        <v>3</v>
      </c>
      <c r="AF697" s="97"/>
      <c r="AG697" s="100">
        <v>183.20000000000002</v>
      </c>
      <c r="AH697" s="100">
        <f t="shared" si="160"/>
        <v>183.20000000000002</v>
      </c>
      <c r="AI697" s="97"/>
      <c r="AJ697" s="100">
        <f t="shared" si="150"/>
        <v>148.85</v>
      </c>
      <c r="AK697" s="100">
        <f t="shared" si="161"/>
        <v>148.85</v>
      </c>
      <c r="AL697" s="98"/>
      <c r="AM697" s="100">
        <v>41.99</v>
      </c>
      <c r="AN697" s="101" t="s">
        <v>3</v>
      </c>
      <c r="AO697" s="97"/>
      <c r="AP697" s="100">
        <f t="shared" si="151"/>
        <v>194.65</v>
      </c>
      <c r="AQ697" s="100">
        <f t="shared" si="162"/>
        <v>194.65</v>
      </c>
      <c r="AR697" s="98"/>
      <c r="AS697" s="100">
        <f t="shared" si="152"/>
        <v>82.44</v>
      </c>
      <c r="AT697" s="100" t="s">
        <v>3</v>
      </c>
      <c r="AU697" s="97"/>
      <c r="AV697" s="100">
        <v>194.65</v>
      </c>
      <c r="AW697" s="100">
        <f t="shared" si="163"/>
        <v>194.65</v>
      </c>
      <c r="AX697" s="97"/>
      <c r="AY697" s="100">
        <f t="shared" si="153"/>
        <v>171.75</v>
      </c>
      <c r="AZ697" s="101" t="s">
        <v>3</v>
      </c>
      <c r="BA697" s="97"/>
      <c r="BB697" s="100">
        <f t="shared" si="154"/>
        <v>82.44</v>
      </c>
      <c r="BC697" s="101" t="s">
        <v>3</v>
      </c>
      <c r="BD697" s="97"/>
      <c r="BE697" s="100">
        <f t="shared" si="155"/>
        <v>82.44</v>
      </c>
      <c r="BF697" s="101" t="s">
        <v>3</v>
      </c>
    </row>
    <row r="698" spans="1:58" s="86" customFormat="1" ht="13.2" x14ac:dyDescent="0.25">
      <c r="A698" s="47" t="s">
        <v>874</v>
      </c>
      <c r="B698" s="83">
        <v>3000172</v>
      </c>
      <c r="C698" s="90" t="s">
        <v>559</v>
      </c>
      <c r="D698" s="64">
        <v>161</v>
      </c>
      <c r="E698" s="83">
        <v>300</v>
      </c>
      <c r="F698" s="83">
        <v>86235</v>
      </c>
      <c r="G698" s="22"/>
      <c r="H698" s="44">
        <f t="shared" si="158"/>
        <v>128.80000000000001</v>
      </c>
      <c r="I698" s="98">
        <f t="shared" si="156"/>
        <v>29.58</v>
      </c>
      <c r="J698" s="98">
        <f t="shared" si="157"/>
        <v>136.85</v>
      </c>
      <c r="K698" s="99"/>
      <c r="L698" s="100">
        <f t="shared" si="159"/>
        <v>128.80000000000001</v>
      </c>
      <c r="M698" s="101">
        <f t="shared" si="164"/>
        <v>128.80000000000001</v>
      </c>
      <c r="N698" s="97"/>
      <c r="O698" s="101" t="s">
        <v>3</v>
      </c>
      <c r="P698" s="101" t="s">
        <v>3</v>
      </c>
      <c r="Q698" s="97"/>
      <c r="R698" s="101" t="s">
        <v>3</v>
      </c>
      <c r="S698" s="101" t="s">
        <v>3</v>
      </c>
      <c r="T698" s="97"/>
      <c r="U698" s="101" t="s">
        <v>3</v>
      </c>
      <c r="V698" s="101" t="s">
        <v>3</v>
      </c>
      <c r="W698" s="97"/>
      <c r="X698" s="101" t="s">
        <v>3</v>
      </c>
      <c r="Y698" s="101" t="s">
        <v>3</v>
      </c>
      <c r="Z698" s="97"/>
      <c r="AA698" s="101" t="s">
        <v>3</v>
      </c>
      <c r="AB698" s="101" t="s">
        <v>3</v>
      </c>
      <c r="AC698" s="97"/>
      <c r="AD698" s="101" t="s">
        <v>3</v>
      </c>
      <c r="AE698" s="101" t="s">
        <v>3</v>
      </c>
      <c r="AF698" s="97"/>
      <c r="AG698" s="100">
        <v>128.80000000000001</v>
      </c>
      <c r="AH698" s="100">
        <f t="shared" si="160"/>
        <v>128.80000000000001</v>
      </c>
      <c r="AI698" s="97"/>
      <c r="AJ698" s="100">
        <f t="shared" si="150"/>
        <v>104.65</v>
      </c>
      <c r="AK698" s="100">
        <f t="shared" si="161"/>
        <v>104.65</v>
      </c>
      <c r="AL698" s="98"/>
      <c r="AM698" s="100">
        <v>29.58</v>
      </c>
      <c r="AN698" s="101" t="s">
        <v>3</v>
      </c>
      <c r="AO698" s="97"/>
      <c r="AP698" s="100">
        <f t="shared" si="151"/>
        <v>136.85</v>
      </c>
      <c r="AQ698" s="100">
        <f t="shared" si="162"/>
        <v>136.85</v>
      </c>
      <c r="AR698" s="98"/>
      <c r="AS698" s="100">
        <f t="shared" si="152"/>
        <v>57.96</v>
      </c>
      <c r="AT698" s="100" t="s">
        <v>3</v>
      </c>
      <c r="AU698" s="97"/>
      <c r="AV698" s="100">
        <v>136.85</v>
      </c>
      <c r="AW698" s="100">
        <f t="shared" si="163"/>
        <v>136.85</v>
      </c>
      <c r="AX698" s="97"/>
      <c r="AY698" s="100">
        <f t="shared" si="153"/>
        <v>120.75</v>
      </c>
      <c r="AZ698" s="101" t="s">
        <v>3</v>
      </c>
      <c r="BA698" s="97"/>
      <c r="BB698" s="100">
        <f t="shared" si="154"/>
        <v>57.96</v>
      </c>
      <c r="BC698" s="101" t="s">
        <v>3</v>
      </c>
      <c r="BD698" s="97"/>
      <c r="BE698" s="100">
        <f t="shared" si="155"/>
        <v>57.96</v>
      </c>
      <c r="BF698" s="101" t="s">
        <v>3</v>
      </c>
    </row>
    <row r="699" spans="1:58" s="86" customFormat="1" ht="13.2" x14ac:dyDescent="0.25">
      <c r="A699" s="47" t="s">
        <v>874</v>
      </c>
      <c r="B699" s="83">
        <v>3000240</v>
      </c>
      <c r="C699" s="90" t="s">
        <v>602</v>
      </c>
      <c r="D699" s="64">
        <v>188</v>
      </c>
      <c r="E699" s="83">
        <v>301</v>
      </c>
      <c r="F699" s="83">
        <v>84144</v>
      </c>
      <c r="G699" s="22"/>
      <c r="H699" s="44">
        <f t="shared" si="158"/>
        <v>150.4</v>
      </c>
      <c r="I699" s="98">
        <f t="shared" si="156"/>
        <v>34.42</v>
      </c>
      <c r="J699" s="98">
        <f t="shared" si="157"/>
        <v>159.79999999999998</v>
      </c>
      <c r="K699" s="99"/>
      <c r="L699" s="100">
        <f t="shared" si="159"/>
        <v>150.4</v>
      </c>
      <c r="M699" s="101">
        <f t="shared" si="164"/>
        <v>150.4</v>
      </c>
      <c r="N699" s="97"/>
      <c r="O699" s="101" t="s">
        <v>3</v>
      </c>
      <c r="P699" s="101" t="s">
        <v>3</v>
      </c>
      <c r="Q699" s="97"/>
      <c r="R699" s="101" t="s">
        <v>3</v>
      </c>
      <c r="S699" s="101" t="s">
        <v>3</v>
      </c>
      <c r="T699" s="97"/>
      <c r="U699" s="101" t="s">
        <v>3</v>
      </c>
      <c r="V699" s="101" t="s">
        <v>3</v>
      </c>
      <c r="W699" s="97"/>
      <c r="X699" s="101" t="s">
        <v>3</v>
      </c>
      <c r="Y699" s="101" t="s">
        <v>3</v>
      </c>
      <c r="Z699" s="97"/>
      <c r="AA699" s="101" t="s">
        <v>3</v>
      </c>
      <c r="AB699" s="101" t="s">
        <v>3</v>
      </c>
      <c r="AC699" s="97"/>
      <c r="AD699" s="101" t="s">
        <v>3</v>
      </c>
      <c r="AE699" s="101" t="s">
        <v>3</v>
      </c>
      <c r="AF699" s="97"/>
      <c r="AG699" s="100">
        <v>150.4</v>
      </c>
      <c r="AH699" s="100">
        <f t="shared" si="160"/>
        <v>150.4</v>
      </c>
      <c r="AI699" s="97"/>
      <c r="AJ699" s="100">
        <f t="shared" si="150"/>
        <v>122.2</v>
      </c>
      <c r="AK699" s="100">
        <f t="shared" si="161"/>
        <v>122.2</v>
      </c>
      <c r="AL699" s="98"/>
      <c r="AM699" s="100">
        <v>34.42</v>
      </c>
      <c r="AN699" s="101" t="s">
        <v>3</v>
      </c>
      <c r="AO699" s="97"/>
      <c r="AP699" s="100">
        <f t="shared" si="151"/>
        <v>159.79999999999998</v>
      </c>
      <c r="AQ699" s="100">
        <f t="shared" si="162"/>
        <v>159.79999999999998</v>
      </c>
      <c r="AR699" s="98"/>
      <c r="AS699" s="100">
        <f t="shared" si="152"/>
        <v>67.679999999999993</v>
      </c>
      <c r="AT699" s="100" t="s">
        <v>3</v>
      </c>
      <c r="AU699" s="97"/>
      <c r="AV699" s="100">
        <v>159.79999999999998</v>
      </c>
      <c r="AW699" s="100">
        <f t="shared" si="163"/>
        <v>159.79999999999998</v>
      </c>
      <c r="AX699" s="97"/>
      <c r="AY699" s="100">
        <f t="shared" si="153"/>
        <v>141</v>
      </c>
      <c r="AZ699" s="101" t="s">
        <v>3</v>
      </c>
      <c r="BA699" s="97"/>
      <c r="BB699" s="100">
        <f t="shared" si="154"/>
        <v>67.679999999999993</v>
      </c>
      <c r="BC699" s="101" t="s">
        <v>3</v>
      </c>
      <c r="BD699" s="97"/>
      <c r="BE699" s="100">
        <f t="shared" si="155"/>
        <v>67.679999999999993</v>
      </c>
      <c r="BF699" s="101" t="s">
        <v>3</v>
      </c>
    </row>
    <row r="700" spans="1:58" s="86" customFormat="1" ht="13.2" x14ac:dyDescent="0.25">
      <c r="A700" s="47" t="s">
        <v>874</v>
      </c>
      <c r="B700" s="83">
        <v>3000245</v>
      </c>
      <c r="C700" s="90" t="s">
        <v>603</v>
      </c>
      <c r="D700" s="64">
        <v>97</v>
      </c>
      <c r="E700" s="83">
        <v>300</v>
      </c>
      <c r="F700" s="83">
        <v>84165</v>
      </c>
      <c r="G700" s="22"/>
      <c r="H700" s="44">
        <f t="shared" si="158"/>
        <v>77.600000000000009</v>
      </c>
      <c r="I700" s="98">
        <f t="shared" si="156"/>
        <v>17.72</v>
      </c>
      <c r="J700" s="98">
        <f t="shared" si="157"/>
        <v>82.45</v>
      </c>
      <c r="K700" s="99"/>
      <c r="L700" s="100">
        <f t="shared" si="159"/>
        <v>77.600000000000009</v>
      </c>
      <c r="M700" s="101">
        <f t="shared" si="164"/>
        <v>77.600000000000009</v>
      </c>
      <c r="N700" s="97"/>
      <c r="O700" s="101" t="s">
        <v>3</v>
      </c>
      <c r="P700" s="101" t="s">
        <v>3</v>
      </c>
      <c r="Q700" s="97"/>
      <c r="R700" s="101" t="s">
        <v>3</v>
      </c>
      <c r="S700" s="101" t="s">
        <v>3</v>
      </c>
      <c r="T700" s="97"/>
      <c r="U700" s="101" t="s">
        <v>3</v>
      </c>
      <c r="V700" s="101" t="s">
        <v>3</v>
      </c>
      <c r="W700" s="97"/>
      <c r="X700" s="101" t="s">
        <v>3</v>
      </c>
      <c r="Y700" s="101" t="s">
        <v>3</v>
      </c>
      <c r="Z700" s="97"/>
      <c r="AA700" s="101" t="s">
        <v>3</v>
      </c>
      <c r="AB700" s="101" t="s">
        <v>3</v>
      </c>
      <c r="AC700" s="97"/>
      <c r="AD700" s="101" t="s">
        <v>3</v>
      </c>
      <c r="AE700" s="101" t="s">
        <v>3</v>
      </c>
      <c r="AF700" s="97"/>
      <c r="AG700" s="100">
        <v>77.600000000000009</v>
      </c>
      <c r="AH700" s="100">
        <f t="shared" si="160"/>
        <v>77.600000000000009</v>
      </c>
      <c r="AI700" s="97"/>
      <c r="AJ700" s="100">
        <f t="shared" si="150"/>
        <v>63.050000000000004</v>
      </c>
      <c r="AK700" s="100">
        <f t="shared" si="161"/>
        <v>63.050000000000004</v>
      </c>
      <c r="AL700" s="98"/>
      <c r="AM700" s="100">
        <v>17.72</v>
      </c>
      <c r="AN700" s="101" t="s">
        <v>3</v>
      </c>
      <c r="AO700" s="97"/>
      <c r="AP700" s="100">
        <f t="shared" si="151"/>
        <v>82.45</v>
      </c>
      <c r="AQ700" s="100">
        <f t="shared" si="162"/>
        <v>82.45</v>
      </c>
      <c r="AR700" s="98"/>
      <c r="AS700" s="100">
        <f t="shared" si="152"/>
        <v>34.92</v>
      </c>
      <c r="AT700" s="100" t="s">
        <v>3</v>
      </c>
      <c r="AU700" s="97"/>
      <c r="AV700" s="100">
        <v>82.45</v>
      </c>
      <c r="AW700" s="100">
        <f t="shared" si="163"/>
        <v>82.45</v>
      </c>
      <c r="AX700" s="97"/>
      <c r="AY700" s="100">
        <f t="shared" si="153"/>
        <v>72.75</v>
      </c>
      <c r="AZ700" s="101" t="s">
        <v>3</v>
      </c>
      <c r="BA700" s="97"/>
      <c r="BB700" s="100">
        <f t="shared" si="154"/>
        <v>34.92</v>
      </c>
      <c r="BC700" s="101" t="s">
        <v>3</v>
      </c>
      <c r="BD700" s="97"/>
      <c r="BE700" s="100">
        <f t="shared" si="155"/>
        <v>34.92</v>
      </c>
      <c r="BF700" s="101" t="s">
        <v>3</v>
      </c>
    </row>
    <row r="701" spans="1:58" s="86" customFormat="1" ht="13.2" x14ac:dyDescent="0.25">
      <c r="A701" s="47" t="s">
        <v>874</v>
      </c>
      <c r="B701" s="83">
        <v>3000306</v>
      </c>
      <c r="C701" s="90" t="s">
        <v>604</v>
      </c>
      <c r="D701" s="64">
        <v>89</v>
      </c>
      <c r="E701" s="83">
        <v>300</v>
      </c>
      <c r="F701" s="83">
        <v>83721</v>
      </c>
      <c r="G701" s="22"/>
      <c r="H701" s="44">
        <f t="shared" si="158"/>
        <v>71.2</v>
      </c>
      <c r="I701" s="98">
        <f t="shared" si="156"/>
        <v>17.329999999999998</v>
      </c>
      <c r="J701" s="98">
        <f t="shared" si="157"/>
        <v>75.649999999999991</v>
      </c>
      <c r="K701" s="99"/>
      <c r="L701" s="100">
        <f t="shared" si="159"/>
        <v>71.2</v>
      </c>
      <c r="M701" s="101">
        <f t="shared" si="164"/>
        <v>71.2</v>
      </c>
      <c r="N701" s="97"/>
      <c r="O701" s="101" t="s">
        <v>3</v>
      </c>
      <c r="P701" s="101" t="s">
        <v>3</v>
      </c>
      <c r="Q701" s="97"/>
      <c r="R701" s="101" t="s">
        <v>3</v>
      </c>
      <c r="S701" s="101" t="s">
        <v>3</v>
      </c>
      <c r="T701" s="97"/>
      <c r="U701" s="101" t="s">
        <v>3</v>
      </c>
      <c r="V701" s="101" t="s">
        <v>3</v>
      </c>
      <c r="W701" s="97"/>
      <c r="X701" s="101" t="s">
        <v>3</v>
      </c>
      <c r="Y701" s="101" t="s">
        <v>3</v>
      </c>
      <c r="Z701" s="97"/>
      <c r="AA701" s="101" t="s">
        <v>3</v>
      </c>
      <c r="AB701" s="101" t="s">
        <v>3</v>
      </c>
      <c r="AC701" s="97"/>
      <c r="AD701" s="101" t="s">
        <v>3</v>
      </c>
      <c r="AE701" s="101" t="s">
        <v>3</v>
      </c>
      <c r="AF701" s="97"/>
      <c r="AG701" s="100">
        <v>71.2</v>
      </c>
      <c r="AH701" s="100">
        <f t="shared" si="160"/>
        <v>71.2</v>
      </c>
      <c r="AI701" s="97"/>
      <c r="AJ701" s="100">
        <f t="shared" si="150"/>
        <v>57.85</v>
      </c>
      <c r="AK701" s="100">
        <f t="shared" si="161"/>
        <v>57.85</v>
      </c>
      <c r="AL701" s="98"/>
      <c r="AM701" s="100">
        <v>17.329999999999998</v>
      </c>
      <c r="AN701" s="101" t="s">
        <v>3</v>
      </c>
      <c r="AO701" s="97"/>
      <c r="AP701" s="100">
        <f t="shared" si="151"/>
        <v>75.649999999999991</v>
      </c>
      <c r="AQ701" s="100">
        <f t="shared" si="162"/>
        <v>75.649999999999991</v>
      </c>
      <c r="AR701" s="98"/>
      <c r="AS701" s="100">
        <f t="shared" si="152"/>
        <v>32.04</v>
      </c>
      <c r="AT701" s="100" t="s">
        <v>3</v>
      </c>
      <c r="AU701" s="97"/>
      <c r="AV701" s="100">
        <v>75.649999999999991</v>
      </c>
      <c r="AW701" s="100">
        <f t="shared" si="163"/>
        <v>75.649999999999991</v>
      </c>
      <c r="AX701" s="97"/>
      <c r="AY701" s="100">
        <f t="shared" si="153"/>
        <v>66.75</v>
      </c>
      <c r="AZ701" s="101" t="s">
        <v>3</v>
      </c>
      <c r="BA701" s="97"/>
      <c r="BB701" s="100">
        <f t="shared" si="154"/>
        <v>32.04</v>
      </c>
      <c r="BC701" s="101" t="s">
        <v>3</v>
      </c>
      <c r="BD701" s="97"/>
      <c r="BE701" s="100">
        <f t="shared" si="155"/>
        <v>32.04</v>
      </c>
      <c r="BF701" s="101" t="s">
        <v>3</v>
      </c>
    </row>
    <row r="702" spans="1:58" s="86" customFormat="1" ht="13.2" x14ac:dyDescent="0.25">
      <c r="A702" s="47" t="s">
        <v>874</v>
      </c>
      <c r="B702" s="83">
        <v>3000344</v>
      </c>
      <c r="C702" s="90" t="s">
        <v>605</v>
      </c>
      <c r="D702" s="64">
        <v>318</v>
      </c>
      <c r="E702" s="83">
        <v>302</v>
      </c>
      <c r="F702" s="83">
        <v>86665</v>
      </c>
      <c r="G702" s="22"/>
      <c r="H702" s="44">
        <f t="shared" si="158"/>
        <v>254.4</v>
      </c>
      <c r="I702" s="98">
        <f t="shared" si="156"/>
        <v>29.93</v>
      </c>
      <c r="J702" s="98">
        <f t="shared" si="157"/>
        <v>270.3</v>
      </c>
      <c r="K702" s="99"/>
      <c r="L702" s="100">
        <f t="shared" si="159"/>
        <v>254.4</v>
      </c>
      <c r="M702" s="101">
        <f t="shared" si="164"/>
        <v>254.4</v>
      </c>
      <c r="N702" s="97"/>
      <c r="O702" s="101" t="s">
        <v>3</v>
      </c>
      <c r="P702" s="101" t="s">
        <v>3</v>
      </c>
      <c r="Q702" s="97"/>
      <c r="R702" s="101" t="s">
        <v>3</v>
      </c>
      <c r="S702" s="101" t="s">
        <v>3</v>
      </c>
      <c r="T702" s="97"/>
      <c r="U702" s="101" t="s">
        <v>3</v>
      </c>
      <c r="V702" s="101" t="s">
        <v>3</v>
      </c>
      <c r="W702" s="97"/>
      <c r="X702" s="101" t="s">
        <v>3</v>
      </c>
      <c r="Y702" s="101" t="s">
        <v>3</v>
      </c>
      <c r="Z702" s="97"/>
      <c r="AA702" s="101" t="s">
        <v>3</v>
      </c>
      <c r="AB702" s="101" t="s">
        <v>3</v>
      </c>
      <c r="AC702" s="97"/>
      <c r="AD702" s="101" t="s">
        <v>3</v>
      </c>
      <c r="AE702" s="101" t="s">
        <v>3</v>
      </c>
      <c r="AF702" s="97"/>
      <c r="AG702" s="100">
        <v>254.4</v>
      </c>
      <c r="AH702" s="100">
        <f t="shared" si="160"/>
        <v>254.4</v>
      </c>
      <c r="AI702" s="97"/>
      <c r="AJ702" s="100">
        <f t="shared" si="150"/>
        <v>206.70000000000002</v>
      </c>
      <c r="AK702" s="100">
        <f t="shared" si="161"/>
        <v>206.70000000000002</v>
      </c>
      <c r="AL702" s="98"/>
      <c r="AM702" s="100">
        <v>29.93</v>
      </c>
      <c r="AN702" s="101" t="s">
        <v>3</v>
      </c>
      <c r="AO702" s="97"/>
      <c r="AP702" s="100">
        <f t="shared" si="151"/>
        <v>270.3</v>
      </c>
      <c r="AQ702" s="100">
        <f t="shared" si="162"/>
        <v>270.3</v>
      </c>
      <c r="AR702" s="98"/>
      <c r="AS702" s="100">
        <f t="shared" si="152"/>
        <v>114.47999999999999</v>
      </c>
      <c r="AT702" s="100" t="s">
        <v>3</v>
      </c>
      <c r="AU702" s="97"/>
      <c r="AV702" s="100">
        <v>270.3</v>
      </c>
      <c r="AW702" s="100">
        <f t="shared" si="163"/>
        <v>270.3</v>
      </c>
      <c r="AX702" s="97"/>
      <c r="AY702" s="100">
        <f t="shared" si="153"/>
        <v>238.5</v>
      </c>
      <c r="AZ702" s="101" t="s">
        <v>3</v>
      </c>
      <c r="BA702" s="97"/>
      <c r="BB702" s="100">
        <f t="shared" si="154"/>
        <v>114.47999999999999</v>
      </c>
      <c r="BC702" s="101" t="s">
        <v>3</v>
      </c>
      <c r="BD702" s="97"/>
      <c r="BE702" s="100">
        <f t="shared" si="155"/>
        <v>114.47999999999999</v>
      </c>
      <c r="BF702" s="101" t="s">
        <v>3</v>
      </c>
    </row>
    <row r="703" spans="1:58" s="86" customFormat="1" ht="13.2" x14ac:dyDescent="0.25">
      <c r="A703" s="47" t="s">
        <v>874</v>
      </c>
      <c r="B703" s="83">
        <v>3000556</v>
      </c>
      <c r="C703" s="90" t="s">
        <v>606</v>
      </c>
      <c r="D703" s="64">
        <v>47</v>
      </c>
      <c r="E703" s="83">
        <v>300</v>
      </c>
      <c r="F703" s="83">
        <v>82570</v>
      </c>
      <c r="G703" s="22"/>
      <c r="H703" s="44">
        <f t="shared" si="158"/>
        <v>37.6</v>
      </c>
      <c r="I703" s="98">
        <f t="shared" si="156"/>
        <v>8.5500000000000007</v>
      </c>
      <c r="J703" s="98">
        <f t="shared" si="157"/>
        <v>39.949999999999996</v>
      </c>
      <c r="K703" s="99"/>
      <c r="L703" s="100">
        <f t="shared" si="159"/>
        <v>37.6</v>
      </c>
      <c r="M703" s="101">
        <f t="shared" si="164"/>
        <v>37.6</v>
      </c>
      <c r="N703" s="97"/>
      <c r="O703" s="101" t="s">
        <v>3</v>
      </c>
      <c r="P703" s="101" t="s">
        <v>3</v>
      </c>
      <c r="Q703" s="97"/>
      <c r="R703" s="101" t="s">
        <v>3</v>
      </c>
      <c r="S703" s="101" t="s">
        <v>3</v>
      </c>
      <c r="T703" s="97"/>
      <c r="U703" s="101" t="s">
        <v>3</v>
      </c>
      <c r="V703" s="101" t="s">
        <v>3</v>
      </c>
      <c r="W703" s="97"/>
      <c r="X703" s="101" t="s">
        <v>3</v>
      </c>
      <c r="Y703" s="101" t="s">
        <v>3</v>
      </c>
      <c r="Z703" s="97"/>
      <c r="AA703" s="101" t="s">
        <v>3</v>
      </c>
      <c r="AB703" s="101" t="s">
        <v>3</v>
      </c>
      <c r="AC703" s="97"/>
      <c r="AD703" s="101" t="s">
        <v>3</v>
      </c>
      <c r="AE703" s="101" t="s">
        <v>3</v>
      </c>
      <c r="AF703" s="97"/>
      <c r="AG703" s="100">
        <v>37.6</v>
      </c>
      <c r="AH703" s="100">
        <f t="shared" si="160"/>
        <v>37.6</v>
      </c>
      <c r="AI703" s="97"/>
      <c r="AJ703" s="100">
        <f t="shared" si="150"/>
        <v>30.55</v>
      </c>
      <c r="AK703" s="100">
        <f t="shared" si="161"/>
        <v>30.55</v>
      </c>
      <c r="AL703" s="98"/>
      <c r="AM703" s="100">
        <v>8.5500000000000007</v>
      </c>
      <c r="AN703" s="101" t="s">
        <v>3</v>
      </c>
      <c r="AO703" s="97"/>
      <c r="AP703" s="100">
        <f t="shared" si="151"/>
        <v>39.949999999999996</v>
      </c>
      <c r="AQ703" s="100">
        <f t="shared" si="162"/>
        <v>39.949999999999996</v>
      </c>
      <c r="AR703" s="98"/>
      <c r="AS703" s="100">
        <f t="shared" si="152"/>
        <v>16.919999999999998</v>
      </c>
      <c r="AT703" s="100" t="s">
        <v>3</v>
      </c>
      <c r="AU703" s="97"/>
      <c r="AV703" s="100">
        <v>39.949999999999996</v>
      </c>
      <c r="AW703" s="100">
        <f t="shared" si="163"/>
        <v>39.949999999999996</v>
      </c>
      <c r="AX703" s="97"/>
      <c r="AY703" s="100">
        <f t="shared" si="153"/>
        <v>35.25</v>
      </c>
      <c r="AZ703" s="101" t="s">
        <v>3</v>
      </c>
      <c r="BA703" s="97"/>
      <c r="BB703" s="100">
        <f t="shared" si="154"/>
        <v>16.919999999999998</v>
      </c>
      <c r="BC703" s="101" t="s">
        <v>3</v>
      </c>
      <c r="BD703" s="97"/>
      <c r="BE703" s="100">
        <f t="shared" si="155"/>
        <v>16.919999999999998</v>
      </c>
      <c r="BF703" s="101" t="s">
        <v>3</v>
      </c>
    </row>
    <row r="704" spans="1:58" s="86" customFormat="1" ht="13.2" x14ac:dyDescent="0.25">
      <c r="A704" s="47" t="s">
        <v>874</v>
      </c>
      <c r="B704" s="83">
        <v>3000077</v>
      </c>
      <c r="C704" s="90" t="s">
        <v>607</v>
      </c>
      <c r="D704" s="64">
        <v>128</v>
      </c>
      <c r="E704" s="83">
        <v>300</v>
      </c>
      <c r="F704" s="83">
        <v>86803</v>
      </c>
      <c r="G704" s="22"/>
      <c r="H704" s="44">
        <f t="shared" si="158"/>
        <v>102.4</v>
      </c>
      <c r="I704" s="98">
        <f t="shared" si="156"/>
        <v>23.55</v>
      </c>
      <c r="J704" s="98">
        <f t="shared" si="157"/>
        <v>108.8</v>
      </c>
      <c r="K704" s="99"/>
      <c r="L704" s="100">
        <f t="shared" si="159"/>
        <v>102.4</v>
      </c>
      <c r="M704" s="101">
        <f t="shared" si="164"/>
        <v>102.4</v>
      </c>
      <c r="N704" s="97"/>
      <c r="O704" s="101" t="s">
        <v>3</v>
      </c>
      <c r="P704" s="101" t="s">
        <v>3</v>
      </c>
      <c r="Q704" s="97"/>
      <c r="R704" s="101" t="s">
        <v>3</v>
      </c>
      <c r="S704" s="101" t="s">
        <v>3</v>
      </c>
      <c r="T704" s="97"/>
      <c r="U704" s="101" t="s">
        <v>3</v>
      </c>
      <c r="V704" s="101" t="s">
        <v>3</v>
      </c>
      <c r="W704" s="97"/>
      <c r="X704" s="101" t="s">
        <v>3</v>
      </c>
      <c r="Y704" s="101" t="s">
        <v>3</v>
      </c>
      <c r="Z704" s="97"/>
      <c r="AA704" s="101" t="s">
        <v>3</v>
      </c>
      <c r="AB704" s="101" t="s">
        <v>3</v>
      </c>
      <c r="AC704" s="97"/>
      <c r="AD704" s="101" t="s">
        <v>3</v>
      </c>
      <c r="AE704" s="101" t="s">
        <v>3</v>
      </c>
      <c r="AF704" s="97"/>
      <c r="AG704" s="100">
        <v>102.4</v>
      </c>
      <c r="AH704" s="100">
        <f t="shared" si="160"/>
        <v>102.4</v>
      </c>
      <c r="AI704" s="97"/>
      <c r="AJ704" s="100">
        <f t="shared" si="150"/>
        <v>83.2</v>
      </c>
      <c r="AK704" s="100">
        <f t="shared" si="161"/>
        <v>83.2</v>
      </c>
      <c r="AL704" s="98"/>
      <c r="AM704" s="100">
        <v>23.55</v>
      </c>
      <c r="AN704" s="101" t="s">
        <v>3</v>
      </c>
      <c r="AO704" s="97"/>
      <c r="AP704" s="100">
        <f t="shared" si="151"/>
        <v>108.8</v>
      </c>
      <c r="AQ704" s="100">
        <f t="shared" si="162"/>
        <v>108.8</v>
      </c>
      <c r="AR704" s="98"/>
      <c r="AS704" s="100">
        <f t="shared" si="152"/>
        <v>46.08</v>
      </c>
      <c r="AT704" s="100" t="s">
        <v>3</v>
      </c>
      <c r="AU704" s="97"/>
      <c r="AV704" s="100">
        <v>108.8</v>
      </c>
      <c r="AW704" s="100">
        <f t="shared" si="163"/>
        <v>108.8</v>
      </c>
      <c r="AX704" s="97"/>
      <c r="AY704" s="100">
        <f t="shared" si="153"/>
        <v>96</v>
      </c>
      <c r="AZ704" s="101" t="s">
        <v>3</v>
      </c>
      <c r="BA704" s="97"/>
      <c r="BB704" s="100">
        <f t="shared" si="154"/>
        <v>46.08</v>
      </c>
      <c r="BC704" s="101" t="s">
        <v>3</v>
      </c>
      <c r="BD704" s="97"/>
      <c r="BE704" s="100">
        <f t="shared" si="155"/>
        <v>46.08</v>
      </c>
      <c r="BF704" s="101" t="s">
        <v>3</v>
      </c>
    </row>
    <row r="705" spans="1:58" s="86" customFormat="1" ht="13.2" x14ac:dyDescent="0.25">
      <c r="A705" s="47" t="s">
        <v>874</v>
      </c>
      <c r="B705" s="83">
        <v>3000402</v>
      </c>
      <c r="C705" s="90" t="s">
        <v>605</v>
      </c>
      <c r="D705" s="64">
        <v>165</v>
      </c>
      <c r="E705" s="83">
        <v>300</v>
      </c>
      <c r="F705" s="83">
        <v>86665</v>
      </c>
      <c r="G705" s="22"/>
      <c r="H705" s="44">
        <f t="shared" si="158"/>
        <v>132</v>
      </c>
      <c r="I705" s="98">
        <f t="shared" si="156"/>
        <v>29.93</v>
      </c>
      <c r="J705" s="98">
        <f t="shared" si="157"/>
        <v>140.25</v>
      </c>
      <c r="K705" s="99"/>
      <c r="L705" s="100">
        <f t="shared" si="159"/>
        <v>132</v>
      </c>
      <c r="M705" s="101">
        <f t="shared" si="164"/>
        <v>132</v>
      </c>
      <c r="N705" s="97"/>
      <c r="O705" s="101" t="s">
        <v>3</v>
      </c>
      <c r="P705" s="101" t="s">
        <v>3</v>
      </c>
      <c r="Q705" s="97"/>
      <c r="R705" s="101" t="s">
        <v>3</v>
      </c>
      <c r="S705" s="101" t="s">
        <v>3</v>
      </c>
      <c r="T705" s="97"/>
      <c r="U705" s="101" t="s">
        <v>3</v>
      </c>
      <c r="V705" s="101" t="s">
        <v>3</v>
      </c>
      <c r="W705" s="97"/>
      <c r="X705" s="101" t="s">
        <v>3</v>
      </c>
      <c r="Y705" s="101" t="s">
        <v>3</v>
      </c>
      <c r="Z705" s="97"/>
      <c r="AA705" s="101" t="s">
        <v>3</v>
      </c>
      <c r="AB705" s="101" t="s">
        <v>3</v>
      </c>
      <c r="AC705" s="97"/>
      <c r="AD705" s="101" t="s">
        <v>3</v>
      </c>
      <c r="AE705" s="101" t="s">
        <v>3</v>
      </c>
      <c r="AF705" s="97"/>
      <c r="AG705" s="100">
        <v>132</v>
      </c>
      <c r="AH705" s="100">
        <f t="shared" si="160"/>
        <v>132</v>
      </c>
      <c r="AI705" s="97"/>
      <c r="AJ705" s="100">
        <f t="shared" si="150"/>
        <v>107.25</v>
      </c>
      <c r="AK705" s="100">
        <f t="shared" si="161"/>
        <v>107.25</v>
      </c>
      <c r="AL705" s="98"/>
      <c r="AM705" s="100">
        <v>29.93</v>
      </c>
      <c r="AN705" s="101" t="s">
        <v>3</v>
      </c>
      <c r="AO705" s="97"/>
      <c r="AP705" s="100">
        <f t="shared" si="151"/>
        <v>140.25</v>
      </c>
      <c r="AQ705" s="100">
        <f t="shared" si="162"/>
        <v>140.25</v>
      </c>
      <c r="AR705" s="98"/>
      <c r="AS705" s="100">
        <f t="shared" si="152"/>
        <v>59.4</v>
      </c>
      <c r="AT705" s="100" t="s">
        <v>3</v>
      </c>
      <c r="AU705" s="97"/>
      <c r="AV705" s="100">
        <v>140.25</v>
      </c>
      <c r="AW705" s="100">
        <f t="shared" si="163"/>
        <v>140.25</v>
      </c>
      <c r="AX705" s="97"/>
      <c r="AY705" s="100">
        <f t="shared" si="153"/>
        <v>123.75</v>
      </c>
      <c r="AZ705" s="101" t="s">
        <v>3</v>
      </c>
      <c r="BA705" s="97"/>
      <c r="BB705" s="100">
        <f t="shared" si="154"/>
        <v>59.4</v>
      </c>
      <c r="BC705" s="101" t="s">
        <v>3</v>
      </c>
      <c r="BD705" s="97"/>
      <c r="BE705" s="100">
        <f t="shared" si="155"/>
        <v>59.4</v>
      </c>
      <c r="BF705" s="101" t="s">
        <v>3</v>
      </c>
    </row>
    <row r="706" spans="1:58" s="86" customFormat="1" ht="13.2" x14ac:dyDescent="0.25">
      <c r="A706" s="47" t="s">
        <v>874</v>
      </c>
      <c r="B706" s="83">
        <v>3000076</v>
      </c>
      <c r="C706" s="90" t="s">
        <v>608</v>
      </c>
      <c r="D706" s="64">
        <v>135</v>
      </c>
      <c r="E706" s="83">
        <v>300</v>
      </c>
      <c r="F706" s="83">
        <v>86317</v>
      </c>
      <c r="G706" s="22"/>
      <c r="H706" s="44">
        <f t="shared" si="158"/>
        <v>108</v>
      </c>
      <c r="I706" s="98">
        <f t="shared" si="156"/>
        <v>24.73</v>
      </c>
      <c r="J706" s="98">
        <f t="shared" si="157"/>
        <v>114.75</v>
      </c>
      <c r="K706" s="99"/>
      <c r="L706" s="100">
        <f t="shared" si="159"/>
        <v>108</v>
      </c>
      <c r="M706" s="101">
        <f t="shared" si="164"/>
        <v>108</v>
      </c>
      <c r="N706" s="97"/>
      <c r="O706" s="101" t="s">
        <v>3</v>
      </c>
      <c r="P706" s="101" t="s">
        <v>3</v>
      </c>
      <c r="Q706" s="97"/>
      <c r="R706" s="101" t="s">
        <v>3</v>
      </c>
      <c r="S706" s="101" t="s">
        <v>3</v>
      </c>
      <c r="T706" s="97"/>
      <c r="U706" s="101" t="s">
        <v>3</v>
      </c>
      <c r="V706" s="101" t="s">
        <v>3</v>
      </c>
      <c r="W706" s="97"/>
      <c r="X706" s="101" t="s">
        <v>3</v>
      </c>
      <c r="Y706" s="101" t="s">
        <v>3</v>
      </c>
      <c r="Z706" s="97"/>
      <c r="AA706" s="101" t="s">
        <v>3</v>
      </c>
      <c r="AB706" s="101" t="s">
        <v>3</v>
      </c>
      <c r="AC706" s="97"/>
      <c r="AD706" s="101" t="s">
        <v>3</v>
      </c>
      <c r="AE706" s="101" t="s">
        <v>3</v>
      </c>
      <c r="AF706" s="97"/>
      <c r="AG706" s="100">
        <v>108</v>
      </c>
      <c r="AH706" s="100">
        <f t="shared" si="160"/>
        <v>108</v>
      </c>
      <c r="AI706" s="97"/>
      <c r="AJ706" s="100">
        <f t="shared" si="150"/>
        <v>87.75</v>
      </c>
      <c r="AK706" s="100">
        <f t="shared" si="161"/>
        <v>87.75</v>
      </c>
      <c r="AL706" s="98"/>
      <c r="AM706" s="100">
        <v>24.73</v>
      </c>
      <c r="AN706" s="101" t="s">
        <v>3</v>
      </c>
      <c r="AO706" s="97"/>
      <c r="AP706" s="100">
        <f t="shared" si="151"/>
        <v>114.75</v>
      </c>
      <c r="AQ706" s="100">
        <f t="shared" si="162"/>
        <v>114.75</v>
      </c>
      <c r="AR706" s="98"/>
      <c r="AS706" s="100">
        <f t="shared" si="152"/>
        <v>48.6</v>
      </c>
      <c r="AT706" s="100" t="s">
        <v>3</v>
      </c>
      <c r="AU706" s="97"/>
      <c r="AV706" s="100">
        <v>114.75</v>
      </c>
      <c r="AW706" s="100">
        <f t="shared" si="163"/>
        <v>114.75</v>
      </c>
      <c r="AX706" s="97"/>
      <c r="AY706" s="100">
        <f t="shared" si="153"/>
        <v>101.25</v>
      </c>
      <c r="AZ706" s="101" t="s">
        <v>3</v>
      </c>
      <c r="BA706" s="97"/>
      <c r="BB706" s="100">
        <f t="shared" si="154"/>
        <v>48.6</v>
      </c>
      <c r="BC706" s="101" t="s">
        <v>3</v>
      </c>
      <c r="BD706" s="97"/>
      <c r="BE706" s="100">
        <f t="shared" si="155"/>
        <v>48.6</v>
      </c>
      <c r="BF706" s="101" t="s">
        <v>3</v>
      </c>
    </row>
    <row r="707" spans="1:58" s="86" customFormat="1" ht="13.2" x14ac:dyDescent="0.25">
      <c r="A707" s="47" t="s">
        <v>874</v>
      </c>
      <c r="B707" s="83">
        <v>3000065</v>
      </c>
      <c r="C707" s="90" t="s">
        <v>562</v>
      </c>
      <c r="D707" s="64">
        <v>97</v>
      </c>
      <c r="E707" s="83">
        <v>300</v>
      </c>
      <c r="F707" s="83">
        <v>86645</v>
      </c>
      <c r="G707" s="22"/>
      <c r="H707" s="44">
        <f t="shared" si="158"/>
        <v>77.600000000000009</v>
      </c>
      <c r="I707" s="98">
        <f t="shared" si="156"/>
        <v>27.8</v>
      </c>
      <c r="J707" s="98">
        <f t="shared" si="157"/>
        <v>82.45</v>
      </c>
      <c r="K707" s="99"/>
      <c r="L707" s="100">
        <f t="shared" si="159"/>
        <v>77.600000000000009</v>
      </c>
      <c r="M707" s="101">
        <f t="shared" si="164"/>
        <v>77.600000000000009</v>
      </c>
      <c r="N707" s="97"/>
      <c r="O707" s="101" t="s">
        <v>3</v>
      </c>
      <c r="P707" s="101" t="s">
        <v>3</v>
      </c>
      <c r="Q707" s="97"/>
      <c r="R707" s="101" t="s">
        <v>3</v>
      </c>
      <c r="S707" s="101" t="s">
        <v>3</v>
      </c>
      <c r="T707" s="97"/>
      <c r="U707" s="101" t="s">
        <v>3</v>
      </c>
      <c r="V707" s="101" t="s">
        <v>3</v>
      </c>
      <c r="W707" s="97"/>
      <c r="X707" s="101" t="s">
        <v>3</v>
      </c>
      <c r="Y707" s="101" t="s">
        <v>3</v>
      </c>
      <c r="Z707" s="97"/>
      <c r="AA707" s="101" t="s">
        <v>3</v>
      </c>
      <c r="AB707" s="101" t="s">
        <v>3</v>
      </c>
      <c r="AC707" s="97"/>
      <c r="AD707" s="101" t="s">
        <v>3</v>
      </c>
      <c r="AE707" s="101" t="s">
        <v>3</v>
      </c>
      <c r="AF707" s="97"/>
      <c r="AG707" s="100">
        <v>77.600000000000009</v>
      </c>
      <c r="AH707" s="100">
        <f t="shared" si="160"/>
        <v>77.600000000000009</v>
      </c>
      <c r="AI707" s="97"/>
      <c r="AJ707" s="100">
        <f t="shared" si="150"/>
        <v>63.050000000000004</v>
      </c>
      <c r="AK707" s="100">
        <f t="shared" si="161"/>
        <v>63.050000000000004</v>
      </c>
      <c r="AL707" s="98"/>
      <c r="AM707" s="100">
        <v>27.8</v>
      </c>
      <c r="AN707" s="101" t="s">
        <v>3</v>
      </c>
      <c r="AO707" s="97"/>
      <c r="AP707" s="100">
        <f t="shared" si="151"/>
        <v>82.45</v>
      </c>
      <c r="AQ707" s="100">
        <f t="shared" si="162"/>
        <v>82.45</v>
      </c>
      <c r="AR707" s="98"/>
      <c r="AS707" s="100">
        <f t="shared" si="152"/>
        <v>34.92</v>
      </c>
      <c r="AT707" s="100" t="s">
        <v>3</v>
      </c>
      <c r="AU707" s="97"/>
      <c r="AV707" s="100">
        <v>82.45</v>
      </c>
      <c r="AW707" s="100">
        <f t="shared" si="163"/>
        <v>82.45</v>
      </c>
      <c r="AX707" s="97"/>
      <c r="AY707" s="100">
        <f t="shared" si="153"/>
        <v>72.75</v>
      </c>
      <c r="AZ707" s="101" t="s">
        <v>3</v>
      </c>
      <c r="BA707" s="97"/>
      <c r="BB707" s="100">
        <f t="shared" si="154"/>
        <v>34.92</v>
      </c>
      <c r="BC707" s="101" t="s">
        <v>3</v>
      </c>
      <c r="BD707" s="97"/>
      <c r="BE707" s="100">
        <f t="shared" si="155"/>
        <v>34.92</v>
      </c>
      <c r="BF707" s="101" t="s">
        <v>3</v>
      </c>
    </row>
    <row r="708" spans="1:58" s="86" customFormat="1" ht="13.2" x14ac:dyDescent="0.25">
      <c r="A708" s="47" t="s">
        <v>874</v>
      </c>
      <c r="B708" s="83">
        <v>3000400</v>
      </c>
      <c r="C708" s="90" t="s">
        <v>605</v>
      </c>
      <c r="D708" s="64">
        <v>125</v>
      </c>
      <c r="E708" s="83">
        <v>300</v>
      </c>
      <c r="F708" s="83">
        <v>86665</v>
      </c>
      <c r="G708" s="22"/>
      <c r="H708" s="44">
        <f t="shared" si="158"/>
        <v>100</v>
      </c>
      <c r="I708" s="98">
        <f t="shared" si="156"/>
        <v>29.93</v>
      </c>
      <c r="J708" s="98">
        <f t="shared" si="157"/>
        <v>106.25</v>
      </c>
      <c r="K708" s="99"/>
      <c r="L708" s="100">
        <f t="shared" si="159"/>
        <v>100</v>
      </c>
      <c r="M708" s="101">
        <f t="shared" si="164"/>
        <v>100</v>
      </c>
      <c r="N708" s="97"/>
      <c r="O708" s="101" t="s">
        <v>3</v>
      </c>
      <c r="P708" s="101" t="s">
        <v>3</v>
      </c>
      <c r="Q708" s="97"/>
      <c r="R708" s="101" t="s">
        <v>3</v>
      </c>
      <c r="S708" s="101" t="s">
        <v>3</v>
      </c>
      <c r="T708" s="97"/>
      <c r="U708" s="101" t="s">
        <v>3</v>
      </c>
      <c r="V708" s="101" t="s">
        <v>3</v>
      </c>
      <c r="W708" s="97"/>
      <c r="X708" s="101" t="s">
        <v>3</v>
      </c>
      <c r="Y708" s="101" t="s">
        <v>3</v>
      </c>
      <c r="Z708" s="97"/>
      <c r="AA708" s="101" t="s">
        <v>3</v>
      </c>
      <c r="AB708" s="101" t="s">
        <v>3</v>
      </c>
      <c r="AC708" s="97"/>
      <c r="AD708" s="101" t="s">
        <v>3</v>
      </c>
      <c r="AE708" s="101" t="s">
        <v>3</v>
      </c>
      <c r="AF708" s="97"/>
      <c r="AG708" s="100">
        <v>100</v>
      </c>
      <c r="AH708" s="100">
        <f t="shared" si="160"/>
        <v>100</v>
      </c>
      <c r="AI708" s="97"/>
      <c r="AJ708" s="100">
        <f t="shared" si="150"/>
        <v>81.25</v>
      </c>
      <c r="AK708" s="100">
        <f t="shared" si="161"/>
        <v>81.25</v>
      </c>
      <c r="AL708" s="98"/>
      <c r="AM708" s="100">
        <v>29.93</v>
      </c>
      <c r="AN708" s="101" t="s">
        <v>3</v>
      </c>
      <c r="AO708" s="97"/>
      <c r="AP708" s="100">
        <f t="shared" si="151"/>
        <v>106.25</v>
      </c>
      <c r="AQ708" s="100">
        <f t="shared" si="162"/>
        <v>106.25</v>
      </c>
      <c r="AR708" s="98"/>
      <c r="AS708" s="100">
        <f t="shared" si="152"/>
        <v>45</v>
      </c>
      <c r="AT708" s="100" t="s">
        <v>3</v>
      </c>
      <c r="AU708" s="97"/>
      <c r="AV708" s="100">
        <v>106.25</v>
      </c>
      <c r="AW708" s="100">
        <f t="shared" si="163"/>
        <v>106.25</v>
      </c>
      <c r="AX708" s="97"/>
      <c r="AY708" s="100">
        <f t="shared" si="153"/>
        <v>93.75</v>
      </c>
      <c r="AZ708" s="101" t="s">
        <v>3</v>
      </c>
      <c r="BA708" s="97"/>
      <c r="BB708" s="100">
        <f t="shared" si="154"/>
        <v>45</v>
      </c>
      <c r="BC708" s="101" t="s">
        <v>3</v>
      </c>
      <c r="BD708" s="97"/>
      <c r="BE708" s="100">
        <f t="shared" si="155"/>
        <v>45</v>
      </c>
      <c r="BF708" s="101" t="s">
        <v>3</v>
      </c>
    </row>
    <row r="709" spans="1:58" s="86" customFormat="1" ht="13.2" x14ac:dyDescent="0.25">
      <c r="A709" s="47" t="s">
        <v>874</v>
      </c>
      <c r="B709" s="83">
        <v>3000287</v>
      </c>
      <c r="C709" s="90" t="s">
        <v>609</v>
      </c>
      <c r="D709" s="64">
        <v>128</v>
      </c>
      <c r="E709" s="83">
        <v>300</v>
      </c>
      <c r="F709" s="83">
        <v>84480</v>
      </c>
      <c r="G709" s="22"/>
      <c r="H709" s="44">
        <f t="shared" si="158"/>
        <v>102.4</v>
      </c>
      <c r="I709" s="98">
        <f t="shared" si="156"/>
        <v>23.4</v>
      </c>
      <c r="J709" s="98">
        <f t="shared" si="157"/>
        <v>108.8</v>
      </c>
      <c r="K709" s="99"/>
      <c r="L709" s="100">
        <f t="shared" si="159"/>
        <v>102.4</v>
      </c>
      <c r="M709" s="101">
        <f t="shared" si="164"/>
        <v>102.4</v>
      </c>
      <c r="N709" s="97"/>
      <c r="O709" s="101" t="s">
        <v>3</v>
      </c>
      <c r="P709" s="101" t="s">
        <v>3</v>
      </c>
      <c r="Q709" s="97"/>
      <c r="R709" s="101" t="s">
        <v>3</v>
      </c>
      <c r="S709" s="101" t="s">
        <v>3</v>
      </c>
      <c r="T709" s="97"/>
      <c r="U709" s="101" t="s">
        <v>3</v>
      </c>
      <c r="V709" s="101" t="s">
        <v>3</v>
      </c>
      <c r="W709" s="97"/>
      <c r="X709" s="101" t="s">
        <v>3</v>
      </c>
      <c r="Y709" s="101" t="s">
        <v>3</v>
      </c>
      <c r="Z709" s="97"/>
      <c r="AA709" s="101" t="s">
        <v>3</v>
      </c>
      <c r="AB709" s="101" t="s">
        <v>3</v>
      </c>
      <c r="AC709" s="97"/>
      <c r="AD709" s="101" t="s">
        <v>3</v>
      </c>
      <c r="AE709" s="101" t="s">
        <v>3</v>
      </c>
      <c r="AF709" s="97"/>
      <c r="AG709" s="100">
        <v>102.4</v>
      </c>
      <c r="AH709" s="100">
        <f t="shared" si="160"/>
        <v>102.4</v>
      </c>
      <c r="AI709" s="97"/>
      <c r="AJ709" s="100">
        <f t="shared" ref="AJ709:AJ769" si="165">D709*65%</f>
        <v>83.2</v>
      </c>
      <c r="AK709" s="100">
        <f t="shared" si="161"/>
        <v>83.2</v>
      </c>
      <c r="AL709" s="98"/>
      <c r="AM709" s="100">
        <v>23.4</v>
      </c>
      <c r="AN709" s="101" t="s">
        <v>3</v>
      </c>
      <c r="AO709" s="97"/>
      <c r="AP709" s="100">
        <f t="shared" ref="AP709:AP769" si="166">D709*85%</f>
        <v>108.8</v>
      </c>
      <c r="AQ709" s="100">
        <f t="shared" si="162"/>
        <v>108.8</v>
      </c>
      <c r="AR709" s="98"/>
      <c r="AS709" s="100">
        <f t="shared" ref="AS709:AS769" si="167">D709*36%</f>
        <v>46.08</v>
      </c>
      <c r="AT709" s="100" t="s">
        <v>3</v>
      </c>
      <c r="AU709" s="97"/>
      <c r="AV709" s="100">
        <v>108.8</v>
      </c>
      <c r="AW709" s="100">
        <f t="shared" si="163"/>
        <v>108.8</v>
      </c>
      <c r="AX709" s="97"/>
      <c r="AY709" s="100">
        <f t="shared" ref="AY709:AY769" si="168">D709*75%</f>
        <v>96</v>
      </c>
      <c r="AZ709" s="101" t="s">
        <v>3</v>
      </c>
      <c r="BA709" s="97"/>
      <c r="BB709" s="100">
        <f t="shared" ref="BB709:BB769" si="169">D709*36%</f>
        <v>46.08</v>
      </c>
      <c r="BC709" s="101" t="s">
        <v>3</v>
      </c>
      <c r="BD709" s="97"/>
      <c r="BE709" s="100">
        <f t="shared" ref="BE709:BE769" si="170">D709*36%</f>
        <v>46.08</v>
      </c>
      <c r="BF709" s="101" t="s">
        <v>3</v>
      </c>
    </row>
    <row r="710" spans="1:58" s="86" customFormat="1" ht="13.2" x14ac:dyDescent="0.25">
      <c r="A710" s="47" t="s">
        <v>874</v>
      </c>
      <c r="B710" s="83">
        <v>3000447</v>
      </c>
      <c r="C710" s="90" t="s">
        <v>597</v>
      </c>
      <c r="D710" s="64">
        <v>139</v>
      </c>
      <c r="E710" s="83">
        <v>302</v>
      </c>
      <c r="F710" s="83">
        <v>86617</v>
      </c>
      <c r="G710" s="22"/>
      <c r="H710" s="44">
        <f t="shared" si="158"/>
        <v>111.2</v>
      </c>
      <c r="I710" s="98">
        <f t="shared" ref="I710:I773" si="171">MIN(AJ710:AM710,AP710:AS710,AV710:AY710,BB710,BE710)</f>
        <v>25.56</v>
      </c>
      <c r="J710" s="98">
        <f t="shared" ref="J710:J773" si="172">MAX(AJ710:AM710,AP710:AS710,AV710:AY710,BB710,BE710)</f>
        <v>118.14999999999999</v>
      </c>
      <c r="K710" s="99"/>
      <c r="L710" s="100">
        <f t="shared" si="159"/>
        <v>111.2</v>
      </c>
      <c r="M710" s="101">
        <f t="shared" si="164"/>
        <v>111.2</v>
      </c>
      <c r="N710" s="97"/>
      <c r="O710" s="101" t="s">
        <v>3</v>
      </c>
      <c r="P710" s="101" t="s">
        <v>3</v>
      </c>
      <c r="Q710" s="97"/>
      <c r="R710" s="101" t="s">
        <v>3</v>
      </c>
      <c r="S710" s="101" t="s">
        <v>3</v>
      </c>
      <c r="T710" s="97"/>
      <c r="U710" s="101" t="s">
        <v>3</v>
      </c>
      <c r="V710" s="101" t="s">
        <v>3</v>
      </c>
      <c r="W710" s="97"/>
      <c r="X710" s="101" t="s">
        <v>3</v>
      </c>
      <c r="Y710" s="101" t="s">
        <v>3</v>
      </c>
      <c r="Z710" s="97"/>
      <c r="AA710" s="101" t="s">
        <v>3</v>
      </c>
      <c r="AB710" s="101" t="s">
        <v>3</v>
      </c>
      <c r="AC710" s="97"/>
      <c r="AD710" s="101" t="s">
        <v>3</v>
      </c>
      <c r="AE710" s="101" t="s">
        <v>3</v>
      </c>
      <c r="AF710" s="97"/>
      <c r="AG710" s="100">
        <v>111.2</v>
      </c>
      <c r="AH710" s="100">
        <f t="shared" si="160"/>
        <v>111.2</v>
      </c>
      <c r="AI710" s="97"/>
      <c r="AJ710" s="100">
        <f t="shared" si="165"/>
        <v>90.350000000000009</v>
      </c>
      <c r="AK710" s="100">
        <f t="shared" si="161"/>
        <v>90.350000000000009</v>
      </c>
      <c r="AL710" s="98"/>
      <c r="AM710" s="100">
        <v>25.56</v>
      </c>
      <c r="AN710" s="101" t="s">
        <v>3</v>
      </c>
      <c r="AO710" s="97"/>
      <c r="AP710" s="100">
        <f t="shared" si="166"/>
        <v>118.14999999999999</v>
      </c>
      <c r="AQ710" s="100">
        <f t="shared" si="162"/>
        <v>118.14999999999999</v>
      </c>
      <c r="AR710" s="98"/>
      <c r="AS710" s="100">
        <f t="shared" si="167"/>
        <v>50.04</v>
      </c>
      <c r="AT710" s="100" t="s">
        <v>3</v>
      </c>
      <c r="AU710" s="97"/>
      <c r="AV710" s="100">
        <v>118.14999999999999</v>
      </c>
      <c r="AW710" s="100">
        <f t="shared" si="163"/>
        <v>118.14999999999999</v>
      </c>
      <c r="AX710" s="97"/>
      <c r="AY710" s="100">
        <f t="shared" si="168"/>
        <v>104.25</v>
      </c>
      <c r="AZ710" s="101" t="s">
        <v>3</v>
      </c>
      <c r="BA710" s="97"/>
      <c r="BB710" s="100">
        <f t="shared" si="169"/>
        <v>50.04</v>
      </c>
      <c r="BC710" s="101" t="s">
        <v>3</v>
      </c>
      <c r="BD710" s="97"/>
      <c r="BE710" s="100">
        <f t="shared" si="170"/>
        <v>50.04</v>
      </c>
      <c r="BF710" s="101" t="s">
        <v>3</v>
      </c>
    </row>
    <row r="711" spans="1:58" s="86" customFormat="1" ht="13.2" x14ac:dyDescent="0.25">
      <c r="A711" s="47" t="s">
        <v>874</v>
      </c>
      <c r="B711" s="83">
        <v>3000277</v>
      </c>
      <c r="C711" s="90" t="s">
        <v>610</v>
      </c>
      <c r="D711" s="64">
        <v>58</v>
      </c>
      <c r="E711" s="83">
        <v>300</v>
      </c>
      <c r="F711" s="83">
        <v>84479</v>
      </c>
      <c r="G711" s="22"/>
      <c r="H711" s="44">
        <f t="shared" si="158"/>
        <v>46.400000000000006</v>
      </c>
      <c r="I711" s="98">
        <f t="shared" si="171"/>
        <v>10.68</v>
      </c>
      <c r="J711" s="98">
        <f t="shared" si="172"/>
        <v>49.3</v>
      </c>
      <c r="K711" s="99"/>
      <c r="L711" s="100">
        <f t="shared" si="159"/>
        <v>46.400000000000006</v>
      </c>
      <c r="M711" s="101">
        <f t="shared" si="164"/>
        <v>46.400000000000006</v>
      </c>
      <c r="N711" s="97"/>
      <c r="O711" s="101" t="s">
        <v>3</v>
      </c>
      <c r="P711" s="101" t="s">
        <v>3</v>
      </c>
      <c r="Q711" s="97"/>
      <c r="R711" s="101" t="s">
        <v>3</v>
      </c>
      <c r="S711" s="101" t="s">
        <v>3</v>
      </c>
      <c r="T711" s="97"/>
      <c r="U711" s="101" t="s">
        <v>3</v>
      </c>
      <c r="V711" s="101" t="s">
        <v>3</v>
      </c>
      <c r="W711" s="97"/>
      <c r="X711" s="101" t="s">
        <v>3</v>
      </c>
      <c r="Y711" s="101" t="s">
        <v>3</v>
      </c>
      <c r="Z711" s="97"/>
      <c r="AA711" s="101" t="s">
        <v>3</v>
      </c>
      <c r="AB711" s="101" t="s">
        <v>3</v>
      </c>
      <c r="AC711" s="97"/>
      <c r="AD711" s="101" t="s">
        <v>3</v>
      </c>
      <c r="AE711" s="101" t="s">
        <v>3</v>
      </c>
      <c r="AF711" s="97"/>
      <c r="AG711" s="100">
        <v>46.400000000000006</v>
      </c>
      <c r="AH711" s="100">
        <f t="shared" si="160"/>
        <v>46.400000000000006</v>
      </c>
      <c r="AI711" s="97"/>
      <c r="AJ711" s="100">
        <f t="shared" si="165"/>
        <v>37.700000000000003</v>
      </c>
      <c r="AK711" s="100">
        <f t="shared" si="161"/>
        <v>37.700000000000003</v>
      </c>
      <c r="AL711" s="98"/>
      <c r="AM711" s="100">
        <v>10.68</v>
      </c>
      <c r="AN711" s="101" t="s">
        <v>3</v>
      </c>
      <c r="AO711" s="97"/>
      <c r="AP711" s="100">
        <f t="shared" si="166"/>
        <v>49.3</v>
      </c>
      <c r="AQ711" s="100">
        <f t="shared" si="162"/>
        <v>49.3</v>
      </c>
      <c r="AR711" s="98"/>
      <c r="AS711" s="100">
        <f t="shared" si="167"/>
        <v>20.88</v>
      </c>
      <c r="AT711" s="100" t="s">
        <v>3</v>
      </c>
      <c r="AU711" s="97"/>
      <c r="AV711" s="100">
        <v>49.3</v>
      </c>
      <c r="AW711" s="100">
        <f t="shared" si="163"/>
        <v>49.3</v>
      </c>
      <c r="AX711" s="97"/>
      <c r="AY711" s="100">
        <f t="shared" si="168"/>
        <v>43.5</v>
      </c>
      <c r="AZ711" s="101" t="s">
        <v>3</v>
      </c>
      <c r="BA711" s="97"/>
      <c r="BB711" s="100">
        <f t="shared" si="169"/>
        <v>20.88</v>
      </c>
      <c r="BC711" s="101" t="s">
        <v>3</v>
      </c>
      <c r="BD711" s="97"/>
      <c r="BE711" s="100">
        <f t="shared" si="170"/>
        <v>20.88</v>
      </c>
      <c r="BF711" s="101" t="s">
        <v>3</v>
      </c>
    </row>
    <row r="712" spans="1:58" s="86" customFormat="1" ht="13.2" x14ac:dyDescent="0.25">
      <c r="A712" s="47" t="s">
        <v>874</v>
      </c>
      <c r="B712" s="83">
        <v>3000084</v>
      </c>
      <c r="C712" s="90" t="s">
        <v>611</v>
      </c>
      <c r="D712" s="64">
        <v>117</v>
      </c>
      <c r="E712" s="83">
        <v>300</v>
      </c>
      <c r="F712" s="83">
        <v>86735</v>
      </c>
      <c r="G712" s="22"/>
      <c r="H712" s="44">
        <f t="shared" si="158"/>
        <v>93.600000000000009</v>
      </c>
      <c r="I712" s="98">
        <f t="shared" si="171"/>
        <v>21.53</v>
      </c>
      <c r="J712" s="98">
        <f t="shared" si="172"/>
        <v>99.45</v>
      </c>
      <c r="K712" s="99"/>
      <c r="L712" s="100">
        <f t="shared" si="159"/>
        <v>93.600000000000009</v>
      </c>
      <c r="M712" s="101">
        <f t="shared" si="164"/>
        <v>93.600000000000009</v>
      </c>
      <c r="N712" s="97"/>
      <c r="O712" s="101" t="s">
        <v>3</v>
      </c>
      <c r="P712" s="101" t="s">
        <v>3</v>
      </c>
      <c r="Q712" s="97"/>
      <c r="R712" s="101" t="s">
        <v>3</v>
      </c>
      <c r="S712" s="101" t="s">
        <v>3</v>
      </c>
      <c r="T712" s="97"/>
      <c r="U712" s="101" t="s">
        <v>3</v>
      </c>
      <c r="V712" s="101" t="s">
        <v>3</v>
      </c>
      <c r="W712" s="97"/>
      <c r="X712" s="101" t="s">
        <v>3</v>
      </c>
      <c r="Y712" s="101" t="s">
        <v>3</v>
      </c>
      <c r="Z712" s="97"/>
      <c r="AA712" s="101" t="s">
        <v>3</v>
      </c>
      <c r="AB712" s="101" t="s">
        <v>3</v>
      </c>
      <c r="AC712" s="97"/>
      <c r="AD712" s="101" t="s">
        <v>3</v>
      </c>
      <c r="AE712" s="101" t="s">
        <v>3</v>
      </c>
      <c r="AF712" s="97"/>
      <c r="AG712" s="100">
        <v>93.600000000000009</v>
      </c>
      <c r="AH712" s="100">
        <f t="shared" si="160"/>
        <v>93.600000000000009</v>
      </c>
      <c r="AI712" s="97"/>
      <c r="AJ712" s="100">
        <f t="shared" si="165"/>
        <v>76.05</v>
      </c>
      <c r="AK712" s="100">
        <f t="shared" si="161"/>
        <v>76.05</v>
      </c>
      <c r="AL712" s="98"/>
      <c r="AM712" s="100">
        <v>21.53</v>
      </c>
      <c r="AN712" s="101" t="s">
        <v>3</v>
      </c>
      <c r="AO712" s="97"/>
      <c r="AP712" s="100">
        <f t="shared" si="166"/>
        <v>99.45</v>
      </c>
      <c r="AQ712" s="100">
        <f t="shared" si="162"/>
        <v>99.45</v>
      </c>
      <c r="AR712" s="98"/>
      <c r="AS712" s="100">
        <f t="shared" si="167"/>
        <v>42.12</v>
      </c>
      <c r="AT712" s="100" t="s">
        <v>3</v>
      </c>
      <c r="AU712" s="97"/>
      <c r="AV712" s="100">
        <v>99.45</v>
      </c>
      <c r="AW712" s="100">
        <f t="shared" si="163"/>
        <v>99.45</v>
      </c>
      <c r="AX712" s="97"/>
      <c r="AY712" s="100">
        <f t="shared" si="168"/>
        <v>87.75</v>
      </c>
      <c r="AZ712" s="101" t="s">
        <v>3</v>
      </c>
      <c r="BA712" s="97"/>
      <c r="BB712" s="100">
        <f t="shared" si="169"/>
        <v>42.12</v>
      </c>
      <c r="BC712" s="101" t="s">
        <v>3</v>
      </c>
      <c r="BD712" s="97"/>
      <c r="BE712" s="100">
        <f t="shared" si="170"/>
        <v>42.12</v>
      </c>
      <c r="BF712" s="101" t="s">
        <v>3</v>
      </c>
    </row>
    <row r="713" spans="1:58" s="86" customFormat="1" ht="13.2" x14ac:dyDescent="0.25">
      <c r="A713" s="47" t="s">
        <v>874</v>
      </c>
      <c r="B713" s="83">
        <v>3000280</v>
      </c>
      <c r="C713" s="90" t="s">
        <v>612</v>
      </c>
      <c r="D713" s="64">
        <v>81</v>
      </c>
      <c r="E713" s="83">
        <v>300</v>
      </c>
      <c r="F713" s="83">
        <v>84439</v>
      </c>
      <c r="G713" s="22"/>
      <c r="H713" s="44">
        <f t="shared" ref="H713:H778" si="173">D713*80%</f>
        <v>64.8</v>
      </c>
      <c r="I713" s="98">
        <f t="shared" si="171"/>
        <v>14.88</v>
      </c>
      <c r="J713" s="98">
        <f t="shared" si="172"/>
        <v>68.849999999999994</v>
      </c>
      <c r="K713" s="99"/>
      <c r="L713" s="100">
        <f t="shared" si="159"/>
        <v>64.8</v>
      </c>
      <c r="M713" s="101">
        <f t="shared" si="164"/>
        <v>64.8</v>
      </c>
      <c r="N713" s="97"/>
      <c r="O713" s="101" t="s">
        <v>3</v>
      </c>
      <c r="P713" s="101" t="s">
        <v>3</v>
      </c>
      <c r="Q713" s="97"/>
      <c r="R713" s="101" t="s">
        <v>3</v>
      </c>
      <c r="S713" s="101" t="s">
        <v>3</v>
      </c>
      <c r="T713" s="97"/>
      <c r="U713" s="101" t="s">
        <v>3</v>
      </c>
      <c r="V713" s="101" t="s">
        <v>3</v>
      </c>
      <c r="W713" s="97"/>
      <c r="X713" s="101" t="s">
        <v>3</v>
      </c>
      <c r="Y713" s="101" t="s">
        <v>3</v>
      </c>
      <c r="Z713" s="97"/>
      <c r="AA713" s="101" t="s">
        <v>3</v>
      </c>
      <c r="AB713" s="101" t="s">
        <v>3</v>
      </c>
      <c r="AC713" s="97"/>
      <c r="AD713" s="101" t="s">
        <v>3</v>
      </c>
      <c r="AE713" s="101" t="s">
        <v>3</v>
      </c>
      <c r="AF713" s="97"/>
      <c r="AG713" s="100">
        <v>64.8</v>
      </c>
      <c r="AH713" s="100">
        <f t="shared" si="160"/>
        <v>64.8</v>
      </c>
      <c r="AI713" s="97"/>
      <c r="AJ713" s="100">
        <f t="shared" si="165"/>
        <v>52.65</v>
      </c>
      <c r="AK713" s="100">
        <f t="shared" si="161"/>
        <v>52.65</v>
      </c>
      <c r="AL713" s="98"/>
      <c r="AM713" s="100">
        <v>14.88</v>
      </c>
      <c r="AN713" s="101" t="s">
        <v>3</v>
      </c>
      <c r="AO713" s="97"/>
      <c r="AP713" s="100">
        <f t="shared" si="166"/>
        <v>68.849999999999994</v>
      </c>
      <c r="AQ713" s="100">
        <f t="shared" si="162"/>
        <v>68.849999999999994</v>
      </c>
      <c r="AR713" s="98"/>
      <c r="AS713" s="100">
        <f t="shared" si="167"/>
        <v>29.16</v>
      </c>
      <c r="AT713" s="100" t="s">
        <v>3</v>
      </c>
      <c r="AU713" s="97"/>
      <c r="AV713" s="100">
        <v>68.849999999999994</v>
      </c>
      <c r="AW713" s="100">
        <f t="shared" si="163"/>
        <v>68.849999999999994</v>
      </c>
      <c r="AX713" s="97"/>
      <c r="AY713" s="100">
        <f t="shared" si="168"/>
        <v>60.75</v>
      </c>
      <c r="AZ713" s="101" t="s">
        <v>3</v>
      </c>
      <c r="BA713" s="97"/>
      <c r="BB713" s="100">
        <f t="shared" si="169"/>
        <v>29.16</v>
      </c>
      <c r="BC713" s="101" t="s">
        <v>3</v>
      </c>
      <c r="BD713" s="97"/>
      <c r="BE713" s="100">
        <f t="shared" si="170"/>
        <v>29.16</v>
      </c>
      <c r="BF713" s="101" t="s">
        <v>3</v>
      </c>
    </row>
    <row r="714" spans="1:58" s="86" customFormat="1" ht="13.2" x14ac:dyDescent="0.25">
      <c r="A714" s="47" t="s">
        <v>874</v>
      </c>
      <c r="B714" s="83">
        <v>3000281</v>
      </c>
      <c r="C714" s="90" t="s">
        <v>613</v>
      </c>
      <c r="D714" s="64">
        <v>62</v>
      </c>
      <c r="E714" s="83">
        <v>300</v>
      </c>
      <c r="F714" s="83">
        <v>84436</v>
      </c>
      <c r="G714" s="22"/>
      <c r="H714" s="44">
        <f t="shared" si="173"/>
        <v>49.6</v>
      </c>
      <c r="I714" s="98">
        <f t="shared" si="171"/>
        <v>11.34</v>
      </c>
      <c r="J714" s="98">
        <f t="shared" si="172"/>
        <v>52.699999999999996</v>
      </c>
      <c r="K714" s="99"/>
      <c r="L714" s="100">
        <f t="shared" ref="L714:L783" si="174">D714*80%</f>
        <v>49.6</v>
      </c>
      <c r="M714" s="101">
        <f t="shared" si="164"/>
        <v>49.6</v>
      </c>
      <c r="N714" s="97"/>
      <c r="O714" s="101" t="s">
        <v>3</v>
      </c>
      <c r="P714" s="101" t="s">
        <v>3</v>
      </c>
      <c r="Q714" s="97"/>
      <c r="R714" s="101" t="s">
        <v>3</v>
      </c>
      <c r="S714" s="101" t="s">
        <v>3</v>
      </c>
      <c r="T714" s="97"/>
      <c r="U714" s="101" t="s">
        <v>3</v>
      </c>
      <c r="V714" s="101" t="s">
        <v>3</v>
      </c>
      <c r="W714" s="97"/>
      <c r="X714" s="101" t="s">
        <v>3</v>
      </c>
      <c r="Y714" s="101" t="s">
        <v>3</v>
      </c>
      <c r="Z714" s="97"/>
      <c r="AA714" s="101" t="s">
        <v>3</v>
      </c>
      <c r="AB714" s="101" t="s">
        <v>3</v>
      </c>
      <c r="AC714" s="97"/>
      <c r="AD714" s="101" t="s">
        <v>3</v>
      </c>
      <c r="AE714" s="101" t="s">
        <v>3</v>
      </c>
      <c r="AF714" s="97"/>
      <c r="AG714" s="100">
        <v>49.6</v>
      </c>
      <c r="AH714" s="100">
        <f t="shared" si="160"/>
        <v>49.6</v>
      </c>
      <c r="AI714" s="97"/>
      <c r="AJ714" s="100">
        <f t="shared" si="165"/>
        <v>40.300000000000004</v>
      </c>
      <c r="AK714" s="100">
        <f t="shared" si="161"/>
        <v>40.300000000000004</v>
      </c>
      <c r="AL714" s="98"/>
      <c r="AM714" s="100">
        <v>11.34</v>
      </c>
      <c r="AN714" s="101" t="s">
        <v>3</v>
      </c>
      <c r="AO714" s="97"/>
      <c r="AP714" s="100">
        <f t="shared" si="166"/>
        <v>52.699999999999996</v>
      </c>
      <c r="AQ714" s="100">
        <f t="shared" si="162"/>
        <v>52.699999999999996</v>
      </c>
      <c r="AR714" s="98"/>
      <c r="AS714" s="100">
        <f t="shared" si="167"/>
        <v>22.32</v>
      </c>
      <c r="AT714" s="100" t="s">
        <v>3</v>
      </c>
      <c r="AU714" s="97"/>
      <c r="AV714" s="100">
        <v>52.699999999999996</v>
      </c>
      <c r="AW714" s="100">
        <f t="shared" si="163"/>
        <v>52.699999999999996</v>
      </c>
      <c r="AX714" s="97"/>
      <c r="AY714" s="100">
        <f t="shared" si="168"/>
        <v>46.5</v>
      </c>
      <c r="AZ714" s="101" t="s">
        <v>3</v>
      </c>
      <c r="BA714" s="97"/>
      <c r="BB714" s="100">
        <f t="shared" si="169"/>
        <v>22.32</v>
      </c>
      <c r="BC714" s="101" t="s">
        <v>3</v>
      </c>
      <c r="BD714" s="97"/>
      <c r="BE714" s="100">
        <f t="shared" si="170"/>
        <v>22.32</v>
      </c>
      <c r="BF714" s="101" t="s">
        <v>3</v>
      </c>
    </row>
    <row r="715" spans="1:58" s="86" customFormat="1" ht="13.2" x14ac:dyDescent="0.25">
      <c r="A715" s="47" t="s">
        <v>874</v>
      </c>
      <c r="B715" s="83">
        <v>3000275</v>
      </c>
      <c r="C715" s="90" t="s">
        <v>614</v>
      </c>
      <c r="D715" s="64">
        <v>111</v>
      </c>
      <c r="E715" s="83">
        <v>300</v>
      </c>
      <c r="F715" s="83">
        <v>80198</v>
      </c>
      <c r="G715" s="22"/>
      <c r="H715" s="44">
        <f t="shared" si="173"/>
        <v>88.800000000000011</v>
      </c>
      <c r="I715" s="98">
        <f t="shared" si="171"/>
        <v>23.33</v>
      </c>
      <c r="J715" s="98">
        <f t="shared" si="172"/>
        <v>94.35</v>
      </c>
      <c r="K715" s="99"/>
      <c r="L715" s="100">
        <f t="shared" si="174"/>
        <v>88.800000000000011</v>
      </c>
      <c r="M715" s="101">
        <f t="shared" si="164"/>
        <v>88.800000000000011</v>
      </c>
      <c r="N715" s="97"/>
      <c r="O715" s="101" t="s">
        <v>3</v>
      </c>
      <c r="P715" s="101" t="s">
        <v>3</v>
      </c>
      <c r="Q715" s="97"/>
      <c r="R715" s="101" t="s">
        <v>3</v>
      </c>
      <c r="S715" s="101" t="s">
        <v>3</v>
      </c>
      <c r="T715" s="97"/>
      <c r="U715" s="101" t="s">
        <v>3</v>
      </c>
      <c r="V715" s="101" t="s">
        <v>3</v>
      </c>
      <c r="W715" s="97"/>
      <c r="X715" s="101" t="s">
        <v>3</v>
      </c>
      <c r="Y715" s="101" t="s">
        <v>3</v>
      </c>
      <c r="Z715" s="97"/>
      <c r="AA715" s="101" t="s">
        <v>3</v>
      </c>
      <c r="AB715" s="101" t="s">
        <v>3</v>
      </c>
      <c r="AC715" s="97"/>
      <c r="AD715" s="101" t="s">
        <v>3</v>
      </c>
      <c r="AE715" s="101" t="s">
        <v>3</v>
      </c>
      <c r="AF715" s="97"/>
      <c r="AG715" s="100">
        <v>88.800000000000011</v>
      </c>
      <c r="AH715" s="100">
        <f t="shared" si="160"/>
        <v>88.800000000000011</v>
      </c>
      <c r="AI715" s="97"/>
      <c r="AJ715" s="100">
        <f t="shared" si="165"/>
        <v>72.150000000000006</v>
      </c>
      <c r="AK715" s="100">
        <f t="shared" si="161"/>
        <v>72.150000000000006</v>
      </c>
      <c r="AL715" s="98"/>
      <c r="AM715" s="100">
        <v>23.33</v>
      </c>
      <c r="AN715" s="101" t="s">
        <v>3</v>
      </c>
      <c r="AO715" s="97"/>
      <c r="AP715" s="100">
        <f t="shared" si="166"/>
        <v>94.35</v>
      </c>
      <c r="AQ715" s="100">
        <f t="shared" si="162"/>
        <v>94.35</v>
      </c>
      <c r="AR715" s="98"/>
      <c r="AS715" s="100">
        <f t="shared" si="167"/>
        <v>39.96</v>
      </c>
      <c r="AT715" s="100" t="s">
        <v>3</v>
      </c>
      <c r="AU715" s="97"/>
      <c r="AV715" s="100">
        <v>94.35</v>
      </c>
      <c r="AW715" s="100">
        <f t="shared" si="163"/>
        <v>94.35</v>
      </c>
      <c r="AX715" s="97"/>
      <c r="AY715" s="100">
        <f t="shared" si="168"/>
        <v>83.25</v>
      </c>
      <c r="AZ715" s="101" t="s">
        <v>3</v>
      </c>
      <c r="BA715" s="97"/>
      <c r="BB715" s="100">
        <f t="shared" si="169"/>
        <v>39.96</v>
      </c>
      <c r="BC715" s="101" t="s">
        <v>3</v>
      </c>
      <c r="BD715" s="97"/>
      <c r="BE715" s="100">
        <f t="shared" si="170"/>
        <v>39.96</v>
      </c>
      <c r="BF715" s="101" t="s">
        <v>3</v>
      </c>
    </row>
    <row r="716" spans="1:58" s="86" customFormat="1" ht="13.2" x14ac:dyDescent="0.25">
      <c r="A716" s="47" t="s">
        <v>874</v>
      </c>
      <c r="B716" s="83">
        <v>3000329</v>
      </c>
      <c r="C716" s="90" t="s">
        <v>541</v>
      </c>
      <c r="D716" s="64">
        <v>135</v>
      </c>
      <c r="E716" s="83">
        <v>300</v>
      </c>
      <c r="F716" s="83">
        <v>86021</v>
      </c>
      <c r="G716" s="22"/>
      <c r="H716" s="44">
        <f t="shared" si="173"/>
        <v>108</v>
      </c>
      <c r="I716" s="98">
        <f t="shared" si="171"/>
        <v>24.83</v>
      </c>
      <c r="J716" s="98">
        <f t="shared" si="172"/>
        <v>114.75</v>
      </c>
      <c r="K716" s="99"/>
      <c r="L716" s="100">
        <f t="shared" si="174"/>
        <v>108</v>
      </c>
      <c r="M716" s="101">
        <f t="shared" si="164"/>
        <v>108</v>
      </c>
      <c r="N716" s="97"/>
      <c r="O716" s="101" t="s">
        <v>3</v>
      </c>
      <c r="P716" s="101" t="s">
        <v>3</v>
      </c>
      <c r="Q716" s="97"/>
      <c r="R716" s="101" t="s">
        <v>3</v>
      </c>
      <c r="S716" s="101" t="s">
        <v>3</v>
      </c>
      <c r="T716" s="97"/>
      <c r="U716" s="101" t="s">
        <v>3</v>
      </c>
      <c r="V716" s="101" t="s">
        <v>3</v>
      </c>
      <c r="W716" s="97"/>
      <c r="X716" s="101" t="s">
        <v>3</v>
      </c>
      <c r="Y716" s="101" t="s">
        <v>3</v>
      </c>
      <c r="Z716" s="97"/>
      <c r="AA716" s="101" t="s">
        <v>3</v>
      </c>
      <c r="AB716" s="101" t="s">
        <v>3</v>
      </c>
      <c r="AC716" s="97"/>
      <c r="AD716" s="101" t="s">
        <v>3</v>
      </c>
      <c r="AE716" s="101" t="s">
        <v>3</v>
      </c>
      <c r="AF716" s="97"/>
      <c r="AG716" s="100">
        <v>108</v>
      </c>
      <c r="AH716" s="100">
        <f t="shared" si="160"/>
        <v>108</v>
      </c>
      <c r="AI716" s="97"/>
      <c r="AJ716" s="100">
        <f t="shared" si="165"/>
        <v>87.75</v>
      </c>
      <c r="AK716" s="100">
        <f t="shared" si="161"/>
        <v>87.75</v>
      </c>
      <c r="AL716" s="98"/>
      <c r="AM716" s="100">
        <v>24.83</v>
      </c>
      <c r="AN716" s="101" t="s">
        <v>3</v>
      </c>
      <c r="AO716" s="97"/>
      <c r="AP716" s="100">
        <f t="shared" si="166"/>
        <v>114.75</v>
      </c>
      <c r="AQ716" s="100">
        <f t="shared" si="162"/>
        <v>114.75</v>
      </c>
      <c r="AR716" s="98"/>
      <c r="AS716" s="100">
        <f t="shared" si="167"/>
        <v>48.6</v>
      </c>
      <c r="AT716" s="100" t="s">
        <v>3</v>
      </c>
      <c r="AU716" s="97"/>
      <c r="AV716" s="100">
        <v>114.75</v>
      </c>
      <c r="AW716" s="100">
        <f t="shared" si="163"/>
        <v>114.75</v>
      </c>
      <c r="AX716" s="97"/>
      <c r="AY716" s="100">
        <f t="shared" si="168"/>
        <v>101.25</v>
      </c>
      <c r="AZ716" s="101" t="s">
        <v>3</v>
      </c>
      <c r="BA716" s="97"/>
      <c r="BB716" s="100">
        <f t="shared" si="169"/>
        <v>48.6</v>
      </c>
      <c r="BC716" s="101" t="s">
        <v>3</v>
      </c>
      <c r="BD716" s="97"/>
      <c r="BE716" s="100">
        <f t="shared" si="170"/>
        <v>48.6</v>
      </c>
      <c r="BF716" s="101" t="s">
        <v>3</v>
      </c>
    </row>
    <row r="717" spans="1:58" s="86" customFormat="1" ht="13.2" x14ac:dyDescent="0.25">
      <c r="A717" s="47" t="s">
        <v>874</v>
      </c>
      <c r="B717" s="83">
        <v>3000283</v>
      </c>
      <c r="C717" s="90" t="s">
        <v>615</v>
      </c>
      <c r="D717" s="64">
        <v>115</v>
      </c>
      <c r="E717" s="83">
        <v>300</v>
      </c>
      <c r="F717" s="83">
        <v>84466</v>
      </c>
      <c r="G717" s="22"/>
      <c r="H717" s="44">
        <f t="shared" si="173"/>
        <v>92</v>
      </c>
      <c r="I717" s="98">
        <f t="shared" si="171"/>
        <v>21.05</v>
      </c>
      <c r="J717" s="98">
        <f t="shared" si="172"/>
        <v>97.75</v>
      </c>
      <c r="K717" s="99"/>
      <c r="L717" s="100">
        <f t="shared" si="174"/>
        <v>92</v>
      </c>
      <c r="M717" s="101">
        <f t="shared" si="164"/>
        <v>92</v>
      </c>
      <c r="N717" s="97"/>
      <c r="O717" s="101" t="s">
        <v>3</v>
      </c>
      <c r="P717" s="101" t="s">
        <v>3</v>
      </c>
      <c r="Q717" s="97"/>
      <c r="R717" s="101" t="s">
        <v>3</v>
      </c>
      <c r="S717" s="101" t="s">
        <v>3</v>
      </c>
      <c r="T717" s="97"/>
      <c r="U717" s="101" t="s">
        <v>3</v>
      </c>
      <c r="V717" s="101" t="s">
        <v>3</v>
      </c>
      <c r="W717" s="97"/>
      <c r="X717" s="101" t="s">
        <v>3</v>
      </c>
      <c r="Y717" s="101" t="s">
        <v>3</v>
      </c>
      <c r="Z717" s="97"/>
      <c r="AA717" s="101" t="s">
        <v>3</v>
      </c>
      <c r="AB717" s="101" t="s">
        <v>3</v>
      </c>
      <c r="AC717" s="97"/>
      <c r="AD717" s="101" t="s">
        <v>3</v>
      </c>
      <c r="AE717" s="101" t="s">
        <v>3</v>
      </c>
      <c r="AF717" s="97"/>
      <c r="AG717" s="100">
        <v>92</v>
      </c>
      <c r="AH717" s="100">
        <f t="shared" si="160"/>
        <v>92</v>
      </c>
      <c r="AI717" s="97"/>
      <c r="AJ717" s="100">
        <f t="shared" si="165"/>
        <v>74.75</v>
      </c>
      <c r="AK717" s="100">
        <f t="shared" si="161"/>
        <v>74.75</v>
      </c>
      <c r="AL717" s="98"/>
      <c r="AM717" s="100">
        <v>21.05</v>
      </c>
      <c r="AN717" s="101" t="s">
        <v>3</v>
      </c>
      <c r="AO717" s="97"/>
      <c r="AP717" s="100">
        <f t="shared" si="166"/>
        <v>97.75</v>
      </c>
      <c r="AQ717" s="100">
        <f t="shared" si="162"/>
        <v>97.75</v>
      </c>
      <c r="AR717" s="98"/>
      <c r="AS717" s="100">
        <f t="shared" si="167"/>
        <v>41.4</v>
      </c>
      <c r="AT717" s="100" t="s">
        <v>3</v>
      </c>
      <c r="AU717" s="97"/>
      <c r="AV717" s="100">
        <v>97.75</v>
      </c>
      <c r="AW717" s="100">
        <f t="shared" si="163"/>
        <v>97.75</v>
      </c>
      <c r="AX717" s="97"/>
      <c r="AY717" s="100">
        <f t="shared" si="168"/>
        <v>86.25</v>
      </c>
      <c r="AZ717" s="101" t="s">
        <v>3</v>
      </c>
      <c r="BA717" s="97"/>
      <c r="BB717" s="100">
        <f t="shared" si="169"/>
        <v>41.4</v>
      </c>
      <c r="BC717" s="101" t="s">
        <v>3</v>
      </c>
      <c r="BD717" s="97"/>
      <c r="BE717" s="100">
        <f t="shared" si="170"/>
        <v>41.4</v>
      </c>
      <c r="BF717" s="101" t="s">
        <v>3</v>
      </c>
    </row>
    <row r="718" spans="1:58" s="86" customFormat="1" ht="13.2" x14ac:dyDescent="0.25">
      <c r="A718" s="47" t="s">
        <v>874</v>
      </c>
      <c r="B718" s="83">
        <v>3000086</v>
      </c>
      <c r="C718" s="90" t="s">
        <v>616</v>
      </c>
      <c r="D718" s="64">
        <v>224</v>
      </c>
      <c r="E718" s="83">
        <v>300</v>
      </c>
      <c r="F718" s="83">
        <v>86747</v>
      </c>
      <c r="G718" s="22"/>
      <c r="H718" s="44">
        <f t="shared" si="173"/>
        <v>179.20000000000002</v>
      </c>
      <c r="I718" s="98">
        <f t="shared" si="171"/>
        <v>24.8</v>
      </c>
      <c r="J718" s="98">
        <f t="shared" si="172"/>
        <v>190.4</v>
      </c>
      <c r="K718" s="99"/>
      <c r="L718" s="100">
        <f t="shared" si="174"/>
        <v>179.20000000000002</v>
      </c>
      <c r="M718" s="101">
        <f t="shared" si="164"/>
        <v>179.20000000000002</v>
      </c>
      <c r="N718" s="97"/>
      <c r="O718" s="101" t="s">
        <v>3</v>
      </c>
      <c r="P718" s="101" t="s">
        <v>3</v>
      </c>
      <c r="Q718" s="97"/>
      <c r="R718" s="101" t="s">
        <v>3</v>
      </c>
      <c r="S718" s="101" t="s">
        <v>3</v>
      </c>
      <c r="T718" s="97"/>
      <c r="U718" s="101" t="s">
        <v>3</v>
      </c>
      <c r="V718" s="101" t="s">
        <v>3</v>
      </c>
      <c r="W718" s="97"/>
      <c r="X718" s="101" t="s">
        <v>3</v>
      </c>
      <c r="Y718" s="101" t="s">
        <v>3</v>
      </c>
      <c r="Z718" s="97"/>
      <c r="AA718" s="101" t="s">
        <v>3</v>
      </c>
      <c r="AB718" s="101" t="s">
        <v>3</v>
      </c>
      <c r="AC718" s="97"/>
      <c r="AD718" s="101" t="s">
        <v>3</v>
      </c>
      <c r="AE718" s="101" t="s">
        <v>3</v>
      </c>
      <c r="AF718" s="97"/>
      <c r="AG718" s="100">
        <v>179.20000000000002</v>
      </c>
      <c r="AH718" s="100">
        <f t="shared" si="160"/>
        <v>179.20000000000002</v>
      </c>
      <c r="AI718" s="97"/>
      <c r="AJ718" s="100">
        <f t="shared" si="165"/>
        <v>145.6</v>
      </c>
      <c r="AK718" s="100">
        <f t="shared" si="161"/>
        <v>145.6</v>
      </c>
      <c r="AL718" s="98"/>
      <c r="AM718" s="100">
        <v>24.8</v>
      </c>
      <c r="AN718" s="101" t="s">
        <v>3</v>
      </c>
      <c r="AO718" s="97"/>
      <c r="AP718" s="100">
        <f t="shared" si="166"/>
        <v>190.4</v>
      </c>
      <c r="AQ718" s="100">
        <f t="shared" si="162"/>
        <v>190.4</v>
      </c>
      <c r="AR718" s="98"/>
      <c r="AS718" s="100">
        <f t="shared" si="167"/>
        <v>80.64</v>
      </c>
      <c r="AT718" s="100" t="s">
        <v>3</v>
      </c>
      <c r="AU718" s="97"/>
      <c r="AV718" s="100">
        <v>190.4</v>
      </c>
      <c r="AW718" s="100">
        <f t="shared" si="163"/>
        <v>190.4</v>
      </c>
      <c r="AX718" s="97"/>
      <c r="AY718" s="100">
        <f t="shared" si="168"/>
        <v>168</v>
      </c>
      <c r="AZ718" s="101" t="s">
        <v>3</v>
      </c>
      <c r="BA718" s="97"/>
      <c r="BB718" s="100">
        <f t="shared" si="169"/>
        <v>80.64</v>
      </c>
      <c r="BC718" s="101" t="s">
        <v>3</v>
      </c>
      <c r="BD718" s="97"/>
      <c r="BE718" s="100">
        <f t="shared" si="170"/>
        <v>80.64</v>
      </c>
      <c r="BF718" s="101" t="s">
        <v>3</v>
      </c>
    </row>
    <row r="719" spans="1:58" s="86" customFormat="1" ht="13.2" x14ac:dyDescent="0.25">
      <c r="A719" s="47" t="s">
        <v>874</v>
      </c>
      <c r="B719" s="83">
        <v>3000284</v>
      </c>
      <c r="C719" s="90" t="s">
        <v>617</v>
      </c>
      <c r="D719" s="64">
        <v>52</v>
      </c>
      <c r="E719" s="83">
        <v>301</v>
      </c>
      <c r="F719" s="83">
        <v>84478</v>
      </c>
      <c r="G719" s="22"/>
      <c r="H719" s="44">
        <f t="shared" si="173"/>
        <v>41.6</v>
      </c>
      <c r="I719" s="98">
        <f t="shared" si="171"/>
        <v>9.4700000000000006</v>
      </c>
      <c r="J719" s="98">
        <f t="shared" si="172"/>
        <v>44.199999999999996</v>
      </c>
      <c r="K719" s="99"/>
      <c r="L719" s="100">
        <f t="shared" si="174"/>
        <v>41.6</v>
      </c>
      <c r="M719" s="101">
        <f t="shared" si="164"/>
        <v>41.6</v>
      </c>
      <c r="N719" s="97"/>
      <c r="O719" s="101" t="s">
        <v>3</v>
      </c>
      <c r="P719" s="101" t="s">
        <v>3</v>
      </c>
      <c r="Q719" s="97"/>
      <c r="R719" s="101" t="s">
        <v>3</v>
      </c>
      <c r="S719" s="101" t="s">
        <v>3</v>
      </c>
      <c r="T719" s="97"/>
      <c r="U719" s="101" t="s">
        <v>3</v>
      </c>
      <c r="V719" s="101" t="s">
        <v>3</v>
      </c>
      <c r="W719" s="97"/>
      <c r="X719" s="101" t="s">
        <v>3</v>
      </c>
      <c r="Y719" s="101" t="s">
        <v>3</v>
      </c>
      <c r="Z719" s="97"/>
      <c r="AA719" s="101" t="s">
        <v>3</v>
      </c>
      <c r="AB719" s="101" t="s">
        <v>3</v>
      </c>
      <c r="AC719" s="97"/>
      <c r="AD719" s="101" t="s">
        <v>3</v>
      </c>
      <c r="AE719" s="101" t="s">
        <v>3</v>
      </c>
      <c r="AF719" s="97"/>
      <c r="AG719" s="100">
        <v>41.6</v>
      </c>
      <c r="AH719" s="100">
        <f t="shared" si="160"/>
        <v>41.6</v>
      </c>
      <c r="AI719" s="97"/>
      <c r="AJ719" s="100">
        <f t="shared" si="165"/>
        <v>33.800000000000004</v>
      </c>
      <c r="AK719" s="100">
        <f t="shared" si="161"/>
        <v>33.800000000000004</v>
      </c>
      <c r="AL719" s="98"/>
      <c r="AM719" s="100">
        <v>9.4700000000000006</v>
      </c>
      <c r="AN719" s="101" t="s">
        <v>3</v>
      </c>
      <c r="AO719" s="97"/>
      <c r="AP719" s="100">
        <f t="shared" si="166"/>
        <v>44.199999999999996</v>
      </c>
      <c r="AQ719" s="100">
        <f t="shared" si="162"/>
        <v>44.199999999999996</v>
      </c>
      <c r="AR719" s="98"/>
      <c r="AS719" s="100">
        <f t="shared" si="167"/>
        <v>18.72</v>
      </c>
      <c r="AT719" s="100" t="s">
        <v>3</v>
      </c>
      <c r="AU719" s="97"/>
      <c r="AV719" s="100">
        <v>44.199999999999996</v>
      </c>
      <c r="AW719" s="100">
        <f t="shared" si="163"/>
        <v>44.199999999999996</v>
      </c>
      <c r="AX719" s="97"/>
      <c r="AY719" s="100">
        <f t="shared" si="168"/>
        <v>39</v>
      </c>
      <c r="AZ719" s="101" t="s">
        <v>3</v>
      </c>
      <c r="BA719" s="97"/>
      <c r="BB719" s="100">
        <f t="shared" si="169"/>
        <v>18.72</v>
      </c>
      <c r="BC719" s="101" t="s">
        <v>3</v>
      </c>
      <c r="BD719" s="97"/>
      <c r="BE719" s="100">
        <f t="shared" si="170"/>
        <v>18.72</v>
      </c>
      <c r="BF719" s="101" t="s">
        <v>3</v>
      </c>
    </row>
    <row r="720" spans="1:58" s="86" customFormat="1" ht="13.2" x14ac:dyDescent="0.25">
      <c r="A720" s="47" t="s">
        <v>874</v>
      </c>
      <c r="B720" s="83">
        <v>3000286</v>
      </c>
      <c r="C720" s="90" t="s">
        <v>618</v>
      </c>
      <c r="D720" s="64">
        <v>142</v>
      </c>
      <c r="E720" s="83">
        <v>301</v>
      </c>
      <c r="F720" s="83">
        <v>84482</v>
      </c>
      <c r="G720" s="22"/>
      <c r="H720" s="44">
        <f t="shared" si="173"/>
        <v>113.60000000000001</v>
      </c>
      <c r="I720" s="98">
        <f t="shared" si="171"/>
        <v>26</v>
      </c>
      <c r="J720" s="98">
        <f t="shared" si="172"/>
        <v>120.7</v>
      </c>
      <c r="K720" s="99"/>
      <c r="L720" s="100">
        <f t="shared" si="174"/>
        <v>113.60000000000001</v>
      </c>
      <c r="M720" s="101">
        <f t="shared" si="164"/>
        <v>113.60000000000001</v>
      </c>
      <c r="N720" s="97"/>
      <c r="O720" s="101" t="s">
        <v>3</v>
      </c>
      <c r="P720" s="101" t="s">
        <v>3</v>
      </c>
      <c r="Q720" s="97"/>
      <c r="R720" s="101" t="s">
        <v>3</v>
      </c>
      <c r="S720" s="101" t="s">
        <v>3</v>
      </c>
      <c r="T720" s="97"/>
      <c r="U720" s="101" t="s">
        <v>3</v>
      </c>
      <c r="V720" s="101" t="s">
        <v>3</v>
      </c>
      <c r="W720" s="97"/>
      <c r="X720" s="101" t="s">
        <v>3</v>
      </c>
      <c r="Y720" s="101" t="s">
        <v>3</v>
      </c>
      <c r="Z720" s="97"/>
      <c r="AA720" s="101" t="s">
        <v>3</v>
      </c>
      <c r="AB720" s="101" t="s">
        <v>3</v>
      </c>
      <c r="AC720" s="97"/>
      <c r="AD720" s="101" t="s">
        <v>3</v>
      </c>
      <c r="AE720" s="101" t="s">
        <v>3</v>
      </c>
      <c r="AF720" s="97"/>
      <c r="AG720" s="100">
        <v>113.60000000000001</v>
      </c>
      <c r="AH720" s="100">
        <f t="shared" si="160"/>
        <v>113.60000000000001</v>
      </c>
      <c r="AI720" s="97"/>
      <c r="AJ720" s="100">
        <f t="shared" si="165"/>
        <v>92.3</v>
      </c>
      <c r="AK720" s="100">
        <f t="shared" si="161"/>
        <v>92.3</v>
      </c>
      <c r="AL720" s="98"/>
      <c r="AM720" s="100">
        <v>26</v>
      </c>
      <c r="AN720" s="101" t="s">
        <v>3</v>
      </c>
      <c r="AO720" s="97"/>
      <c r="AP720" s="100">
        <f t="shared" si="166"/>
        <v>120.7</v>
      </c>
      <c r="AQ720" s="100">
        <f t="shared" si="162"/>
        <v>120.7</v>
      </c>
      <c r="AR720" s="98"/>
      <c r="AS720" s="100">
        <f t="shared" si="167"/>
        <v>51.12</v>
      </c>
      <c r="AT720" s="100" t="s">
        <v>3</v>
      </c>
      <c r="AU720" s="97"/>
      <c r="AV720" s="100">
        <v>120.7</v>
      </c>
      <c r="AW720" s="100">
        <f t="shared" si="163"/>
        <v>120.7</v>
      </c>
      <c r="AX720" s="97"/>
      <c r="AY720" s="100">
        <f t="shared" si="168"/>
        <v>106.5</v>
      </c>
      <c r="AZ720" s="101" t="s">
        <v>3</v>
      </c>
      <c r="BA720" s="97"/>
      <c r="BB720" s="100">
        <f t="shared" si="169"/>
        <v>51.12</v>
      </c>
      <c r="BC720" s="101" t="s">
        <v>3</v>
      </c>
      <c r="BD720" s="97"/>
      <c r="BE720" s="100">
        <f t="shared" si="170"/>
        <v>51.12</v>
      </c>
      <c r="BF720" s="101" t="s">
        <v>3</v>
      </c>
    </row>
    <row r="721" spans="1:58" s="86" customFormat="1" ht="13.2" x14ac:dyDescent="0.25">
      <c r="A721" s="47" t="s">
        <v>874</v>
      </c>
      <c r="B721" s="83">
        <v>3000056</v>
      </c>
      <c r="C721" s="90" t="s">
        <v>619</v>
      </c>
      <c r="D721" s="64">
        <v>221</v>
      </c>
      <c r="E721" s="83">
        <v>300</v>
      </c>
      <c r="F721" s="83">
        <v>86622</v>
      </c>
      <c r="G721" s="22"/>
      <c r="H721" s="44">
        <f t="shared" si="173"/>
        <v>176.8</v>
      </c>
      <c r="I721" s="98">
        <f t="shared" si="171"/>
        <v>14.73</v>
      </c>
      <c r="J721" s="98">
        <f t="shared" si="172"/>
        <v>187.85</v>
      </c>
      <c r="K721" s="99"/>
      <c r="L721" s="100">
        <f t="shared" si="174"/>
        <v>176.8</v>
      </c>
      <c r="M721" s="101">
        <f t="shared" si="164"/>
        <v>176.8</v>
      </c>
      <c r="N721" s="97"/>
      <c r="O721" s="101" t="s">
        <v>3</v>
      </c>
      <c r="P721" s="101" t="s">
        <v>3</v>
      </c>
      <c r="Q721" s="97"/>
      <c r="R721" s="101" t="s">
        <v>3</v>
      </c>
      <c r="S721" s="101" t="s">
        <v>3</v>
      </c>
      <c r="T721" s="97"/>
      <c r="U721" s="101" t="s">
        <v>3</v>
      </c>
      <c r="V721" s="101" t="s">
        <v>3</v>
      </c>
      <c r="W721" s="97"/>
      <c r="X721" s="101" t="s">
        <v>3</v>
      </c>
      <c r="Y721" s="101" t="s">
        <v>3</v>
      </c>
      <c r="Z721" s="97"/>
      <c r="AA721" s="101" t="s">
        <v>3</v>
      </c>
      <c r="AB721" s="101" t="s">
        <v>3</v>
      </c>
      <c r="AC721" s="97"/>
      <c r="AD721" s="101" t="s">
        <v>3</v>
      </c>
      <c r="AE721" s="101" t="s">
        <v>3</v>
      </c>
      <c r="AF721" s="97"/>
      <c r="AG721" s="100">
        <v>176.8</v>
      </c>
      <c r="AH721" s="100">
        <f t="shared" si="160"/>
        <v>176.8</v>
      </c>
      <c r="AI721" s="97"/>
      <c r="AJ721" s="100">
        <f t="shared" si="165"/>
        <v>143.65</v>
      </c>
      <c r="AK721" s="100">
        <f t="shared" si="161"/>
        <v>143.65</v>
      </c>
      <c r="AL721" s="98"/>
      <c r="AM721" s="100">
        <v>14.73</v>
      </c>
      <c r="AN721" s="101" t="s">
        <v>3</v>
      </c>
      <c r="AO721" s="97"/>
      <c r="AP721" s="100">
        <f t="shared" si="166"/>
        <v>187.85</v>
      </c>
      <c r="AQ721" s="100">
        <f t="shared" si="162"/>
        <v>187.85</v>
      </c>
      <c r="AR721" s="98"/>
      <c r="AS721" s="100">
        <f t="shared" si="167"/>
        <v>79.56</v>
      </c>
      <c r="AT721" s="100" t="s">
        <v>3</v>
      </c>
      <c r="AU721" s="97"/>
      <c r="AV721" s="100">
        <v>187.85</v>
      </c>
      <c r="AW721" s="100">
        <f t="shared" si="163"/>
        <v>187.85</v>
      </c>
      <c r="AX721" s="97"/>
      <c r="AY721" s="100">
        <f t="shared" si="168"/>
        <v>165.75</v>
      </c>
      <c r="AZ721" s="101" t="s">
        <v>3</v>
      </c>
      <c r="BA721" s="97"/>
      <c r="BB721" s="100">
        <f t="shared" si="169"/>
        <v>79.56</v>
      </c>
      <c r="BC721" s="101" t="s">
        <v>3</v>
      </c>
      <c r="BD721" s="97"/>
      <c r="BE721" s="100">
        <f t="shared" si="170"/>
        <v>79.56</v>
      </c>
      <c r="BF721" s="101" t="s">
        <v>3</v>
      </c>
    </row>
    <row r="722" spans="1:58" s="86" customFormat="1" ht="13.2" x14ac:dyDescent="0.25">
      <c r="A722" s="47" t="s">
        <v>874</v>
      </c>
      <c r="B722" s="83">
        <v>3000029</v>
      </c>
      <c r="C722" s="90" t="s">
        <v>620</v>
      </c>
      <c r="D722" s="64">
        <v>217</v>
      </c>
      <c r="E722" s="83">
        <v>300</v>
      </c>
      <c r="F722" s="83">
        <v>87389</v>
      </c>
      <c r="G722" s="22"/>
      <c r="H722" s="44">
        <f t="shared" si="173"/>
        <v>173.60000000000002</v>
      </c>
      <c r="I722" s="98">
        <f t="shared" si="171"/>
        <v>39.729999999999997</v>
      </c>
      <c r="J722" s="98">
        <f t="shared" si="172"/>
        <v>184.45</v>
      </c>
      <c r="K722" s="99"/>
      <c r="L722" s="100">
        <f t="shared" si="174"/>
        <v>173.60000000000002</v>
      </c>
      <c r="M722" s="101">
        <f t="shared" si="164"/>
        <v>173.60000000000002</v>
      </c>
      <c r="N722" s="97"/>
      <c r="O722" s="101" t="s">
        <v>3</v>
      </c>
      <c r="P722" s="101" t="s">
        <v>3</v>
      </c>
      <c r="Q722" s="97"/>
      <c r="R722" s="101" t="s">
        <v>3</v>
      </c>
      <c r="S722" s="101" t="s">
        <v>3</v>
      </c>
      <c r="T722" s="97"/>
      <c r="U722" s="101" t="s">
        <v>3</v>
      </c>
      <c r="V722" s="101" t="s">
        <v>3</v>
      </c>
      <c r="W722" s="97"/>
      <c r="X722" s="101" t="s">
        <v>3</v>
      </c>
      <c r="Y722" s="101" t="s">
        <v>3</v>
      </c>
      <c r="Z722" s="97"/>
      <c r="AA722" s="101" t="s">
        <v>3</v>
      </c>
      <c r="AB722" s="101" t="s">
        <v>3</v>
      </c>
      <c r="AC722" s="97"/>
      <c r="AD722" s="101" t="s">
        <v>3</v>
      </c>
      <c r="AE722" s="101" t="s">
        <v>3</v>
      </c>
      <c r="AF722" s="97"/>
      <c r="AG722" s="100">
        <v>173.60000000000002</v>
      </c>
      <c r="AH722" s="100">
        <f t="shared" si="160"/>
        <v>173.60000000000002</v>
      </c>
      <c r="AI722" s="97"/>
      <c r="AJ722" s="100">
        <f t="shared" si="165"/>
        <v>141.05000000000001</v>
      </c>
      <c r="AK722" s="100">
        <f t="shared" si="161"/>
        <v>141.05000000000001</v>
      </c>
      <c r="AL722" s="98"/>
      <c r="AM722" s="100">
        <v>39.729999999999997</v>
      </c>
      <c r="AN722" s="101" t="s">
        <v>3</v>
      </c>
      <c r="AO722" s="97"/>
      <c r="AP722" s="100">
        <f t="shared" si="166"/>
        <v>184.45</v>
      </c>
      <c r="AQ722" s="100">
        <f t="shared" si="162"/>
        <v>184.45</v>
      </c>
      <c r="AR722" s="98"/>
      <c r="AS722" s="100">
        <f t="shared" si="167"/>
        <v>78.11999999999999</v>
      </c>
      <c r="AT722" s="100" t="s">
        <v>3</v>
      </c>
      <c r="AU722" s="97"/>
      <c r="AV722" s="100">
        <v>184.45</v>
      </c>
      <c r="AW722" s="100">
        <f t="shared" si="163"/>
        <v>184.45</v>
      </c>
      <c r="AX722" s="97"/>
      <c r="AY722" s="100">
        <f t="shared" si="168"/>
        <v>162.75</v>
      </c>
      <c r="AZ722" s="101" t="s">
        <v>3</v>
      </c>
      <c r="BA722" s="97"/>
      <c r="BB722" s="100">
        <f t="shared" si="169"/>
        <v>78.11999999999999</v>
      </c>
      <c r="BC722" s="101" t="s">
        <v>3</v>
      </c>
      <c r="BD722" s="97"/>
      <c r="BE722" s="100">
        <f t="shared" si="170"/>
        <v>78.11999999999999</v>
      </c>
      <c r="BF722" s="101" t="s">
        <v>3</v>
      </c>
    </row>
    <row r="723" spans="1:58" s="86" customFormat="1" ht="13.2" x14ac:dyDescent="0.25">
      <c r="A723" s="47" t="s">
        <v>874</v>
      </c>
      <c r="B723" s="83">
        <v>3000391</v>
      </c>
      <c r="C723" s="90" t="s">
        <v>621</v>
      </c>
      <c r="D723" s="64">
        <v>542</v>
      </c>
      <c r="E723" s="83">
        <v>300</v>
      </c>
      <c r="F723" s="83">
        <v>85810</v>
      </c>
      <c r="G723" s="22"/>
      <c r="H723" s="44">
        <f t="shared" si="173"/>
        <v>433.6</v>
      </c>
      <c r="I723" s="98">
        <f t="shared" si="171"/>
        <v>19.260000000000002</v>
      </c>
      <c r="J723" s="98">
        <f t="shared" si="172"/>
        <v>460.7</v>
      </c>
      <c r="K723" s="99"/>
      <c r="L723" s="100">
        <f t="shared" si="174"/>
        <v>433.6</v>
      </c>
      <c r="M723" s="101">
        <f t="shared" si="164"/>
        <v>433.6</v>
      </c>
      <c r="N723" s="97"/>
      <c r="O723" s="101" t="s">
        <v>3</v>
      </c>
      <c r="P723" s="101" t="s">
        <v>3</v>
      </c>
      <c r="Q723" s="97"/>
      <c r="R723" s="101" t="s">
        <v>3</v>
      </c>
      <c r="S723" s="101" t="s">
        <v>3</v>
      </c>
      <c r="T723" s="97"/>
      <c r="U723" s="101" t="s">
        <v>3</v>
      </c>
      <c r="V723" s="101" t="s">
        <v>3</v>
      </c>
      <c r="W723" s="97"/>
      <c r="X723" s="101" t="s">
        <v>3</v>
      </c>
      <c r="Y723" s="101" t="s">
        <v>3</v>
      </c>
      <c r="Z723" s="97"/>
      <c r="AA723" s="101" t="s">
        <v>3</v>
      </c>
      <c r="AB723" s="101" t="s">
        <v>3</v>
      </c>
      <c r="AC723" s="97"/>
      <c r="AD723" s="101" t="s">
        <v>3</v>
      </c>
      <c r="AE723" s="101" t="s">
        <v>3</v>
      </c>
      <c r="AF723" s="97"/>
      <c r="AG723" s="100">
        <v>433.6</v>
      </c>
      <c r="AH723" s="100">
        <f t="shared" si="160"/>
        <v>433.6</v>
      </c>
      <c r="AI723" s="97"/>
      <c r="AJ723" s="100">
        <f t="shared" si="165"/>
        <v>352.3</v>
      </c>
      <c r="AK723" s="100">
        <f t="shared" si="161"/>
        <v>352.3</v>
      </c>
      <c r="AL723" s="98"/>
      <c r="AM723" s="100">
        <v>19.260000000000002</v>
      </c>
      <c r="AN723" s="101" t="s">
        <v>3</v>
      </c>
      <c r="AO723" s="97"/>
      <c r="AP723" s="100">
        <f t="shared" si="166"/>
        <v>460.7</v>
      </c>
      <c r="AQ723" s="100">
        <f t="shared" si="162"/>
        <v>460.7</v>
      </c>
      <c r="AR723" s="98"/>
      <c r="AS723" s="100">
        <f t="shared" si="167"/>
        <v>195.12</v>
      </c>
      <c r="AT723" s="100" t="s">
        <v>3</v>
      </c>
      <c r="AU723" s="97"/>
      <c r="AV723" s="100">
        <v>460.7</v>
      </c>
      <c r="AW723" s="100">
        <f t="shared" si="163"/>
        <v>460.7</v>
      </c>
      <c r="AX723" s="97"/>
      <c r="AY723" s="100">
        <f t="shared" si="168"/>
        <v>406.5</v>
      </c>
      <c r="AZ723" s="101" t="s">
        <v>3</v>
      </c>
      <c r="BA723" s="97"/>
      <c r="BB723" s="100">
        <f t="shared" si="169"/>
        <v>195.12</v>
      </c>
      <c r="BC723" s="101" t="s">
        <v>3</v>
      </c>
      <c r="BD723" s="97"/>
      <c r="BE723" s="100">
        <f t="shared" si="170"/>
        <v>195.12</v>
      </c>
      <c r="BF723" s="101" t="s">
        <v>3</v>
      </c>
    </row>
    <row r="724" spans="1:58" s="86" customFormat="1" ht="13.2" x14ac:dyDescent="0.25">
      <c r="A724" s="47" t="s">
        <v>874</v>
      </c>
      <c r="B724" s="83">
        <v>3000479</v>
      </c>
      <c r="C724" s="90" t="s">
        <v>622</v>
      </c>
      <c r="D724" s="64">
        <v>42</v>
      </c>
      <c r="E724" s="83">
        <v>300</v>
      </c>
      <c r="F724" s="83">
        <v>84590</v>
      </c>
      <c r="G724" s="22"/>
      <c r="H724" s="44">
        <f t="shared" si="173"/>
        <v>33.6</v>
      </c>
      <c r="I724" s="98">
        <f t="shared" si="171"/>
        <v>15.12</v>
      </c>
      <c r="J724" s="98">
        <f t="shared" si="172"/>
        <v>35.699999999999996</v>
      </c>
      <c r="K724" s="99"/>
      <c r="L724" s="100">
        <f t="shared" si="174"/>
        <v>33.6</v>
      </c>
      <c r="M724" s="101">
        <f t="shared" si="164"/>
        <v>33.6</v>
      </c>
      <c r="N724" s="97"/>
      <c r="O724" s="101" t="s">
        <v>3</v>
      </c>
      <c r="P724" s="101" t="s">
        <v>3</v>
      </c>
      <c r="Q724" s="97"/>
      <c r="R724" s="101" t="s">
        <v>3</v>
      </c>
      <c r="S724" s="101" t="s">
        <v>3</v>
      </c>
      <c r="T724" s="97"/>
      <c r="U724" s="101" t="s">
        <v>3</v>
      </c>
      <c r="V724" s="101" t="s">
        <v>3</v>
      </c>
      <c r="W724" s="97"/>
      <c r="X724" s="101" t="s">
        <v>3</v>
      </c>
      <c r="Y724" s="101" t="s">
        <v>3</v>
      </c>
      <c r="Z724" s="97"/>
      <c r="AA724" s="101" t="s">
        <v>3</v>
      </c>
      <c r="AB724" s="101" t="s">
        <v>3</v>
      </c>
      <c r="AC724" s="97"/>
      <c r="AD724" s="101" t="s">
        <v>3</v>
      </c>
      <c r="AE724" s="101" t="s">
        <v>3</v>
      </c>
      <c r="AF724" s="97"/>
      <c r="AG724" s="100">
        <v>33.6</v>
      </c>
      <c r="AH724" s="100">
        <f t="shared" si="160"/>
        <v>33.6</v>
      </c>
      <c r="AI724" s="97"/>
      <c r="AJ724" s="100">
        <f t="shared" si="165"/>
        <v>27.3</v>
      </c>
      <c r="AK724" s="100">
        <f t="shared" si="161"/>
        <v>27.3</v>
      </c>
      <c r="AL724" s="98"/>
      <c r="AM724" s="100">
        <v>19.16</v>
      </c>
      <c r="AN724" s="101" t="s">
        <v>3</v>
      </c>
      <c r="AO724" s="97"/>
      <c r="AP724" s="100">
        <f t="shared" si="166"/>
        <v>35.699999999999996</v>
      </c>
      <c r="AQ724" s="100">
        <f t="shared" si="162"/>
        <v>35.699999999999996</v>
      </c>
      <c r="AR724" s="98"/>
      <c r="AS724" s="100">
        <f t="shared" si="167"/>
        <v>15.12</v>
      </c>
      <c r="AT724" s="100" t="s">
        <v>3</v>
      </c>
      <c r="AU724" s="97"/>
      <c r="AV724" s="100">
        <v>35.699999999999996</v>
      </c>
      <c r="AW724" s="100">
        <f t="shared" si="163"/>
        <v>35.699999999999996</v>
      </c>
      <c r="AX724" s="97"/>
      <c r="AY724" s="100">
        <f t="shared" si="168"/>
        <v>31.5</v>
      </c>
      <c r="AZ724" s="101" t="s">
        <v>3</v>
      </c>
      <c r="BA724" s="97"/>
      <c r="BB724" s="100">
        <f t="shared" si="169"/>
        <v>15.12</v>
      </c>
      <c r="BC724" s="101" t="s">
        <v>3</v>
      </c>
      <c r="BD724" s="97"/>
      <c r="BE724" s="100">
        <f t="shared" si="170"/>
        <v>15.12</v>
      </c>
      <c r="BF724" s="101" t="s">
        <v>3</v>
      </c>
    </row>
    <row r="725" spans="1:58" s="86" customFormat="1" ht="13.2" x14ac:dyDescent="0.25">
      <c r="A725" s="47" t="s">
        <v>874</v>
      </c>
      <c r="B725" s="83">
        <v>3000711</v>
      </c>
      <c r="C725" s="90" t="s">
        <v>490</v>
      </c>
      <c r="D725" s="64">
        <v>606</v>
      </c>
      <c r="E725" s="83">
        <v>300</v>
      </c>
      <c r="F725" s="83">
        <v>83013</v>
      </c>
      <c r="G725" s="22"/>
      <c r="H725" s="44">
        <f t="shared" si="173"/>
        <v>484.8</v>
      </c>
      <c r="I725" s="98">
        <f t="shared" si="171"/>
        <v>111.14</v>
      </c>
      <c r="J725" s="98">
        <f t="shared" si="172"/>
        <v>515.1</v>
      </c>
      <c r="K725" s="99"/>
      <c r="L725" s="100">
        <f t="shared" si="174"/>
        <v>484.8</v>
      </c>
      <c r="M725" s="101">
        <f t="shared" si="164"/>
        <v>484.8</v>
      </c>
      <c r="N725" s="97"/>
      <c r="O725" s="101" t="s">
        <v>3</v>
      </c>
      <c r="P725" s="101" t="s">
        <v>3</v>
      </c>
      <c r="Q725" s="97"/>
      <c r="R725" s="101" t="s">
        <v>3</v>
      </c>
      <c r="S725" s="101" t="s">
        <v>3</v>
      </c>
      <c r="T725" s="97"/>
      <c r="U725" s="101" t="s">
        <v>3</v>
      </c>
      <c r="V725" s="101" t="s">
        <v>3</v>
      </c>
      <c r="W725" s="97"/>
      <c r="X725" s="101" t="s">
        <v>3</v>
      </c>
      <c r="Y725" s="101" t="s">
        <v>3</v>
      </c>
      <c r="Z725" s="97"/>
      <c r="AA725" s="101" t="s">
        <v>3</v>
      </c>
      <c r="AB725" s="101" t="s">
        <v>3</v>
      </c>
      <c r="AC725" s="97"/>
      <c r="AD725" s="101" t="s">
        <v>3</v>
      </c>
      <c r="AE725" s="101" t="s">
        <v>3</v>
      </c>
      <c r="AF725" s="97"/>
      <c r="AG725" s="100">
        <v>484.8</v>
      </c>
      <c r="AH725" s="100">
        <f t="shared" si="160"/>
        <v>484.8</v>
      </c>
      <c r="AI725" s="97"/>
      <c r="AJ725" s="100">
        <f t="shared" si="165"/>
        <v>393.90000000000003</v>
      </c>
      <c r="AK725" s="100">
        <f t="shared" si="161"/>
        <v>393.90000000000003</v>
      </c>
      <c r="AL725" s="98"/>
      <c r="AM725" s="100">
        <v>111.14</v>
      </c>
      <c r="AN725" s="101" t="s">
        <v>3</v>
      </c>
      <c r="AO725" s="97"/>
      <c r="AP725" s="100">
        <f t="shared" si="166"/>
        <v>515.1</v>
      </c>
      <c r="AQ725" s="100">
        <f t="shared" si="162"/>
        <v>515.1</v>
      </c>
      <c r="AR725" s="98"/>
      <c r="AS725" s="100">
        <f t="shared" si="167"/>
        <v>218.16</v>
      </c>
      <c r="AT725" s="100" t="s">
        <v>3</v>
      </c>
      <c r="AU725" s="97"/>
      <c r="AV725" s="100">
        <v>515.1</v>
      </c>
      <c r="AW725" s="100">
        <f t="shared" si="163"/>
        <v>515.1</v>
      </c>
      <c r="AX725" s="97"/>
      <c r="AY725" s="100">
        <f t="shared" si="168"/>
        <v>454.5</v>
      </c>
      <c r="AZ725" s="101" t="s">
        <v>3</v>
      </c>
      <c r="BA725" s="97"/>
      <c r="BB725" s="100">
        <f t="shared" si="169"/>
        <v>218.16</v>
      </c>
      <c r="BC725" s="101" t="s">
        <v>3</v>
      </c>
      <c r="BD725" s="97"/>
      <c r="BE725" s="100">
        <f t="shared" si="170"/>
        <v>218.16</v>
      </c>
      <c r="BF725" s="101" t="s">
        <v>3</v>
      </c>
    </row>
    <row r="726" spans="1:58" s="86" customFormat="1" ht="13.2" x14ac:dyDescent="0.25">
      <c r="A726" s="47" t="s">
        <v>874</v>
      </c>
      <c r="B726" s="83">
        <v>3000610</v>
      </c>
      <c r="C726" s="90" t="s">
        <v>623</v>
      </c>
      <c r="D726" s="64">
        <v>253</v>
      </c>
      <c r="E726" s="83">
        <v>300</v>
      </c>
      <c r="F726" s="83">
        <v>84207</v>
      </c>
      <c r="G726" s="22"/>
      <c r="H726" s="44">
        <f t="shared" si="173"/>
        <v>202.4</v>
      </c>
      <c r="I726" s="98">
        <f t="shared" si="171"/>
        <v>46.37</v>
      </c>
      <c r="J726" s="98">
        <f t="shared" si="172"/>
        <v>215.04999999999998</v>
      </c>
      <c r="K726" s="99"/>
      <c r="L726" s="100">
        <f t="shared" si="174"/>
        <v>202.4</v>
      </c>
      <c r="M726" s="101">
        <f t="shared" si="164"/>
        <v>202.4</v>
      </c>
      <c r="N726" s="97"/>
      <c r="O726" s="101" t="s">
        <v>3</v>
      </c>
      <c r="P726" s="101" t="s">
        <v>3</v>
      </c>
      <c r="Q726" s="97"/>
      <c r="R726" s="101" t="s">
        <v>3</v>
      </c>
      <c r="S726" s="101" t="s">
        <v>3</v>
      </c>
      <c r="T726" s="97"/>
      <c r="U726" s="101" t="s">
        <v>3</v>
      </c>
      <c r="V726" s="101" t="s">
        <v>3</v>
      </c>
      <c r="W726" s="97"/>
      <c r="X726" s="101" t="s">
        <v>3</v>
      </c>
      <c r="Y726" s="101" t="s">
        <v>3</v>
      </c>
      <c r="Z726" s="97"/>
      <c r="AA726" s="101" t="s">
        <v>3</v>
      </c>
      <c r="AB726" s="101" t="s">
        <v>3</v>
      </c>
      <c r="AC726" s="97"/>
      <c r="AD726" s="101" t="s">
        <v>3</v>
      </c>
      <c r="AE726" s="101" t="s">
        <v>3</v>
      </c>
      <c r="AF726" s="97"/>
      <c r="AG726" s="100">
        <v>202.4</v>
      </c>
      <c r="AH726" s="100">
        <f t="shared" si="160"/>
        <v>202.4</v>
      </c>
      <c r="AI726" s="97"/>
      <c r="AJ726" s="100">
        <f t="shared" si="165"/>
        <v>164.45000000000002</v>
      </c>
      <c r="AK726" s="100">
        <f t="shared" si="161"/>
        <v>164.45000000000002</v>
      </c>
      <c r="AL726" s="98"/>
      <c r="AM726" s="100">
        <v>46.37</v>
      </c>
      <c r="AN726" s="101" t="s">
        <v>3</v>
      </c>
      <c r="AO726" s="97"/>
      <c r="AP726" s="100">
        <f t="shared" si="166"/>
        <v>215.04999999999998</v>
      </c>
      <c r="AQ726" s="100">
        <f t="shared" si="162"/>
        <v>215.04999999999998</v>
      </c>
      <c r="AR726" s="98"/>
      <c r="AS726" s="100">
        <f t="shared" si="167"/>
        <v>91.08</v>
      </c>
      <c r="AT726" s="100" t="s">
        <v>3</v>
      </c>
      <c r="AU726" s="97"/>
      <c r="AV726" s="100">
        <v>215.04999999999998</v>
      </c>
      <c r="AW726" s="100">
        <f t="shared" si="163"/>
        <v>215.04999999999998</v>
      </c>
      <c r="AX726" s="97"/>
      <c r="AY726" s="100">
        <f t="shared" si="168"/>
        <v>189.75</v>
      </c>
      <c r="AZ726" s="101" t="s">
        <v>3</v>
      </c>
      <c r="BA726" s="97"/>
      <c r="BB726" s="100">
        <f t="shared" si="169"/>
        <v>91.08</v>
      </c>
      <c r="BC726" s="101" t="s">
        <v>3</v>
      </c>
      <c r="BD726" s="97"/>
      <c r="BE726" s="100">
        <f t="shared" si="170"/>
        <v>91.08</v>
      </c>
      <c r="BF726" s="101" t="s">
        <v>3</v>
      </c>
    </row>
    <row r="727" spans="1:58" s="86" customFormat="1" ht="13.2" x14ac:dyDescent="0.25">
      <c r="A727" s="47" t="s">
        <v>874</v>
      </c>
      <c r="B727" s="83">
        <v>3000384</v>
      </c>
      <c r="C727" s="90" t="s">
        <v>624</v>
      </c>
      <c r="D727" s="64">
        <v>266</v>
      </c>
      <c r="E727" s="83">
        <v>300</v>
      </c>
      <c r="F727" s="83">
        <v>82306</v>
      </c>
      <c r="G727" s="22"/>
      <c r="H727" s="44">
        <f t="shared" si="173"/>
        <v>212.8</v>
      </c>
      <c r="I727" s="98">
        <f t="shared" si="171"/>
        <v>48.84</v>
      </c>
      <c r="J727" s="98">
        <f t="shared" si="172"/>
        <v>226.1</v>
      </c>
      <c r="K727" s="99"/>
      <c r="L727" s="100">
        <f t="shared" si="174"/>
        <v>212.8</v>
      </c>
      <c r="M727" s="101">
        <f t="shared" si="164"/>
        <v>212.8</v>
      </c>
      <c r="N727" s="97"/>
      <c r="O727" s="101" t="s">
        <v>3</v>
      </c>
      <c r="P727" s="101" t="s">
        <v>3</v>
      </c>
      <c r="Q727" s="97"/>
      <c r="R727" s="101" t="s">
        <v>3</v>
      </c>
      <c r="S727" s="101" t="s">
        <v>3</v>
      </c>
      <c r="T727" s="97"/>
      <c r="U727" s="101" t="s">
        <v>3</v>
      </c>
      <c r="V727" s="101" t="s">
        <v>3</v>
      </c>
      <c r="W727" s="97"/>
      <c r="X727" s="101" t="s">
        <v>3</v>
      </c>
      <c r="Y727" s="101" t="s">
        <v>3</v>
      </c>
      <c r="Z727" s="97"/>
      <c r="AA727" s="101" t="s">
        <v>3</v>
      </c>
      <c r="AB727" s="101" t="s">
        <v>3</v>
      </c>
      <c r="AC727" s="97"/>
      <c r="AD727" s="101" t="s">
        <v>3</v>
      </c>
      <c r="AE727" s="101" t="s">
        <v>3</v>
      </c>
      <c r="AF727" s="97"/>
      <c r="AG727" s="100">
        <v>212.8</v>
      </c>
      <c r="AH727" s="100">
        <f t="shared" si="160"/>
        <v>212.8</v>
      </c>
      <c r="AI727" s="97"/>
      <c r="AJ727" s="100">
        <f t="shared" si="165"/>
        <v>172.9</v>
      </c>
      <c r="AK727" s="100">
        <f t="shared" si="161"/>
        <v>172.9</v>
      </c>
      <c r="AL727" s="98"/>
      <c r="AM727" s="100">
        <v>48.84</v>
      </c>
      <c r="AN727" s="101" t="s">
        <v>3</v>
      </c>
      <c r="AO727" s="97"/>
      <c r="AP727" s="100">
        <f t="shared" si="166"/>
        <v>226.1</v>
      </c>
      <c r="AQ727" s="100">
        <f t="shared" si="162"/>
        <v>226.1</v>
      </c>
      <c r="AR727" s="98"/>
      <c r="AS727" s="100">
        <f t="shared" si="167"/>
        <v>95.759999999999991</v>
      </c>
      <c r="AT727" s="100" t="s">
        <v>3</v>
      </c>
      <c r="AU727" s="97"/>
      <c r="AV727" s="100">
        <v>226.1</v>
      </c>
      <c r="AW727" s="100">
        <f t="shared" si="163"/>
        <v>226.1</v>
      </c>
      <c r="AX727" s="97"/>
      <c r="AY727" s="100">
        <f t="shared" si="168"/>
        <v>199.5</v>
      </c>
      <c r="AZ727" s="101" t="s">
        <v>3</v>
      </c>
      <c r="BA727" s="97"/>
      <c r="BB727" s="100">
        <f t="shared" si="169"/>
        <v>95.759999999999991</v>
      </c>
      <c r="BC727" s="101" t="s">
        <v>3</v>
      </c>
      <c r="BD727" s="97"/>
      <c r="BE727" s="100">
        <f t="shared" si="170"/>
        <v>95.759999999999991</v>
      </c>
      <c r="BF727" s="101" t="s">
        <v>3</v>
      </c>
    </row>
    <row r="728" spans="1:58" s="86" customFormat="1" ht="13.2" x14ac:dyDescent="0.25">
      <c r="A728" s="47" t="s">
        <v>874</v>
      </c>
      <c r="B728" s="83">
        <v>3000446</v>
      </c>
      <c r="C728" s="90" t="s">
        <v>625</v>
      </c>
      <c r="D728" s="64">
        <v>128</v>
      </c>
      <c r="E728" s="83">
        <v>301</v>
      </c>
      <c r="F728" s="83">
        <v>84446</v>
      </c>
      <c r="G728" s="22"/>
      <c r="H728" s="44">
        <f t="shared" si="173"/>
        <v>102.4</v>
      </c>
      <c r="I728" s="98">
        <f t="shared" si="171"/>
        <v>23.4</v>
      </c>
      <c r="J728" s="98">
        <f t="shared" si="172"/>
        <v>108.8</v>
      </c>
      <c r="K728" s="99"/>
      <c r="L728" s="100">
        <f t="shared" si="174"/>
        <v>102.4</v>
      </c>
      <c r="M728" s="101">
        <f t="shared" si="164"/>
        <v>102.4</v>
      </c>
      <c r="N728" s="97"/>
      <c r="O728" s="101" t="s">
        <v>3</v>
      </c>
      <c r="P728" s="101" t="s">
        <v>3</v>
      </c>
      <c r="Q728" s="97"/>
      <c r="R728" s="101" t="s">
        <v>3</v>
      </c>
      <c r="S728" s="101" t="s">
        <v>3</v>
      </c>
      <c r="T728" s="97"/>
      <c r="U728" s="101" t="s">
        <v>3</v>
      </c>
      <c r="V728" s="101" t="s">
        <v>3</v>
      </c>
      <c r="W728" s="97"/>
      <c r="X728" s="101" t="s">
        <v>3</v>
      </c>
      <c r="Y728" s="101" t="s">
        <v>3</v>
      </c>
      <c r="Z728" s="97"/>
      <c r="AA728" s="101" t="s">
        <v>3</v>
      </c>
      <c r="AB728" s="101" t="s">
        <v>3</v>
      </c>
      <c r="AC728" s="97"/>
      <c r="AD728" s="101" t="s">
        <v>3</v>
      </c>
      <c r="AE728" s="101" t="s">
        <v>3</v>
      </c>
      <c r="AF728" s="97"/>
      <c r="AG728" s="100">
        <v>102.4</v>
      </c>
      <c r="AH728" s="100">
        <f t="shared" si="160"/>
        <v>102.4</v>
      </c>
      <c r="AI728" s="97"/>
      <c r="AJ728" s="100">
        <f t="shared" si="165"/>
        <v>83.2</v>
      </c>
      <c r="AK728" s="100">
        <f t="shared" si="161"/>
        <v>83.2</v>
      </c>
      <c r="AL728" s="98"/>
      <c r="AM728" s="100">
        <v>23.4</v>
      </c>
      <c r="AN728" s="101" t="s">
        <v>3</v>
      </c>
      <c r="AO728" s="97"/>
      <c r="AP728" s="100">
        <f t="shared" si="166"/>
        <v>108.8</v>
      </c>
      <c r="AQ728" s="100">
        <f t="shared" si="162"/>
        <v>108.8</v>
      </c>
      <c r="AR728" s="98"/>
      <c r="AS728" s="100">
        <f t="shared" si="167"/>
        <v>46.08</v>
      </c>
      <c r="AT728" s="100" t="s">
        <v>3</v>
      </c>
      <c r="AU728" s="97"/>
      <c r="AV728" s="100">
        <v>108.8</v>
      </c>
      <c r="AW728" s="100">
        <f t="shared" si="163"/>
        <v>108.8</v>
      </c>
      <c r="AX728" s="97"/>
      <c r="AY728" s="100">
        <f t="shared" si="168"/>
        <v>96</v>
      </c>
      <c r="AZ728" s="101" t="s">
        <v>3</v>
      </c>
      <c r="BA728" s="97"/>
      <c r="BB728" s="100">
        <f t="shared" si="169"/>
        <v>46.08</v>
      </c>
      <c r="BC728" s="101" t="s">
        <v>3</v>
      </c>
      <c r="BD728" s="97"/>
      <c r="BE728" s="100">
        <f t="shared" si="170"/>
        <v>46.08</v>
      </c>
      <c r="BF728" s="101" t="s">
        <v>3</v>
      </c>
    </row>
    <row r="729" spans="1:58" s="86" customFormat="1" ht="13.2" x14ac:dyDescent="0.25">
      <c r="A729" s="47" t="s">
        <v>874</v>
      </c>
      <c r="B729" s="83">
        <v>3000299</v>
      </c>
      <c r="C729" s="90" t="s">
        <v>626</v>
      </c>
      <c r="D729" s="64">
        <v>278</v>
      </c>
      <c r="E729" s="83">
        <v>300</v>
      </c>
      <c r="F729" s="83">
        <v>84585</v>
      </c>
      <c r="G729" s="22"/>
      <c r="H729" s="44">
        <f t="shared" si="173"/>
        <v>222.4</v>
      </c>
      <c r="I729" s="98">
        <f t="shared" si="171"/>
        <v>25.58</v>
      </c>
      <c r="J729" s="98">
        <f t="shared" si="172"/>
        <v>236.29999999999998</v>
      </c>
      <c r="K729" s="99"/>
      <c r="L729" s="100">
        <f t="shared" si="174"/>
        <v>222.4</v>
      </c>
      <c r="M729" s="101">
        <f t="shared" si="164"/>
        <v>222.4</v>
      </c>
      <c r="N729" s="97"/>
      <c r="O729" s="101" t="s">
        <v>3</v>
      </c>
      <c r="P729" s="101" t="s">
        <v>3</v>
      </c>
      <c r="Q729" s="97"/>
      <c r="R729" s="101" t="s">
        <v>3</v>
      </c>
      <c r="S729" s="101" t="s">
        <v>3</v>
      </c>
      <c r="T729" s="97"/>
      <c r="U729" s="101" t="s">
        <v>3</v>
      </c>
      <c r="V729" s="101" t="s">
        <v>3</v>
      </c>
      <c r="W729" s="97"/>
      <c r="X729" s="101" t="s">
        <v>3</v>
      </c>
      <c r="Y729" s="101" t="s">
        <v>3</v>
      </c>
      <c r="Z729" s="97"/>
      <c r="AA729" s="101" t="s">
        <v>3</v>
      </c>
      <c r="AB729" s="101" t="s">
        <v>3</v>
      </c>
      <c r="AC729" s="97"/>
      <c r="AD729" s="101" t="s">
        <v>3</v>
      </c>
      <c r="AE729" s="101" t="s">
        <v>3</v>
      </c>
      <c r="AF729" s="97"/>
      <c r="AG729" s="100">
        <v>222.4</v>
      </c>
      <c r="AH729" s="100">
        <f t="shared" ref="AH729:AH737" si="175">D729*80%</f>
        <v>222.4</v>
      </c>
      <c r="AI729" s="97"/>
      <c r="AJ729" s="100">
        <f t="shared" si="165"/>
        <v>180.70000000000002</v>
      </c>
      <c r="AK729" s="100">
        <f t="shared" ref="AK729:AK737" si="176">D729*65%</f>
        <v>180.70000000000002</v>
      </c>
      <c r="AL729" s="98"/>
      <c r="AM729" s="100">
        <v>25.58</v>
      </c>
      <c r="AN729" s="101" t="s">
        <v>3</v>
      </c>
      <c r="AO729" s="97"/>
      <c r="AP729" s="100">
        <f t="shared" si="166"/>
        <v>236.29999999999998</v>
      </c>
      <c r="AQ729" s="100">
        <f t="shared" ref="AQ729:AQ737" si="177">D729*85%</f>
        <v>236.29999999999998</v>
      </c>
      <c r="AR729" s="98"/>
      <c r="AS729" s="100">
        <f t="shared" si="167"/>
        <v>100.08</v>
      </c>
      <c r="AT729" s="100" t="s">
        <v>3</v>
      </c>
      <c r="AU729" s="97"/>
      <c r="AV729" s="100">
        <v>236.29999999999998</v>
      </c>
      <c r="AW729" s="100">
        <f t="shared" ref="AW729:AW737" si="178">D729*85%</f>
        <v>236.29999999999998</v>
      </c>
      <c r="AX729" s="97"/>
      <c r="AY729" s="100">
        <f t="shared" si="168"/>
        <v>208.5</v>
      </c>
      <c r="AZ729" s="101" t="s">
        <v>3</v>
      </c>
      <c r="BA729" s="97"/>
      <c r="BB729" s="100">
        <f t="shared" si="169"/>
        <v>100.08</v>
      </c>
      <c r="BC729" s="101" t="s">
        <v>3</v>
      </c>
      <c r="BD729" s="97"/>
      <c r="BE729" s="100">
        <f t="shared" si="170"/>
        <v>100.08</v>
      </c>
      <c r="BF729" s="101" t="s">
        <v>3</v>
      </c>
    </row>
    <row r="730" spans="1:58" s="86" customFormat="1" ht="13.2" x14ac:dyDescent="0.25">
      <c r="A730" s="47" t="s">
        <v>874</v>
      </c>
      <c r="B730" s="83">
        <v>3000303</v>
      </c>
      <c r="C730" s="90" t="s">
        <v>627</v>
      </c>
      <c r="D730" s="64">
        <v>103</v>
      </c>
      <c r="E730" s="83">
        <v>300</v>
      </c>
      <c r="F730" s="83">
        <v>84630</v>
      </c>
      <c r="G730" s="22"/>
      <c r="H730" s="44">
        <f t="shared" si="173"/>
        <v>82.4</v>
      </c>
      <c r="I730" s="98">
        <f t="shared" si="171"/>
        <v>18.79</v>
      </c>
      <c r="J730" s="98">
        <f t="shared" si="172"/>
        <v>87.55</v>
      </c>
      <c r="K730" s="99"/>
      <c r="L730" s="100">
        <f t="shared" si="174"/>
        <v>82.4</v>
      </c>
      <c r="M730" s="101">
        <f t="shared" si="164"/>
        <v>82.4</v>
      </c>
      <c r="N730" s="97"/>
      <c r="O730" s="101" t="s">
        <v>3</v>
      </c>
      <c r="P730" s="101" t="s">
        <v>3</v>
      </c>
      <c r="Q730" s="97"/>
      <c r="R730" s="101" t="s">
        <v>3</v>
      </c>
      <c r="S730" s="101" t="s">
        <v>3</v>
      </c>
      <c r="T730" s="97"/>
      <c r="U730" s="101" t="s">
        <v>3</v>
      </c>
      <c r="V730" s="101" t="s">
        <v>3</v>
      </c>
      <c r="W730" s="97"/>
      <c r="X730" s="101" t="s">
        <v>3</v>
      </c>
      <c r="Y730" s="101" t="s">
        <v>3</v>
      </c>
      <c r="Z730" s="97"/>
      <c r="AA730" s="101" t="s">
        <v>3</v>
      </c>
      <c r="AB730" s="101" t="s">
        <v>3</v>
      </c>
      <c r="AC730" s="97"/>
      <c r="AD730" s="101" t="s">
        <v>3</v>
      </c>
      <c r="AE730" s="101" t="s">
        <v>3</v>
      </c>
      <c r="AF730" s="97"/>
      <c r="AG730" s="100">
        <v>82.4</v>
      </c>
      <c r="AH730" s="100">
        <f t="shared" si="175"/>
        <v>82.4</v>
      </c>
      <c r="AI730" s="97"/>
      <c r="AJ730" s="100">
        <f t="shared" si="165"/>
        <v>66.95</v>
      </c>
      <c r="AK730" s="100">
        <f t="shared" si="176"/>
        <v>66.95</v>
      </c>
      <c r="AL730" s="98"/>
      <c r="AM730" s="100">
        <v>18.79</v>
      </c>
      <c r="AN730" s="101" t="s">
        <v>3</v>
      </c>
      <c r="AO730" s="97"/>
      <c r="AP730" s="100">
        <f t="shared" si="166"/>
        <v>87.55</v>
      </c>
      <c r="AQ730" s="100">
        <f t="shared" si="177"/>
        <v>87.55</v>
      </c>
      <c r="AR730" s="98"/>
      <c r="AS730" s="100">
        <f t="shared" si="167"/>
        <v>37.08</v>
      </c>
      <c r="AT730" s="100" t="s">
        <v>3</v>
      </c>
      <c r="AU730" s="97"/>
      <c r="AV730" s="100">
        <v>87.55</v>
      </c>
      <c r="AW730" s="100">
        <f t="shared" si="178"/>
        <v>87.55</v>
      </c>
      <c r="AX730" s="97"/>
      <c r="AY730" s="100">
        <f t="shared" si="168"/>
        <v>77.25</v>
      </c>
      <c r="AZ730" s="101" t="s">
        <v>3</v>
      </c>
      <c r="BA730" s="97"/>
      <c r="BB730" s="100">
        <f t="shared" si="169"/>
        <v>37.08</v>
      </c>
      <c r="BC730" s="101" t="s">
        <v>3</v>
      </c>
      <c r="BD730" s="97"/>
      <c r="BE730" s="100">
        <f t="shared" si="170"/>
        <v>37.08</v>
      </c>
      <c r="BF730" s="101" t="s">
        <v>3</v>
      </c>
    </row>
    <row r="731" spans="1:58" s="86" customFormat="1" ht="13.2" x14ac:dyDescent="0.25">
      <c r="A731" s="47" t="s">
        <v>874</v>
      </c>
      <c r="B731" s="83">
        <v>3000710</v>
      </c>
      <c r="C731" s="90" t="s">
        <v>628</v>
      </c>
      <c r="D731" s="64">
        <v>47</v>
      </c>
      <c r="E731" s="83">
        <v>300</v>
      </c>
      <c r="F731" s="83">
        <v>86003</v>
      </c>
      <c r="G731" s="22"/>
      <c r="H731" s="44">
        <f t="shared" si="173"/>
        <v>37.6</v>
      </c>
      <c r="I731" s="98">
        <f t="shared" si="171"/>
        <v>8.61</v>
      </c>
      <c r="J731" s="98">
        <f t="shared" si="172"/>
        <v>39.949999999999996</v>
      </c>
      <c r="K731" s="99"/>
      <c r="L731" s="100">
        <f t="shared" si="174"/>
        <v>37.6</v>
      </c>
      <c r="M731" s="101">
        <f t="shared" si="164"/>
        <v>37.6</v>
      </c>
      <c r="N731" s="97"/>
      <c r="O731" s="101" t="s">
        <v>3</v>
      </c>
      <c r="P731" s="101" t="s">
        <v>3</v>
      </c>
      <c r="Q731" s="97"/>
      <c r="R731" s="101" t="s">
        <v>3</v>
      </c>
      <c r="S731" s="101" t="s">
        <v>3</v>
      </c>
      <c r="T731" s="97"/>
      <c r="U731" s="101" t="s">
        <v>3</v>
      </c>
      <c r="V731" s="101" t="s">
        <v>3</v>
      </c>
      <c r="W731" s="97"/>
      <c r="X731" s="101" t="s">
        <v>3</v>
      </c>
      <c r="Y731" s="101" t="s">
        <v>3</v>
      </c>
      <c r="Z731" s="97"/>
      <c r="AA731" s="101" t="s">
        <v>3</v>
      </c>
      <c r="AB731" s="101" t="s">
        <v>3</v>
      </c>
      <c r="AC731" s="97"/>
      <c r="AD731" s="101" t="s">
        <v>3</v>
      </c>
      <c r="AE731" s="101" t="s">
        <v>3</v>
      </c>
      <c r="AF731" s="97"/>
      <c r="AG731" s="100">
        <v>37.6</v>
      </c>
      <c r="AH731" s="100">
        <f t="shared" si="175"/>
        <v>37.6</v>
      </c>
      <c r="AI731" s="97"/>
      <c r="AJ731" s="100">
        <f t="shared" si="165"/>
        <v>30.55</v>
      </c>
      <c r="AK731" s="100">
        <f t="shared" si="176"/>
        <v>30.55</v>
      </c>
      <c r="AL731" s="98"/>
      <c r="AM731" s="100">
        <v>8.61</v>
      </c>
      <c r="AN731" s="101" t="s">
        <v>3</v>
      </c>
      <c r="AO731" s="97"/>
      <c r="AP731" s="100">
        <f t="shared" si="166"/>
        <v>39.949999999999996</v>
      </c>
      <c r="AQ731" s="100">
        <f t="shared" si="177"/>
        <v>39.949999999999996</v>
      </c>
      <c r="AR731" s="98"/>
      <c r="AS731" s="100">
        <f t="shared" si="167"/>
        <v>16.919999999999998</v>
      </c>
      <c r="AT731" s="100" t="s">
        <v>3</v>
      </c>
      <c r="AU731" s="97"/>
      <c r="AV731" s="100">
        <v>39.949999999999996</v>
      </c>
      <c r="AW731" s="100">
        <f t="shared" si="178"/>
        <v>39.949999999999996</v>
      </c>
      <c r="AX731" s="97"/>
      <c r="AY731" s="100">
        <f t="shared" si="168"/>
        <v>35.25</v>
      </c>
      <c r="AZ731" s="101" t="s">
        <v>3</v>
      </c>
      <c r="BA731" s="97"/>
      <c r="BB731" s="100">
        <f t="shared" si="169"/>
        <v>16.919999999999998</v>
      </c>
      <c r="BC731" s="101" t="s">
        <v>3</v>
      </c>
      <c r="BD731" s="97"/>
      <c r="BE731" s="100">
        <f t="shared" si="170"/>
        <v>16.919999999999998</v>
      </c>
      <c r="BF731" s="101" t="s">
        <v>3</v>
      </c>
    </row>
    <row r="732" spans="1:58" s="86" customFormat="1" ht="13.2" x14ac:dyDescent="0.25">
      <c r="A732" s="47" t="s">
        <v>874</v>
      </c>
      <c r="B732" s="83">
        <v>3000305</v>
      </c>
      <c r="C732" s="90" t="s">
        <v>629</v>
      </c>
      <c r="D732" s="64">
        <v>116</v>
      </c>
      <c r="E732" s="83">
        <v>302</v>
      </c>
      <c r="F732" s="83">
        <v>86765</v>
      </c>
      <c r="G732" s="22"/>
      <c r="H732" s="44">
        <f t="shared" si="173"/>
        <v>92.800000000000011</v>
      </c>
      <c r="I732" s="98">
        <f t="shared" si="171"/>
        <v>21.25</v>
      </c>
      <c r="J732" s="98">
        <f t="shared" si="172"/>
        <v>98.6</v>
      </c>
      <c r="K732" s="99"/>
      <c r="L732" s="100">
        <f t="shared" si="174"/>
        <v>92.800000000000011</v>
      </c>
      <c r="M732" s="101">
        <f t="shared" si="164"/>
        <v>92.800000000000011</v>
      </c>
      <c r="N732" s="97"/>
      <c r="O732" s="101" t="s">
        <v>3</v>
      </c>
      <c r="P732" s="101" t="s">
        <v>3</v>
      </c>
      <c r="Q732" s="97"/>
      <c r="R732" s="101" t="s">
        <v>3</v>
      </c>
      <c r="S732" s="101" t="s">
        <v>3</v>
      </c>
      <c r="T732" s="97"/>
      <c r="U732" s="101" t="s">
        <v>3</v>
      </c>
      <c r="V732" s="101" t="s">
        <v>3</v>
      </c>
      <c r="W732" s="97"/>
      <c r="X732" s="101" t="s">
        <v>3</v>
      </c>
      <c r="Y732" s="101" t="s">
        <v>3</v>
      </c>
      <c r="Z732" s="97"/>
      <c r="AA732" s="101" t="s">
        <v>3</v>
      </c>
      <c r="AB732" s="101" t="s">
        <v>3</v>
      </c>
      <c r="AC732" s="97"/>
      <c r="AD732" s="101" t="s">
        <v>3</v>
      </c>
      <c r="AE732" s="101" t="s">
        <v>3</v>
      </c>
      <c r="AF732" s="97"/>
      <c r="AG732" s="100">
        <v>92.800000000000011</v>
      </c>
      <c r="AH732" s="100">
        <f t="shared" si="175"/>
        <v>92.800000000000011</v>
      </c>
      <c r="AI732" s="97"/>
      <c r="AJ732" s="100">
        <f t="shared" si="165"/>
        <v>75.400000000000006</v>
      </c>
      <c r="AK732" s="100">
        <f t="shared" si="176"/>
        <v>75.400000000000006</v>
      </c>
      <c r="AL732" s="98"/>
      <c r="AM732" s="100">
        <v>21.25</v>
      </c>
      <c r="AN732" s="101" t="s">
        <v>3</v>
      </c>
      <c r="AO732" s="97"/>
      <c r="AP732" s="100">
        <f t="shared" si="166"/>
        <v>98.6</v>
      </c>
      <c r="AQ732" s="100">
        <f t="shared" si="177"/>
        <v>98.6</v>
      </c>
      <c r="AR732" s="98"/>
      <c r="AS732" s="100">
        <f t="shared" si="167"/>
        <v>41.76</v>
      </c>
      <c r="AT732" s="100" t="s">
        <v>3</v>
      </c>
      <c r="AU732" s="97"/>
      <c r="AV732" s="100">
        <v>98.6</v>
      </c>
      <c r="AW732" s="100">
        <f t="shared" si="178"/>
        <v>98.6</v>
      </c>
      <c r="AX732" s="97"/>
      <c r="AY732" s="100">
        <f t="shared" si="168"/>
        <v>87</v>
      </c>
      <c r="AZ732" s="101" t="s">
        <v>3</v>
      </c>
      <c r="BA732" s="97"/>
      <c r="BB732" s="100">
        <f t="shared" si="169"/>
        <v>41.76</v>
      </c>
      <c r="BC732" s="101" t="s">
        <v>3</v>
      </c>
      <c r="BD732" s="97"/>
      <c r="BE732" s="100">
        <f t="shared" si="170"/>
        <v>41.76</v>
      </c>
      <c r="BF732" s="101" t="s">
        <v>3</v>
      </c>
    </row>
    <row r="733" spans="1:58" s="86" customFormat="1" ht="13.2" x14ac:dyDescent="0.25">
      <c r="A733" s="47" t="s">
        <v>874</v>
      </c>
      <c r="B733" s="83">
        <v>3000091</v>
      </c>
      <c r="C733" s="90" t="s">
        <v>630</v>
      </c>
      <c r="D733" s="64">
        <v>171</v>
      </c>
      <c r="E733" s="83">
        <v>300</v>
      </c>
      <c r="F733" s="83">
        <v>82378</v>
      </c>
      <c r="G733" s="22"/>
      <c r="H733" s="44">
        <f t="shared" si="173"/>
        <v>136.80000000000001</v>
      </c>
      <c r="I733" s="98">
        <f t="shared" si="171"/>
        <v>31.28</v>
      </c>
      <c r="J733" s="98">
        <f t="shared" si="172"/>
        <v>145.35</v>
      </c>
      <c r="K733" s="99"/>
      <c r="L733" s="100">
        <f t="shared" si="174"/>
        <v>136.80000000000001</v>
      </c>
      <c r="M733" s="101">
        <f t="shared" si="164"/>
        <v>136.80000000000001</v>
      </c>
      <c r="N733" s="97"/>
      <c r="O733" s="101" t="s">
        <v>3</v>
      </c>
      <c r="P733" s="101" t="s">
        <v>3</v>
      </c>
      <c r="Q733" s="97"/>
      <c r="R733" s="101" t="s">
        <v>3</v>
      </c>
      <c r="S733" s="101" t="s">
        <v>3</v>
      </c>
      <c r="T733" s="97"/>
      <c r="U733" s="101" t="s">
        <v>3</v>
      </c>
      <c r="V733" s="101" t="s">
        <v>3</v>
      </c>
      <c r="W733" s="97"/>
      <c r="X733" s="101" t="s">
        <v>3</v>
      </c>
      <c r="Y733" s="101" t="s">
        <v>3</v>
      </c>
      <c r="Z733" s="97"/>
      <c r="AA733" s="101" t="s">
        <v>3</v>
      </c>
      <c r="AB733" s="101" t="s">
        <v>3</v>
      </c>
      <c r="AC733" s="97"/>
      <c r="AD733" s="101" t="s">
        <v>3</v>
      </c>
      <c r="AE733" s="101" t="s">
        <v>3</v>
      </c>
      <c r="AF733" s="97"/>
      <c r="AG733" s="100">
        <v>136.80000000000001</v>
      </c>
      <c r="AH733" s="100">
        <f t="shared" si="175"/>
        <v>136.80000000000001</v>
      </c>
      <c r="AI733" s="97"/>
      <c r="AJ733" s="100">
        <f t="shared" si="165"/>
        <v>111.15</v>
      </c>
      <c r="AK733" s="100">
        <f t="shared" si="176"/>
        <v>111.15</v>
      </c>
      <c r="AL733" s="98"/>
      <c r="AM733" s="100">
        <v>31.28</v>
      </c>
      <c r="AN733" s="101" t="s">
        <v>3</v>
      </c>
      <c r="AO733" s="97"/>
      <c r="AP733" s="100">
        <f t="shared" si="166"/>
        <v>145.35</v>
      </c>
      <c r="AQ733" s="100">
        <f t="shared" si="177"/>
        <v>145.35</v>
      </c>
      <c r="AR733" s="98"/>
      <c r="AS733" s="100">
        <f t="shared" si="167"/>
        <v>61.559999999999995</v>
      </c>
      <c r="AT733" s="100" t="s">
        <v>3</v>
      </c>
      <c r="AU733" s="97"/>
      <c r="AV733" s="100">
        <v>145.35</v>
      </c>
      <c r="AW733" s="100">
        <f t="shared" si="178"/>
        <v>145.35</v>
      </c>
      <c r="AX733" s="97"/>
      <c r="AY733" s="100">
        <f t="shared" si="168"/>
        <v>128.25</v>
      </c>
      <c r="AZ733" s="101" t="s">
        <v>3</v>
      </c>
      <c r="BA733" s="97"/>
      <c r="BB733" s="100">
        <f t="shared" si="169"/>
        <v>61.559999999999995</v>
      </c>
      <c r="BC733" s="101" t="s">
        <v>3</v>
      </c>
      <c r="BD733" s="97"/>
      <c r="BE733" s="100">
        <f t="shared" si="170"/>
        <v>61.559999999999995</v>
      </c>
      <c r="BF733" s="101" t="s">
        <v>3</v>
      </c>
    </row>
    <row r="734" spans="1:58" s="86" customFormat="1" ht="13.2" x14ac:dyDescent="0.25">
      <c r="A734" s="47" t="s">
        <v>874</v>
      </c>
      <c r="B734" s="83">
        <v>3000474</v>
      </c>
      <c r="C734" s="90" t="s">
        <v>631</v>
      </c>
      <c r="D734" s="64">
        <v>100</v>
      </c>
      <c r="E734" s="83">
        <v>300</v>
      </c>
      <c r="F734" s="83">
        <v>86039</v>
      </c>
      <c r="G734" s="22"/>
      <c r="H734" s="44">
        <f t="shared" si="173"/>
        <v>80</v>
      </c>
      <c r="I734" s="98">
        <f t="shared" si="171"/>
        <v>18.41</v>
      </c>
      <c r="J734" s="98">
        <f t="shared" si="172"/>
        <v>85</v>
      </c>
      <c r="K734" s="99"/>
      <c r="L734" s="100">
        <f t="shared" si="174"/>
        <v>80</v>
      </c>
      <c r="M734" s="101">
        <f t="shared" si="164"/>
        <v>80</v>
      </c>
      <c r="N734" s="97"/>
      <c r="O734" s="101" t="s">
        <v>3</v>
      </c>
      <c r="P734" s="101" t="s">
        <v>3</v>
      </c>
      <c r="Q734" s="97"/>
      <c r="R734" s="101" t="s">
        <v>3</v>
      </c>
      <c r="S734" s="101" t="s">
        <v>3</v>
      </c>
      <c r="T734" s="97"/>
      <c r="U734" s="101" t="s">
        <v>3</v>
      </c>
      <c r="V734" s="101" t="s">
        <v>3</v>
      </c>
      <c r="W734" s="97"/>
      <c r="X734" s="101" t="s">
        <v>3</v>
      </c>
      <c r="Y734" s="101" t="s">
        <v>3</v>
      </c>
      <c r="Z734" s="97"/>
      <c r="AA734" s="101" t="s">
        <v>3</v>
      </c>
      <c r="AB734" s="101" t="s">
        <v>3</v>
      </c>
      <c r="AC734" s="97"/>
      <c r="AD734" s="101" t="s">
        <v>3</v>
      </c>
      <c r="AE734" s="101" t="s">
        <v>3</v>
      </c>
      <c r="AF734" s="97"/>
      <c r="AG734" s="100">
        <v>80</v>
      </c>
      <c r="AH734" s="100">
        <f t="shared" si="175"/>
        <v>80</v>
      </c>
      <c r="AI734" s="97"/>
      <c r="AJ734" s="100">
        <f t="shared" si="165"/>
        <v>65</v>
      </c>
      <c r="AK734" s="100">
        <f t="shared" si="176"/>
        <v>65</v>
      </c>
      <c r="AL734" s="98"/>
      <c r="AM734" s="100">
        <v>18.41</v>
      </c>
      <c r="AN734" s="101" t="s">
        <v>3</v>
      </c>
      <c r="AO734" s="97"/>
      <c r="AP734" s="100">
        <f t="shared" si="166"/>
        <v>85</v>
      </c>
      <c r="AQ734" s="100">
        <f t="shared" si="177"/>
        <v>85</v>
      </c>
      <c r="AR734" s="98"/>
      <c r="AS734" s="100">
        <f t="shared" si="167"/>
        <v>36</v>
      </c>
      <c r="AT734" s="100" t="s">
        <v>3</v>
      </c>
      <c r="AU734" s="97"/>
      <c r="AV734" s="100">
        <v>85</v>
      </c>
      <c r="AW734" s="100">
        <f t="shared" si="178"/>
        <v>85</v>
      </c>
      <c r="AX734" s="97"/>
      <c r="AY734" s="100">
        <f t="shared" si="168"/>
        <v>75</v>
      </c>
      <c r="AZ734" s="101" t="s">
        <v>3</v>
      </c>
      <c r="BA734" s="97"/>
      <c r="BB734" s="100">
        <f t="shared" si="169"/>
        <v>36</v>
      </c>
      <c r="BC734" s="101" t="s">
        <v>3</v>
      </c>
      <c r="BD734" s="97"/>
      <c r="BE734" s="100">
        <f t="shared" si="170"/>
        <v>36</v>
      </c>
      <c r="BF734" s="101" t="s">
        <v>3</v>
      </c>
    </row>
    <row r="735" spans="1:58" s="86" customFormat="1" ht="13.2" x14ac:dyDescent="0.25">
      <c r="A735" s="47" t="s">
        <v>874</v>
      </c>
      <c r="B735" s="83">
        <v>3000447</v>
      </c>
      <c r="C735" s="90" t="s">
        <v>597</v>
      </c>
      <c r="D735" s="64">
        <v>139</v>
      </c>
      <c r="E735" s="83">
        <v>300</v>
      </c>
      <c r="F735" s="83">
        <v>86617</v>
      </c>
      <c r="G735" s="22"/>
      <c r="H735" s="44">
        <f t="shared" si="173"/>
        <v>111.2</v>
      </c>
      <c r="I735" s="98">
        <f t="shared" si="171"/>
        <v>25.56</v>
      </c>
      <c r="J735" s="98">
        <f t="shared" si="172"/>
        <v>118.14999999999999</v>
      </c>
      <c r="K735" s="99"/>
      <c r="L735" s="100">
        <f t="shared" si="174"/>
        <v>111.2</v>
      </c>
      <c r="M735" s="101">
        <f t="shared" si="164"/>
        <v>111.2</v>
      </c>
      <c r="N735" s="97"/>
      <c r="O735" s="101" t="s">
        <v>3</v>
      </c>
      <c r="P735" s="101" t="s">
        <v>3</v>
      </c>
      <c r="Q735" s="97"/>
      <c r="R735" s="101" t="s">
        <v>3</v>
      </c>
      <c r="S735" s="101" t="s">
        <v>3</v>
      </c>
      <c r="T735" s="97"/>
      <c r="U735" s="101" t="s">
        <v>3</v>
      </c>
      <c r="V735" s="101" t="s">
        <v>3</v>
      </c>
      <c r="W735" s="97"/>
      <c r="X735" s="101" t="s">
        <v>3</v>
      </c>
      <c r="Y735" s="101" t="s">
        <v>3</v>
      </c>
      <c r="Z735" s="97"/>
      <c r="AA735" s="101" t="s">
        <v>3</v>
      </c>
      <c r="AB735" s="101" t="s">
        <v>3</v>
      </c>
      <c r="AC735" s="97"/>
      <c r="AD735" s="101" t="s">
        <v>3</v>
      </c>
      <c r="AE735" s="101" t="s">
        <v>3</v>
      </c>
      <c r="AF735" s="97"/>
      <c r="AG735" s="100">
        <v>111.2</v>
      </c>
      <c r="AH735" s="100">
        <f t="shared" si="175"/>
        <v>111.2</v>
      </c>
      <c r="AI735" s="97"/>
      <c r="AJ735" s="100">
        <f t="shared" si="165"/>
        <v>90.350000000000009</v>
      </c>
      <c r="AK735" s="100">
        <f t="shared" si="176"/>
        <v>90.350000000000009</v>
      </c>
      <c r="AL735" s="98"/>
      <c r="AM735" s="100">
        <v>25.56</v>
      </c>
      <c r="AN735" s="101" t="s">
        <v>3</v>
      </c>
      <c r="AO735" s="97"/>
      <c r="AP735" s="100">
        <f t="shared" si="166"/>
        <v>118.14999999999999</v>
      </c>
      <c r="AQ735" s="100">
        <f t="shared" si="177"/>
        <v>118.14999999999999</v>
      </c>
      <c r="AR735" s="98"/>
      <c r="AS735" s="100">
        <f t="shared" si="167"/>
        <v>50.04</v>
      </c>
      <c r="AT735" s="100" t="s">
        <v>3</v>
      </c>
      <c r="AU735" s="97"/>
      <c r="AV735" s="100">
        <v>118.14999999999999</v>
      </c>
      <c r="AW735" s="100">
        <f t="shared" si="178"/>
        <v>118.14999999999999</v>
      </c>
      <c r="AX735" s="97"/>
      <c r="AY735" s="100">
        <f t="shared" si="168"/>
        <v>104.25</v>
      </c>
      <c r="AZ735" s="101" t="s">
        <v>3</v>
      </c>
      <c r="BA735" s="97"/>
      <c r="BB735" s="100">
        <f t="shared" si="169"/>
        <v>50.04</v>
      </c>
      <c r="BC735" s="101" t="s">
        <v>3</v>
      </c>
      <c r="BD735" s="97"/>
      <c r="BE735" s="100">
        <f t="shared" si="170"/>
        <v>50.04</v>
      </c>
      <c r="BF735" s="101" t="s">
        <v>3</v>
      </c>
    </row>
    <row r="736" spans="1:58" s="86" customFormat="1" ht="13.2" x14ac:dyDescent="0.25">
      <c r="A736" s="47" t="s">
        <v>874</v>
      </c>
      <c r="B736" s="83">
        <v>3000219</v>
      </c>
      <c r="C736" s="90" t="s">
        <v>632</v>
      </c>
      <c r="D736" s="64">
        <v>39</v>
      </c>
      <c r="E736" s="83">
        <v>300</v>
      </c>
      <c r="F736" s="83">
        <v>82270</v>
      </c>
      <c r="G736" s="22"/>
      <c r="H736" s="44">
        <f t="shared" si="173"/>
        <v>31.200000000000003</v>
      </c>
      <c r="I736" s="98">
        <f t="shared" si="171"/>
        <v>7.23</v>
      </c>
      <c r="J736" s="98">
        <f t="shared" si="172"/>
        <v>33.15</v>
      </c>
      <c r="K736" s="99"/>
      <c r="L736" s="100">
        <f t="shared" si="174"/>
        <v>31.200000000000003</v>
      </c>
      <c r="M736" s="101">
        <f t="shared" si="164"/>
        <v>31.200000000000003</v>
      </c>
      <c r="N736" s="97"/>
      <c r="O736" s="101" t="s">
        <v>3</v>
      </c>
      <c r="P736" s="101" t="s">
        <v>3</v>
      </c>
      <c r="Q736" s="97"/>
      <c r="R736" s="101" t="s">
        <v>3</v>
      </c>
      <c r="S736" s="101" t="s">
        <v>3</v>
      </c>
      <c r="T736" s="97"/>
      <c r="U736" s="101" t="s">
        <v>3</v>
      </c>
      <c r="V736" s="101" t="s">
        <v>3</v>
      </c>
      <c r="W736" s="97"/>
      <c r="X736" s="101" t="s">
        <v>3</v>
      </c>
      <c r="Y736" s="101" t="s">
        <v>3</v>
      </c>
      <c r="Z736" s="97"/>
      <c r="AA736" s="101" t="s">
        <v>3</v>
      </c>
      <c r="AB736" s="101" t="s">
        <v>3</v>
      </c>
      <c r="AC736" s="97"/>
      <c r="AD736" s="101" t="s">
        <v>3</v>
      </c>
      <c r="AE736" s="101" t="s">
        <v>3</v>
      </c>
      <c r="AF736" s="97"/>
      <c r="AG736" s="100">
        <v>31.200000000000003</v>
      </c>
      <c r="AH736" s="100">
        <f t="shared" si="175"/>
        <v>31.200000000000003</v>
      </c>
      <c r="AI736" s="97"/>
      <c r="AJ736" s="100">
        <f t="shared" si="165"/>
        <v>25.35</v>
      </c>
      <c r="AK736" s="100">
        <f t="shared" si="176"/>
        <v>25.35</v>
      </c>
      <c r="AL736" s="98"/>
      <c r="AM736" s="100">
        <v>7.23</v>
      </c>
      <c r="AN736" s="101" t="s">
        <v>3</v>
      </c>
      <c r="AO736" s="97"/>
      <c r="AP736" s="100">
        <f t="shared" si="166"/>
        <v>33.15</v>
      </c>
      <c r="AQ736" s="100">
        <f t="shared" si="177"/>
        <v>33.15</v>
      </c>
      <c r="AR736" s="98"/>
      <c r="AS736" s="100">
        <f t="shared" si="167"/>
        <v>14.04</v>
      </c>
      <c r="AT736" s="100" t="s">
        <v>3</v>
      </c>
      <c r="AU736" s="97"/>
      <c r="AV736" s="100">
        <v>33.15</v>
      </c>
      <c r="AW736" s="100">
        <f t="shared" si="178"/>
        <v>33.15</v>
      </c>
      <c r="AX736" s="97"/>
      <c r="AY736" s="100">
        <f t="shared" si="168"/>
        <v>29.25</v>
      </c>
      <c r="AZ736" s="101" t="s">
        <v>3</v>
      </c>
      <c r="BA736" s="97"/>
      <c r="BB736" s="100">
        <f t="shared" si="169"/>
        <v>14.04</v>
      </c>
      <c r="BC736" s="101" t="s">
        <v>3</v>
      </c>
      <c r="BD736" s="97"/>
      <c r="BE736" s="100">
        <f t="shared" si="170"/>
        <v>14.04</v>
      </c>
      <c r="BF736" s="101" t="s">
        <v>3</v>
      </c>
    </row>
    <row r="737" spans="1:58" s="86" customFormat="1" ht="13.2" x14ac:dyDescent="0.25">
      <c r="A737" s="47" t="s">
        <v>874</v>
      </c>
      <c r="B737" s="83">
        <v>3000901</v>
      </c>
      <c r="C737" s="90" t="s">
        <v>633</v>
      </c>
      <c r="D737" s="64">
        <v>60</v>
      </c>
      <c r="E737" s="83">
        <v>300</v>
      </c>
      <c r="F737" s="83">
        <v>87172</v>
      </c>
      <c r="G737" s="22"/>
      <c r="H737" s="44">
        <f t="shared" si="173"/>
        <v>48</v>
      </c>
      <c r="I737" s="98">
        <f t="shared" si="171"/>
        <v>7.05</v>
      </c>
      <c r="J737" s="98">
        <f t="shared" si="172"/>
        <v>51</v>
      </c>
      <c r="K737" s="99"/>
      <c r="L737" s="100">
        <f t="shared" si="174"/>
        <v>48</v>
      </c>
      <c r="M737" s="101">
        <f t="shared" si="164"/>
        <v>48</v>
      </c>
      <c r="N737" s="97"/>
      <c r="O737" s="101" t="s">
        <v>3</v>
      </c>
      <c r="P737" s="101" t="s">
        <v>3</v>
      </c>
      <c r="Q737" s="97"/>
      <c r="R737" s="101" t="s">
        <v>3</v>
      </c>
      <c r="S737" s="101" t="s">
        <v>3</v>
      </c>
      <c r="T737" s="97"/>
      <c r="U737" s="101" t="s">
        <v>3</v>
      </c>
      <c r="V737" s="101" t="s">
        <v>3</v>
      </c>
      <c r="W737" s="97"/>
      <c r="X737" s="101" t="s">
        <v>3</v>
      </c>
      <c r="Y737" s="101" t="s">
        <v>3</v>
      </c>
      <c r="Z737" s="97"/>
      <c r="AA737" s="101" t="s">
        <v>3</v>
      </c>
      <c r="AB737" s="101" t="s">
        <v>3</v>
      </c>
      <c r="AC737" s="97"/>
      <c r="AD737" s="101" t="s">
        <v>3</v>
      </c>
      <c r="AE737" s="101" t="s">
        <v>3</v>
      </c>
      <c r="AF737" s="97"/>
      <c r="AG737" s="100">
        <v>48</v>
      </c>
      <c r="AH737" s="100">
        <f t="shared" si="175"/>
        <v>48</v>
      </c>
      <c r="AI737" s="97"/>
      <c r="AJ737" s="100">
        <f t="shared" si="165"/>
        <v>39</v>
      </c>
      <c r="AK737" s="100">
        <f t="shared" si="176"/>
        <v>39</v>
      </c>
      <c r="AL737" s="98"/>
      <c r="AM737" s="100">
        <v>7.05</v>
      </c>
      <c r="AN737" s="101" t="s">
        <v>3</v>
      </c>
      <c r="AO737" s="97"/>
      <c r="AP737" s="100">
        <f t="shared" si="166"/>
        <v>51</v>
      </c>
      <c r="AQ737" s="100">
        <f t="shared" si="177"/>
        <v>51</v>
      </c>
      <c r="AR737" s="98"/>
      <c r="AS737" s="100">
        <f t="shared" si="167"/>
        <v>21.599999999999998</v>
      </c>
      <c r="AT737" s="100" t="s">
        <v>3</v>
      </c>
      <c r="AU737" s="97"/>
      <c r="AV737" s="100">
        <v>51</v>
      </c>
      <c r="AW737" s="100">
        <f t="shared" si="178"/>
        <v>51</v>
      </c>
      <c r="AX737" s="97"/>
      <c r="AY737" s="100">
        <f t="shared" si="168"/>
        <v>45</v>
      </c>
      <c r="AZ737" s="101" t="s">
        <v>3</v>
      </c>
      <c r="BA737" s="97"/>
      <c r="BB737" s="100">
        <f t="shared" si="169"/>
        <v>21.599999999999998</v>
      </c>
      <c r="BC737" s="101" t="s">
        <v>3</v>
      </c>
      <c r="BD737" s="97"/>
      <c r="BE737" s="100">
        <f t="shared" si="170"/>
        <v>21.599999999999998</v>
      </c>
      <c r="BF737" s="101" t="s">
        <v>3</v>
      </c>
    </row>
    <row r="738" spans="1:58" s="86" customFormat="1" ht="13.2" x14ac:dyDescent="0.25">
      <c r="A738" s="47" t="s">
        <v>878</v>
      </c>
      <c r="B738" s="83">
        <v>1400297</v>
      </c>
      <c r="C738" s="90" t="s">
        <v>634</v>
      </c>
      <c r="D738" s="64">
        <v>721</v>
      </c>
      <c r="E738" s="83">
        <v>450</v>
      </c>
      <c r="F738" s="83">
        <v>20612</v>
      </c>
      <c r="G738" s="22"/>
      <c r="H738" s="44">
        <f t="shared" si="173"/>
        <v>576.80000000000007</v>
      </c>
      <c r="I738" s="98">
        <f t="shared" si="171"/>
        <v>259.56</v>
      </c>
      <c r="J738" s="98">
        <f t="shared" si="172"/>
        <v>612.85</v>
      </c>
      <c r="K738" s="99"/>
      <c r="L738" s="100">
        <f t="shared" si="174"/>
        <v>576.80000000000007</v>
      </c>
      <c r="M738" s="101" t="s">
        <v>2</v>
      </c>
      <c r="N738" s="97"/>
      <c r="O738" s="101" t="s">
        <v>3</v>
      </c>
      <c r="P738" s="101" t="s">
        <v>2</v>
      </c>
      <c r="Q738" s="97"/>
      <c r="R738" s="101" t="s">
        <v>3</v>
      </c>
      <c r="S738" s="101" t="s">
        <v>2</v>
      </c>
      <c r="T738" s="97"/>
      <c r="U738" s="101" t="s">
        <v>3</v>
      </c>
      <c r="V738" s="101" t="s">
        <v>2</v>
      </c>
      <c r="W738" s="97"/>
      <c r="X738" s="101" t="s">
        <v>3</v>
      </c>
      <c r="Y738" s="101" t="s">
        <v>2</v>
      </c>
      <c r="Z738" s="97"/>
      <c r="AA738" s="101" t="s">
        <v>3</v>
      </c>
      <c r="AB738" s="101" t="s">
        <v>2</v>
      </c>
      <c r="AC738" s="97"/>
      <c r="AD738" s="101" t="s">
        <v>3</v>
      </c>
      <c r="AE738" s="101" t="s">
        <v>2</v>
      </c>
      <c r="AF738" s="97"/>
      <c r="AG738" s="100">
        <v>576.80000000000007</v>
      </c>
      <c r="AH738" s="101" t="s">
        <v>2</v>
      </c>
      <c r="AI738" s="97"/>
      <c r="AJ738" s="100">
        <f t="shared" si="165"/>
        <v>468.65000000000003</v>
      </c>
      <c r="AK738" s="101" t="s">
        <v>2</v>
      </c>
      <c r="AL738" s="98"/>
      <c r="AM738" s="100">
        <v>523.54</v>
      </c>
      <c r="AN738" s="101" t="s">
        <v>2</v>
      </c>
      <c r="AO738" s="97"/>
      <c r="AP738" s="100">
        <f t="shared" si="166"/>
        <v>612.85</v>
      </c>
      <c r="AQ738" s="101" t="s">
        <v>2</v>
      </c>
      <c r="AR738" s="98"/>
      <c r="AS738" s="100">
        <f t="shared" si="167"/>
        <v>259.56</v>
      </c>
      <c r="AT738" s="101" t="s">
        <v>2</v>
      </c>
      <c r="AU738" s="97"/>
      <c r="AV738" s="100">
        <v>612.85</v>
      </c>
      <c r="AW738" s="101" t="s">
        <v>2</v>
      </c>
      <c r="AX738" s="97"/>
      <c r="AY738" s="100">
        <f t="shared" si="168"/>
        <v>540.75</v>
      </c>
      <c r="AZ738" s="101" t="s">
        <v>2</v>
      </c>
      <c r="BA738" s="97"/>
      <c r="BB738" s="100">
        <f t="shared" si="169"/>
        <v>259.56</v>
      </c>
      <c r="BC738" s="101" t="s">
        <v>2</v>
      </c>
      <c r="BD738" s="97"/>
      <c r="BE738" s="100">
        <f t="shared" si="170"/>
        <v>259.56</v>
      </c>
      <c r="BF738" s="101" t="s">
        <v>2</v>
      </c>
    </row>
    <row r="739" spans="1:58" s="86" customFormat="1" ht="13.2" x14ac:dyDescent="0.25">
      <c r="A739" s="47" t="s">
        <v>878</v>
      </c>
      <c r="B739" s="83">
        <v>1400281</v>
      </c>
      <c r="C739" s="90" t="s">
        <v>635</v>
      </c>
      <c r="D739" s="64">
        <v>377</v>
      </c>
      <c r="E739" s="83">
        <v>450</v>
      </c>
      <c r="F739" s="83">
        <v>27230</v>
      </c>
      <c r="G739" s="22"/>
      <c r="H739" s="44">
        <f t="shared" si="173"/>
        <v>301.60000000000002</v>
      </c>
      <c r="I739" s="98">
        <f t="shared" si="171"/>
        <v>135.72</v>
      </c>
      <c r="J739" s="98">
        <f t="shared" si="172"/>
        <v>431.28</v>
      </c>
      <c r="K739" s="99"/>
      <c r="L739" s="100">
        <f t="shared" si="174"/>
        <v>301.60000000000002</v>
      </c>
      <c r="M739" s="101" t="s">
        <v>2</v>
      </c>
      <c r="N739" s="97"/>
      <c r="O739" s="101" t="s">
        <v>3</v>
      </c>
      <c r="P739" s="101" t="s">
        <v>2</v>
      </c>
      <c r="Q739" s="97"/>
      <c r="R739" s="101" t="s">
        <v>3</v>
      </c>
      <c r="S739" s="101" t="s">
        <v>2</v>
      </c>
      <c r="T739" s="97"/>
      <c r="U739" s="101" t="s">
        <v>3</v>
      </c>
      <c r="V739" s="101" t="s">
        <v>2</v>
      </c>
      <c r="W739" s="97"/>
      <c r="X739" s="101" t="s">
        <v>3</v>
      </c>
      <c r="Y739" s="101" t="s">
        <v>2</v>
      </c>
      <c r="Z739" s="97"/>
      <c r="AA739" s="101" t="s">
        <v>3</v>
      </c>
      <c r="AB739" s="101" t="s">
        <v>2</v>
      </c>
      <c r="AC739" s="97"/>
      <c r="AD739" s="101" t="s">
        <v>3</v>
      </c>
      <c r="AE739" s="101" t="s">
        <v>2</v>
      </c>
      <c r="AF739" s="97"/>
      <c r="AG739" s="100">
        <v>301.60000000000002</v>
      </c>
      <c r="AH739" s="101" t="s">
        <v>2</v>
      </c>
      <c r="AI739" s="97"/>
      <c r="AJ739" s="100">
        <f t="shared" si="165"/>
        <v>245.05</v>
      </c>
      <c r="AK739" s="101" t="s">
        <v>2</v>
      </c>
      <c r="AL739" s="98"/>
      <c r="AM739" s="100">
        <v>431.28</v>
      </c>
      <c r="AN739" s="101" t="s">
        <v>2</v>
      </c>
      <c r="AO739" s="97"/>
      <c r="AP739" s="100">
        <f t="shared" si="166"/>
        <v>320.45</v>
      </c>
      <c r="AQ739" s="101" t="s">
        <v>2</v>
      </c>
      <c r="AR739" s="98"/>
      <c r="AS739" s="100">
        <f t="shared" si="167"/>
        <v>135.72</v>
      </c>
      <c r="AT739" s="101" t="s">
        <v>2</v>
      </c>
      <c r="AU739" s="97"/>
      <c r="AV739" s="100">
        <v>320.45</v>
      </c>
      <c r="AW739" s="101" t="s">
        <v>2</v>
      </c>
      <c r="AX739" s="97"/>
      <c r="AY739" s="100">
        <f t="shared" si="168"/>
        <v>282.75</v>
      </c>
      <c r="AZ739" s="101" t="s">
        <v>2</v>
      </c>
      <c r="BA739" s="97"/>
      <c r="BB739" s="100">
        <f t="shared" si="169"/>
        <v>135.72</v>
      </c>
      <c r="BC739" s="101" t="s">
        <v>2</v>
      </c>
      <c r="BD739" s="97"/>
      <c r="BE739" s="100">
        <f t="shared" si="170"/>
        <v>135.72</v>
      </c>
      <c r="BF739" s="101" t="s">
        <v>2</v>
      </c>
    </row>
    <row r="740" spans="1:58" s="86" customFormat="1" ht="13.2" x14ac:dyDescent="0.25">
      <c r="A740" s="47" t="s">
        <v>878</v>
      </c>
      <c r="B740" s="83">
        <v>1400486</v>
      </c>
      <c r="C740" s="90" t="s">
        <v>636</v>
      </c>
      <c r="D740" s="64">
        <v>1389</v>
      </c>
      <c r="E740" s="83">
        <v>450</v>
      </c>
      <c r="F740" s="83">
        <v>27238</v>
      </c>
      <c r="G740" s="22"/>
      <c r="H740" s="44">
        <f t="shared" si="173"/>
        <v>1111.2</v>
      </c>
      <c r="I740" s="98">
        <f t="shared" si="171"/>
        <v>500.03999999999996</v>
      </c>
      <c r="J740" s="98">
        <f t="shared" si="172"/>
        <v>2784.7</v>
      </c>
      <c r="K740" s="99"/>
      <c r="L740" s="100">
        <f t="shared" si="174"/>
        <v>1111.2</v>
      </c>
      <c r="M740" s="101" t="s">
        <v>2</v>
      </c>
      <c r="N740" s="97"/>
      <c r="O740" s="101" t="s">
        <v>3</v>
      </c>
      <c r="P740" s="101" t="s">
        <v>2</v>
      </c>
      <c r="Q740" s="97"/>
      <c r="R740" s="101" t="s">
        <v>3</v>
      </c>
      <c r="S740" s="101" t="s">
        <v>2</v>
      </c>
      <c r="T740" s="97"/>
      <c r="U740" s="101" t="s">
        <v>3</v>
      </c>
      <c r="V740" s="101" t="s">
        <v>2</v>
      </c>
      <c r="W740" s="97"/>
      <c r="X740" s="101" t="s">
        <v>3</v>
      </c>
      <c r="Y740" s="101" t="s">
        <v>2</v>
      </c>
      <c r="Z740" s="97"/>
      <c r="AA740" s="101" t="s">
        <v>3</v>
      </c>
      <c r="AB740" s="101" t="s">
        <v>2</v>
      </c>
      <c r="AC740" s="97"/>
      <c r="AD740" s="101" t="s">
        <v>3</v>
      </c>
      <c r="AE740" s="101" t="s">
        <v>2</v>
      </c>
      <c r="AF740" s="97"/>
      <c r="AG740" s="100">
        <v>1111.2</v>
      </c>
      <c r="AH740" s="101" t="s">
        <v>2</v>
      </c>
      <c r="AI740" s="97"/>
      <c r="AJ740" s="100">
        <f t="shared" si="165"/>
        <v>902.85</v>
      </c>
      <c r="AK740" s="101" t="s">
        <v>2</v>
      </c>
      <c r="AL740" s="98"/>
      <c r="AM740" s="100">
        <v>2784.7</v>
      </c>
      <c r="AN740" s="101" t="s">
        <v>2</v>
      </c>
      <c r="AO740" s="97"/>
      <c r="AP740" s="100">
        <f t="shared" si="166"/>
        <v>1180.6499999999999</v>
      </c>
      <c r="AQ740" s="101" t="s">
        <v>2</v>
      </c>
      <c r="AR740" s="98"/>
      <c r="AS740" s="100">
        <f t="shared" si="167"/>
        <v>500.03999999999996</v>
      </c>
      <c r="AT740" s="101" t="s">
        <v>2</v>
      </c>
      <c r="AU740" s="97"/>
      <c r="AV740" s="100">
        <v>1180.6499999999999</v>
      </c>
      <c r="AW740" s="101" t="s">
        <v>2</v>
      </c>
      <c r="AX740" s="97"/>
      <c r="AY740" s="100">
        <f t="shared" si="168"/>
        <v>1041.75</v>
      </c>
      <c r="AZ740" s="101" t="s">
        <v>2</v>
      </c>
      <c r="BA740" s="97"/>
      <c r="BB740" s="100">
        <f t="shared" si="169"/>
        <v>500.03999999999996</v>
      </c>
      <c r="BC740" s="101" t="s">
        <v>2</v>
      </c>
      <c r="BD740" s="97"/>
      <c r="BE740" s="100">
        <f t="shared" si="170"/>
        <v>500.03999999999996</v>
      </c>
      <c r="BF740" s="101" t="s">
        <v>2</v>
      </c>
    </row>
    <row r="741" spans="1:58" s="86" customFormat="1" ht="13.2" x14ac:dyDescent="0.25">
      <c r="A741" s="47" t="s">
        <v>878</v>
      </c>
      <c r="B741" s="83">
        <v>1400188</v>
      </c>
      <c r="C741" s="90" t="s">
        <v>637</v>
      </c>
      <c r="D741" s="64">
        <v>156</v>
      </c>
      <c r="E741" s="83">
        <v>450</v>
      </c>
      <c r="F741" s="83">
        <v>29520</v>
      </c>
      <c r="G741" s="22"/>
      <c r="H741" s="44">
        <f t="shared" si="173"/>
        <v>124.80000000000001</v>
      </c>
      <c r="I741" s="98">
        <f t="shared" si="171"/>
        <v>56.16</v>
      </c>
      <c r="J741" s="98">
        <f t="shared" si="172"/>
        <v>132.6</v>
      </c>
      <c r="K741" s="99"/>
      <c r="L741" s="100">
        <f t="shared" si="174"/>
        <v>124.80000000000001</v>
      </c>
      <c r="M741" s="101" t="s">
        <v>2</v>
      </c>
      <c r="N741" s="97"/>
      <c r="O741" s="101" t="s">
        <v>3</v>
      </c>
      <c r="P741" s="101" t="s">
        <v>2</v>
      </c>
      <c r="Q741" s="97"/>
      <c r="R741" s="101" t="s">
        <v>3</v>
      </c>
      <c r="S741" s="101" t="s">
        <v>2</v>
      </c>
      <c r="T741" s="97"/>
      <c r="U741" s="101" t="s">
        <v>3</v>
      </c>
      <c r="V741" s="101" t="s">
        <v>2</v>
      </c>
      <c r="W741" s="97"/>
      <c r="X741" s="101" t="s">
        <v>3</v>
      </c>
      <c r="Y741" s="101" t="s">
        <v>2</v>
      </c>
      <c r="Z741" s="97"/>
      <c r="AA741" s="101" t="s">
        <v>3</v>
      </c>
      <c r="AB741" s="101" t="s">
        <v>2</v>
      </c>
      <c r="AC741" s="97"/>
      <c r="AD741" s="101" t="s">
        <v>3</v>
      </c>
      <c r="AE741" s="101" t="s">
        <v>2</v>
      </c>
      <c r="AF741" s="97"/>
      <c r="AG741" s="100">
        <v>124.80000000000001</v>
      </c>
      <c r="AH741" s="101" t="s">
        <v>2</v>
      </c>
      <c r="AI741" s="97"/>
      <c r="AJ741" s="100">
        <f t="shared" si="165"/>
        <v>101.4</v>
      </c>
      <c r="AK741" s="101" t="s">
        <v>2</v>
      </c>
      <c r="AL741" s="98"/>
      <c r="AM741" s="100">
        <v>110.02</v>
      </c>
      <c r="AN741" s="101" t="s">
        <v>2</v>
      </c>
      <c r="AO741" s="97"/>
      <c r="AP741" s="100">
        <f t="shared" si="166"/>
        <v>132.6</v>
      </c>
      <c r="AQ741" s="101" t="s">
        <v>2</v>
      </c>
      <c r="AR741" s="98"/>
      <c r="AS741" s="100">
        <f t="shared" si="167"/>
        <v>56.16</v>
      </c>
      <c r="AT741" s="101" t="s">
        <v>2</v>
      </c>
      <c r="AU741" s="97"/>
      <c r="AV741" s="100">
        <v>132.6</v>
      </c>
      <c r="AW741" s="101" t="s">
        <v>2</v>
      </c>
      <c r="AX741" s="97"/>
      <c r="AY741" s="100">
        <f t="shared" si="168"/>
        <v>117</v>
      </c>
      <c r="AZ741" s="101" t="s">
        <v>2</v>
      </c>
      <c r="BA741" s="97"/>
      <c r="BB741" s="100">
        <f t="shared" si="169"/>
        <v>56.16</v>
      </c>
      <c r="BC741" s="101" t="s">
        <v>2</v>
      </c>
      <c r="BD741" s="97"/>
      <c r="BE741" s="100">
        <f t="shared" si="170"/>
        <v>56.16</v>
      </c>
      <c r="BF741" s="101" t="s">
        <v>2</v>
      </c>
    </row>
    <row r="742" spans="1:58" s="86" customFormat="1" ht="13.2" x14ac:dyDescent="0.25">
      <c r="A742" s="47" t="s">
        <v>878</v>
      </c>
      <c r="B742" s="83">
        <v>1400023</v>
      </c>
      <c r="C742" s="90" t="s">
        <v>638</v>
      </c>
      <c r="D742" s="64">
        <v>371</v>
      </c>
      <c r="E742" s="83">
        <v>450</v>
      </c>
      <c r="F742" s="83">
        <v>30300</v>
      </c>
      <c r="G742" s="22"/>
      <c r="H742" s="44">
        <f t="shared" si="173"/>
        <v>296.8</v>
      </c>
      <c r="I742" s="98">
        <f t="shared" si="171"/>
        <v>133.56</v>
      </c>
      <c r="J742" s="98">
        <f t="shared" si="172"/>
        <v>315.34999999999997</v>
      </c>
      <c r="K742" s="99"/>
      <c r="L742" s="100">
        <f t="shared" si="174"/>
        <v>296.8</v>
      </c>
      <c r="M742" s="101" t="s">
        <v>2</v>
      </c>
      <c r="N742" s="97"/>
      <c r="O742" s="101" t="s">
        <v>3</v>
      </c>
      <c r="P742" s="101" t="s">
        <v>2</v>
      </c>
      <c r="Q742" s="97"/>
      <c r="R742" s="101" t="s">
        <v>3</v>
      </c>
      <c r="S742" s="101" t="s">
        <v>2</v>
      </c>
      <c r="T742" s="97"/>
      <c r="U742" s="101" t="s">
        <v>3</v>
      </c>
      <c r="V742" s="101" t="s">
        <v>2</v>
      </c>
      <c r="W742" s="97"/>
      <c r="X742" s="101" t="s">
        <v>3</v>
      </c>
      <c r="Y742" s="101" t="s">
        <v>2</v>
      </c>
      <c r="Z742" s="97"/>
      <c r="AA742" s="101" t="s">
        <v>3</v>
      </c>
      <c r="AB742" s="101" t="s">
        <v>2</v>
      </c>
      <c r="AC742" s="97"/>
      <c r="AD742" s="101" t="s">
        <v>3</v>
      </c>
      <c r="AE742" s="101" t="s">
        <v>2</v>
      </c>
      <c r="AF742" s="97"/>
      <c r="AG742" s="100">
        <v>296.8</v>
      </c>
      <c r="AH742" s="101" t="s">
        <v>2</v>
      </c>
      <c r="AI742" s="97"/>
      <c r="AJ742" s="100">
        <f t="shared" si="165"/>
        <v>241.15</v>
      </c>
      <c r="AK742" s="101" t="s">
        <v>2</v>
      </c>
      <c r="AL742" s="98"/>
      <c r="AM742" s="100">
        <v>218.06</v>
      </c>
      <c r="AN742" s="101" t="s">
        <v>2</v>
      </c>
      <c r="AO742" s="97"/>
      <c r="AP742" s="100">
        <f t="shared" si="166"/>
        <v>315.34999999999997</v>
      </c>
      <c r="AQ742" s="101" t="s">
        <v>2</v>
      </c>
      <c r="AR742" s="98"/>
      <c r="AS742" s="100">
        <f t="shared" si="167"/>
        <v>133.56</v>
      </c>
      <c r="AT742" s="101" t="s">
        <v>2</v>
      </c>
      <c r="AU742" s="97"/>
      <c r="AV742" s="100">
        <v>315.34999999999997</v>
      </c>
      <c r="AW742" s="101" t="s">
        <v>2</v>
      </c>
      <c r="AX742" s="97"/>
      <c r="AY742" s="100">
        <f t="shared" si="168"/>
        <v>278.25</v>
      </c>
      <c r="AZ742" s="101" t="s">
        <v>2</v>
      </c>
      <c r="BA742" s="97"/>
      <c r="BB742" s="100">
        <f t="shared" si="169"/>
        <v>133.56</v>
      </c>
      <c r="BC742" s="101" t="s">
        <v>2</v>
      </c>
      <c r="BD742" s="97"/>
      <c r="BE742" s="100">
        <f t="shared" si="170"/>
        <v>133.56</v>
      </c>
      <c r="BF742" s="101" t="s">
        <v>2</v>
      </c>
    </row>
    <row r="743" spans="1:58" s="86" customFormat="1" ht="13.2" x14ac:dyDescent="0.25">
      <c r="A743" s="47" t="s">
        <v>878</v>
      </c>
      <c r="B743" s="83">
        <v>1400022</v>
      </c>
      <c r="C743" s="90" t="s">
        <v>639</v>
      </c>
      <c r="D743" s="64">
        <v>302.10000000000002</v>
      </c>
      <c r="E743" s="83">
        <v>450</v>
      </c>
      <c r="F743" s="83">
        <v>30901</v>
      </c>
      <c r="G743" s="22"/>
      <c r="H743" s="44">
        <f t="shared" si="173"/>
        <v>241.68000000000004</v>
      </c>
      <c r="I743" s="98">
        <f t="shared" si="171"/>
        <v>108.756</v>
      </c>
      <c r="J743" s="98">
        <f t="shared" si="172"/>
        <v>256.78500000000003</v>
      </c>
      <c r="K743" s="99"/>
      <c r="L743" s="100">
        <f t="shared" si="174"/>
        <v>241.68000000000004</v>
      </c>
      <c r="M743" s="101" t="s">
        <v>2</v>
      </c>
      <c r="N743" s="97"/>
      <c r="O743" s="101" t="s">
        <v>3</v>
      </c>
      <c r="P743" s="101" t="s">
        <v>2</v>
      </c>
      <c r="Q743" s="97"/>
      <c r="R743" s="101" t="s">
        <v>3</v>
      </c>
      <c r="S743" s="101" t="s">
        <v>2</v>
      </c>
      <c r="T743" s="97"/>
      <c r="U743" s="101" t="s">
        <v>3</v>
      </c>
      <c r="V743" s="101" t="s">
        <v>2</v>
      </c>
      <c r="W743" s="97"/>
      <c r="X743" s="101" t="s">
        <v>3</v>
      </c>
      <c r="Y743" s="101" t="s">
        <v>2</v>
      </c>
      <c r="Z743" s="97"/>
      <c r="AA743" s="101" t="s">
        <v>3</v>
      </c>
      <c r="AB743" s="101" t="s">
        <v>2</v>
      </c>
      <c r="AC743" s="97"/>
      <c r="AD743" s="101" t="s">
        <v>3</v>
      </c>
      <c r="AE743" s="101" t="s">
        <v>2</v>
      </c>
      <c r="AF743" s="97"/>
      <c r="AG743" s="100">
        <v>241.68000000000004</v>
      </c>
      <c r="AH743" s="101" t="s">
        <v>2</v>
      </c>
      <c r="AI743" s="97"/>
      <c r="AJ743" s="100">
        <f t="shared" si="165"/>
        <v>196.36500000000001</v>
      </c>
      <c r="AK743" s="101" t="s">
        <v>2</v>
      </c>
      <c r="AL743" s="98"/>
      <c r="AM743" s="100">
        <v>218.06</v>
      </c>
      <c r="AN743" s="101" t="s">
        <v>2</v>
      </c>
      <c r="AO743" s="97"/>
      <c r="AP743" s="100">
        <f t="shared" si="166"/>
        <v>256.78500000000003</v>
      </c>
      <c r="AQ743" s="101" t="s">
        <v>2</v>
      </c>
      <c r="AR743" s="98"/>
      <c r="AS743" s="100">
        <f t="shared" si="167"/>
        <v>108.756</v>
      </c>
      <c r="AT743" s="101" t="s">
        <v>2</v>
      </c>
      <c r="AU743" s="97"/>
      <c r="AV743" s="100">
        <v>256.78500000000003</v>
      </c>
      <c r="AW743" s="101" t="s">
        <v>2</v>
      </c>
      <c r="AX743" s="97"/>
      <c r="AY743" s="100">
        <f t="shared" si="168"/>
        <v>226.57500000000002</v>
      </c>
      <c r="AZ743" s="101" t="s">
        <v>2</v>
      </c>
      <c r="BA743" s="97"/>
      <c r="BB743" s="100">
        <f t="shared" si="169"/>
        <v>108.756</v>
      </c>
      <c r="BC743" s="101" t="s">
        <v>2</v>
      </c>
      <c r="BD743" s="97"/>
      <c r="BE743" s="100">
        <f t="shared" si="170"/>
        <v>108.756</v>
      </c>
      <c r="BF743" s="101" t="s">
        <v>2</v>
      </c>
    </row>
    <row r="744" spans="1:58" s="86" customFormat="1" ht="13.2" x14ac:dyDescent="0.25">
      <c r="A744" s="47" t="s">
        <v>878</v>
      </c>
      <c r="B744" s="91">
        <v>1400142</v>
      </c>
      <c r="C744" s="92" t="s">
        <v>639</v>
      </c>
      <c r="D744" s="64">
        <v>412.34000000000003</v>
      </c>
      <c r="E744" s="83">
        <v>450</v>
      </c>
      <c r="F744" s="83">
        <v>30903</v>
      </c>
      <c r="G744" s="22"/>
      <c r="H744" s="44">
        <f t="shared" si="173"/>
        <v>329.87200000000007</v>
      </c>
      <c r="I744" s="98">
        <f t="shared" si="171"/>
        <v>148.44239999999999</v>
      </c>
      <c r="J744" s="98">
        <f t="shared" si="172"/>
        <v>350.48900000000003</v>
      </c>
      <c r="K744" s="99"/>
      <c r="L744" s="100">
        <f t="shared" si="174"/>
        <v>329.87200000000007</v>
      </c>
      <c r="M744" s="101" t="s">
        <v>2</v>
      </c>
      <c r="N744" s="97"/>
      <c r="O744" s="101" t="s">
        <v>3</v>
      </c>
      <c r="P744" s="101" t="s">
        <v>2</v>
      </c>
      <c r="Q744" s="97"/>
      <c r="R744" s="101" t="s">
        <v>3</v>
      </c>
      <c r="S744" s="101" t="s">
        <v>2</v>
      </c>
      <c r="T744" s="97"/>
      <c r="U744" s="101" t="s">
        <v>3</v>
      </c>
      <c r="V744" s="101" t="s">
        <v>2</v>
      </c>
      <c r="W744" s="97"/>
      <c r="X744" s="101" t="s">
        <v>3</v>
      </c>
      <c r="Y744" s="101" t="s">
        <v>2</v>
      </c>
      <c r="Z744" s="97"/>
      <c r="AA744" s="101" t="s">
        <v>3</v>
      </c>
      <c r="AB744" s="101" t="s">
        <v>2</v>
      </c>
      <c r="AC744" s="97"/>
      <c r="AD744" s="101" t="s">
        <v>3</v>
      </c>
      <c r="AE744" s="101" t="s">
        <v>2</v>
      </c>
      <c r="AF744" s="97"/>
      <c r="AG744" s="100">
        <v>329.87200000000007</v>
      </c>
      <c r="AH744" s="101" t="s">
        <v>2</v>
      </c>
      <c r="AI744" s="97"/>
      <c r="AJ744" s="100">
        <f t="shared" si="165"/>
        <v>268.02100000000002</v>
      </c>
      <c r="AK744" s="101" t="s">
        <v>2</v>
      </c>
      <c r="AL744" s="98"/>
      <c r="AM744" s="100">
        <v>218.06</v>
      </c>
      <c r="AN744" s="101" t="s">
        <v>2</v>
      </c>
      <c r="AO744" s="97"/>
      <c r="AP744" s="100">
        <f t="shared" si="166"/>
        <v>350.48900000000003</v>
      </c>
      <c r="AQ744" s="101" t="s">
        <v>2</v>
      </c>
      <c r="AR744" s="98"/>
      <c r="AS744" s="100">
        <f t="shared" si="167"/>
        <v>148.44239999999999</v>
      </c>
      <c r="AT744" s="101" t="s">
        <v>2</v>
      </c>
      <c r="AU744" s="97"/>
      <c r="AV744" s="100">
        <v>350.48900000000003</v>
      </c>
      <c r="AW744" s="101" t="s">
        <v>2</v>
      </c>
      <c r="AX744" s="97"/>
      <c r="AY744" s="100">
        <f t="shared" si="168"/>
        <v>309.255</v>
      </c>
      <c r="AZ744" s="101" t="s">
        <v>2</v>
      </c>
      <c r="BA744" s="97"/>
      <c r="BB744" s="100">
        <f t="shared" si="169"/>
        <v>148.44239999999999</v>
      </c>
      <c r="BC744" s="101" t="s">
        <v>2</v>
      </c>
      <c r="BD744" s="97"/>
      <c r="BE744" s="100">
        <f t="shared" si="170"/>
        <v>148.44239999999999</v>
      </c>
      <c r="BF744" s="101" t="s">
        <v>2</v>
      </c>
    </row>
    <row r="745" spans="1:58" s="86" customFormat="1" ht="13.2" x14ac:dyDescent="0.25">
      <c r="A745" s="47" t="s">
        <v>877</v>
      </c>
      <c r="B745" s="83">
        <v>4500022</v>
      </c>
      <c r="C745" s="90" t="s">
        <v>640</v>
      </c>
      <c r="D745" s="64">
        <v>200</v>
      </c>
      <c r="E745" s="83">
        <v>410</v>
      </c>
      <c r="F745" s="83">
        <v>94644</v>
      </c>
      <c r="G745" s="22"/>
      <c r="H745" s="44">
        <f t="shared" si="173"/>
        <v>160</v>
      </c>
      <c r="I745" s="98">
        <f t="shared" si="171"/>
        <v>72</v>
      </c>
      <c r="J745" s="98">
        <f t="shared" si="172"/>
        <v>218.06</v>
      </c>
      <c r="K745" s="99"/>
      <c r="L745" s="100">
        <f t="shared" si="174"/>
        <v>160</v>
      </c>
      <c r="M745" s="101" t="s">
        <v>2</v>
      </c>
      <c r="N745" s="97"/>
      <c r="O745" s="101" t="s">
        <v>3</v>
      </c>
      <c r="P745" s="101" t="s">
        <v>2</v>
      </c>
      <c r="Q745" s="97"/>
      <c r="R745" s="101" t="s">
        <v>3</v>
      </c>
      <c r="S745" s="101" t="s">
        <v>2</v>
      </c>
      <c r="T745" s="97"/>
      <c r="U745" s="101" t="s">
        <v>3</v>
      </c>
      <c r="V745" s="101" t="s">
        <v>2</v>
      </c>
      <c r="W745" s="97"/>
      <c r="X745" s="101" t="s">
        <v>3</v>
      </c>
      <c r="Y745" s="101" t="s">
        <v>2</v>
      </c>
      <c r="Z745" s="97"/>
      <c r="AA745" s="101" t="s">
        <v>3</v>
      </c>
      <c r="AB745" s="101" t="s">
        <v>2</v>
      </c>
      <c r="AC745" s="97"/>
      <c r="AD745" s="101" t="s">
        <v>3</v>
      </c>
      <c r="AE745" s="101" t="s">
        <v>2</v>
      </c>
      <c r="AF745" s="97"/>
      <c r="AG745" s="100">
        <v>160</v>
      </c>
      <c r="AH745" s="101" t="s">
        <v>2</v>
      </c>
      <c r="AI745" s="97"/>
      <c r="AJ745" s="100">
        <f t="shared" si="165"/>
        <v>130</v>
      </c>
      <c r="AK745" s="101" t="s">
        <v>2</v>
      </c>
      <c r="AL745" s="98"/>
      <c r="AM745" s="100">
        <v>218.06</v>
      </c>
      <c r="AN745" s="101" t="s">
        <v>2</v>
      </c>
      <c r="AO745" s="97"/>
      <c r="AP745" s="100">
        <f t="shared" si="166"/>
        <v>170</v>
      </c>
      <c r="AQ745" s="101" t="s">
        <v>2</v>
      </c>
      <c r="AR745" s="98"/>
      <c r="AS745" s="100">
        <f t="shared" si="167"/>
        <v>72</v>
      </c>
      <c r="AT745" s="101" t="s">
        <v>2</v>
      </c>
      <c r="AU745" s="97"/>
      <c r="AV745" s="100">
        <v>170</v>
      </c>
      <c r="AW745" s="101" t="s">
        <v>2</v>
      </c>
      <c r="AX745" s="97"/>
      <c r="AY745" s="100">
        <f t="shared" si="168"/>
        <v>150</v>
      </c>
      <c r="AZ745" s="101" t="s">
        <v>2</v>
      </c>
      <c r="BA745" s="97"/>
      <c r="BB745" s="100">
        <f t="shared" si="169"/>
        <v>72</v>
      </c>
      <c r="BC745" s="101" t="s">
        <v>2</v>
      </c>
      <c r="BD745" s="97"/>
      <c r="BE745" s="100">
        <f t="shared" si="170"/>
        <v>72</v>
      </c>
      <c r="BF745" s="101" t="s">
        <v>2</v>
      </c>
    </row>
    <row r="746" spans="1:58" s="86" customFormat="1" ht="13.2" x14ac:dyDescent="0.25">
      <c r="A746" s="47" t="s">
        <v>879</v>
      </c>
      <c r="B746" s="83">
        <v>4500023</v>
      </c>
      <c r="C746" s="90" t="s">
        <v>641</v>
      </c>
      <c r="D746" s="64">
        <v>335.28000000000003</v>
      </c>
      <c r="E746" s="83">
        <v>460</v>
      </c>
      <c r="F746" s="83">
        <v>94660</v>
      </c>
      <c r="G746" s="22"/>
      <c r="H746" s="44">
        <f t="shared" si="173"/>
        <v>268.22400000000005</v>
      </c>
      <c r="I746" s="98">
        <f t="shared" si="171"/>
        <v>120.7008</v>
      </c>
      <c r="J746" s="98">
        <f t="shared" si="172"/>
        <v>367.92</v>
      </c>
      <c r="K746" s="99"/>
      <c r="L746" s="100">
        <f t="shared" si="174"/>
        <v>268.22400000000005</v>
      </c>
      <c r="M746" s="101">
        <f t="shared" ref="M746:M769" si="179">D746*80%</f>
        <v>268.22400000000005</v>
      </c>
      <c r="N746" s="97"/>
      <c r="O746" s="101" t="s">
        <v>3</v>
      </c>
      <c r="P746" s="101" t="s">
        <v>3</v>
      </c>
      <c r="Q746" s="97"/>
      <c r="R746" s="101" t="s">
        <v>3</v>
      </c>
      <c r="S746" s="101" t="s">
        <v>3</v>
      </c>
      <c r="T746" s="97"/>
      <c r="U746" s="101" t="s">
        <v>3</v>
      </c>
      <c r="V746" s="101" t="s">
        <v>3</v>
      </c>
      <c r="W746" s="97"/>
      <c r="X746" s="101" t="s">
        <v>3</v>
      </c>
      <c r="Y746" s="101" t="s">
        <v>3</v>
      </c>
      <c r="Z746" s="97"/>
      <c r="AA746" s="101" t="s">
        <v>3</v>
      </c>
      <c r="AB746" s="101" t="s">
        <v>3</v>
      </c>
      <c r="AC746" s="97"/>
      <c r="AD746" s="101" t="s">
        <v>3</v>
      </c>
      <c r="AE746" s="101" t="s">
        <v>3</v>
      </c>
      <c r="AF746" s="97"/>
      <c r="AG746" s="100">
        <v>268.22400000000005</v>
      </c>
      <c r="AH746" s="100">
        <f t="shared" ref="AH746:AH777" si="180">D746*80%</f>
        <v>268.22400000000005</v>
      </c>
      <c r="AI746" s="97"/>
      <c r="AJ746" s="100">
        <f t="shared" si="165"/>
        <v>217.93200000000002</v>
      </c>
      <c r="AK746" s="100">
        <f t="shared" ref="AK746:AK777" si="181">D746*65%</f>
        <v>217.93200000000002</v>
      </c>
      <c r="AL746" s="98"/>
      <c r="AM746" s="100">
        <v>367.92</v>
      </c>
      <c r="AN746" s="101" t="s">
        <v>3</v>
      </c>
      <c r="AO746" s="97"/>
      <c r="AP746" s="100">
        <f t="shared" si="166"/>
        <v>284.988</v>
      </c>
      <c r="AQ746" s="100">
        <f t="shared" ref="AQ746:AQ777" si="182">D746*85%</f>
        <v>284.988</v>
      </c>
      <c r="AR746" s="98"/>
      <c r="AS746" s="100">
        <f t="shared" si="167"/>
        <v>120.7008</v>
      </c>
      <c r="AT746" s="100" t="s">
        <v>3</v>
      </c>
      <c r="AU746" s="97"/>
      <c r="AV746" s="100">
        <v>284.988</v>
      </c>
      <c r="AW746" s="100">
        <f t="shared" ref="AW746:AW777" si="183">D746*85%</f>
        <v>284.988</v>
      </c>
      <c r="AX746" s="97"/>
      <c r="AY746" s="100">
        <f t="shared" si="168"/>
        <v>251.46000000000004</v>
      </c>
      <c r="AZ746" s="101" t="s">
        <v>3</v>
      </c>
      <c r="BA746" s="97"/>
      <c r="BB746" s="100">
        <f t="shared" si="169"/>
        <v>120.7008</v>
      </c>
      <c r="BC746" s="101" t="s">
        <v>3</v>
      </c>
      <c r="BD746" s="97"/>
      <c r="BE746" s="100">
        <f t="shared" si="170"/>
        <v>120.7008</v>
      </c>
      <c r="BF746" s="101" t="s">
        <v>3</v>
      </c>
    </row>
    <row r="747" spans="1:58" s="86" customFormat="1" ht="13.2" x14ac:dyDescent="0.25">
      <c r="A747" s="47" t="s">
        <v>879</v>
      </c>
      <c r="B747" s="83">
        <v>4500023</v>
      </c>
      <c r="C747" s="90" t="s">
        <v>641</v>
      </c>
      <c r="D747" s="64">
        <v>335.28000000000003</v>
      </c>
      <c r="E747" s="83">
        <v>460</v>
      </c>
      <c r="F747" s="83">
        <v>94660</v>
      </c>
      <c r="G747" s="22"/>
      <c r="H747" s="44">
        <f t="shared" si="173"/>
        <v>268.22400000000005</v>
      </c>
      <c r="I747" s="98">
        <f t="shared" si="171"/>
        <v>120.7008</v>
      </c>
      <c r="J747" s="98">
        <f t="shared" si="172"/>
        <v>367.92</v>
      </c>
      <c r="K747" s="99"/>
      <c r="L747" s="100">
        <f t="shared" si="174"/>
        <v>268.22400000000005</v>
      </c>
      <c r="M747" s="101">
        <f t="shared" si="179"/>
        <v>268.22400000000005</v>
      </c>
      <c r="N747" s="97"/>
      <c r="O747" s="101" t="s">
        <v>3</v>
      </c>
      <c r="P747" s="101" t="s">
        <v>3</v>
      </c>
      <c r="Q747" s="97"/>
      <c r="R747" s="101" t="s">
        <v>3</v>
      </c>
      <c r="S747" s="101" t="s">
        <v>3</v>
      </c>
      <c r="T747" s="97"/>
      <c r="U747" s="101" t="s">
        <v>3</v>
      </c>
      <c r="V747" s="101" t="s">
        <v>3</v>
      </c>
      <c r="W747" s="97"/>
      <c r="X747" s="101" t="s">
        <v>3</v>
      </c>
      <c r="Y747" s="101" t="s">
        <v>3</v>
      </c>
      <c r="Z747" s="97"/>
      <c r="AA747" s="101" t="s">
        <v>3</v>
      </c>
      <c r="AB747" s="101" t="s">
        <v>3</v>
      </c>
      <c r="AC747" s="97"/>
      <c r="AD747" s="101" t="s">
        <v>3</v>
      </c>
      <c r="AE747" s="101" t="s">
        <v>3</v>
      </c>
      <c r="AF747" s="97"/>
      <c r="AG747" s="100">
        <v>268.22400000000005</v>
      </c>
      <c r="AH747" s="100">
        <f t="shared" si="180"/>
        <v>268.22400000000005</v>
      </c>
      <c r="AI747" s="97"/>
      <c r="AJ747" s="100">
        <f t="shared" si="165"/>
        <v>217.93200000000002</v>
      </c>
      <c r="AK747" s="100">
        <f t="shared" si="181"/>
        <v>217.93200000000002</v>
      </c>
      <c r="AL747" s="98"/>
      <c r="AM747" s="100">
        <v>367.92</v>
      </c>
      <c r="AN747" s="101" t="s">
        <v>3</v>
      </c>
      <c r="AO747" s="97"/>
      <c r="AP747" s="100">
        <f t="shared" si="166"/>
        <v>284.988</v>
      </c>
      <c r="AQ747" s="100">
        <f t="shared" si="182"/>
        <v>284.988</v>
      </c>
      <c r="AR747" s="98"/>
      <c r="AS747" s="100">
        <f t="shared" si="167"/>
        <v>120.7008</v>
      </c>
      <c r="AT747" s="100" t="s">
        <v>3</v>
      </c>
      <c r="AU747" s="97"/>
      <c r="AV747" s="100">
        <v>284.988</v>
      </c>
      <c r="AW747" s="100">
        <f t="shared" si="183"/>
        <v>284.988</v>
      </c>
      <c r="AX747" s="97"/>
      <c r="AY747" s="100">
        <f t="shared" si="168"/>
        <v>251.46000000000004</v>
      </c>
      <c r="AZ747" s="101" t="s">
        <v>3</v>
      </c>
      <c r="BA747" s="97"/>
      <c r="BB747" s="100">
        <f t="shared" si="169"/>
        <v>120.7008</v>
      </c>
      <c r="BC747" s="101" t="s">
        <v>3</v>
      </c>
      <c r="BD747" s="97"/>
      <c r="BE747" s="100">
        <f t="shared" si="170"/>
        <v>120.7008</v>
      </c>
      <c r="BF747" s="101" t="s">
        <v>3</v>
      </c>
    </row>
    <row r="748" spans="1:58" s="86" customFormat="1" ht="13.2" x14ac:dyDescent="0.25">
      <c r="A748" s="47" t="s">
        <v>879</v>
      </c>
      <c r="B748" s="83">
        <v>4500023</v>
      </c>
      <c r="C748" s="90" t="s">
        <v>641</v>
      </c>
      <c r="D748" s="64">
        <v>335.28000000000003</v>
      </c>
      <c r="E748" s="83">
        <v>410</v>
      </c>
      <c r="F748" s="83">
        <v>94660</v>
      </c>
      <c r="G748" s="22"/>
      <c r="H748" s="44">
        <f t="shared" si="173"/>
        <v>268.22400000000005</v>
      </c>
      <c r="I748" s="98">
        <f t="shared" si="171"/>
        <v>120.7008</v>
      </c>
      <c r="J748" s="98">
        <f t="shared" si="172"/>
        <v>367.92</v>
      </c>
      <c r="K748" s="99"/>
      <c r="L748" s="100">
        <f t="shared" si="174"/>
        <v>268.22400000000005</v>
      </c>
      <c r="M748" s="101">
        <f t="shared" si="179"/>
        <v>268.22400000000005</v>
      </c>
      <c r="N748" s="97"/>
      <c r="O748" s="101" t="s">
        <v>3</v>
      </c>
      <c r="P748" s="101" t="s">
        <v>3</v>
      </c>
      <c r="Q748" s="97"/>
      <c r="R748" s="101" t="s">
        <v>3</v>
      </c>
      <c r="S748" s="101" t="s">
        <v>3</v>
      </c>
      <c r="T748" s="97"/>
      <c r="U748" s="101" t="s">
        <v>3</v>
      </c>
      <c r="V748" s="101" t="s">
        <v>3</v>
      </c>
      <c r="W748" s="97"/>
      <c r="X748" s="101" t="s">
        <v>3</v>
      </c>
      <c r="Y748" s="101" t="s">
        <v>3</v>
      </c>
      <c r="Z748" s="97"/>
      <c r="AA748" s="101" t="s">
        <v>3</v>
      </c>
      <c r="AB748" s="101" t="s">
        <v>3</v>
      </c>
      <c r="AC748" s="97"/>
      <c r="AD748" s="101" t="s">
        <v>3</v>
      </c>
      <c r="AE748" s="101" t="s">
        <v>3</v>
      </c>
      <c r="AF748" s="97"/>
      <c r="AG748" s="100">
        <v>268.22400000000005</v>
      </c>
      <c r="AH748" s="100">
        <f t="shared" si="180"/>
        <v>268.22400000000005</v>
      </c>
      <c r="AI748" s="97"/>
      <c r="AJ748" s="100">
        <f t="shared" si="165"/>
        <v>217.93200000000002</v>
      </c>
      <c r="AK748" s="100">
        <f t="shared" si="181"/>
        <v>217.93200000000002</v>
      </c>
      <c r="AL748" s="98"/>
      <c r="AM748" s="100">
        <v>367.92</v>
      </c>
      <c r="AN748" s="101" t="s">
        <v>3</v>
      </c>
      <c r="AO748" s="97"/>
      <c r="AP748" s="100">
        <f t="shared" si="166"/>
        <v>284.988</v>
      </c>
      <c r="AQ748" s="100">
        <f t="shared" si="182"/>
        <v>284.988</v>
      </c>
      <c r="AR748" s="98"/>
      <c r="AS748" s="100">
        <f t="shared" si="167"/>
        <v>120.7008</v>
      </c>
      <c r="AT748" s="100" t="s">
        <v>3</v>
      </c>
      <c r="AU748" s="97"/>
      <c r="AV748" s="100">
        <v>284.988</v>
      </c>
      <c r="AW748" s="100">
        <f t="shared" si="183"/>
        <v>284.988</v>
      </c>
      <c r="AX748" s="97"/>
      <c r="AY748" s="100">
        <f t="shared" si="168"/>
        <v>251.46000000000004</v>
      </c>
      <c r="AZ748" s="101" t="s">
        <v>3</v>
      </c>
      <c r="BA748" s="97"/>
      <c r="BB748" s="100">
        <f t="shared" si="169"/>
        <v>120.7008</v>
      </c>
      <c r="BC748" s="101" t="s">
        <v>3</v>
      </c>
      <c r="BD748" s="97"/>
      <c r="BE748" s="100">
        <f t="shared" si="170"/>
        <v>120.7008</v>
      </c>
      <c r="BF748" s="101" t="s">
        <v>3</v>
      </c>
    </row>
    <row r="749" spans="1:58" s="86" customFormat="1" ht="13.2" x14ac:dyDescent="0.25">
      <c r="A749" s="47" t="s">
        <v>879</v>
      </c>
      <c r="B749" s="83">
        <v>4500023</v>
      </c>
      <c r="C749" s="90" t="s">
        <v>641</v>
      </c>
      <c r="D749" s="64">
        <v>335.28000000000003</v>
      </c>
      <c r="E749" s="83">
        <v>460</v>
      </c>
      <c r="F749" s="83">
        <v>94660</v>
      </c>
      <c r="G749" s="22"/>
      <c r="H749" s="44">
        <f t="shared" si="173"/>
        <v>268.22400000000005</v>
      </c>
      <c r="I749" s="98">
        <f t="shared" si="171"/>
        <v>120.7008</v>
      </c>
      <c r="J749" s="98">
        <f t="shared" si="172"/>
        <v>367.92</v>
      </c>
      <c r="K749" s="99"/>
      <c r="L749" s="100">
        <f t="shared" si="174"/>
        <v>268.22400000000005</v>
      </c>
      <c r="M749" s="101">
        <f t="shared" si="179"/>
        <v>268.22400000000005</v>
      </c>
      <c r="N749" s="97"/>
      <c r="O749" s="101" t="s">
        <v>3</v>
      </c>
      <c r="P749" s="101" t="s">
        <v>3</v>
      </c>
      <c r="Q749" s="97"/>
      <c r="R749" s="101" t="s">
        <v>3</v>
      </c>
      <c r="S749" s="101" t="s">
        <v>3</v>
      </c>
      <c r="T749" s="97"/>
      <c r="U749" s="101" t="s">
        <v>3</v>
      </c>
      <c r="V749" s="101" t="s">
        <v>3</v>
      </c>
      <c r="W749" s="97"/>
      <c r="X749" s="101" t="s">
        <v>3</v>
      </c>
      <c r="Y749" s="101" t="s">
        <v>3</v>
      </c>
      <c r="Z749" s="97"/>
      <c r="AA749" s="101" t="s">
        <v>3</v>
      </c>
      <c r="AB749" s="101" t="s">
        <v>3</v>
      </c>
      <c r="AC749" s="97"/>
      <c r="AD749" s="101" t="s">
        <v>3</v>
      </c>
      <c r="AE749" s="101" t="s">
        <v>3</v>
      </c>
      <c r="AF749" s="97"/>
      <c r="AG749" s="100">
        <v>268.22400000000005</v>
      </c>
      <c r="AH749" s="100">
        <f t="shared" si="180"/>
        <v>268.22400000000005</v>
      </c>
      <c r="AI749" s="97"/>
      <c r="AJ749" s="100">
        <f t="shared" si="165"/>
        <v>217.93200000000002</v>
      </c>
      <c r="AK749" s="100">
        <f t="shared" si="181"/>
        <v>217.93200000000002</v>
      </c>
      <c r="AL749" s="98"/>
      <c r="AM749" s="100">
        <v>367.92</v>
      </c>
      <c r="AN749" s="101" t="s">
        <v>3</v>
      </c>
      <c r="AO749" s="97"/>
      <c r="AP749" s="100">
        <f t="shared" si="166"/>
        <v>284.988</v>
      </c>
      <c r="AQ749" s="100">
        <f t="shared" si="182"/>
        <v>284.988</v>
      </c>
      <c r="AR749" s="98"/>
      <c r="AS749" s="100">
        <f t="shared" si="167"/>
        <v>120.7008</v>
      </c>
      <c r="AT749" s="100" t="s">
        <v>3</v>
      </c>
      <c r="AU749" s="97"/>
      <c r="AV749" s="100">
        <v>284.988</v>
      </c>
      <c r="AW749" s="100">
        <f t="shared" si="183"/>
        <v>284.988</v>
      </c>
      <c r="AX749" s="97"/>
      <c r="AY749" s="100">
        <f t="shared" si="168"/>
        <v>251.46000000000004</v>
      </c>
      <c r="AZ749" s="101" t="s">
        <v>3</v>
      </c>
      <c r="BA749" s="97"/>
      <c r="BB749" s="100">
        <f t="shared" si="169"/>
        <v>120.7008</v>
      </c>
      <c r="BC749" s="101" t="s">
        <v>3</v>
      </c>
      <c r="BD749" s="97"/>
      <c r="BE749" s="100">
        <f t="shared" si="170"/>
        <v>120.7008</v>
      </c>
      <c r="BF749" s="101" t="s">
        <v>3</v>
      </c>
    </row>
    <row r="750" spans="1:58" s="86" customFormat="1" ht="13.2" x14ac:dyDescent="0.25">
      <c r="A750" s="47" t="s">
        <v>879</v>
      </c>
      <c r="B750" s="83">
        <v>4500007</v>
      </c>
      <c r="C750" s="90" t="s">
        <v>642</v>
      </c>
      <c r="D750" s="64">
        <v>123.03500000000001</v>
      </c>
      <c r="E750" s="83">
        <v>410</v>
      </c>
      <c r="F750" s="83">
        <v>94667</v>
      </c>
      <c r="G750" s="22"/>
      <c r="H750" s="44">
        <f t="shared" si="173"/>
        <v>98.428000000000011</v>
      </c>
      <c r="I750" s="98">
        <f t="shared" si="171"/>
        <v>44.2926</v>
      </c>
      <c r="J750" s="98">
        <f t="shared" si="172"/>
        <v>218.06</v>
      </c>
      <c r="K750" s="99"/>
      <c r="L750" s="100">
        <f t="shared" si="174"/>
        <v>98.428000000000011</v>
      </c>
      <c r="M750" s="101">
        <f t="shared" si="179"/>
        <v>98.428000000000011</v>
      </c>
      <c r="N750" s="97"/>
      <c r="O750" s="101" t="s">
        <v>3</v>
      </c>
      <c r="P750" s="101" t="s">
        <v>3</v>
      </c>
      <c r="Q750" s="97"/>
      <c r="R750" s="101" t="s">
        <v>3</v>
      </c>
      <c r="S750" s="101" t="s">
        <v>3</v>
      </c>
      <c r="T750" s="97"/>
      <c r="U750" s="101" t="s">
        <v>3</v>
      </c>
      <c r="V750" s="101" t="s">
        <v>3</v>
      </c>
      <c r="W750" s="97"/>
      <c r="X750" s="101" t="s">
        <v>3</v>
      </c>
      <c r="Y750" s="101" t="s">
        <v>3</v>
      </c>
      <c r="Z750" s="97"/>
      <c r="AA750" s="101" t="s">
        <v>3</v>
      </c>
      <c r="AB750" s="101" t="s">
        <v>3</v>
      </c>
      <c r="AC750" s="97"/>
      <c r="AD750" s="101" t="s">
        <v>3</v>
      </c>
      <c r="AE750" s="101" t="s">
        <v>3</v>
      </c>
      <c r="AF750" s="97"/>
      <c r="AG750" s="100">
        <v>98.428000000000011</v>
      </c>
      <c r="AH750" s="100">
        <f t="shared" si="180"/>
        <v>98.428000000000011</v>
      </c>
      <c r="AI750" s="97"/>
      <c r="AJ750" s="100">
        <f t="shared" si="165"/>
        <v>79.972750000000005</v>
      </c>
      <c r="AK750" s="100">
        <f t="shared" si="181"/>
        <v>79.972750000000005</v>
      </c>
      <c r="AL750" s="98"/>
      <c r="AM750" s="100">
        <v>218.06</v>
      </c>
      <c r="AN750" s="101" t="s">
        <v>3</v>
      </c>
      <c r="AO750" s="97"/>
      <c r="AP750" s="100">
        <f t="shared" si="166"/>
        <v>104.57975</v>
      </c>
      <c r="AQ750" s="100">
        <f t="shared" si="182"/>
        <v>104.57975</v>
      </c>
      <c r="AR750" s="98"/>
      <c r="AS750" s="100">
        <f t="shared" si="167"/>
        <v>44.2926</v>
      </c>
      <c r="AT750" s="100" t="s">
        <v>3</v>
      </c>
      <c r="AU750" s="97"/>
      <c r="AV750" s="100">
        <v>104.57975</v>
      </c>
      <c r="AW750" s="100">
        <f t="shared" si="183"/>
        <v>104.57975</v>
      </c>
      <c r="AX750" s="97"/>
      <c r="AY750" s="100">
        <f t="shared" si="168"/>
        <v>92.276250000000005</v>
      </c>
      <c r="AZ750" s="101" t="s">
        <v>3</v>
      </c>
      <c r="BA750" s="97"/>
      <c r="BB750" s="100">
        <f t="shared" si="169"/>
        <v>44.2926</v>
      </c>
      <c r="BC750" s="101" t="s">
        <v>3</v>
      </c>
      <c r="BD750" s="97"/>
      <c r="BE750" s="100">
        <f t="shared" si="170"/>
        <v>44.2926</v>
      </c>
      <c r="BF750" s="101" t="s">
        <v>3</v>
      </c>
    </row>
    <row r="751" spans="1:58" s="86" customFormat="1" ht="13.2" x14ac:dyDescent="0.25">
      <c r="A751" s="47" t="s">
        <v>879</v>
      </c>
      <c r="B751" s="83">
        <v>4500018</v>
      </c>
      <c r="C751" s="90" t="s">
        <v>642</v>
      </c>
      <c r="D751" s="64">
        <v>142.39500000000001</v>
      </c>
      <c r="E751" s="83">
        <v>410</v>
      </c>
      <c r="F751" s="83">
        <v>94668</v>
      </c>
      <c r="G751" s="22"/>
      <c r="H751" s="44">
        <f t="shared" si="173"/>
        <v>113.91600000000001</v>
      </c>
      <c r="I751" s="98">
        <f t="shared" si="171"/>
        <v>51.2622</v>
      </c>
      <c r="J751" s="98">
        <f t="shared" si="172"/>
        <v>218.06</v>
      </c>
      <c r="K751" s="99"/>
      <c r="L751" s="100">
        <f t="shared" si="174"/>
        <v>113.91600000000001</v>
      </c>
      <c r="M751" s="101">
        <f t="shared" si="179"/>
        <v>113.91600000000001</v>
      </c>
      <c r="N751" s="97"/>
      <c r="O751" s="101" t="s">
        <v>3</v>
      </c>
      <c r="P751" s="101" t="s">
        <v>3</v>
      </c>
      <c r="Q751" s="97"/>
      <c r="R751" s="101" t="s">
        <v>3</v>
      </c>
      <c r="S751" s="101" t="s">
        <v>3</v>
      </c>
      <c r="T751" s="97"/>
      <c r="U751" s="101" t="s">
        <v>3</v>
      </c>
      <c r="V751" s="101" t="s">
        <v>3</v>
      </c>
      <c r="W751" s="97"/>
      <c r="X751" s="101" t="s">
        <v>3</v>
      </c>
      <c r="Y751" s="101" t="s">
        <v>3</v>
      </c>
      <c r="Z751" s="97"/>
      <c r="AA751" s="101" t="s">
        <v>3</v>
      </c>
      <c r="AB751" s="101" t="s">
        <v>3</v>
      </c>
      <c r="AC751" s="97"/>
      <c r="AD751" s="101" t="s">
        <v>3</v>
      </c>
      <c r="AE751" s="101" t="s">
        <v>3</v>
      </c>
      <c r="AF751" s="97"/>
      <c r="AG751" s="100">
        <v>113.91600000000001</v>
      </c>
      <c r="AH751" s="100">
        <f t="shared" si="180"/>
        <v>113.91600000000001</v>
      </c>
      <c r="AI751" s="97"/>
      <c r="AJ751" s="100">
        <f t="shared" si="165"/>
        <v>92.556750000000008</v>
      </c>
      <c r="AK751" s="100">
        <f t="shared" si="181"/>
        <v>92.556750000000008</v>
      </c>
      <c r="AL751" s="98"/>
      <c r="AM751" s="100">
        <v>218.06</v>
      </c>
      <c r="AN751" s="101" t="s">
        <v>3</v>
      </c>
      <c r="AO751" s="97"/>
      <c r="AP751" s="100">
        <f t="shared" si="166"/>
        <v>121.03575000000001</v>
      </c>
      <c r="AQ751" s="100">
        <f t="shared" si="182"/>
        <v>121.03575000000001</v>
      </c>
      <c r="AR751" s="98"/>
      <c r="AS751" s="100">
        <f t="shared" si="167"/>
        <v>51.2622</v>
      </c>
      <c r="AT751" s="100" t="s">
        <v>3</v>
      </c>
      <c r="AU751" s="97"/>
      <c r="AV751" s="100">
        <v>121.03575000000001</v>
      </c>
      <c r="AW751" s="100">
        <f t="shared" si="183"/>
        <v>121.03575000000001</v>
      </c>
      <c r="AX751" s="97"/>
      <c r="AY751" s="100">
        <f t="shared" si="168"/>
        <v>106.79625000000001</v>
      </c>
      <c r="AZ751" s="101" t="s">
        <v>3</v>
      </c>
      <c r="BA751" s="97"/>
      <c r="BB751" s="100">
        <f t="shared" si="169"/>
        <v>51.2622</v>
      </c>
      <c r="BC751" s="101" t="s">
        <v>3</v>
      </c>
      <c r="BD751" s="97"/>
      <c r="BE751" s="100">
        <f t="shared" si="170"/>
        <v>51.2622</v>
      </c>
      <c r="BF751" s="101" t="s">
        <v>3</v>
      </c>
    </row>
    <row r="752" spans="1:58" s="86" customFormat="1" ht="13.2" x14ac:dyDescent="0.25">
      <c r="A752" s="47" t="s">
        <v>879</v>
      </c>
      <c r="B752" s="83">
        <v>4500017</v>
      </c>
      <c r="C752" s="90" t="s">
        <v>643</v>
      </c>
      <c r="D752" s="64">
        <v>158.4</v>
      </c>
      <c r="E752" s="83">
        <v>410</v>
      </c>
      <c r="F752" s="83">
        <v>36600</v>
      </c>
      <c r="G752" s="22"/>
      <c r="H752" s="44">
        <f t="shared" si="173"/>
        <v>126.72000000000001</v>
      </c>
      <c r="I752" s="98">
        <f t="shared" si="171"/>
        <v>57.024000000000001</v>
      </c>
      <c r="J752" s="98">
        <f t="shared" si="172"/>
        <v>218.06</v>
      </c>
      <c r="K752" s="99"/>
      <c r="L752" s="100">
        <f t="shared" si="174"/>
        <v>126.72000000000001</v>
      </c>
      <c r="M752" s="101">
        <f t="shared" si="179"/>
        <v>126.72000000000001</v>
      </c>
      <c r="N752" s="97"/>
      <c r="O752" s="101" t="s">
        <v>3</v>
      </c>
      <c r="P752" s="101" t="s">
        <v>3</v>
      </c>
      <c r="Q752" s="97"/>
      <c r="R752" s="101" t="s">
        <v>3</v>
      </c>
      <c r="S752" s="101" t="s">
        <v>3</v>
      </c>
      <c r="T752" s="97"/>
      <c r="U752" s="101" t="s">
        <v>3</v>
      </c>
      <c r="V752" s="101" t="s">
        <v>3</v>
      </c>
      <c r="W752" s="97"/>
      <c r="X752" s="101" t="s">
        <v>3</v>
      </c>
      <c r="Y752" s="101" t="s">
        <v>3</v>
      </c>
      <c r="Z752" s="97"/>
      <c r="AA752" s="101" t="s">
        <v>3</v>
      </c>
      <c r="AB752" s="101" t="s">
        <v>3</v>
      </c>
      <c r="AC752" s="97"/>
      <c r="AD752" s="101" t="s">
        <v>3</v>
      </c>
      <c r="AE752" s="101" t="s">
        <v>3</v>
      </c>
      <c r="AF752" s="97"/>
      <c r="AG752" s="100">
        <v>126.72000000000001</v>
      </c>
      <c r="AH752" s="100">
        <f t="shared" si="180"/>
        <v>126.72000000000001</v>
      </c>
      <c r="AI752" s="97"/>
      <c r="AJ752" s="100">
        <f t="shared" si="165"/>
        <v>102.96000000000001</v>
      </c>
      <c r="AK752" s="100">
        <f t="shared" si="181"/>
        <v>102.96000000000001</v>
      </c>
      <c r="AL752" s="98"/>
      <c r="AM752" s="100">
        <v>218.06</v>
      </c>
      <c r="AN752" s="101" t="s">
        <v>3</v>
      </c>
      <c r="AO752" s="97"/>
      <c r="AP752" s="100">
        <f t="shared" si="166"/>
        <v>134.64000000000001</v>
      </c>
      <c r="AQ752" s="100">
        <f t="shared" si="182"/>
        <v>134.64000000000001</v>
      </c>
      <c r="AR752" s="98"/>
      <c r="AS752" s="100">
        <f t="shared" si="167"/>
        <v>57.024000000000001</v>
      </c>
      <c r="AT752" s="100" t="s">
        <v>3</v>
      </c>
      <c r="AU752" s="97"/>
      <c r="AV752" s="100">
        <v>134.64000000000001</v>
      </c>
      <c r="AW752" s="100">
        <f t="shared" si="183"/>
        <v>134.64000000000001</v>
      </c>
      <c r="AX752" s="97"/>
      <c r="AY752" s="100">
        <f t="shared" si="168"/>
        <v>118.80000000000001</v>
      </c>
      <c r="AZ752" s="101" t="s">
        <v>3</v>
      </c>
      <c r="BA752" s="97"/>
      <c r="BB752" s="100">
        <f t="shared" si="169"/>
        <v>57.024000000000001</v>
      </c>
      <c r="BC752" s="101" t="s">
        <v>3</v>
      </c>
      <c r="BD752" s="97"/>
      <c r="BE752" s="100">
        <f t="shared" si="170"/>
        <v>57.024000000000001</v>
      </c>
      <c r="BF752" s="101" t="s">
        <v>3</v>
      </c>
    </row>
    <row r="753" spans="1:58" s="86" customFormat="1" ht="13.2" x14ac:dyDescent="0.25">
      <c r="A753" s="47" t="s">
        <v>879</v>
      </c>
      <c r="B753" s="83">
        <v>4500031</v>
      </c>
      <c r="C753" s="90" t="s">
        <v>644</v>
      </c>
      <c r="D753" s="64">
        <v>1252.8</v>
      </c>
      <c r="E753" s="83">
        <v>460</v>
      </c>
      <c r="F753" s="83">
        <v>31500</v>
      </c>
      <c r="G753" s="22"/>
      <c r="H753" s="44">
        <f t="shared" si="173"/>
        <v>1002.24</v>
      </c>
      <c r="I753" s="98">
        <f t="shared" si="171"/>
        <v>407.28</v>
      </c>
      <c r="J753" s="98">
        <f t="shared" si="172"/>
        <v>1064.8799999999999</v>
      </c>
      <c r="K753" s="99"/>
      <c r="L753" s="100">
        <f t="shared" si="174"/>
        <v>1002.24</v>
      </c>
      <c r="M753" s="101">
        <f t="shared" si="179"/>
        <v>1002.24</v>
      </c>
      <c r="N753" s="97"/>
      <c r="O753" s="101" t="s">
        <v>3</v>
      </c>
      <c r="P753" s="101" t="s">
        <v>3</v>
      </c>
      <c r="Q753" s="97"/>
      <c r="R753" s="101" t="s">
        <v>3</v>
      </c>
      <c r="S753" s="101" t="s">
        <v>3</v>
      </c>
      <c r="T753" s="97"/>
      <c r="U753" s="101" t="s">
        <v>3</v>
      </c>
      <c r="V753" s="101" t="s">
        <v>3</v>
      </c>
      <c r="W753" s="97"/>
      <c r="X753" s="101" t="s">
        <v>3</v>
      </c>
      <c r="Y753" s="101" t="s">
        <v>3</v>
      </c>
      <c r="Z753" s="97"/>
      <c r="AA753" s="101" t="s">
        <v>3</v>
      </c>
      <c r="AB753" s="101" t="s">
        <v>3</v>
      </c>
      <c r="AC753" s="97"/>
      <c r="AD753" s="101" t="s">
        <v>3</v>
      </c>
      <c r="AE753" s="101" t="s">
        <v>3</v>
      </c>
      <c r="AF753" s="97"/>
      <c r="AG753" s="100">
        <v>1002.24</v>
      </c>
      <c r="AH753" s="100">
        <f t="shared" si="180"/>
        <v>1002.24</v>
      </c>
      <c r="AI753" s="97"/>
      <c r="AJ753" s="100">
        <f t="shared" si="165"/>
        <v>814.32</v>
      </c>
      <c r="AK753" s="100">
        <f t="shared" si="181"/>
        <v>814.32</v>
      </c>
      <c r="AL753" s="98"/>
      <c r="AM753" s="100">
        <v>407.28</v>
      </c>
      <c r="AN753" s="101" t="s">
        <v>3</v>
      </c>
      <c r="AO753" s="97"/>
      <c r="AP753" s="100">
        <f t="shared" si="166"/>
        <v>1064.8799999999999</v>
      </c>
      <c r="AQ753" s="100">
        <f t="shared" si="182"/>
        <v>1064.8799999999999</v>
      </c>
      <c r="AR753" s="98"/>
      <c r="AS753" s="100">
        <f t="shared" si="167"/>
        <v>451.00799999999998</v>
      </c>
      <c r="AT753" s="100" t="s">
        <v>3</v>
      </c>
      <c r="AU753" s="97"/>
      <c r="AV753" s="100">
        <v>1064.8799999999999</v>
      </c>
      <c r="AW753" s="100">
        <f t="shared" si="183"/>
        <v>1064.8799999999999</v>
      </c>
      <c r="AX753" s="97"/>
      <c r="AY753" s="100">
        <f t="shared" si="168"/>
        <v>939.59999999999991</v>
      </c>
      <c r="AZ753" s="101" t="s">
        <v>3</v>
      </c>
      <c r="BA753" s="97"/>
      <c r="BB753" s="100">
        <f t="shared" si="169"/>
        <v>451.00799999999998</v>
      </c>
      <c r="BC753" s="101" t="s">
        <v>3</v>
      </c>
      <c r="BD753" s="97"/>
      <c r="BE753" s="100">
        <f t="shared" si="170"/>
        <v>451.00799999999998</v>
      </c>
      <c r="BF753" s="101" t="s">
        <v>3</v>
      </c>
    </row>
    <row r="754" spans="1:58" s="86" customFormat="1" ht="13.2" x14ac:dyDescent="0.25">
      <c r="A754" s="47" t="s">
        <v>879</v>
      </c>
      <c r="B754" s="83">
        <v>4500003</v>
      </c>
      <c r="C754" s="90" t="s">
        <v>645</v>
      </c>
      <c r="D754" s="64">
        <v>459</v>
      </c>
      <c r="E754" s="83">
        <v>460</v>
      </c>
      <c r="F754" s="83">
        <v>94375</v>
      </c>
      <c r="G754" s="22"/>
      <c r="H754" s="44">
        <f t="shared" si="173"/>
        <v>367.20000000000005</v>
      </c>
      <c r="I754" s="98">
        <f t="shared" si="171"/>
        <v>165.23999999999998</v>
      </c>
      <c r="J754" s="98">
        <f t="shared" si="172"/>
        <v>506.2</v>
      </c>
      <c r="K754" s="99"/>
      <c r="L754" s="100">
        <f t="shared" si="174"/>
        <v>367.20000000000005</v>
      </c>
      <c r="M754" s="101">
        <f t="shared" si="179"/>
        <v>367.20000000000005</v>
      </c>
      <c r="N754" s="97"/>
      <c r="O754" s="101" t="s">
        <v>3</v>
      </c>
      <c r="P754" s="101" t="s">
        <v>3</v>
      </c>
      <c r="Q754" s="97"/>
      <c r="R754" s="101" t="s">
        <v>3</v>
      </c>
      <c r="S754" s="101" t="s">
        <v>3</v>
      </c>
      <c r="T754" s="97"/>
      <c r="U754" s="101" t="s">
        <v>3</v>
      </c>
      <c r="V754" s="101" t="s">
        <v>3</v>
      </c>
      <c r="W754" s="97"/>
      <c r="X754" s="101" t="s">
        <v>3</v>
      </c>
      <c r="Y754" s="101" t="s">
        <v>3</v>
      </c>
      <c r="Z754" s="97"/>
      <c r="AA754" s="101" t="s">
        <v>3</v>
      </c>
      <c r="AB754" s="101" t="s">
        <v>3</v>
      </c>
      <c r="AC754" s="97"/>
      <c r="AD754" s="101" t="s">
        <v>3</v>
      </c>
      <c r="AE754" s="101" t="s">
        <v>3</v>
      </c>
      <c r="AF754" s="97"/>
      <c r="AG754" s="100">
        <v>367.20000000000005</v>
      </c>
      <c r="AH754" s="100">
        <f t="shared" si="180"/>
        <v>367.20000000000005</v>
      </c>
      <c r="AI754" s="97"/>
      <c r="AJ754" s="100">
        <f t="shared" si="165"/>
        <v>298.35000000000002</v>
      </c>
      <c r="AK754" s="100">
        <f t="shared" si="181"/>
        <v>298.35000000000002</v>
      </c>
      <c r="AL754" s="98"/>
      <c r="AM754" s="100">
        <v>506.2</v>
      </c>
      <c r="AN754" s="101" t="s">
        <v>3</v>
      </c>
      <c r="AO754" s="97"/>
      <c r="AP754" s="100">
        <f t="shared" si="166"/>
        <v>390.15</v>
      </c>
      <c r="AQ754" s="100">
        <f t="shared" si="182"/>
        <v>390.15</v>
      </c>
      <c r="AR754" s="98"/>
      <c r="AS754" s="100">
        <f t="shared" si="167"/>
        <v>165.23999999999998</v>
      </c>
      <c r="AT754" s="100" t="s">
        <v>3</v>
      </c>
      <c r="AU754" s="97"/>
      <c r="AV754" s="100">
        <v>390.15</v>
      </c>
      <c r="AW754" s="100">
        <f t="shared" si="183"/>
        <v>390.15</v>
      </c>
      <c r="AX754" s="97"/>
      <c r="AY754" s="100">
        <f t="shared" si="168"/>
        <v>344.25</v>
      </c>
      <c r="AZ754" s="101" t="s">
        <v>3</v>
      </c>
      <c r="BA754" s="97"/>
      <c r="BB754" s="100">
        <f t="shared" si="169"/>
        <v>165.23999999999998</v>
      </c>
      <c r="BC754" s="101" t="s">
        <v>3</v>
      </c>
      <c r="BD754" s="97"/>
      <c r="BE754" s="100">
        <f t="shared" si="170"/>
        <v>165.23999999999998</v>
      </c>
      <c r="BF754" s="101" t="s">
        <v>3</v>
      </c>
    </row>
    <row r="755" spans="1:58" s="86" customFormat="1" ht="13.2" x14ac:dyDescent="0.25">
      <c r="A755" s="47" t="s">
        <v>879</v>
      </c>
      <c r="B755" s="83">
        <v>4500035</v>
      </c>
      <c r="C755" s="90" t="s">
        <v>646</v>
      </c>
      <c r="D755" s="64">
        <v>162.5</v>
      </c>
      <c r="E755" s="83">
        <v>410</v>
      </c>
      <c r="F755" s="83">
        <v>94762</v>
      </c>
      <c r="G755" s="22"/>
      <c r="H755" s="44">
        <f t="shared" si="173"/>
        <v>130</v>
      </c>
      <c r="I755" s="98">
        <f t="shared" si="171"/>
        <v>58.5</v>
      </c>
      <c r="J755" s="98">
        <f t="shared" si="172"/>
        <v>276.7</v>
      </c>
      <c r="K755" s="99"/>
      <c r="L755" s="100">
        <f t="shared" si="174"/>
        <v>130</v>
      </c>
      <c r="M755" s="101">
        <f t="shared" si="179"/>
        <v>130</v>
      </c>
      <c r="N755" s="97"/>
      <c r="O755" s="101" t="s">
        <v>3</v>
      </c>
      <c r="P755" s="101" t="s">
        <v>3</v>
      </c>
      <c r="Q755" s="97"/>
      <c r="R755" s="101" t="s">
        <v>3</v>
      </c>
      <c r="S755" s="101" t="s">
        <v>3</v>
      </c>
      <c r="T755" s="97"/>
      <c r="U755" s="101" t="s">
        <v>3</v>
      </c>
      <c r="V755" s="101" t="s">
        <v>3</v>
      </c>
      <c r="W755" s="97"/>
      <c r="X755" s="101" t="s">
        <v>3</v>
      </c>
      <c r="Y755" s="101" t="s">
        <v>3</v>
      </c>
      <c r="Z755" s="97"/>
      <c r="AA755" s="101" t="s">
        <v>3</v>
      </c>
      <c r="AB755" s="101" t="s">
        <v>3</v>
      </c>
      <c r="AC755" s="97"/>
      <c r="AD755" s="101" t="s">
        <v>3</v>
      </c>
      <c r="AE755" s="101" t="s">
        <v>3</v>
      </c>
      <c r="AF755" s="97"/>
      <c r="AG755" s="100">
        <v>130</v>
      </c>
      <c r="AH755" s="100">
        <f t="shared" si="180"/>
        <v>130</v>
      </c>
      <c r="AI755" s="97"/>
      <c r="AJ755" s="100">
        <f t="shared" si="165"/>
        <v>105.625</v>
      </c>
      <c r="AK755" s="100">
        <f t="shared" si="181"/>
        <v>105.625</v>
      </c>
      <c r="AL755" s="98"/>
      <c r="AM755" s="100">
        <v>276.7</v>
      </c>
      <c r="AN755" s="101" t="s">
        <v>3</v>
      </c>
      <c r="AO755" s="97"/>
      <c r="AP755" s="100">
        <f t="shared" si="166"/>
        <v>138.125</v>
      </c>
      <c r="AQ755" s="100">
        <f t="shared" si="182"/>
        <v>138.125</v>
      </c>
      <c r="AR755" s="98"/>
      <c r="AS755" s="100">
        <f t="shared" si="167"/>
        <v>58.5</v>
      </c>
      <c r="AT755" s="100" t="s">
        <v>3</v>
      </c>
      <c r="AU755" s="97"/>
      <c r="AV755" s="100">
        <v>138.125</v>
      </c>
      <c r="AW755" s="100">
        <f t="shared" si="183"/>
        <v>138.125</v>
      </c>
      <c r="AX755" s="97"/>
      <c r="AY755" s="100">
        <f t="shared" si="168"/>
        <v>121.875</v>
      </c>
      <c r="AZ755" s="101" t="s">
        <v>3</v>
      </c>
      <c r="BA755" s="97"/>
      <c r="BB755" s="100">
        <f t="shared" si="169"/>
        <v>58.5</v>
      </c>
      <c r="BC755" s="101" t="s">
        <v>3</v>
      </c>
      <c r="BD755" s="97"/>
      <c r="BE755" s="100">
        <f t="shared" si="170"/>
        <v>58.5</v>
      </c>
      <c r="BF755" s="101" t="s">
        <v>3</v>
      </c>
    </row>
    <row r="756" spans="1:58" s="86" customFormat="1" ht="13.2" x14ac:dyDescent="0.25">
      <c r="A756" s="47" t="s">
        <v>879</v>
      </c>
      <c r="B756" s="83">
        <v>4500258</v>
      </c>
      <c r="C756" s="90" t="s">
        <v>646</v>
      </c>
      <c r="D756" s="64">
        <v>124.80000000000001</v>
      </c>
      <c r="E756" s="83">
        <v>460</v>
      </c>
      <c r="F756" s="83">
        <v>94761</v>
      </c>
      <c r="G756" s="22"/>
      <c r="H756" s="44">
        <f t="shared" si="173"/>
        <v>99.840000000000018</v>
      </c>
      <c r="I756" s="98">
        <f t="shared" si="171"/>
        <v>5.97</v>
      </c>
      <c r="J756" s="98">
        <f t="shared" si="172"/>
        <v>106.08000000000001</v>
      </c>
      <c r="K756" s="99"/>
      <c r="L756" s="100">
        <f t="shared" si="174"/>
        <v>99.840000000000018</v>
      </c>
      <c r="M756" s="101">
        <f t="shared" si="179"/>
        <v>99.840000000000018</v>
      </c>
      <c r="N756" s="97"/>
      <c r="O756" s="101" t="s">
        <v>3</v>
      </c>
      <c r="P756" s="101" t="s">
        <v>3</v>
      </c>
      <c r="Q756" s="97"/>
      <c r="R756" s="101" t="s">
        <v>3</v>
      </c>
      <c r="S756" s="101" t="s">
        <v>3</v>
      </c>
      <c r="T756" s="97"/>
      <c r="U756" s="101" t="s">
        <v>3</v>
      </c>
      <c r="V756" s="101" t="s">
        <v>3</v>
      </c>
      <c r="W756" s="97"/>
      <c r="X756" s="101" t="s">
        <v>3</v>
      </c>
      <c r="Y756" s="101" t="s">
        <v>3</v>
      </c>
      <c r="Z756" s="97"/>
      <c r="AA756" s="101" t="s">
        <v>3</v>
      </c>
      <c r="AB756" s="101" t="s">
        <v>3</v>
      </c>
      <c r="AC756" s="97"/>
      <c r="AD756" s="101" t="s">
        <v>3</v>
      </c>
      <c r="AE756" s="101" t="s">
        <v>3</v>
      </c>
      <c r="AF756" s="97"/>
      <c r="AG756" s="100">
        <v>99.840000000000018</v>
      </c>
      <c r="AH756" s="100">
        <f t="shared" si="180"/>
        <v>99.840000000000018</v>
      </c>
      <c r="AI756" s="97"/>
      <c r="AJ756" s="100">
        <f t="shared" si="165"/>
        <v>81.12</v>
      </c>
      <c r="AK756" s="100">
        <f t="shared" si="181"/>
        <v>81.12</v>
      </c>
      <c r="AL756" s="98"/>
      <c r="AM756" s="100">
        <v>5.97</v>
      </c>
      <c r="AN756" s="101" t="s">
        <v>3</v>
      </c>
      <c r="AO756" s="97"/>
      <c r="AP756" s="100">
        <f t="shared" si="166"/>
        <v>106.08000000000001</v>
      </c>
      <c r="AQ756" s="100">
        <f t="shared" si="182"/>
        <v>106.08000000000001</v>
      </c>
      <c r="AR756" s="98"/>
      <c r="AS756" s="100">
        <f t="shared" si="167"/>
        <v>44.928000000000004</v>
      </c>
      <c r="AT756" s="100" t="s">
        <v>3</v>
      </c>
      <c r="AU756" s="97"/>
      <c r="AV756" s="100">
        <v>106.08000000000001</v>
      </c>
      <c r="AW756" s="100">
        <f t="shared" si="183"/>
        <v>106.08000000000001</v>
      </c>
      <c r="AX756" s="97"/>
      <c r="AY756" s="100">
        <f t="shared" si="168"/>
        <v>93.600000000000009</v>
      </c>
      <c r="AZ756" s="101" t="s">
        <v>3</v>
      </c>
      <c r="BA756" s="97"/>
      <c r="BB756" s="100">
        <f t="shared" si="169"/>
        <v>44.928000000000004</v>
      </c>
      <c r="BC756" s="101" t="s">
        <v>3</v>
      </c>
      <c r="BD756" s="97"/>
      <c r="BE756" s="100">
        <f t="shared" si="170"/>
        <v>44.928000000000004</v>
      </c>
      <c r="BF756" s="101" t="s">
        <v>3</v>
      </c>
    </row>
    <row r="757" spans="1:58" s="86" customFormat="1" ht="13.2" x14ac:dyDescent="0.25">
      <c r="A757" s="47" t="s">
        <v>879</v>
      </c>
      <c r="B757" s="83">
        <v>4500012</v>
      </c>
      <c r="C757" s="90" t="s">
        <v>646</v>
      </c>
      <c r="D757" s="64">
        <v>78.400000000000006</v>
      </c>
      <c r="E757" s="83">
        <v>460</v>
      </c>
      <c r="F757" s="83">
        <v>94760</v>
      </c>
      <c r="G757" s="22"/>
      <c r="H757" s="44">
        <f t="shared" si="173"/>
        <v>62.720000000000006</v>
      </c>
      <c r="I757" s="98">
        <f t="shared" si="171"/>
        <v>3.79</v>
      </c>
      <c r="J757" s="98">
        <f t="shared" si="172"/>
        <v>66.64</v>
      </c>
      <c r="K757" s="99"/>
      <c r="L757" s="100">
        <f t="shared" si="174"/>
        <v>62.720000000000006</v>
      </c>
      <c r="M757" s="101">
        <f t="shared" si="179"/>
        <v>62.720000000000006</v>
      </c>
      <c r="N757" s="97"/>
      <c r="O757" s="101" t="s">
        <v>3</v>
      </c>
      <c r="P757" s="101" t="s">
        <v>3</v>
      </c>
      <c r="Q757" s="97"/>
      <c r="R757" s="101" t="s">
        <v>3</v>
      </c>
      <c r="S757" s="101" t="s">
        <v>3</v>
      </c>
      <c r="T757" s="97"/>
      <c r="U757" s="101" t="s">
        <v>3</v>
      </c>
      <c r="V757" s="101" t="s">
        <v>3</v>
      </c>
      <c r="W757" s="97"/>
      <c r="X757" s="101" t="s">
        <v>3</v>
      </c>
      <c r="Y757" s="101" t="s">
        <v>3</v>
      </c>
      <c r="Z757" s="97"/>
      <c r="AA757" s="101" t="s">
        <v>3</v>
      </c>
      <c r="AB757" s="101" t="s">
        <v>3</v>
      </c>
      <c r="AC757" s="97"/>
      <c r="AD757" s="101" t="s">
        <v>3</v>
      </c>
      <c r="AE757" s="101" t="s">
        <v>3</v>
      </c>
      <c r="AF757" s="97"/>
      <c r="AG757" s="100">
        <v>62.720000000000006</v>
      </c>
      <c r="AH757" s="100">
        <f t="shared" si="180"/>
        <v>62.720000000000006</v>
      </c>
      <c r="AI757" s="97"/>
      <c r="AJ757" s="100">
        <f t="shared" si="165"/>
        <v>50.960000000000008</v>
      </c>
      <c r="AK757" s="100">
        <f t="shared" si="181"/>
        <v>50.960000000000008</v>
      </c>
      <c r="AL757" s="98"/>
      <c r="AM757" s="100">
        <v>3.79</v>
      </c>
      <c r="AN757" s="101" t="s">
        <v>3</v>
      </c>
      <c r="AO757" s="97"/>
      <c r="AP757" s="100">
        <f t="shared" si="166"/>
        <v>66.64</v>
      </c>
      <c r="AQ757" s="100">
        <f t="shared" si="182"/>
        <v>66.64</v>
      </c>
      <c r="AR757" s="98"/>
      <c r="AS757" s="100">
        <f t="shared" si="167"/>
        <v>28.224</v>
      </c>
      <c r="AT757" s="100" t="s">
        <v>3</v>
      </c>
      <c r="AU757" s="97"/>
      <c r="AV757" s="100">
        <v>66.64</v>
      </c>
      <c r="AW757" s="100">
        <f t="shared" si="183"/>
        <v>66.64</v>
      </c>
      <c r="AX757" s="97"/>
      <c r="AY757" s="100">
        <f t="shared" si="168"/>
        <v>58.800000000000004</v>
      </c>
      <c r="AZ757" s="101" t="s">
        <v>3</v>
      </c>
      <c r="BA757" s="97"/>
      <c r="BB757" s="100">
        <f t="shared" si="169"/>
        <v>28.224</v>
      </c>
      <c r="BC757" s="101" t="s">
        <v>3</v>
      </c>
      <c r="BD757" s="97"/>
      <c r="BE757" s="100">
        <f t="shared" si="170"/>
        <v>28.224</v>
      </c>
      <c r="BF757" s="101" t="s">
        <v>3</v>
      </c>
    </row>
    <row r="758" spans="1:58" s="86" customFormat="1" ht="13.2" x14ac:dyDescent="0.25">
      <c r="A758" s="47" t="s">
        <v>879</v>
      </c>
      <c r="B758" s="83">
        <v>4500002</v>
      </c>
      <c r="C758" s="90" t="s">
        <v>647</v>
      </c>
      <c r="D758" s="64">
        <v>816</v>
      </c>
      <c r="E758" s="83">
        <v>460</v>
      </c>
      <c r="F758" s="83">
        <v>94060</v>
      </c>
      <c r="G758" s="22"/>
      <c r="H758" s="44">
        <f t="shared" si="173"/>
        <v>652.80000000000007</v>
      </c>
      <c r="I758" s="98">
        <f t="shared" si="171"/>
        <v>293.76</v>
      </c>
      <c r="J758" s="98">
        <f t="shared" si="172"/>
        <v>693.6</v>
      </c>
      <c r="K758" s="99"/>
      <c r="L758" s="100">
        <f t="shared" si="174"/>
        <v>652.80000000000007</v>
      </c>
      <c r="M758" s="101">
        <f t="shared" si="179"/>
        <v>652.80000000000007</v>
      </c>
      <c r="N758" s="97"/>
      <c r="O758" s="101" t="s">
        <v>3</v>
      </c>
      <c r="P758" s="101" t="s">
        <v>3</v>
      </c>
      <c r="Q758" s="97"/>
      <c r="R758" s="101" t="s">
        <v>3</v>
      </c>
      <c r="S758" s="101" t="s">
        <v>3</v>
      </c>
      <c r="T758" s="97"/>
      <c r="U758" s="101" t="s">
        <v>3</v>
      </c>
      <c r="V758" s="101" t="s">
        <v>3</v>
      </c>
      <c r="W758" s="97"/>
      <c r="X758" s="101" t="s">
        <v>3</v>
      </c>
      <c r="Y758" s="101" t="s">
        <v>3</v>
      </c>
      <c r="Z758" s="97"/>
      <c r="AA758" s="101" t="s">
        <v>3</v>
      </c>
      <c r="AB758" s="101" t="s">
        <v>3</v>
      </c>
      <c r="AC758" s="97"/>
      <c r="AD758" s="101" t="s">
        <v>3</v>
      </c>
      <c r="AE758" s="101" t="s">
        <v>3</v>
      </c>
      <c r="AF758" s="97"/>
      <c r="AG758" s="100">
        <v>652.80000000000007</v>
      </c>
      <c r="AH758" s="100">
        <f t="shared" si="180"/>
        <v>652.80000000000007</v>
      </c>
      <c r="AI758" s="97"/>
      <c r="AJ758" s="100">
        <f t="shared" si="165"/>
        <v>530.4</v>
      </c>
      <c r="AK758" s="100">
        <f t="shared" si="181"/>
        <v>530.4</v>
      </c>
      <c r="AL758" s="98"/>
      <c r="AM758" s="100">
        <v>506.2</v>
      </c>
      <c r="AN758" s="101" t="s">
        <v>3</v>
      </c>
      <c r="AO758" s="97"/>
      <c r="AP758" s="100">
        <f t="shared" si="166"/>
        <v>693.6</v>
      </c>
      <c r="AQ758" s="100">
        <f t="shared" si="182"/>
        <v>693.6</v>
      </c>
      <c r="AR758" s="98"/>
      <c r="AS758" s="100">
        <f t="shared" si="167"/>
        <v>293.76</v>
      </c>
      <c r="AT758" s="100" t="s">
        <v>3</v>
      </c>
      <c r="AU758" s="97"/>
      <c r="AV758" s="100">
        <v>693.6</v>
      </c>
      <c r="AW758" s="100">
        <f t="shared" si="183"/>
        <v>693.6</v>
      </c>
      <c r="AX758" s="97"/>
      <c r="AY758" s="100">
        <f t="shared" si="168"/>
        <v>612</v>
      </c>
      <c r="AZ758" s="101" t="s">
        <v>3</v>
      </c>
      <c r="BA758" s="97"/>
      <c r="BB758" s="100">
        <f t="shared" si="169"/>
        <v>293.76</v>
      </c>
      <c r="BC758" s="101" t="s">
        <v>3</v>
      </c>
      <c r="BD758" s="97"/>
      <c r="BE758" s="100">
        <f t="shared" si="170"/>
        <v>293.76</v>
      </c>
      <c r="BF758" s="101" t="s">
        <v>3</v>
      </c>
    </row>
    <row r="759" spans="1:58" s="86" customFormat="1" ht="13.2" x14ac:dyDescent="0.25">
      <c r="A759" s="47" t="s">
        <v>879</v>
      </c>
      <c r="B759" s="83">
        <v>4500001</v>
      </c>
      <c r="C759" s="90" t="s">
        <v>648</v>
      </c>
      <c r="D759" s="64">
        <v>179.63</v>
      </c>
      <c r="E759" s="83">
        <v>460</v>
      </c>
      <c r="F759" s="83">
        <v>94010</v>
      </c>
      <c r="G759" s="22"/>
      <c r="H759" s="44">
        <f t="shared" si="173"/>
        <v>143.70400000000001</v>
      </c>
      <c r="I759" s="98">
        <f t="shared" si="171"/>
        <v>64.666799999999995</v>
      </c>
      <c r="J759" s="98">
        <f t="shared" si="172"/>
        <v>276.7</v>
      </c>
      <c r="K759" s="99"/>
      <c r="L759" s="100">
        <f t="shared" si="174"/>
        <v>143.70400000000001</v>
      </c>
      <c r="M759" s="101">
        <f t="shared" si="179"/>
        <v>143.70400000000001</v>
      </c>
      <c r="N759" s="97"/>
      <c r="O759" s="101" t="s">
        <v>3</v>
      </c>
      <c r="P759" s="101" t="s">
        <v>3</v>
      </c>
      <c r="Q759" s="97"/>
      <c r="R759" s="101" t="s">
        <v>3</v>
      </c>
      <c r="S759" s="101" t="s">
        <v>3</v>
      </c>
      <c r="T759" s="97"/>
      <c r="U759" s="101" t="s">
        <v>3</v>
      </c>
      <c r="V759" s="101" t="s">
        <v>3</v>
      </c>
      <c r="W759" s="97"/>
      <c r="X759" s="101" t="s">
        <v>3</v>
      </c>
      <c r="Y759" s="101" t="s">
        <v>3</v>
      </c>
      <c r="Z759" s="97"/>
      <c r="AA759" s="101" t="s">
        <v>3</v>
      </c>
      <c r="AB759" s="101" t="s">
        <v>3</v>
      </c>
      <c r="AC759" s="97"/>
      <c r="AD759" s="101" t="s">
        <v>3</v>
      </c>
      <c r="AE759" s="101" t="s">
        <v>3</v>
      </c>
      <c r="AF759" s="97"/>
      <c r="AG759" s="100">
        <v>143.70400000000001</v>
      </c>
      <c r="AH759" s="100">
        <f t="shared" si="180"/>
        <v>143.70400000000001</v>
      </c>
      <c r="AI759" s="97"/>
      <c r="AJ759" s="100">
        <f t="shared" si="165"/>
        <v>116.7595</v>
      </c>
      <c r="AK759" s="100">
        <f t="shared" si="181"/>
        <v>116.7595</v>
      </c>
      <c r="AL759" s="98"/>
      <c r="AM759" s="100">
        <v>276.7</v>
      </c>
      <c r="AN759" s="101" t="s">
        <v>3</v>
      </c>
      <c r="AO759" s="97"/>
      <c r="AP759" s="100">
        <f t="shared" si="166"/>
        <v>152.68549999999999</v>
      </c>
      <c r="AQ759" s="100">
        <f t="shared" si="182"/>
        <v>152.68549999999999</v>
      </c>
      <c r="AR759" s="98"/>
      <c r="AS759" s="100">
        <f t="shared" si="167"/>
        <v>64.666799999999995</v>
      </c>
      <c r="AT759" s="100" t="s">
        <v>3</v>
      </c>
      <c r="AU759" s="97"/>
      <c r="AV759" s="100">
        <v>152.68549999999999</v>
      </c>
      <c r="AW759" s="100">
        <f t="shared" si="183"/>
        <v>152.68549999999999</v>
      </c>
      <c r="AX759" s="97"/>
      <c r="AY759" s="100">
        <f t="shared" si="168"/>
        <v>134.7225</v>
      </c>
      <c r="AZ759" s="101" t="s">
        <v>3</v>
      </c>
      <c r="BA759" s="97"/>
      <c r="BB759" s="100">
        <f t="shared" si="169"/>
        <v>64.666799999999995</v>
      </c>
      <c r="BC759" s="101" t="s">
        <v>3</v>
      </c>
      <c r="BD759" s="97"/>
      <c r="BE759" s="100">
        <f t="shared" si="170"/>
        <v>64.666799999999995</v>
      </c>
      <c r="BF759" s="101" t="s">
        <v>3</v>
      </c>
    </row>
    <row r="760" spans="1:58" s="86" customFormat="1" ht="13.2" x14ac:dyDescent="0.25">
      <c r="A760" s="47" t="s">
        <v>879</v>
      </c>
      <c r="B760" s="83">
        <v>4500032</v>
      </c>
      <c r="C760" s="90" t="s">
        <v>649</v>
      </c>
      <c r="D760" s="64">
        <v>105</v>
      </c>
      <c r="E760" s="83">
        <v>460</v>
      </c>
      <c r="F760" s="83">
        <v>89220</v>
      </c>
      <c r="G760" s="22"/>
      <c r="H760" s="44">
        <f t="shared" si="173"/>
        <v>84</v>
      </c>
      <c r="I760" s="98">
        <f t="shared" si="171"/>
        <v>37.799999999999997</v>
      </c>
      <c r="J760" s="98">
        <f t="shared" si="172"/>
        <v>251.13</v>
      </c>
      <c r="K760" s="99"/>
      <c r="L760" s="100">
        <f t="shared" si="174"/>
        <v>84</v>
      </c>
      <c r="M760" s="101">
        <f t="shared" si="179"/>
        <v>84</v>
      </c>
      <c r="N760" s="97"/>
      <c r="O760" s="101" t="s">
        <v>3</v>
      </c>
      <c r="P760" s="101" t="s">
        <v>3</v>
      </c>
      <c r="Q760" s="97"/>
      <c r="R760" s="101" t="s">
        <v>3</v>
      </c>
      <c r="S760" s="101" t="s">
        <v>3</v>
      </c>
      <c r="T760" s="97"/>
      <c r="U760" s="101" t="s">
        <v>3</v>
      </c>
      <c r="V760" s="101" t="s">
        <v>3</v>
      </c>
      <c r="W760" s="97"/>
      <c r="X760" s="101" t="s">
        <v>3</v>
      </c>
      <c r="Y760" s="101" t="s">
        <v>3</v>
      </c>
      <c r="Z760" s="97"/>
      <c r="AA760" s="101" t="s">
        <v>3</v>
      </c>
      <c r="AB760" s="101" t="s">
        <v>3</v>
      </c>
      <c r="AC760" s="97"/>
      <c r="AD760" s="101" t="s">
        <v>3</v>
      </c>
      <c r="AE760" s="101" t="s">
        <v>3</v>
      </c>
      <c r="AF760" s="97"/>
      <c r="AG760" s="100">
        <v>84</v>
      </c>
      <c r="AH760" s="100">
        <f t="shared" si="180"/>
        <v>84</v>
      </c>
      <c r="AI760" s="97"/>
      <c r="AJ760" s="100">
        <f t="shared" si="165"/>
        <v>68.25</v>
      </c>
      <c r="AK760" s="100">
        <f t="shared" si="181"/>
        <v>68.25</v>
      </c>
      <c r="AL760" s="98"/>
      <c r="AM760" s="100">
        <v>251.13</v>
      </c>
      <c r="AN760" s="101" t="s">
        <v>3</v>
      </c>
      <c r="AO760" s="97"/>
      <c r="AP760" s="100">
        <f t="shared" si="166"/>
        <v>89.25</v>
      </c>
      <c r="AQ760" s="100">
        <f t="shared" si="182"/>
        <v>89.25</v>
      </c>
      <c r="AR760" s="98"/>
      <c r="AS760" s="100">
        <f t="shared" si="167"/>
        <v>37.799999999999997</v>
      </c>
      <c r="AT760" s="100" t="s">
        <v>3</v>
      </c>
      <c r="AU760" s="97"/>
      <c r="AV760" s="100">
        <v>89.25</v>
      </c>
      <c r="AW760" s="100">
        <f t="shared" si="183"/>
        <v>89.25</v>
      </c>
      <c r="AX760" s="97"/>
      <c r="AY760" s="100">
        <f t="shared" si="168"/>
        <v>78.75</v>
      </c>
      <c r="AZ760" s="101" t="s">
        <v>3</v>
      </c>
      <c r="BA760" s="97"/>
      <c r="BB760" s="100">
        <f t="shared" si="169"/>
        <v>37.799999999999997</v>
      </c>
      <c r="BC760" s="101" t="s">
        <v>3</v>
      </c>
      <c r="BD760" s="97"/>
      <c r="BE760" s="100">
        <f t="shared" si="170"/>
        <v>37.799999999999997</v>
      </c>
      <c r="BF760" s="101" t="s">
        <v>3</v>
      </c>
    </row>
    <row r="761" spans="1:58" s="86" customFormat="1" ht="13.2" x14ac:dyDescent="0.25">
      <c r="A761" s="47" t="s">
        <v>879</v>
      </c>
      <c r="B761" s="83">
        <v>4500016</v>
      </c>
      <c r="C761" s="90" t="s">
        <v>650</v>
      </c>
      <c r="D761" s="64">
        <v>507.04499999999996</v>
      </c>
      <c r="E761" s="83">
        <v>410</v>
      </c>
      <c r="F761" s="83">
        <v>94002</v>
      </c>
      <c r="G761" s="22"/>
      <c r="H761" s="44">
        <f t="shared" si="173"/>
        <v>405.63599999999997</v>
      </c>
      <c r="I761" s="98">
        <f t="shared" si="171"/>
        <v>182.53619999999998</v>
      </c>
      <c r="J761" s="98">
        <f t="shared" si="172"/>
        <v>929.06</v>
      </c>
      <c r="K761" s="99"/>
      <c r="L761" s="100">
        <f t="shared" si="174"/>
        <v>405.63599999999997</v>
      </c>
      <c r="M761" s="101">
        <f t="shared" si="179"/>
        <v>405.63599999999997</v>
      </c>
      <c r="N761" s="97"/>
      <c r="O761" s="101" t="s">
        <v>3</v>
      </c>
      <c r="P761" s="101" t="s">
        <v>3</v>
      </c>
      <c r="Q761" s="97"/>
      <c r="R761" s="101" t="s">
        <v>3</v>
      </c>
      <c r="S761" s="101" t="s">
        <v>3</v>
      </c>
      <c r="T761" s="97"/>
      <c r="U761" s="101" t="s">
        <v>3</v>
      </c>
      <c r="V761" s="101" t="s">
        <v>3</v>
      </c>
      <c r="W761" s="97"/>
      <c r="X761" s="101" t="s">
        <v>3</v>
      </c>
      <c r="Y761" s="101" t="s">
        <v>3</v>
      </c>
      <c r="Z761" s="97"/>
      <c r="AA761" s="101" t="s">
        <v>3</v>
      </c>
      <c r="AB761" s="101" t="s">
        <v>3</v>
      </c>
      <c r="AC761" s="97"/>
      <c r="AD761" s="101" t="s">
        <v>3</v>
      </c>
      <c r="AE761" s="101" t="s">
        <v>3</v>
      </c>
      <c r="AF761" s="97"/>
      <c r="AG761" s="100">
        <v>405.63599999999997</v>
      </c>
      <c r="AH761" s="100">
        <f t="shared" si="180"/>
        <v>405.63599999999997</v>
      </c>
      <c r="AI761" s="97"/>
      <c r="AJ761" s="100">
        <f t="shared" si="165"/>
        <v>329.57925</v>
      </c>
      <c r="AK761" s="100">
        <f t="shared" si="181"/>
        <v>329.57925</v>
      </c>
      <c r="AL761" s="98"/>
      <c r="AM761" s="100">
        <v>929.06</v>
      </c>
      <c r="AN761" s="101" t="s">
        <v>3</v>
      </c>
      <c r="AO761" s="97"/>
      <c r="AP761" s="100">
        <f t="shared" si="166"/>
        <v>430.98824999999994</v>
      </c>
      <c r="AQ761" s="100">
        <f t="shared" si="182"/>
        <v>430.98824999999994</v>
      </c>
      <c r="AR761" s="98"/>
      <c r="AS761" s="100">
        <f t="shared" si="167"/>
        <v>182.53619999999998</v>
      </c>
      <c r="AT761" s="100" t="s">
        <v>3</v>
      </c>
      <c r="AU761" s="97"/>
      <c r="AV761" s="100">
        <v>430.98824999999994</v>
      </c>
      <c r="AW761" s="100">
        <f t="shared" si="183"/>
        <v>430.98824999999994</v>
      </c>
      <c r="AX761" s="97"/>
      <c r="AY761" s="100">
        <f t="shared" si="168"/>
        <v>380.28374999999994</v>
      </c>
      <c r="AZ761" s="101" t="s">
        <v>3</v>
      </c>
      <c r="BA761" s="97"/>
      <c r="BB761" s="100">
        <f t="shared" si="169"/>
        <v>182.53619999999998</v>
      </c>
      <c r="BC761" s="101" t="s">
        <v>3</v>
      </c>
      <c r="BD761" s="97"/>
      <c r="BE761" s="100">
        <f t="shared" si="170"/>
        <v>182.53619999999998</v>
      </c>
      <c r="BF761" s="101" t="s">
        <v>3</v>
      </c>
    </row>
    <row r="762" spans="1:58" s="86" customFormat="1" ht="13.2" x14ac:dyDescent="0.25">
      <c r="A762" s="47" t="s">
        <v>879</v>
      </c>
      <c r="B762" s="83">
        <v>4500004</v>
      </c>
      <c r="C762" s="90" t="s">
        <v>651</v>
      </c>
      <c r="D762" s="64">
        <v>177.815</v>
      </c>
      <c r="E762" s="83">
        <v>460</v>
      </c>
      <c r="F762" s="83">
        <v>94618</v>
      </c>
      <c r="G762" s="22"/>
      <c r="H762" s="44">
        <f t="shared" si="173"/>
        <v>142.25200000000001</v>
      </c>
      <c r="I762" s="98">
        <f t="shared" si="171"/>
        <v>54.96</v>
      </c>
      <c r="J762" s="98">
        <f t="shared" si="172"/>
        <v>151.14275000000001</v>
      </c>
      <c r="K762" s="99"/>
      <c r="L762" s="100">
        <f t="shared" si="174"/>
        <v>142.25200000000001</v>
      </c>
      <c r="M762" s="101">
        <f t="shared" si="179"/>
        <v>142.25200000000001</v>
      </c>
      <c r="N762" s="97"/>
      <c r="O762" s="101" t="s">
        <v>3</v>
      </c>
      <c r="P762" s="101" t="s">
        <v>3</v>
      </c>
      <c r="Q762" s="97"/>
      <c r="R762" s="101" t="s">
        <v>3</v>
      </c>
      <c r="S762" s="101" t="s">
        <v>3</v>
      </c>
      <c r="T762" s="97"/>
      <c r="U762" s="101" t="s">
        <v>3</v>
      </c>
      <c r="V762" s="101" t="s">
        <v>3</v>
      </c>
      <c r="W762" s="97"/>
      <c r="X762" s="101" t="s">
        <v>3</v>
      </c>
      <c r="Y762" s="101" t="s">
        <v>3</v>
      </c>
      <c r="Z762" s="97"/>
      <c r="AA762" s="101" t="s">
        <v>3</v>
      </c>
      <c r="AB762" s="101" t="s">
        <v>3</v>
      </c>
      <c r="AC762" s="97"/>
      <c r="AD762" s="101" t="s">
        <v>3</v>
      </c>
      <c r="AE762" s="101" t="s">
        <v>3</v>
      </c>
      <c r="AF762" s="97"/>
      <c r="AG762" s="100">
        <v>142.25200000000001</v>
      </c>
      <c r="AH762" s="100">
        <f t="shared" si="180"/>
        <v>142.25200000000001</v>
      </c>
      <c r="AI762" s="97"/>
      <c r="AJ762" s="100">
        <f t="shared" si="165"/>
        <v>115.57975</v>
      </c>
      <c r="AK762" s="100">
        <f t="shared" si="181"/>
        <v>115.57975</v>
      </c>
      <c r="AL762" s="98"/>
      <c r="AM762" s="100">
        <v>54.96</v>
      </c>
      <c r="AN762" s="101" t="s">
        <v>3</v>
      </c>
      <c r="AO762" s="97"/>
      <c r="AP762" s="100">
        <f t="shared" si="166"/>
        <v>151.14275000000001</v>
      </c>
      <c r="AQ762" s="100">
        <f t="shared" si="182"/>
        <v>151.14275000000001</v>
      </c>
      <c r="AR762" s="98"/>
      <c r="AS762" s="100">
        <f t="shared" si="167"/>
        <v>64.01339999999999</v>
      </c>
      <c r="AT762" s="100" t="s">
        <v>3</v>
      </c>
      <c r="AU762" s="97"/>
      <c r="AV762" s="100">
        <v>151.14275000000001</v>
      </c>
      <c r="AW762" s="100">
        <f t="shared" si="183"/>
        <v>151.14275000000001</v>
      </c>
      <c r="AX762" s="97"/>
      <c r="AY762" s="100">
        <f t="shared" si="168"/>
        <v>133.36124999999998</v>
      </c>
      <c r="AZ762" s="101" t="s">
        <v>3</v>
      </c>
      <c r="BA762" s="97"/>
      <c r="BB762" s="100">
        <f t="shared" si="169"/>
        <v>64.01339999999999</v>
      </c>
      <c r="BC762" s="101" t="s">
        <v>3</v>
      </c>
      <c r="BD762" s="97"/>
      <c r="BE762" s="100">
        <f t="shared" si="170"/>
        <v>64.01339999999999</v>
      </c>
      <c r="BF762" s="101" t="s">
        <v>3</v>
      </c>
    </row>
    <row r="763" spans="1:58" s="86" customFormat="1" ht="13.2" x14ac:dyDescent="0.25">
      <c r="A763" s="47" t="s">
        <v>879</v>
      </c>
      <c r="B763" s="83">
        <v>4500022</v>
      </c>
      <c r="C763" s="90" t="s">
        <v>480</v>
      </c>
      <c r="D763" s="64">
        <v>150</v>
      </c>
      <c r="E763" s="83">
        <v>410</v>
      </c>
      <c r="F763" s="83">
        <v>94664</v>
      </c>
      <c r="G763" s="22"/>
      <c r="H763" s="44">
        <f t="shared" si="173"/>
        <v>120</v>
      </c>
      <c r="I763" s="98">
        <f t="shared" si="171"/>
        <v>54</v>
      </c>
      <c r="J763" s="98">
        <f t="shared" si="172"/>
        <v>367.92</v>
      </c>
      <c r="K763" s="99"/>
      <c r="L763" s="100">
        <f t="shared" si="174"/>
        <v>120</v>
      </c>
      <c r="M763" s="101">
        <f t="shared" si="179"/>
        <v>120</v>
      </c>
      <c r="N763" s="97"/>
      <c r="O763" s="101" t="s">
        <v>3</v>
      </c>
      <c r="P763" s="101" t="s">
        <v>3</v>
      </c>
      <c r="Q763" s="97"/>
      <c r="R763" s="101" t="s">
        <v>3</v>
      </c>
      <c r="S763" s="101" t="s">
        <v>3</v>
      </c>
      <c r="T763" s="97"/>
      <c r="U763" s="101" t="s">
        <v>3</v>
      </c>
      <c r="V763" s="101" t="s">
        <v>3</v>
      </c>
      <c r="W763" s="97"/>
      <c r="X763" s="101" t="s">
        <v>3</v>
      </c>
      <c r="Y763" s="101" t="s">
        <v>3</v>
      </c>
      <c r="Z763" s="97"/>
      <c r="AA763" s="101" t="s">
        <v>3</v>
      </c>
      <c r="AB763" s="101" t="s">
        <v>3</v>
      </c>
      <c r="AC763" s="97"/>
      <c r="AD763" s="101" t="s">
        <v>3</v>
      </c>
      <c r="AE763" s="101" t="s">
        <v>3</v>
      </c>
      <c r="AF763" s="97"/>
      <c r="AG763" s="100">
        <v>120</v>
      </c>
      <c r="AH763" s="100">
        <f t="shared" si="180"/>
        <v>120</v>
      </c>
      <c r="AI763" s="97"/>
      <c r="AJ763" s="100">
        <f t="shared" si="165"/>
        <v>97.5</v>
      </c>
      <c r="AK763" s="100">
        <f t="shared" si="181"/>
        <v>97.5</v>
      </c>
      <c r="AL763" s="98"/>
      <c r="AM763" s="100">
        <v>367.92</v>
      </c>
      <c r="AN763" s="101" t="s">
        <v>3</v>
      </c>
      <c r="AO763" s="97"/>
      <c r="AP763" s="100">
        <f t="shared" si="166"/>
        <v>127.5</v>
      </c>
      <c r="AQ763" s="100">
        <f t="shared" si="182"/>
        <v>127.5</v>
      </c>
      <c r="AR763" s="98"/>
      <c r="AS763" s="100">
        <f t="shared" si="167"/>
        <v>54</v>
      </c>
      <c r="AT763" s="100" t="s">
        <v>3</v>
      </c>
      <c r="AU763" s="97"/>
      <c r="AV763" s="100">
        <v>127.5</v>
      </c>
      <c r="AW763" s="100">
        <f t="shared" si="183"/>
        <v>127.5</v>
      </c>
      <c r="AX763" s="97"/>
      <c r="AY763" s="100">
        <f t="shared" si="168"/>
        <v>112.5</v>
      </c>
      <c r="AZ763" s="101" t="s">
        <v>3</v>
      </c>
      <c r="BA763" s="97"/>
      <c r="BB763" s="100">
        <f t="shared" si="169"/>
        <v>54</v>
      </c>
      <c r="BC763" s="101" t="s">
        <v>3</v>
      </c>
      <c r="BD763" s="97"/>
      <c r="BE763" s="100">
        <f t="shared" si="170"/>
        <v>54</v>
      </c>
      <c r="BF763" s="101" t="s">
        <v>3</v>
      </c>
    </row>
    <row r="764" spans="1:58" s="113" customFormat="1" ht="13.2" x14ac:dyDescent="0.25">
      <c r="A764" s="22" t="s">
        <v>879</v>
      </c>
      <c r="B764" s="93">
        <v>94728</v>
      </c>
      <c r="C764" s="94" t="s">
        <v>788</v>
      </c>
      <c r="D764" s="65">
        <v>530</v>
      </c>
      <c r="E764" s="93">
        <v>410</v>
      </c>
      <c r="F764" s="93">
        <v>94728</v>
      </c>
      <c r="G764" s="22"/>
      <c r="H764" s="44">
        <f t="shared" si="173"/>
        <v>424</v>
      </c>
      <c r="I764" s="98">
        <f t="shared" si="171"/>
        <v>190.79999999999998</v>
      </c>
      <c r="J764" s="98">
        <f t="shared" si="172"/>
        <v>506.2</v>
      </c>
      <c r="K764" s="99"/>
      <c r="L764" s="100">
        <f t="shared" si="174"/>
        <v>424</v>
      </c>
      <c r="M764" s="101">
        <f t="shared" si="179"/>
        <v>424</v>
      </c>
      <c r="N764" s="97"/>
      <c r="O764" s="101" t="s">
        <v>3</v>
      </c>
      <c r="P764" s="101" t="s">
        <v>3</v>
      </c>
      <c r="Q764" s="97"/>
      <c r="R764" s="101" t="s">
        <v>3</v>
      </c>
      <c r="S764" s="101" t="s">
        <v>3</v>
      </c>
      <c r="T764" s="97"/>
      <c r="U764" s="101" t="s">
        <v>3</v>
      </c>
      <c r="V764" s="101" t="s">
        <v>3</v>
      </c>
      <c r="W764" s="97"/>
      <c r="X764" s="101" t="s">
        <v>3</v>
      </c>
      <c r="Y764" s="101" t="s">
        <v>3</v>
      </c>
      <c r="Z764" s="97"/>
      <c r="AA764" s="101" t="s">
        <v>3</v>
      </c>
      <c r="AB764" s="101" t="s">
        <v>3</v>
      </c>
      <c r="AC764" s="97"/>
      <c r="AD764" s="101" t="s">
        <v>3</v>
      </c>
      <c r="AE764" s="101" t="s">
        <v>3</v>
      </c>
      <c r="AF764" s="97"/>
      <c r="AG764" s="100">
        <f>D764*80%</f>
        <v>424</v>
      </c>
      <c r="AH764" s="100">
        <f t="shared" si="180"/>
        <v>424</v>
      </c>
      <c r="AI764" s="97"/>
      <c r="AJ764" s="100">
        <f t="shared" si="165"/>
        <v>344.5</v>
      </c>
      <c r="AK764" s="100">
        <f t="shared" si="181"/>
        <v>344.5</v>
      </c>
      <c r="AL764" s="98"/>
      <c r="AM764" s="100">
        <v>506.2</v>
      </c>
      <c r="AN764" s="101" t="s">
        <v>3</v>
      </c>
      <c r="AO764" s="97"/>
      <c r="AP764" s="100">
        <f t="shared" si="166"/>
        <v>450.5</v>
      </c>
      <c r="AQ764" s="100">
        <f t="shared" si="182"/>
        <v>450.5</v>
      </c>
      <c r="AR764" s="98"/>
      <c r="AS764" s="100">
        <f t="shared" si="167"/>
        <v>190.79999999999998</v>
      </c>
      <c r="AT764" s="100" t="s">
        <v>3</v>
      </c>
      <c r="AU764" s="97"/>
      <c r="AV764" s="100">
        <f>D764*85%</f>
        <v>450.5</v>
      </c>
      <c r="AW764" s="100">
        <f t="shared" si="183"/>
        <v>450.5</v>
      </c>
      <c r="AX764" s="97"/>
      <c r="AY764" s="100">
        <f t="shared" si="168"/>
        <v>397.5</v>
      </c>
      <c r="AZ764" s="101" t="s">
        <v>3</v>
      </c>
      <c r="BA764" s="97"/>
      <c r="BB764" s="100">
        <f t="shared" si="169"/>
        <v>190.79999999999998</v>
      </c>
      <c r="BC764" s="101" t="s">
        <v>3</v>
      </c>
      <c r="BD764" s="97"/>
      <c r="BE764" s="100">
        <f t="shared" si="170"/>
        <v>190.79999999999998</v>
      </c>
      <c r="BF764" s="101" t="s">
        <v>3</v>
      </c>
    </row>
    <row r="765" spans="1:58" s="113" customFormat="1" ht="13.2" x14ac:dyDescent="0.25">
      <c r="A765" s="22" t="s">
        <v>879</v>
      </c>
      <c r="B765" s="93">
        <v>94729</v>
      </c>
      <c r="C765" s="94" t="s">
        <v>789</v>
      </c>
      <c r="D765" s="65">
        <v>750</v>
      </c>
      <c r="E765" s="93">
        <v>410</v>
      </c>
      <c r="F765" s="93">
        <v>94729</v>
      </c>
      <c r="G765" s="22"/>
      <c r="H765" s="44">
        <f t="shared" si="173"/>
        <v>600</v>
      </c>
      <c r="I765" s="98">
        <f t="shared" si="171"/>
        <v>87.74</v>
      </c>
      <c r="J765" s="98">
        <f t="shared" si="172"/>
        <v>637.5</v>
      </c>
      <c r="K765" s="99"/>
      <c r="L765" s="100">
        <f t="shared" si="174"/>
        <v>600</v>
      </c>
      <c r="M765" s="101">
        <f t="shared" si="179"/>
        <v>600</v>
      </c>
      <c r="N765" s="97"/>
      <c r="O765" s="101" t="s">
        <v>3</v>
      </c>
      <c r="P765" s="101" t="s">
        <v>3</v>
      </c>
      <c r="Q765" s="97"/>
      <c r="R765" s="101" t="s">
        <v>3</v>
      </c>
      <c r="S765" s="101" t="s">
        <v>3</v>
      </c>
      <c r="T765" s="97"/>
      <c r="U765" s="101" t="s">
        <v>3</v>
      </c>
      <c r="V765" s="101" t="s">
        <v>3</v>
      </c>
      <c r="W765" s="97"/>
      <c r="X765" s="101" t="s">
        <v>3</v>
      </c>
      <c r="Y765" s="101" t="s">
        <v>3</v>
      </c>
      <c r="Z765" s="97"/>
      <c r="AA765" s="101" t="s">
        <v>3</v>
      </c>
      <c r="AB765" s="101" t="s">
        <v>3</v>
      </c>
      <c r="AC765" s="97"/>
      <c r="AD765" s="101" t="s">
        <v>3</v>
      </c>
      <c r="AE765" s="101" t="s">
        <v>3</v>
      </c>
      <c r="AF765" s="97"/>
      <c r="AG765" s="100">
        <f>D765*80%</f>
        <v>600</v>
      </c>
      <c r="AH765" s="100">
        <f t="shared" si="180"/>
        <v>600</v>
      </c>
      <c r="AI765" s="97"/>
      <c r="AJ765" s="100">
        <f t="shared" si="165"/>
        <v>487.5</v>
      </c>
      <c r="AK765" s="100">
        <f t="shared" si="181"/>
        <v>487.5</v>
      </c>
      <c r="AL765" s="98"/>
      <c r="AM765" s="100">
        <v>87.74</v>
      </c>
      <c r="AN765" s="101" t="s">
        <v>3</v>
      </c>
      <c r="AO765" s="97"/>
      <c r="AP765" s="100">
        <f t="shared" si="166"/>
        <v>637.5</v>
      </c>
      <c r="AQ765" s="100">
        <f t="shared" si="182"/>
        <v>637.5</v>
      </c>
      <c r="AR765" s="98"/>
      <c r="AS765" s="100">
        <f t="shared" si="167"/>
        <v>270</v>
      </c>
      <c r="AT765" s="100" t="s">
        <v>3</v>
      </c>
      <c r="AU765" s="97"/>
      <c r="AV765" s="100">
        <f>D765*85%</f>
        <v>637.5</v>
      </c>
      <c r="AW765" s="100">
        <f t="shared" si="183"/>
        <v>637.5</v>
      </c>
      <c r="AX765" s="97"/>
      <c r="AY765" s="100">
        <f t="shared" si="168"/>
        <v>562.5</v>
      </c>
      <c r="AZ765" s="101" t="s">
        <v>3</v>
      </c>
      <c r="BA765" s="97"/>
      <c r="BB765" s="100">
        <f t="shared" si="169"/>
        <v>270</v>
      </c>
      <c r="BC765" s="101" t="s">
        <v>3</v>
      </c>
      <c r="BD765" s="97"/>
      <c r="BE765" s="100">
        <f t="shared" si="170"/>
        <v>270</v>
      </c>
      <c r="BF765" s="101" t="s">
        <v>3</v>
      </c>
    </row>
    <row r="766" spans="1:58" s="113" customFormat="1" ht="13.2" x14ac:dyDescent="0.25">
      <c r="A766" s="22" t="s">
        <v>879</v>
      </c>
      <c r="B766" s="93">
        <v>94726</v>
      </c>
      <c r="C766" s="94" t="s">
        <v>790</v>
      </c>
      <c r="D766" s="65">
        <v>410</v>
      </c>
      <c r="E766" s="93">
        <v>410</v>
      </c>
      <c r="F766" s="93">
        <v>94726</v>
      </c>
      <c r="G766" s="22"/>
      <c r="H766" s="44">
        <f t="shared" si="173"/>
        <v>328</v>
      </c>
      <c r="I766" s="98">
        <f t="shared" si="171"/>
        <v>147.6</v>
      </c>
      <c r="J766" s="98">
        <f t="shared" si="172"/>
        <v>506.2</v>
      </c>
      <c r="K766" s="99"/>
      <c r="L766" s="100">
        <f t="shared" si="174"/>
        <v>328</v>
      </c>
      <c r="M766" s="101">
        <f t="shared" si="179"/>
        <v>328</v>
      </c>
      <c r="N766" s="97"/>
      <c r="O766" s="101" t="s">
        <v>3</v>
      </c>
      <c r="P766" s="101" t="s">
        <v>3</v>
      </c>
      <c r="Q766" s="97"/>
      <c r="R766" s="101" t="s">
        <v>3</v>
      </c>
      <c r="S766" s="101" t="s">
        <v>3</v>
      </c>
      <c r="T766" s="97"/>
      <c r="U766" s="101" t="s">
        <v>3</v>
      </c>
      <c r="V766" s="101" t="s">
        <v>3</v>
      </c>
      <c r="W766" s="97"/>
      <c r="X766" s="101" t="s">
        <v>3</v>
      </c>
      <c r="Y766" s="101" t="s">
        <v>3</v>
      </c>
      <c r="Z766" s="97"/>
      <c r="AA766" s="101" t="s">
        <v>3</v>
      </c>
      <c r="AB766" s="101" t="s">
        <v>3</v>
      </c>
      <c r="AC766" s="97"/>
      <c r="AD766" s="101" t="s">
        <v>3</v>
      </c>
      <c r="AE766" s="101" t="s">
        <v>3</v>
      </c>
      <c r="AF766" s="97"/>
      <c r="AG766" s="100">
        <f>D766*80%</f>
        <v>328</v>
      </c>
      <c r="AH766" s="100">
        <f t="shared" si="180"/>
        <v>328</v>
      </c>
      <c r="AI766" s="97"/>
      <c r="AJ766" s="100">
        <f t="shared" si="165"/>
        <v>266.5</v>
      </c>
      <c r="AK766" s="100">
        <f t="shared" si="181"/>
        <v>266.5</v>
      </c>
      <c r="AL766" s="98"/>
      <c r="AM766" s="100">
        <v>506.2</v>
      </c>
      <c r="AN766" s="101" t="s">
        <v>3</v>
      </c>
      <c r="AO766" s="97"/>
      <c r="AP766" s="100">
        <f t="shared" si="166"/>
        <v>348.5</v>
      </c>
      <c r="AQ766" s="100">
        <f t="shared" si="182"/>
        <v>348.5</v>
      </c>
      <c r="AR766" s="98"/>
      <c r="AS766" s="100">
        <f t="shared" si="167"/>
        <v>147.6</v>
      </c>
      <c r="AT766" s="100" t="s">
        <v>3</v>
      </c>
      <c r="AU766" s="97"/>
      <c r="AV766" s="100">
        <f>D766*85%</f>
        <v>348.5</v>
      </c>
      <c r="AW766" s="100">
        <f t="shared" si="183"/>
        <v>348.5</v>
      </c>
      <c r="AX766" s="97"/>
      <c r="AY766" s="100">
        <f t="shared" si="168"/>
        <v>307.5</v>
      </c>
      <c r="AZ766" s="101" t="s">
        <v>3</v>
      </c>
      <c r="BA766" s="97"/>
      <c r="BB766" s="100">
        <f t="shared" si="169"/>
        <v>147.6</v>
      </c>
      <c r="BC766" s="101" t="s">
        <v>3</v>
      </c>
      <c r="BD766" s="97"/>
      <c r="BE766" s="100">
        <f t="shared" si="170"/>
        <v>147.6</v>
      </c>
      <c r="BF766" s="101" t="s">
        <v>3</v>
      </c>
    </row>
    <row r="767" spans="1:58" s="86" customFormat="1" ht="13.2" x14ac:dyDescent="0.25">
      <c r="A767" s="47" t="s">
        <v>874</v>
      </c>
      <c r="B767" s="83">
        <v>3000196</v>
      </c>
      <c r="C767" s="90" t="s">
        <v>652</v>
      </c>
      <c r="D767" s="64">
        <v>149</v>
      </c>
      <c r="E767" s="83">
        <v>300</v>
      </c>
      <c r="F767" s="83">
        <v>87880</v>
      </c>
      <c r="G767" s="22"/>
      <c r="H767" s="44">
        <f t="shared" si="173"/>
        <v>119.2</v>
      </c>
      <c r="I767" s="98">
        <f t="shared" si="171"/>
        <v>27.27</v>
      </c>
      <c r="J767" s="98">
        <f t="shared" si="172"/>
        <v>126.64999999999999</v>
      </c>
      <c r="K767" s="99"/>
      <c r="L767" s="100">
        <f t="shared" si="174"/>
        <v>119.2</v>
      </c>
      <c r="M767" s="101">
        <f t="shared" si="179"/>
        <v>119.2</v>
      </c>
      <c r="N767" s="97"/>
      <c r="O767" s="101" t="s">
        <v>3</v>
      </c>
      <c r="P767" s="101" t="s">
        <v>3</v>
      </c>
      <c r="Q767" s="97"/>
      <c r="R767" s="101" t="s">
        <v>3</v>
      </c>
      <c r="S767" s="101" t="s">
        <v>3</v>
      </c>
      <c r="T767" s="97"/>
      <c r="U767" s="101" t="s">
        <v>3</v>
      </c>
      <c r="V767" s="101" t="s">
        <v>3</v>
      </c>
      <c r="W767" s="97"/>
      <c r="X767" s="101" t="s">
        <v>3</v>
      </c>
      <c r="Y767" s="101" t="s">
        <v>3</v>
      </c>
      <c r="Z767" s="97"/>
      <c r="AA767" s="101" t="s">
        <v>3</v>
      </c>
      <c r="AB767" s="101" t="s">
        <v>3</v>
      </c>
      <c r="AC767" s="97"/>
      <c r="AD767" s="101" t="s">
        <v>3</v>
      </c>
      <c r="AE767" s="101" t="s">
        <v>3</v>
      </c>
      <c r="AF767" s="97"/>
      <c r="AG767" s="100">
        <v>119.2</v>
      </c>
      <c r="AH767" s="100">
        <f t="shared" si="180"/>
        <v>119.2</v>
      </c>
      <c r="AI767" s="97"/>
      <c r="AJ767" s="100">
        <f t="shared" si="165"/>
        <v>96.850000000000009</v>
      </c>
      <c r="AK767" s="100">
        <f t="shared" si="181"/>
        <v>96.850000000000009</v>
      </c>
      <c r="AL767" s="98"/>
      <c r="AM767" s="100">
        <v>27.27</v>
      </c>
      <c r="AN767" s="101" t="s">
        <v>3</v>
      </c>
      <c r="AO767" s="97"/>
      <c r="AP767" s="100">
        <f t="shared" si="166"/>
        <v>126.64999999999999</v>
      </c>
      <c r="AQ767" s="100">
        <f t="shared" si="182"/>
        <v>126.64999999999999</v>
      </c>
      <c r="AR767" s="98"/>
      <c r="AS767" s="100">
        <f t="shared" si="167"/>
        <v>53.64</v>
      </c>
      <c r="AT767" s="100" t="s">
        <v>3</v>
      </c>
      <c r="AU767" s="97"/>
      <c r="AV767" s="100">
        <v>126.64999999999999</v>
      </c>
      <c r="AW767" s="100">
        <f t="shared" si="183"/>
        <v>126.64999999999999</v>
      </c>
      <c r="AX767" s="97"/>
      <c r="AY767" s="100">
        <f t="shared" si="168"/>
        <v>111.75</v>
      </c>
      <c r="AZ767" s="101" t="s">
        <v>3</v>
      </c>
      <c r="BA767" s="97"/>
      <c r="BB767" s="100">
        <f t="shared" si="169"/>
        <v>53.64</v>
      </c>
      <c r="BC767" s="101" t="s">
        <v>3</v>
      </c>
      <c r="BD767" s="97"/>
      <c r="BE767" s="100">
        <f t="shared" si="170"/>
        <v>53.64</v>
      </c>
      <c r="BF767" s="101" t="s">
        <v>3</v>
      </c>
    </row>
    <row r="768" spans="1:58" s="86" customFormat="1" ht="13.2" x14ac:dyDescent="0.25">
      <c r="A768" s="47" t="s">
        <v>874</v>
      </c>
      <c r="B768" s="83">
        <v>3000096</v>
      </c>
      <c r="C768" s="90" t="s">
        <v>653</v>
      </c>
      <c r="D768" s="64">
        <v>125</v>
      </c>
      <c r="E768" s="83">
        <v>300</v>
      </c>
      <c r="F768" s="83">
        <v>87420</v>
      </c>
      <c r="G768" s="22"/>
      <c r="H768" s="44">
        <f t="shared" si="173"/>
        <v>100</v>
      </c>
      <c r="I768" s="98">
        <f t="shared" si="171"/>
        <v>22.95</v>
      </c>
      <c r="J768" s="98">
        <f t="shared" si="172"/>
        <v>106.25</v>
      </c>
      <c r="K768" s="99"/>
      <c r="L768" s="100">
        <f t="shared" si="174"/>
        <v>100</v>
      </c>
      <c r="M768" s="101">
        <f t="shared" si="179"/>
        <v>100</v>
      </c>
      <c r="N768" s="97"/>
      <c r="O768" s="101" t="s">
        <v>3</v>
      </c>
      <c r="P768" s="101" t="s">
        <v>3</v>
      </c>
      <c r="Q768" s="97"/>
      <c r="R768" s="101" t="s">
        <v>3</v>
      </c>
      <c r="S768" s="101" t="s">
        <v>3</v>
      </c>
      <c r="T768" s="97"/>
      <c r="U768" s="101" t="s">
        <v>3</v>
      </c>
      <c r="V768" s="101" t="s">
        <v>3</v>
      </c>
      <c r="W768" s="97"/>
      <c r="X768" s="101" t="s">
        <v>3</v>
      </c>
      <c r="Y768" s="101" t="s">
        <v>3</v>
      </c>
      <c r="Z768" s="97"/>
      <c r="AA768" s="101" t="s">
        <v>3</v>
      </c>
      <c r="AB768" s="101" t="s">
        <v>3</v>
      </c>
      <c r="AC768" s="97"/>
      <c r="AD768" s="101" t="s">
        <v>3</v>
      </c>
      <c r="AE768" s="101" t="s">
        <v>3</v>
      </c>
      <c r="AF768" s="97"/>
      <c r="AG768" s="100">
        <v>100</v>
      </c>
      <c r="AH768" s="100">
        <f t="shared" si="180"/>
        <v>100</v>
      </c>
      <c r="AI768" s="97"/>
      <c r="AJ768" s="100">
        <f t="shared" si="165"/>
        <v>81.25</v>
      </c>
      <c r="AK768" s="100">
        <f t="shared" si="181"/>
        <v>81.25</v>
      </c>
      <c r="AL768" s="98"/>
      <c r="AM768" s="100">
        <v>22.95</v>
      </c>
      <c r="AN768" s="101" t="s">
        <v>3</v>
      </c>
      <c r="AO768" s="97"/>
      <c r="AP768" s="100">
        <f t="shared" si="166"/>
        <v>106.25</v>
      </c>
      <c r="AQ768" s="100">
        <f t="shared" si="182"/>
        <v>106.25</v>
      </c>
      <c r="AR768" s="98"/>
      <c r="AS768" s="100">
        <f t="shared" si="167"/>
        <v>45</v>
      </c>
      <c r="AT768" s="100" t="s">
        <v>3</v>
      </c>
      <c r="AU768" s="97"/>
      <c r="AV768" s="100">
        <v>106.25</v>
      </c>
      <c r="AW768" s="100">
        <f t="shared" si="183"/>
        <v>106.25</v>
      </c>
      <c r="AX768" s="97"/>
      <c r="AY768" s="100">
        <f t="shared" si="168"/>
        <v>93.75</v>
      </c>
      <c r="AZ768" s="101" t="s">
        <v>3</v>
      </c>
      <c r="BA768" s="97"/>
      <c r="BB768" s="100">
        <f t="shared" si="169"/>
        <v>45</v>
      </c>
      <c r="BC768" s="101" t="s">
        <v>3</v>
      </c>
      <c r="BD768" s="97"/>
      <c r="BE768" s="100">
        <f t="shared" si="170"/>
        <v>45</v>
      </c>
      <c r="BF768" s="101" t="s">
        <v>3</v>
      </c>
    </row>
    <row r="769" spans="1:58" s="86" customFormat="1" ht="13.2" x14ac:dyDescent="0.25">
      <c r="A769" s="47" t="s">
        <v>874</v>
      </c>
      <c r="B769" s="83">
        <v>3000642</v>
      </c>
      <c r="C769" s="90" t="s">
        <v>262</v>
      </c>
      <c r="D769" s="64">
        <v>123</v>
      </c>
      <c r="E769" s="83">
        <v>300</v>
      </c>
      <c r="F769" s="83">
        <v>82330</v>
      </c>
      <c r="G769" s="22"/>
      <c r="H769" s="44">
        <f t="shared" si="173"/>
        <v>98.4</v>
      </c>
      <c r="I769" s="98">
        <f t="shared" si="171"/>
        <v>22.57</v>
      </c>
      <c r="J769" s="98">
        <f t="shared" si="172"/>
        <v>104.55</v>
      </c>
      <c r="K769" s="99"/>
      <c r="L769" s="100">
        <f t="shared" si="174"/>
        <v>98.4</v>
      </c>
      <c r="M769" s="101">
        <f t="shared" si="179"/>
        <v>98.4</v>
      </c>
      <c r="N769" s="97"/>
      <c r="O769" s="101" t="s">
        <v>3</v>
      </c>
      <c r="P769" s="101" t="s">
        <v>3</v>
      </c>
      <c r="Q769" s="97"/>
      <c r="R769" s="101" t="s">
        <v>3</v>
      </c>
      <c r="S769" s="101" t="s">
        <v>3</v>
      </c>
      <c r="T769" s="97"/>
      <c r="U769" s="101" t="s">
        <v>3</v>
      </c>
      <c r="V769" s="101" t="s">
        <v>3</v>
      </c>
      <c r="W769" s="97"/>
      <c r="X769" s="101" t="s">
        <v>3</v>
      </c>
      <c r="Y769" s="101" t="s">
        <v>3</v>
      </c>
      <c r="Z769" s="97"/>
      <c r="AA769" s="101" t="s">
        <v>3</v>
      </c>
      <c r="AB769" s="101" t="s">
        <v>3</v>
      </c>
      <c r="AC769" s="97"/>
      <c r="AD769" s="101" t="s">
        <v>3</v>
      </c>
      <c r="AE769" s="101" t="s">
        <v>3</v>
      </c>
      <c r="AF769" s="97"/>
      <c r="AG769" s="100">
        <v>98.4</v>
      </c>
      <c r="AH769" s="100">
        <f t="shared" si="180"/>
        <v>98.4</v>
      </c>
      <c r="AI769" s="97"/>
      <c r="AJ769" s="100">
        <f t="shared" si="165"/>
        <v>79.95</v>
      </c>
      <c r="AK769" s="100">
        <f t="shared" si="181"/>
        <v>79.95</v>
      </c>
      <c r="AL769" s="98"/>
      <c r="AM769" s="100">
        <v>22.57</v>
      </c>
      <c r="AN769" s="101" t="s">
        <v>3</v>
      </c>
      <c r="AO769" s="97"/>
      <c r="AP769" s="100">
        <f t="shared" si="166"/>
        <v>104.55</v>
      </c>
      <c r="AQ769" s="100">
        <f t="shared" si="182"/>
        <v>104.55</v>
      </c>
      <c r="AR769" s="98"/>
      <c r="AS769" s="100">
        <f t="shared" si="167"/>
        <v>44.28</v>
      </c>
      <c r="AT769" s="100" t="s">
        <v>3</v>
      </c>
      <c r="AU769" s="97"/>
      <c r="AV769" s="100">
        <v>104.55</v>
      </c>
      <c r="AW769" s="100">
        <f t="shared" si="183"/>
        <v>104.55</v>
      </c>
      <c r="AX769" s="97"/>
      <c r="AY769" s="100">
        <f t="shared" si="168"/>
        <v>92.25</v>
      </c>
      <c r="AZ769" s="101" t="s">
        <v>3</v>
      </c>
      <c r="BA769" s="97"/>
      <c r="BB769" s="100">
        <f t="shared" si="169"/>
        <v>44.28</v>
      </c>
      <c r="BC769" s="101" t="s">
        <v>3</v>
      </c>
      <c r="BD769" s="97"/>
      <c r="BE769" s="100">
        <f t="shared" si="170"/>
        <v>44.28</v>
      </c>
      <c r="BF769" s="101" t="s">
        <v>3</v>
      </c>
    </row>
    <row r="770" spans="1:58" s="113" customFormat="1" ht="26.4" x14ac:dyDescent="0.25">
      <c r="A770" s="66" t="s">
        <v>880</v>
      </c>
      <c r="B770" s="93">
        <v>200</v>
      </c>
      <c r="C770" s="94" t="s">
        <v>44</v>
      </c>
      <c r="D770" s="65">
        <v>575</v>
      </c>
      <c r="E770" s="93">
        <v>120</v>
      </c>
      <c r="F770" s="114" t="s">
        <v>44</v>
      </c>
      <c r="G770" s="22"/>
      <c r="H770" s="44">
        <f t="shared" si="173"/>
        <v>460</v>
      </c>
      <c r="I770" s="98">
        <f t="shared" si="171"/>
        <v>373.75</v>
      </c>
      <c r="J770" s="98">
        <f t="shared" si="172"/>
        <v>488.75</v>
      </c>
      <c r="K770" s="99"/>
      <c r="L770" s="100" t="s">
        <v>2</v>
      </c>
      <c r="M770" s="100">
        <f>D770*80%</f>
        <v>460</v>
      </c>
      <c r="N770" s="97"/>
      <c r="O770" s="101" t="s">
        <v>2</v>
      </c>
      <c r="P770" s="101" t="s">
        <v>3</v>
      </c>
      <c r="Q770" s="97"/>
      <c r="R770" s="101" t="s">
        <v>2</v>
      </c>
      <c r="S770" s="101" t="s">
        <v>3</v>
      </c>
      <c r="T770" s="97"/>
      <c r="U770" s="101" t="s">
        <v>2</v>
      </c>
      <c r="V770" s="101" t="s">
        <v>3</v>
      </c>
      <c r="W770" s="97"/>
      <c r="X770" s="101" t="s">
        <v>2</v>
      </c>
      <c r="Y770" s="101" t="s">
        <v>3</v>
      </c>
      <c r="Z770" s="97"/>
      <c r="AA770" s="101" t="s">
        <v>2</v>
      </c>
      <c r="AB770" s="101" t="s">
        <v>3</v>
      </c>
      <c r="AC770" s="97"/>
      <c r="AD770" s="101" t="s">
        <v>2</v>
      </c>
      <c r="AE770" s="101" t="s">
        <v>3</v>
      </c>
      <c r="AF770" s="97"/>
      <c r="AG770" s="101" t="s">
        <v>2</v>
      </c>
      <c r="AH770" s="100">
        <f t="shared" si="180"/>
        <v>460</v>
      </c>
      <c r="AI770" s="97"/>
      <c r="AJ770" s="101" t="s">
        <v>2</v>
      </c>
      <c r="AK770" s="100">
        <f t="shared" si="181"/>
        <v>373.75</v>
      </c>
      <c r="AL770" s="98"/>
      <c r="AM770" s="101" t="s">
        <v>2</v>
      </c>
      <c r="AN770" s="101" t="s">
        <v>3</v>
      </c>
      <c r="AO770" s="97"/>
      <c r="AP770" s="101" t="s">
        <v>2</v>
      </c>
      <c r="AQ770" s="100">
        <f t="shared" si="182"/>
        <v>488.75</v>
      </c>
      <c r="AR770" s="98"/>
      <c r="AS770" s="101" t="s">
        <v>2</v>
      </c>
      <c r="AT770" s="100" t="s">
        <v>3</v>
      </c>
      <c r="AU770" s="97"/>
      <c r="AV770" s="101" t="s">
        <v>2</v>
      </c>
      <c r="AW770" s="100">
        <f t="shared" si="183"/>
        <v>488.75</v>
      </c>
      <c r="AX770" s="97"/>
      <c r="AY770" s="101" t="s">
        <v>2</v>
      </c>
      <c r="AZ770" s="101" t="s">
        <v>3</v>
      </c>
      <c r="BA770" s="97"/>
      <c r="BB770" s="101" t="s">
        <v>2</v>
      </c>
      <c r="BC770" s="101" t="s">
        <v>3</v>
      </c>
      <c r="BD770" s="97"/>
      <c r="BE770" s="101" t="s">
        <v>2</v>
      </c>
      <c r="BF770" s="101" t="s">
        <v>3</v>
      </c>
    </row>
    <row r="771" spans="1:58" s="113" customFormat="1" ht="13.2" x14ac:dyDescent="0.25">
      <c r="A771" s="66" t="s">
        <v>881</v>
      </c>
      <c r="B771" s="93">
        <v>100</v>
      </c>
      <c r="C771" s="94" t="s">
        <v>818</v>
      </c>
      <c r="D771" s="65">
        <v>475</v>
      </c>
      <c r="E771" s="93">
        <v>120</v>
      </c>
      <c r="F771" s="93" t="s">
        <v>819</v>
      </c>
      <c r="G771" s="22"/>
      <c r="H771" s="44">
        <f t="shared" si="173"/>
        <v>380</v>
      </c>
      <c r="I771" s="98">
        <f t="shared" si="171"/>
        <v>308.75</v>
      </c>
      <c r="J771" s="98">
        <f t="shared" si="172"/>
        <v>403.75</v>
      </c>
      <c r="K771" s="99"/>
      <c r="L771" s="100" t="s">
        <v>2</v>
      </c>
      <c r="M771" s="100">
        <f>D771*80%</f>
        <v>380</v>
      </c>
      <c r="N771" s="97"/>
      <c r="O771" s="101" t="s">
        <v>2</v>
      </c>
      <c r="P771" s="101" t="s">
        <v>3</v>
      </c>
      <c r="Q771" s="97"/>
      <c r="R771" s="101" t="s">
        <v>2</v>
      </c>
      <c r="S771" s="101" t="s">
        <v>3</v>
      </c>
      <c r="T771" s="97"/>
      <c r="U771" s="101" t="s">
        <v>2</v>
      </c>
      <c r="V771" s="101" t="s">
        <v>3</v>
      </c>
      <c r="W771" s="97"/>
      <c r="X771" s="101" t="s">
        <v>2</v>
      </c>
      <c r="Y771" s="101" t="s">
        <v>3</v>
      </c>
      <c r="Z771" s="97"/>
      <c r="AA771" s="101" t="s">
        <v>2</v>
      </c>
      <c r="AB771" s="101" t="s">
        <v>3</v>
      </c>
      <c r="AC771" s="97"/>
      <c r="AD771" s="101" t="s">
        <v>2</v>
      </c>
      <c r="AE771" s="101" t="s">
        <v>3</v>
      </c>
      <c r="AF771" s="97"/>
      <c r="AG771" s="101" t="s">
        <v>2</v>
      </c>
      <c r="AH771" s="100">
        <f t="shared" si="180"/>
        <v>380</v>
      </c>
      <c r="AI771" s="97"/>
      <c r="AJ771" s="101" t="s">
        <v>2</v>
      </c>
      <c r="AK771" s="100">
        <f t="shared" si="181"/>
        <v>308.75</v>
      </c>
      <c r="AL771" s="98"/>
      <c r="AM771" s="101" t="s">
        <v>2</v>
      </c>
      <c r="AN771" s="101" t="s">
        <v>3</v>
      </c>
      <c r="AO771" s="97"/>
      <c r="AP771" s="101" t="s">
        <v>2</v>
      </c>
      <c r="AQ771" s="100">
        <f t="shared" si="182"/>
        <v>403.75</v>
      </c>
      <c r="AR771" s="98"/>
      <c r="AS771" s="101" t="s">
        <v>2</v>
      </c>
      <c r="AT771" s="100" t="s">
        <v>3</v>
      </c>
      <c r="AU771" s="97"/>
      <c r="AV771" s="101" t="s">
        <v>2</v>
      </c>
      <c r="AW771" s="100">
        <f t="shared" si="183"/>
        <v>403.75</v>
      </c>
      <c r="AX771" s="97"/>
      <c r="AY771" s="101" t="s">
        <v>2</v>
      </c>
      <c r="AZ771" s="101" t="s">
        <v>3</v>
      </c>
      <c r="BA771" s="97"/>
      <c r="BB771" s="101" t="s">
        <v>2</v>
      </c>
      <c r="BC771" s="101" t="s">
        <v>3</v>
      </c>
      <c r="BD771" s="97"/>
      <c r="BE771" s="101" t="s">
        <v>2</v>
      </c>
      <c r="BF771" s="101" t="s">
        <v>3</v>
      </c>
    </row>
    <row r="772" spans="1:58" s="113" customFormat="1" ht="13.2" x14ac:dyDescent="0.25">
      <c r="A772" s="22" t="s">
        <v>874</v>
      </c>
      <c r="B772" s="22">
        <v>3000534</v>
      </c>
      <c r="C772" s="94" t="s">
        <v>817</v>
      </c>
      <c r="D772" s="65">
        <v>161</v>
      </c>
      <c r="E772" s="93">
        <v>300</v>
      </c>
      <c r="F772" s="93">
        <v>86235</v>
      </c>
      <c r="G772" s="22"/>
      <c r="H772" s="44">
        <f t="shared" si="173"/>
        <v>128.80000000000001</v>
      </c>
      <c r="I772" s="98">
        <f t="shared" si="171"/>
        <v>29.58</v>
      </c>
      <c r="J772" s="98">
        <f t="shared" si="172"/>
        <v>136.85</v>
      </c>
      <c r="K772" s="99"/>
      <c r="L772" s="100">
        <f t="shared" si="174"/>
        <v>128.80000000000001</v>
      </c>
      <c r="M772" s="101">
        <f t="shared" ref="M772:M835" si="184">D772*80%</f>
        <v>128.80000000000001</v>
      </c>
      <c r="N772" s="97"/>
      <c r="O772" s="101" t="s">
        <v>3</v>
      </c>
      <c r="P772" s="101" t="s">
        <v>3</v>
      </c>
      <c r="Q772" s="97"/>
      <c r="R772" s="101" t="s">
        <v>3</v>
      </c>
      <c r="S772" s="101" t="s">
        <v>3</v>
      </c>
      <c r="T772" s="97"/>
      <c r="U772" s="101" t="s">
        <v>3</v>
      </c>
      <c r="V772" s="101" t="s">
        <v>3</v>
      </c>
      <c r="W772" s="97"/>
      <c r="X772" s="101" t="s">
        <v>3</v>
      </c>
      <c r="Y772" s="101" t="s">
        <v>3</v>
      </c>
      <c r="Z772" s="97"/>
      <c r="AA772" s="101" t="s">
        <v>3</v>
      </c>
      <c r="AB772" s="101" t="s">
        <v>3</v>
      </c>
      <c r="AC772" s="97"/>
      <c r="AD772" s="101" t="s">
        <v>3</v>
      </c>
      <c r="AE772" s="101" t="s">
        <v>3</v>
      </c>
      <c r="AF772" s="97"/>
      <c r="AG772" s="100">
        <f>D772*80%</f>
        <v>128.80000000000001</v>
      </c>
      <c r="AH772" s="100">
        <f t="shared" si="180"/>
        <v>128.80000000000001</v>
      </c>
      <c r="AI772" s="97"/>
      <c r="AJ772" s="100">
        <f t="shared" ref="AJ772:AJ803" si="185">D772*65%</f>
        <v>104.65</v>
      </c>
      <c r="AK772" s="100">
        <f t="shared" si="181"/>
        <v>104.65</v>
      </c>
      <c r="AL772" s="98"/>
      <c r="AM772" s="100">
        <v>29.58</v>
      </c>
      <c r="AN772" s="101" t="s">
        <v>3</v>
      </c>
      <c r="AO772" s="97"/>
      <c r="AP772" s="100">
        <f t="shared" ref="AP772:AP803" si="186">D772*85%</f>
        <v>136.85</v>
      </c>
      <c r="AQ772" s="100">
        <f t="shared" si="182"/>
        <v>136.85</v>
      </c>
      <c r="AR772" s="98"/>
      <c r="AS772" s="100">
        <f t="shared" ref="AS772:AS803" si="187">D772*36%</f>
        <v>57.96</v>
      </c>
      <c r="AT772" s="100" t="s">
        <v>3</v>
      </c>
      <c r="AU772" s="97"/>
      <c r="AV772" s="100">
        <f>D772*85%</f>
        <v>136.85</v>
      </c>
      <c r="AW772" s="100">
        <f t="shared" si="183"/>
        <v>136.85</v>
      </c>
      <c r="AX772" s="97"/>
      <c r="AY772" s="100">
        <f t="shared" ref="AY772:AY803" si="188">D772*75%</f>
        <v>120.75</v>
      </c>
      <c r="AZ772" s="101" t="s">
        <v>3</v>
      </c>
      <c r="BA772" s="97"/>
      <c r="BB772" s="100">
        <f t="shared" ref="BB772:BB803" si="189">D772*36%</f>
        <v>57.96</v>
      </c>
      <c r="BC772" s="101" t="s">
        <v>3</v>
      </c>
      <c r="BD772" s="97"/>
      <c r="BE772" s="100">
        <f t="shared" ref="BE772:BE803" si="190">D772*36%</f>
        <v>57.96</v>
      </c>
      <c r="BF772" s="101" t="s">
        <v>3</v>
      </c>
    </row>
    <row r="773" spans="1:58" s="113" customFormat="1" ht="13.2" x14ac:dyDescent="0.25">
      <c r="A773" s="22" t="s">
        <v>874</v>
      </c>
      <c r="B773" s="22">
        <v>3000738</v>
      </c>
      <c r="C773" s="94" t="s">
        <v>816</v>
      </c>
      <c r="D773" s="65">
        <v>147.19999999999999</v>
      </c>
      <c r="E773" s="93">
        <v>300</v>
      </c>
      <c r="F773" s="93">
        <v>86235</v>
      </c>
      <c r="G773" s="22"/>
      <c r="H773" s="44">
        <f t="shared" si="173"/>
        <v>117.75999999999999</v>
      </c>
      <c r="I773" s="98">
        <f t="shared" si="171"/>
        <v>29.58</v>
      </c>
      <c r="J773" s="98">
        <f t="shared" si="172"/>
        <v>125.11999999999999</v>
      </c>
      <c r="K773" s="99"/>
      <c r="L773" s="100">
        <f t="shared" si="174"/>
        <v>117.75999999999999</v>
      </c>
      <c r="M773" s="101">
        <f>D773*80%</f>
        <v>117.75999999999999</v>
      </c>
      <c r="N773" s="97"/>
      <c r="O773" s="101" t="s">
        <v>3</v>
      </c>
      <c r="P773" s="101" t="s">
        <v>3</v>
      </c>
      <c r="Q773" s="97"/>
      <c r="R773" s="101" t="s">
        <v>3</v>
      </c>
      <c r="S773" s="101" t="s">
        <v>3</v>
      </c>
      <c r="T773" s="97"/>
      <c r="U773" s="101" t="s">
        <v>3</v>
      </c>
      <c r="V773" s="101" t="s">
        <v>3</v>
      </c>
      <c r="W773" s="97"/>
      <c r="X773" s="101" t="s">
        <v>3</v>
      </c>
      <c r="Y773" s="101" t="s">
        <v>3</v>
      </c>
      <c r="Z773" s="97"/>
      <c r="AA773" s="101" t="s">
        <v>3</v>
      </c>
      <c r="AB773" s="101" t="s">
        <v>3</v>
      </c>
      <c r="AC773" s="97"/>
      <c r="AD773" s="101" t="s">
        <v>3</v>
      </c>
      <c r="AE773" s="101" t="s">
        <v>3</v>
      </c>
      <c r="AF773" s="97"/>
      <c r="AG773" s="100">
        <f>D773*80%</f>
        <v>117.75999999999999</v>
      </c>
      <c r="AH773" s="100">
        <f t="shared" si="180"/>
        <v>117.75999999999999</v>
      </c>
      <c r="AI773" s="97"/>
      <c r="AJ773" s="100">
        <f t="shared" si="185"/>
        <v>95.679999999999993</v>
      </c>
      <c r="AK773" s="100">
        <f t="shared" si="181"/>
        <v>95.679999999999993</v>
      </c>
      <c r="AL773" s="98"/>
      <c r="AM773" s="100">
        <v>29.58</v>
      </c>
      <c r="AN773" s="101" t="s">
        <v>3</v>
      </c>
      <c r="AO773" s="97"/>
      <c r="AP773" s="100">
        <f t="shared" si="186"/>
        <v>125.11999999999999</v>
      </c>
      <c r="AQ773" s="100">
        <f t="shared" si="182"/>
        <v>125.11999999999999</v>
      </c>
      <c r="AR773" s="98"/>
      <c r="AS773" s="100">
        <f t="shared" si="187"/>
        <v>52.991999999999997</v>
      </c>
      <c r="AT773" s="100" t="s">
        <v>3</v>
      </c>
      <c r="AU773" s="97"/>
      <c r="AV773" s="100">
        <f>D773*85%</f>
        <v>125.11999999999999</v>
      </c>
      <c r="AW773" s="100">
        <f t="shared" si="183"/>
        <v>125.11999999999999</v>
      </c>
      <c r="AX773" s="97"/>
      <c r="AY773" s="100">
        <f t="shared" si="188"/>
        <v>110.39999999999999</v>
      </c>
      <c r="AZ773" s="101" t="s">
        <v>3</v>
      </c>
      <c r="BA773" s="97"/>
      <c r="BB773" s="100">
        <f t="shared" si="189"/>
        <v>52.991999999999997</v>
      </c>
      <c r="BC773" s="101" t="s">
        <v>3</v>
      </c>
      <c r="BD773" s="97"/>
      <c r="BE773" s="100">
        <f t="shared" si="190"/>
        <v>52.991999999999997</v>
      </c>
      <c r="BF773" s="101" t="s">
        <v>3</v>
      </c>
    </row>
    <row r="774" spans="1:58" s="86" customFormat="1" ht="13.2" x14ac:dyDescent="0.25">
      <c r="A774" s="47" t="s">
        <v>874</v>
      </c>
      <c r="B774" s="83">
        <v>3000294</v>
      </c>
      <c r="C774" s="90" t="s">
        <v>654</v>
      </c>
      <c r="D774" s="64">
        <v>29</v>
      </c>
      <c r="E774" s="83">
        <v>300</v>
      </c>
      <c r="F774" s="83">
        <v>81001</v>
      </c>
      <c r="G774" s="22"/>
      <c r="H774" s="44">
        <f t="shared" si="173"/>
        <v>23.200000000000003</v>
      </c>
      <c r="I774" s="98">
        <f t="shared" ref="I774:I837" si="191">MIN(AJ774:AM774,AP774:AS774,AV774:AY774,BB774,BE774)</f>
        <v>5.23</v>
      </c>
      <c r="J774" s="98">
        <f t="shared" ref="J774:J837" si="192">MAX(AJ774:AM774,AP774:AS774,AV774:AY774,BB774,BE774)</f>
        <v>24.65</v>
      </c>
      <c r="K774" s="99"/>
      <c r="L774" s="100">
        <f t="shared" si="174"/>
        <v>23.200000000000003</v>
      </c>
      <c r="M774" s="101">
        <f t="shared" si="184"/>
        <v>23.200000000000003</v>
      </c>
      <c r="N774" s="97"/>
      <c r="O774" s="101" t="s">
        <v>3</v>
      </c>
      <c r="P774" s="101" t="s">
        <v>3</v>
      </c>
      <c r="Q774" s="97"/>
      <c r="R774" s="101" t="s">
        <v>3</v>
      </c>
      <c r="S774" s="101" t="s">
        <v>3</v>
      </c>
      <c r="T774" s="97"/>
      <c r="U774" s="101" t="s">
        <v>3</v>
      </c>
      <c r="V774" s="101" t="s">
        <v>3</v>
      </c>
      <c r="W774" s="97"/>
      <c r="X774" s="101" t="s">
        <v>3</v>
      </c>
      <c r="Y774" s="101" t="s">
        <v>3</v>
      </c>
      <c r="Z774" s="97"/>
      <c r="AA774" s="101" t="s">
        <v>3</v>
      </c>
      <c r="AB774" s="101" t="s">
        <v>3</v>
      </c>
      <c r="AC774" s="97"/>
      <c r="AD774" s="101" t="s">
        <v>3</v>
      </c>
      <c r="AE774" s="101" t="s">
        <v>3</v>
      </c>
      <c r="AF774" s="97"/>
      <c r="AG774" s="100">
        <v>23.200000000000003</v>
      </c>
      <c r="AH774" s="100">
        <f t="shared" si="180"/>
        <v>23.200000000000003</v>
      </c>
      <c r="AI774" s="97"/>
      <c r="AJ774" s="100">
        <f t="shared" si="185"/>
        <v>18.850000000000001</v>
      </c>
      <c r="AK774" s="100">
        <f t="shared" si="181"/>
        <v>18.850000000000001</v>
      </c>
      <c r="AL774" s="98"/>
      <c r="AM774" s="100">
        <v>5.23</v>
      </c>
      <c r="AN774" s="101" t="s">
        <v>3</v>
      </c>
      <c r="AO774" s="97"/>
      <c r="AP774" s="100">
        <f t="shared" si="186"/>
        <v>24.65</v>
      </c>
      <c r="AQ774" s="100">
        <f t="shared" si="182"/>
        <v>24.65</v>
      </c>
      <c r="AR774" s="98"/>
      <c r="AS774" s="100">
        <f t="shared" si="187"/>
        <v>10.44</v>
      </c>
      <c r="AT774" s="100" t="s">
        <v>3</v>
      </c>
      <c r="AU774" s="97"/>
      <c r="AV774" s="100">
        <v>24.65</v>
      </c>
      <c r="AW774" s="100">
        <f t="shared" si="183"/>
        <v>24.65</v>
      </c>
      <c r="AX774" s="97"/>
      <c r="AY774" s="100">
        <f t="shared" si="188"/>
        <v>21.75</v>
      </c>
      <c r="AZ774" s="101" t="s">
        <v>3</v>
      </c>
      <c r="BA774" s="97"/>
      <c r="BB774" s="100">
        <f t="shared" si="189"/>
        <v>10.44</v>
      </c>
      <c r="BC774" s="101" t="s">
        <v>3</v>
      </c>
      <c r="BD774" s="97"/>
      <c r="BE774" s="100">
        <f t="shared" si="190"/>
        <v>10.44</v>
      </c>
      <c r="BF774" s="101" t="s">
        <v>3</v>
      </c>
    </row>
    <row r="775" spans="1:58" s="86" customFormat="1" ht="13.2" x14ac:dyDescent="0.25">
      <c r="A775" s="47" t="s">
        <v>874</v>
      </c>
      <c r="B775" s="83">
        <v>3000109</v>
      </c>
      <c r="C775" s="90" t="s">
        <v>655</v>
      </c>
      <c r="D775" s="64">
        <v>34</v>
      </c>
      <c r="E775" s="83">
        <v>300</v>
      </c>
      <c r="F775" s="83">
        <v>85007</v>
      </c>
      <c r="G775" s="22"/>
      <c r="H775" s="44">
        <f t="shared" si="173"/>
        <v>27.200000000000003</v>
      </c>
      <c r="I775" s="98">
        <f t="shared" si="191"/>
        <v>6.27</v>
      </c>
      <c r="J775" s="98">
        <f t="shared" si="192"/>
        <v>28.9</v>
      </c>
      <c r="K775" s="99"/>
      <c r="L775" s="100">
        <f t="shared" si="174"/>
        <v>27.200000000000003</v>
      </c>
      <c r="M775" s="101">
        <f t="shared" si="184"/>
        <v>27.200000000000003</v>
      </c>
      <c r="N775" s="97"/>
      <c r="O775" s="101" t="s">
        <v>3</v>
      </c>
      <c r="P775" s="101" t="s">
        <v>3</v>
      </c>
      <c r="Q775" s="97"/>
      <c r="R775" s="101" t="s">
        <v>3</v>
      </c>
      <c r="S775" s="101" t="s">
        <v>3</v>
      </c>
      <c r="T775" s="97"/>
      <c r="U775" s="101" t="s">
        <v>3</v>
      </c>
      <c r="V775" s="101" t="s">
        <v>3</v>
      </c>
      <c r="W775" s="97"/>
      <c r="X775" s="101" t="s">
        <v>3</v>
      </c>
      <c r="Y775" s="101" t="s">
        <v>3</v>
      </c>
      <c r="Z775" s="97"/>
      <c r="AA775" s="101" t="s">
        <v>3</v>
      </c>
      <c r="AB775" s="101" t="s">
        <v>3</v>
      </c>
      <c r="AC775" s="97"/>
      <c r="AD775" s="101" t="s">
        <v>3</v>
      </c>
      <c r="AE775" s="101" t="s">
        <v>3</v>
      </c>
      <c r="AF775" s="97"/>
      <c r="AG775" s="100">
        <v>27.200000000000003</v>
      </c>
      <c r="AH775" s="100">
        <f t="shared" si="180"/>
        <v>27.200000000000003</v>
      </c>
      <c r="AI775" s="97"/>
      <c r="AJ775" s="100">
        <f t="shared" si="185"/>
        <v>22.1</v>
      </c>
      <c r="AK775" s="100">
        <f t="shared" si="181"/>
        <v>22.1</v>
      </c>
      <c r="AL775" s="98"/>
      <c r="AM775" s="100">
        <v>6.27</v>
      </c>
      <c r="AN775" s="101" t="s">
        <v>3</v>
      </c>
      <c r="AO775" s="97"/>
      <c r="AP775" s="100">
        <f t="shared" si="186"/>
        <v>28.9</v>
      </c>
      <c r="AQ775" s="100">
        <f t="shared" si="182"/>
        <v>28.9</v>
      </c>
      <c r="AR775" s="98"/>
      <c r="AS775" s="100">
        <f t="shared" si="187"/>
        <v>12.24</v>
      </c>
      <c r="AT775" s="100" t="s">
        <v>3</v>
      </c>
      <c r="AU775" s="97"/>
      <c r="AV775" s="100">
        <v>28.9</v>
      </c>
      <c r="AW775" s="100">
        <f t="shared" si="183"/>
        <v>28.9</v>
      </c>
      <c r="AX775" s="97"/>
      <c r="AY775" s="100">
        <f t="shared" si="188"/>
        <v>25.5</v>
      </c>
      <c r="AZ775" s="101" t="s">
        <v>3</v>
      </c>
      <c r="BA775" s="97"/>
      <c r="BB775" s="100">
        <f t="shared" si="189"/>
        <v>12.24</v>
      </c>
      <c r="BC775" s="101" t="s">
        <v>3</v>
      </c>
      <c r="BD775" s="97"/>
      <c r="BE775" s="100">
        <f t="shared" si="190"/>
        <v>12.24</v>
      </c>
      <c r="BF775" s="101" t="s">
        <v>3</v>
      </c>
    </row>
    <row r="776" spans="1:58" s="86" customFormat="1" ht="13.2" x14ac:dyDescent="0.25">
      <c r="A776" s="47" t="s">
        <v>875</v>
      </c>
      <c r="B776" s="83">
        <v>4200280</v>
      </c>
      <c r="C776" s="90" t="s">
        <v>137</v>
      </c>
      <c r="D776" s="64">
        <v>2400</v>
      </c>
      <c r="E776" s="83">
        <v>350</v>
      </c>
      <c r="F776" s="83">
        <v>71270</v>
      </c>
      <c r="G776" s="22"/>
      <c r="H776" s="44">
        <f t="shared" si="173"/>
        <v>1920</v>
      </c>
      <c r="I776" s="98">
        <f t="shared" si="191"/>
        <v>535.65</v>
      </c>
      <c r="J776" s="98">
        <f t="shared" si="192"/>
        <v>2040</v>
      </c>
      <c r="K776" s="99"/>
      <c r="L776" s="100">
        <f t="shared" si="174"/>
        <v>1920</v>
      </c>
      <c r="M776" s="101">
        <f t="shared" si="184"/>
        <v>1920</v>
      </c>
      <c r="N776" s="97"/>
      <c r="O776" s="101" t="s">
        <v>3</v>
      </c>
      <c r="P776" s="101" t="s">
        <v>3</v>
      </c>
      <c r="Q776" s="97"/>
      <c r="R776" s="101" t="s">
        <v>3</v>
      </c>
      <c r="S776" s="101" t="s">
        <v>3</v>
      </c>
      <c r="T776" s="97"/>
      <c r="U776" s="101" t="s">
        <v>3</v>
      </c>
      <c r="V776" s="101" t="s">
        <v>3</v>
      </c>
      <c r="W776" s="97"/>
      <c r="X776" s="101" t="s">
        <v>3</v>
      </c>
      <c r="Y776" s="101" t="s">
        <v>3</v>
      </c>
      <c r="Z776" s="97"/>
      <c r="AA776" s="101" t="s">
        <v>3</v>
      </c>
      <c r="AB776" s="101" t="s">
        <v>3</v>
      </c>
      <c r="AC776" s="97"/>
      <c r="AD776" s="101" t="s">
        <v>3</v>
      </c>
      <c r="AE776" s="101" t="s">
        <v>3</v>
      </c>
      <c r="AF776" s="97"/>
      <c r="AG776" s="100">
        <v>1920</v>
      </c>
      <c r="AH776" s="100">
        <f t="shared" si="180"/>
        <v>1920</v>
      </c>
      <c r="AI776" s="97"/>
      <c r="AJ776" s="100">
        <f t="shared" si="185"/>
        <v>1560</v>
      </c>
      <c r="AK776" s="100">
        <f t="shared" si="181"/>
        <v>1560</v>
      </c>
      <c r="AL776" s="98"/>
      <c r="AM776" s="100">
        <v>535.65</v>
      </c>
      <c r="AN776" s="101" t="s">
        <v>3</v>
      </c>
      <c r="AO776" s="97"/>
      <c r="AP776" s="100">
        <f t="shared" si="186"/>
        <v>2040</v>
      </c>
      <c r="AQ776" s="100">
        <f t="shared" si="182"/>
        <v>2040</v>
      </c>
      <c r="AR776" s="98"/>
      <c r="AS776" s="100">
        <f t="shared" si="187"/>
        <v>864</v>
      </c>
      <c r="AT776" s="100" t="s">
        <v>3</v>
      </c>
      <c r="AU776" s="97"/>
      <c r="AV776" s="100">
        <v>2040</v>
      </c>
      <c r="AW776" s="100">
        <f t="shared" si="183"/>
        <v>2040</v>
      </c>
      <c r="AX776" s="97"/>
      <c r="AY776" s="100">
        <f t="shared" si="188"/>
        <v>1800</v>
      </c>
      <c r="AZ776" s="101" t="s">
        <v>3</v>
      </c>
      <c r="BA776" s="97"/>
      <c r="BB776" s="100">
        <f t="shared" si="189"/>
        <v>864</v>
      </c>
      <c r="BC776" s="101" t="s">
        <v>3</v>
      </c>
      <c r="BD776" s="97"/>
      <c r="BE776" s="100">
        <f t="shared" si="190"/>
        <v>864</v>
      </c>
      <c r="BF776" s="101" t="s">
        <v>3</v>
      </c>
    </row>
    <row r="777" spans="1:58" s="86" customFormat="1" ht="13.2" x14ac:dyDescent="0.25">
      <c r="A777" s="47" t="s">
        <v>875</v>
      </c>
      <c r="B777" s="83">
        <v>4200281</v>
      </c>
      <c r="C777" s="90" t="s">
        <v>138</v>
      </c>
      <c r="D777" s="64">
        <v>2232</v>
      </c>
      <c r="E777" s="83">
        <v>350</v>
      </c>
      <c r="F777" s="83">
        <v>71260</v>
      </c>
      <c r="G777" s="22"/>
      <c r="H777" s="44">
        <f t="shared" si="173"/>
        <v>1785.6000000000001</v>
      </c>
      <c r="I777" s="98">
        <f t="shared" si="191"/>
        <v>535.65</v>
      </c>
      <c r="J777" s="98">
        <f t="shared" si="192"/>
        <v>1897.2</v>
      </c>
      <c r="K777" s="99"/>
      <c r="L777" s="100">
        <f t="shared" si="174"/>
        <v>1785.6000000000001</v>
      </c>
      <c r="M777" s="101">
        <f t="shared" si="184"/>
        <v>1785.6000000000001</v>
      </c>
      <c r="N777" s="97"/>
      <c r="O777" s="101" t="s">
        <v>3</v>
      </c>
      <c r="P777" s="101" t="s">
        <v>3</v>
      </c>
      <c r="Q777" s="97"/>
      <c r="R777" s="101" t="s">
        <v>3</v>
      </c>
      <c r="S777" s="101" t="s">
        <v>3</v>
      </c>
      <c r="T777" s="97"/>
      <c r="U777" s="101" t="s">
        <v>3</v>
      </c>
      <c r="V777" s="101" t="s">
        <v>3</v>
      </c>
      <c r="W777" s="97"/>
      <c r="X777" s="101" t="s">
        <v>3</v>
      </c>
      <c r="Y777" s="101" t="s">
        <v>3</v>
      </c>
      <c r="Z777" s="97"/>
      <c r="AA777" s="101" t="s">
        <v>3</v>
      </c>
      <c r="AB777" s="101" t="s">
        <v>3</v>
      </c>
      <c r="AC777" s="97"/>
      <c r="AD777" s="101" t="s">
        <v>3</v>
      </c>
      <c r="AE777" s="101" t="s">
        <v>3</v>
      </c>
      <c r="AF777" s="97"/>
      <c r="AG777" s="100">
        <v>1785.6000000000001</v>
      </c>
      <c r="AH777" s="100">
        <f t="shared" si="180"/>
        <v>1785.6000000000001</v>
      </c>
      <c r="AI777" s="97"/>
      <c r="AJ777" s="100">
        <f t="shared" si="185"/>
        <v>1450.8</v>
      </c>
      <c r="AK777" s="100">
        <f t="shared" si="181"/>
        <v>1450.8</v>
      </c>
      <c r="AL777" s="98"/>
      <c r="AM777" s="100">
        <v>535.65</v>
      </c>
      <c r="AN777" s="101" t="s">
        <v>3</v>
      </c>
      <c r="AO777" s="97"/>
      <c r="AP777" s="100">
        <f t="shared" si="186"/>
        <v>1897.2</v>
      </c>
      <c r="AQ777" s="100">
        <f t="shared" si="182"/>
        <v>1897.2</v>
      </c>
      <c r="AR777" s="98"/>
      <c r="AS777" s="100">
        <f t="shared" si="187"/>
        <v>803.52</v>
      </c>
      <c r="AT777" s="100" t="s">
        <v>3</v>
      </c>
      <c r="AU777" s="97"/>
      <c r="AV777" s="100">
        <v>1897.2</v>
      </c>
      <c r="AW777" s="100">
        <f t="shared" si="183"/>
        <v>1897.2</v>
      </c>
      <c r="AX777" s="97"/>
      <c r="AY777" s="100">
        <f t="shared" si="188"/>
        <v>1674</v>
      </c>
      <c r="AZ777" s="101" t="s">
        <v>3</v>
      </c>
      <c r="BA777" s="97"/>
      <c r="BB777" s="100">
        <f t="shared" si="189"/>
        <v>803.52</v>
      </c>
      <c r="BC777" s="101" t="s">
        <v>3</v>
      </c>
      <c r="BD777" s="97"/>
      <c r="BE777" s="100">
        <f t="shared" si="190"/>
        <v>803.52</v>
      </c>
      <c r="BF777" s="101" t="s">
        <v>3</v>
      </c>
    </row>
    <row r="778" spans="1:58" s="86" customFormat="1" ht="13.2" x14ac:dyDescent="0.25">
      <c r="A778" s="47" t="s">
        <v>875</v>
      </c>
      <c r="B778" s="83">
        <v>4200282</v>
      </c>
      <c r="C778" s="90" t="s">
        <v>139</v>
      </c>
      <c r="D778" s="64">
        <v>1781</v>
      </c>
      <c r="E778" s="83">
        <v>350</v>
      </c>
      <c r="F778" s="83">
        <v>71250</v>
      </c>
      <c r="G778" s="22"/>
      <c r="H778" s="44">
        <f t="shared" si="173"/>
        <v>1424.8000000000002</v>
      </c>
      <c r="I778" s="98">
        <f t="shared" si="191"/>
        <v>326.91000000000003</v>
      </c>
      <c r="J778" s="98">
        <f t="shared" si="192"/>
        <v>1513.85</v>
      </c>
      <c r="K778" s="99"/>
      <c r="L778" s="100">
        <f t="shared" si="174"/>
        <v>1424.8000000000002</v>
      </c>
      <c r="M778" s="101">
        <f t="shared" si="184"/>
        <v>1424.8000000000002</v>
      </c>
      <c r="N778" s="97"/>
      <c r="O778" s="101" t="s">
        <v>3</v>
      </c>
      <c r="P778" s="101" t="s">
        <v>3</v>
      </c>
      <c r="Q778" s="97"/>
      <c r="R778" s="101" t="s">
        <v>3</v>
      </c>
      <c r="S778" s="101" t="s">
        <v>3</v>
      </c>
      <c r="T778" s="97"/>
      <c r="U778" s="101" t="s">
        <v>3</v>
      </c>
      <c r="V778" s="101" t="s">
        <v>3</v>
      </c>
      <c r="W778" s="97"/>
      <c r="X778" s="101" t="s">
        <v>3</v>
      </c>
      <c r="Y778" s="101" t="s">
        <v>3</v>
      </c>
      <c r="Z778" s="97"/>
      <c r="AA778" s="101" t="s">
        <v>3</v>
      </c>
      <c r="AB778" s="101" t="s">
        <v>3</v>
      </c>
      <c r="AC778" s="97"/>
      <c r="AD778" s="101" t="s">
        <v>3</v>
      </c>
      <c r="AE778" s="101" t="s">
        <v>3</v>
      </c>
      <c r="AF778" s="97"/>
      <c r="AG778" s="100">
        <v>1424.8000000000002</v>
      </c>
      <c r="AH778" s="100">
        <f t="shared" ref="AH778:AH810" si="193">D778*80%</f>
        <v>1424.8000000000002</v>
      </c>
      <c r="AI778" s="97"/>
      <c r="AJ778" s="100">
        <f t="shared" si="185"/>
        <v>1157.6500000000001</v>
      </c>
      <c r="AK778" s="100">
        <f t="shared" ref="AK778:AK810" si="194">D778*65%</f>
        <v>1157.6500000000001</v>
      </c>
      <c r="AL778" s="98"/>
      <c r="AM778" s="100">
        <v>326.91000000000003</v>
      </c>
      <c r="AN778" s="101" t="s">
        <v>3</v>
      </c>
      <c r="AO778" s="97"/>
      <c r="AP778" s="100">
        <f t="shared" si="186"/>
        <v>1513.85</v>
      </c>
      <c r="AQ778" s="100">
        <f t="shared" ref="AQ778:AQ810" si="195">D778*85%</f>
        <v>1513.85</v>
      </c>
      <c r="AR778" s="98"/>
      <c r="AS778" s="100">
        <f t="shared" si="187"/>
        <v>641.16</v>
      </c>
      <c r="AT778" s="100" t="s">
        <v>3</v>
      </c>
      <c r="AU778" s="97"/>
      <c r="AV778" s="100">
        <v>1513.85</v>
      </c>
      <c r="AW778" s="100">
        <f t="shared" ref="AW778:AW810" si="196">D778*85%</f>
        <v>1513.85</v>
      </c>
      <c r="AX778" s="97"/>
      <c r="AY778" s="100">
        <f t="shared" si="188"/>
        <v>1335.75</v>
      </c>
      <c r="AZ778" s="101" t="s">
        <v>3</v>
      </c>
      <c r="BA778" s="97"/>
      <c r="BB778" s="100">
        <f t="shared" si="189"/>
        <v>641.16</v>
      </c>
      <c r="BC778" s="101" t="s">
        <v>3</v>
      </c>
      <c r="BD778" s="97"/>
      <c r="BE778" s="100">
        <f t="shared" si="190"/>
        <v>641.16</v>
      </c>
      <c r="BF778" s="101" t="s">
        <v>3</v>
      </c>
    </row>
    <row r="779" spans="1:58" s="86" customFormat="1" ht="13.2" x14ac:dyDescent="0.25">
      <c r="A779" s="47" t="s">
        <v>875</v>
      </c>
      <c r="B779" s="83">
        <v>4200283</v>
      </c>
      <c r="C779" s="90" t="s">
        <v>137</v>
      </c>
      <c r="D779" s="64">
        <v>2400</v>
      </c>
      <c r="E779" s="83">
        <v>350</v>
      </c>
      <c r="F779" s="83">
        <v>71270</v>
      </c>
      <c r="G779" s="22"/>
      <c r="H779" s="44">
        <f t="shared" ref="H779:H843" si="197">D779*80%</f>
        <v>1920</v>
      </c>
      <c r="I779" s="98">
        <f t="shared" si="191"/>
        <v>535.65</v>
      </c>
      <c r="J779" s="98">
        <f t="shared" si="192"/>
        <v>2040</v>
      </c>
      <c r="K779" s="99"/>
      <c r="L779" s="100">
        <f t="shared" si="174"/>
        <v>1920</v>
      </c>
      <c r="M779" s="101">
        <f t="shared" si="184"/>
        <v>1920</v>
      </c>
      <c r="N779" s="97"/>
      <c r="O779" s="101" t="s">
        <v>3</v>
      </c>
      <c r="P779" s="101" t="s">
        <v>3</v>
      </c>
      <c r="Q779" s="97"/>
      <c r="R779" s="101" t="s">
        <v>3</v>
      </c>
      <c r="S779" s="101" t="s">
        <v>3</v>
      </c>
      <c r="T779" s="97"/>
      <c r="U779" s="101" t="s">
        <v>3</v>
      </c>
      <c r="V779" s="101" t="s">
        <v>3</v>
      </c>
      <c r="W779" s="97"/>
      <c r="X779" s="101" t="s">
        <v>3</v>
      </c>
      <c r="Y779" s="101" t="s">
        <v>3</v>
      </c>
      <c r="Z779" s="97"/>
      <c r="AA779" s="101" t="s">
        <v>3</v>
      </c>
      <c r="AB779" s="101" t="s">
        <v>3</v>
      </c>
      <c r="AC779" s="97"/>
      <c r="AD779" s="101" t="s">
        <v>3</v>
      </c>
      <c r="AE779" s="101" t="s">
        <v>3</v>
      </c>
      <c r="AF779" s="97"/>
      <c r="AG779" s="100">
        <v>1920</v>
      </c>
      <c r="AH779" s="100">
        <f t="shared" si="193"/>
        <v>1920</v>
      </c>
      <c r="AI779" s="97"/>
      <c r="AJ779" s="100">
        <f t="shared" si="185"/>
        <v>1560</v>
      </c>
      <c r="AK779" s="100">
        <f t="shared" si="194"/>
        <v>1560</v>
      </c>
      <c r="AL779" s="98"/>
      <c r="AM779" s="100">
        <v>535.65</v>
      </c>
      <c r="AN779" s="101" t="s">
        <v>3</v>
      </c>
      <c r="AO779" s="97"/>
      <c r="AP779" s="100">
        <f t="shared" si="186"/>
        <v>2040</v>
      </c>
      <c r="AQ779" s="100">
        <f t="shared" si="195"/>
        <v>2040</v>
      </c>
      <c r="AR779" s="98"/>
      <c r="AS779" s="100">
        <f t="shared" si="187"/>
        <v>864</v>
      </c>
      <c r="AT779" s="100" t="s">
        <v>3</v>
      </c>
      <c r="AU779" s="97"/>
      <c r="AV779" s="100">
        <v>2040</v>
      </c>
      <c r="AW779" s="100">
        <f t="shared" si="196"/>
        <v>2040</v>
      </c>
      <c r="AX779" s="97"/>
      <c r="AY779" s="100">
        <f t="shared" si="188"/>
        <v>1800</v>
      </c>
      <c r="AZ779" s="101" t="s">
        <v>3</v>
      </c>
      <c r="BA779" s="97"/>
      <c r="BB779" s="100">
        <f t="shared" si="189"/>
        <v>864</v>
      </c>
      <c r="BC779" s="101" t="s">
        <v>3</v>
      </c>
      <c r="BD779" s="97"/>
      <c r="BE779" s="100">
        <f t="shared" si="190"/>
        <v>864</v>
      </c>
      <c r="BF779" s="101" t="s">
        <v>3</v>
      </c>
    </row>
    <row r="780" spans="1:58" s="86" customFormat="1" ht="13.2" x14ac:dyDescent="0.25">
      <c r="A780" s="47" t="s">
        <v>875</v>
      </c>
      <c r="B780" s="83">
        <v>4200284</v>
      </c>
      <c r="C780" s="90" t="s">
        <v>138</v>
      </c>
      <c r="D780" s="64">
        <v>2232</v>
      </c>
      <c r="E780" s="83">
        <v>350</v>
      </c>
      <c r="F780" s="83">
        <v>71260</v>
      </c>
      <c r="G780" s="22"/>
      <c r="H780" s="44">
        <f t="shared" si="197"/>
        <v>1785.6000000000001</v>
      </c>
      <c r="I780" s="98">
        <f t="shared" si="191"/>
        <v>535.65</v>
      </c>
      <c r="J780" s="98">
        <f t="shared" si="192"/>
        <v>1897.2</v>
      </c>
      <c r="K780" s="99"/>
      <c r="L780" s="100">
        <f t="shared" si="174"/>
        <v>1785.6000000000001</v>
      </c>
      <c r="M780" s="101">
        <f t="shared" si="184"/>
        <v>1785.6000000000001</v>
      </c>
      <c r="N780" s="97"/>
      <c r="O780" s="101" t="s">
        <v>3</v>
      </c>
      <c r="P780" s="101" t="s">
        <v>3</v>
      </c>
      <c r="Q780" s="97"/>
      <c r="R780" s="101" t="s">
        <v>3</v>
      </c>
      <c r="S780" s="101" t="s">
        <v>3</v>
      </c>
      <c r="T780" s="97"/>
      <c r="U780" s="101" t="s">
        <v>3</v>
      </c>
      <c r="V780" s="101" t="s">
        <v>3</v>
      </c>
      <c r="W780" s="97"/>
      <c r="X780" s="101" t="s">
        <v>3</v>
      </c>
      <c r="Y780" s="101" t="s">
        <v>3</v>
      </c>
      <c r="Z780" s="97"/>
      <c r="AA780" s="101" t="s">
        <v>3</v>
      </c>
      <c r="AB780" s="101" t="s">
        <v>3</v>
      </c>
      <c r="AC780" s="97"/>
      <c r="AD780" s="101" t="s">
        <v>3</v>
      </c>
      <c r="AE780" s="101" t="s">
        <v>3</v>
      </c>
      <c r="AF780" s="97"/>
      <c r="AG780" s="100">
        <v>1785.6000000000001</v>
      </c>
      <c r="AH780" s="100">
        <f t="shared" si="193"/>
        <v>1785.6000000000001</v>
      </c>
      <c r="AI780" s="97"/>
      <c r="AJ780" s="100">
        <f t="shared" si="185"/>
        <v>1450.8</v>
      </c>
      <c r="AK780" s="100">
        <f t="shared" si="194"/>
        <v>1450.8</v>
      </c>
      <c r="AL780" s="98"/>
      <c r="AM780" s="100">
        <v>535.65</v>
      </c>
      <c r="AN780" s="101" t="s">
        <v>3</v>
      </c>
      <c r="AO780" s="97"/>
      <c r="AP780" s="100">
        <f t="shared" si="186"/>
        <v>1897.2</v>
      </c>
      <c r="AQ780" s="100">
        <f t="shared" si="195"/>
        <v>1897.2</v>
      </c>
      <c r="AR780" s="98"/>
      <c r="AS780" s="100">
        <f t="shared" si="187"/>
        <v>803.52</v>
      </c>
      <c r="AT780" s="100" t="s">
        <v>3</v>
      </c>
      <c r="AU780" s="97"/>
      <c r="AV780" s="100">
        <v>1897.2</v>
      </c>
      <c r="AW780" s="100">
        <f t="shared" si="196"/>
        <v>1897.2</v>
      </c>
      <c r="AX780" s="97"/>
      <c r="AY780" s="100">
        <f t="shared" si="188"/>
        <v>1674</v>
      </c>
      <c r="AZ780" s="101" t="s">
        <v>3</v>
      </c>
      <c r="BA780" s="97"/>
      <c r="BB780" s="100">
        <f t="shared" si="189"/>
        <v>803.52</v>
      </c>
      <c r="BC780" s="101" t="s">
        <v>3</v>
      </c>
      <c r="BD780" s="97"/>
      <c r="BE780" s="100">
        <f t="shared" si="190"/>
        <v>803.52</v>
      </c>
      <c r="BF780" s="101" t="s">
        <v>3</v>
      </c>
    </row>
    <row r="781" spans="1:58" s="86" customFormat="1" ht="13.2" x14ac:dyDescent="0.25">
      <c r="A781" s="47" t="s">
        <v>875</v>
      </c>
      <c r="B781" s="83">
        <v>4200285</v>
      </c>
      <c r="C781" s="90" t="s">
        <v>139</v>
      </c>
      <c r="D781" s="64">
        <v>1781</v>
      </c>
      <c r="E781" s="83">
        <v>350</v>
      </c>
      <c r="F781" s="83">
        <v>71250</v>
      </c>
      <c r="G781" s="22"/>
      <c r="H781" s="44">
        <f t="shared" si="197"/>
        <v>1424.8000000000002</v>
      </c>
      <c r="I781" s="98">
        <f t="shared" si="191"/>
        <v>326.91000000000003</v>
      </c>
      <c r="J781" s="98">
        <f t="shared" si="192"/>
        <v>1513.85</v>
      </c>
      <c r="K781" s="99"/>
      <c r="L781" s="100">
        <f t="shared" si="174"/>
        <v>1424.8000000000002</v>
      </c>
      <c r="M781" s="101">
        <f t="shared" si="184"/>
        <v>1424.8000000000002</v>
      </c>
      <c r="N781" s="97"/>
      <c r="O781" s="101" t="s">
        <v>3</v>
      </c>
      <c r="P781" s="101" t="s">
        <v>3</v>
      </c>
      <c r="Q781" s="97"/>
      <c r="R781" s="101" t="s">
        <v>3</v>
      </c>
      <c r="S781" s="101" t="s">
        <v>3</v>
      </c>
      <c r="T781" s="97"/>
      <c r="U781" s="101" t="s">
        <v>3</v>
      </c>
      <c r="V781" s="101" t="s">
        <v>3</v>
      </c>
      <c r="W781" s="97"/>
      <c r="X781" s="101" t="s">
        <v>3</v>
      </c>
      <c r="Y781" s="101" t="s">
        <v>3</v>
      </c>
      <c r="Z781" s="97"/>
      <c r="AA781" s="101" t="s">
        <v>3</v>
      </c>
      <c r="AB781" s="101" t="s">
        <v>3</v>
      </c>
      <c r="AC781" s="97"/>
      <c r="AD781" s="101" t="s">
        <v>3</v>
      </c>
      <c r="AE781" s="101" t="s">
        <v>3</v>
      </c>
      <c r="AF781" s="97"/>
      <c r="AG781" s="100">
        <v>1424.8000000000002</v>
      </c>
      <c r="AH781" s="100">
        <f t="shared" si="193"/>
        <v>1424.8000000000002</v>
      </c>
      <c r="AI781" s="97"/>
      <c r="AJ781" s="100">
        <f t="shared" si="185"/>
        <v>1157.6500000000001</v>
      </c>
      <c r="AK781" s="100">
        <f t="shared" si="194"/>
        <v>1157.6500000000001</v>
      </c>
      <c r="AL781" s="98"/>
      <c r="AM781" s="100">
        <v>326.91000000000003</v>
      </c>
      <c r="AN781" s="101" t="s">
        <v>3</v>
      </c>
      <c r="AO781" s="97"/>
      <c r="AP781" s="100">
        <f t="shared" si="186"/>
        <v>1513.85</v>
      </c>
      <c r="AQ781" s="100">
        <f t="shared" si="195"/>
        <v>1513.85</v>
      </c>
      <c r="AR781" s="98"/>
      <c r="AS781" s="100">
        <f t="shared" si="187"/>
        <v>641.16</v>
      </c>
      <c r="AT781" s="100" t="s">
        <v>3</v>
      </c>
      <c r="AU781" s="97"/>
      <c r="AV781" s="100">
        <v>1513.85</v>
      </c>
      <c r="AW781" s="100">
        <f t="shared" si="196"/>
        <v>1513.85</v>
      </c>
      <c r="AX781" s="97"/>
      <c r="AY781" s="100">
        <f t="shared" si="188"/>
        <v>1335.75</v>
      </c>
      <c r="AZ781" s="101" t="s">
        <v>3</v>
      </c>
      <c r="BA781" s="97"/>
      <c r="BB781" s="100">
        <f t="shared" si="189"/>
        <v>641.16</v>
      </c>
      <c r="BC781" s="101" t="s">
        <v>3</v>
      </c>
      <c r="BD781" s="97"/>
      <c r="BE781" s="100">
        <f t="shared" si="190"/>
        <v>641.16</v>
      </c>
      <c r="BF781" s="101" t="s">
        <v>3</v>
      </c>
    </row>
    <row r="782" spans="1:58" s="113" customFormat="1" ht="13.2" x14ac:dyDescent="0.25">
      <c r="A782" s="22" t="s">
        <v>875</v>
      </c>
      <c r="B782" s="93">
        <v>4200290</v>
      </c>
      <c r="C782" s="94" t="s">
        <v>794</v>
      </c>
      <c r="D782" s="65">
        <v>3700</v>
      </c>
      <c r="E782" s="93">
        <v>350</v>
      </c>
      <c r="F782" s="93">
        <v>74174</v>
      </c>
      <c r="G782" s="22"/>
      <c r="H782" s="44">
        <f t="shared" si="197"/>
        <v>2960</v>
      </c>
      <c r="I782" s="98">
        <f t="shared" si="191"/>
        <v>828.27</v>
      </c>
      <c r="J782" s="98">
        <f t="shared" si="192"/>
        <v>3145</v>
      </c>
      <c r="K782" s="99"/>
      <c r="L782" s="100">
        <f t="shared" si="174"/>
        <v>2960</v>
      </c>
      <c r="M782" s="101">
        <f t="shared" si="184"/>
        <v>2960</v>
      </c>
      <c r="N782" s="97"/>
      <c r="O782" s="101" t="s">
        <v>3</v>
      </c>
      <c r="P782" s="101" t="s">
        <v>3</v>
      </c>
      <c r="Q782" s="97"/>
      <c r="R782" s="101" t="s">
        <v>3</v>
      </c>
      <c r="S782" s="101" t="s">
        <v>3</v>
      </c>
      <c r="T782" s="97"/>
      <c r="U782" s="101" t="s">
        <v>3</v>
      </c>
      <c r="V782" s="101" t="s">
        <v>3</v>
      </c>
      <c r="W782" s="97"/>
      <c r="X782" s="101" t="s">
        <v>3</v>
      </c>
      <c r="Y782" s="101" t="s">
        <v>3</v>
      </c>
      <c r="Z782" s="97"/>
      <c r="AA782" s="101" t="s">
        <v>3</v>
      </c>
      <c r="AB782" s="101" t="s">
        <v>3</v>
      </c>
      <c r="AC782" s="97"/>
      <c r="AD782" s="101" t="s">
        <v>3</v>
      </c>
      <c r="AE782" s="101" t="s">
        <v>3</v>
      </c>
      <c r="AF782" s="97"/>
      <c r="AG782" s="100">
        <f>D782*80%</f>
        <v>2960</v>
      </c>
      <c r="AH782" s="100">
        <f t="shared" si="193"/>
        <v>2960</v>
      </c>
      <c r="AI782" s="97"/>
      <c r="AJ782" s="100">
        <f t="shared" si="185"/>
        <v>2405</v>
      </c>
      <c r="AK782" s="100">
        <f t="shared" si="194"/>
        <v>2405</v>
      </c>
      <c r="AL782" s="98"/>
      <c r="AM782" s="100">
        <v>828.27</v>
      </c>
      <c r="AN782" s="101" t="s">
        <v>3</v>
      </c>
      <c r="AO782" s="97"/>
      <c r="AP782" s="100">
        <f t="shared" si="186"/>
        <v>3145</v>
      </c>
      <c r="AQ782" s="100">
        <f t="shared" si="195"/>
        <v>3145</v>
      </c>
      <c r="AR782" s="98"/>
      <c r="AS782" s="100">
        <f t="shared" si="187"/>
        <v>1332</v>
      </c>
      <c r="AT782" s="100" t="s">
        <v>3</v>
      </c>
      <c r="AU782" s="97"/>
      <c r="AV782" s="100">
        <f>D782*85%</f>
        <v>3145</v>
      </c>
      <c r="AW782" s="100">
        <f t="shared" si="196"/>
        <v>3145</v>
      </c>
      <c r="AX782" s="97"/>
      <c r="AY782" s="100">
        <f t="shared" si="188"/>
        <v>2775</v>
      </c>
      <c r="AZ782" s="101" t="s">
        <v>3</v>
      </c>
      <c r="BA782" s="97"/>
      <c r="BB782" s="100">
        <f t="shared" si="189"/>
        <v>1332</v>
      </c>
      <c r="BC782" s="101" t="s">
        <v>3</v>
      </c>
      <c r="BD782" s="97"/>
      <c r="BE782" s="100">
        <f t="shared" si="190"/>
        <v>1332</v>
      </c>
      <c r="BF782" s="101" t="s">
        <v>3</v>
      </c>
    </row>
    <row r="783" spans="1:58" s="86" customFormat="1" ht="13.2" x14ac:dyDescent="0.25">
      <c r="A783" s="47" t="s">
        <v>875</v>
      </c>
      <c r="B783" s="83">
        <v>4600139</v>
      </c>
      <c r="C783" s="90" t="s">
        <v>193</v>
      </c>
      <c r="D783" s="64">
        <v>572</v>
      </c>
      <c r="E783" s="83">
        <v>402</v>
      </c>
      <c r="F783" s="83">
        <v>76817</v>
      </c>
      <c r="G783" s="22"/>
      <c r="H783" s="44">
        <f t="shared" si="197"/>
        <v>457.6</v>
      </c>
      <c r="I783" s="98">
        <f t="shared" si="191"/>
        <v>205.92</v>
      </c>
      <c r="J783" s="98">
        <f t="shared" si="192"/>
        <v>486.2</v>
      </c>
      <c r="K783" s="99"/>
      <c r="L783" s="100">
        <f t="shared" si="174"/>
        <v>457.6</v>
      </c>
      <c r="M783" s="101">
        <f t="shared" si="184"/>
        <v>457.6</v>
      </c>
      <c r="N783" s="97"/>
      <c r="O783" s="101" t="s">
        <v>3</v>
      </c>
      <c r="P783" s="101" t="s">
        <v>3</v>
      </c>
      <c r="Q783" s="97"/>
      <c r="R783" s="101" t="s">
        <v>3</v>
      </c>
      <c r="S783" s="101" t="s">
        <v>3</v>
      </c>
      <c r="T783" s="97"/>
      <c r="U783" s="101" t="s">
        <v>3</v>
      </c>
      <c r="V783" s="101" t="s">
        <v>3</v>
      </c>
      <c r="W783" s="97"/>
      <c r="X783" s="101" t="s">
        <v>3</v>
      </c>
      <c r="Y783" s="101" t="s">
        <v>3</v>
      </c>
      <c r="Z783" s="97"/>
      <c r="AA783" s="101" t="s">
        <v>3</v>
      </c>
      <c r="AB783" s="101" t="s">
        <v>3</v>
      </c>
      <c r="AC783" s="97"/>
      <c r="AD783" s="101" t="s">
        <v>3</v>
      </c>
      <c r="AE783" s="101" t="s">
        <v>3</v>
      </c>
      <c r="AF783" s="97"/>
      <c r="AG783" s="100">
        <v>457.6</v>
      </c>
      <c r="AH783" s="100">
        <f t="shared" si="193"/>
        <v>457.6</v>
      </c>
      <c r="AI783" s="97"/>
      <c r="AJ783" s="100">
        <f t="shared" si="185"/>
        <v>371.8</v>
      </c>
      <c r="AK783" s="100">
        <f t="shared" si="194"/>
        <v>371.8</v>
      </c>
      <c r="AL783" s="98"/>
      <c r="AM783" s="100">
        <v>245.18</v>
      </c>
      <c r="AN783" s="101" t="s">
        <v>3</v>
      </c>
      <c r="AO783" s="97"/>
      <c r="AP783" s="100">
        <f t="shared" si="186"/>
        <v>486.2</v>
      </c>
      <c r="AQ783" s="100">
        <f t="shared" si="195"/>
        <v>486.2</v>
      </c>
      <c r="AR783" s="98"/>
      <c r="AS783" s="100">
        <f t="shared" si="187"/>
        <v>205.92</v>
      </c>
      <c r="AT783" s="100" t="s">
        <v>3</v>
      </c>
      <c r="AU783" s="97"/>
      <c r="AV783" s="100">
        <v>486.2</v>
      </c>
      <c r="AW783" s="100">
        <f t="shared" si="196"/>
        <v>486.2</v>
      </c>
      <c r="AX783" s="97"/>
      <c r="AY783" s="100">
        <f t="shared" si="188"/>
        <v>429</v>
      </c>
      <c r="AZ783" s="101" t="s">
        <v>3</v>
      </c>
      <c r="BA783" s="97"/>
      <c r="BB783" s="100">
        <f t="shared" si="189"/>
        <v>205.92</v>
      </c>
      <c r="BC783" s="101" t="s">
        <v>3</v>
      </c>
      <c r="BD783" s="97"/>
      <c r="BE783" s="100">
        <f t="shared" si="190"/>
        <v>205.92</v>
      </c>
      <c r="BF783" s="101" t="s">
        <v>3</v>
      </c>
    </row>
    <row r="784" spans="1:58" s="86" customFormat="1" ht="13.2" x14ac:dyDescent="0.25">
      <c r="A784" s="47" t="s">
        <v>875</v>
      </c>
      <c r="B784" s="83">
        <v>4600131</v>
      </c>
      <c r="C784" s="90" t="s">
        <v>656</v>
      </c>
      <c r="D784" s="64">
        <v>754</v>
      </c>
      <c r="E784" s="83">
        <v>402</v>
      </c>
      <c r="F784" s="83">
        <v>76810</v>
      </c>
      <c r="G784" s="22"/>
      <c r="H784" s="44">
        <f t="shared" si="197"/>
        <v>603.20000000000005</v>
      </c>
      <c r="I784" s="98">
        <f t="shared" si="191"/>
        <v>161.04</v>
      </c>
      <c r="J784" s="98">
        <f t="shared" si="192"/>
        <v>640.9</v>
      </c>
      <c r="K784" s="99"/>
      <c r="L784" s="100">
        <f t="shared" ref="L784:L847" si="198">D784*80%</f>
        <v>603.20000000000005</v>
      </c>
      <c r="M784" s="101">
        <f t="shared" si="184"/>
        <v>603.20000000000005</v>
      </c>
      <c r="N784" s="97"/>
      <c r="O784" s="101" t="s">
        <v>3</v>
      </c>
      <c r="P784" s="101" t="s">
        <v>3</v>
      </c>
      <c r="Q784" s="97"/>
      <c r="R784" s="101" t="s">
        <v>3</v>
      </c>
      <c r="S784" s="101" t="s">
        <v>3</v>
      </c>
      <c r="T784" s="97"/>
      <c r="U784" s="101" t="s">
        <v>3</v>
      </c>
      <c r="V784" s="101" t="s">
        <v>3</v>
      </c>
      <c r="W784" s="97"/>
      <c r="X784" s="101" t="s">
        <v>3</v>
      </c>
      <c r="Y784" s="101" t="s">
        <v>3</v>
      </c>
      <c r="Z784" s="97"/>
      <c r="AA784" s="101" t="s">
        <v>3</v>
      </c>
      <c r="AB784" s="101" t="s">
        <v>3</v>
      </c>
      <c r="AC784" s="97"/>
      <c r="AD784" s="101" t="s">
        <v>3</v>
      </c>
      <c r="AE784" s="101" t="s">
        <v>3</v>
      </c>
      <c r="AF784" s="97"/>
      <c r="AG784" s="100">
        <v>603.20000000000005</v>
      </c>
      <c r="AH784" s="100">
        <f t="shared" si="193"/>
        <v>603.20000000000005</v>
      </c>
      <c r="AI784" s="97"/>
      <c r="AJ784" s="100">
        <f t="shared" si="185"/>
        <v>490.1</v>
      </c>
      <c r="AK784" s="100">
        <f t="shared" si="194"/>
        <v>490.1</v>
      </c>
      <c r="AL784" s="98"/>
      <c r="AM784" s="100">
        <v>161.04</v>
      </c>
      <c r="AN784" s="101" t="s">
        <v>3</v>
      </c>
      <c r="AO784" s="97"/>
      <c r="AP784" s="100">
        <f t="shared" si="186"/>
        <v>640.9</v>
      </c>
      <c r="AQ784" s="100">
        <f t="shared" si="195"/>
        <v>640.9</v>
      </c>
      <c r="AR784" s="98"/>
      <c r="AS784" s="100">
        <f t="shared" si="187"/>
        <v>271.44</v>
      </c>
      <c r="AT784" s="100" t="s">
        <v>3</v>
      </c>
      <c r="AU784" s="97"/>
      <c r="AV784" s="100">
        <v>640.9</v>
      </c>
      <c r="AW784" s="100">
        <f t="shared" si="196"/>
        <v>640.9</v>
      </c>
      <c r="AX784" s="97"/>
      <c r="AY784" s="100">
        <f t="shared" si="188"/>
        <v>565.5</v>
      </c>
      <c r="AZ784" s="101" t="s">
        <v>3</v>
      </c>
      <c r="BA784" s="97"/>
      <c r="BB784" s="100">
        <f t="shared" si="189"/>
        <v>271.44</v>
      </c>
      <c r="BC784" s="101" t="s">
        <v>3</v>
      </c>
      <c r="BD784" s="97"/>
      <c r="BE784" s="100">
        <f t="shared" si="190"/>
        <v>271.44</v>
      </c>
      <c r="BF784" s="101" t="s">
        <v>3</v>
      </c>
    </row>
    <row r="785" spans="1:58" s="86" customFormat="1" ht="13.2" x14ac:dyDescent="0.25">
      <c r="A785" s="47" t="s">
        <v>874</v>
      </c>
      <c r="B785" s="83">
        <v>3000467</v>
      </c>
      <c r="C785" s="90" t="s">
        <v>657</v>
      </c>
      <c r="D785" s="64">
        <v>116</v>
      </c>
      <c r="E785" s="83">
        <v>300</v>
      </c>
      <c r="F785" s="83">
        <v>82951</v>
      </c>
      <c r="G785" s="22"/>
      <c r="H785" s="44">
        <f t="shared" si="197"/>
        <v>92.800000000000011</v>
      </c>
      <c r="I785" s="98">
        <f t="shared" si="191"/>
        <v>21.24</v>
      </c>
      <c r="J785" s="98">
        <f t="shared" si="192"/>
        <v>98.6</v>
      </c>
      <c r="K785" s="99"/>
      <c r="L785" s="100">
        <f t="shared" si="198"/>
        <v>92.800000000000011</v>
      </c>
      <c r="M785" s="101">
        <f t="shared" si="184"/>
        <v>92.800000000000011</v>
      </c>
      <c r="N785" s="97"/>
      <c r="O785" s="101" t="s">
        <v>3</v>
      </c>
      <c r="P785" s="101" t="s">
        <v>3</v>
      </c>
      <c r="Q785" s="97"/>
      <c r="R785" s="101" t="s">
        <v>3</v>
      </c>
      <c r="S785" s="101" t="s">
        <v>3</v>
      </c>
      <c r="T785" s="97"/>
      <c r="U785" s="101" t="s">
        <v>3</v>
      </c>
      <c r="V785" s="101" t="s">
        <v>3</v>
      </c>
      <c r="W785" s="97"/>
      <c r="X785" s="101" t="s">
        <v>3</v>
      </c>
      <c r="Y785" s="101" t="s">
        <v>3</v>
      </c>
      <c r="Z785" s="97"/>
      <c r="AA785" s="101" t="s">
        <v>3</v>
      </c>
      <c r="AB785" s="101" t="s">
        <v>3</v>
      </c>
      <c r="AC785" s="97"/>
      <c r="AD785" s="101" t="s">
        <v>3</v>
      </c>
      <c r="AE785" s="101" t="s">
        <v>3</v>
      </c>
      <c r="AF785" s="97"/>
      <c r="AG785" s="100">
        <v>92.800000000000011</v>
      </c>
      <c r="AH785" s="100">
        <f t="shared" si="193"/>
        <v>92.800000000000011</v>
      </c>
      <c r="AI785" s="97"/>
      <c r="AJ785" s="100">
        <f t="shared" si="185"/>
        <v>75.400000000000006</v>
      </c>
      <c r="AK785" s="100">
        <f t="shared" si="194"/>
        <v>75.400000000000006</v>
      </c>
      <c r="AL785" s="98"/>
      <c r="AM785" s="100">
        <v>21.24</v>
      </c>
      <c r="AN785" s="101" t="s">
        <v>3</v>
      </c>
      <c r="AO785" s="97"/>
      <c r="AP785" s="100">
        <f t="shared" si="186"/>
        <v>98.6</v>
      </c>
      <c r="AQ785" s="100">
        <f t="shared" si="195"/>
        <v>98.6</v>
      </c>
      <c r="AR785" s="98"/>
      <c r="AS785" s="100">
        <f t="shared" si="187"/>
        <v>41.76</v>
      </c>
      <c r="AT785" s="100" t="s">
        <v>3</v>
      </c>
      <c r="AU785" s="97"/>
      <c r="AV785" s="100">
        <v>98.6</v>
      </c>
      <c r="AW785" s="100">
        <f t="shared" si="196"/>
        <v>98.6</v>
      </c>
      <c r="AX785" s="97"/>
      <c r="AY785" s="100">
        <f t="shared" si="188"/>
        <v>87</v>
      </c>
      <c r="AZ785" s="101" t="s">
        <v>3</v>
      </c>
      <c r="BA785" s="97"/>
      <c r="BB785" s="100">
        <f t="shared" si="189"/>
        <v>41.76</v>
      </c>
      <c r="BC785" s="101" t="s">
        <v>3</v>
      </c>
      <c r="BD785" s="97"/>
      <c r="BE785" s="100">
        <f t="shared" si="190"/>
        <v>41.76</v>
      </c>
      <c r="BF785" s="101" t="s">
        <v>3</v>
      </c>
    </row>
    <row r="786" spans="1:58" s="86" customFormat="1" ht="13.2" x14ac:dyDescent="0.25">
      <c r="A786" s="47" t="s">
        <v>874</v>
      </c>
      <c r="B786" s="83">
        <v>3000184</v>
      </c>
      <c r="C786" s="90" t="s">
        <v>657</v>
      </c>
      <c r="D786" s="64">
        <v>116</v>
      </c>
      <c r="E786" s="83">
        <v>300</v>
      </c>
      <c r="F786" s="83">
        <v>82951</v>
      </c>
      <c r="G786" s="22"/>
      <c r="H786" s="44">
        <f t="shared" si="197"/>
        <v>92.800000000000011</v>
      </c>
      <c r="I786" s="98">
        <f t="shared" si="191"/>
        <v>21.24</v>
      </c>
      <c r="J786" s="98">
        <f t="shared" si="192"/>
        <v>98.6</v>
      </c>
      <c r="K786" s="99"/>
      <c r="L786" s="100">
        <f t="shared" si="198"/>
        <v>92.800000000000011</v>
      </c>
      <c r="M786" s="101">
        <f t="shared" si="184"/>
        <v>92.800000000000011</v>
      </c>
      <c r="N786" s="97"/>
      <c r="O786" s="101" t="s">
        <v>3</v>
      </c>
      <c r="P786" s="101" t="s">
        <v>3</v>
      </c>
      <c r="Q786" s="97"/>
      <c r="R786" s="101" t="s">
        <v>3</v>
      </c>
      <c r="S786" s="101" t="s">
        <v>3</v>
      </c>
      <c r="T786" s="97"/>
      <c r="U786" s="101" t="s">
        <v>3</v>
      </c>
      <c r="V786" s="101" t="s">
        <v>3</v>
      </c>
      <c r="W786" s="97"/>
      <c r="X786" s="101" t="s">
        <v>3</v>
      </c>
      <c r="Y786" s="101" t="s">
        <v>3</v>
      </c>
      <c r="Z786" s="97"/>
      <c r="AA786" s="101" t="s">
        <v>3</v>
      </c>
      <c r="AB786" s="101" t="s">
        <v>3</v>
      </c>
      <c r="AC786" s="97"/>
      <c r="AD786" s="101" t="s">
        <v>3</v>
      </c>
      <c r="AE786" s="101" t="s">
        <v>3</v>
      </c>
      <c r="AF786" s="97"/>
      <c r="AG786" s="100">
        <v>92.800000000000011</v>
      </c>
      <c r="AH786" s="100">
        <f t="shared" si="193"/>
        <v>92.800000000000011</v>
      </c>
      <c r="AI786" s="97"/>
      <c r="AJ786" s="100">
        <f t="shared" si="185"/>
        <v>75.400000000000006</v>
      </c>
      <c r="AK786" s="100">
        <f t="shared" si="194"/>
        <v>75.400000000000006</v>
      </c>
      <c r="AL786" s="98"/>
      <c r="AM786" s="100">
        <v>21.24</v>
      </c>
      <c r="AN786" s="101" t="s">
        <v>3</v>
      </c>
      <c r="AO786" s="97"/>
      <c r="AP786" s="100">
        <f t="shared" si="186"/>
        <v>98.6</v>
      </c>
      <c r="AQ786" s="100">
        <f t="shared" si="195"/>
        <v>98.6</v>
      </c>
      <c r="AR786" s="98"/>
      <c r="AS786" s="100">
        <f t="shared" si="187"/>
        <v>41.76</v>
      </c>
      <c r="AT786" s="100" t="s">
        <v>3</v>
      </c>
      <c r="AU786" s="97"/>
      <c r="AV786" s="100">
        <v>98.6</v>
      </c>
      <c r="AW786" s="100">
        <f t="shared" si="196"/>
        <v>98.6</v>
      </c>
      <c r="AX786" s="97"/>
      <c r="AY786" s="100">
        <f t="shared" si="188"/>
        <v>87</v>
      </c>
      <c r="AZ786" s="101" t="s">
        <v>3</v>
      </c>
      <c r="BA786" s="97"/>
      <c r="BB786" s="100">
        <f t="shared" si="189"/>
        <v>41.76</v>
      </c>
      <c r="BC786" s="101" t="s">
        <v>3</v>
      </c>
      <c r="BD786" s="97"/>
      <c r="BE786" s="100">
        <f t="shared" si="190"/>
        <v>41.76</v>
      </c>
      <c r="BF786" s="101" t="s">
        <v>3</v>
      </c>
    </row>
    <row r="787" spans="1:58" s="86" customFormat="1" ht="13.2" x14ac:dyDescent="0.25">
      <c r="A787" s="47" t="s">
        <v>874</v>
      </c>
      <c r="B787" s="83">
        <v>3000184</v>
      </c>
      <c r="C787" s="90" t="s">
        <v>657</v>
      </c>
      <c r="D787" s="64">
        <v>116</v>
      </c>
      <c r="E787" s="83">
        <v>300</v>
      </c>
      <c r="F787" s="83">
        <v>82951</v>
      </c>
      <c r="G787" s="22"/>
      <c r="H787" s="44">
        <f t="shared" si="197"/>
        <v>92.800000000000011</v>
      </c>
      <c r="I787" s="98">
        <f t="shared" si="191"/>
        <v>21.24</v>
      </c>
      <c r="J787" s="98">
        <f t="shared" si="192"/>
        <v>98.6</v>
      </c>
      <c r="K787" s="99"/>
      <c r="L787" s="100">
        <f t="shared" si="198"/>
        <v>92.800000000000011</v>
      </c>
      <c r="M787" s="101">
        <f t="shared" si="184"/>
        <v>92.800000000000011</v>
      </c>
      <c r="N787" s="97"/>
      <c r="O787" s="101" t="s">
        <v>3</v>
      </c>
      <c r="P787" s="101" t="s">
        <v>3</v>
      </c>
      <c r="Q787" s="97"/>
      <c r="R787" s="101" t="s">
        <v>3</v>
      </c>
      <c r="S787" s="101" t="s">
        <v>3</v>
      </c>
      <c r="T787" s="97"/>
      <c r="U787" s="101" t="s">
        <v>3</v>
      </c>
      <c r="V787" s="101" t="s">
        <v>3</v>
      </c>
      <c r="W787" s="97"/>
      <c r="X787" s="101" t="s">
        <v>3</v>
      </c>
      <c r="Y787" s="101" t="s">
        <v>3</v>
      </c>
      <c r="Z787" s="97"/>
      <c r="AA787" s="101" t="s">
        <v>3</v>
      </c>
      <c r="AB787" s="101" t="s">
        <v>3</v>
      </c>
      <c r="AC787" s="97"/>
      <c r="AD787" s="101" t="s">
        <v>3</v>
      </c>
      <c r="AE787" s="101" t="s">
        <v>3</v>
      </c>
      <c r="AF787" s="97"/>
      <c r="AG787" s="100">
        <v>92.800000000000011</v>
      </c>
      <c r="AH787" s="100">
        <f t="shared" si="193"/>
        <v>92.800000000000011</v>
      </c>
      <c r="AI787" s="97"/>
      <c r="AJ787" s="100">
        <f t="shared" si="185"/>
        <v>75.400000000000006</v>
      </c>
      <c r="AK787" s="100">
        <f t="shared" si="194"/>
        <v>75.400000000000006</v>
      </c>
      <c r="AL787" s="98"/>
      <c r="AM787" s="100">
        <v>21.24</v>
      </c>
      <c r="AN787" s="101" t="s">
        <v>3</v>
      </c>
      <c r="AO787" s="97"/>
      <c r="AP787" s="100">
        <f t="shared" si="186"/>
        <v>98.6</v>
      </c>
      <c r="AQ787" s="100">
        <f t="shared" si="195"/>
        <v>98.6</v>
      </c>
      <c r="AR787" s="98"/>
      <c r="AS787" s="100">
        <f t="shared" si="187"/>
        <v>41.76</v>
      </c>
      <c r="AT787" s="100" t="s">
        <v>3</v>
      </c>
      <c r="AU787" s="97"/>
      <c r="AV787" s="100">
        <v>98.6</v>
      </c>
      <c r="AW787" s="100">
        <f t="shared" si="196"/>
        <v>98.6</v>
      </c>
      <c r="AX787" s="97"/>
      <c r="AY787" s="100">
        <f t="shared" si="188"/>
        <v>87</v>
      </c>
      <c r="AZ787" s="101" t="s">
        <v>3</v>
      </c>
      <c r="BA787" s="97"/>
      <c r="BB787" s="100">
        <f t="shared" si="189"/>
        <v>41.76</v>
      </c>
      <c r="BC787" s="101" t="s">
        <v>3</v>
      </c>
      <c r="BD787" s="97"/>
      <c r="BE787" s="100">
        <f t="shared" si="190"/>
        <v>41.76</v>
      </c>
      <c r="BF787" s="101" t="s">
        <v>3</v>
      </c>
    </row>
    <row r="788" spans="1:58" s="86" customFormat="1" ht="13.2" x14ac:dyDescent="0.25">
      <c r="A788" s="47" t="s">
        <v>875</v>
      </c>
      <c r="B788" s="83">
        <v>4200293</v>
      </c>
      <c r="C788" s="90" t="s">
        <v>105</v>
      </c>
      <c r="D788" s="64">
        <v>2700</v>
      </c>
      <c r="E788" s="83">
        <v>350</v>
      </c>
      <c r="F788" s="83">
        <v>70496</v>
      </c>
      <c r="G788" s="22"/>
      <c r="H788" s="44">
        <f t="shared" si="197"/>
        <v>2160</v>
      </c>
      <c r="I788" s="98">
        <f t="shared" si="191"/>
        <v>401.74</v>
      </c>
      <c r="J788" s="98">
        <f t="shared" si="192"/>
        <v>2295</v>
      </c>
      <c r="K788" s="99"/>
      <c r="L788" s="100">
        <f t="shared" si="198"/>
        <v>2160</v>
      </c>
      <c r="M788" s="101">
        <f t="shared" si="184"/>
        <v>2160</v>
      </c>
      <c r="N788" s="97"/>
      <c r="O788" s="101" t="s">
        <v>3</v>
      </c>
      <c r="P788" s="101" t="s">
        <v>3</v>
      </c>
      <c r="Q788" s="97"/>
      <c r="R788" s="101" t="s">
        <v>3</v>
      </c>
      <c r="S788" s="101" t="s">
        <v>3</v>
      </c>
      <c r="T788" s="97"/>
      <c r="U788" s="101" t="s">
        <v>3</v>
      </c>
      <c r="V788" s="101" t="s">
        <v>3</v>
      </c>
      <c r="W788" s="97"/>
      <c r="X788" s="101" t="s">
        <v>3</v>
      </c>
      <c r="Y788" s="101" t="s">
        <v>3</v>
      </c>
      <c r="Z788" s="97"/>
      <c r="AA788" s="101" t="s">
        <v>3</v>
      </c>
      <c r="AB788" s="101" t="s">
        <v>3</v>
      </c>
      <c r="AC788" s="97"/>
      <c r="AD788" s="101" t="s">
        <v>3</v>
      </c>
      <c r="AE788" s="101" t="s">
        <v>3</v>
      </c>
      <c r="AF788" s="97"/>
      <c r="AG788" s="100">
        <v>2160</v>
      </c>
      <c r="AH788" s="100">
        <f t="shared" si="193"/>
        <v>2160</v>
      </c>
      <c r="AI788" s="97"/>
      <c r="AJ788" s="100">
        <f t="shared" si="185"/>
        <v>1755</v>
      </c>
      <c r="AK788" s="100">
        <f t="shared" si="194"/>
        <v>1755</v>
      </c>
      <c r="AL788" s="98"/>
      <c r="AM788" s="100">
        <v>401.74</v>
      </c>
      <c r="AN788" s="101" t="s">
        <v>3</v>
      </c>
      <c r="AO788" s="97"/>
      <c r="AP788" s="100">
        <f t="shared" si="186"/>
        <v>2295</v>
      </c>
      <c r="AQ788" s="100">
        <f t="shared" si="195"/>
        <v>2295</v>
      </c>
      <c r="AR788" s="98"/>
      <c r="AS788" s="100">
        <f t="shared" si="187"/>
        <v>972</v>
      </c>
      <c r="AT788" s="100" t="s">
        <v>3</v>
      </c>
      <c r="AU788" s="97"/>
      <c r="AV788" s="100">
        <v>2295</v>
      </c>
      <c r="AW788" s="100">
        <f t="shared" si="196"/>
        <v>2295</v>
      </c>
      <c r="AX788" s="97"/>
      <c r="AY788" s="100">
        <f t="shared" si="188"/>
        <v>2025</v>
      </c>
      <c r="AZ788" s="101" t="s">
        <v>3</v>
      </c>
      <c r="BA788" s="97"/>
      <c r="BB788" s="100">
        <f t="shared" si="189"/>
        <v>972</v>
      </c>
      <c r="BC788" s="101" t="s">
        <v>3</v>
      </c>
      <c r="BD788" s="97"/>
      <c r="BE788" s="100">
        <f t="shared" si="190"/>
        <v>972</v>
      </c>
      <c r="BF788" s="101" t="s">
        <v>3</v>
      </c>
    </row>
    <row r="789" spans="1:58" s="86" customFormat="1" ht="13.2" x14ac:dyDescent="0.25">
      <c r="A789" s="47" t="s">
        <v>875</v>
      </c>
      <c r="B789" s="83">
        <v>4200279</v>
      </c>
      <c r="C789" s="90" t="s">
        <v>1869</v>
      </c>
      <c r="D789" s="64">
        <v>170</v>
      </c>
      <c r="E789" s="83">
        <v>350</v>
      </c>
      <c r="F789" s="83" t="s">
        <v>45</v>
      </c>
      <c r="G789" s="22"/>
      <c r="H789" s="44">
        <f t="shared" si="197"/>
        <v>136</v>
      </c>
      <c r="I789" s="98">
        <f t="shared" si="191"/>
        <v>0</v>
      </c>
      <c r="J789" s="98">
        <f t="shared" si="192"/>
        <v>144.5</v>
      </c>
      <c r="K789" s="99"/>
      <c r="L789" s="100">
        <f t="shared" si="198"/>
        <v>136</v>
      </c>
      <c r="M789" s="101">
        <f t="shared" si="184"/>
        <v>136</v>
      </c>
      <c r="N789" s="97"/>
      <c r="O789" s="101" t="s">
        <v>3</v>
      </c>
      <c r="P789" s="101" t="s">
        <v>3</v>
      </c>
      <c r="Q789" s="97"/>
      <c r="R789" s="101" t="s">
        <v>3</v>
      </c>
      <c r="S789" s="101" t="s">
        <v>3</v>
      </c>
      <c r="T789" s="97"/>
      <c r="U789" s="101" t="s">
        <v>3</v>
      </c>
      <c r="V789" s="101" t="s">
        <v>3</v>
      </c>
      <c r="W789" s="97"/>
      <c r="X789" s="101" t="s">
        <v>3</v>
      </c>
      <c r="Y789" s="101" t="s">
        <v>3</v>
      </c>
      <c r="Z789" s="97"/>
      <c r="AA789" s="101" t="s">
        <v>3</v>
      </c>
      <c r="AB789" s="101" t="s">
        <v>3</v>
      </c>
      <c r="AC789" s="97"/>
      <c r="AD789" s="101" t="s">
        <v>3</v>
      </c>
      <c r="AE789" s="101" t="s">
        <v>3</v>
      </c>
      <c r="AF789" s="97"/>
      <c r="AG789" s="100">
        <v>136</v>
      </c>
      <c r="AH789" s="100">
        <f t="shared" si="193"/>
        <v>136</v>
      </c>
      <c r="AI789" s="97"/>
      <c r="AJ789" s="100">
        <f t="shared" si="185"/>
        <v>110.5</v>
      </c>
      <c r="AK789" s="100">
        <f t="shared" si="194"/>
        <v>110.5</v>
      </c>
      <c r="AL789" s="98"/>
      <c r="AM789" s="100">
        <v>0</v>
      </c>
      <c r="AN789" s="101" t="s">
        <v>3</v>
      </c>
      <c r="AO789" s="97"/>
      <c r="AP789" s="100">
        <f t="shared" si="186"/>
        <v>144.5</v>
      </c>
      <c r="AQ789" s="100">
        <f t="shared" si="195"/>
        <v>144.5</v>
      </c>
      <c r="AR789" s="98"/>
      <c r="AS789" s="100">
        <f t="shared" si="187"/>
        <v>61.199999999999996</v>
      </c>
      <c r="AT789" s="100" t="s">
        <v>3</v>
      </c>
      <c r="AU789" s="97"/>
      <c r="AV789" s="100">
        <v>144.5</v>
      </c>
      <c r="AW789" s="100">
        <f t="shared" si="196"/>
        <v>144.5</v>
      </c>
      <c r="AX789" s="97"/>
      <c r="AY789" s="100">
        <f t="shared" si="188"/>
        <v>127.5</v>
      </c>
      <c r="AZ789" s="101" t="s">
        <v>3</v>
      </c>
      <c r="BA789" s="97"/>
      <c r="BB789" s="100">
        <f t="shared" si="189"/>
        <v>61.199999999999996</v>
      </c>
      <c r="BC789" s="101" t="s">
        <v>3</v>
      </c>
      <c r="BD789" s="97"/>
      <c r="BE789" s="100">
        <f t="shared" si="190"/>
        <v>61.199999999999996</v>
      </c>
      <c r="BF789" s="101" t="s">
        <v>3</v>
      </c>
    </row>
    <row r="790" spans="1:58" s="86" customFormat="1" ht="13.2" x14ac:dyDescent="0.25">
      <c r="A790" s="47" t="s">
        <v>875</v>
      </c>
      <c r="B790" s="83">
        <v>4600149</v>
      </c>
      <c r="C790" s="90" t="s">
        <v>276</v>
      </c>
      <c r="D790" s="64">
        <v>545</v>
      </c>
      <c r="E790" s="83">
        <v>402</v>
      </c>
      <c r="F790" s="83">
        <v>76882</v>
      </c>
      <c r="G790" s="22"/>
      <c r="H790" s="44">
        <f t="shared" si="197"/>
        <v>436</v>
      </c>
      <c r="I790" s="98">
        <f t="shared" si="191"/>
        <v>196.2</v>
      </c>
      <c r="J790" s="98">
        <f t="shared" si="192"/>
        <v>463.25</v>
      </c>
      <c r="K790" s="99"/>
      <c r="L790" s="100">
        <f t="shared" si="198"/>
        <v>436</v>
      </c>
      <c r="M790" s="101">
        <f t="shared" si="184"/>
        <v>436</v>
      </c>
      <c r="N790" s="97"/>
      <c r="O790" s="101" t="s">
        <v>3</v>
      </c>
      <c r="P790" s="101" t="s">
        <v>3</v>
      </c>
      <c r="Q790" s="97"/>
      <c r="R790" s="101" t="s">
        <v>3</v>
      </c>
      <c r="S790" s="101" t="s">
        <v>3</v>
      </c>
      <c r="T790" s="97"/>
      <c r="U790" s="101" t="s">
        <v>3</v>
      </c>
      <c r="V790" s="101" t="s">
        <v>3</v>
      </c>
      <c r="W790" s="97"/>
      <c r="X790" s="101" t="s">
        <v>3</v>
      </c>
      <c r="Y790" s="101" t="s">
        <v>3</v>
      </c>
      <c r="Z790" s="97"/>
      <c r="AA790" s="101" t="s">
        <v>3</v>
      </c>
      <c r="AB790" s="101" t="s">
        <v>3</v>
      </c>
      <c r="AC790" s="97"/>
      <c r="AD790" s="101" t="s">
        <v>3</v>
      </c>
      <c r="AE790" s="101" t="s">
        <v>3</v>
      </c>
      <c r="AF790" s="97"/>
      <c r="AG790" s="100">
        <v>436</v>
      </c>
      <c r="AH790" s="100">
        <f t="shared" si="193"/>
        <v>436</v>
      </c>
      <c r="AI790" s="97"/>
      <c r="AJ790" s="100">
        <f t="shared" si="185"/>
        <v>354.25</v>
      </c>
      <c r="AK790" s="100">
        <f t="shared" si="194"/>
        <v>354.25</v>
      </c>
      <c r="AL790" s="98"/>
      <c r="AM790" s="100">
        <v>245.18</v>
      </c>
      <c r="AN790" s="101" t="s">
        <v>3</v>
      </c>
      <c r="AO790" s="97"/>
      <c r="AP790" s="100">
        <f t="shared" si="186"/>
        <v>463.25</v>
      </c>
      <c r="AQ790" s="100">
        <f t="shared" si="195"/>
        <v>463.25</v>
      </c>
      <c r="AR790" s="98"/>
      <c r="AS790" s="100">
        <f t="shared" si="187"/>
        <v>196.2</v>
      </c>
      <c r="AT790" s="100" t="s">
        <v>3</v>
      </c>
      <c r="AU790" s="97"/>
      <c r="AV790" s="100">
        <v>463.25</v>
      </c>
      <c r="AW790" s="100">
        <f t="shared" si="196"/>
        <v>463.25</v>
      </c>
      <c r="AX790" s="97"/>
      <c r="AY790" s="100">
        <f t="shared" si="188"/>
        <v>408.75</v>
      </c>
      <c r="AZ790" s="101" t="s">
        <v>3</v>
      </c>
      <c r="BA790" s="97"/>
      <c r="BB790" s="100">
        <f t="shared" si="189"/>
        <v>196.2</v>
      </c>
      <c r="BC790" s="101" t="s">
        <v>3</v>
      </c>
      <c r="BD790" s="97"/>
      <c r="BE790" s="100">
        <f t="shared" si="190"/>
        <v>196.2</v>
      </c>
      <c r="BF790" s="101" t="s">
        <v>3</v>
      </c>
    </row>
    <row r="791" spans="1:58" s="86" customFormat="1" ht="13.2" x14ac:dyDescent="0.25">
      <c r="A791" s="47" t="s">
        <v>875</v>
      </c>
      <c r="B791" s="83">
        <v>4600149</v>
      </c>
      <c r="C791" s="90" t="s">
        <v>276</v>
      </c>
      <c r="D791" s="64">
        <v>545</v>
      </c>
      <c r="E791" s="83">
        <v>402</v>
      </c>
      <c r="F791" s="83">
        <v>76882</v>
      </c>
      <c r="G791" s="22"/>
      <c r="H791" s="44">
        <f t="shared" si="197"/>
        <v>436</v>
      </c>
      <c r="I791" s="98">
        <f t="shared" si="191"/>
        <v>196.2</v>
      </c>
      <c r="J791" s="98">
        <f t="shared" si="192"/>
        <v>463.25</v>
      </c>
      <c r="K791" s="99"/>
      <c r="L791" s="100">
        <f t="shared" si="198"/>
        <v>436</v>
      </c>
      <c r="M791" s="101">
        <f t="shared" si="184"/>
        <v>436</v>
      </c>
      <c r="N791" s="97"/>
      <c r="O791" s="101" t="s">
        <v>3</v>
      </c>
      <c r="P791" s="101" t="s">
        <v>3</v>
      </c>
      <c r="Q791" s="97"/>
      <c r="R791" s="101" t="s">
        <v>3</v>
      </c>
      <c r="S791" s="101" t="s">
        <v>3</v>
      </c>
      <c r="T791" s="97"/>
      <c r="U791" s="101" t="s">
        <v>3</v>
      </c>
      <c r="V791" s="101" t="s">
        <v>3</v>
      </c>
      <c r="W791" s="97"/>
      <c r="X791" s="101" t="s">
        <v>3</v>
      </c>
      <c r="Y791" s="101" t="s">
        <v>3</v>
      </c>
      <c r="Z791" s="97"/>
      <c r="AA791" s="101" t="s">
        <v>3</v>
      </c>
      <c r="AB791" s="101" t="s">
        <v>3</v>
      </c>
      <c r="AC791" s="97"/>
      <c r="AD791" s="101" t="s">
        <v>3</v>
      </c>
      <c r="AE791" s="101" t="s">
        <v>3</v>
      </c>
      <c r="AF791" s="97"/>
      <c r="AG791" s="100">
        <v>436</v>
      </c>
      <c r="AH791" s="100">
        <f t="shared" si="193"/>
        <v>436</v>
      </c>
      <c r="AI791" s="97"/>
      <c r="AJ791" s="100">
        <f t="shared" si="185"/>
        <v>354.25</v>
      </c>
      <c r="AK791" s="100">
        <f t="shared" si="194"/>
        <v>354.25</v>
      </c>
      <c r="AL791" s="98"/>
      <c r="AM791" s="100">
        <v>245.18</v>
      </c>
      <c r="AN791" s="101" t="s">
        <v>3</v>
      </c>
      <c r="AO791" s="97"/>
      <c r="AP791" s="100">
        <f t="shared" si="186"/>
        <v>463.25</v>
      </c>
      <c r="AQ791" s="100">
        <f t="shared" si="195"/>
        <v>463.25</v>
      </c>
      <c r="AR791" s="98"/>
      <c r="AS791" s="100">
        <f t="shared" si="187"/>
        <v>196.2</v>
      </c>
      <c r="AT791" s="100" t="s">
        <v>3</v>
      </c>
      <c r="AU791" s="97"/>
      <c r="AV791" s="100">
        <v>463.25</v>
      </c>
      <c r="AW791" s="100">
        <f t="shared" si="196"/>
        <v>463.25</v>
      </c>
      <c r="AX791" s="97"/>
      <c r="AY791" s="100">
        <f t="shared" si="188"/>
        <v>408.75</v>
      </c>
      <c r="AZ791" s="101" t="s">
        <v>3</v>
      </c>
      <c r="BA791" s="97"/>
      <c r="BB791" s="100">
        <f t="shared" si="189"/>
        <v>196.2</v>
      </c>
      <c r="BC791" s="101" t="s">
        <v>3</v>
      </c>
      <c r="BD791" s="97"/>
      <c r="BE791" s="100">
        <f t="shared" si="190"/>
        <v>196.2</v>
      </c>
      <c r="BF791" s="101" t="s">
        <v>3</v>
      </c>
    </row>
    <row r="792" spans="1:58" s="86" customFormat="1" ht="13.2" x14ac:dyDescent="0.25">
      <c r="A792" s="47" t="s">
        <v>875</v>
      </c>
      <c r="B792" s="83">
        <v>4600138</v>
      </c>
      <c r="C792" s="90" t="s">
        <v>658</v>
      </c>
      <c r="D792" s="64">
        <v>231</v>
      </c>
      <c r="E792" s="83">
        <v>402</v>
      </c>
      <c r="F792" s="83">
        <v>76857</v>
      </c>
      <c r="G792" s="22"/>
      <c r="H792" s="44">
        <f t="shared" si="197"/>
        <v>184.8</v>
      </c>
      <c r="I792" s="98">
        <f t="shared" si="191"/>
        <v>83.16</v>
      </c>
      <c r="J792" s="98">
        <f t="shared" si="192"/>
        <v>245.18</v>
      </c>
      <c r="K792" s="99"/>
      <c r="L792" s="100">
        <f t="shared" si="198"/>
        <v>184.8</v>
      </c>
      <c r="M792" s="101">
        <f t="shared" si="184"/>
        <v>184.8</v>
      </c>
      <c r="N792" s="97"/>
      <c r="O792" s="101" t="s">
        <v>3</v>
      </c>
      <c r="P792" s="101" t="s">
        <v>3</v>
      </c>
      <c r="Q792" s="97"/>
      <c r="R792" s="101" t="s">
        <v>3</v>
      </c>
      <c r="S792" s="101" t="s">
        <v>3</v>
      </c>
      <c r="T792" s="97"/>
      <c r="U792" s="101" t="s">
        <v>3</v>
      </c>
      <c r="V792" s="101" t="s">
        <v>3</v>
      </c>
      <c r="W792" s="97"/>
      <c r="X792" s="101" t="s">
        <v>3</v>
      </c>
      <c r="Y792" s="101" t="s">
        <v>3</v>
      </c>
      <c r="Z792" s="97"/>
      <c r="AA792" s="101" t="s">
        <v>3</v>
      </c>
      <c r="AB792" s="101" t="s">
        <v>3</v>
      </c>
      <c r="AC792" s="97"/>
      <c r="AD792" s="101" t="s">
        <v>3</v>
      </c>
      <c r="AE792" s="101" t="s">
        <v>3</v>
      </c>
      <c r="AF792" s="97"/>
      <c r="AG792" s="100">
        <v>184.8</v>
      </c>
      <c r="AH792" s="100">
        <f t="shared" si="193"/>
        <v>184.8</v>
      </c>
      <c r="AI792" s="97"/>
      <c r="AJ792" s="100">
        <f t="shared" si="185"/>
        <v>150.15</v>
      </c>
      <c r="AK792" s="100">
        <f t="shared" si="194"/>
        <v>150.15</v>
      </c>
      <c r="AL792" s="98"/>
      <c r="AM792" s="100">
        <v>245.18</v>
      </c>
      <c r="AN792" s="101" t="s">
        <v>3</v>
      </c>
      <c r="AO792" s="97"/>
      <c r="AP792" s="100">
        <f t="shared" si="186"/>
        <v>196.35</v>
      </c>
      <c r="AQ792" s="100">
        <f t="shared" si="195"/>
        <v>196.35</v>
      </c>
      <c r="AR792" s="98"/>
      <c r="AS792" s="100">
        <f t="shared" si="187"/>
        <v>83.16</v>
      </c>
      <c r="AT792" s="100" t="s">
        <v>3</v>
      </c>
      <c r="AU792" s="97"/>
      <c r="AV792" s="100">
        <v>196.35</v>
      </c>
      <c r="AW792" s="100">
        <f t="shared" si="196"/>
        <v>196.35</v>
      </c>
      <c r="AX792" s="97"/>
      <c r="AY792" s="100">
        <f t="shared" si="188"/>
        <v>173.25</v>
      </c>
      <c r="AZ792" s="101" t="s">
        <v>3</v>
      </c>
      <c r="BA792" s="97"/>
      <c r="BB792" s="100">
        <f t="shared" si="189"/>
        <v>83.16</v>
      </c>
      <c r="BC792" s="101" t="s">
        <v>3</v>
      </c>
      <c r="BD792" s="97"/>
      <c r="BE792" s="100">
        <f t="shared" si="190"/>
        <v>83.16</v>
      </c>
      <c r="BF792" s="101" t="s">
        <v>3</v>
      </c>
    </row>
    <row r="793" spans="1:58" s="86" customFormat="1" ht="13.2" x14ac:dyDescent="0.25">
      <c r="A793" s="47" t="s">
        <v>875</v>
      </c>
      <c r="B793" s="83">
        <v>3100016</v>
      </c>
      <c r="C793" s="90" t="s">
        <v>659</v>
      </c>
      <c r="D793" s="64">
        <v>1426</v>
      </c>
      <c r="E793" s="83">
        <v>483</v>
      </c>
      <c r="F793" s="83">
        <v>93306</v>
      </c>
      <c r="G793" s="22"/>
      <c r="H793" s="44">
        <f t="shared" si="197"/>
        <v>1140.8</v>
      </c>
      <c r="I793" s="98">
        <f t="shared" si="191"/>
        <v>513.36</v>
      </c>
      <c r="J793" s="98">
        <f t="shared" si="192"/>
        <v>1212.0999999999999</v>
      </c>
      <c r="K793" s="99"/>
      <c r="L793" s="100">
        <f t="shared" si="198"/>
        <v>1140.8</v>
      </c>
      <c r="M793" s="101">
        <f t="shared" si="184"/>
        <v>1140.8</v>
      </c>
      <c r="N793" s="97"/>
      <c r="O793" s="101" t="s">
        <v>3</v>
      </c>
      <c r="P793" s="101" t="s">
        <v>3</v>
      </c>
      <c r="Q793" s="97"/>
      <c r="R793" s="101" t="s">
        <v>3</v>
      </c>
      <c r="S793" s="101" t="s">
        <v>3</v>
      </c>
      <c r="T793" s="97"/>
      <c r="U793" s="101" t="s">
        <v>3</v>
      </c>
      <c r="V793" s="101" t="s">
        <v>3</v>
      </c>
      <c r="W793" s="97"/>
      <c r="X793" s="101" t="s">
        <v>3</v>
      </c>
      <c r="Y793" s="101" t="s">
        <v>3</v>
      </c>
      <c r="Z793" s="97"/>
      <c r="AA793" s="101" t="s">
        <v>3</v>
      </c>
      <c r="AB793" s="101" t="s">
        <v>3</v>
      </c>
      <c r="AC793" s="97"/>
      <c r="AD793" s="101" t="s">
        <v>3</v>
      </c>
      <c r="AE793" s="101" t="s">
        <v>3</v>
      </c>
      <c r="AF793" s="97"/>
      <c r="AG793" s="100">
        <v>1140.8</v>
      </c>
      <c r="AH793" s="100">
        <f t="shared" si="193"/>
        <v>1140.8</v>
      </c>
      <c r="AI793" s="97"/>
      <c r="AJ793" s="100">
        <f t="shared" si="185"/>
        <v>926.9</v>
      </c>
      <c r="AK793" s="100">
        <f t="shared" si="194"/>
        <v>926.9</v>
      </c>
      <c r="AL793" s="98"/>
      <c r="AM793" s="100">
        <v>963.16</v>
      </c>
      <c r="AN793" s="101" t="s">
        <v>3</v>
      </c>
      <c r="AO793" s="97"/>
      <c r="AP793" s="100">
        <f t="shared" si="186"/>
        <v>1212.0999999999999</v>
      </c>
      <c r="AQ793" s="100">
        <f t="shared" si="195"/>
        <v>1212.0999999999999</v>
      </c>
      <c r="AR793" s="98"/>
      <c r="AS793" s="100">
        <f t="shared" si="187"/>
        <v>513.36</v>
      </c>
      <c r="AT793" s="100" t="s">
        <v>3</v>
      </c>
      <c r="AU793" s="97"/>
      <c r="AV793" s="100">
        <v>1212.0999999999999</v>
      </c>
      <c r="AW793" s="100">
        <f t="shared" si="196"/>
        <v>1212.0999999999999</v>
      </c>
      <c r="AX793" s="97"/>
      <c r="AY793" s="100">
        <f t="shared" si="188"/>
        <v>1069.5</v>
      </c>
      <c r="AZ793" s="101" t="s">
        <v>3</v>
      </c>
      <c r="BA793" s="97"/>
      <c r="BB793" s="100">
        <f t="shared" si="189"/>
        <v>513.36</v>
      </c>
      <c r="BC793" s="101" t="s">
        <v>3</v>
      </c>
      <c r="BD793" s="97"/>
      <c r="BE793" s="100">
        <f t="shared" si="190"/>
        <v>513.36</v>
      </c>
      <c r="BF793" s="101" t="s">
        <v>3</v>
      </c>
    </row>
    <row r="794" spans="1:58" s="86" customFormat="1" ht="13.2" x14ac:dyDescent="0.25">
      <c r="A794" s="47" t="s">
        <v>875</v>
      </c>
      <c r="B794" s="83">
        <v>4600128</v>
      </c>
      <c r="C794" s="90" t="s">
        <v>190</v>
      </c>
      <c r="D794" s="64">
        <v>715</v>
      </c>
      <c r="E794" s="83">
        <v>402</v>
      </c>
      <c r="F794" s="83">
        <v>76801</v>
      </c>
      <c r="G794" s="22"/>
      <c r="H794" s="44">
        <f t="shared" si="197"/>
        <v>572</v>
      </c>
      <c r="I794" s="98">
        <f t="shared" si="191"/>
        <v>245.18</v>
      </c>
      <c r="J794" s="98">
        <f t="shared" si="192"/>
        <v>607.75</v>
      </c>
      <c r="K794" s="99"/>
      <c r="L794" s="100">
        <f t="shared" si="198"/>
        <v>572</v>
      </c>
      <c r="M794" s="101">
        <f t="shared" si="184"/>
        <v>572</v>
      </c>
      <c r="N794" s="97"/>
      <c r="O794" s="101" t="s">
        <v>3</v>
      </c>
      <c r="P794" s="101" t="s">
        <v>3</v>
      </c>
      <c r="Q794" s="97"/>
      <c r="R794" s="101" t="s">
        <v>3</v>
      </c>
      <c r="S794" s="101" t="s">
        <v>3</v>
      </c>
      <c r="T794" s="97"/>
      <c r="U794" s="101" t="s">
        <v>3</v>
      </c>
      <c r="V794" s="101" t="s">
        <v>3</v>
      </c>
      <c r="W794" s="97"/>
      <c r="X794" s="101" t="s">
        <v>3</v>
      </c>
      <c r="Y794" s="101" t="s">
        <v>3</v>
      </c>
      <c r="Z794" s="97"/>
      <c r="AA794" s="101" t="s">
        <v>3</v>
      </c>
      <c r="AB794" s="101" t="s">
        <v>3</v>
      </c>
      <c r="AC794" s="97"/>
      <c r="AD794" s="101" t="s">
        <v>3</v>
      </c>
      <c r="AE794" s="101" t="s">
        <v>3</v>
      </c>
      <c r="AF794" s="97"/>
      <c r="AG794" s="100">
        <v>572</v>
      </c>
      <c r="AH794" s="100">
        <f t="shared" si="193"/>
        <v>572</v>
      </c>
      <c r="AI794" s="97"/>
      <c r="AJ794" s="100">
        <f t="shared" si="185"/>
        <v>464.75</v>
      </c>
      <c r="AK794" s="100">
        <f t="shared" si="194"/>
        <v>464.75</v>
      </c>
      <c r="AL794" s="98"/>
      <c r="AM794" s="100">
        <v>245.18</v>
      </c>
      <c r="AN794" s="101" t="s">
        <v>3</v>
      </c>
      <c r="AO794" s="97"/>
      <c r="AP794" s="100">
        <f t="shared" si="186"/>
        <v>607.75</v>
      </c>
      <c r="AQ794" s="100">
        <f t="shared" si="195"/>
        <v>607.75</v>
      </c>
      <c r="AR794" s="98"/>
      <c r="AS794" s="100">
        <f t="shared" si="187"/>
        <v>257.39999999999998</v>
      </c>
      <c r="AT794" s="100" t="s">
        <v>3</v>
      </c>
      <c r="AU794" s="97"/>
      <c r="AV794" s="100">
        <v>607.75</v>
      </c>
      <c r="AW794" s="100">
        <f t="shared" si="196"/>
        <v>607.75</v>
      </c>
      <c r="AX794" s="97"/>
      <c r="AY794" s="100">
        <f t="shared" si="188"/>
        <v>536.25</v>
      </c>
      <c r="AZ794" s="101" t="s">
        <v>3</v>
      </c>
      <c r="BA794" s="97"/>
      <c r="BB794" s="100">
        <f t="shared" si="189"/>
        <v>257.39999999999998</v>
      </c>
      <c r="BC794" s="101" t="s">
        <v>3</v>
      </c>
      <c r="BD794" s="97"/>
      <c r="BE794" s="100">
        <f t="shared" si="190"/>
        <v>257.39999999999998</v>
      </c>
      <c r="BF794" s="101" t="s">
        <v>3</v>
      </c>
    </row>
    <row r="795" spans="1:58" s="86" customFormat="1" ht="13.2" x14ac:dyDescent="0.25">
      <c r="A795" s="47" t="s">
        <v>875</v>
      </c>
      <c r="B795" s="83">
        <v>4600141</v>
      </c>
      <c r="C795" s="90" t="s">
        <v>658</v>
      </c>
      <c r="D795" s="64">
        <v>231</v>
      </c>
      <c r="E795" s="83">
        <v>402</v>
      </c>
      <c r="F795" s="83">
        <v>76857</v>
      </c>
      <c r="G795" s="22"/>
      <c r="H795" s="44">
        <f t="shared" si="197"/>
        <v>184.8</v>
      </c>
      <c r="I795" s="98">
        <f t="shared" si="191"/>
        <v>83.16</v>
      </c>
      <c r="J795" s="98">
        <f t="shared" si="192"/>
        <v>245.18</v>
      </c>
      <c r="K795" s="99"/>
      <c r="L795" s="100">
        <f t="shared" si="198"/>
        <v>184.8</v>
      </c>
      <c r="M795" s="101">
        <f t="shared" si="184"/>
        <v>184.8</v>
      </c>
      <c r="N795" s="97"/>
      <c r="O795" s="101" t="s">
        <v>3</v>
      </c>
      <c r="P795" s="101" t="s">
        <v>3</v>
      </c>
      <c r="Q795" s="97"/>
      <c r="R795" s="101" t="s">
        <v>3</v>
      </c>
      <c r="S795" s="101" t="s">
        <v>3</v>
      </c>
      <c r="T795" s="97"/>
      <c r="U795" s="101" t="s">
        <v>3</v>
      </c>
      <c r="V795" s="101" t="s">
        <v>3</v>
      </c>
      <c r="W795" s="97"/>
      <c r="X795" s="101" t="s">
        <v>3</v>
      </c>
      <c r="Y795" s="101" t="s">
        <v>3</v>
      </c>
      <c r="Z795" s="97"/>
      <c r="AA795" s="101" t="s">
        <v>3</v>
      </c>
      <c r="AB795" s="101" t="s">
        <v>3</v>
      </c>
      <c r="AC795" s="97"/>
      <c r="AD795" s="101" t="s">
        <v>3</v>
      </c>
      <c r="AE795" s="101" t="s">
        <v>3</v>
      </c>
      <c r="AF795" s="97"/>
      <c r="AG795" s="100">
        <v>184.8</v>
      </c>
      <c r="AH795" s="100">
        <f t="shared" si="193"/>
        <v>184.8</v>
      </c>
      <c r="AI795" s="97"/>
      <c r="AJ795" s="100">
        <f t="shared" si="185"/>
        <v>150.15</v>
      </c>
      <c r="AK795" s="100">
        <f t="shared" si="194"/>
        <v>150.15</v>
      </c>
      <c r="AL795" s="98"/>
      <c r="AM795" s="100">
        <v>245.18</v>
      </c>
      <c r="AN795" s="101" t="s">
        <v>3</v>
      </c>
      <c r="AO795" s="97"/>
      <c r="AP795" s="100">
        <f t="shared" si="186"/>
        <v>196.35</v>
      </c>
      <c r="AQ795" s="100">
        <f t="shared" si="195"/>
        <v>196.35</v>
      </c>
      <c r="AR795" s="98"/>
      <c r="AS795" s="100">
        <f t="shared" si="187"/>
        <v>83.16</v>
      </c>
      <c r="AT795" s="100" t="s">
        <v>3</v>
      </c>
      <c r="AU795" s="97"/>
      <c r="AV795" s="100">
        <v>196.35</v>
      </c>
      <c r="AW795" s="100">
        <f t="shared" si="196"/>
        <v>196.35</v>
      </c>
      <c r="AX795" s="97"/>
      <c r="AY795" s="100">
        <f t="shared" si="188"/>
        <v>173.25</v>
      </c>
      <c r="AZ795" s="101" t="s">
        <v>3</v>
      </c>
      <c r="BA795" s="97"/>
      <c r="BB795" s="100">
        <f t="shared" si="189"/>
        <v>83.16</v>
      </c>
      <c r="BC795" s="101" t="s">
        <v>3</v>
      </c>
      <c r="BD795" s="97"/>
      <c r="BE795" s="100">
        <f t="shared" si="190"/>
        <v>83.16</v>
      </c>
      <c r="BF795" s="101" t="s">
        <v>3</v>
      </c>
    </row>
    <row r="796" spans="1:58" s="86" customFormat="1" ht="13.2" x14ac:dyDescent="0.25">
      <c r="A796" s="47" t="s">
        <v>875</v>
      </c>
      <c r="B796" s="83">
        <v>4600124</v>
      </c>
      <c r="C796" s="90" t="s">
        <v>660</v>
      </c>
      <c r="D796" s="64">
        <v>726</v>
      </c>
      <c r="E796" s="83">
        <v>402</v>
      </c>
      <c r="F796" s="83">
        <v>76870</v>
      </c>
      <c r="G796" s="22"/>
      <c r="H796" s="44">
        <f t="shared" si="197"/>
        <v>580.80000000000007</v>
      </c>
      <c r="I796" s="98">
        <f t="shared" si="191"/>
        <v>245.18</v>
      </c>
      <c r="J796" s="98">
        <f t="shared" si="192"/>
        <v>617.1</v>
      </c>
      <c r="K796" s="99"/>
      <c r="L796" s="100">
        <f t="shared" si="198"/>
        <v>580.80000000000007</v>
      </c>
      <c r="M796" s="101">
        <f t="shared" si="184"/>
        <v>580.80000000000007</v>
      </c>
      <c r="N796" s="97"/>
      <c r="O796" s="101" t="s">
        <v>3</v>
      </c>
      <c r="P796" s="101" t="s">
        <v>3</v>
      </c>
      <c r="Q796" s="97"/>
      <c r="R796" s="101" t="s">
        <v>3</v>
      </c>
      <c r="S796" s="101" t="s">
        <v>3</v>
      </c>
      <c r="T796" s="97"/>
      <c r="U796" s="101" t="s">
        <v>3</v>
      </c>
      <c r="V796" s="101" t="s">
        <v>3</v>
      </c>
      <c r="W796" s="97"/>
      <c r="X796" s="101" t="s">
        <v>3</v>
      </c>
      <c r="Y796" s="101" t="s">
        <v>3</v>
      </c>
      <c r="Z796" s="97"/>
      <c r="AA796" s="101" t="s">
        <v>3</v>
      </c>
      <c r="AB796" s="101" t="s">
        <v>3</v>
      </c>
      <c r="AC796" s="97"/>
      <c r="AD796" s="101" t="s">
        <v>3</v>
      </c>
      <c r="AE796" s="101" t="s">
        <v>3</v>
      </c>
      <c r="AF796" s="97"/>
      <c r="AG796" s="100">
        <v>580.80000000000007</v>
      </c>
      <c r="AH796" s="100">
        <f t="shared" si="193"/>
        <v>580.80000000000007</v>
      </c>
      <c r="AI796" s="97"/>
      <c r="AJ796" s="100">
        <f t="shared" si="185"/>
        <v>471.90000000000003</v>
      </c>
      <c r="AK796" s="100">
        <f t="shared" si="194"/>
        <v>471.90000000000003</v>
      </c>
      <c r="AL796" s="98"/>
      <c r="AM796" s="100">
        <v>245.18</v>
      </c>
      <c r="AN796" s="101" t="s">
        <v>3</v>
      </c>
      <c r="AO796" s="97"/>
      <c r="AP796" s="100">
        <f t="shared" si="186"/>
        <v>617.1</v>
      </c>
      <c r="AQ796" s="100">
        <f t="shared" si="195"/>
        <v>617.1</v>
      </c>
      <c r="AR796" s="98"/>
      <c r="AS796" s="100">
        <f t="shared" si="187"/>
        <v>261.36</v>
      </c>
      <c r="AT796" s="100" t="s">
        <v>3</v>
      </c>
      <c r="AU796" s="97"/>
      <c r="AV796" s="100">
        <v>617.1</v>
      </c>
      <c r="AW796" s="100">
        <f t="shared" si="196"/>
        <v>617.1</v>
      </c>
      <c r="AX796" s="97"/>
      <c r="AY796" s="100">
        <f t="shared" si="188"/>
        <v>544.5</v>
      </c>
      <c r="AZ796" s="101" t="s">
        <v>3</v>
      </c>
      <c r="BA796" s="97"/>
      <c r="BB796" s="100">
        <f t="shared" si="189"/>
        <v>261.36</v>
      </c>
      <c r="BC796" s="101" t="s">
        <v>3</v>
      </c>
      <c r="BD796" s="97"/>
      <c r="BE796" s="100">
        <f t="shared" si="190"/>
        <v>261.36</v>
      </c>
      <c r="BF796" s="101" t="s">
        <v>3</v>
      </c>
    </row>
    <row r="797" spans="1:58" s="86" customFormat="1" ht="13.2" x14ac:dyDescent="0.25">
      <c r="A797" s="47" t="s">
        <v>875</v>
      </c>
      <c r="B797" s="83">
        <v>4600125</v>
      </c>
      <c r="C797" s="90" t="s">
        <v>186</v>
      </c>
      <c r="D797" s="64">
        <v>516.88</v>
      </c>
      <c r="E797" s="83">
        <v>402</v>
      </c>
      <c r="F797" s="83">
        <v>76536</v>
      </c>
      <c r="G797" s="22"/>
      <c r="H797" s="44">
        <f t="shared" si="197"/>
        <v>413.50400000000002</v>
      </c>
      <c r="I797" s="98">
        <f t="shared" si="191"/>
        <v>186.07679999999999</v>
      </c>
      <c r="J797" s="98">
        <f t="shared" si="192"/>
        <v>439.34799999999996</v>
      </c>
      <c r="K797" s="99"/>
      <c r="L797" s="100">
        <f t="shared" si="198"/>
        <v>413.50400000000002</v>
      </c>
      <c r="M797" s="101">
        <f t="shared" si="184"/>
        <v>413.50400000000002</v>
      </c>
      <c r="N797" s="97"/>
      <c r="O797" s="101" t="s">
        <v>3</v>
      </c>
      <c r="P797" s="101" t="s">
        <v>3</v>
      </c>
      <c r="Q797" s="97"/>
      <c r="R797" s="101" t="s">
        <v>3</v>
      </c>
      <c r="S797" s="101" t="s">
        <v>3</v>
      </c>
      <c r="T797" s="97"/>
      <c r="U797" s="101" t="s">
        <v>3</v>
      </c>
      <c r="V797" s="101" t="s">
        <v>3</v>
      </c>
      <c r="W797" s="97"/>
      <c r="X797" s="101" t="s">
        <v>3</v>
      </c>
      <c r="Y797" s="101" t="s">
        <v>3</v>
      </c>
      <c r="Z797" s="97"/>
      <c r="AA797" s="101" t="s">
        <v>3</v>
      </c>
      <c r="AB797" s="101" t="s">
        <v>3</v>
      </c>
      <c r="AC797" s="97"/>
      <c r="AD797" s="101" t="s">
        <v>3</v>
      </c>
      <c r="AE797" s="101" t="s">
        <v>3</v>
      </c>
      <c r="AF797" s="97"/>
      <c r="AG797" s="100">
        <v>413.50400000000002</v>
      </c>
      <c r="AH797" s="100">
        <f t="shared" si="193"/>
        <v>413.50400000000002</v>
      </c>
      <c r="AI797" s="97"/>
      <c r="AJ797" s="100">
        <f t="shared" si="185"/>
        <v>335.97200000000004</v>
      </c>
      <c r="AK797" s="100">
        <f t="shared" si="194"/>
        <v>335.97200000000004</v>
      </c>
      <c r="AL797" s="98"/>
      <c r="AM797" s="100">
        <v>245.18</v>
      </c>
      <c r="AN797" s="101" t="s">
        <v>3</v>
      </c>
      <c r="AO797" s="97"/>
      <c r="AP797" s="100">
        <f t="shared" si="186"/>
        <v>439.34799999999996</v>
      </c>
      <c r="AQ797" s="100">
        <f t="shared" si="195"/>
        <v>439.34799999999996</v>
      </c>
      <c r="AR797" s="98"/>
      <c r="AS797" s="100">
        <f t="shared" si="187"/>
        <v>186.07679999999999</v>
      </c>
      <c r="AT797" s="100" t="s">
        <v>3</v>
      </c>
      <c r="AU797" s="97"/>
      <c r="AV797" s="100">
        <v>439.34799999999996</v>
      </c>
      <c r="AW797" s="100">
        <f t="shared" si="196"/>
        <v>439.34799999999996</v>
      </c>
      <c r="AX797" s="97"/>
      <c r="AY797" s="100">
        <f t="shared" si="188"/>
        <v>387.65999999999997</v>
      </c>
      <c r="AZ797" s="101" t="s">
        <v>3</v>
      </c>
      <c r="BA797" s="97"/>
      <c r="BB797" s="100">
        <f t="shared" si="189"/>
        <v>186.07679999999999</v>
      </c>
      <c r="BC797" s="101" t="s">
        <v>3</v>
      </c>
      <c r="BD797" s="97"/>
      <c r="BE797" s="100">
        <f t="shared" si="190"/>
        <v>186.07679999999999</v>
      </c>
      <c r="BF797" s="101" t="s">
        <v>3</v>
      </c>
    </row>
    <row r="798" spans="1:58" s="86" customFormat="1" ht="13.2" x14ac:dyDescent="0.25">
      <c r="A798" s="47" t="s">
        <v>875</v>
      </c>
      <c r="B798" s="83">
        <v>4600145</v>
      </c>
      <c r="C798" s="90" t="s">
        <v>182</v>
      </c>
      <c r="D798" s="64">
        <v>616</v>
      </c>
      <c r="E798" s="83">
        <v>402</v>
      </c>
      <c r="F798" s="83">
        <v>76705</v>
      </c>
      <c r="G798" s="22"/>
      <c r="H798" s="44">
        <f t="shared" si="197"/>
        <v>492.8</v>
      </c>
      <c r="I798" s="98">
        <f t="shared" si="191"/>
        <v>221.76</v>
      </c>
      <c r="J798" s="98">
        <f t="shared" si="192"/>
        <v>523.6</v>
      </c>
      <c r="K798" s="99"/>
      <c r="L798" s="100">
        <f t="shared" si="198"/>
        <v>492.8</v>
      </c>
      <c r="M798" s="101">
        <f t="shared" si="184"/>
        <v>492.8</v>
      </c>
      <c r="N798" s="97"/>
      <c r="O798" s="101" t="s">
        <v>3</v>
      </c>
      <c r="P798" s="101" t="s">
        <v>3</v>
      </c>
      <c r="Q798" s="97"/>
      <c r="R798" s="101" t="s">
        <v>3</v>
      </c>
      <c r="S798" s="101" t="s">
        <v>3</v>
      </c>
      <c r="T798" s="97"/>
      <c r="U798" s="101" t="s">
        <v>3</v>
      </c>
      <c r="V798" s="101" t="s">
        <v>3</v>
      </c>
      <c r="W798" s="97"/>
      <c r="X798" s="101" t="s">
        <v>3</v>
      </c>
      <c r="Y798" s="101" t="s">
        <v>3</v>
      </c>
      <c r="Z798" s="97"/>
      <c r="AA798" s="101" t="s">
        <v>3</v>
      </c>
      <c r="AB798" s="101" t="s">
        <v>3</v>
      </c>
      <c r="AC798" s="97"/>
      <c r="AD798" s="101" t="s">
        <v>3</v>
      </c>
      <c r="AE798" s="101" t="s">
        <v>3</v>
      </c>
      <c r="AF798" s="97"/>
      <c r="AG798" s="100">
        <v>492.8</v>
      </c>
      <c r="AH798" s="100">
        <f t="shared" si="193"/>
        <v>492.8</v>
      </c>
      <c r="AI798" s="97"/>
      <c r="AJ798" s="100">
        <f t="shared" si="185"/>
        <v>400.40000000000003</v>
      </c>
      <c r="AK798" s="100">
        <f t="shared" si="194"/>
        <v>400.40000000000003</v>
      </c>
      <c r="AL798" s="98"/>
      <c r="AM798" s="100">
        <v>245.18</v>
      </c>
      <c r="AN798" s="101" t="s">
        <v>3</v>
      </c>
      <c r="AO798" s="97"/>
      <c r="AP798" s="100">
        <f t="shared" si="186"/>
        <v>523.6</v>
      </c>
      <c r="AQ798" s="100">
        <f t="shared" si="195"/>
        <v>523.6</v>
      </c>
      <c r="AR798" s="98"/>
      <c r="AS798" s="100">
        <f t="shared" si="187"/>
        <v>221.76</v>
      </c>
      <c r="AT798" s="100" t="s">
        <v>3</v>
      </c>
      <c r="AU798" s="97"/>
      <c r="AV798" s="100">
        <v>523.6</v>
      </c>
      <c r="AW798" s="100">
        <f t="shared" si="196"/>
        <v>523.6</v>
      </c>
      <c r="AX798" s="97"/>
      <c r="AY798" s="100">
        <f t="shared" si="188"/>
        <v>462</v>
      </c>
      <c r="AZ798" s="101" t="s">
        <v>3</v>
      </c>
      <c r="BA798" s="97"/>
      <c r="BB798" s="100">
        <f t="shared" si="189"/>
        <v>221.76</v>
      </c>
      <c r="BC798" s="101" t="s">
        <v>3</v>
      </c>
      <c r="BD798" s="97"/>
      <c r="BE798" s="100">
        <f t="shared" si="190"/>
        <v>221.76</v>
      </c>
      <c r="BF798" s="101" t="s">
        <v>3</v>
      </c>
    </row>
    <row r="799" spans="1:58" s="86" customFormat="1" ht="13.2" x14ac:dyDescent="0.25">
      <c r="A799" s="47" t="s">
        <v>875</v>
      </c>
      <c r="B799" s="83">
        <v>4600123</v>
      </c>
      <c r="C799" s="90" t="s">
        <v>661</v>
      </c>
      <c r="D799" s="64">
        <v>748</v>
      </c>
      <c r="E799" s="83">
        <v>402</v>
      </c>
      <c r="F799" s="83">
        <v>76856</v>
      </c>
      <c r="G799" s="22"/>
      <c r="H799" s="44">
        <f t="shared" si="197"/>
        <v>598.4</v>
      </c>
      <c r="I799" s="98">
        <f t="shared" si="191"/>
        <v>245.18</v>
      </c>
      <c r="J799" s="98">
        <f t="shared" si="192"/>
        <v>635.79999999999995</v>
      </c>
      <c r="K799" s="99"/>
      <c r="L799" s="100">
        <f t="shared" si="198"/>
        <v>598.4</v>
      </c>
      <c r="M799" s="101">
        <f t="shared" si="184"/>
        <v>598.4</v>
      </c>
      <c r="N799" s="97"/>
      <c r="O799" s="101" t="s">
        <v>3</v>
      </c>
      <c r="P799" s="101" t="s">
        <v>3</v>
      </c>
      <c r="Q799" s="97"/>
      <c r="R799" s="101" t="s">
        <v>3</v>
      </c>
      <c r="S799" s="101" t="s">
        <v>3</v>
      </c>
      <c r="T799" s="97"/>
      <c r="U799" s="101" t="s">
        <v>3</v>
      </c>
      <c r="V799" s="101" t="s">
        <v>3</v>
      </c>
      <c r="W799" s="97"/>
      <c r="X799" s="101" t="s">
        <v>3</v>
      </c>
      <c r="Y799" s="101" t="s">
        <v>3</v>
      </c>
      <c r="Z799" s="97"/>
      <c r="AA799" s="101" t="s">
        <v>3</v>
      </c>
      <c r="AB799" s="101" t="s">
        <v>3</v>
      </c>
      <c r="AC799" s="97"/>
      <c r="AD799" s="101" t="s">
        <v>3</v>
      </c>
      <c r="AE799" s="101" t="s">
        <v>3</v>
      </c>
      <c r="AF799" s="97"/>
      <c r="AG799" s="100">
        <v>598.4</v>
      </c>
      <c r="AH799" s="100">
        <f t="shared" si="193"/>
        <v>598.4</v>
      </c>
      <c r="AI799" s="97"/>
      <c r="AJ799" s="100">
        <f t="shared" si="185"/>
        <v>486.2</v>
      </c>
      <c r="AK799" s="100">
        <f t="shared" si="194"/>
        <v>486.2</v>
      </c>
      <c r="AL799" s="98"/>
      <c r="AM799" s="100">
        <v>245.18</v>
      </c>
      <c r="AN799" s="101" t="s">
        <v>3</v>
      </c>
      <c r="AO799" s="97"/>
      <c r="AP799" s="100">
        <f t="shared" si="186"/>
        <v>635.79999999999995</v>
      </c>
      <c r="AQ799" s="100">
        <f t="shared" si="195"/>
        <v>635.79999999999995</v>
      </c>
      <c r="AR799" s="98"/>
      <c r="AS799" s="100">
        <f t="shared" si="187"/>
        <v>269.27999999999997</v>
      </c>
      <c r="AT799" s="100" t="s">
        <v>3</v>
      </c>
      <c r="AU799" s="97"/>
      <c r="AV799" s="100">
        <v>635.79999999999995</v>
      </c>
      <c r="AW799" s="100">
        <f t="shared" si="196"/>
        <v>635.79999999999995</v>
      </c>
      <c r="AX799" s="97"/>
      <c r="AY799" s="100">
        <f t="shared" si="188"/>
        <v>561</v>
      </c>
      <c r="AZ799" s="101" t="s">
        <v>3</v>
      </c>
      <c r="BA799" s="97"/>
      <c r="BB799" s="100">
        <f t="shared" si="189"/>
        <v>269.27999999999997</v>
      </c>
      <c r="BC799" s="101" t="s">
        <v>3</v>
      </c>
      <c r="BD799" s="97"/>
      <c r="BE799" s="100">
        <f t="shared" si="190"/>
        <v>269.27999999999997</v>
      </c>
      <c r="BF799" s="101" t="s">
        <v>3</v>
      </c>
    </row>
    <row r="800" spans="1:58" s="86" customFormat="1" ht="13.2" x14ac:dyDescent="0.25">
      <c r="A800" s="47" t="s">
        <v>875</v>
      </c>
      <c r="B800" s="83">
        <v>4300289</v>
      </c>
      <c r="C800" s="90" t="s">
        <v>662</v>
      </c>
      <c r="D800" s="64">
        <v>950</v>
      </c>
      <c r="E800" s="83">
        <v>320</v>
      </c>
      <c r="F800" s="83">
        <v>77075</v>
      </c>
      <c r="G800" s="22"/>
      <c r="H800" s="44">
        <f t="shared" si="197"/>
        <v>760</v>
      </c>
      <c r="I800" s="98">
        <f t="shared" si="191"/>
        <v>245.18</v>
      </c>
      <c r="J800" s="98">
        <f t="shared" si="192"/>
        <v>807.5</v>
      </c>
      <c r="K800" s="99"/>
      <c r="L800" s="100">
        <f t="shared" si="198"/>
        <v>760</v>
      </c>
      <c r="M800" s="101">
        <f t="shared" si="184"/>
        <v>760</v>
      </c>
      <c r="N800" s="97"/>
      <c r="O800" s="101" t="s">
        <v>3</v>
      </c>
      <c r="P800" s="101" t="s">
        <v>3</v>
      </c>
      <c r="Q800" s="97"/>
      <c r="R800" s="101" t="s">
        <v>3</v>
      </c>
      <c r="S800" s="101" t="s">
        <v>3</v>
      </c>
      <c r="T800" s="97"/>
      <c r="U800" s="101" t="s">
        <v>3</v>
      </c>
      <c r="V800" s="101" t="s">
        <v>3</v>
      </c>
      <c r="W800" s="97"/>
      <c r="X800" s="101" t="s">
        <v>3</v>
      </c>
      <c r="Y800" s="101" t="s">
        <v>3</v>
      </c>
      <c r="Z800" s="97"/>
      <c r="AA800" s="101" t="s">
        <v>3</v>
      </c>
      <c r="AB800" s="101" t="s">
        <v>3</v>
      </c>
      <c r="AC800" s="97"/>
      <c r="AD800" s="101" t="s">
        <v>3</v>
      </c>
      <c r="AE800" s="101" t="s">
        <v>3</v>
      </c>
      <c r="AF800" s="97"/>
      <c r="AG800" s="100">
        <v>760</v>
      </c>
      <c r="AH800" s="100">
        <f t="shared" si="193"/>
        <v>760</v>
      </c>
      <c r="AI800" s="97"/>
      <c r="AJ800" s="100">
        <f t="shared" si="185"/>
        <v>617.5</v>
      </c>
      <c r="AK800" s="100">
        <f t="shared" si="194"/>
        <v>617.5</v>
      </c>
      <c r="AL800" s="98"/>
      <c r="AM800" s="100">
        <v>245.18</v>
      </c>
      <c r="AN800" s="101" t="s">
        <v>3</v>
      </c>
      <c r="AO800" s="97"/>
      <c r="AP800" s="100">
        <f t="shared" si="186"/>
        <v>807.5</v>
      </c>
      <c r="AQ800" s="100">
        <f t="shared" si="195"/>
        <v>807.5</v>
      </c>
      <c r="AR800" s="98"/>
      <c r="AS800" s="100">
        <f t="shared" si="187"/>
        <v>342</v>
      </c>
      <c r="AT800" s="100" t="s">
        <v>3</v>
      </c>
      <c r="AU800" s="97"/>
      <c r="AV800" s="100">
        <v>807.5</v>
      </c>
      <c r="AW800" s="100">
        <f t="shared" si="196"/>
        <v>807.5</v>
      </c>
      <c r="AX800" s="97"/>
      <c r="AY800" s="100">
        <f t="shared" si="188"/>
        <v>712.5</v>
      </c>
      <c r="AZ800" s="101" t="s">
        <v>3</v>
      </c>
      <c r="BA800" s="97"/>
      <c r="BB800" s="100">
        <f t="shared" si="189"/>
        <v>342</v>
      </c>
      <c r="BC800" s="101" t="s">
        <v>3</v>
      </c>
      <c r="BD800" s="97"/>
      <c r="BE800" s="100">
        <f t="shared" si="190"/>
        <v>342</v>
      </c>
      <c r="BF800" s="101" t="s">
        <v>3</v>
      </c>
    </row>
    <row r="801" spans="1:58" s="86" customFormat="1" ht="13.2" x14ac:dyDescent="0.25">
      <c r="A801" s="47" t="s">
        <v>875</v>
      </c>
      <c r="B801" s="83">
        <v>4300333</v>
      </c>
      <c r="C801" s="90" t="s">
        <v>663</v>
      </c>
      <c r="D801" s="64">
        <v>312.36</v>
      </c>
      <c r="E801" s="83">
        <v>324</v>
      </c>
      <c r="F801" s="83">
        <v>71045</v>
      </c>
      <c r="G801" s="22"/>
      <c r="H801" s="44">
        <f t="shared" si="197"/>
        <v>249.88800000000003</v>
      </c>
      <c r="I801" s="98">
        <f t="shared" si="191"/>
        <v>112.4496</v>
      </c>
      <c r="J801" s="98">
        <f t="shared" si="192"/>
        <v>265.50600000000003</v>
      </c>
      <c r="K801" s="99"/>
      <c r="L801" s="100">
        <f t="shared" si="198"/>
        <v>249.88800000000003</v>
      </c>
      <c r="M801" s="101">
        <f t="shared" si="184"/>
        <v>249.88800000000003</v>
      </c>
      <c r="N801" s="97"/>
      <c r="O801" s="101" t="s">
        <v>3</v>
      </c>
      <c r="P801" s="101" t="s">
        <v>3</v>
      </c>
      <c r="Q801" s="97"/>
      <c r="R801" s="101" t="s">
        <v>3</v>
      </c>
      <c r="S801" s="101" t="s">
        <v>3</v>
      </c>
      <c r="T801" s="97"/>
      <c r="U801" s="101" t="s">
        <v>3</v>
      </c>
      <c r="V801" s="101" t="s">
        <v>3</v>
      </c>
      <c r="W801" s="97"/>
      <c r="X801" s="101" t="s">
        <v>3</v>
      </c>
      <c r="Y801" s="101" t="s">
        <v>3</v>
      </c>
      <c r="Z801" s="97"/>
      <c r="AA801" s="101" t="s">
        <v>3</v>
      </c>
      <c r="AB801" s="101" t="s">
        <v>3</v>
      </c>
      <c r="AC801" s="97"/>
      <c r="AD801" s="101" t="s">
        <v>3</v>
      </c>
      <c r="AE801" s="101" t="s">
        <v>3</v>
      </c>
      <c r="AF801" s="97"/>
      <c r="AG801" s="100">
        <v>249.88800000000003</v>
      </c>
      <c r="AH801" s="100">
        <f t="shared" si="193"/>
        <v>249.88800000000003</v>
      </c>
      <c r="AI801" s="97"/>
      <c r="AJ801" s="100">
        <f t="shared" si="185"/>
        <v>203.03400000000002</v>
      </c>
      <c r="AK801" s="100">
        <f t="shared" si="194"/>
        <v>203.03400000000002</v>
      </c>
      <c r="AL801" s="98"/>
      <c r="AM801" s="100">
        <v>182.03</v>
      </c>
      <c r="AN801" s="101" t="s">
        <v>3</v>
      </c>
      <c r="AO801" s="97"/>
      <c r="AP801" s="100">
        <f t="shared" si="186"/>
        <v>265.50600000000003</v>
      </c>
      <c r="AQ801" s="100">
        <f t="shared" si="195"/>
        <v>265.50600000000003</v>
      </c>
      <c r="AR801" s="98"/>
      <c r="AS801" s="100">
        <f t="shared" si="187"/>
        <v>112.4496</v>
      </c>
      <c r="AT801" s="100" t="s">
        <v>3</v>
      </c>
      <c r="AU801" s="97"/>
      <c r="AV801" s="100">
        <v>265.50600000000003</v>
      </c>
      <c r="AW801" s="100">
        <f t="shared" si="196"/>
        <v>265.50600000000003</v>
      </c>
      <c r="AX801" s="97"/>
      <c r="AY801" s="100">
        <f t="shared" si="188"/>
        <v>234.27</v>
      </c>
      <c r="AZ801" s="101" t="s">
        <v>3</v>
      </c>
      <c r="BA801" s="97"/>
      <c r="BB801" s="100">
        <f t="shared" si="189"/>
        <v>112.4496</v>
      </c>
      <c r="BC801" s="101" t="s">
        <v>3</v>
      </c>
      <c r="BD801" s="97"/>
      <c r="BE801" s="100">
        <f t="shared" si="190"/>
        <v>112.4496</v>
      </c>
      <c r="BF801" s="101" t="s">
        <v>3</v>
      </c>
    </row>
    <row r="802" spans="1:58" s="86" customFormat="1" ht="13.2" x14ac:dyDescent="0.25">
      <c r="A802" s="47" t="s">
        <v>875</v>
      </c>
      <c r="B802" s="83">
        <v>4300093</v>
      </c>
      <c r="C802" s="90" t="s">
        <v>664</v>
      </c>
      <c r="D802" s="64">
        <v>475</v>
      </c>
      <c r="E802" s="83">
        <v>320</v>
      </c>
      <c r="F802" s="83">
        <v>71101</v>
      </c>
      <c r="G802" s="22"/>
      <c r="H802" s="44">
        <f t="shared" si="197"/>
        <v>380</v>
      </c>
      <c r="I802" s="98">
        <f t="shared" si="191"/>
        <v>171</v>
      </c>
      <c r="J802" s="98">
        <f t="shared" si="192"/>
        <v>403.75</v>
      </c>
      <c r="K802" s="99"/>
      <c r="L802" s="100">
        <f t="shared" si="198"/>
        <v>380</v>
      </c>
      <c r="M802" s="101">
        <f t="shared" si="184"/>
        <v>380</v>
      </c>
      <c r="N802" s="97"/>
      <c r="O802" s="101" t="s">
        <v>3</v>
      </c>
      <c r="P802" s="101" t="s">
        <v>3</v>
      </c>
      <c r="Q802" s="97"/>
      <c r="R802" s="101" t="s">
        <v>3</v>
      </c>
      <c r="S802" s="101" t="s">
        <v>3</v>
      </c>
      <c r="T802" s="97"/>
      <c r="U802" s="101" t="s">
        <v>3</v>
      </c>
      <c r="V802" s="101" t="s">
        <v>3</v>
      </c>
      <c r="W802" s="97"/>
      <c r="X802" s="101" t="s">
        <v>3</v>
      </c>
      <c r="Y802" s="101" t="s">
        <v>3</v>
      </c>
      <c r="Z802" s="97"/>
      <c r="AA802" s="101" t="s">
        <v>3</v>
      </c>
      <c r="AB802" s="101" t="s">
        <v>3</v>
      </c>
      <c r="AC802" s="97"/>
      <c r="AD802" s="101" t="s">
        <v>3</v>
      </c>
      <c r="AE802" s="101" t="s">
        <v>3</v>
      </c>
      <c r="AF802" s="97"/>
      <c r="AG802" s="100">
        <v>380</v>
      </c>
      <c r="AH802" s="100">
        <f t="shared" si="193"/>
        <v>380</v>
      </c>
      <c r="AI802" s="97"/>
      <c r="AJ802" s="100">
        <f t="shared" si="185"/>
        <v>308.75</v>
      </c>
      <c r="AK802" s="100">
        <f t="shared" si="194"/>
        <v>308.75</v>
      </c>
      <c r="AL802" s="98"/>
      <c r="AM802" s="100">
        <v>245.18</v>
      </c>
      <c r="AN802" s="101" t="s">
        <v>3</v>
      </c>
      <c r="AO802" s="97"/>
      <c r="AP802" s="100">
        <f t="shared" si="186"/>
        <v>403.75</v>
      </c>
      <c r="AQ802" s="100">
        <f t="shared" si="195"/>
        <v>403.75</v>
      </c>
      <c r="AR802" s="98"/>
      <c r="AS802" s="100">
        <f t="shared" si="187"/>
        <v>171</v>
      </c>
      <c r="AT802" s="100" t="s">
        <v>3</v>
      </c>
      <c r="AU802" s="97"/>
      <c r="AV802" s="100">
        <v>403.75</v>
      </c>
      <c r="AW802" s="100">
        <f t="shared" si="196"/>
        <v>403.75</v>
      </c>
      <c r="AX802" s="97"/>
      <c r="AY802" s="100">
        <f t="shared" si="188"/>
        <v>356.25</v>
      </c>
      <c r="AZ802" s="101" t="s">
        <v>3</v>
      </c>
      <c r="BA802" s="97"/>
      <c r="BB802" s="100">
        <f t="shared" si="189"/>
        <v>171</v>
      </c>
      <c r="BC802" s="101" t="s">
        <v>3</v>
      </c>
      <c r="BD802" s="97"/>
      <c r="BE802" s="100">
        <f t="shared" si="190"/>
        <v>171</v>
      </c>
      <c r="BF802" s="101" t="s">
        <v>3</v>
      </c>
    </row>
    <row r="803" spans="1:58" s="86" customFormat="1" ht="13.2" x14ac:dyDescent="0.25">
      <c r="A803" s="47" t="s">
        <v>875</v>
      </c>
      <c r="B803" s="83">
        <v>4300092</v>
      </c>
      <c r="C803" s="90" t="s">
        <v>664</v>
      </c>
      <c r="D803" s="64">
        <v>475</v>
      </c>
      <c r="E803" s="83">
        <v>320</v>
      </c>
      <c r="F803" s="83">
        <v>71101</v>
      </c>
      <c r="G803" s="22"/>
      <c r="H803" s="44">
        <f t="shared" si="197"/>
        <v>380</v>
      </c>
      <c r="I803" s="98">
        <f t="shared" si="191"/>
        <v>171</v>
      </c>
      <c r="J803" s="98">
        <f t="shared" si="192"/>
        <v>403.75</v>
      </c>
      <c r="K803" s="99"/>
      <c r="L803" s="100">
        <f t="shared" si="198"/>
        <v>380</v>
      </c>
      <c r="M803" s="101">
        <f t="shared" si="184"/>
        <v>380</v>
      </c>
      <c r="N803" s="97"/>
      <c r="O803" s="101" t="s">
        <v>3</v>
      </c>
      <c r="P803" s="101" t="s">
        <v>3</v>
      </c>
      <c r="Q803" s="97"/>
      <c r="R803" s="101" t="s">
        <v>3</v>
      </c>
      <c r="S803" s="101" t="s">
        <v>3</v>
      </c>
      <c r="T803" s="97"/>
      <c r="U803" s="101" t="s">
        <v>3</v>
      </c>
      <c r="V803" s="101" t="s">
        <v>3</v>
      </c>
      <c r="W803" s="97"/>
      <c r="X803" s="101" t="s">
        <v>3</v>
      </c>
      <c r="Y803" s="101" t="s">
        <v>3</v>
      </c>
      <c r="Z803" s="97"/>
      <c r="AA803" s="101" t="s">
        <v>3</v>
      </c>
      <c r="AB803" s="101" t="s">
        <v>3</v>
      </c>
      <c r="AC803" s="97"/>
      <c r="AD803" s="101" t="s">
        <v>3</v>
      </c>
      <c r="AE803" s="101" t="s">
        <v>3</v>
      </c>
      <c r="AF803" s="97"/>
      <c r="AG803" s="100">
        <v>380</v>
      </c>
      <c r="AH803" s="100">
        <f t="shared" si="193"/>
        <v>380</v>
      </c>
      <c r="AI803" s="97"/>
      <c r="AJ803" s="100">
        <f t="shared" si="185"/>
        <v>308.75</v>
      </c>
      <c r="AK803" s="100">
        <f t="shared" si="194"/>
        <v>308.75</v>
      </c>
      <c r="AL803" s="98"/>
      <c r="AM803" s="100">
        <v>245.18</v>
      </c>
      <c r="AN803" s="101" t="s">
        <v>3</v>
      </c>
      <c r="AO803" s="97"/>
      <c r="AP803" s="100">
        <f t="shared" si="186"/>
        <v>403.75</v>
      </c>
      <c r="AQ803" s="100">
        <f t="shared" si="195"/>
        <v>403.75</v>
      </c>
      <c r="AR803" s="98"/>
      <c r="AS803" s="100">
        <f t="shared" si="187"/>
        <v>171</v>
      </c>
      <c r="AT803" s="100" t="s">
        <v>3</v>
      </c>
      <c r="AU803" s="97"/>
      <c r="AV803" s="100">
        <v>403.75</v>
      </c>
      <c r="AW803" s="100">
        <f t="shared" si="196"/>
        <v>403.75</v>
      </c>
      <c r="AX803" s="97"/>
      <c r="AY803" s="100">
        <f t="shared" si="188"/>
        <v>356.25</v>
      </c>
      <c r="AZ803" s="101" t="s">
        <v>3</v>
      </c>
      <c r="BA803" s="97"/>
      <c r="BB803" s="100">
        <f t="shared" si="189"/>
        <v>171</v>
      </c>
      <c r="BC803" s="101" t="s">
        <v>3</v>
      </c>
      <c r="BD803" s="97"/>
      <c r="BE803" s="100">
        <f t="shared" si="190"/>
        <v>171</v>
      </c>
      <c r="BF803" s="101" t="s">
        <v>3</v>
      </c>
    </row>
    <row r="804" spans="1:58" s="86" customFormat="1" ht="13.2" x14ac:dyDescent="0.25">
      <c r="A804" s="47" t="s">
        <v>875</v>
      </c>
      <c r="B804" s="83">
        <v>4300012</v>
      </c>
      <c r="C804" s="90" t="s">
        <v>238</v>
      </c>
      <c r="D804" s="64">
        <v>350</v>
      </c>
      <c r="E804" s="83">
        <v>320</v>
      </c>
      <c r="F804" s="83">
        <v>72020</v>
      </c>
      <c r="G804" s="22"/>
      <c r="H804" s="44">
        <f t="shared" si="197"/>
        <v>280</v>
      </c>
      <c r="I804" s="98">
        <f t="shared" si="191"/>
        <v>126</v>
      </c>
      <c r="J804" s="98">
        <f t="shared" si="192"/>
        <v>297.5</v>
      </c>
      <c r="K804" s="99"/>
      <c r="L804" s="100">
        <f t="shared" si="198"/>
        <v>280</v>
      </c>
      <c r="M804" s="101">
        <f t="shared" si="184"/>
        <v>280</v>
      </c>
      <c r="N804" s="97"/>
      <c r="O804" s="101" t="s">
        <v>3</v>
      </c>
      <c r="P804" s="101" t="s">
        <v>3</v>
      </c>
      <c r="Q804" s="97"/>
      <c r="R804" s="101" t="s">
        <v>3</v>
      </c>
      <c r="S804" s="101" t="s">
        <v>3</v>
      </c>
      <c r="T804" s="97"/>
      <c r="U804" s="101" t="s">
        <v>3</v>
      </c>
      <c r="V804" s="101" t="s">
        <v>3</v>
      </c>
      <c r="W804" s="97"/>
      <c r="X804" s="101" t="s">
        <v>3</v>
      </c>
      <c r="Y804" s="101" t="s">
        <v>3</v>
      </c>
      <c r="Z804" s="97"/>
      <c r="AA804" s="101" t="s">
        <v>3</v>
      </c>
      <c r="AB804" s="101" t="s">
        <v>3</v>
      </c>
      <c r="AC804" s="97"/>
      <c r="AD804" s="101" t="s">
        <v>3</v>
      </c>
      <c r="AE804" s="101" t="s">
        <v>3</v>
      </c>
      <c r="AF804" s="97"/>
      <c r="AG804" s="100">
        <v>280</v>
      </c>
      <c r="AH804" s="100">
        <f t="shared" si="193"/>
        <v>280</v>
      </c>
      <c r="AI804" s="97"/>
      <c r="AJ804" s="100">
        <f t="shared" ref="AJ804:AJ835" si="199">D804*65%</f>
        <v>227.5</v>
      </c>
      <c r="AK804" s="100">
        <f t="shared" si="194"/>
        <v>227.5</v>
      </c>
      <c r="AL804" s="98"/>
      <c r="AM804" s="100">
        <v>182.03</v>
      </c>
      <c r="AN804" s="101" t="s">
        <v>3</v>
      </c>
      <c r="AO804" s="97"/>
      <c r="AP804" s="100">
        <f t="shared" ref="AP804:AP835" si="200">D804*85%</f>
        <v>297.5</v>
      </c>
      <c r="AQ804" s="100">
        <f t="shared" si="195"/>
        <v>297.5</v>
      </c>
      <c r="AR804" s="98"/>
      <c r="AS804" s="100">
        <f t="shared" ref="AS804:AS835" si="201">D804*36%</f>
        <v>126</v>
      </c>
      <c r="AT804" s="100" t="s">
        <v>3</v>
      </c>
      <c r="AU804" s="97"/>
      <c r="AV804" s="100">
        <v>297.5</v>
      </c>
      <c r="AW804" s="100">
        <f t="shared" si="196"/>
        <v>297.5</v>
      </c>
      <c r="AX804" s="97"/>
      <c r="AY804" s="100">
        <f t="shared" ref="AY804:AY835" si="202">D804*75%</f>
        <v>262.5</v>
      </c>
      <c r="AZ804" s="101" t="s">
        <v>3</v>
      </c>
      <c r="BA804" s="97"/>
      <c r="BB804" s="100">
        <f t="shared" ref="BB804:BB835" si="203">D804*36%</f>
        <v>126</v>
      </c>
      <c r="BC804" s="101" t="s">
        <v>3</v>
      </c>
      <c r="BD804" s="97"/>
      <c r="BE804" s="100">
        <f t="shared" ref="BE804:BE835" si="204">D804*36%</f>
        <v>126</v>
      </c>
      <c r="BF804" s="101" t="s">
        <v>3</v>
      </c>
    </row>
    <row r="805" spans="1:58" s="86" customFormat="1" ht="13.2" x14ac:dyDescent="0.25">
      <c r="A805" s="47"/>
      <c r="B805" s="83">
        <v>210000</v>
      </c>
      <c r="C805" s="90" t="s">
        <v>665</v>
      </c>
      <c r="D805" s="64">
        <v>93</v>
      </c>
      <c r="E805" s="83">
        <v>771</v>
      </c>
      <c r="F805" s="83" t="s">
        <v>46</v>
      </c>
      <c r="G805" s="22"/>
      <c r="H805" s="44">
        <f t="shared" si="197"/>
        <v>74.400000000000006</v>
      </c>
      <c r="I805" s="98">
        <f t="shared" si="191"/>
        <v>33.479999999999997</v>
      </c>
      <c r="J805" s="98">
        <f t="shared" si="192"/>
        <v>79.05</v>
      </c>
      <c r="K805" s="99"/>
      <c r="L805" s="100">
        <f t="shared" si="198"/>
        <v>74.400000000000006</v>
      </c>
      <c r="M805" s="101">
        <f t="shared" si="184"/>
        <v>74.400000000000006</v>
      </c>
      <c r="N805" s="97"/>
      <c r="O805" s="101" t="s">
        <v>3</v>
      </c>
      <c r="P805" s="101" t="s">
        <v>3</v>
      </c>
      <c r="Q805" s="97"/>
      <c r="R805" s="101" t="s">
        <v>3</v>
      </c>
      <c r="S805" s="101" t="s">
        <v>3</v>
      </c>
      <c r="T805" s="97"/>
      <c r="U805" s="101" t="s">
        <v>3</v>
      </c>
      <c r="V805" s="101" t="s">
        <v>3</v>
      </c>
      <c r="W805" s="97"/>
      <c r="X805" s="101" t="s">
        <v>3</v>
      </c>
      <c r="Y805" s="101" t="s">
        <v>3</v>
      </c>
      <c r="Z805" s="97"/>
      <c r="AA805" s="101" t="s">
        <v>3</v>
      </c>
      <c r="AB805" s="101" t="s">
        <v>3</v>
      </c>
      <c r="AC805" s="97"/>
      <c r="AD805" s="101" t="s">
        <v>3</v>
      </c>
      <c r="AE805" s="101" t="s">
        <v>3</v>
      </c>
      <c r="AF805" s="97"/>
      <c r="AG805" s="100">
        <v>74.400000000000006</v>
      </c>
      <c r="AH805" s="100">
        <f t="shared" si="193"/>
        <v>74.400000000000006</v>
      </c>
      <c r="AI805" s="97"/>
      <c r="AJ805" s="100">
        <f t="shared" si="199"/>
        <v>60.45</v>
      </c>
      <c r="AK805" s="100">
        <f t="shared" si="194"/>
        <v>60.45</v>
      </c>
      <c r="AL805" s="98"/>
      <c r="AM805" s="100">
        <v>66.69</v>
      </c>
      <c r="AN805" s="101" t="s">
        <v>3</v>
      </c>
      <c r="AO805" s="97"/>
      <c r="AP805" s="100">
        <f t="shared" si="200"/>
        <v>79.05</v>
      </c>
      <c r="AQ805" s="100">
        <f t="shared" si="195"/>
        <v>79.05</v>
      </c>
      <c r="AR805" s="98"/>
      <c r="AS805" s="100">
        <f t="shared" si="201"/>
        <v>33.479999999999997</v>
      </c>
      <c r="AT805" s="100" t="s">
        <v>3</v>
      </c>
      <c r="AU805" s="97"/>
      <c r="AV805" s="100">
        <v>79.05</v>
      </c>
      <c r="AW805" s="100">
        <f t="shared" si="196"/>
        <v>79.05</v>
      </c>
      <c r="AX805" s="97"/>
      <c r="AY805" s="100">
        <f t="shared" si="202"/>
        <v>69.75</v>
      </c>
      <c r="AZ805" s="101" t="s">
        <v>3</v>
      </c>
      <c r="BA805" s="97"/>
      <c r="BB805" s="100">
        <f t="shared" si="203"/>
        <v>33.479999999999997</v>
      </c>
      <c r="BC805" s="101" t="s">
        <v>3</v>
      </c>
      <c r="BD805" s="97"/>
      <c r="BE805" s="100">
        <f t="shared" si="204"/>
        <v>33.479999999999997</v>
      </c>
      <c r="BF805" s="101" t="s">
        <v>3</v>
      </c>
    </row>
    <row r="806" spans="1:58" s="86" customFormat="1" ht="13.2" x14ac:dyDescent="0.25">
      <c r="A806" s="47"/>
      <c r="B806" s="83">
        <v>210001</v>
      </c>
      <c r="C806" s="90" t="s">
        <v>666</v>
      </c>
      <c r="D806" s="64">
        <v>153</v>
      </c>
      <c r="E806" s="83">
        <v>771</v>
      </c>
      <c r="F806" s="83" t="s">
        <v>47</v>
      </c>
      <c r="G806" s="22"/>
      <c r="H806" s="44">
        <f t="shared" si="197"/>
        <v>122.4</v>
      </c>
      <c r="I806" s="98">
        <f t="shared" si="191"/>
        <v>55.08</v>
      </c>
      <c r="J806" s="98">
        <f t="shared" si="192"/>
        <v>130.04999999999998</v>
      </c>
      <c r="K806" s="99"/>
      <c r="L806" s="100">
        <f t="shared" si="198"/>
        <v>122.4</v>
      </c>
      <c r="M806" s="101">
        <f t="shared" si="184"/>
        <v>122.4</v>
      </c>
      <c r="N806" s="97"/>
      <c r="O806" s="101" t="s">
        <v>3</v>
      </c>
      <c r="P806" s="101" t="s">
        <v>3</v>
      </c>
      <c r="Q806" s="97"/>
      <c r="R806" s="101" t="s">
        <v>3</v>
      </c>
      <c r="S806" s="101" t="s">
        <v>3</v>
      </c>
      <c r="T806" s="97"/>
      <c r="U806" s="101" t="s">
        <v>3</v>
      </c>
      <c r="V806" s="101" t="s">
        <v>3</v>
      </c>
      <c r="W806" s="97"/>
      <c r="X806" s="101" t="s">
        <v>3</v>
      </c>
      <c r="Y806" s="101" t="s">
        <v>3</v>
      </c>
      <c r="Z806" s="97"/>
      <c r="AA806" s="101" t="s">
        <v>3</v>
      </c>
      <c r="AB806" s="101" t="s">
        <v>3</v>
      </c>
      <c r="AC806" s="97"/>
      <c r="AD806" s="101" t="s">
        <v>3</v>
      </c>
      <c r="AE806" s="101" t="s">
        <v>3</v>
      </c>
      <c r="AF806" s="97"/>
      <c r="AG806" s="100">
        <v>122.4</v>
      </c>
      <c r="AH806" s="100">
        <f t="shared" si="193"/>
        <v>122.4</v>
      </c>
      <c r="AI806" s="97"/>
      <c r="AJ806" s="100">
        <f t="shared" si="199"/>
        <v>99.45</v>
      </c>
      <c r="AK806" s="100">
        <f t="shared" si="194"/>
        <v>99.45</v>
      </c>
      <c r="AL806" s="98"/>
      <c r="AM806" s="100">
        <v>66.69</v>
      </c>
      <c r="AN806" s="101" t="s">
        <v>3</v>
      </c>
      <c r="AO806" s="97"/>
      <c r="AP806" s="100">
        <f t="shared" si="200"/>
        <v>130.04999999999998</v>
      </c>
      <c r="AQ806" s="100">
        <f t="shared" si="195"/>
        <v>130.04999999999998</v>
      </c>
      <c r="AR806" s="98"/>
      <c r="AS806" s="100">
        <f t="shared" si="201"/>
        <v>55.08</v>
      </c>
      <c r="AT806" s="100" t="s">
        <v>3</v>
      </c>
      <c r="AU806" s="97"/>
      <c r="AV806" s="100">
        <v>130.04999999999998</v>
      </c>
      <c r="AW806" s="100">
        <f t="shared" si="196"/>
        <v>130.04999999999998</v>
      </c>
      <c r="AX806" s="97"/>
      <c r="AY806" s="100">
        <f t="shared" si="202"/>
        <v>114.75</v>
      </c>
      <c r="AZ806" s="101" t="s">
        <v>3</v>
      </c>
      <c r="BA806" s="97"/>
      <c r="BB806" s="100">
        <f t="shared" si="203"/>
        <v>55.08</v>
      </c>
      <c r="BC806" s="101" t="s">
        <v>3</v>
      </c>
      <c r="BD806" s="97"/>
      <c r="BE806" s="100">
        <f t="shared" si="204"/>
        <v>55.08</v>
      </c>
      <c r="BF806" s="101" t="s">
        <v>3</v>
      </c>
    </row>
    <row r="807" spans="1:58" s="86" customFormat="1" ht="13.2" x14ac:dyDescent="0.25">
      <c r="A807" s="47"/>
      <c r="B807" s="83">
        <v>210082</v>
      </c>
      <c r="C807" s="90" t="s">
        <v>667</v>
      </c>
      <c r="D807" s="64">
        <v>359</v>
      </c>
      <c r="E807" s="83">
        <v>771</v>
      </c>
      <c r="F807" s="83" t="s">
        <v>48</v>
      </c>
      <c r="G807" s="22"/>
      <c r="H807" s="44">
        <f t="shared" si="197"/>
        <v>287.2</v>
      </c>
      <c r="I807" s="98">
        <f t="shared" si="191"/>
        <v>66.69</v>
      </c>
      <c r="J807" s="98">
        <f t="shared" si="192"/>
        <v>305.14999999999998</v>
      </c>
      <c r="K807" s="99"/>
      <c r="L807" s="100">
        <f t="shared" si="198"/>
        <v>287.2</v>
      </c>
      <c r="M807" s="101">
        <f t="shared" si="184"/>
        <v>287.2</v>
      </c>
      <c r="N807" s="97"/>
      <c r="O807" s="101" t="s">
        <v>3</v>
      </c>
      <c r="P807" s="101" t="s">
        <v>3</v>
      </c>
      <c r="Q807" s="97"/>
      <c r="R807" s="101" t="s">
        <v>3</v>
      </c>
      <c r="S807" s="101" t="s">
        <v>3</v>
      </c>
      <c r="T807" s="97"/>
      <c r="U807" s="101" t="s">
        <v>3</v>
      </c>
      <c r="V807" s="101" t="s">
        <v>3</v>
      </c>
      <c r="W807" s="97"/>
      <c r="X807" s="101" t="s">
        <v>3</v>
      </c>
      <c r="Y807" s="101" t="s">
        <v>3</v>
      </c>
      <c r="Z807" s="97"/>
      <c r="AA807" s="101" t="s">
        <v>3</v>
      </c>
      <c r="AB807" s="101" t="s">
        <v>3</v>
      </c>
      <c r="AC807" s="97"/>
      <c r="AD807" s="101" t="s">
        <v>3</v>
      </c>
      <c r="AE807" s="101" t="s">
        <v>3</v>
      </c>
      <c r="AF807" s="97"/>
      <c r="AG807" s="100">
        <v>287.2</v>
      </c>
      <c r="AH807" s="100">
        <f t="shared" si="193"/>
        <v>287.2</v>
      </c>
      <c r="AI807" s="97"/>
      <c r="AJ807" s="100">
        <f t="shared" si="199"/>
        <v>233.35</v>
      </c>
      <c r="AK807" s="100">
        <f t="shared" si="194"/>
        <v>233.35</v>
      </c>
      <c r="AL807" s="98"/>
      <c r="AM807" s="100">
        <v>66.69</v>
      </c>
      <c r="AN807" s="101" t="s">
        <v>3</v>
      </c>
      <c r="AO807" s="97"/>
      <c r="AP807" s="100">
        <f t="shared" si="200"/>
        <v>305.14999999999998</v>
      </c>
      <c r="AQ807" s="100">
        <f t="shared" si="195"/>
        <v>305.14999999999998</v>
      </c>
      <c r="AR807" s="98"/>
      <c r="AS807" s="100">
        <f t="shared" si="201"/>
        <v>129.24</v>
      </c>
      <c r="AT807" s="100" t="s">
        <v>3</v>
      </c>
      <c r="AU807" s="97"/>
      <c r="AV807" s="100">
        <v>305.14999999999998</v>
      </c>
      <c r="AW807" s="100">
        <f t="shared" si="196"/>
        <v>305.14999999999998</v>
      </c>
      <c r="AX807" s="97"/>
      <c r="AY807" s="100">
        <f t="shared" si="202"/>
        <v>269.25</v>
      </c>
      <c r="AZ807" s="101" t="s">
        <v>3</v>
      </c>
      <c r="BA807" s="97"/>
      <c r="BB807" s="100">
        <f t="shared" si="203"/>
        <v>129.24</v>
      </c>
      <c r="BC807" s="101" t="s">
        <v>3</v>
      </c>
      <c r="BD807" s="97"/>
      <c r="BE807" s="100">
        <f t="shared" si="204"/>
        <v>129.24</v>
      </c>
      <c r="BF807" s="101" t="s">
        <v>3</v>
      </c>
    </row>
    <row r="808" spans="1:58" s="86" customFormat="1" ht="13.2" x14ac:dyDescent="0.25">
      <c r="A808" s="47"/>
      <c r="B808" s="83">
        <v>210127</v>
      </c>
      <c r="C808" s="90" t="s">
        <v>303</v>
      </c>
      <c r="D808" s="64">
        <v>285</v>
      </c>
      <c r="E808" s="83">
        <v>391</v>
      </c>
      <c r="F808" s="83">
        <v>36430</v>
      </c>
      <c r="G808" s="22"/>
      <c r="H808" s="44">
        <f t="shared" si="197"/>
        <v>228</v>
      </c>
      <c r="I808" s="98">
        <f t="shared" si="191"/>
        <v>102.6</v>
      </c>
      <c r="J808" s="98">
        <f t="shared" si="192"/>
        <v>776.08</v>
      </c>
      <c r="K808" s="99"/>
      <c r="L808" s="100">
        <f t="shared" si="198"/>
        <v>228</v>
      </c>
      <c r="M808" s="101">
        <f t="shared" si="184"/>
        <v>228</v>
      </c>
      <c r="N808" s="97"/>
      <c r="O808" s="101" t="s">
        <v>3</v>
      </c>
      <c r="P808" s="101" t="s">
        <v>3</v>
      </c>
      <c r="Q808" s="97"/>
      <c r="R808" s="101" t="s">
        <v>3</v>
      </c>
      <c r="S808" s="101" t="s">
        <v>3</v>
      </c>
      <c r="T808" s="97"/>
      <c r="U808" s="101" t="s">
        <v>3</v>
      </c>
      <c r="V808" s="101" t="s">
        <v>3</v>
      </c>
      <c r="W808" s="97"/>
      <c r="X808" s="101" t="s">
        <v>3</v>
      </c>
      <c r="Y808" s="101" t="s">
        <v>3</v>
      </c>
      <c r="Z808" s="97"/>
      <c r="AA808" s="101" t="s">
        <v>3</v>
      </c>
      <c r="AB808" s="101" t="s">
        <v>3</v>
      </c>
      <c r="AC808" s="97"/>
      <c r="AD808" s="101" t="s">
        <v>3</v>
      </c>
      <c r="AE808" s="101" t="s">
        <v>3</v>
      </c>
      <c r="AF808" s="97"/>
      <c r="AG808" s="100">
        <v>228</v>
      </c>
      <c r="AH808" s="100">
        <f t="shared" si="193"/>
        <v>228</v>
      </c>
      <c r="AI808" s="97"/>
      <c r="AJ808" s="100">
        <f t="shared" si="199"/>
        <v>185.25</v>
      </c>
      <c r="AK808" s="100">
        <f t="shared" si="194"/>
        <v>185.25</v>
      </c>
      <c r="AL808" s="98"/>
      <c r="AM808" s="100">
        <v>776.08</v>
      </c>
      <c r="AN808" s="101" t="s">
        <v>3</v>
      </c>
      <c r="AO808" s="97"/>
      <c r="AP808" s="100">
        <f t="shared" si="200"/>
        <v>242.25</v>
      </c>
      <c r="AQ808" s="100">
        <f t="shared" si="195"/>
        <v>242.25</v>
      </c>
      <c r="AR808" s="98"/>
      <c r="AS808" s="100">
        <f t="shared" si="201"/>
        <v>102.6</v>
      </c>
      <c r="AT808" s="100" t="s">
        <v>3</v>
      </c>
      <c r="AU808" s="97"/>
      <c r="AV808" s="100">
        <v>242.25</v>
      </c>
      <c r="AW808" s="100">
        <f t="shared" si="196"/>
        <v>242.25</v>
      </c>
      <c r="AX808" s="97"/>
      <c r="AY808" s="100">
        <f t="shared" si="202"/>
        <v>213.75</v>
      </c>
      <c r="AZ808" s="101" t="s">
        <v>3</v>
      </c>
      <c r="BA808" s="97"/>
      <c r="BB808" s="100">
        <f t="shared" si="203"/>
        <v>102.6</v>
      </c>
      <c r="BC808" s="101" t="s">
        <v>3</v>
      </c>
      <c r="BD808" s="97"/>
      <c r="BE808" s="100">
        <f t="shared" si="204"/>
        <v>102.6</v>
      </c>
      <c r="BF808" s="101" t="s">
        <v>3</v>
      </c>
    </row>
    <row r="809" spans="1:58" s="86" customFormat="1" ht="13.2" x14ac:dyDescent="0.25">
      <c r="A809" s="47"/>
      <c r="B809" s="83">
        <v>210005</v>
      </c>
      <c r="C809" s="90" t="s">
        <v>303</v>
      </c>
      <c r="D809" s="64">
        <v>285</v>
      </c>
      <c r="E809" s="83">
        <v>391</v>
      </c>
      <c r="F809" s="83">
        <v>36430</v>
      </c>
      <c r="G809" s="22"/>
      <c r="H809" s="44">
        <f t="shared" si="197"/>
        <v>228</v>
      </c>
      <c r="I809" s="98">
        <f t="shared" si="191"/>
        <v>102.6</v>
      </c>
      <c r="J809" s="98">
        <f t="shared" si="192"/>
        <v>776.08</v>
      </c>
      <c r="K809" s="99"/>
      <c r="L809" s="100">
        <f t="shared" si="198"/>
        <v>228</v>
      </c>
      <c r="M809" s="101">
        <f t="shared" si="184"/>
        <v>228</v>
      </c>
      <c r="N809" s="97"/>
      <c r="O809" s="101" t="s">
        <v>3</v>
      </c>
      <c r="P809" s="101" t="s">
        <v>3</v>
      </c>
      <c r="Q809" s="97"/>
      <c r="R809" s="101" t="s">
        <v>3</v>
      </c>
      <c r="S809" s="101" t="s">
        <v>3</v>
      </c>
      <c r="T809" s="97"/>
      <c r="U809" s="101" t="s">
        <v>3</v>
      </c>
      <c r="V809" s="101" t="s">
        <v>3</v>
      </c>
      <c r="W809" s="97"/>
      <c r="X809" s="101" t="s">
        <v>3</v>
      </c>
      <c r="Y809" s="101" t="s">
        <v>3</v>
      </c>
      <c r="Z809" s="97"/>
      <c r="AA809" s="101" t="s">
        <v>3</v>
      </c>
      <c r="AB809" s="101" t="s">
        <v>3</v>
      </c>
      <c r="AC809" s="97"/>
      <c r="AD809" s="101" t="s">
        <v>3</v>
      </c>
      <c r="AE809" s="101" t="s">
        <v>3</v>
      </c>
      <c r="AF809" s="97"/>
      <c r="AG809" s="100">
        <v>228</v>
      </c>
      <c r="AH809" s="100">
        <f t="shared" si="193"/>
        <v>228</v>
      </c>
      <c r="AI809" s="97"/>
      <c r="AJ809" s="100">
        <f t="shared" si="199"/>
        <v>185.25</v>
      </c>
      <c r="AK809" s="100">
        <f t="shared" si="194"/>
        <v>185.25</v>
      </c>
      <c r="AL809" s="98"/>
      <c r="AM809" s="100">
        <v>776.08</v>
      </c>
      <c r="AN809" s="101" t="s">
        <v>3</v>
      </c>
      <c r="AO809" s="97"/>
      <c r="AP809" s="100">
        <f t="shared" si="200"/>
        <v>242.25</v>
      </c>
      <c r="AQ809" s="100">
        <f t="shared" si="195"/>
        <v>242.25</v>
      </c>
      <c r="AR809" s="98"/>
      <c r="AS809" s="100">
        <f t="shared" si="201"/>
        <v>102.6</v>
      </c>
      <c r="AT809" s="100" t="s">
        <v>3</v>
      </c>
      <c r="AU809" s="97"/>
      <c r="AV809" s="100">
        <v>242.25</v>
      </c>
      <c r="AW809" s="100">
        <f t="shared" si="196"/>
        <v>242.25</v>
      </c>
      <c r="AX809" s="97"/>
      <c r="AY809" s="100">
        <f t="shared" si="202"/>
        <v>213.75</v>
      </c>
      <c r="AZ809" s="101" t="s">
        <v>3</v>
      </c>
      <c r="BA809" s="97"/>
      <c r="BB809" s="100">
        <f t="shared" si="203"/>
        <v>102.6</v>
      </c>
      <c r="BC809" s="101" t="s">
        <v>3</v>
      </c>
      <c r="BD809" s="97"/>
      <c r="BE809" s="100">
        <f t="shared" si="204"/>
        <v>102.6</v>
      </c>
      <c r="BF809" s="101" t="s">
        <v>3</v>
      </c>
    </row>
    <row r="810" spans="1:58" s="86" customFormat="1" ht="13.2" x14ac:dyDescent="0.25">
      <c r="A810" s="47"/>
      <c r="B810" s="83">
        <v>1400121</v>
      </c>
      <c r="C810" s="90" t="s">
        <v>303</v>
      </c>
      <c r="D810" s="64">
        <v>285</v>
      </c>
      <c r="E810" s="83">
        <v>391</v>
      </c>
      <c r="F810" s="83">
        <v>36430</v>
      </c>
      <c r="G810" s="22"/>
      <c r="H810" s="44">
        <f t="shared" si="197"/>
        <v>228</v>
      </c>
      <c r="I810" s="98">
        <f t="shared" si="191"/>
        <v>102.6</v>
      </c>
      <c r="J810" s="98">
        <f t="shared" si="192"/>
        <v>776.08</v>
      </c>
      <c r="K810" s="99"/>
      <c r="L810" s="100">
        <f t="shared" si="198"/>
        <v>228</v>
      </c>
      <c r="M810" s="101">
        <f t="shared" si="184"/>
        <v>228</v>
      </c>
      <c r="N810" s="97"/>
      <c r="O810" s="101" t="s">
        <v>3</v>
      </c>
      <c r="P810" s="101" t="s">
        <v>3</v>
      </c>
      <c r="Q810" s="97"/>
      <c r="R810" s="101" t="s">
        <v>3</v>
      </c>
      <c r="S810" s="101" t="s">
        <v>3</v>
      </c>
      <c r="T810" s="97"/>
      <c r="U810" s="101" t="s">
        <v>3</v>
      </c>
      <c r="V810" s="101" t="s">
        <v>3</v>
      </c>
      <c r="W810" s="97"/>
      <c r="X810" s="101" t="s">
        <v>3</v>
      </c>
      <c r="Y810" s="101" t="s">
        <v>3</v>
      </c>
      <c r="Z810" s="97"/>
      <c r="AA810" s="101" t="s">
        <v>3</v>
      </c>
      <c r="AB810" s="101" t="s">
        <v>3</v>
      </c>
      <c r="AC810" s="97"/>
      <c r="AD810" s="101" t="s">
        <v>3</v>
      </c>
      <c r="AE810" s="101" t="s">
        <v>3</v>
      </c>
      <c r="AF810" s="97"/>
      <c r="AG810" s="100">
        <v>228</v>
      </c>
      <c r="AH810" s="100">
        <f t="shared" si="193"/>
        <v>228</v>
      </c>
      <c r="AI810" s="97"/>
      <c r="AJ810" s="100">
        <f t="shared" si="199"/>
        <v>185.25</v>
      </c>
      <c r="AK810" s="100">
        <f t="shared" si="194"/>
        <v>185.25</v>
      </c>
      <c r="AL810" s="98"/>
      <c r="AM810" s="100">
        <v>776.08</v>
      </c>
      <c r="AN810" s="101" t="s">
        <v>3</v>
      </c>
      <c r="AO810" s="97"/>
      <c r="AP810" s="100">
        <f t="shared" si="200"/>
        <v>242.25</v>
      </c>
      <c r="AQ810" s="100">
        <f t="shared" si="195"/>
        <v>242.25</v>
      </c>
      <c r="AR810" s="98"/>
      <c r="AS810" s="100">
        <f t="shared" si="201"/>
        <v>102.6</v>
      </c>
      <c r="AT810" s="100" t="s">
        <v>3</v>
      </c>
      <c r="AU810" s="97"/>
      <c r="AV810" s="100">
        <v>242.25</v>
      </c>
      <c r="AW810" s="100">
        <f t="shared" si="196"/>
        <v>242.25</v>
      </c>
      <c r="AX810" s="97"/>
      <c r="AY810" s="100">
        <f t="shared" si="202"/>
        <v>213.75</v>
      </c>
      <c r="AZ810" s="101" t="s">
        <v>3</v>
      </c>
      <c r="BA810" s="97"/>
      <c r="BB810" s="100">
        <f t="shared" si="203"/>
        <v>102.6</v>
      </c>
      <c r="BC810" s="101" t="s">
        <v>3</v>
      </c>
      <c r="BD810" s="97"/>
      <c r="BE810" s="100">
        <f t="shared" si="204"/>
        <v>102.6</v>
      </c>
      <c r="BF810" s="101" t="s">
        <v>3</v>
      </c>
    </row>
    <row r="811" spans="1:58" s="86" customFormat="1" ht="13.2" x14ac:dyDescent="0.25">
      <c r="A811" s="47" t="s">
        <v>877</v>
      </c>
      <c r="B811" s="83">
        <v>4500020</v>
      </c>
      <c r="C811" s="90" t="s">
        <v>668</v>
      </c>
      <c r="D811" s="64">
        <v>82.61</v>
      </c>
      <c r="E811" s="83">
        <v>410</v>
      </c>
      <c r="F811" s="83">
        <v>94645</v>
      </c>
      <c r="G811" s="22"/>
      <c r="H811" s="44">
        <f t="shared" si="197"/>
        <v>66.088000000000008</v>
      </c>
      <c r="I811" s="98">
        <f t="shared" si="191"/>
        <v>25.53</v>
      </c>
      <c r="J811" s="98">
        <f t="shared" si="192"/>
        <v>70.218499999999992</v>
      </c>
      <c r="K811" s="99"/>
      <c r="L811" s="100">
        <f t="shared" si="198"/>
        <v>66.088000000000008</v>
      </c>
      <c r="M811" s="101" t="s">
        <v>2</v>
      </c>
      <c r="N811" s="97"/>
      <c r="O811" s="101" t="s">
        <v>3</v>
      </c>
      <c r="P811" s="101" t="s">
        <v>2</v>
      </c>
      <c r="Q811" s="97"/>
      <c r="R811" s="101" t="s">
        <v>3</v>
      </c>
      <c r="S811" s="101" t="s">
        <v>2</v>
      </c>
      <c r="T811" s="97"/>
      <c r="U811" s="101" t="s">
        <v>3</v>
      </c>
      <c r="V811" s="101" t="s">
        <v>2</v>
      </c>
      <c r="W811" s="97"/>
      <c r="X811" s="101" t="s">
        <v>3</v>
      </c>
      <c r="Y811" s="101" t="s">
        <v>2</v>
      </c>
      <c r="Z811" s="97"/>
      <c r="AA811" s="101" t="s">
        <v>3</v>
      </c>
      <c r="AB811" s="101" t="s">
        <v>2</v>
      </c>
      <c r="AC811" s="97"/>
      <c r="AD811" s="101" t="s">
        <v>3</v>
      </c>
      <c r="AE811" s="101" t="s">
        <v>2</v>
      </c>
      <c r="AF811" s="97"/>
      <c r="AG811" s="100">
        <v>66.088000000000008</v>
      </c>
      <c r="AH811" s="101" t="s">
        <v>2</v>
      </c>
      <c r="AI811" s="97"/>
      <c r="AJ811" s="100">
        <f t="shared" si="199"/>
        <v>53.6965</v>
      </c>
      <c r="AK811" s="101" t="s">
        <v>2</v>
      </c>
      <c r="AL811" s="98"/>
      <c r="AM811" s="100">
        <v>25.53</v>
      </c>
      <c r="AN811" s="101" t="s">
        <v>2</v>
      </c>
      <c r="AO811" s="97"/>
      <c r="AP811" s="100">
        <f t="shared" si="200"/>
        <v>70.218499999999992</v>
      </c>
      <c r="AQ811" s="101" t="s">
        <v>2</v>
      </c>
      <c r="AR811" s="98"/>
      <c r="AS811" s="100">
        <f t="shared" si="201"/>
        <v>29.739599999999999</v>
      </c>
      <c r="AT811" s="101" t="s">
        <v>2</v>
      </c>
      <c r="AU811" s="97"/>
      <c r="AV811" s="100">
        <v>70.218499999999992</v>
      </c>
      <c r="AW811" s="101" t="s">
        <v>2</v>
      </c>
      <c r="AX811" s="97"/>
      <c r="AY811" s="100">
        <f t="shared" si="202"/>
        <v>61.957499999999996</v>
      </c>
      <c r="AZ811" s="101" t="s">
        <v>2</v>
      </c>
      <c r="BA811" s="97"/>
      <c r="BB811" s="100">
        <f t="shared" si="203"/>
        <v>29.739599999999999</v>
      </c>
      <c r="BC811" s="101" t="s">
        <v>2</v>
      </c>
      <c r="BD811" s="97"/>
      <c r="BE811" s="100">
        <f t="shared" si="204"/>
        <v>29.739599999999999</v>
      </c>
      <c r="BF811" s="101" t="s">
        <v>2</v>
      </c>
    </row>
    <row r="812" spans="1:58" s="86" customFormat="1" ht="13.2" x14ac:dyDescent="0.25">
      <c r="A812" s="47"/>
      <c r="B812" s="83">
        <v>5100301</v>
      </c>
      <c r="C812" s="90" t="s">
        <v>669</v>
      </c>
      <c r="D812" s="64">
        <v>78</v>
      </c>
      <c r="E812" s="83">
        <v>942</v>
      </c>
      <c r="F812" s="83">
        <v>99406</v>
      </c>
      <c r="G812" s="22"/>
      <c r="H812" s="44">
        <f t="shared" si="197"/>
        <v>62.400000000000006</v>
      </c>
      <c r="I812" s="98">
        <f t="shared" si="191"/>
        <v>28.08</v>
      </c>
      <c r="J812" s="98">
        <f t="shared" si="192"/>
        <v>66.3</v>
      </c>
      <c r="K812" s="99"/>
      <c r="L812" s="100">
        <f t="shared" si="198"/>
        <v>62.400000000000006</v>
      </c>
      <c r="M812" s="101">
        <f t="shared" si="184"/>
        <v>62.400000000000006</v>
      </c>
      <c r="N812" s="97"/>
      <c r="O812" s="101" t="s">
        <v>3</v>
      </c>
      <c r="P812" s="101" t="s">
        <v>3</v>
      </c>
      <c r="Q812" s="97"/>
      <c r="R812" s="101" t="s">
        <v>3</v>
      </c>
      <c r="S812" s="101" t="s">
        <v>3</v>
      </c>
      <c r="T812" s="97"/>
      <c r="U812" s="101" t="s">
        <v>3</v>
      </c>
      <c r="V812" s="101" t="s">
        <v>3</v>
      </c>
      <c r="W812" s="97"/>
      <c r="X812" s="101" t="s">
        <v>3</v>
      </c>
      <c r="Y812" s="101" t="s">
        <v>3</v>
      </c>
      <c r="Z812" s="97"/>
      <c r="AA812" s="101" t="s">
        <v>3</v>
      </c>
      <c r="AB812" s="101" t="s">
        <v>3</v>
      </c>
      <c r="AC812" s="97"/>
      <c r="AD812" s="101" t="s">
        <v>3</v>
      </c>
      <c r="AE812" s="101" t="s">
        <v>3</v>
      </c>
      <c r="AF812" s="97"/>
      <c r="AG812" s="100">
        <v>62.400000000000006</v>
      </c>
      <c r="AH812" s="100">
        <f t="shared" ref="AH812:AH843" si="205">D812*80%</f>
        <v>62.400000000000006</v>
      </c>
      <c r="AI812" s="97"/>
      <c r="AJ812" s="100">
        <f t="shared" si="199"/>
        <v>50.7</v>
      </c>
      <c r="AK812" s="100">
        <f t="shared" ref="AK812:AK843" si="206">D812*65%</f>
        <v>50.7</v>
      </c>
      <c r="AL812" s="98"/>
      <c r="AM812" s="100">
        <v>54.64</v>
      </c>
      <c r="AN812" s="101" t="s">
        <v>3</v>
      </c>
      <c r="AO812" s="97"/>
      <c r="AP812" s="100">
        <f t="shared" si="200"/>
        <v>66.3</v>
      </c>
      <c r="AQ812" s="100">
        <f t="shared" ref="AQ812:AQ843" si="207">D812*85%</f>
        <v>66.3</v>
      </c>
      <c r="AR812" s="98"/>
      <c r="AS812" s="100">
        <f t="shared" si="201"/>
        <v>28.08</v>
      </c>
      <c r="AT812" s="100" t="s">
        <v>3</v>
      </c>
      <c r="AU812" s="97"/>
      <c r="AV812" s="100">
        <v>66.3</v>
      </c>
      <c r="AW812" s="100">
        <f t="shared" ref="AW812:AW843" si="208">D812*85%</f>
        <v>66.3</v>
      </c>
      <c r="AX812" s="97"/>
      <c r="AY812" s="100">
        <f t="shared" si="202"/>
        <v>58.5</v>
      </c>
      <c r="AZ812" s="101" t="s">
        <v>3</v>
      </c>
      <c r="BA812" s="97"/>
      <c r="BB812" s="100">
        <f t="shared" si="203"/>
        <v>28.08</v>
      </c>
      <c r="BC812" s="101" t="s">
        <v>3</v>
      </c>
      <c r="BD812" s="97"/>
      <c r="BE812" s="100">
        <f t="shared" si="204"/>
        <v>28.08</v>
      </c>
      <c r="BF812" s="101" t="s">
        <v>3</v>
      </c>
    </row>
    <row r="813" spans="1:58" s="86" customFormat="1" ht="13.2" x14ac:dyDescent="0.25">
      <c r="A813" s="47" t="s">
        <v>875</v>
      </c>
      <c r="B813" s="83">
        <v>4700038</v>
      </c>
      <c r="C813" s="90" t="s">
        <v>670</v>
      </c>
      <c r="D813" s="64">
        <v>2840</v>
      </c>
      <c r="E813" s="83">
        <v>610</v>
      </c>
      <c r="F813" s="83">
        <v>73723</v>
      </c>
      <c r="G813" s="22"/>
      <c r="H813" s="44">
        <f t="shared" si="197"/>
        <v>2272</v>
      </c>
      <c r="I813" s="98">
        <f t="shared" si="191"/>
        <v>828.27</v>
      </c>
      <c r="J813" s="98">
        <f t="shared" si="192"/>
        <v>2414</v>
      </c>
      <c r="K813" s="99"/>
      <c r="L813" s="100">
        <f t="shared" si="198"/>
        <v>2272</v>
      </c>
      <c r="M813" s="101">
        <f t="shared" si="184"/>
        <v>2272</v>
      </c>
      <c r="N813" s="97"/>
      <c r="O813" s="101" t="s">
        <v>3</v>
      </c>
      <c r="P813" s="101" t="s">
        <v>3</v>
      </c>
      <c r="Q813" s="97"/>
      <c r="R813" s="101" t="s">
        <v>3</v>
      </c>
      <c r="S813" s="101" t="s">
        <v>3</v>
      </c>
      <c r="T813" s="97"/>
      <c r="U813" s="101" t="s">
        <v>3</v>
      </c>
      <c r="V813" s="101" t="s">
        <v>3</v>
      </c>
      <c r="W813" s="97"/>
      <c r="X813" s="101" t="s">
        <v>3</v>
      </c>
      <c r="Y813" s="101" t="s">
        <v>3</v>
      </c>
      <c r="Z813" s="97"/>
      <c r="AA813" s="101" t="s">
        <v>3</v>
      </c>
      <c r="AB813" s="101" t="s">
        <v>3</v>
      </c>
      <c r="AC813" s="97"/>
      <c r="AD813" s="101" t="s">
        <v>3</v>
      </c>
      <c r="AE813" s="101" t="s">
        <v>3</v>
      </c>
      <c r="AF813" s="97"/>
      <c r="AG813" s="100">
        <v>2272</v>
      </c>
      <c r="AH813" s="100">
        <f t="shared" si="205"/>
        <v>2272</v>
      </c>
      <c r="AI813" s="97"/>
      <c r="AJ813" s="100">
        <f t="shared" si="199"/>
        <v>1846</v>
      </c>
      <c r="AK813" s="100">
        <f t="shared" si="206"/>
        <v>1846</v>
      </c>
      <c r="AL813" s="98"/>
      <c r="AM813" s="100">
        <v>828.27</v>
      </c>
      <c r="AN813" s="101" t="s">
        <v>3</v>
      </c>
      <c r="AO813" s="97"/>
      <c r="AP813" s="100">
        <f t="shared" si="200"/>
        <v>2414</v>
      </c>
      <c r="AQ813" s="100">
        <f t="shared" si="207"/>
        <v>2414</v>
      </c>
      <c r="AR813" s="98"/>
      <c r="AS813" s="100">
        <f t="shared" si="201"/>
        <v>1022.4</v>
      </c>
      <c r="AT813" s="100" t="s">
        <v>3</v>
      </c>
      <c r="AU813" s="97"/>
      <c r="AV813" s="100">
        <v>2414</v>
      </c>
      <c r="AW813" s="100">
        <f t="shared" si="208"/>
        <v>2414</v>
      </c>
      <c r="AX813" s="97"/>
      <c r="AY813" s="100">
        <f t="shared" si="202"/>
        <v>2130</v>
      </c>
      <c r="AZ813" s="101" t="s">
        <v>3</v>
      </c>
      <c r="BA813" s="97"/>
      <c r="BB813" s="100">
        <f t="shared" si="203"/>
        <v>1022.4</v>
      </c>
      <c r="BC813" s="101" t="s">
        <v>3</v>
      </c>
      <c r="BD813" s="97"/>
      <c r="BE813" s="100">
        <f t="shared" si="204"/>
        <v>1022.4</v>
      </c>
      <c r="BF813" s="101" t="s">
        <v>3</v>
      </c>
    </row>
    <row r="814" spans="1:58" s="86" customFormat="1" ht="13.2" x14ac:dyDescent="0.25">
      <c r="A814" s="47" t="s">
        <v>875</v>
      </c>
      <c r="B814" s="83">
        <v>4700061</v>
      </c>
      <c r="C814" s="90" t="s">
        <v>670</v>
      </c>
      <c r="D814" s="64">
        <v>2840</v>
      </c>
      <c r="E814" s="83">
        <v>610</v>
      </c>
      <c r="F814" s="83">
        <v>73723</v>
      </c>
      <c r="G814" s="22"/>
      <c r="H814" s="44">
        <f t="shared" si="197"/>
        <v>2272</v>
      </c>
      <c r="I814" s="98">
        <f t="shared" si="191"/>
        <v>828.27</v>
      </c>
      <c r="J814" s="98">
        <f t="shared" si="192"/>
        <v>2414</v>
      </c>
      <c r="K814" s="99"/>
      <c r="L814" s="100">
        <f t="shared" si="198"/>
        <v>2272</v>
      </c>
      <c r="M814" s="101">
        <f t="shared" si="184"/>
        <v>2272</v>
      </c>
      <c r="N814" s="97"/>
      <c r="O814" s="101" t="s">
        <v>3</v>
      </c>
      <c r="P814" s="101" t="s">
        <v>3</v>
      </c>
      <c r="Q814" s="97"/>
      <c r="R814" s="101" t="s">
        <v>3</v>
      </c>
      <c r="S814" s="101" t="s">
        <v>3</v>
      </c>
      <c r="T814" s="97"/>
      <c r="U814" s="101" t="s">
        <v>3</v>
      </c>
      <c r="V814" s="101" t="s">
        <v>3</v>
      </c>
      <c r="W814" s="97"/>
      <c r="X814" s="101" t="s">
        <v>3</v>
      </c>
      <c r="Y814" s="101" t="s">
        <v>3</v>
      </c>
      <c r="Z814" s="97"/>
      <c r="AA814" s="101" t="s">
        <v>3</v>
      </c>
      <c r="AB814" s="101" t="s">
        <v>3</v>
      </c>
      <c r="AC814" s="97"/>
      <c r="AD814" s="101" t="s">
        <v>3</v>
      </c>
      <c r="AE814" s="101" t="s">
        <v>3</v>
      </c>
      <c r="AF814" s="97"/>
      <c r="AG814" s="100">
        <v>2272</v>
      </c>
      <c r="AH814" s="100">
        <f t="shared" si="205"/>
        <v>2272</v>
      </c>
      <c r="AI814" s="97"/>
      <c r="AJ814" s="100">
        <f t="shared" si="199"/>
        <v>1846</v>
      </c>
      <c r="AK814" s="100">
        <f t="shared" si="206"/>
        <v>1846</v>
      </c>
      <c r="AL814" s="98"/>
      <c r="AM814" s="100">
        <v>828.27</v>
      </c>
      <c r="AN814" s="101" t="s">
        <v>3</v>
      </c>
      <c r="AO814" s="97"/>
      <c r="AP814" s="100">
        <f t="shared" si="200"/>
        <v>2414</v>
      </c>
      <c r="AQ814" s="100">
        <f t="shared" si="207"/>
        <v>2414</v>
      </c>
      <c r="AR814" s="98"/>
      <c r="AS814" s="100">
        <f t="shared" si="201"/>
        <v>1022.4</v>
      </c>
      <c r="AT814" s="100" t="s">
        <v>3</v>
      </c>
      <c r="AU814" s="97"/>
      <c r="AV814" s="100">
        <v>2414</v>
      </c>
      <c r="AW814" s="100">
        <f t="shared" si="208"/>
        <v>2414</v>
      </c>
      <c r="AX814" s="97"/>
      <c r="AY814" s="100">
        <f t="shared" si="202"/>
        <v>2130</v>
      </c>
      <c r="AZ814" s="101" t="s">
        <v>3</v>
      </c>
      <c r="BA814" s="97"/>
      <c r="BB814" s="100">
        <f t="shared" si="203"/>
        <v>1022.4</v>
      </c>
      <c r="BC814" s="101" t="s">
        <v>3</v>
      </c>
      <c r="BD814" s="97"/>
      <c r="BE814" s="100">
        <f t="shared" si="204"/>
        <v>1022.4</v>
      </c>
      <c r="BF814" s="101" t="s">
        <v>3</v>
      </c>
    </row>
    <row r="815" spans="1:58" s="86" customFormat="1" ht="13.2" x14ac:dyDescent="0.25">
      <c r="A815" s="47" t="s">
        <v>875</v>
      </c>
      <c r="B815" s="83">
        <v>4700037</v>
      </c>
      <c r="C815" s="90" t="s">
        <v>671</v>
      </c>
      <c r="D815" s="64">
        <v>2326</v>
      </c>
      <c r="E815" s="83">
        <v>610</v>
      </c>
      <c r="F815" s="83">
        <v>73722</v>
      </c>
      <c r="G815" s="22"/>
      <c r="H815" s="44">
        <f t="shared" si="197"/>
        <v>1860.8000000000002</v>
      </c>
      <c r="I815" s="98">
        <f t="shared" si="191"/>
        <v>837.36</v>
      </c>
      <c r="J815" s="98">
        <f t="shared" si="192"/>
        <v>1977.1</v>
      </c>
      <c r="K815" s="99"/>
      <c r="L815" s="100">
        <f t="shared" si="198"/>
        <v>1860.8000000000002</v>
      </c>
      <c r="M815" s="101">
        <f t="shared" si="184"/>
        <v>1860.8000000000002</v>
      </c>
      <c r="N815" s="97"/>
      <c r="O815" s="101" t="s">
        <v>3</v>
      </c>
      <c r="P815" s="101" t="s">
        <v>3</v>
      </c>
      <c r="Q815" s="97"/>
      <c r="R815" s="101" t="s">
        <v>3</v>
      </c>
      <c r="S815" s="101" t="s">
        <v>3</v>
      </c>
      <c r="T815" s="97"/>
      <c r="U815" s="101" t="s">
        <v>3</v>
      </c>
      <c r="V815" s="101" t="s">
        <v>3</v>
      </c>
      <c r="W815" s="97"/>
      <c r="X815" s="101" t="s">
        <v>3</v>
      </c>
      <c r="Y815" s="101" t="s">
        <v>3</v>
      </c>
      <c r="Z815" s="97"/>
      <c r="AA815" s="101" t="s">
        <v>3</v>
      </c>
      <c r="AB815" s="101" t="s">
        <v>3</v>
      </c>
      <c r="AC815" s="97"/>
      <c r="AD815" s="101" t="s">
        <v>3</v>
      </c>
      <c r="AE815" s="101" t="s">
        <v>3</v>
      </c>
      <c r="AF815" s="97"/>
      <c r="AG815" s="100">
        <v>1860.8000000000002</v>
      </c>
      <c r="AH815" s="100">
        <f t="shared" si="205"/>
        <v>1860.8000000000002</v>
      </c>
      <c r="AI815" s="97"/>
      <c r="AJ815" s="100">
        <f t="shared" si="199"/>
        <v>1511.9</v>
      </c>
      <c r="AK815" s="100">
        <f t="shared" si="206"/>
        <v>1511.9</v>
      </c>
      <c r="AL815" s="98"/>
      <c r="AM815" s="100">
        <v>1609.16</v>
      </c>
      <c r="AN815" s="101" t="s">
        <v>3</v>
      </c>
      <c r="AO815" s="97"/>
      <c r="AP815" s="100">
        <f t="shared" si="200"/>
        <v>1977.1</v>
      </c>
      <c r="AQ815" s="100">
        <f t="shared" si="207"/>
        <v>1977.1</v>
      </c>
      <c r="AR815" s="98"/>
      <c r="AS815" s="100">
        <f t="shared" si="201"/>
        <v>837.36</v>
      </c>
      <c r="AT815" s="100" t="s">
        <v>3</v>
      </c>
      <c r="AU815" s="97"/>
      <c r="AV815" s="100">
        <v>1977.1</v>
      </c>
      <c r="AW815" s="100">
        <f t="shared" si="208"/>
        <v>1977.1</v>
      </c>
      <c r="AX815" s="97"/>
      <c r="AY815" s="100">
        <f t="shared" si="202"/>
        <v>1744.5</v>
      </c>
      <c r="AZ815" s="101" t="s">
        <v>3</v>
      </c>
      <c r="BA815" s="97"/>
      <c r="BB815" s="100">
        <f t="shared" si="203"/>
        <v>837.36</v>
      </c>
      <c r="BC815" s="101" t="s">
        <v>3</v>
      </c>
      <c r="BD815" s="97"/>
      <c r="BE815" s="100">
        <f t="shared" si="204"/>
        <v>837.36</v>
      </c>
      <c r="BF815" s="101" t="s">
        <v>3</v>
      </c>
    </row>
    <row r="816" spans="1:58" s="86" customFormat="1" ht="13.2" x14ac:dyDescent="0.25">
      <c r="A816" s="47" t="s">
        <v>875</v>
      </c>
      <c r="B816" s="83">
        <v>4700060</v>
      </c>
      <c r="C816" s="90" t="s">
        <v>671</v>
      </c>
      <c r="D816" s="64">
        <v>2326</v>
      </c>
      <c r="E816" s="83">
        <v>610</v>
      </c>
      <c r="F816" s="83">
        <v>73722</v>
      </c>
      <c r="G816" s="22"/>
      <c r="H816" s="44">
        <f t="shared" si="197"/>
        <v>1860.8000000000002</v>
      </c>
      <c r="I816" s="98">
        <f t="shared" si="191"/>
        <v>837.36</v>
      </c>
      <c r="J816" s="98">
        <f t="shared" si="192"/>
        <v>1977.1</v>
      </c>
      <c r="K816" s="99"/>
      <c r="L816" s="100">
        <f t="shared" si="198"/>
        <v>1860.8000000000002</v>
      </c>
      <c r="M816" s="101">
        <f t="shared" si="184"/>
        <v>1860.8000000000002</v>
      </c>
      <c r="N816" s="97"/>
      <c r="O816" s="101" t="s">
        <v>3</v>
      </c>
      <c r="P816" s="101" t="s">
        <v>3</v>
      </c>
      <c r="Q816" s="97"/>
      <c r="R816" s="101" t="s">
        <v>3</v>
      </c>
      <c r="S816" s="101" t="s">
        <v>3</v>
      </c>
      <c r="T816" s="97"/>
      <c r="U816" s="101" t="s">
        <v>3</v>
      </c>
      <c r="V816" s="101" t="s">
        <v>3</v>
      </c>
      <c r="W816" s="97"/>
      <c r="X816" s="101" t="s">
        <v>3</v>
      </c>
      <c r="Y816" s="101" t="s">
        <v>3</v>
      </c>
      <c r="Z816" s="97"/>
      <c r="AA816" s="101" t="s">
        <v>3</v>
      </c>
      <c r="AB816" s="101" t="s">
        <v>3</v>
      </c>
      <c r="AC816" s="97"/>
      <c r="AD816" s="101" t="s">
        <v>3</v>
      </c>
      <c r="AE816" s="101" t="s">
        <v>3</v>
      </c>
      <c r="AF816" s="97"/>
      <c r="AG816" s="100">
        <v>1860.8000000000002</v>
      </c>
      <c r="AH816" s="100">
        <f t="shared" si="205"/>
        <v>1860.8000000000002</v>
      </c>
      <c r="AI816" s="97"/>
      <c r="AJ816" s="100">
        <f t="shared" si="199"/>
        <v>1511.9</v>
      </c>
      <c r="AK816" s="100">
        <f t="shared" si="206"/>
        <v>1511.9</v>
      </c>
      <c r="AL816" s="98"/>
      <c r="AM816" s="100">
        <v>1609.16</v>
      </c>
      <c r="AN816" s="101" t="s">
        <v>3</v>
      </c>
      <c r="AO816" s="97"/>
      <c r="AP816" s="100">
        <f t="shared" si="200"/>
        <v>1977.1</v>
      </c>
      <c r="AQ816" s="100">
        <f t="shared" si="207"/>
        <v>1977.1</v>
      </c>
      <c r="AR816" s="98"/>
      <c r="AS816" s="100">
        <f t="shared" si="201"/>
        <v>837.36</v>
      </c>
      <c r="AT816" s="100" t="s">
        <v>3</v>
      </c>
      <c r="AU816" s="97"/>
      <c r="AV816" s="100">
        <v>1977.1</v>
      </c>
      <c r="AW816" s="100">
        <f t="shared" si="208"/>
        <v>1977.1</v>
      </c>
      <c r="AX816" s="97"/>
      <c r="AY816" s="100">
        <f t="shared" si="202"/>
        <v>1744.5</v>
      </c>
      <c r="AZ816" s="101" t="s">
        <v>3</v>
      </c>
      <c r="BA816" s="97"/>
      <c r="BB816" s="100">
        <f t="shared" si="203"/>
        <v>837.36</v>
      </c>
      <c r="BC816" s="101" t="s">
        <v>3</v>
      </c>
      <c r="BD816" s="97"/>
      <c r="BE816" s="100">
        <f t="shared" si="204"/>
        <v>837.36</v>
      </c>
      <c r="BF816" s="101" t="s">
        <v>3</v>
      </c>
    </row>
    <row r="817" spans="1:58" s="86" customFormat="1" ht="13.2" x14ac:dyDescent="0.25">
      <c r="A817" s="47" t="s">
        <v>875</v>
      </c>
      <c r="B817" s="83">
        <v>4700036</v>
      </c>
      <c r="C817" s="90" t="s">
        <v>672</v>
      </c>
      <c r="D817" s="64">
        <v>2610</v>
      </c>
      <c r="E817" s="83">
        <v>610</v>
      </c>
      <c r="F817" s="83">
        <v>73721</v>
      </c>
      <c r="G817" s="22"/>
      <c r="H817" s="44">
        <f t="shared" si="197"/>
        <v>2088</v>
      </c>
      <c r="I817" s="98">
        <f t="shared" si="191"/>
        <v>517.79</v>
      </c>
      <c r="J817" s="98">
        <f t="shared" si="192"/>
        <v>2218.5</v>
      </c>
      <c r="K817" s="99"/>
      <c r="L817" s="100">
        <f t="shared" si="198"/>
        <v>2088</v>
      </c>
      <c r="M817" s="101">
        <f t="shared" si="184"/>
        <v>2088</v>
      </c>
      <c r="N817" s="97"/>
      <c r="O817" s="101" t="s">
        <v>3</v>
      </c>
      <c r="P817" s="101" t="s">
        <v>3</v>
      </c>
      <c r="Q817" s="97"/>
      <c r="R817" s="101" t="s">
        <v>3</v>
      </c>
      <c r="S817" s="101" t="s">
        <v>3</v>
      </c>
      <c r="T817" s="97"/>
      <c r="U817" s="101" t="s">
        <v>3</v>
      </c>
      <c r="V817" s="101" t="s">
        <v>3</v>
      </c>
      <c r="W817" s="97"/>
      <c r="X817" s="101" t="s">
        <v>3</v>
      </c>
      <c r="Y817" s="101" t="s">
        <v>3</v>
      </c>
      <c r="Z817" s="97"/>
      <c r="AA817" s="101" t="s">
        <v>3</v>
      </c>
      <c r="AB817" s="101" t="s">
        <v>3</v>
      </c>
      <c r="AC817" s="97"/>
      <c r="AD817" s="101" t="s">
        <v>3</v>
      </c>
      <c r="AE817" s="101" t="s">
        <v>3</v>
      </c>
      <c r="AF817" s="97"/>
      <c r="AG817" s="100">
        <v>2088</v>
      </c>
      <c r="AH817" s="100">
        <f t="shared" si="205"/>
        <v>2088</v>
      </c>
      <c r="AI817" s="97"/>
      <c r="AJ817" s="100">
        <f t="shared" si="199"/>
        <v>1696.5</v>
      </c>
      <c r="AK817" s="100">
        <f t="shared" si="206"/>
        <v>1696.5</v>
      </c>
      <c r="AL817" s="98"/>
      <c r="AM817" s="100">
        <v>517.79</v>
      </c>
      <c r="AN817" s="101" t="s">
        <v>3</v>
      </c>
      <c r="AO817" s="97"/>
      <c r="AP817" s="100">
        <f t="shared" si="200"/>
        <v>2218.5</v>
      </c>
      <c r="AQ817" s="100">
        <f t="shared" si="207"/>
        <v>2218.5</v>
      </c>
      <c r="AR817" s="98"/>
      <c r="AS817" s="100">
        <f t="shared" si="201"/>
        <v>939.59999999999991</v>
      </c>
      <c r="AT817" s="100" t="s">
        <v>3</v>
      </c>
      <c r="AU817" s="97"/>
      <c r="AV817" s="100">
        <v>2218.5</v>
      </c>
      <c r="AW817" s="100">
        <f t="shared" si="208"/>
        <v>2218.5</v>
      </c>
      <c r="AX817" s="97"/>
      <c r="AY817" s="100">
        <f t="shared" si="202"/>
        <v>1957.5</v>
      </c>
      <c r="AZ817" s="101" t="s">
        <v>3</v>
      </c>
      <c r="BA817" s="97"/>
      <c r="BB817" s="100">
        <f t="shared" si="203"/>
        <v>939.59999999999991</v>
      </c>
      <c r="BC817" s="101" t="s">
        <v>3</v>
      </c>
      <c r="BD817" s="97"/>
      <c r="BE817" s="100">
        <f t="shared" si="204"/>
        <v>939.59999999999991</v>
      </c>
      <c r="BF817" s="101" t="s">
        <v>3</v>
      </c>
    </row>
    <row r="818" spans="1:58" s="86" customFormat="1" ht="13.2" x14ac:dyDescent="0.25">
      <c r="A818" s="47" t="s">
        <v>875</v>
      </c>
      <c r="B818" s="83">
        <v>4700059</v>
      </c>
      <c r="C818" s="90" t="s">
        <v>672</v>
      </c>
      <c r="D818" s="64">
        <v>2610</v>
      </c>
      <c r="E818" s="83">
        <v>610</v>
      </c>
      <c r="F818" s="83">
        <v>73721</v>
      </c>
      <c r="G818" s="22"/>
      <c r="H818" s="44">
        <f t="shared" si="197"/>
        <v>2088</v>
      </c>
      <c r="I818" s="98">
        <f t="shared" si="191"/>
        <v>517.79</v>
      </c>
      <c r="J818" s="98">
        <f t="shared" si="192"/>
        <v>2218.5</v>
      </c>
      <c r="K818" s="99"/>
      <c r="L818" s="100">
        <f t="shared" si="198"/>
        <v>2088</v>
      </c>
      <c r="M818" s="101">
        <f t="shared" si="184"/>
        <v>2088</v>
      </c>
      <c r="N818" s="97"/>
      <c r="O818" s="101" t="s">
        <v>3</v>
      </c>
      <c r="P818" s="101" t="s">
        <v>3</v>
      </c>
      <c r="Q818" s="97"/>
      <c r="R818" s="101" t="s">
        <v>3</v>
      </c>
      <c r="S818" s="101" t="s">
        <v>3</v>
      </c>
      <c r="T818" s="97"/>
      <c r="U818" s="101" t="s">
        <v>3</v>
      </c>
      <c r="V818" s="101" t="s">
        <v>3</v>
      </c>
      <c r="W818" s="97"/>
      <c r="X818" s="101" t="s">
        <v>3</v>
      </c>
      <c r="Y818" s="101" t="s">
        <v>3</v>
      </c>
      <c r="Z818" s="97"/>
      <c r="AA818" s="101" t="s">
        <v>3</v>
      </c>
      <c r="AB818" s="101" t="s">
        <v>3</v>
      </c>
      <c r="AC818" s="97"/>
      <c r="AD818" s="101" t="s">
        <v>3</v>
      </c>
      <c r="AE818" s="101" t="s">
        <v>3</v>
      </c>
      <c r="AF818" s="97"/>
      <c r="AG818" s="100">
        <v>2088</v>
      </c>
      <c r="AH818" s="100">
        <f t="shared" si="205"/>
        <v>2088</v>
      </c>
      <c r="AI818" s="97"/>
      <c r="AJ818" s="100">
        <f t="shared" si="199"/>
        <v>1696.5</v>
      </c>
      <c r="AK818" s="100">
        <f t="shared" si="206"/>
        <v>1696.5</v>
      </c>
      <c r="AL818" s="98"/>
      <c r="AM818" s="100">
        <v>517.79</v>
      </c>
      <c r="AN818" s="101" t="s">
        <v>3</v>
      </c>
      <c r="AO818" s="97"/>
      <c r="AP818" s="100">
        <f t="shared" si="200"/>
        <v>2218.5</v>
      </c>
      <c r="AQ818" s="100">
        <f t="shared" si="207"/>
        <v>2218.5</v>
      </c>
      <c r="AR818" s="98"/>
      <c r="AS818" s="100">
        <f t="shared" si="201"/>
        <v>939.59999999999991</v>
      </c>
      <c r="AT818" s="100" t="s">
        <v>3</v>
      </c>
      <c r="AU818" s="97"/>
      <c r="AV818" s="100">
        <v>2218.5</v>
      </c>
      <c r="AW818" s="100">
        <f t="shared" si="208"/>
        <v>2218.5</v>
      </c>
      <c r="AX818" s="97"/>
      <c r="AY818" s="100">
        <f t="shared" si="202"/>
        <v>1957.5</v>
      </c>
      <c r="AZ818" s="101" t="s">
        <v>3</v>
      </c>
      <c r="BA818" s="97"/>
      <c r="BB818" s="100">
        <f t="shared" si="203"/>
        <v>939.59999999999991</v>
      </c>
      <c r="BC818" s="101" t="s">
        <v>3</v>
      </c>
      <c r="BD818" s="97"/>
      <c r="BE818" s="100">
        <f t="shared" si="204"/>
        <v>939.59999999999991</v>
      </c>
      <c r="BF818" s="101" t="s">
        <v>3</v>
      </c>
    </row>
    <row r="819" spans="1:58" s="86" customFormat="1" ht="13.2" x14ac:dyDescent="0.25">
      <c r="A819" s="47" t="s">
        <v>875</v>
      </c>
      <c r="B819" s="83">
        <v>4700032</v>
      </c>
      <c r="C819" s="90" t="s">
        <v>673</v>
      </c>
      <c r="D819" s="64">
        <v>2840</v>
      </c>
      <c r="E819" s="83">
        <v>614</v>
      </c>
      <c r="F819" s="83">
        <v>73223</v>
      </c>
      <c r="G819" s="22"/>
      <c r="H819" s="44">
        <f t="shared" si="197"/>
        <v>2272</v>
      </c>
      <c r="I819" s="98">
        <f t="shared" si="191"/>
        <v>828.27</v>
      </c>
      <c r="J819" s="98">
        <f t="shared" si="192"/>
        <v>2414</v>
      </c>
      <c r="K819" s="99"/>
      <c r="L819" s="100">
        <f t="shared" si="198"/>
        <v>2272</v>
      </c>
      <c r="M819" s="101">
        <f t="shared" si="184"/>
        <v>2272</v>
      </c>
      <c r="N819" s="97"/>
      <c r="O819" s="101" t="s">
        <v>3</v>
      </c>
      <c r="P819" s="101" t="s">
        <v>3</v>
      </c>
      <c r="Q819" s="97"/>
      <c r="R819" s="101" t="s">
        <v>3</v>
      </c>
      <c r="S819" s="101" t="s">
        <v>3</v>
      </c>
      <c r="T819" s="97"/>
      <c r="U819" s="101" t="s">
        <v>3</v>
      </c>
      <c r="V819" s="101" t="s">
        <v>3</v>
      </c>
      <c r="W819" s="97"/>
      <c r="X819" s="101" t="s">
        <v>3</v>
      </c>
      <c r="Y819" s="101" t="s">
        <v>3</v>
      </c>
      <c r="Z819" s="97"/>
      <c r="AA819" s="101" t="s">
        <v>3</v>
      </c>
      <c r="AB819" s="101" t="s">
        <v>3</v>
      </c>
      <c r="AC819" s="97"/>
      <c r="AD819" s="101" t="s">
        <v>3</v>
      </c>
      <c r="AE819" s="101" t="s">
        <v>3</v>
      </c>
      <c r="AF819" s="97"/>
      <c r="AG819" s="100">
        <v>2272</v>
      </c>
      <c r="AH819" s="100">
        <f t="shared" si="205"/>
        <v>2272</v>
      </c>
      <c r="AI819" s="97"/>
      <c r="AJ819" s="100">
        <f t="shared" si="199"/>
        <v>1846</v>
      </c>
      <c r="AK819" s="100">
        <f t="shared" si="206"/>
        <v>1846</v>
      </c>
      <c r="AL819" s="98"/>
      <c r="AM819" s="100">
        <v>828.27</v>
      </c>
      <c r="AN819" s="101" t="s">
        <v>3</v>
      </c>
      <c r="AO819" s="97"/>
      <c r="AP819" s="100">
        <f t="shared" si="200"/>
        <v>2414</v>
      </c>
      <c r="AQ819" s="100">
        <f t="shared" si="207"/>
        <v>2414</v>
      </c>
      <c r="AR819" s="98"/>
      <c r="AS819" s="100">
        <f t="shared" si="201"/>
        <v>1022.4</v>
      </c>
      <c r="AT819" s="100" t="s">
        <v>3</v>
      </c>
      <c r="AU819" s="97"/>
      <c r="AV819" s="100">
        <v>2414</v>
      </c>
      <c r="AW819" s="100">
        <f t="shared" si="208"/>
        <v>2414</v>
      </c>
      <c r="AX819" s="97"/>
      <c r="AY819" s="100">
        <f t="shared" si="202"/>
        <v>2130</v>
      </c>
      <c r="AZ819" s="101" t="s">
        <v>3</v>
      </c>
      <c r="BA819" s="97"/>
      <c r="BB819" s="100">
        <f t="shared" si="203"/>
        <v>1022.4</v>
      </c>
      <c r="BC819" s="101" t="s">
        <v>3</v>
      </c>
      <c r="BD819" s="97"/>
      <c r="BE819" s="100">
        <f t="shared" si="204"/>
        <v>1022.4</v>
      </c>
      <c r="BF819" s="101" t="s">
        <v>3</v>
      </c>
    </row>
    <row r="820" spans="1:58" s="86" customFormat="1" ht="13.2" x14ac:dyDescent="0.25">
      <c r="A820" s="47" t="s">
        <v>875</v>
      </c>
      <c r="B820" s="83">
        <v>4700055</v>
      </c>
      <c r="C820" s="90" t="s">
        <v>673</v>
      </c>
      <c r="D820" s="64">
        <v>2840</v>
      </c>
      <c r="E820" s="83">
        <v>614</v>
      </c>
      <c r="F820" s="83">
        <v>73223</v>
      </c>
      <c r="G820" s="22"/>
      <c r="H820" s="44">
        <f t="shared" si="197"/>
        <v>2272</v>
      </c>
      <c r="I820" s="98">
        <f t="shared" si="191"/>
        <v>828.27</v>
      </c>
      <c r="J820" s="98">
        <f t="shared" si="192"/>
        <v>2414</v>
      </c>
      <c r="K820" s="99"/>
      <c r="L820" s="100">
        <f t="shared" si="198"/>
        <v>2272</v>
      </c>
      <c r="M820" s="101">
        <f t="shared" si="184"/>
        <v>2272</v>
      </c>
      <c r="N820" s="97"/>
      <c r="O820" s="101" t="s">
        <v>3</v>
      </c>
      <c r="P820" s="101" t="s">
        <v>3</v>
      </c>
      <c r="Q820" s="97"/>
      <c r="R820" s="101" t="s">
        <v>3</v>
      </c>
      <c r="S820" s="101" t="s">
        <v>3</v>
      </c>
      <c r="T820" s="97"/>
      <c r="U820" s="101" t="s">
        <v>3</v>
      </c>
      <c r="V820" s="101" t="s">
        <v>3</v>
      </c>
      <c r="W820" s="97"/>
      <c r="X820" s="101" t="s">
        <v>3</v>
      </c>
      <c r="Y820" s="101" t="s">
        <v>3</v>
      </c>
      <c r="Z820" s="97"/>
      <c r="AA820" s="101" t="s">
        <v>3</v>
      </c>
      <c r="AB820" s="101" t="s">
        <v>3</v>
      </c>
      <c r="AC820" s="97"/>
      <c r="AD820" s="101" t="s">
        <v>3</v>
      </c>
      <c r="AE820" s="101" t="s">
        <v>3</v>
      </c>
      <c r="AF820" s="97"/>
      <c r="AG820" s="100">
        <v>2272</v>
      </c>
      <c r="AH820" s="100">
        <f t="shared" si="205"/>
        <v>2272</v>
      </c>
      <c r="AI820" s="97"/>
      <c r="AJ820" s="100">
        <f t="shared" si="199"/>
        <v>1846</v>
      </c>
      <c r="AK820" s="100">
        <f t="shared" si="206"/>
        <v>1846</v>
      </c>
      <c r="AL820" s="98"/>
      <c r="AM820" s="100">
        <v>828.27</v>
      </c>
      <c r="AN820" s="101" t="s">
        <v>3</v>
      </c>
      <c r="AO820" s="97"/>
      <c r="AP820" s="100">
        <f t="shared" si="200"/>
        <v>2414</v>
      </c>
      <c r="AQ820" s="100">
        <f t="shared" si="207"/>
        <v>2414</v>
      </c>
      <c r="AR820" s="98"/>
      <c r="AS820" s="100">
        <f t="shared" si="201"/>
        <v>1022.4</v>
      </c>
      <c r="AT820" s="100" t="s">
        <v>3</v>
      </c>
      <c r="AU820" s="97"/>
      <c r="AV820" s="100">
        <v>2414</v>
      </c>
      <c r="AW820" s="100">
        <f t="shared" si="208"/>
        <v>2414</v>
      </c>
      <c r="AX820" s="97"/>
      <c r="AY820" s="100">
        <f t="shared" si="202"/>
        <v>2130</v>
      </c>
      <c r="AZ820" s="101" t="s">
        <v>3</v>
      </c>
      <c r="BA820" s="97"/>
      <c r="BB820" s="100">
        <f t="shared" si="203"/>
        <v>1022.4</v>
      </c>
      <c r="BC820" s="101" t="s">
        <v>3</v>
      </c>
      <c r="BD820" s="97"/>
      <c r="BE820" s="100">
        <f t="shared" si="204"/>
        <v>1022.4</v>
      </c>
      <c r="BF820" s="101" t="s">
        <v>3</v>
      </c>
    </row>
    <row r="821" spans="1:58" s="86" customFormat="1" ht="13.2" x14ac:dyDescent="0.25">
      <c r="A821" s="47" t="s">
        <v>875</v>
      </c>
      <c r="B821" s="83">
        <v>4700031</v>
      </c>
      <c r="C821" s="90" t="s">
        <v>674</v>
      </c>
      <c r="D821" s="64">
        <v>2401</v>
      </c>
      <c r="E821" s="83">
        <v>614</v>
      </c>
      <c r="F821" s="83">
        <v>73222</v>
      </c>
      <c r="G821" s="22"/>
      <c r="H821" s="44">
        <f t="shared" si="197"/>
        <v>1920.8000000000002</v>
      </c>
      <c r="I821" s="98">
        <f t="shared" si="191"/>
        <v>864.36</v>
      </c>
      <c r="J821" s="98">
        <f t="shared" si="192"/>
        <v>2040.85</v>
      </c>
      <c r="K821" s="99"/>
      <c r="L821" s="100">
        <f t="shared" si="198"/>
        <v>1920.8000000000002</v>
      </c>
      <c r="M821" s="101">
        <f t="shared" si="184"/>
        <v>1920.8000000000002</v>
      </c>
      <c r="N821" s="97"/>
      <c r="O821" s="101" t="s">
        <v>3</v>
      </c>
      <c r="P821" s="101" t="s">
        <v>3</v>
      </c>
      <c r="Q821" s="97"/>
      <c r="R821" s="101" t="s">
        <v>3</v>
      </c>
      <c r="S821" s="101" t="s">
        <v>3</v>
      </c>
      <c r="T821" s="97"/>
      <c r="U821" s="101" t="s">
        <v>3</v>
      </c>
      <c r="V821" s="101" t="s">
        <v>3</v>
      </c>
      <c r="W821" s="97"/>
      <c r="X821" s="101" t="s">
        <v>3</v>
      </c>
      <c r="Y821" s="101" t="s">
        <v>3</v>
      </c>
      <c r="Z821" s="97"/>
      <c r="AA821" s="101" t="s">
        <v>3</v>
      </c>
      <c r="AB821" s="101" t="s">
        <v>3</v>
      </c>
      <c r="AC821" s="97"/>
      <c r="AD821" s="101" t="s">
        <v>3</v>
      </c>
      <c r="AE821" s="101" t="s">
        <v>3</v>
      </c>
      <c r="AF821" s="97"/>
      <c r="AG821" s="100">
        <v>1920.8000000000002</v>
      </c>
      <c r="AH821" s="100">
        <f t="shared" si="205"/>
        <v>1920.8000000000002</v>
      </c>
      <c r="AI821" s="97"/>
      <c r="AJ821" s="100">
        <f t="shared" si="199"/>
        <v>1560.65</v>
      </c>
      <c r="AK821" s="100">
        <f t="shared" si="206"/>
        <v>1560.65</v>
      </c>
      <c r="AL821" s="98"/>
      <c r="AM821" s="100">
        <v>1609.16</v>
      </c>
      <c r="AN821" s="101" t="s">
        <v>3</v>
      </c>
      <c r="AO821" s="97"/>
      <c r="AP821" s="100">
        <f t="shared" si="200"/>
        <v>2040.85</v>
      </c>
      <c r="AQ821" s="100">
        <f t="shared" si="207"/>
        <v>2040.85</v>
      </c>
      <c r="AR821" s="98"/>
      <c r="AS821" s="100">
        <f t="shared" si="201"/>
        <v>864.36</v>
      </c>
      <c r="AT821" s="100" t="s">
        <v>3</v>
      </c>
      <c r="AU821" s="97"/>
      <c r="AV821" s="100">
        <v>2040.85</v>
      </c>
      <c r="AW821" s="100">
        <f t="shared" si="208"/>
        <v>2040.85</v>
      </c>
      <c r="AX821" s="97"/>
      <c r="AY821" s="100">
        <f t="shared" si="202"/>
        <v>1800.75</v>
      </c>
      <c r="AZ821" s="101" t="s">
        <v>3</v>
      </c>
      <c r="BA821" s="97"/>
      <c r="BB821" s="100">
        <f t="shared" si="203"/>
        <v>864.36</v>
      </c>
      <c r="BC821" s="101" t="s">
        <v>3</v>
      </c>
      <c r="BD821" s="97"/>
      <c r="BE821" s="100">
        <f t="shared" si="204"/>
        <v>864.36</v>
      </c>
      <c r="BF821" s="101" t="s">
        <v>3</v>
      </c>
    </row>
    <row r="822" spans="1:58" s="86" customFormat="1" ht="13.2" x14ac:dyDescent="0.25">
      <c r="A822" s="47" t="s">
        <v>875</v>
      </c>
      <c r="B822" s="83">
        <v>4700054</v>
      </c>
      <c r="C822" s="90" t="s">
        <v>674</v>
      </c>
      <c r="D822" s="64">
        <v>2401</v>
      </c>
      <c r="E822" s="83">
        <v>614</v>
      </c>
      <c r="F822" s="83">
        <v>73222</v>
      </c>
      <c r="G822" s="22"/>
      <c r="H822" s="44">
        <f t="shared" si="197"/>
        <v>1920.8000000000002</v>
      </c>
      <c r="I822" s="98">
        <f t="shared" si="191"/>
        <v>864.36</v>
      </c>
      <c r="J822" s="98">
        <f t="shared" si="192"/>
        <v>2040.85</v>
      </c>
      <c r="K822" s="99"/>
      <c r="L822" s="100">
        <f t="shared" si="198"/>
        <v>1920.8000000000002</v>
      </c>
      <c r="M822" s="101">
        <f t="shared" si="184"/>
        <v>1920.8000000000002</v>
      </c>
      <c r="N822" s="97"/>
      <c r="O822" s="101" t="s">
        <v>3</v>
      </c>
      <c r="P822" s="101" t="s">
        <v>3</v>
      </c>
      <c r="Q822" s="97"/>
      <c r="R822" s="101" t="s">
        <v>3</v>
      </c>
      <c r="S822" s="101" t="s">
        <v>3</v>
      </c>
      <c r="T822" s="97"/>
      <c r="U822" s="101" t="s">
        <v>3</v>
      </c>
      <c r="V822" s="101" t="s">
        <v>3</v>
      </c>
      <c r="W822" s="97"/>
      <c r="X822" s="101" t="s">
        <v>3</v>
      </c>
      <c r="Y822" s="101" t="s">
        <v>3</v>
      </c>
      <c r="Z822" s="97"/>
      <c r="AA822" s="101" t="s">
        <v>3</v>
      </c>
      <c r="AB822" s="101" t="s">
        <v>3</v>
      </c>
      <c r="AC822" s="97"/>
      <c r="AD822" s="101" t="s">
        <v>3</v>
      </c>
      <c r="AE822" s="101" t="s">
        <v>3</v>
      </c>
      <c r="AF822" s="97"/>
      <c r="AG822" s="100">
        <v>1920.8000000000002</v>
      </c>
      <c r="AH822" s="100">
        <f t="shared" si="205"/>
        <v>1920.8000000000002</v>
      </c>
      <c r="AI822" s="97"/>
      <c r="AJ822" s="100">
        <f t="shared" si="199"/>
        <v>1560.65</v>
      </c>
      <c r="AK822" s="100">
        <f t="shared" si="206"/>
        <v>1560.65</v>
      </c>
      <c r="AL822" s="98"/>
      <c r="AM822" s="100">
        <v>1609.16</v>
      </c>
      <c r="AN822" s="101" t="s">
        <v>3</v>
      </c>
      <c r="AO822" s="97"/>
      <c r="AP822" s="100">
        <f t="shared" si="200"/>
        <v>2040.85</v>
      </c>
      <c r="AQ822" s="100">
        <f t="shared" si="207"/>
        <v>2040.85</v>
      </c>
      <c r="AR822" s="98"/>
      <c r="AS822" s="100">
        <f t="shared" si="201"/>
        <v>864.36</v>
      </c>
      <c r="AT822" s="100" t="s">
        <v>3</v>
      </c>
      <c r="AU822" s="97"/>
      <c r="AV822" s="100">
        <v>2040.85</v>
      </c>
      <c r="AW822" s="100">
        <f t="shared" si="208"/>
        <v>2040.85</v>
      </c>
      <c r="AX822" s="97"/>
      <c r="AY822" s="100">
        <f t="shared" si="202"/>
        <v>1800.75</v>
      </c>
      <c r="AZ822" s="101" t="s">
        <v>3</v>
      </c>
      <c r="BA822" s="97"/>
      <c r="BB822" s="100">
        <f t="shared" si="203"/>
        <v>864.36</v>
      </c>
      <c r="BC822" s="101" t="s">
        <v>3</v>
      </c>
      <c r="BD822" s="97"/>
      <c r="BE822" s="100">
        <f t="shared" si="204"/>
        <v>864.36</v>
      </c>
      <c r="BF822" s="101" t="s">
        <v>3</v>
      </c>
    </row>
    <row r="823" spans="1:58" s="86" customFormat="1" ht="13.2" x14ac:dyDescent="0.25">
      <c r="A823" s="47" t="s">
        <v>875</v>
      </c>
      <c r="B823" s="83">
        <v>4700030</v>
      </c>
      <c r="C823" s="90" t="s">
        <v>675</v>
      </c>
      <c r="D823" s="64">
        <v>2610</v>
      </c>
      <c r="E823" s="83">
        <v>614</v>
      </c>
      <c r="F823" s="83">
        <v>73221</v>
      </c>
      <c r="G823" s="22"/>
      <c r="H823" s="44">
        <f t="shared" si="197"/>
        <v>2088</v>
      </c>
      <c r="I823" s="98">
        <f t="shared" si="191"/>
        <v>517.79</v>
      </c>
      <c r="J823" s="98">
        <f t="shared" si="192"/>
        <v>2218.5</v>
      </c>
      <c r="K823" s="99"/>
      <c r="L823" s="100">
        <f t="shared" si="198"/>
        <v>2088</v>
      </c>
      <c r="M823" s="101">
        <f t="shared" si="184"/>
        <v>2088</v>
      </c>
      <c r="N823" s="97"/>
      <c r="O823" s="101" t="s">
        <v>3</v>
      </c>
      <c r="P823" s="101" t="s">
        <v>3</v>
      </c>
      <c r="Q823" s="97"/>
      <c r="R823" s="101" t="s">
        <v>3</v>
      </c>
      <c r="S823" s="101" t="s">
        <v>3</v>
      </c>
      <c r="T823" s="97"/>
      <c r="U823" s="101" t="s">
        <v>3</v>
      </c>
      <c r="V823" s="101" t="s">
        <v>3</v>
      </c>
      <c r="W823" s="97"/>
      <c r="X823" s="101" t="s">
        <v>3</v>
      </c>
      <c r="Y823" s="101" t="s">
        <v>3</v>
      </c>
      <c r="Z823" s="97"/>
      <c r="AA823" s="101" t="s">
        <v>3</v>
      </c>
      <c r="AB823" s="101" t="s">
        <v>3</v>
      </c>
      <c r="AC823" s="97"/>
      <c r="AD823" s="101" t="s">
        <v>3</v>
      </c>
      <c r="AE823" s="101" t="s">
        <v>3</v>
      </c>
      <c r="AF823" s="97"/>
      <c r="AG823" s="100">
        <v>2088</v>
      </c>
      <c r="AH823" s="100">
        <f t="shared" si="205"/>
        <v>2088</v>
      </c>
      <c r="AI823" s="97"/>
      <c r="AJ823" s="100">
        <f t="shared" si="199"/>
        <v>1696.5</v>
      </c>
      <c r="AK823" s="100">
        <f t="shared" si="206"/>
        <v>1696.5</v>
      </c>
      <c r="AL823" s="98"/>
      <c r="AM823" s="100">
        <v>517.79</v>
      </c>
      <c r="AN823" s="101" t="s">
        <v>3</v>
      </c>
      <c r="AO823" s="97"/>
      <c r="AP823" s="100">
        <f t="shared" si="200"/>
        <v>2218.5</v>
      </c>
      <c r="AQ823" s="100">
        <f t="shared" si="207"/>
        <v>2218.5</v>
      </c>
      <c r="AR823" s="98"/>
      <c r="AS823" s="100">
        <f t="shared" si="201"/>
        <v>939.59999999999991</v>
      </c>
      <c r="AT823" s="100" t="s">
        <v>3</v>
      </c>
      <c r="AU823" s="97"/>
      <c r="AV823" s="100">
        <v>2218.5</v>
      </c>
      <c r="AW823" s="100">
        <f t="shared" si="208"/>
        <v>2218.5</v>
      </c>
      <c r="AX823" s="97"/>
      <c r="AY823" s="100">
        <f t="shared" si="202"/>
        <v>1957.5</v>
      </c>
      <c r="AZ823" s="101" t="s">
        <v>3</v>
      </c>
      <c r="BA823" s="97"/>
      <c r="BB823" s="100">
        <f t="shared" si="203"/>
        <v>939.59999999999991</v>
      </c>
      <c r="BC823" s="101" t="s">
        <v>3</v>
      </c>
      <c r="BD823" s="97"/>
      <c r="BE823" s="100">
        <f t="shared" si="204"/>
        <v>939.59999999999991</v>
      </c>
      <c r="BF823" s="101" t="s">
        <v>3</v>
      </c>
    </row>
    <row r="824" spans="1:58" s="86" customFormat="1" ht="13.2" x14ac:dyDescent="0.25">
      <c r="A824" s="47" t="s">
        <v>875</v>
      </c>
      <c r="B824" s="83">
        <v>4700053</v>
      </c>
      <c r="C824" s="90" t="s">
        <v>675</v>
      </c>
      <c r="D824" s="64">
        <v>2610</v>
      </c>
      <c r="E824" s="83">
        <v>614</v>
      </c>
      <c r="F824" s="83">
        <v>73221</v>
      </c>
      <c r="G824" s="22"/>
      <c r="H824" s="44">
        <f t="shared" si="197"/>
        <v>2088</v>
      </c>
      <c r="I824" s="98">
        <f t="shared" si="191"/>
        <v>517.79</v>
      </c>
      <c r="J824" s="98">
        <f t="shared" si="192"/>
        <v>2218.5</v>
      </c>
      <c r="K824" s="99"/>
      <c r="L824" s="100">
        <f t="shared" si="198"/>
        <v>2088</v>
      </c>
      <c r="M824" s="101">
        <f t="shared" si="184"/>
        <v>2088</v>
      </c>
      <c r="N824" s="97"/>
      <c r="O824" s="101" t="s">
        <v>3</v>
      </c>
      <c r="P824" s="101" t="s">
        <v>3</v>
      </c>
      <c r="Q824" s="97"/>
      <c r="R824" s="101" t="s">
        <v>3</v>
      </c>
      <c r="S824" s="101" t="s">
        <v>3</v>
      </c>
      <c r="T824" s="97"/>
      <c r="U824" s="101" t="s">
        <v>3</v>
      </c>
      <c r="V824" s="101" t="s">
        <v>3</v>
      </c>
      <c r="W824" s="97"/>
      <c r="X824" s="101" t="s">
        <v>3</v>
      </c>
      <c r="Y824" s="101" t="s">
        <v>3</v>
      </c>
      <c r="Z824" s="97"/>
      <c r="AA824" s="101" t="s">
        <v>3</v>
      </c>
      <c r="AB824" s="101" t="s">
        <v>3</v>
      </c>
      <c r="AC824" s="97"/>
      <c r="AD824" s="101" t="s">
        <v>3</v>
      </c>
      <c r="AE824" s="101" t="s">
        <v>3</v>
      </c>
      <c r="AF824" s="97"/>
      <c r="AG824" s="100">
        <v>2088</v>
      </c>
      <c r="AH824" s="100">
        <f t="shared" si="205"/>
        <v>2088</v>
      </c>
      <c r="AI824" s="97"/>
      <c r="AJ824" s="100">
        <f t="shared" si="199"/>
        <v>1696.5</v>
      </c>
      <c r="AK824" s="100">
        <f t="shared" si="206"/>
        <v>1696.5</v>
      </c>
      <c r="AL824" s="98"/>
      <c r="AM824" s="100">
        <v>517.79</v>
      </c>
      <c r="AN824" s="101" t="s">
        <v>3</v>
      </c>
      <c r="AO824" s="97"/>
      <c r="AP824" s="100">
        <f t="shared" si="200"/>
        <v>2218.5</v>
      </c>
      <c r="AQ824" s="100">
        <f t="shared" si="207"/>
        <v>2218.5</v>
      </c>
      <c r="AR824" s="98"/>
      <c r="AS824" s="100">
        <f t="shared" si="201"/>
        <v>939.59999999999991</v>
      </c>
      <c r="AT824" s="100" t="s">
        <v>3</v>
      </c>
      <c r="AU824" s="97"/>
      <c r="AV824" s="100">
        <v>2218.5</v>
      </c>
      <c r="AW824" s="100">
        <f t="shared" si="208"/>
        <v>2218.5</v>
      </c>
      <c r="AX824" s="97"/>
      <c r="AY824" s="100">
        <f t="shared" si="202"/>
        <v>1957.5</v>
      </c>
      <c r="AZ824" s="101" t="s">
        <v>3</v>
      </c>
      <c r="BA824" s="97"/>
      <c r="BB824" s="100">
        <f t="shared" si="203"/>
        <v>939.59999999999991</v>
      </c>
      <c r="BC824" s="101" t="s">
        <v>3</v>
      </c>
      <c r="BD824" s="97"/>
      <c r="BE824" s="100">
        <f t="shared" si="204"/>
        <v>939.59999999999991</v>
      </c>
      <c r="BF824" s="101" t="s">
        <v>3</v>
      </c>
    </row>
    <row r="825" spans="1:58" s="86" customFormat="1" ht="13.2" x14ac:dyDescent="0.25">
      <c r="A825" s="47" t="s">
        <v>875</v>
      </c>
      <c r="B825" s="83">
        <v>1300003</v>
      </c>
      <c r="C825" s="90" t="s">
        <v>676</v>
      </c>
      <c r="D825" s="64">
        <v>404</v>
      </c>
      <c r="E825" s="83">
        <v>731</v>
      </c>
      <c r="F825" s="83">
        <v>93225</v>
      </c>
      <c r="G825" s="22"/>
      <c r="H825" s="44">
        <f t="shared" si="197"/>
        <v>323.20000000000005</v>
      </c>
      <c r="I825" s="98">
        <f t="shared" si="191"/>
        <v>145.44</v>
      </c>
      <c r="J825" s="98">
        <f t="shared" si="192"/>
        <v>343.4</v>
      </c>
      <c r="K825" s="99"/>
      <c r="L825" s="100">
        <f t="shared" si="198"/>
        <v>323.20000000000005</v>
      </c>
      <c r="M825" s="101">
        <f t="shared" si="184"/>
        <v>323.20000000000005</v>
      </c>
      <c r="N825" s="97"/>
      <c r="O825" s="101" t="s">
        <v>3</v>
      </c>
      <c r="P825" s="101" t="s">
        <v>3</v>
      </c>
      <c r="Q825" s="97"/>
      <c r="R825" s="101" t="s">
        <v>3</v>
      </c>
      <c r="S825" s="101" t="s">
        <v>3</v>
      </c>
      <c r="T825" s="97"/>
      <c r="U825" s="101" t="s">
        <v>3</v>
      </c>
      <c r="V825" s="101" t="s">
        <v>3</v>
      </c>
      <c r="W825" s="97"/>
      <c r="X825" s="101" t="s">
        <v>3</v>
      </c>
      <c r="Y825" s="101" t="s">
        <v>3</v>
      </c>
      <c r="Z825" s="97"/>
      <c r="AA825" s="101" t="s">
        <v>3</v>
      </c>
      <c r="AB825" s="101" t="s">
        <v>3</v>
      </c>
      <c r="AC825" s="97"/>
      <c r="AD825" s="101" t="s">
        <v>3</v>
      </c>
      <c r="AE825" s="101" t="s">
        <v>3</v>
      </c>
      <c r="AF825" s="97"/>
      <c r="AG825" s="100">
        <v>323.20000000000005</v>
      </c>
      <c r="AH825" s="100">
        <f t="shared" si="205"/>
        <v>323.20000000000005</v>
      </c>
      <c r="AI825" s="97"/>
      <c r="AJ825" s="100">
        <f t="shared" si="199"/>
        <v>262.60000000000002</v>
      </c>
      <c r="AK825" s="100">
        <f t="shared" si="206"/>
        <v>262.60000000000002</v>
      </c>
      <c r="AL825" s="98"/>
      <c r="AM825" s="100">
        <v>218.06</v>
      </c>
      <c r="AN825" s="101" t="s">
        <v>3</v>
      </c>
      <c r="AO825" s="97"/>
      <c r="AP825" s="100">
        <f t="shared" si="200"/>
        <v>343.4</v>
      </c>
      <c r="AQ825" s="100">
        <f t="shared" si="207"/>
        <v>343.4</v>
      </c>
      <c r="AR825" s="98"/>
      <c r="AS825" s="100">
        <f t="shared" si="201"/>
        <v>145.44</v>
      </c>
      <c r="AT825" s="100" t="s">
        <v>3</v>
      </c>
      <c r="AU825" s="97"/>
      <c r="AV825" s="100">
        <v>343.4</v>
      </c>
      <c r="AW825" s="100">
        <f t="shared" si="208"/>
        <v>343.4</v>
      </c>
      <c r="AX825" s="97"/>
      <c r="AY825" s="100">
        <f t="shared" si="202"/>
        <v>303</v>
      </c>
      <c r="AZ825" s="101" t="s">
        <v>3</v>
      </c>
      <c r="BA825" s="97"/>
      <c r="BB825" s="100">
        <f t="shared" si="203"/>
        <v>145.44</v>
      </c>
      <c r="BC825" s="101" t="s">
        <v>3</v>
      </c>
      <c r="BD825" s="97"/>
      <c r="BE825" s="100">
        <f t="shared" si="204"/>
        <v>145.44</v>
      </c>
      <c r="BF825" s="101" t="s">
        <v>3</v>
      </c>
    </row>
    <row r="826" spans="1:58" s="86" customFormat="1" ht="13.2" x14ac:dyDescent="0.25">
      <c r="A826" s="47" t="s">
        <v>875</v>
      </c>
      <c r="B826" s="83">
        <v>1300004</v>
      </c>
      <c r="C826" s="90" t="s">
        <v>677</v>
      </c>
      <c r="D826" s="64">
        <v>392</v>
      </c>
      <c r="E826" s="83">
        <v>731</v>
      </c>
      <c r="F826" s="83">
        <v>93226</v>
      </c>
      <c r="G826" s="22"/>
      <c r="H826" s="44">
        <f t="shared" si="197"/>
        <v>313.60000000000002</v>
      </c>
      <c r="I826" s="98">
        <f t="shared" si="191"/>
        <v>141.12</v>
      </c>
      <c r="J826" s="98">
        <f t="shared" si="192"/>
        <v>333.2</v>
      </c>
      <c r="K826" s="99"/>
      <c r="L826" s="100">
        <f t="shared" si="198"/>
        <v>313.60000000000002</v>
      </c>
      <c r="M826" s="101">
        <f t="shared" si="184"/>
        <v>313.60000000000002</v>
      </c>
      <c r="N826" s="97"/>
      <c r="O826" s="101" t="s">
        <v>3</v>
      </c>
      <c r="P826" s="101" t="s">
        <v>3</v>
      </c>
      <c r="Q826" s="97"/>
      <c r="R826" s="101" t="s">
        <v>3</v>
      </c>
      <c r="S826" s="101" t="s">
        <v>3</v>
      </c>
      <c r="T826" s="97"/>
      <c r="U826" s="101" t="s">
        <v>3</v>
      </c>
      <c r="V826" s="101" t="s">
        <v>3</v>
      </c>
      <c r="W826" s="97"/>
      <c r="X826" s="101" t="s">
        <v>3</v>
      </c>
      <c r="Y826" s="101" t="s">
        <v>3</v>
      </c>
      <c r="Z826" s="97"/>
      <c r="AA826" s="101" t="s">
        <v>3</v>
      </c>
      <c r="AB826" s="101" t="s">
        <v>3</v>
      </c>
      <c r="AC826" s="97"/>
      <c r="AD826" s="101" t="s">
        <v>3</v>
      </c>
      <c r="AE826" s="101" t="s">
        <v>3</v>
      </c>
      <c r="AF826" s="97"/>
      <c r="AG826" s="100">
        <v>313.60000000000002</v>
      </c>
      <c r="AH826" s="100">
        <f t="shared" si="205"/>
        <v>313.60000000000002</v>
      </c>
      <c r="AI826" s="97"/>
      <c r="AJ826" s="100">
        <f t="shared" si="199"/>
        <v>254.8</v>
      </c>
      <c r="AK826" s="100">
        <f t="shared" si="206"/>
        <v>254.8</v>
      </c>
      <c r="AL826" s="98"/>
      <c r="AM826" s="100">
        <v>218.06</v>
      </c>
      <c r="AN826" s="101" t="s">
        <v>3</v>
      </c>
      <c r="AO826" s="97"/>
      <c r="AP826" s="100">
        <f t="shared" si="200"/>
        <v>333.2</v>
      </c>
      <c r="AQ826" s="100">
        <f t="shared" si="207"/>
        <v>333.2</v>
      </c>
      <c r="AR826" s="98"/>
      <c r="AS826" s="100">
        <f t="shared" si="201"/>
        <v>141.12</v>
      </c>
      <c r="AT826" s="100" t="s">
        <v>3</v>
      </c>
      <c r="AU826" s="97"/>
      <c r="AV826" s="100">
        <v>333.2</v>
      </c>
      <c r="AW826" s="100">
        <f t="shared" si="208"/>
        <v>333.2</v>
      </c>
      <c r="AX826" s="97"/>
      <c r="AY826" s="100">
        <f t="shared" si="202"/>
        <v>294</v>
      </c>
      <c r="AZ826" s="101" t="s">
        <v>3</v>
      </c>
      <c r="BA826" s="97"/>
      <c r="BB826" s="100">
        <f t="shared" si="203"/>
        <v>141.12</v>
      </c>
      <c r="BC826" s="101" t="s">
        <v>3</v>
      </c>
      <c r="BD826" s="97"/>
      <c r="BE826" s="100">
        <f t="shared" si="204"/>
        <v>141.12</v>
      </c>
      <c r="BF826" s="101" t="s">
        <v>3</v>
      </c>
    </row>
    <row r="827" spans="1:58" s="86" customFormat="1" ht="13.2" x14ac:dyDescent="0.25">
      <c r="A827" s="47" t="s">
        <v>879</v>
      </c>
      <c r="B827" s="83">
        <v>4500021</v>
      </c>
      <c r="C827" s="90" t="s">
        <v>479</v>
      </c>
      <c r="D827" s="64">
        <v>236.0655737704918</v>
      </c>
      <c r="E827" s="83">
        <v>410</v>
      </c>
      <c r="F827" s="83">
        <v>94640</v>
      </c>
      <c r="G827" s="22"/>
      <c r="H827" s="44">
        <f t="shared" si="197"/>
        <v>188.85245901639345</v>
      </c>
      <c r="I827" s="98">
        <f t="shared" si="191"/>
        <v>84.983606557377044</v>
      </c>
      <c r="J827" s="98">
        <f t="shared" si="192"/>
        <v>312.73</v>
      </c>
      <c r="K827" s="99"/>
      <c r="L827" s="100">
        <f t="shared" si="198"/>
        <v>188.85245901639345</v>
      </c>
      <c r="M827" s="101">
        <f t="shared" si="184"/>
        <v>188.85245901639345</v>
      </c>
      <c r="N827" s="97"/>
      <c r="O827" s="101" t="s">
        <v>3</v>
      </c>
      <c r="P827" s="101" t="s">
        <v>3</v>
      </c>
      <c r="Q827" s="97"/>
      <c r="R827" s="101" t="s">
        <v>3</v>
      </c>
      <c r="S827" s="101" t="s">
        <v>3</v>
      </c>
      <c r="T827" s="97"/>
      <c r="U827" s="101" t="s">
        <v>3</v>
      </c>
      <c r="V827" s="101" t="s">
        <v>3</v>
      </c>
      <c r="W827" s="97"/>
      <c r="X827" s="101" t="s">
        <v>3</v>
      </c>
      <c r="Y827" s="101" t="s">
        <v>3</v>
      </c>
      <c r="Z827" s="97"/>
      <c r="AA827" s="101" t="s">
        <v>3</v>
      </c>
      <c r="AB827" s="101" t="s">
        <v>3</v>
      </c>
      <c r="AC827" s="97"/>
      <c r="AD827" s="101" t="s">
        <v>3</v>
      </c>
      <c r="AE827" s="101" t="s">
        <v>3</v>
      </c>
      <c r="AF827" s="97"/>
      <c r="AG827" s="100">
        <v>188.85245901639345</v>
      </c>
      <c r="AH827" s="100">
        <f t="shared" si="205"/>
        <v>188.85245901639345</v>
      </c>
      <c r="AI827" s="97"/>
      <c r="AJ827" s="100">
        <f t="shared" si="199"/>
        <v>153.44262295081967</v>
      </c>
      <c r="AK827" s="100">
        <f t="shared" si="206"/>
        <v>153.44262295081967</v>
      </c>
      <c r="AL827" s="98"/>
      <c r="AM827" s="100">
        <v>312.73</v>
      </c>
      <c r="AN827" s="101" t="s">
        <v>3</v>
      </c>
      <c r="AO827" s="97"/>
      <c r="AP827" s="100">
        <f t="shared" si="200"/>
        <v>200.65573770491801</v>
      </c>
      <c r="AQ827" s="100">
        <f t="shared" si="207"/>
        <v>200.65573770491801</v>
      </c>
      <c r="AR827" s="98"/>
      <c r="AS827" s="100">
        <f t="shared" si="201"/>
        <v>84.983606557377044</v>
      </c>
      <c r="AT827" s="100" t="s">
        <v>3</v>
      </c>
      <c r="AU827" s="97"/>
      <c r="AV827" s="100">
        <v>200.65573770491801</v>
      </c>
      <c r="AW827" s="100">
        <f t="shared" si="208"/>
        <v>200.65573770491801</v>
      </c>
      <c r="AX827" s="97"/>
      <c r="AY827" s="100">
        <f t="shared" si="202"/>
        <v>177.04918032786884</v>
      </c>
      <c r="AZ827" s="101" t="s">
        <v>3</v>
      </c>
      <c r="BA827" s="97"/>
      <c r="BB827" s="100">
        <f t="shared" si="203"/>
        <v>84.983606557377044</v>
      </c>
      <c r="BC827" s="101" t="s">
        <v>3</v>
      </c>
      <c r="BD827" s="97"/>
      <c r="BE827" s="100">
        <f t="shared" si="204"/>
        <v>84.983606557377044</v>
      </c>
      <c r="BF827" s="101" t="s">
        <v>3</v>
      </c>
    </row>
    <row r="828" spans="1:58" s="86" customFormat="1" ht="13.2" x14ac:dyDescent="0.25">
      <c r="A828" s="47" t="s">
        <v>874</v>
      </c>
      <c r="B828" s="83">
        <v>3000219</v>
      </c>
      <c r="C828" s="90" t="s">
        <v>632</v>
      </c>
      <c r="D828" s="64">
        <v>39</v>
      </c>
      <c r="E828" s="83">
        <v>300</v>
      </c>
      <c r="F828" s="83">
        <v>82270</v>
      </c>
      <c r="G828" s="22"/>
      <c r="H828" s="44">
        <f t="shared" si="197"/>
        <v>31.200000000000003</v>
      </c>
      <c r="I828" s="98">
        <f t="shared" si="191"/>
        <v>7.23</v>
      </c>
      <c r="J828" s="98">
        <f t="shared" si="192"/>
        <v>33.15</v>
      </c>
      <c r="K828" s="99"/>
      <c r="L828" s="100">
        <f t="shared" si="198"/>
        <v>31.200000000000003</v>
      </c>
      <c r="M828" s="101">
        <f t="shared" si="184"/>
        <v>31.200000000000003</v>
      </c>
      <c r="N828" s="97"/>
      <c r="O828" s="101" t="s">
        <v>3</v>
      </c>
      <c r="P828" s="101" t="s">
        <v>3</v>
      </c>
      <c r="Q828" s="97"/>
      <c r="R828" s="101" t="s">
        <v>3</v>
      </c>
      <c r="S828" s="101" t="s">
        <v>3</v>
      </c>
      <c r="T828" s="97"/>
      <c r="U828" s="101" t="s">
        <v>3</v>
      </c>
      <c r="V828" s="101" t="s">
        <v>3</v>
      </c>
      <c r="W828" s="97"/>
      <c r="X828" s="101" t="s">
        <v>3</v>
      </c>
      <c r="Y828" s="101" t="s">
        <v>3</v>
      </c>
      <c r="Z828" s="97"/>
      <c r="AA828" s="101" t="s">
        <v>3</v>
      </c>
      <c r="AB828" s="101" t="s">
        <v>3</v>
      </c>
      <c r="AC828" s="97"/>
      <c r="AD828" s="101" t="s">
        <v>3</v>
      </c>
      <c r="AE828" s="101" t="s">
        <v>3</v>
      </c>
      <c r="AF828" s="97"/>
      <c r="AG828" s="100">
        <v>31.200000000000003</v>
      </c>
      <c r="AH828" s="100">
        <f t="shared" si="205"/>
        <v>31.200000000000003</v>
      </c>
      <c r="AI828" s="97"/>
      <c r="AJ828" s="100">
        <f t="shared" si="199"/>
        <v>25.35</v>
      </c>
      <c r="AK828" s="100">
        <f t="shared" si="206"/>
        <v>25.35</v>
      </c>
      <c r="AL828" s="98"/>
      <c r="AM828" s="100">
        <v>7.23</v>
      </c>
      <c r="AN828" s="101" t="s">
        <v>3</v>
      </c>
      <c r="AO828" s="97"/>
      <c r="AP828" s="100">
        <f t="shared" si="200"/>
        <v>33.15</v>
      </c>
      <c r="AQ828" s="100">
        <f t="shared" si="207"/>
        <v>33.15</v>
      </c>
      <c r="AR828" s="98"/>
      <c r="AS828" s="100">
        <f t="shared" si="201"/>
        <v>14.04</v>
      </c>
      <c r="AT828" s="100" t="s">
        <v>3</v>
      </c>
      <c r="AU828" s="97"/>
      <c r="AV828" s="100">
        <v>33.15</v>
      </c>
      <c r="AW828" s="100">
        <f t="shared" si="208"/>
        <v>33.15</v>
      </c>
      <c r="AX828" s="97"/>
      <c r="AY828" s="100">
        <f t="shared" si="202"/>
        <v>29.25</v>
      </c>
      <c r="AZ828" s="101" t="s">
        <v>3</v>
      </c>
      <c r="BA828" s="97"/>
      <c r="BB828" s="100">
        <f t="shared" si="203"/>
        <v>14.04</v>
      </c>
      <c r="BC828" s="101" t="s">
        <v>3</v>
      </c>
      <c r="BD828" s="97"/>
      <c r="BE828" s="100">
        <f t="shared" si="204"/>
        <v>14.04</v>
      </c>
      <c r="BF828" s="101" t="s">
        <v>3</v>
      </c>
    </row>
    <row r="829" spans="1:58" s="86" customFormat="1" ht="13.2" x14ac:dyDescent="0.25">
      <c r="A829" s="47" t="s">
        <v>874</v>
      </c>
      <c r="B829" s="83">
        <v>3000220</v>
      </c>
      <c r="C829" s="90" t="s">
        <v>285</v>
      </c>
      <c r="D829" s="64">
        <v>48</v>
      </c>
      <c r="E829" s="83">
        <v>300</v>
      </c>
      <c r="F829" s="83">
        <v>82271</v>
      </c>
      <c r="G829" s="22"/>
      <c r="H829" s="44">
        <f t="shared" si="197"/>
        <v>38.400000000000006</v>
      </c>
      <c r="I829" s="98">
        <f t="shared" si="191"/>
        <v>8.7799999999999994</v>
      </c>
      <c r="J829" s="98">
        <f t="shared" si="192"/>
        <v>40.799999999999997</v>
      </c>
      <c r="K829" s="99"/>
      <c r="L829" s="100">
        <f t="shared" si="198"/>
        <v>38.400000000000006</v>
      </c>
      <c r="M829" s="101">
        <f t="shared" si="184"/>
        <v>38.400000000000006</v>
      </c>
      <c r="N829" s="97"/>
      <c r="O829" s="101" t="s">
        <v>3</v>
      </c>
      <c r="P829" s="101" t="s">
        <v>3</v>
      </c>
      <c r="Q829" s="97"/>
      <c r="R829" s="101" t="s">
        <v>3</v>
      </c>
      <c r="S829" s="101" t="s">
        <v>3</v>
      </c>
      <c r="T829" s="97"/>
      <c r="U829" s="101" t="s">
        <v>3</v>
      </c>
      <c r="V829" s="101" t="s">
        <v>3</v>
      </c>
      <c r="W829" s="97"/>
      <c r="X829" s="101" t="s">
        <v>3</v>
      </c>
      <c r="Y829" s="101" t="s">
        <v>3</v>
      </c>
      <c r="Z829" s="97"/>
      <c r="AA829" s="101" t="s">
        <v>3</v>
      </c>
      <c r="AB829" s="101" t="s">
        <v>3</v>
      </c>
      <c r="AC829" s="97"/>
      <c r="AD829" s="101" t="s">
        <v>3</v>
      </c>
      <c r="AE829" s="101" t="s">
        <v>3</v>
      </c>
      <c r="AF829" s="97"/>
      <c r="AG829" s="100">
        <v>38.400000000000006</v>
      </c>
      <c r="AH829" s="100">
        <f t="shared" si="205"/>
        <v>38.400000000000006</v>
      </c>
      <c r="AI829" s="97"/>
      <c r="AJ829" s="100">
        <f t="shared" si="199"/>
        <v>31.200000000000003</v>
      </c>
      <c r="AK829" s="100">
        <f t="shared" si="206"/>
        <v>31.200000000000003</v>
      </c>
      <c r="AL829" s="98"/>
      <c r="AM829" s="100">
        <v>8.7799999999999994</v>
      </c>
      <c r="AN829" s="101" t="s">
        <v>3</v>
      </c>
      <c r="AO829" s="97"/>
      <c r="AP829" s="100">
        <f t="shared" si="200"/>
        <v>40.799999999999997</v>
      </c>
      <c r="AQ829" s="100">
        <f t="shared" si="207"/>
        <v>40.799999999999997</v>
      </c>
      <c r="AR829" s="98"/>
      <c r="AS829" s="100">
        <f t="shared" si="201"/>
        <v>17.28</v>
      </c>
      <c r="AT829" s="100" t="s">
        <v>3</v>
      </c>
      <c r="AU829" s="97"/>
      <c r="AV829" s="100">
        <v>40.799999999999997</v>
      </c>
      <c r="AW829" s="100">
        <f t="shared" si="208"/>
        <v>40.799999999999997</v>
      </c>
      <c r="AX829" s="97"/>
      <c r="AY829" s="100">
        <f t="shared" si="202"/>
        <v>36</v>
      </c>
      <c r="AZ829" s="101" t="s">
        <v>3</v>
      </c>
      <c r="BA829" s="97"/>
      <c r="BB829" s="100">
        <f t="shared" si="203"/>
        <v>17.28</v>
      </c>
      <c r="BC829" s="101" t="s">
        <v>3</v>
      </c>
      <c r="BD829" s="97"/>
      <c r="BE829" s="100">
        <f t="shared" si="204"/>
        <v>17.28</v>
      </c>
      <c r="BF829" s="101" t="s">
        <v>3</v>
      </c>
    </row>
    <row r="830" spans="1:58" s="86" customFormat="1" ht="13.2" x14ac:dyDescent="0.25">
      <c r="A830" s="47" t="s">
        <v>874</v>
      </c>
      <c r="B830" s="83">
        <v>3000007</v>
      </c>
      <c r="C830" s="90" t="s">
        <v>258</v>
      </c>
      <c r="D830" s="64">
        <v>168</v>
      </c>
      <c r="E830" s="83">
        <v>300</v>
      </c>
      <c r="F830" s="83">
        <v>80179</v>
      </c>
      <c r="G830" s="22"/>
      <c r="H830" s="44">
        <f t="shared" si="197"/>
        <v>134.4</v>
      </c>
      <c r="I830" s="98">
        <f t="shared" si="191"/>
        <v>30.76</v>
      </c>
      <c r="J830" s="98">
        <f t="shared" si="192"/>
        <v>142.79999999999998</v>
      </c>
      <c r="K830" s="99"/>
      <c r="L830" s="100">
        <f t="shared" si="198"/>
        <v>134.4</v>
      </c>
      <c r="M830" s="101">
        <f t="shared" si="184"/>
        <v>134.4</v>
      </c>
      <c r="N830" s="97"/>
      <c r="O830" s="101" t="s">
        <v>3</v>
      </c>
      <c r="P830" s="101" t="s">
        <v>3</v>
      </c>
      <c r="Q830" s="97"/>
      <c r="R830" s="101" t="s">
        <v>3</v>
      </c>
      <c r="S830" s="101" t="s">
        <v>3</v>
      </c>
      <c r="T830" s="97"/>
      <c r="U830" s="101" t="s">
        <v>3</v>
      </c>
      <c r="V830" s="101" t="s">
        <v>3</v>
      </c>
      <c r="W830" s="97"/>
      <c r="X830" s="101" t="s">
        <v>3</v>
      </c>
      <c r="Y830" s="101" t="s">
        <v>3</v>
      </c>
      <c r="Z830" s="97"/>
      <c r="AA830" s="101" t="s">
        <v>3</v>
      </c>
      <c r="AB830" s="101" t="s">
        <v>3</v>
      </c>
      <c r="AC830" s="97"/>
      <c r="AD830" s="101" t="s">
        <v>3</v>
      </c>
      <c r="AE830" s="101" t="s">
        <v>3</v>
      </c>
      <c r="AF830" s="97"/>
      <c r="AG830" s="100">
        <v>134.4</v>
      </c>
      <c r="AH830" s="100">
        <f t="shared" si="205"/>
        <v>134.4</v>
      </c>
      <c r="AI830" s="97"/>
      <c r="AJ830" s="100">
        <f t="shared" si="199"/>
        <v>109.2</v>
      </c>
      <c r="AK830" s="100">
        <f t="shared" si="206"/>
        <v>109.2</v>
      </c>
      <c r="AL830" s="98"/>
      <c r="AM830" s="100">
        <v>30.76</v>
      </c>
      <c r="AN830" s="101" t="s">
        <v>3</v>
      </c>
      <c r="AO830" s="97"/>
      <c r="AP830" s="100">
        <f t="shared" si="200"/>
        <v>142.79999999999998</v>
      </c>
      <c r="AQ830" s="100">
        <f t="shared" si="207"/>
        <v>142.79999999999998</v>
      </c>
      <c r="AR830" s="98"/>
      <c r="AS830" s="100">
        <f t="shared" si="201"/>
        <v>60.48</v>
      </c>
      <c r="AT830" s="100" t="s">
        <v>3</v>
      </c>
      <c r="AU830" s="97"/>
      <c r="AV830" s="100">
        <v>142.79999999999998</v>
      </c>
      <c r="AW830" s="100">
        <f t="shared" si="208"/>
        <v>142.79999999999998</v>
      </c>
      <c r="AX830" s="97"/>
      <c r="AY830" s="100">
        <f t="shared" si="202"/>
        <v>126</v>
      </c>
      <c r="AZ830" s="101" t="s">
        <v>3</v>
      </c>
      <c r="BA830" s="97"/>
      <c r="BB830" s="100">
        <f t="shared" si="203"/>
        <v>60.48</v>
      </c>
      <c r="BC830" s="101" t="s">
        <v>3</v>
      </c>
      <c r="BD830" s="97"/>
      <c r="BE830" s="100">
        <f t="shared" si="204"/>
        <v>60.48</v>
      </c>
      <c r="BF830" s="101" t="s">
        <v>3</v>
      </c>
    </row>
    <row r="831" spans="1:58" s="86" customFormat="1" ht="13.2" x14ac:dyDescent="0.25">
      <c r="A831" s="47" t="s">
        <v>876</v>
      </c>
      <c r="B831" s="83">
        <v>4100040</v>
      </c>
      <c r="C831" s="90" t="s">
        <v>678</v>
      </c>
      <c r="D831" s="64">
        <v>156</v>
      </c>
      <c r="E831" s="83">
        <v>420</v>
      </c>
      <c r="F831" s="83">
        <v>97760</v>
      </c>
      <c r="G831" s="22"/>
      <c r="H831" s="44">
        <f t="shared" si="197"/>
        <v>124.80000000000001</v>
      </c>
      <c r="I831" s="98">
        <f t="shared" si="191"/>
        <v>56.16</v>
      </c>
      <c r="J831" s="98">
        <f t="shared" si="192"/>
        <v>132.6</v>
      </c>
      <c r="K831" s="99"/>
      <c r="L831" s="100">
        <f t="shared" si="198"/>
        <v>124.80000000000001</v>
      </c>
      <c r="M831" s="101">
        <f t="shared" si="184"/>
        <v>124.80000000000001</v>
      </c>
      <c r="N831" s="97"/>
      <c r="O831" s="101" t="s">
        <v>3</v>
      </c>
      <c r="P831" s="101" t="s">
        <v>3</v>
      </c>
      <c r="Q831" s="97"/>
      <c r="R831" s="101" t="s">
        <v>3</v>
      </c>
      <c r="S831" s="101" t="s">
        <v>3</v>
      </c>
      <c r="T831" s="97"/>
      <c r="U831" s="101" t="s">
        <v>3</v>
      </c>
      <c r="V831" s="101" t="s">
        <v>3</v>
      </c>
      <c r="W831" s="97"/>
      <c r="X831" s="101" t="s">
        <v>3</v>
      </c>
      <c r="Y831" s="101" t="s">
        <v>3</v>
      </c>
      <c r="Z831" s="97"/>
      <c r="AA831" s="101" t="s">
        <v>3</v>
      </c>
      <c r="AB831" s="101" t="s">
        <v>3</v>
      </c>
      <c r="AC831" s="97"/>
      <c r="AD831" s="101" t="s">
        <v>3</v>
      </c>
      <c r="AE831" s="101" t="s">
        <v>3</v>
      </c>
      <c r="AF831" s="97"/>
      <c r="AG831" s="100">
        <v>124.80000000000001</v>
      </c>
      <c r="AH831" s="100">
        <f t="shared" si="205"/>
        <v>124.80000000000001</v>
      </c>
      <c r="AI831" s="97"/>
      <c r="AJ831" s="100">
        <f t="shared" si="199"/>
        <v>101.4</v>
      </c>
      <c r="AK831" s="100">
        <f t="shared" si="206"/>
        <v>101.4</v>
      </c>
      <c r="AL831" s="98"/>
      <c r="AM831" s="100">
        <v>79.58</v>
      </c>
      <c r="AN831" s="101" t="s">
        <v>3</v>
      </c>
      <c r="AO831" s="97"/>
      <c r="AP831" s="100">
        <f t="shared" si="200"/>
        <v>132.6</v>
      </c>
      <c r="AQ831" s="100">
        <f t="shared" si="207"/>
        <v>132.6</v>
      </c>
      <c r="AR831" s="98"/>
      <c r="AS831" s="100">
        <f t="shared" si="201"/>
        <v>56.16</v>
      </c>
      <c r="AT831" s="100" t="s">
        <v>3</v>
      </c>
      <c r="AU831" s="97"/>
      <c r="AV831" s="100">
        <v>132.6</v>
      </c>
      <c r="AW831" s="100">
        <f t="shared" si="208"/>
        <v>132.6</v>
      </c>
      <c r="AX831" s="97"/>
      <c r="AY831" s="100">
        <f t="shared" si="202"/>
        <v>117</v>
      </c>
      <c r="AZ831" s="101" t="s">
        <v>3</v>
      </c>
      <c r="BA831" s="97"/>
      <c r="BB831" s="100">
        <f t="shared" si="203"/>
        <v>56.16</v>
      </c>
      <c r="BC831" s="101" t="s">
        <v>3</v>
      </c>
      <c r="BD831" s="97"/>
      <c r="BE831" s="100">
        <f t="shared" si="204"/>
        <v>56.16</v>
      </c>
      <c r="BF831" s="101" t="s">
        <v>3</v>
      </c>
    </row>
    <row r="832" spans="1:58" s="86" customFormat="1" ht="13.2" x14ac:dyDescent="0.25">
      <c r="A832" s="47" t="s">
        <v>876</v>
      </c>
      <c r="B832" s="83">
        <v>4100038</v>
      </c>
      <c r="C832" s="90" t="s">
        <v>679</v>
      </c>
      <c r="D832" s="64">
        <v>33</v>
      </c>
      <c r="E832" s="83">
        <v>420</v>
      </c>
      <c r="F832" s="83">
        <v>97014</v>
      </c>
      <c r="G832" s="22"/>
      <c r="H832" s="44">
        <f t="shared" si="197"/>
        <v>26.400000000000002</v>
      </c>
      <c r="I832" s="98">
        <f t="shared" si="191"/>
        <v>11.879999999999999</v>
      </c>
      <c r="J832" s="98">
        <f t="shared" si="192"/>
        <v>28.05</v>
      </c>
      <c r="K832" s="99"/>
      <c r="L832" s="100">
        <f t="shared" si="198"/>
        <v>26.400000000000002</v>
      </c>
      <c r="M832" s="101">
        <f t="shared" si="184"/>
        <v>26.400000000000002</v>
      </c>
      <c r="N832" s="97"/>
      <c r="O832" s="101" t="s">
        <v>3</v>
      </c>
      <c r="P832" s="101" t="s">
        <v>3</v>
      </c>
      <c r="Q832" s="97"/>
      <c r="R832" s="101" t="s">
        <v>3</v>
      </c>
      <c r="S832" s="101" t="s">
        <v>3</v>
      </c>
      <c r="T832" s="97"/>
      <c r="U832" s="101" t="s">
        <v>3</v>
      </c>
      <c r="V832" s="101" t="s">
        <v>3</v>
      </c>
      <c r="W832" s="97"/>
      <c r="X832" s="101" t="s">
        <v>3</v>
      </c>
      <c r="Y832" s="101" t="s">
        <v>3</v>
      </c>
      <c r="Z832" s="97"/>
      <c r="AA832" s="101" t="s">
        <v>3</v>
      </c>
      <c r="AB832" s="101" t="s">
        <v>3</v>
      </c>
      <c r="AC832" s="97"/>
      <c r="AD832" s="101" t="s">
        <v>3</v>
      </c>
      <c r="AE832" s="101" t="s">
        <v>3</v>
      </c>
      <c r="AF832" s="97"/>
      <c r="AG832" s="100">
        <v>26.400000000000002</v>
      </c>
      <c r="AH832" s="100">
        <f t="shared" si="205"/>
        <v>26.400000000000002</v>
      </c>
      <c r="AI832" s="97"/>
      <c r="AJ832" s="100">
        <f t="shared" si="199"/>
        <v>21.45</v>
      </c>
      <c r="AK832" s="100">
        <f t="shared" si="206"/>
        <v>21.45</v>
      </c>
      <c r="AL832" s="98"/>
      <c r="AM832" s="100">
        <v>19.64</v>
      </c>
      <c r="AN832" s="101" t="s">
        <v>3</v>
      </c>
      <c r="AO832" s="97"/>
      <c r="AP832" s="100">
        <f t="shared" si="200"/>
        <v>28.05</v>
      </c>
      <c r="AQ832" s="100">
        <f t="shared" si="207"/>
        <v>28.05</v>
      </c>
      <c r="AR832" s="98"/>
      <c r="AS832" s="100">
        <f t="shared" si="201"/>
        <v>11.879999999999999</v>
      </c>
      <c r="AT832" s="100" t="s">
        <v>3</v>
      </c>
      <c r="AU832" s="97"/>
      <c r="AV832" s="100">
        <v>28.05</v>
      </c>
      <c r="AW832" s="100">
        <f t="shared" si="208"/>
        <v>28.05</v>
      </c>
      <c r="AX832" s="97"/>
      <c r="AY832" s="100">
        <f t="shared" si="202"/>
        <v>24.75</v>
      </c>
      <c r="AZ832" s="101" t="s">
        <v>3</v>
      </c>
      <c r="BA832" s="97"/>
      <c r="BB832" s="100">
        <f t="shared" si="203"/>
        <v>11.879999999999999</v>
      </c>
      <c r="BC832" s="101" t="s">
        <v>3</v>
      </c>
      <c r="BD832" s="97"/>
      <c r="BE832" s="100">
        <f t="shared" si="204"/>
        <v>11.879999999999999</v>
      </c>
      <c r="BF832" s="101" t="s">
        <v>3</v>
      </c>
    </row>
    <row r="833" spans="1:58" s="86" customFormat="1" ht="13.2" x14ac:dyDescent="0.25">
      <c r="A833" s="47" t="s">
        <v>876</v>
      </c>
      <c r="B833" s="83">
        <v>4100008</v>
      </c>
      <c r="C833" s="90" t="s">
        <v>680</v>
      </c>
      <c r="D833" s="64">
        <v>65</v>
      </c>
      <c r="E833" s="83">
        <v>420</v>
      </c>
      <c r="F833" s="83">
        <v>97032</v>
      </c>
      <c r="G833" s="22"/>
      <c r="H833" s="44">
        <f t="shared" si="197"/>
        <v>52</v>
      </c>
      <c r="I833" s="98">
        <f t="shared" si="191"/>
        <v>23.4</v>
      </c>
      <c r="J833" s="98">
        <f t="shared" si="192"/>
        <v>55.25</v>
      </c>
      <c r="K833" s="99"/>
      <c r="L833" s="100">
        <f t="shared" si="198"/>
        <v>52</v>
      </c>
      <c r="M833" s="101">
        <f t="shared" si="184"/>
        <v>52</v>
      </c>
      <c r="N833" s="97"/>
      <c r="O833" s="101" t="s">
        <v>3</v>
      </c>
      <c r="P833" s="101" t="s">
        <v>3</v>
      </c>
      <c r="Q833" s="97"/>
      <c r="R833" s="101" t="s">
        <v>3</v>
      </c>
      <c r="S833" s="101" t="s">
        <v>3</v>
      </c>
      <c r="T833" s="97"/>
      <c r="U833" s="101" t="s">
        <v>3</v>
      </c>
      <c r="V833" s="101" t="s">
        <v>3</v>
      </c>
      <c r="W833" s="97"/>
      <c r="X833" s="101" t="s">
        <v>3</v>
      </c>
      <c r="Y833" s="101" t="s">
        <v>3</v>
      </c>
      <c r="Z833" s="97"/>
      <c r="AA833" s="101" t="s">
        <v>3</v>
      </c>
      <c r="AB833" s="101" t="s">
        <v>3</v>
      </c>
      <c r="AC833" s="97"/>
      <c r="AD833" s="101" t="s">
        <v>3</v>
      </c>
      <c r="AE833" s="101" t="s">
        <v>3</v>
      </c>
      <c r="AF833" s="97"/>
      <c r="AG833" s="100">
        <v>52</v>
      </c>
      <c r="AH833" s="100">
        <f t="shared" si="205"/>
        <v>52</v>
      </c>
      <c r="AI833" s="97"/>
      <c r="AJ833" s="100">
        <f t="shared" si="199"/>
        <v>42.25</v>
      </c>
      <c r="AK833" s="100">
        <f t="shared" si="206"/>
        <v>42.25</v>
      </c>
      <c r="AL833" s="98"/>
      <c r="AM833" s="100">
        <v>24.57</v>
      </c>
      <c r="AN833" s="101" t="s">
        <v>3</v>
      </c>
      <c r="AO833" s="97"/>
      <c r="AP833" s="100">
        <f t="shared" si="200"/>
        <v>55.25</v>
      </c>
      <c r="AQ833" s="100">
        <f t="shared" si="207"/>
        <v>55.25</v>
      </c>
      <c r="AR833" s="98"/>
      <c r="AS833" s="100">
        <f t="shared" si="201"/>
        <v>23.4</v>
      </c>
      <c r="AT833" s="100" t="s">
        <v>3</v>
      </c>
      <c r="AU833" s="97"/>
      <c r="AV833" s="100">
        <v>55.25</v>
      </c>
      <c r="AW833" s="100">
        <f t="shared" si="208"/>
        <v>55.25</v>
      </c>
      <c r="AX833" s="97"/>
      <c r="AY833" s="100">
        <f t="shared" si="202"/>
        <v>48.75</v>
      </c>
      <c r="AZ833" s="101" t="s">
        <v>3</v>
      </c>
      <c r="BA833" s="97"/>
      <c r="BB833" s="100">
        <f t="shared" si="203"/>
        <v>23.4</v>
      </c>
      <c r="BC833" s="101" t="s">
        <v>3</v>
      </c>
      <c r="BD833" s="97"/>
      <c r="BE833" s="100">
        <f t="shared" si="204"/>
        <v>23.4</v>
      </c>
      <c r="BF833" s="101" t="s">
        <v>3</v>
      </c>
    </row>
    <row r="834" spans="1:58" s="86" customFormat="1" ht="13.2" x14ac:dyDescent="0.25">
      <c r="A834" s="47" t="s">
        <v>876</v>
      </c>
      <c r="B834" s="83">
        <v>4100014</v>
      </c>
      <c r="C834" s="90" t="s">
        <v>681</v>
      </c>
      <c r="D834" s="64">
        <v>90</v>
      </c>
      <c r="E834" s="83">
        <v>420</v>
      </c>
      <c r="F834" s="83">
        <v>97033</v>
      </c>
      <c r="G834" s="22"/>
      <c r="H834" s="44">
        <f t="shared" si="197"/>
        <v>72</v>
      </c>
      <c r="I834" s="98">
        <f t="shared" si="191"/>
        <v>32.4</v>
      </c>
      <c r="J834" s="98">
        <f t="shared" si="192"/>
        <v>76.5</v>
      </c>
      <c r="K834" s="99"/>
      <c r="L834" s="100">
        <f t="shared" si="198"/>
        <v>72</v>
      </c>
      <c r="M834" s="101">
        <f t="shared" si="184"/>
        <v>72</v>
      </c>
      <c r="N834" s="97"/>
      <c r="O834" s="101" t="s">
        <v>3</v>
      </c>
      <c r="P834" s="101" t="s">
        <v>3</v>
      </c>
      <c r="Q834" s="97"/>
      <c r="R834" s="101" t="s">
        <v>3</v>
      </c>
      <c r="S834" s="101" t="s">
        <v>3</v>
      </c>
      <c r="T834" s="97"/>
      <c r="U834" s="101" t="s">
        <v>3</v>
      </c>
      <c r="V834" s="101" t="s">
        <v>3</v>
      </c>
      <c r="W834" s="97"/>
      <c r="X834" s="101" t="s">
        <v>3</v>
      </c>
      <c r="Y834" s="101" t="s">
        <v>3</v>
      </c>
      <c r="Z834" s="97"/>
      <c r="AA834" s="101" t="s">
        <v>3</v>
      </c>
      <c r="AB834" s="101" t="s">
        <v>3</v>
      </c>
      <c r="AC834" s="97"/>
      <c r="AD834" s="101" t="s">
        <v>3</v>
      </c>
      <c r="AE834" s="101" t="s">
        <v>3</v>
      </c>
      <c r="AF834" s="97"/>
      <c r="AG834" s="100">
        <v>72</v>
      </c>
      <c r="AH834" s="100">
        <f t="shared" si="205"/>
        <v>72</v>
      </c>
      <c r="AI834" s="97"/>
      <c r="AJ834" s="100">
        <f t="shared" si="199"/>
        <v>58.5</v>
      </c>
      <c r="AK834" s="100">
        <f t="shared" si="206"/>
        <v>58.5</v>
      </c>
      <c r="AL834" s="98"/>
      <c r="AM834" s="100">
        <v>33.880000000000003</v>
      </c>
      <c r="AN834" s="101" t="s">
        <v>3</v>
      </c>
      <c r="AO834" s="97"/>
      <c r="AP834" s="100">
        <f t="shared" si="200"/>
        <v>76.5</v>
      </c>
      <c r="AQ834" s="100">
        <f t="shared" si="207"/>
        <v>76.5</v>
      </c>
      <c r="AR834" s="98"/>
      <c r="AS834" s="100">
        <f t="shared" si="201"/>
        <v>32.4</v>
      </c>
      <c r="AT834" s="100" t="s">
        <v>3</v>
      </c>
      <c r="AU834" s="97"/>
      <c r="AV834" s="100">
        <v>76.5</v>
      </c>
      <c r="AW834" s="100">
        <f t="shared" si="208"/>
        <v>76.5</v>
      </c>
      <c r="AX834" s="97"/>
      <c r="AY834" s="100">
        <f t="shared" si="202"/>
        <v>67.5</v>
      </c>
      <c r="AZ834" s="101" t="s">
        <v>3</v>
      </c>
      <c r="BA834" s="97"/>
      <c r="BB834" s="100">
        <f t="shared" si="203"/>
        <v>32.4</v>
      </c>
      <c r="BC834" s="101" t="s">
        <v>3</v>
      </c>
      <c r="BD834" s="97"/>
      <c r="BE834" s="100">
        <f t="shared" si="204"/>
        <v>32.4</v>
      </c>
      <c r="BF834" s="101" t="s">
        <v>3</v>
      </c>
    </row>
    <row r="835" spans="1:58" s="86" customFormat="1" ht="13.2" x14ac:dyDescent="0.25">
      <c r="A835" s="47" t="s">
        <v>876</v>
      </c>
      <c r="B835" s="83">
        <v>4100035</v>
      </c>
      <c r="C835" s="90" t="s">
        <v>94</v>
      </c>
      <c r="D835" s="64">
        <v>123</v>
      </c>
      <c r="E835" s="83">
        <v>420</v>
      </c>
      <c r="F835" s="83">
        <v>97140</v>
      </c>
      <c r="G835" s="22"/>
      <c r="H835" s="44">
        <f t="shared" si="197"/>
        <v>98.4</v>
      </c>
      <c r="I835" s="98">
        <f t="shared" si="191"/>
        <v>44.28</v>
      </c>
      <c r="J835" s="98">
        <f t="shared" si="192"/>
        <v>104.55</v>
      </c>
      <c r="K835" s="99"/>
      <c r="L835" s="100">
        <f t="shared" si="198"/>
        <v>98.4</v>
      </c>
      <c r="M835" s="101">
        <f t="shared" si="184"/>
        <v>98.4</v>
      </c>
      <c r="N835" s="97"/>
      <c r="O835" s="101" t="s">
        <v>3</v>
      </c>
      <c r="P835" s="101" t="s">
        <v>3</v>
      </c>
      <c r="Q835" s="97"/>
      <c r="R835" s="101" t="s">
        <v>3</v>
      </c>
      <c r="S835" s="101" t="s">
        <v>3</v>
      </c>
      <c r="T835" s="97"/>
      <c r="U835" s="101" t="s">
        <v>3</v>
      </c>
      <c r="V835" s="101" t="s">
        <v>3</v>
      </c>
      <c r="W835" s="97"/>
      <c r="X835" s="101" t="s">
        <v>3</v>
      </c>
      <c r="Y835" s="101" t="s">
        <v>3</v>
      </c>
      <c r="Z835" s="97"/>
      <c r="AA835" s="101" t="s">
        <v>3</v>
      </c>
      <c r="AB835" s="101" t="s">
        <v>3</v>
      </c>
      <c r="AC835" s="97"/>
      <c r="AD835" s="101" t="s">
        <v>3</v>
      </c>
      <c r="AE835" s="101" t="s">
        <v>3</v>
      </c>
      <c r="AF835" s="97"/>
      <c r="AG835" s="100">
        <v>98.4</v>
      </c>
      <c r="AH835" s="100">
        <f t="shared" si="205"/>
        <v>98.4</v>
      </c>
      <c r="AI835" s="97"/>
      <c r="AJ835" s="100">
        <f t="shared" si="199"/>
        <v>79.95</v>
      </c>
      <c r="AK835" s="100">
        <f t="shared" si="206"/>
        <v>79.95</v>
      </c>
      <c r="AL835" s="98"/>
      <c r="AM835" s="100">
        <v>46.48</v>
      </c>
      <c r="AN835" s="101" t="s">
        <v>3</v>
      </c>
      <c r="AO835" s="97"/>
      <c r="AP835" s="100">
        <f t="shared" si="200"/>
        <v>104.55</v>
      </c>
      <c r="AQ835" s="100">
        <f t="shared" si="207"/>
        <v>104.55</v>
      </c>
      <c r="AR835" s="98"/>
      <c r="AS835" s="100">
        <f t="shared" si="201"/>
        <v>44.28</v>
      </c>
      <c r="AT835" s="100" t="s">
        <v>3</v>
      </c>
      <c r="AU835" s="97"/>
      <c r="AV835" s="100">
        <v>104.55</v>
      </c>
      <c r="AW835" s="100">
        <f t="shared" si="208"/>
        <v>104.55</v>
      </c>
      <c r="AX835" s="97"/>
      <c r="AY835" s="100">
        <f t="shared" si="202"/>
        <v>92.25</v>
      </c>
      <c r="AZ835" s="101" t="s">
        <v>3</v>
      </c>
      <c r="BA835" s="97"/>
      <c r="BB835" s="100">
        <f t="shared" si="203"/>
        <v>44.28</v>
      </c>
      <c r="BC835" s="101" t="s">
        <v>3</v>
      </c>
      <c r="BD835" s="97"/>
      <c r="BE835" s="100">
        <f t="shared" si="204"/>
        <v>44.28</v>
      </c>
      <c r="BF835" s="101" t="s">
        <v>3</v>
      </c>
    </row>
    <row r="836" spans="1:58" s="86" customFormat="1" ht="13.2" x14ac:dyDescent="0.25">
      <c r="A836" s="47" t="s">
        <v>876</v>
      </c>
      <c r="B836" s="83">
        <v>4100015</v>
      </c>
      <c r="C836" s="90" t="s">
        <v>682</v>
      </c>
      <c r="D836" s="64">
        <v>126</v>
      </c>
      <c r="E836" s="83">
        <v>420</v>
      </c>
      <c r="F836" s="83">
        <v>97124</v>
      </c>
      <c r="G836" s="22"/>
      <c r="H836" s="44">
        <f t="shared" si="197"/>
        <v>100.80000000000001</v>
      </c>
      <c r="I836" s="98">
        <f t="shared" si="191"/>
        <v>45.36</v>
      </c>
      <c r="J836" s="98">
        <f t="shared" si="192"/>
        <v>107.1</v>
      </c>
      <c r="K836" s="99"/>
      <c r="L836" s="100">
        <f t="shared" si="198"/>
        <v>100.80000000000001</v>
      </c>
      <c r="M836" s="101">
        <f t="shared" ref="M836:M899" si="209">D836*80%</f>
        <v>100.80000000000001</v>
      </c>
      <c r="N836" s="97"/>
      <c r="O836" s="101" t="s">
        <v>3</v>
      </c>
      <c r="P836" s="101" t="s">
        <v>3</v>
      </c>
      <c r="Q836" s="97"/>
      <c r="R836" s="101" t="s">
        <v>3</v>
      </c>
      <c r="S836" s="101" t="s">
        <v>3</v>
      </c>
      <c r="T836" s="97"/>
      <c r="U836" s="101" t="s">
        <v>3</v>
      </c>
      <c r="V836" s="101" t="s">
        <v>3</v>
      </c>
      <c r="W836" s="97"/>
      <c r="X836" s="101" t="s">
        <v>3</v>
      </c>
      <c r="Y836" s="101" t="s">
        <v>3</v>
      </c>
      <c r="Z836" s="97"/>
      <c r="AA836" s="101" t="s">
        <v>3</v>
      </c>
      <c r="AB836" s="101" t="s">
        <v>3</v>
      </c>
      <c r="AC836" s="97"/>
      <c r="AD836" s="101" t="s">
        <v>3</v>
      </c>
      <c r="AE836" s="101" t="s">
        <v>3</v>
      </c>
      <c r="AF836" s="97"/>
      <c r="AG836" s="100">
        <v>100.80000000000001</v>
      </c>
      <c r="AH836" s="100">
        <f t="shared" si="205"/>
        <v>100.80000000000001</v>
      </c>
      <c r="AI836" s="97"/>
      <c r="AJ836" s="100">
        <f t="shared" ref="AJ836:AJ867" si="210">D836*65%</f>
        <v>81.900000000000006</v>
      </c>
      <c r="AK836" s="100">
        <f t="shared" si="206"/>
        <v>81.900000000000006</v>
      </c>
      <c r="AL836" s="98"/>
      <c r="AM836" s="100">
        <v>47.55</v>
      </c>
      <c r="AN836" s="101" t="s">
        <v>3</v>
      </c>
      <c r="AO836" s="97"/>
      <c r="AP836" s="100">
        <f t="shared" ref="AP836:AP867" si="211">D836*85%</f>
        <v>107.1</v>
      </c>
      <c r="AQ836" s="100">
        <f t="shared" si="207"/>
        <v>107.1</v>
      </c>
      <c r="AR836" s="98"/>
      <c r="AS836" s="100">
        <f t="shared" ref="AS836:AS867" si="212">D836*36%</f>
        <v>45.36</v>
      </c>
      <c r="AT836" s="100" t="s">
        <v>3</v>
      </c>
      <c r="AU836" s="97"/>
      <c r="AV836" s="100">
        <v>107.1</v>
      </c>
      <c r="AW836" s="100">
        <f t="shared" si="208"/>
        <v>107.1</v>
      </c>
      <c r="AX836" s="97"/>
      <c r="AY836" s="100">
        <f t="shared" ref="AY836:AY867" si="213">D836*75%</f>
        <v>94.5</v>
      </c>
      <c r="AZ836" s="101" t="s">
        <v>3</v>
      </c>
      <c r="BA836" s="97"/>
      <c r="BB836" s="100">
        <f t="shared" ref="BB836:BB867" si="214">D836*36%</f>
        <v>45.36</v>
      </c>
      <c r="BC836" s="101" t="s">
        <v>3</v>
      </c>
      <c r="BD836" s="97"/>
      <c r="BE836" s="100">
        <f t="shared" ref="BE836:BE867" si="215">D836*36%</f>
        <v>45.36</v>
      </c>
      <c r="BF836" s="101" t="s">
        <v>3</v>
      </c>
    </row>
    <row r="837" spans="1:58" s="86" customFormat="1" ht="13.2" x14ac:dyDescent="0.25">
      <c r="A837" s="47" t="s">
        <v>876</v>
      </c>
      <c r="B837" s="83">
        <v>4100010</v>
      </c>
      <c r="C837" s="90" t="s">
        <v>683</v>
      </c>
      <c r="D837" s="64">
        <v>132</v>
      </c>
      <c r="E837" s="83">
        <v>420</v>
      </c>
      <c r="F837" s="83">
        <v>97116</v>
      </c>
      <c r="G837" s="22"/>
      <c r="H837" s="44">
        <f t="shared" si="197"/>
        <v>105.60000000000001</v>
      </c>
      <c r="I837" s="98">
        <f t="shared" si="191"/>
        <v>47.519999999999996</v>
      </c>
      <c r="J837" s="98">
        <f t="shared" si="192"/>
        <v>112.2</v>
      </c>
      <c r="K837" s="99"/>
      <c r="L837" s="100">
        <f t="shared" si="198"/>
        <v>105.60000000000001</v>
      </c>
      <c r="M837" s="101">
        <f t="shared" si="209"/>
        <v>105.60000000000001</v>
      </c>
      <c r="N837" s="97"/>
      <c r="O837" s="101" t="s">
        <v>3</v>
      </c>
      <c r="P837" s="101" t="s">
        <v>3</v>
      </c>
      <c r="Q837" s="97"/>
      <c r="R837" s="101" t="s">
        <v>3</v>
      </c>
      <c r="S837" s="101" t="s">
        <v>3</v>
      </c>
      <c r="T837" s="97"/>
      <c r="U837" s="101" t="s">
        <v>3</v>
      </c>
      <c r="V837" s="101" t="s">
        <v>3</v>
      </c>
      <c r="W837" s="97"/>
      <c r="X837" s="101" t="s">
        <v>3</v>
      </c>
      <c r="Y837" s="101" t="s">
        <v>3</v>
      </c>
      <c r="Z837" s="97"/>
      <c r="AA837" s="101" t="s">
        <v>3</v>
      </c>
      <c r="AB837" s="101" t="s">
        <v>3</v>
      </c>
      <c r="AC837" s="97"/>
      <c r="AD837" s="101" t="s">
        <v>3</v>
      </c>
      <c r="AE837" s="101" t="s">
        <v>3</v>
      </c>
      <c r="AF837" s="97"/>
      <c r="AG837" s="100">
        <v>105.60000000000001</v>
      </c>
      <c r="AH837" s="100">
        <f t="shared" si="205"/>
        <v>105.60000000000001</v>
      </c>
      <c r="AI837" s="97"/>
      <c r="AJ837" s="100">
        <f t="shared" si="210"/>
        <v>85.8</v>
      </c>
      <c r="AK837" s="100">
        <f t="shared" si="206"/>
        <v>85.8</v>
      </c>
      <c r="AL837" s="98"/>
      <c r="AM837" s="100">
        <v>49.88</v>
      </c>
      <c r="AN837" s="101" t="s">
        <v>3</v>
      </c>
      <c r="AO837" s="97"/>
      <c r="AP837" s="100">
        <f t="shared" si="211"/>
        <v>112.2</v>
      </c>
      <c r="AQ837" s="100">
        <f t="shared" si="207"/>
        <v>112.2</v>
      </c>
      <c r="AR837" s="98"/>
      <c r="AS837" s="100">
        <f t="shared" si="212"/>
        <v>47.519999999999996</v>
      </c>
      <c r="AT837" s="100" t="s">
        <v>3</v>
      </c>
      <c r="AU837" s="97"/>
      <c r="AV837" s="100">
        <v>112.2</v>
      </c>
      <c r="AW837" s="100">
        <f t="shared" si="208"/>
        <v>112.2</v>
      </c>
      <c r="AX837" s="97"/>
      <c r="AY837" s="100">
        <f t="shared" si="213"/>
        <v>99</v>
      </c>
      <c r="AZ837" s="101" t="s">
        <v>3</v>
      </c>
      <c r="BA837" s="97"/>
      <c r="BB837" s="100">
        <f t="shared" si="214"/>
        <v>47.519999999999996</v>
      </c>
      <c r="BC837" s="101" t="s">
        <v>3</v>
      </c>
      <c r="BD837" s="97"/>
      <c r="BE837" s="100">
        <f t="shared" si="215"/>
        <v>47.519999999999996</v>
      </c>
      <c r="BF837" s="101" t="s">
        <v>3</v>
      </c>
    </row>
    <row r="838" spans="1:58" s="86" customFormat="1" ht="13.2" x14ac:dyDescent="0.25">
      <c r="A838" s="47" t="s">
        <v>876</v>
      </c>
      <c r="B838" s="83">
        <v>4100021</v>
      </c>
      <c r="C838" s="90" t="s">
        <v>92</v>
      </c>
      <c r="D838" s="64">
        <v>169</v>
      </c>
      <c r="E838" s="83">
        <v>420</v>
      </c>
      <c r="F838" s="83">
        <v>97530</v>
      </c>
      <c r="G838" s="22"/>
      <c r="H838" s="44">
        <f t="shared" si="197"/>
        <v>135.20000000000002</v>
      </c>
      <c r="I838" s="98">
        <f t="shared" ref="I838:I901" si="216">MIN(AJ838:AM838,AP838:AS838,AV838:AY838,BB838,BE838)</f>
        <v>60.839999999999996</v>
      </c>
      <c r="J838" s="98">
        <f t="shared" ref="J838:J901" si="217">MAX(AJ838:AM838,AP838:AS838,AV838:AY838,BB838,BE838)</f>
        <v>143.65</v>
      </c>
      <c r="K838" s="99"/>
      <c r="L838" s="100">
        <f t="shared" si="198"/>
        <v>135.20000000000002</v>
      </c>
      <c r="M838" s="101">
        <f t="shared" si="209"/>
        <v>135.20000000000002</v>
      </c>
      <c r="N838" s="97"/>
      <c r="O838" s="101" t="s">
        <v>3</v>
      </c>
      <c r="P838" s="101" t="s">
        <v>3</v>
      </c>
      <c r="Q838" s="97"/>
      <c r="R838" s="101" t="s">
        <v>3</v>
      </c>
      <c r="S838" s="101" t="s">
        <v>3</v>
      </c>
      <c r="T838" s="97"/>
      <c r="U838" s="101" t="s">
        <v>3</v>
      </c>
      <c r="V838" s="101" t="s">
        <v>3</v>
      </c>
      <c r="W838" s="97"/>
      <c r="X838" s="101" t="s">
        <v>3</v>
      </c>
      <c r="Y838" s="101" t="s">
        <v>3</v>
      </c>
      <c r="Z838" s="97"/>
      <c r="AA838" s="101" t="s">
        <v>3</v>
      </c>
      <c r="AB838" s="101" t="s">
        <v>3</v>
      </c>
      <c r="AC838" s="97"/>
      <c r="AD838" s="101" t="s">
        <v>3</v>
      </c>
      <c r="AE838" s="101" t="s">
        <v>3</v>
      </c>
      <c r="AF838" s="97"/>
      <c r="AG838" s="100">
        <v>135.20000000000002</v>
      </c>
      <c r="AH838" s="100">
        <f t="shared" si="205"/>
        <v>135.20000000000002</v>
      </c>
      <c r="AI838" s="97"/>
      <c r="AJ838" s="100">
        <f t="shared" si="210"/>
        <v>109.85000000000001</v>
      </c>
      <c r="AK838" s="100">
        <f t="shared" si="206"/>
        <v>109.85000000000001</v>
      </c>
      <c r="AL838" s="98"/>
      <c r="AM838" s="100">
        <v>63.94</v>
      </c>
      <c r="AN838" s="101" t="s">
        <v>3</v>
      </c>
      <c r="AO838" s="97"/>
      <c r="AP838" s="100">
        <f t="shared" si="211"/>
        <v>143.65</v>
      </c>
      <c r="AQ838" s="100">
        <f t="shared" si="207"/>
        <v>143.65</v>
      </c>
      <c r="AR838" s="98"/>
      <c r="AS838" s="100">
        <f t="shared" si="212"/>
        <v>60.839999999999996</v>
      </c>
      <c r="AT838" s="100" t="s">
        <v>3</v>
      </c>
      <c r="AU838" s="97"/>
      <c r="AV838" s="100">
        <v>143.65</v>
      </c>
      <c r="AW838" s="100">
        <f t="shared" si="208"/>
        <v>143.65</v>
      </c>
      <c r="AX838" s="97"/>
      <c r="AY838" s="100">
        <f t="shared" si="213"/>
        <v>126.75</v>
      </c>
      <c r="AZ838" s="101" t="s">
        <v>3</v>
      </c>
      <c r="BA838" s="97"/>
      <c r="BB838" s="100">
        <f t="shared" si="214"/>
        <v>60.839999999999996</v>
      </c>
      <c r="BC838" s="101" t="s">
        <v>3</v>
      </c>
      <c r="BD838" s="97"/>
      <c r="BE838" s="100">
        <f t="shared" si="215"/>
        <v>60.839999999999996</v>
      </c>
      <c r="BF838" s="101" t="s">
        <v>3</v>
      </c>
    </row>
    <row r="839" spans="1:58" s="86" customFormat="1" ht="13.2" x14ac:dyDescent="0.25">
      <c r="A839" s="47" t="s">
        <v>876</v>
      </c>
      <c r="B839" s="83">
        <v>4100040</v>
      </c>
      <c r="C839" s="90" t="s">
        <v>678</v>
      </c>
      <c r="D839" s="64">
        <v>156</v>
      </c>
      <c r="E839" s="83">
        <v>420</v>
      </c>
      <c r="F839" s="83">
        <v>97760</v>
      </c>
      <c r="G839" s="22"/>
      <c r="H839" s="44">
        <f t="shared" si="197"/>
        <v>124.80000000000001</v>
      </c>
      <c r="I839" s="98">
        <f t="shared" si="216"/>
        <v>56.16</v>
      </c>
      <c r="J839" s="98">
        <f t="shared" si="217"/>
        <v>132.6</v>
      </c>
      <c r="K839" s="99"/>
      <c r="L839" s="100">
        <f t="shared" si="198"/>
        <v>124.80000000000001</v>
      </c>
      <c r="M839" s="101">
        <f t="shared" si="209"/>
        <v>124.80000000000001</v>
      </c>
      <c r="N839" s="97"/>
      <c r="O839" s="101" t="s">
        <v>3</v>
      </c>
      <c r="P839" s="101" t="s">
        <v>3</v>
      </c>
      <c r="Q839" s="97"/>
      <c r="R839" s="101" t="s">
        <v>3</v>
      </c>
      <c r="S839" s="101" t="s">
        <v>3</v>
      </c>
      <c r="T839" s="97"/>
      <c r="U839" s="101" t="s">
        <v>3</v>
      </c>
      <c r="V839" s="101" t="s">
        <v>3</v>
      </c>
      <c r="W839" s="97"/>
      <c r="X839" s="101" t="s">
        <v>3</v>
      </c>
      <c r="Y839" s="101" t="s">
        <v>3</v>
      </c>
      <c r="Z839" s="97"/>
      <c r="AA839" s="101" t="s">
        <v>3</v>
      </c>
      <c r="AB839" s="101" t="s">
        <v>3</v>
      </c>
      <c r="AC839" s="97"/>
      <c r="AD839" s="101" t="s">
        <v>3</v>
      </c>
      <c r="AE839" s="101" t="s">
        <v>3</v>
      </c>
      <c r="AF839" s="97"/>
      <c r="AG839" s="100">
        <v>124.80000000000001</v>
      </c>
      <c r="AH839" s="100">
        <f t="shared" si="205"/>
        <v>124.80000000000001</v>
      </c>
      <c r="AI839" s="97"/>
      <c r="AJ839" s="100">
        <f t="shared" si="210"/>
        <v>101.4</v>
      </c>
      <c r="AK839" s="100">
        <f t="shared" si="206"/>
        <v>101.4</v>
      </c>
      <c r="AL839" s="98"/>
      <c r="AM839" s="100">
        <v>79.58</v>
      </c>
      <c r="AN839" s="101" t="s">
        <v>3</v>
      </c>
      <c r="AO839" s="97"/>
      <c r="AP839" s="100">
        <f t="shared" si="211"/>
        <v>132.6</v>
      </c>
      <c r="AQ839" s="100">
        <f t="shared" si="207"/>
        <v>132.6</v>
      </c>
      <c r="AR839" s="98"/>
      <c r="AS839" s="100">
        <f t="shared" si="212"/>
        <v>56.16</v>
      </c>
      <c r="AT839" s="100" t="s">
        <v>3</v>
      </c>
      <c r="AU839" s="97"/>
      <c r="AV839" s="100">
        <v>132.6</v>
      </c>
      <c r="AW839" s="100">
        <f t="shared" si="208"/>
        <v>132.6</v>
      </c>
      <c r="AX839" s="97"/>
      <c r="AY839" s="100">
        <f t="shared" si="213"/>
        <v>117</v>
      </c>
      <c r="AZ839" s="101" t="s">
        <v>3</v>
      </c>
      <c r="BA839" s="97"/>
      <c r="BB839" s="100">
        <f t="shared" si="214"/>
        <v>56.16</v>
      </c>
      <c r="BC839" s="101" t="s">
        <v>3</v>
      </c>
      <c r="BD839" s="97"/>
      <c r="BE839" s="100">
        <f t="shared" si="215"/>
        <v>56.16</v>
      </c>
      <c r="BF839" s="101" t="s">
        <v>3</v>
      </c>
    </row>
    <row r="840" spans="1:58" s="86" customFormat="1" ht="13.2" x14ac:dyDescent="0.25">
      <c r="A840" s="47" t="s">
        <v>876</v>
      </c>
      <c r="B840" s="83">
        <v>4100026</v>
      </c>
      <c r="C840" s="90" t="s">
        <v>684</v>
      </c>
      <c r="D840" s="64">
        <v>144</v>
      </c>
      <c r="E840" s="83">
        <v>420</v>
      </c>
      <c r="F840" s="83">
        <v>97542</v>
      </c>
      <c r="G840" s="22"/>
      <c r="H840" s="44">
        <f t="shared" si="197"/>
        <v>115.2</v>
      </c>
      <c r="I840" s="98">
        <f t="shared" si="216"/>
        <v>51.839999999999996</v>
      </c>
      <c r="J840" s="98">
        <f t="shared" si="217"/>
        <v>122.39999999999999</v>
      </c>
      <c r="K840" s="99"/>
      <c r="L840" s="100">
        <f t="shared" si="198"/>
        <v>115.2</v>
      </c>
      <c r="M840" s="101">
        <f t="shared" si="209"/>
        <v>115.2</v>
      </c>
      <c r="N840" s="97"/>
      <c r="O840" s="101" t="s">
        <v>3</v>
      </c>
      <c r="P840" s="101" t="s">
        <v>3</v>
      </c>
      <c r="Q840" s="97"/>
      <c r="R840" s="101" t="s">
        <v>3</v>
      </c>
      <c r="S840" s="101" t="s">
        <v>3</v>
      </c>
      <c r="T840" s="97"/>
      <c r="U840" s="101" t="s">
        <v>3</v>
      </c>
      <c r="V840" s="101" t="s">
        <v>3</v>
      </c>
      <c r="W840" s="97"/>
      <c r="X840" s="101" t="s">
        <v>3</v>
      </c>
      <c r="Y840" s="101" t="s">
        <v>3</v>
      </c>
      <c r="Z840" s="97"/>
      <c r="AA840" s="101" t="s">
        <v>3</v>
      </c>
      <c r="AB840" s="101" t="s">
        <v>3</v>
      </c>
      <c r="AC840" s="97"/>
      <c r="AD840" s="101" t="s">
        <v>3</v>
      </c>
      <c r="AE840" s="101" t="s">
        <v>3</v>
      </c>
      <c r="AF840" s="97"/>
      <c r="AG840" s="100">
        <v>115.2</v>
      </c>
      <c r="AH840" s="100">
        <f t="shared" si="205"/>
        <v>115.2</v>
      </c>
      <c r="AI840" s="97"/>
      <c r="AJ840" s="100">
        <f t="shared" si="210"/>
        <v>93.600000000000009</v>
      </c>
      <c r="AK840" s="100">
        <f t="shared" si="206"/>
        <v>93.600000000000009</v>
      </c>
      <c r="AL840" s="98"/>
      <c r="AM840" s="100">
        <v>54.43</v>
      </c>
      <c r="AN840" s="101" t="s">
        <v>3</v>
      </c>
      <c r="AO840" s="97"/>
      <c r="AP840" s="100">
        <f t="shared" si="211"/>
        <v>122.39999999999999</v>
      </c>
      <c r="AQ840" s="100">
        <f t="shared" si="207"/>
        <v>122.39999999999999</v>
      </c>
      <c r="AR840" s="98"/>
      <c r="AS840" s="100">
        <f t="shared" si="212"/>
        <v>51.839999999999996</v>
      </c>
      <c r="AT840" s="100" t="s">
        <v>3</v>
      </c>
      <c r="AU840" s="97"/>
      <c r="AV840" s="100">
        <v>122.39999999999999</v>
      </c>
      <c r="AW840" s="100">
        <f t="shared" si="208"/>
        <v>122.39999999999999</v>
      </c>
      <c r="AX840" s="97"/>
      <c r="AY840" s="100">
        <f t="shared" si="213"/>
        <v>108</v>
      </c>
      <c r="AZ840" s="101" t="s">
        <v>3</v>
      </c>
      <c r="BA840" s="97"/>
      <c r="BB840" s="100">
        <f t="shared" si="214"/>
        <v>51.839999999999996</v>
      </c>
      <c r="BC840" s="101" t="s">
        <v>3</v>
      </c>
      <c r="BD840" s="97"/>
      <c r="BE840" s="100">
        <f t="shared" si="215"/>
        <v>51.839999999999996</v>
      </c>
      <c r="BF840" s="101" t="s">
        <v>3</v>
      </c>
    </row>
    <row r="841" spans="1:58" s="86" customFormat="1" ht="13.2" x14ac:dyDescent="0.25">
      <c r="A841" s="47" t="s">
        <v>876</v>
      </c>
      <c r="B841" s="83">
        <v>4100017</v>
      </c>
      <c r="C841" s="90" t="s">
        <v>93</v>
      </c>
      <c r="D841" s="64">
        <v>153</v>
      </c>
      <c r="E841" s="83">
        <v>420</v>
      </c>
      <c r="F841" s="83">
        <v>97112</v>
      </c>
      <c r="G841" s="22"/>
      <c r="H841" s="44">
        <f t="shared" si="197"/>
        <v>122.4</v>
      </c>
      <c r="I841" s="98">
        <f t="shared" si="216"/>
        <v>55.08</v>
      </c>
      <c r="J841" s="98">
        <f t="shared" si="217"/>
        <v>130.04999999999998</v>
      </c>
      <c r="K841" s="99"/>
      <c r="L841" s="100">
        <f t="shared" si="198"/>
        <v>122.4</v>
      </c>
      <c r="M841" s="101">
        <f t="shared" si="209"/>
        <v>122.4</v>
      </c>
      <c r="N841" s="97"/>
      <c r="O841" s="101" t="s">
        <v>3</v>
      </c>
      <c r="P841" s="101" t="s">
        <v>3</v>
      </c>
      <c r="Q841" s="97"/>
      <c r="R841" s="101" t="s">
        <v>3</v>
      </c>
      <c r="S841" s="101" t="s">
        <v>3</v>
      </c>
      <c r="T841" s="97"/>
      <c r="U841" s="101" t="s">
        <v>3</v>
      </c>
      <c r="V841" s="101" t="s">
        <v>3</v>
      </c>
      <c r="W841" s="97"/>
      <c r="X841" s="101" t="s">
        <v>3</v>
      </c>
      <c r="Y841" s="101" t="s">
        <v>3</v>
      </c>
      <c r="Z841" s="97"/>
      <c r="AA841" s="101" t="s">
        <v>3</v>
      </c>
      <c r="AB841" s="101" t="s">
        <v>3</v>
      </c>
      <c r="AC841" s="97"/>
      <c r="AD841" s="101" t="s">
        <v>3</v>
      </c>
      <c r="AE841" s="101" t="s">
        <v>3</v>
      </c>
      <c r="AF841" s="97"/>
      <c r="AG841" s="100">
        <v>122.4</v>
      </c>
      <c r="AH841" s="100">
        <f t="shared" si="205"/>
        <v>122.4</v>
      </c>
      <c r="AI841" s="97"/>
      <c r="AJ841" s="100">
        <f t="shared" si="210"/>
        <v>99.45</v>
      </c>
      <c r="AK841" s="100">
        <f t="shared" si="206"/>
        <v>99.45</v>
      </c>
      <c r="AL841" s="98"/>
      <c r="AM841" s="100">
        <v>57.83</v>
      </c>
      <c r="AN841" s="101" t="s">
        <v>3</v>
      </c>
      <c r="AO841" s="97"/>
      <c r="AP841" s="100">
        <f t="shared" si="211"/>
        <v>130.04999999999998</v>
      </c>
      <c r="AQ841" s="100">
        <f t="shared" si="207"/>
        <v>130.04999999999998</v>
      </c>
      <c r="AR841" s="98"/>
      <c r="AS841" s="100">
        <f t="shared" si="212"/>
        <v>55.08</v>
      </c>
      <c r="AT841" s="100" t="s">
        <v>3</v>
      </c>
      <c r="AU841" s="97"/>
      <c r="AV841" s="100">
        <v>130.04999999999998</v>
      </c>
      <c r="AW841" s="100">
        <f t="shared" si="208"/>
        <v>130.04999999999998</v>
      </c>
      <c r="AX841" s="97"/>
      <c r="AY841" s="100">
        <f t="shared" si="213"/>
        <v>114.75</v>
      </c>
      <c r="AZ841" s="101" t="s">
        <v>3</v>
      </c>
      <c r="BA841" s="97"/>
      <c r="BB841" s="100">
        <f t="shared" si="214"/>
        <v>55.08</v>
      </c>
      <c r="BC841" s="101" t="s">
        <v>3</v>
      </c>
      <c r="BD841" s="97"/>
      <c r="BE841" s="100">
        <f t="shared" si="215"/>
        <v>55.08</v>
      </c>
      <c r="BF841" s="101" t="s">
        <v>3</v>
      </c>
    </row>
    <row r="842" spans="1:58" s="86" customFormat="1" ht="13.2" x14ac:dyDescent="0.25">
      <c r="A842" s="47" t="s">
        <v>876</v>
      </c>
      <c r="B842" s="83">
        <v>4100023</v>
      </c>
      <c r="C842" s="90" t="s">
        <v>685</v>
      </c>
      <c r="D842" s="64">
        <v>63</v>
      </c>
      <c r="E842" s="83">
        <v>420</v>
      </c>
      <c r="F842" s="83">
        <v>97035</v>
      </c>
      <c r="G842" s="22"/>
      <c r="H842" s="44">
        <f t="shared" si="197"/>
        <v>50.400000000000006</v>
      </c>
      <c r="I842" s="98">
        <f t="shared" si="216"/>
        <v>22.68</v>
      </c>
      <c r="J842" s="98">
        <f t="shared" si="217"/>
        <v>53.55</v>
      </c>
      <c r="K842" s="99"/>
      <c r="L842" s="100">
        <f t="shared" si="198"/>
        <v>50.400000000000006</v>
      </c>
      <c r="M842" s="101">
        <f t="shared" si="209"/>
        <v>50.400000000000006</v>
      </c>
      <c r="N842" s="97"/>
      <c r="O842" s="101" t="s">
        <v>3</v>
      </c>
      <c r="P842" s="101" t="s">
        <v>3</v>
      </c>
      <c r="Q842" s="97"/>
      <c r="R842" s="101" t="s">
        <v>3</v>
      </c>
      <c r="S842" s="101" t="s">
        <v>3</v>
      </c>
      <c r="T842" s="97"/>
      <c r="U842" s="101" t="s">
        <v>3</v>
      </c>
      <c r="V842" s="101" t="s">
        <v>3</v>
      </c>
      <c r="W842" s="97"/>
      <c r="X842" s="101" t="s">
        <v>3</v>
      </c>
      <c r="Y842" s="101" t="s">
        <v>3</v>
      </c>
      <c r="Z842" s="97"/>
      <c r="AA842" s="101" t="s">
        <v>3</v>
      </c>
      <c r="AB842" s="101" t="s">
        <v>3</v>
      </c>
      <c r="AC842" s="97"/>
      <c r="AD842" s="101" t="s">
        <v>3</v>
      </c>
      <c r="AE842" s="101" t="s">
        <v>3</v>
      </c>
      <c r="AF842" s="97"/>
      <c r="AG842" s="100">
        <v>50.400000000000006</v>
      </c>
      <c r="AH842" s="100">
        <f t="shared" si="205"/>
        <v>50.400000000000006</v>
      </c>
      <c r="AI842" s="97"/>
      <c r="AJ842" s="100">
        <f t="shared" si="210"/>
        <v>40.950000000000003</v>
      </c>
      <c r="AK842" s="100">
        <f t="shared" si="206"/>
        <v>40.950000000000003</v>
      </c>
      <c r="AL842" s="98"/>
      <c r="AM842" s="100">
        <v>23.75</v>
      </c>
      <c r="AN842" s="101" t="s">
        <v>3</v>
      </c>
      <c r="AO842" s="97"/>
      <c r="AP842" s="100">
        <f t="shared" si="211"/>
        <v>53.55</v>
      </c>
      <c r="AQ842" s="100">
        <f t="shared" si="207"/>
        <v>53.55</v>
      </c>
      <c r="AR842" s="98"/>
      <c r="AS842" s="100">
        <f t="shared" si="212"/>
        <v>22.68</v>
      </c>
      <c r="AT842" s="100" t="s">
        <v>3</v>
      </c>
      <c r="AU842" s="97"/>
      <c r="AV842" s="100">
        <v>53.55</v>
      </c>
      <c r="AW842" s="100">
        <f t="shared" si="208"/>
        <v>53.55</v>
      </c>
      <c r="AX842" s="97"/>
      <c r="AY842" s="100">
        <f t="shared" si="213"/>
        <v>47.25</v>
      </c>
      <c r="AZ842" s="101" t="s">
        <v>3</v>
      </c>
      <c r="BA842" s="97"/>
      <c r="BB842" s="100">
        <f t="shared" si="214"/>
        <v>22.68</v>
      </c>
      <c r="BC842" s="101" t="s">
        <v>3</v>
      </c>
      <c r="BD842" s="97"/>
      <c r="BE842" s="100">
        <f t="shared" si="215"/>
        <v>22.68</v>
      </c>
      <c r="BF842" s="101" t="s">
        <v>3</v>
      </c>
    </row>
    <row r="843" spans="1:58" s="86" customFormat="1" ht="13.2" x14ac:dyDescent="0.25">
      <c r="A843" s="47" t="s">
        <v>876</v>
      </c>
      <c r="B843" s="83">
        <v>4100018</v>
      </c>
      <c r="C843" s="90" t="s">
        <v>686</v>
      </c>
      <c r="D843" s="64">
        <v>26</v>
      </c>
      <c r="E843" s="83">
        <v>420</v>
      </c>
      <c r="F843" s="83">
        <v>97018</v>
      </c>
      <c r="G843" s="22"/>
      <c r="H843" s="44">
        <f t="shared" si="197"/>
        <v>20.8</v>
      </c>
      <c r="I843" s="98">
        <f t="shared" si="216"/>
        <v>9.36</v>
      </c>
      <c r="J843" s="98">
        <f t="shared" si="217"/>
        <v>22.099999999999998</v>
      </c>
      <c r="K843" s="99"/>
      <c r="L843" s="100">
        <f t="shared" si="198"/>
        <v>20.8</v>
      </c>
      <c r="M843" s="101">
        <f t="shared" si="209"/>
        <v>20.8</v>
      </c>
      <c r="N843" s="97"/>
      <c r="O843" s="101" t="s">
        <v>3</v>
      </c>
      <c r="P843" s="101" t="s">
        <v>3</v>
      </c>
      <c r="Q843" s="97"/>
      <c r="R843" s="101" t="s">
        <v>3</v>
      </c>
      <c r="S843" s="101" t="s">
        <v>3</v>
      </c>
      <c r="T843" s="97"/>
      <c r="U843" s="101" t="s">
        <v>3</v>
      </c>
      <c r="V843" s="101" t="s">
        <v>3</v>
      </c>
      <c r="W843" s="97"/>
      <c r="X843" s="101" t="s">
        <v>3</v>
      </c>
      <c r="Y843" s="101" t="s">
        <v>3</v>
      </c>
      <c r="Z843" s="97"/>
      <c r="AA843" s="101" t="s">
        <v>3</v>
      </c>
      <c r="AB843" s="101" t="s">
        <v>3</v>
      </c>
      <c r="AC843" s="97"/>
      <c r="AD843" s="101" t="s">
        <v>3</v>
      </c>
      <c r="AE843" s="101" t="s">
        <v>3</v>
      </c>
      <c r="AF843" s="97"/>
      <c r="AG843" s="100">
        <v>20.8</v>
      </c>
      <c r="AH843" s="100">
        <f t="shared" si="205"/>
        <v>20.8</v>
      </c>
      <c r="AI843" s="97"/>
      <c r="AJ843" s="100">
        <f t="shared" si="210"/>
        <v>16.900000000000002</v>
      </c>
      <c r="AK843" s="100">
        <f t="shared" si="206"/>
        <v>16.900000000000002</v>
      </c>
      <c r="AL843" s="98"/>
      <c r="AM843" s="100">
        <v>9.66</v>
      </c>
      <c r="AN843" s="101" t="s">
        <v>3</v>
      </c>
      <c r="AO843" s="97"/>
      <c r="AP843" s="100">
        <f t="shared" si="211"/>
        <v>22.099999999999998</v>
      </c>
      <c r="AQ843" s="100">
        <f t="shared" si="207"/>
        <v>22.099999999999998</v>
      </c>
      <c r="AR843" s="98"/>
      <c r="AS843" s="100">
        <f t="shared" si="212"/>
        <v>9.36</v>
      </c>
      <c r="AT843" s="100" t="s">
        <v>3</v>
      </c>
      <c r="AU843" s="97"/>
      <c r="AV843" s="100">
        <v>22.099999999999998</v>
      </c>
      <c r="AW843" s="100">
        <f t="shared" si="208"/>
        <v>22.099999999999998</v>
      </c>
      <c r="AX843" s="97"/>
      <c r="AY843" s="100">
        <f t="shared" si="213"/>
        <v>19.5</v>
      </c>
      <c r="AZ843" s="101" t="s">
        <v>3</v>
      </c>
      <c r="BA843" s="97"/>
      <c r="BB843" s="100">
        <f t="shared" si="214"/>
        <v>9.36</v>
      </c>
      <c r="BC843" s="101" t="s">
        <v>3</v>
      </c>
      <c r="BD843" s="97"/>
      <c r="BE843" s="100">
        <f t="shared" si="215"/>
        <v>9.36</v>
      </c>
      <c r="BF843" s="101" t="s">
        <v>3</v>
      </c>
    </row>
    <row r="844" spans="1:58" s="86" customFormat="1" ht="13.2" x14ac:dyDescent="0.25">
      <c r="A844" s="47" t="s">
        <v>876</v>
      </c>
      <c r="B844" s="83">
        <v>4100022</v>
      </c>
      <c r="C844" s="90" t="s">
        <v>687</v>
      </c>
      <c r="D844" s="64">
        <v>89</v>
      </c>
      <c r="E844" s="83">
        <v>420</v>
      </c>
      <c r="F844" s="83">
        <v>97012</v>
      </c>
      <c r="G844" s="22"/>
      <c r="H844" s="44">
        <f t="shared" ref="H844:H908" si="218">D844*80%</f>
        <v>71.2</v>
      </c>
      <c r="I844" s="98">
        <f t="shared" si="216"/>
        <v>25.11</v>
      </c>
      <c r="J844" s="98">
        <f t="shared" si="217"/>
        <v>75.649999999999991</v>
      </c>
      <c r="K844" s="99"/>
      <c r="L844" s="100">
        <f t="shared" si="198"/>
        <v>71.2</v>
      </c>
      <c r="M844" s="101">
        <f t="shared" si="209"/>
        <v>71.2</v>
      </c>
      <c r="N844" s="97"/>
      <c r="O844" s="101" t="s">
        <v>3</v>
      </c>
      <c r="P844" s="101" t="s">
        <v>3</v>
      </c>
      <c r="Q844" s="97"/>
      <c r="R844" s="101" t="s">
        <v>3</v>
      </c>
      <c r="S844" s="101" t="s">
        <v>3</v>
      </c>
      <c r="T844" s="97"/>
      <c r="U844" s="101" t="s">
        <v>3</v>
      </c>
      <c r="V844" s="101" t="s">
        <v>3</v>
      </c>
      <c r="W844" s="97"/>
      <c r="X844" s="101" t="s">
        <v>3</v>
      </c>
      <c r="Y844" s="101" t="s">
        <v>3</v>
      </c>
      <c r="Z844" s="97"/>
      <c r="AA844" s="101" t="s">
        <v>3</v>
      </c>
      <c r="AB844" s="101" t="s">
        <v>3</v>
      </c>
      <c r="AC844" s="97"/>
      <c r="AD844" s="101" t="s">
        <v>3</v>
      </c>
      <c r="AE844" s="101" t="s">
        <v>3</v>
      </c>
      <c r="AF844" s="97"/>
      <c r="AG844" s="100">
        <v>71.2</v>
      </c>
      <c r="AH844" s="100">
        <f t="shared" ref="AH844:AH863" si="219">D844*80%</f>
        <v>71.2</v>
      </c>
      <c r="AI844" s="97"/>
      <c r="AJ844" s="100">
        <f t="shared" si="210"/>
        <v>57.85</v>
      </c>
      <c r="AK844" s="100">
        <f t="shared" ref="AK844:AK863" si="220">D844*65%</f>
        <v>57.85</v>
      </c>
      <c r="AL844" s="98"/>
      <c r="AM844" s="100">
        <v>25.11</v>
      </c>
      <c r="AN844" s="101" t="s">
        <v>3</v>
      </c>
      <c r="AO844" s="97"/>
      <c r="AP844" s="100">
        <f t="shared" si="211"/>
        <v>75.649999999999991</v>
      </c>
      <c r="AQ844" s="100">
        <f t="shared" ref="AQ844:AQ863" si="221">D844*85%</f>
        <v>75.649999999999991</v>
      </c>
      <c r="AR844" s="98"/>
      <c r="AS844" s="100">
        <f t="shared" si="212"/>
        <v>32.04</v>
      </c>
      <c r="AT844" s="100" t="s">
        <v>3</v>
      </c>
      <c r="AU844" s="97"/>
      <c r="AV844" s="100">
        <v>75.649999999999991</v>
      </c>
      <c r="AW844" s="100">
        <f t="shared" ref="AW844:AW863" si="222">D844*85%</f>
        <v>75.649999999999991</v>
      </c>
      <c r="AX844" s="97"/>
      <c r="AY844" s="100">
        <f t="shared" si="213"/>
        <v>66.75</v>
      </c>
      <c r="AZ844" s="101" t="s">
        <v>3</v>
      </c>
      <c r="BA844" s="97"/>
      <c r="BB844" s="100">
        <f t="shared" si="214"/>
        <v>32.04</v>
      </c>
      <c r="BC844" s="101" t="s">
        <v>3</v>
      </c>
      <c r="BD844" s="97"/>
      <c r="BE844" s="100">
        <f t="shared" si="215"/>
        <v>32.04</v>
      </c>
      <c r="BF844" s="101" t="s">
        <v>3</v>
      </c>
    </row>
    <row r="845" spans="1:58" s="86" customFormat="1" ht="13.2" x14ac:dyDescent="0.25">
      <c r="A845" s="47" t="s">
        <v>876</v>
      </c>
      <c r="B845" s="83">
        <v>4100009</v>
      </c>
      <c r="C845" s="90" t="s">
        <v>91</v>
      </c>
      <c r="D845" s="64">
        <v>133</v>
      </c>
      <c r="E845" s="83">
        <v>420</v>
      </c>
      <c r="F845" s="83">
        <v>97110</v>
      </c>
      <c r="G845" s="22"/>
      <c r="H845" s="44">
        <f t="shared" si="218"/>
        <v>106.4</v>
      </c>
      <c r="I845" s="98">
        <f t="shared" si="216"/>
        <v>47.879999999999995</v>
      </c>
      <c r="J845" s="98">
        <f t="shared" si="217"/>
        <v>113.05</v>
      </c>
      <c r="K845" s="99"/>
      <c r="L845" s="100">
        <f t="shared" si="198"/>
        <v>106.4</v>
      </c>
      <c r="M845" s="101">
        <f t="shared" si="209"/>
        <v>106.4</v>
      </c>
      <c r="N845" s="97"/>
      <c r="O845" s="101" t="s">
        <v>3</v>
      </c>
      <c r="P845" s="101" t="s">
        <v>3</v>
      </c>
      <c r="Q845" s="97"/>
      <c r="R845" s="101" t="s">
        <v>3</v>
      </c>
      <c r="S845" s="101" t="s">
        <v>3</v>
      </c>
      <c r="T845" s="97"/>
      <c r="U845" s="101" t="s">
        <v>3</v>
      </c>
      <c r="V845" s="101" t="s">
        <v>3</v>
      </c>
      <c r="W845" s="97"/>
      <c r="X845" s="101" t="s">
        <v>3</v>
      </c>
      <c r="Y845" s="101" t="s">
        <v>3</v>
      </c>
      <c r="Z845" s="97"/>
      <c r="AA845" s="101" t="s">
        <v>3</v>
      </c>
      <c r="AB845" s="101" t="s">
        <v>3</v>
      </c>
      <c r="AC845" s="97"/>
      <c r="AD845" s="101" t="s">
        <v>3</v>
      </c>
      <c r="AE845" s="101" t="s">
        <v>3</v>
      </c>
      <c r="AF845" s="97"/>
      <c r="AG845" s="100">
        <v>106.4</v>
      </c>
      <c r="AH845" s="100">
        <f t="shared" si="219"/>
        <v>106.4</v>
      </c>
      <c r="AI845" s="97"/>
      <c r="AJ845" s="100">
        <f t="shared" si="210"/>
        <v>86.45</v>
      </c>
      <c r="AK845" s="100">
        <f t="shared" si="220"/>
        <v>86.45</v>
      </c>
      <c r="AL845" s="98"/>
      <c r="AM845" s="100">
        <v>50.42</v>
      </c>
      <c r="AN845" s="101" t="s">
        <v>3</v>
      </c>
      <c r="AO845" s="97"/>
      <c r="AP845" s="100">
        <f t="shared" si="211"/>
        <v>113.05</v>
      </c>
      <c r="AQ845" s="100">
        <f t="shared" si="221"/>
        <v>113.05</v>
      </c>
      <c r="AR845" s="98"/>
      <c r="AS845" s="100">
        <f t="shared" si="212"/>
        <v>47.879999999999995</v>
      </c>
      <c r="AT845" s="100" t="s">
        <v>3</v>
      </c>
      <c r="AU845" s="97"/>
      <c r="AV845" s="100">
        <v>113.05</v>
      </c>
      <c r="AW845" s="100">
        <f t="shared" si="222"/>
        <v>113.05</v>
      </c>
      <c r="AX845" s="97"/>
      <c r="AY845" s="100">
        <f t="shared" si="213"/>
        <v>99.75</v>
      </c>
      <c r="AZ845" s="101" t="s">
        <v>3</v>
      </c>
      <c r="BA845" s="97"/>
      <c r="BB845" s="100">
        <f t="shared" si="214"/>
        <v>47.879999999999995</v>
      </c>
      <c r="BC845" s="101" t="s">
        <v>3</v>
      </c>
      <c r="BD845" s="97"/>
      <c r="BE845" s="100">
        <f t="shared" si="215"/>
        <v>47.879999999999995</v>
      </c>
      <c r="BF845" s="101" t="s">
        <v>3</v>
      </c>
    </row>
    <row r="846" spans="1:58" s="86" customFormat="1" ht="13.2" x14ac:dyDescent="0.25">
      <c r="A846" s="47" t="s">
        <v>876</v>
      </c>
      <c r="B846" s="83">
        <v>4100028</v>
      </c>
      <c r="C846" s="90" t="s">
        <v>688</v>
      </c>
      <c r="D846" s="64">
        <v>386</v>
      </c>
      <c r="E846" s="83">
        <v>420</v>
      </c>
      <c r="F846" s="83">
        <v>97545</v>
      </c>
      <c r="G846" s="22"/>
      <c r="H846" s="44">
        <f t="shared" si="218"/>
        <v>308.8</v>
      </c>
      <c r="I846" s="98">
        <f t="shared" si="216"/>
        <v>0</v>
      </c>
      <c r="J846" s="98">
        <f t="shared" si="217"/>
        <v>328.09999999999997</v>
      </c>
      <c r="K846" s="99"/>
      <c r="L846" s="100">
        <f t="shared" si="198"/>
        <v>308.8</v>
      </c>
      <c r="M846" s="101">
        <f t="shared" si="209"/>
        <v>308.8</v>
      </c>
      <c r="N846" s="97"/>
      <c r="O846" s="101" t="s">
        <v>3</v>
      </c>
      <c r="P846" s="101" t="s">
        <v>3</v>
      </c>
      <c r="Q846" s="97"/>
      <c r="R846" s="101" t="s">
        <v>3</v>
      </c>
      <c r="S846" s="101" t="s">
        <v>3</v>
      </c>
      <c r="T846" s="97"/>
      <c r="U846" s="101" t="s">
        <v>3</v>
      </c>
      <c r="V846" s="101" t="s">
        <v>3</v>
      </c>
      <c r="W846" s="97"/>
      <c r="X846" s="101" t="s">
        <v>3</v>
      </c>
      <c r="Y846" s="101" t="s">
        <v>3</v>
      </c>
      <c r="Z846" s="97"/>
      <c r="AA846" s="101" t="s">
        <v>3</v>
      </c>
      <c r="AB846" s="101" t="s">
        <v>3</v>
      </c>
      <c r="AC846" s="97"/>
      <c r="AD846" s="101" t="s">
        <v>3</v>
      </c>
      <c r="AE846" s="101" t="s">
        <v>3</v>
      </c>
      <c r="AF846" s="97"/>
      <c r="AG846" s="100">
        <v>308.8</v>
      </c>
      <c r="AH846" s="100">
        <f t="shared" si="219"/>
        <v>308.8</v>
      </c>
      <c r="AI846" s="97"/>
      <c r="AJ846" s="100">
        <f t="shared" si="210"/>
        <v>250.9</v>
      </c>
      <c r="AK846" s="100">
        <f t="shared" si="220"/>
        <v>250.9</v>
      </c>
      <c r="AL846" s="98"/>
      <c r="AM846" s="100">
        <v>0</v>
      </c>
      <c r="AN846" s="101" t="s">
        <v>3</v>
      </c>
      <c r="AO846" s="97"/>
      <c r="AP846" s="100">
        <f t="shared" si="211"/>
        <v>328.09999999999997</v>
      </c>
      <c r="AQ846" s="100">
        <f t="shared" si="221"/>
        <v>328.09999999999997</v>
      </c>
      <c r="AR846" s="98"/>
      <c r="AS846" s="100">
        <f t="shared" si="212"/>
        <v>138.96</v>
      </c>
      <c r="AT846" s="100" t="s">
        <v>3</v>
      </c>
      <c r="AU846" s="97"/>
      <c r="AV846" s="100">
        <v>328.09999999999997</v>
      </c>
      <c r="AW846" s="100">
        <f t="shared" si="222"/>
        <v>328.09999999999997</v>
      </c>
      <c r="AX846" s="97"/>
      <c r="AY846" s="100">
        <f t="shared" si="213"/>
        <v>289.5</v>
      </c>
      <c r="AZ846" s="101" t="s">
        <v>3</v>
      </c>
      <c r="BA846" s="97"/>
      <c r="BB846" s="100">
        <f t="shared" si="214"/>
        <v>138.96</v>
      </c>
      <c r="BC846" s="101" t="s">
        <v>3</v>
      </c>
      <c r="BD846" s="97"/>
      <c r="BE846" s="100">
        <f t="shared" si="215"/>
        <v>138.96</v>
      </c>
      <c r="BF846" s="101" t="s">
        <v>3</v>
      </c>
    </row>
    <row r="847" spans="1:58" s="86" customFormat="1" ht="13.2" x14ac:dyDescent="0.25">
      <c r="A847" s="47" t="s">
        <v>876</v>
      </c>
      <c r="B847" s="83">
        <v>4100029</v>
      </c>
      <c r="C847" s="90" t="s">
        <v>689</v>
      </c>
      <c r="D847" s="64">
        <v>193</v>
      </c>
      <c r="E847" s="83">
        <v>420</v>
      </c>
      <c r="F847" s="83">
        <v>97546</v>
      </c>
      <c r="G847" s="22"/>
      <c r="H847" s="44">
        <f t="shared" si="218"/>
        <v>154.4</v>
      </c>
      <c r="I847" s="98">
        <f t="shared" si="216"/>
        <v>0</v>
      </c>
      <c r="J847" s="98">
        <f t="shared" si="217"/>
        <v>164.04999999999998</v>
      </c>
      <c r="K847" s="99"/>
      <c r="L847" s="100">
        <f t="shared" si="198"/>
        <v>154.4</v>
      </c>
      <c r="M847" s="101">
        <f t="shared" si="209"/>
        <v>154.4</v>
      </c>
      <c r="N847" s="97"/>
      <c r="O847" s="101" t="s">
        <v>3</v>
      </c>
      <c r="P847" s="101" t="s">
        <v>3</v>
      </c>
      <c r="Q847" s="97"/>
      <c r="R847" s="101" t="s">
        <v>3</v>
      </c>
      <c r="S847" s="101" t="s">
        <v>3</v>
      </c>
      <c r="T847" s="97"/>
      <c r="U847" s="101" t="s">
        <v>3</v>
      </c>
      <c r="V847" s="101" t="s">
        <v>3</v>
      </c>
      <c r="W847" s="97"/>
      <c r="X847" s="101" t="s">
        <v>3</v>
      </c>
      <c r="Y847" s="101" t="s">
        <v>3</v>
      </c>
      <c r="Z847" s="97"/>
      <c r="AA847" s="101" t="s">
        <v>3</v>
      </c>
      <c r="AB847" s="101" t="s">
        <v>3</v>
      </c>
      <c r="AC847" s="97"/>
      <c r="AD847" s="101" t="s">
        <v>3</v>
      </c>
      <c r="AE847" s="101" t="s">
        <v>3</v>
      </c>
      <c r="AF847" s="97"/>
      <c r="AG847" s="100">
        <v>154.4</v>
      </c>
      <c r="AH847" s="100">
        <f t="shared" si="219"/>
        <v>154.4</v>
      </c>
      <c r="AI847" s="97"/>
      <c r="AJ847" s="100">
        <f t="shared" si="210"/>
        <v>125.45</v>
      </c>
      <c r="AK847" s="100">
        <f t="shared" si="220"/>
        <v>125.45</v>
      </c>
      <c r="AL847" s="98"/>
      <c r="AM847" s="100">
        <v>0</v>
      </c>
      <c r="AN847" s="101" t="s">
        <v>3</v>
      </c>
      <c r="AO847" s="97"/>
      <c r="AP847" s="100">
        <f t="shared" si="211"/>
        <v>164.04999999999998</v>
      </c>
      <c r="AQ847" s="100">
        <f t="shared" si="221"/>
        <v>164.04999999999998</v>
      </c>
      <c r="AR847" s="98"/>
      <c r="AS847" s="100">
        <f t="shared" si="212"/>
        <v>69.48</v>
      </c>
      <c r="AT847" s="100" t="s">
        <v>3</v>
      </c>
      <c r="AU847" s="97"/>
      <c r="AV847" s="100">
        <v>164.04999999999998</v>
      </c>
      <c r="AW847" s="100">
        <f t="shared" si="222"/>
        <v>164.04999999999998</v>
      </c>
      <c r="AX847" s="97"/>
      <c r="AY847" s="100">
        <f t="shared" si="213"/>
        <v>144.75</v>
      </c>
      <c r="AZ847" s="101" t="s">
        <v>3</v>
      </c>
      <c r="BA847" s="97"/>
      <c r="BB847" s="100">
        <f t="shared" si="214"/>
        <v>69.48</v>
      </c>
      <c r="BC847" s="101" t="s">
        <v>3</v>
      </c>
      <c r="BD847" s="97"/>
      <c r="BE847" s="100">
        <f t="shared" si="215"/>
        <v>69.48</v>
      </c>
      <c r="BF847" s="101" t="s">
        <v>3</v>
      </c>
    </row>
    <row r="848" spans="1:58" s="86" customFormat="1" ht="13.2" x14ac:dyDescent="0.25">
      <c r="A848" s="47" t="s">
        <v>876</v>
      </c>
      <c r="B848" s="83">
        <v>4100042</v>
      </c>
      <c r="C848" s="90" t="s">
        <v>690</v>
      </c>
      <c r="D848" s="64">
        <v>167</v>
      </c>
      <c r="E848" s="83">
        <v>429</v>
      </c>
      <c r="F848" s="83">
        <v>97113</v>
      </c>
      <c r="G848" s="22"/>
      <c r="H848" s="44">
        <f t="shared" si="218"/>
        <v>133.6</v>
      </c>
      <c r="I848" s="98">
        <f t="shared" si="216"/>
        <v>60.12</v>
      </c>
      <c r="J848" s="98">
        <f t="shared" si="217"/>
        <v>141.94999999999999</v>
      </c>
      <c r="K848" s="99"/>
      <c r="L848" s="100">
        <f t="shared" ref="L848:L912" si="223">D848*80%</f>
        <v>133.6</v>
      </c>
      <c r="M848" s="101">
        <f t="shared" si="209"/>
        <v>133.6</v>
      </c>
      <c r="N848" s="97"/>
      <c r="O848" s="101" t="s">
        <v>3</v>
      </c>
      <c r="P848" s="101" t="s">
        <v>3</v>
      </c>
      <c r="Q848" s="97"/>
      <c r="R848" s="101" t="s">
        <v>3</v>
      </c>
      <c r="S848" s="101" t="s">
        <v>3</v>
      </c>
      <c r="T848" s="97"/>
      <c r="U848" s="101" t="s">
        <v>3</v>
      </c>
      <c r="V848" s="101" t="s">
        <v>3</v>
      </c>
      <c r="W848" s="97"/>
      <c r="X848" s="101" t="s">
        <v>3</v>
      </c>
      <c r="Y848" s="101" t="s">
        <v>3</v>
      </c>
      <c r="Z848" s="97"/>
      <c r="AA848" s="101" t="s">
        <v>3</v>
      </c>
      <c r="AB848" s="101" t="s">
        <v>3</v>
      </c>
      <c r="AC848" s="97"/>
      <c r="AD848" s="101" t="s">
        <v>3</v>
      </c>
      <c r="AE848" s="101" t="s">
        <v>3</v>
      </c>
      <c r="AF848" s="97"/>
      <c r="AG848" s="100">
        <v>133.6</v>
      </c>
      <c r="AH848" s="100">
        <f t="shared" si="219"/>
        <v>133.6</v>
      </c>
      <c r="AI848" s="97"/>
      <c r="AJ848" s="100">
        <f t="shared" si="210"/>
        <v>108.55</v>
      </c>
      <c r="AK848" s="100">
        <f t="shared" si="220"/>
        <v>108.55</v>
      </c>
      <c r="AL848" s="98"/>
      <c r="AM848" s="100">
        <v>63.12</v>
      </c>
      <c r="AN848" s="101" t="s">
        <v>3</v>
      </c>
      <c r="AO848" s="97"/>
      <c r="AP848" s="100">
        <f t="shared" si="211"/>
        <v>141.94999999999999</v>
      </c>
      <c r="AQ848" s="100">
        <f t="shared" si="221"/>
        <v>141.94999999999999</v>
      </c>
      <c r="AR848" s="98"/>
      <c r="AS848" s="100">
        <f t="shared" si="212"/>
        <v>60.12</v>
      </c>
      <c r="AT848" s="100" t="s">
        <v>3</v>
      </c>
      <c r="AU848" s="97"/>
      <c r="AV848" s="100">
        <v>141.94999999999999</v>
      </c>
      <c r="AW848" s="100">
        <f t="shared" si="222"/>
        <v>141.94999999999999</v>
      </c>
      <c r="AX848" s="97"/>
      <c r="AY848" s="100">
        <f t="shared" si="213"/>
        <v>125.25</v>
      </c>
      <c r="AZ848" s="101" t="s">
        <v>3</v>
      </c>
      <c r="BA848" s="97"/>
      <c r="BB848" s="100">
        <f t="shared" si="214"/>
        <v>60.12</v>
      </c>
      <c r="BC848" s="101" t="s">
        <v>3</v>
      </c>
      <c r="BD848" s="97"/>
      <c r="BE848" s="100">
        <f t="shared" si="215"/>
        <v>60.12</v>
      </c>
      <c r="BF848" s="101" t="s">
        <v>3</v>
      </c>
    </row>
    <row r="849" spans="1:58" s="86" customFormat="1" ht="13.2" x14ac:dyDescent="0.25">
      <c r="A849" s="47" t="s">
        <v>876</v>
      </c>
      <c r="B849" s="83">
        <v>4100031</v>
      </c>
      <c r="C849" s="90" t="s">
        <v>691</v>
      </c>
      <c r="D849" s="64">
        <v>262</v>
      </c>
      <c r="E849" s="83">
        <v>420</v>
      </c>
      <c r="F849" s="83">
        <v>97597</v>
      </c>
      <c r="G849" s="22"/>
      <c r="H849" s="44">
        <f t="shared" si="218"/>
        <v>209.60000000000002</v>
      </c>
      <c r="I849" s="98">
        <f t="shared" si="216"/>
        <v>94.32</v>
      </c>
      <c r="J849" s="98">
        <f t="shared" si="217"/>
        <v>349.46</v>
      </c>
      <c r="K849" s="99"/>
      <c r="L849" s="100">
        <f t="shared" si="223"/>
        <v>209.60000000000002</v>
      </c>
      <c r="M849" s="101">
        <f t="shared" si="209"/>
        <v>209.60000000000002</v>
      </c>
      <c r="N849" s="97"/>
      <c r="O849" s="101" t="s">
        <v>3</v>
      </c>
      <c r="P849" s="101" t="s">
        <v>3</v>
      </c>
      <c r="Q849" s="97"/>
      <c r="R849" s="101" t="s">
        <v>3</v>
      </c>
      <c r="S849" s="101" t="s">
        <v>3</v>
      </c>
      <c r="T849" s="97"/>
      <c r="U849" s="101" t="s">
        <v>3</v>
      </c>
      <c r="V849" s="101" t="s">
        <v>3</v>
      </c>
      <c r="W849" s="97"/>
      <c r="X849" s="101" t="s">
        <v>3</v>
      </c>
      <c r="Y849" s="101" t="s">
        <v>3</v>
      </c>
      <c r="Z849" s="97"/>
      <c r="AA849" s="101" t="s">
        <v>3</v>
      </c>
      <c r="AB849" s="101" t="s">
        <v>3</v>
      </c>
      <c r="AC849" s="97"/>
      <c r="AD849" s="101" t="s">
        <v>3</v>
      </c>
      <c r="AE849" s="101" t="s">
        <v>3</v>
      </c>
      <c r="AF849" s="97"/>
      <c r="AG849" s="100">
        <v>209.60000000000002</v>
      </c>
      <c r="AH849" s="100">
        <f t="shared" si="219"/>
        <v>209.60000000000002</v>
      </c>
      <c r="AI849" s="97"/>
      <c r="AJ849" s="100">
        <f t="shared" si="210"/>
        <v>170.3</v>
      </c>
      <c r="AK849" s="100">
        <f t="shared" si="220"/>
        <v>170.3</v>
      </c>
      <c r="AL849" s="98"/>
      <c r="AM849" s="100">
        <v>349.46</v>
      </c>
      <c r="AN849" s="101" t="s">
        <v>3</v>
      </c>
      <c r="AO849" s="97"/>
      <c r="AP849" s="100">
        <f t="shared" si="211"/>
        <v>222.7</v>
      </c>
      <c r="AQ849" s="100">
        <f t="shared" si="221"/>
        <v>222.7</v>
      </c>
      <c r="AR849" s="98"/>
      <c r="AS849" s="100">
        <f t="shared" si="212"/>
        <v>94.32</v>
      </c>
      <c r="AT849" s="100" t="s">
        <v>3</v>
      </c>
      <c r="AU849" s="97"/>
      <c r="AV849" s="100">
        <v>222.7</v>
      </c>
      <c r="AW849" s="100">
        <f t="shared" si="222"/>
        <v>222.7</v>
      </c>
      <c r="AX849" s="97"/>
      <c r="AY849" s="100">
        <f t="shared" si="213"/>
        <v>196.5</v>
      </c>
      <c r="AZ849" s="101" t="s">
        <v>3</v>
      </c>
      <c r="BA849" s="97"/>
      <c r="BB849" s="100">
        <f t="shared" si="214"/>
        <v>94.32</v>
      </c>
      <c r="BC849" s="101" t="s">
        <v>3</v>
      </c>
      <c r="BD849" s="97"/>
      <c r="BE849" s="100">
        <f t="shared" si="215"/>
        <v>94.32</v>
      </c>
      <c r="BF849" s="101" t="s">
        <v>3</v>
      </c>
    </row>
    <row r="850" spans="1:58" s="86" customFormat="1" ht="13.2" x14ac:dyDescent="0.25">
      <c r="A850" s="47" t="s">
        <v>876</v>
      </c>
      <c r="B850" s="83">
        <v>4100011</v>
      </c>
      <c r="C850" s="90" t="s">
        <v>692</v>
      </c>
      <c r="D850" s="64">
        <v>115</v>
      </c>
      <c r="E850" s="83">
        <v>420</v>
      </c>
      <c r="F850" s="83">
        <v>97535</v>
      </c>
      <c r="G850" s="22"/>
      <c r="H850" s="44">
        <f t="shared" si="218"/>
        <v>92</v>
      </c>
      <c r="I850" s="98">
        <f t="shared" si="216"/>
        <v>41.4</v>
      </c>
      <c r="J850" s="98">
        <f t="shared" si="217"/>
        <v>97.75</v>
      </c>
      <c r="K850" s="99"/>
      <c r="L850" s="100">
        <f t="shared" si="223"/>
        <v>92</v>
      </c>
      <c r="M850" s="101">
        <f t="shared" si="209"/>
        <v>92</v>
      </c>
      <c r="N850" s="97"/>
      <c r="O850" s="101" t="s">
        <v>3</v>
      </c>
      <c r="P850" s="101" t="s">
        <v>3</v>
      </c>
      <c r="Q850" s="97"/>
      <c r="R850" s="101" t="s">
        <v>3</v>
      </c>
      <c r="S850" s="101" t="s">
        <v>3</v>
      </c>
      <c r="T850" s="97"/>
      <c r="U850" s="101" t="s">
        <v>3</v>
      </c>
      <c r="V850" s="101" t="s">
        <v>3</v>
      </c>
      <c r="W850" s="97"/>
      <c r="X850" s="101" t="s">
        <v>3</v>
      </c>
      <c r="Y850" s="101" t="s">
        <v>3</v>
      </c>
      <c r="Z850" s="97"/>
      <c r="AA850" s="101" t="s">
        <v>3</v>
      </c>
      <c r="AB850" s="101" t="s">
        <v>3</v>
      </c>
      <c r="AC850" s="97"/>
      <c r="AD850" s="101" t="s">
        <v>3</v>
      </c>
      <c r="AE850" s="101" t="s">
        <v>3</v>
      </c>
      <c r="AF850" s="97"/>
      <c r="AG850" s="100">
        <v>92</v>
      </c>
      <c r="AH850" s="100">
        <f t="shared" si="219"/>
        <v>92</v>
      </c>
      <c r="AI850" s="97"/>
      <c r="AJ850" s="100">
        <f t="shared" si="210"/>
        <v>74.75</v>
      </c>
      <c r="AK850" s="100">
        <f t="shared" si="220"/>
        <v>74.75</v>
      </c>
      <c r="AL850" s="98"/>
      <c r="AM850" s="100">
        <v>55.85</v>
      </c>
      <c r="AN850" s="101" t="s">
        <v>3</v>
      </c>
      <c r="AO850" s="97"/>
      <c r="AP850" s="100">
        <f t="shared" si="211"/>
        <v>97.75</v>
      </c>
      <c r="AQ850" s="100">
        <f t="shared" si="221"/>
        <v>97.75</v>
      </c>
      <c r="AR850" s="98"/>
      <c r="AS850" s="100">
        <f t="shared" si="212"/>
        <v>41.4</v>
      </c>
      <c r="AT850" s="100" t="s">
        <v>3</v>
      </c>
      <c r="AU850" s="97"/>
      <c r="AV850" s="100">
        <v>97.75</v>
      </c>
      <c r="AW850" s="100">
        <f t="shared" si="222"/>
        <v>97.75</v>
      </c>
      <c r="AX850" s="97"/>
      <c r="AY850" s="100">
        <f t="shared" si="213"/>
        <v>86.25</v>
      </c>
      <c r="AZ850" s="101" t="s">
        <v>3</v>
      </c>
      <c r="BA850" s="97"/>
      <c r="BB850" s="100">
        <f t="shared" si="214"/>
        <v>41.4</v>
      </c>
      <c r="BC850" s="101" t="s">
        <v>3</v>
      </c>
      <c r="BD850" s="97"/>
      <c r="BE850" s="100">
        <f t="shared" si="215"/>
        <v>41.4</v>
      </c>
      <c r="BF850" s="101" t="s">
        <v>3</v>
      </c>
    </row>
    <row r="851" spans="1:58" s="86" customFormat="1" ht="13.2" x14ac:dyDescent="0.25">
      <c r="A851" s="47" t="s">
        <v>876</v>
      </c>
      <c r="B851" s="83">
        <v>4100025</v>
      </c>
      <c r="C851" s="90" t="s">
        <v>693</v>
      </c>
      <c r="D851" s="64">
        <v>54</v>
      </c>
      <c r="E851" s="83">
        <v>420</v>
      </c>
      <c r="F851" s="83">
        <v>97016</v>
      </c>
      <c r="G851" s="22"/>
      <c r="H851" s="44">
        <f t="shared" si="218"/>
        <v>43.2</v>
      </c>
      <c r="I851" s="98">
        <f t="shared" si="216"/>
        <v>19.439999999999998</v>
      </c>
      <c r="J851" s="98">
        <f t="shared" si="217"/>
        <v>45.9</v>
      </c>
      <c r="K851" s="99"/>
      <c r="L851" s="100">
        <f t="shared" si="223"/>
        <v>43.2</v>
      </c>
      <c r="M851" s="101">
        <f t="shared" si="209"/>
        <v>43.2</v>
      </c>
      <c r="N851" s="97"/>
      <c r="O851" s="101" t="s">
        <v>3</v>
      </c>
      <c r="P851" s="101" t="s">
        <v>3</v>
      </c>
      <c r="Q851" s="97"/>
      <c r="R851" s="101" t="s">
        <v>3</v>
      </c>
      <c r="S851" s="101" t="s">
        <v>3</v>
      </c>
      <c r="T851" s="97"/>
      <c r="U851" s="101" t="s">
        <v>3</v>
      </c>
      <c r="V851" s="101" t="s">
        <v>3</v>
      </c>
      <c r="W851" s="97"/>
      <c r="X851" s="101" t="s">
        <v>3</v>
      </c>
      <c r="Y851" s="101" t="s">
        <v>3</v>
      </c>
      <c r="Z851" s="97"/>
      <c r="AA851" s="101" t="s">
        <v>3</v>
      </c>
      <c r="AB851" s="101" t="s">
        <v>3</v>
      </c>
      <c r="AC851" s="97"/>
      <c r="AD851" s="101" t="s">
        <v>3</v>
      </c>
      <c r="AE851" s="101" t="s">
        <v>3</v>
      </c>
      <c r="AF851" s="97"/>
      <c r="AG851" s="100">
        <v>43.2</v>
      </c>
      <c r="AH851" s="100">
        <f t="shared" si="219"/>
        <v>43.2</v>
      </c>
      <c r="AI851" s="97"/>
      <c r="AJ851" s="100">
        <f t="shared" si="210"/>
        <v>35.1</v>
      </c>
      <c r="AK851" s="100">
        <f t="shared" si="220"/>
        <v>35.1</v>
      </c>
      <c r="AL851" s="98"/>
      <c r="AM851" s="100">
        <v>20.28</v>
      </c>
      <c r="AN851" s="101" t="s">
        <v>3</v>
      </c>
      <c r="AO851" s="97"/>
      <c r="AP851" s="100">
        <f t="shared" si="211"/>
        <v>45.9</v>
      </c>
      <c r="AQ851" s="100">
        <f t="shared" si="221"/>
        <v>45.9</v>
      </c>
      <c r="AR851" s="98"/>
      <c r="AS851" s="100">
        <f t="shared" si="212"/>
        <v>19.439999999999998</v>
      </c>
      <c r="AT851" s="100" t="s">
        <v>3</v>
      </c>
      <c r="AU851" s="97"/>
      <c r="AV851" s="100">
        <v>45.9</v>
      </c>
      <c r="AW851" s="100">
        <f t="shared" si="222"/>
        <v>45.9</v>
      </c>
      <c r="AX851" s="97"/>
      <c r="AY851" s="100">
        <f t="shared" si="213"/>
        <v>40.5</v>
      </c>
      <c r="AZ851" s="101" t="s">
        <v>3</v>
      </c>
      <c r="BA851" s="97"/>
      <c r="BB851" s="100">
        <f t="shared" si="214"/>
        <v>19.439999999999998</v>
      </c>
      <c r="BC851" s="101" t="s">
        <v>3</v>
      </c>
      <c r="BD851" s="97"/>
      <c r="BE851" s="100">
        <f t="shared" si="215"/>
        <v>19.439999999999998</v>
      </c>
      <c r="BF851" s="101" t="s">
        <v>3</v>
      </c>
    </row>
    <row r="852" spans="1:58" s="86" customFormat="1" ht="13.2" x14ac:dyDescent="0.25">
      <c r="A852" s="47" t="s">
        <v>876</v>
      </c>
      <c r="B852" s="83">
        <v>4100027</v>
      </c>
      <c r="C852" s="90" t="s">
        <v>694</v>
      </c>
      <c r="D852" s="64">
        <v>96</v>
      </c>
      <c r="E852" s="83">
        <v>420</v>
      </c>
      <c r="F852" s="83">
        <v>97022</v>
      </c>
      <c r="G852" s="22"/>
      <c r="H852" s="44">
        <f t="shared" si="218"/>
        <v>76.800000000000011</v>
      </c>
      <c r="I852" s="98">
        <f t="shared" si="216"/>
        <v>28.9</v>
      </c>
      <c r="J852" s="98">
        <f t="shared" si="217"/>
        <v>81.599999999999994</v>
      </c>
      <c r="K852" s="99"/>
      <c r="L852" s="100">
        <f t="shared" si="223"/>
        <v>76.800000000000011</v>
      </c>
      <c r="M852" s="101">
        <f t="shared" si="209"/>
        <v>76.800000000000011</v>
      </c>
      <c r="N852" s="97"/>
      <c r="O852" s="101" t="s">
        <v>3</v>
      </c>
      <c r="P852" s="101" t="s">
        <v>3</v>
      </c>
      <c r="Q852" s="97"/>
      <c r="R852" s="101" t="s">
        <v>3</v>
      </c>
      <c r="S852" s="101" t="s">
        <v>3</v>
      </c>
      <c r="T852" s="97"/>
      <c r="U852" s="101" t="s">
        <v>3</v>
      </c>
      <c r="V852" s="101" t="s">
        <v>3</v>
      </c>
      <c r="W852" s="97"/>
      <c r="X852" s="101" t="s">
        <v>3</v>
      </c>
      <c r="Y852" s="101" t="s">
        <v>3</v>
      </c>
      <c r="Z852" s="97"/>
      <c r="AA852" s="101" t="s">
        <v>3</v>
      </c>
      <c r="AB852" s="101" t="s">
        <v>3</v>
      </c>
      <c r="AC852" s="97"/>
      <c r="AD852" s="101" t="s">
        <v>3</v>
      </c>
      <c r="AE852" s="101" t="s">
        <v>3</v>
      </c>
      <c r="AF852" s="97"/>
      <c r="AG852" s="100">
        <v>76.800000000000011</v>
      </c>
      <c r="AH852" s="100">
        <f t="shared" si="219"/>
        <v>76.800000000000011</v>
      </c>
      <c r="AI852" s="97"/>
      <c r="AJ852" s="100">
        <f t="shared" si="210"/>
        <v>62.400000000000006</v>
      </c>
      <c r="AK852" s="100">
        <f t="shared" si="220"/>
        <v>62.400000000000006</v>
      </c>
      <c r="AL852" s="98"/>
      <c r="AM852" s="100">
        <v>28.9</v>
      </c>
      <c r="AN852" s="101" t="s">
        <v>3</v>
      </c>
      <c r="AO852" s="97"/>
      <c r="AP852" s="100">
        <f t="shared" si="211"/>
        <v>81.599999999999994</v>
      </c>
      <c r="AQ852" s="100">
        <f t="shared" si="221"/>
        <v>81.599999999999994</v>
      </c>
      <c r="AR852" s="98"/>
      <c r="AS852" s="100">
        <f t="shared" si="212"/>
        <v>34.56</v>
      </c>
      <c r="AT852" s="100" t="s">
        <v>3</v>
      </c>
      <c r="AU852" s="97"/>
      <c r="AV852" s="100">
        <v>81.599999999999994</v>
      </c>
      <c r="AW852" s="100">
        <f t="shared" si="222"/>
        <v>81.599999999999994</v>
      </c>
      <c r="AX852" s="97"/>
      <c r="AY852" s="100">
        <f t="shared" si="213"/>
        <v>72</v>
      </c>
      <c r="AZ852" s="101" t="s">
        <v>3</v>
      </c>
      <c r="BA852" s="97"/>
      <c r="BB852" s="100">
        <f t="shared" si="214"/>
        <v>34.56</v>
      </c>
      <c r="BC852" s="101" t="s">
        <v>3</v>
      </c>
      <c r="BD852" s="97"/>
      <c r="BE852" s="100">
        <f t="shared" si="215"/>
        <v>34.56</v>
      </c>
      <c r="BF852" s="101" t="s">
        <v>3</v>
      </c>
    </row>
    <row r="853" spans="1:58" s="86" customFormat="1" ht="13.2" x14ac:dyDescent="0.25">
      <c r="A853" s="47" t="s">
        <v>876</v>
      </c>
      <c r="B853" s="83">
        <v>4100013</v>
      </c>
      <c r="C853" s="90" t="s">
        <v>695</v>
      </c>
      <c r="D853" s="64">
        <v>66</v>
      </c>
      <c r="E853" s="83">
        <v>420</v>
      </c>
      <c r="F853" s="83">
        <v>97026</v>
      </c>
      <c r="G853" s="22"/>
      <c r="H853" s="44">
        <f t="shared" si="218"/>
        <v>52.800000000000004</v>
      </c>
      <c r="I853" s="98">
        <f t="shared" si="216"/>
        <v>10.199999999999999</v>
      </c>
      <c r="J853" s="98">
        <f t="shared" si="217"/>
        <v>56.1</v>
      </c>
      <c r="K853" s="99"/>
      <c r="L853" s="100">
        <f t="shared" si="223"/>
        <v>52.800000000000004</v>
      </c>
      <c r="M853" s="101">
        <f t="shared" si="209"/>
        <v>52.800000000000004</v>
      </c>
      <c r="N853" s="97"/>
      <c r="O853" s="101" t="s">
        <v>3</v>
      </c>
      <c r="P853" s="101" t="s">
        <v>3</v>
      </c>
      <c r="Q853" s="97"/>
      <c r="R853" s="101" t="s">
        <v>3</v>
      </c>
      <c r="S853" s="101" t="s">
        <v>3</v>
      </c>
      <c r="T853" s="97"/>
      <c r="U853" s="101" t="s">
        <v>3</v>
      </c>
      <c r="V853" s="101" t="s">
        <v>3</v>
      </c>
      <c r="W853" s="97"/>
      <c r="X853" s="101" t="s">
        <v>3</v>
      </c>
      <c r="Y853" s="101" t="s">
        <v>3</v>
      </c>
      <c r="Z853" s="97"/>
      <c r="AA853" s="101" t="s">
        <v>3</v>
      </c>
      <c r="AB853" s="101" t="s">
        <v>3</v>
      </c>
      <c r="AC853" s="97"/>
      <c r="AD853" s="101" t="s">
        <v>3</v>
      </c>
      <c r="AE853" s="101" t="s">
        <v>3</v>
      </c>
      <c r="AF853" s="97"/>
      <c r="AG853" s="100">
        <v>52.800000000000004</v>
      </c>
      <c r="AH853" s="100">
        <f t="shared" si="219"/>
        <v>52.800000000000004</v>
      </c>
      <c r="AI853" s="97"/>
      <c r="AJ853" s="100">
        <f t="shared" si="210"/>
        <v>42.9</v>
      </c>
      <c r="AK853" s="100">
        <f t="shared" si="220"/>
        <v>42.9</v>
      </c>
      <c r="AL853" s="98"/>
      <c r="AM853" s="100">
        <v>10.199999999999999</v>
      </c>
      <c r="AN853" s="101" t="s">
        <v>3</v>
      </c>
      <c r="AO853" s="97"/>
      <c r="AP853" s="100">
        <f t="shared" si="211"/>
        <v>56.1</v>
      </c>
      <c r="AQ853" s="100">
        <f t="shared" si="221"/>
        <v>56.1</v>
      </c>
      <c r="AR853" s="98"/>
      <c r="AS853" s="100">
        <f t="shared" si="212"/>
        <v>23.759999999999998</v>
      </c>
      <c r="AT853" s="100" t="s">
        <v>3</v>
      </c>
      <c r="AU853" s="97"/>
      <c r="AV853" s="100">
        <v>56.1</v>
      </c>
      <c r="AW853" s="100">
        <f t="shared" si="222"/>
        <v>56.1</v>
      </c>
      <c r="AX853" s="97"/>
      <c r="AY853" s="100">
        <f t="shared" si="213"/>
        <v>49.5</v>
      </c>
      <c r="AZ853" s="101" t="s">
        <v>3</v>
      </c>
      <c r="BA853" s="97"/>
      <c r="BB853" s="100">
        <f t="shared" si="214"/>
        <v>23.759999999999998</v>
      </c>
      <c r="BC853" s="101" t="s">
        <v>3</v>
      </c>
      <c r="BD853" s="97"/>
      <c r="BE853" s="100">
        <f t="shared" si="215"/>
        <v>23.759999999999998</v>
      </c>
      <c r="BF853" s="101" t="s">
        <v>3</v>
      </c>
    </row>
    <row r="854" spans="1:58" s="86" customFormat="1" ht="13.2" x14ac:dyDescent="0.25">
      <c r="A854" s="47" t="s">
        <v>876</v>
      </c>
      <c r="B854" s="83">
        <v>4100024</v>
      </c>
      <c r="C854" s="90" t="s">
        <v>696</v>
      </c>
      <c r="D854" s="64">
        <v>40</v>
      </c>
      <c r="E854" s="83">
        <v>420</v>
      </c>
      <c r="F854" s="83">
        <v>97028</v>
      </c>
      <c r="G854" s="22"/>
      <c r="H854" s="44">
        <f t="shared" si="218"/>
        <v>32</v>
      </c>
      <c r="I854" s="98">
        <f t="shared" si="216"/>
        <v>13.06</v>
      </c>
      <c r="J854" s="98">
        <f t="shared" si="217"/>
        <v>34</v>
      </c>
      <c r="K854" s="99"/>
      <c r="L854" s="100">
        <f t="shared" si="223"/>
        <v>32</v>
      </c>
      <c r="M854" s="101">
        <f t="shared" si="209"/>
        <v>32</v>
      </c>
      <c r="N854" s="97"/>
      <c r="O854" s="101" t="s">
        <v>3</v>
      </c>
      <c r="P854" s="101" t="s">
        <v>3</v>
      </c>
      <c r="Q854" s="97"/>
      <c r="R854" s="101" t="s">
        <v>3</v>
      </c>
      <c r="S854" s="101" t="s">
        <v>3</v>
      </c>
      <c r="T854" s="97"/>
      <c r="U854" s="101" t="s">
        <v>3</v>
      </c>
      <c r="V854" s="101" t="s">
        <v>3</v>
      </c>
      <c r="W854" s="97"/>
      <c r="X854" s="101" t="s">
        <v>3</v>
      </c>
      <c r="Y854" s="101" t="s">
        <v>3</v>
      </c>
      <c r="Z854" s="97"/>
      <c r="AA854" s="101" t="s">
        <v>3</v>
      </c>
      <c r="AB854" s="101" t="s">
        <v>3</v>
      </c>
      <c r="AC854" s="97"/>
      <c r="AD854" s="101" t="s">
        <v>3</v>
      </c>
      <c r="AE854" s="101" t="s">
        <v>3</v>
      </c>
      <c r="AF854" s="97"/>
      <c r="AG854" s="100">
        <v>32</v>
      </c>
      <c r="AH854" s="100">
        <f t="shared" si="219"/>
        <v>32</v>
      </c>
      <c r="AI854" s="97"/>
      <c r="AJ854" s="100">
        <f t="shared" si="210"/>
        <v>26</v>
      </c>
      <c r="AK854" s="100">
        <f t="shared" si="220"/>
        <v>26</v>
      </c>
      <c r="AL854" s="98"/>
      <c r="AM854" s="100">
        <v>13.06</v>
      </c>
      <c r="AN854" s="101" t="s">
        <v>3</v>
      </c>
      <c r="AO854" s="97"/>
      <c r="AP854" s="100">
        <f t="shared" si="211"/>
        <v>34</v>
      </c>
      <c r="AQ854" s="100">
        <f t="shared" si="221"/>
        <v>34</v>
      </c>
      <c r="AR854" s="98"/>
      <c r="AS854" s="100">
        <f t="shared" si="212"/>
        <v>14.399999999999999</v>
      </c>
      <c r="AT854" s="100" t="s">
        <v>3</v>
      </c>
      <c r="AU854" s="97"/>
      <c r="AV854" s="100">
        <v>34</v>
      </c>
      <c r="AW854" s="100">
        <f t="shared" si="222"/>
        <v>34</v>
      </c>
      <c r="AX854" s="97"/>
      <c r="AY854" s="100">
        <f t="shared" si="213"/>
        <v>30</v>
      </c>
      <c r="AZ854" s="101" t="s">
        <v>3</v>
      </c>
      <c r="BA854" s="97"/>
      <c r="BB854" s="100">
        <f t="shared" si="214"/>
        <v>14.399999999999999</v>
      </c>
      <c r="BC854" s="101" t="s">
        <v>3</v>
      </c>
      <c r="BD854" s="97"/>
      <c r="BE854" s="100">
        <f t="shared" si="215"/>
        <v>14.399999999999999</v>
      </c>
      <c r="BF854" s="101" t="s">
        <v>3</v>
      </c>
    </row>
    <row r="855" spans="1:58" s="86" customFormat="1" ht="13.2" x14ac:dyDescent="0.25">
      <c r="A855" s="47" t="s">
        <v>876</v>
      </c>
      <c r="B855" s="83">
        <v>4100058</v>
      </c>
      <c r="C855" s="90" t="s">
        <v>697</v>
      </c>
      <c r="D855" s="64">
        <v>196</v>
      </c>
      <c r="E855" s="83">
        <v>420</v>
      </c>
      <c r="F855" s="83">
        <v>95992</v>
      </c>
      <c r="G855" s="22"/>
      <c r="H855" s="44">
        <f t="shared" si="218"/>
        <v>156.80000000000001</v>
      </c>
      <c r="I855" s="98">
        <f t="shared" si="216"/>
        <v>70.56</v>
      </c>
      <c r="J855" s="98">
        <f t="shared" si="217"/>
        <v>166.6</v>
      </c>
      <c r="K855" s="99"/>
      <c r="L855" s="100">
        <f t="shared" si="223"/>
        <v>156.80000000000001</v>
      </c>
      <c r="M855" s="101">
        <f t="shared" si="209"/>
        <v>156.80000000000001</v>
      </c>
      <c r="N855" s="97"/>
      <c r="O855" s="101" t="s">
        <v>3</v>
      </c>
      <c r="P855" s="101" t="s">
        <v>3</v>
      </c>
      <c r="Q855" s="97"/>
      <c r="R855" s="101" t="s">
        <v>3</v>
      </c>
      <c r="S855" s="101" t="s">
        <v>3</v>
      </c>
      <c r="T855" s="97"/>
      <c r="U855" s="101" t="s">
        <v>3</v>
      </c>
      <c r="V855" s="101" t="s">
        <v>3</v>
      </c>
      <c r="W855" s="97"/>
      <c r="X855" s="101" t="s">
        <v>3</v>
      </c>
      <c r="Y855" s="101" t="s">
        <v>3</v>
      </c>
      <c r="Z855" s="97"/>
      <c r="AA855" s="101" t="s">
        <v>3</v>
      </c>
      <c r="AB855" s="101" t="s">
        <v>3</v>
      </c>
      <c r="AC855" s="97"/>
      <c r="AD855" s="101" t="s">
        <v>3</v>
      </c>
      <c r="AE855" s="101" t="s">
        <v>3</v>
      </c>
      <c r="AF855" s="97"/>
      <c r="AG855" s="100">
        <v>156.80000000000001</v>
      </c>
      <c r="AH855" s="100">
        <f t="shared" si="219"/>
        <v>156.80000000000001</v>
      </c>
      <c r="AI855" s="97"/>
      <c r="AJ855" s="100">
        <f t="shared" si="210"/>
        <v>127.4</v>
      </c>
      <c r="AK855" s="100">
        <f t="shared" si="220"/>
        <v>127.4</v>
      </c>
      <c r="AL855" s="98"/>
      <c r="AM855" s="100">
        <v>74.22</v>
      </c>
      <c r="AN855" s="101" t="s">
        <v>3</v>
      </c>
      <c r="AO855" s="97"/>
      <c r="AP855" s="100">
        <f t="shared" si="211"/>
        <v>166.6</v>
      </c>
      <c r="AQ855" s="100">
        <f t="shared" si="221"/>
        <v>166.6</v>
      </c>
      <c r="AR855" s="98"/>
      <c r="AS855" s="100">
        <f t="shared" si="212"/>
        <v>70.56</v>
      </c>
      <c r="AT855" s="100" t="s">
        <v>3</v>
      </c>
      <c r="AU855" s="97"/>
      <c r="AV855" s="100">
        <v>166.6</v>
      </c>
      <c r="AW855" s="100">
        <f t="shared" si="222"/>
        <v>166.6</v>
      </c>
      <c r="AX855" s="97"/>
      <c r="AY855" s="100">
        <f t="shared" si="213"/>
        <v>147</v>
      </c>
      <c r="AZ855" s="101" t="s">
        <v>3</v>
      </c>
      <c r="BA855" s="97"/>
      <c r="BB855" s="100">
        <f t="shared" si="214"/>
        <v>70.56</v>
      </c>
      <c r="BC855" s="101" t="s">
        <v>3</v>
      </c>
      <c r="BD855" s="97"/>
      <c r="BE855" s="100">
        <f t="shared" si="215"/>
        <v>70.56</v>
      </c>
      <c r="BF855" s="101" t="s">
        <v>3</v>
      </c>
    </row>
    <row r="856" spans="1:58" s="86" customFormat="1" ht="13.2" x14ac:dyDescent="0.25">
      <c r="A856" s="47" t="s">
        <v>876</v>
      </c>
      <c r="B856" s="83">
        <v>4100006</v>
      </c>
      <c r="C856" s="90" t="s">
        <v>698</v>
      </c>
      <c r="D856" s="64">
        <v>83</v>
      </c>
      <c r="E856" s="83">
        <v>420</v>
      </c>
      <c r="F856" s="83">
        <v>97034</v>
      </c>
      <c r="G856" s="22"/>
      <c r="H856" s="44">
        <f t="shared" si="218"/>
        <v>66.400000000000006</v>
      </c>
      <c r="I856" s="98">
        <f t="shared" si="216"/>
        <v>24.84</v>
      </c>
      <c r="J856" s="98">
        <f t="shared" si="217"/>
        <v>70.55</v>
      </c>
      <c r="K856" s="99"/>
      <c r="L856" s="100">
        <f t="shared" si="223"/>
        <v>66.400000000000006</v>
      </c>
      <c r="M856" s="101">
        <f t="shared" si="209"/>
        <v>66.400000000000006</v>
      </c>
      <c r="N856" s="97"/>
      <c r="O856" s="101" t="s">
        <v>3</v>
      </c>
      <c r="P856" s="101" t="s">
        <v>3</v>
      </c>
      <c r="Q856" s="97"/>
      <c r="R856" s="101" t="s">
        <v>3</v>
      </c>
      <c r="S856" s="101" t="s">
        <v>3</v>
      </c>
      <c r="T856" s="97"/>
      <c r="U856" s="101" t="s">
        <v>3</v>
      </c>
      <c r="V856" s="101" t="s">
        <v>3</v>
      </c>
      <c r="W856" s="97"/>
      <c r="X856" s="101" t="s">
        <v>3</v>
      </c>
      <c r="Y856" s="101" t="s">
        <v>3</v>
      </c>
      <c r="Z856" s="97"/>
      <c r="AA856" s="101" t="s">
        <v>3</v>
      </c>
      <c r="AB856" s="101" t="s">
        <v>3</v>
      </c>
      <c r="AC856" s="97"/>
      <c r="AD856" s="101" t="s">
        <v>3</v>
      </c>
      <c r="AE856" s="101" t="s">
        <v>3</v>
      </c>
      <c r="AF856" s="97"/>
      <c r="AG856" s="100">
        <v>66.400000000000006</v>
      </c>
      <c r="AH856" s="100">
        <f t="shared" si="219"/>
        <v>66.400000000000006</v>
      </c>
      <c r="AI856" s="97"/>
      <c r="AJ856" s="100">
        <f t="shared" si="210"/>
        <v>53.95</v>
      </c>
      <c r="AK856" s="100">
        <f t="shared" si="220"/>
        <v>53.95</v>
      </c>
      <c r="AL856" s="98"/>
      <c r="AM856" s="100">
        <v>24.84</v>
      </c>
      <c r="AN856" s="101" t="s">
        <v>3</v>
      </c>
      <c r="AO856" s="97"/>
      <c r="AP856" s="100">
        <f t="shared" si="211"/>
        <v>70.55</v>
      </c>
      <c r="AQ856" s="100">
        <f t="shared" si="221"/>
        <v>70.55</v>
      </c>
      <c r="AR856" s="98"/>
      <c r="AS856" s="100">
        <f t="shared" si="212"/>
        <v>29.88</v>
      </c>
      <c r="AT856" s="100" t="s">
        <v>3</v>
      </c>
      <c r="AU856" s="97"/>
      <c r="AV856" s="100">
        <v>70.55</v>
      </c>
      <c r="AW856" s="100">
        <f t="shared" si="222"/>
        <v>70.55</v>
      </c>
      <c r="AX856" s="97"/>
      <c r="AY856" s="100">
        <f t="shared" si="213"/>
        <v>62.25</v>
      </c>
      <c r="AZ856" s="101" t="s">
        <v>3</v>
      </c>
      <c r="BA856" s="97"/>
      <c r="BB856" s="100">
        <f t="shared" si="214"/>
        <v>29.88</v>
      </c>
      <c r="BC856" s="101" t="s">
        <v>3</v>
      </c>
      <c r="BD856" s="97"/>
      <c r="BE856" s="100">
        <f t="shared" si="215"/>
        <v>29.88</v>
      </c>
      <c r="BF856" s="101" t="s">
        <v>3</v>
      </c>
    </row>
    <row r="857" spans="1:58" s="86" customFormat="1" ht="13.2" x14ac:dyDescent="0.25">
      <c r="A857" s="47" t="s">
        <v>876</v>
      </c>
      <c r="B857" s="83">
        <v>4100002</v>
      </c>
      <c r="C857" s="90" t="s">
        <v>699</v>
      </c>
      <c r="D857" s="64">
        <v>110</v>
      </c>
      <c r="E857" s="83">
        <v>420</v>
      </c>
      <c r="F857" s="83">
        <v>97750</v>
      </c>
      <c r="G857" s="22"/>
      <c r="H857" s="44">
        <f t="shared" si="218"/>
        <v>88</v>
      </c>
      <c r="I857" s="98">
        <f t="shared" si="216"/>
        <v>39.6</v>
      </c>
      <c r="J857" s="98">
        <f t="shared" si="217"/>
        <v>93.5</v>
      </c>
      <c r="K857" s="99"/>
      <c r="L857" s="100">
        <f t="shared" si="223"/>
        <v>88</v>
      </c>
      <c r="M857" s="101">
        <f t="shared" si="209"/>
        <v>88</v>
      </c>
      <c r="N857" s="97"/>
      <c r="O857" s="101" t="s">
        <v>3</v>
      </c>
      <c r="P857" s="101" t="s">
        <v>3</v>
      </c>
      <c r="Q857" s="97"/>
      <c r="R857" s="101" t="s">
        <v>3</v>
      </c>
      <c r="S857" s="101" t="s">
        <v>3</v>
      </c>
      <c r="T857" s="97"/>
      <c r="U857" s="101" t="s">
        <v>3</v>
      </c>
      <c r="V857" s="101" t="s">
        <v>3</v>
      </c>
      <c r="W857" s="97"/>
      <c r="X857" s="101" t="s">
        <v>3</v>
      </c>
      <c r="Y857" s="101" t="s">
        <v>3</v>
      </c>
      <c r="Z857" s="97"/>
      <c r="AA857" s="101" t="s">
        <v>3</v>
      </c>
      <c r="AB857" s="101" t="s">
        <v>3</v>
      </c>
      <c r="AC857" s="97"/>
      <c r="AD857" s="101" t="s">
        <v>3</v>
      </c>
      <c r="AE857" s="101" t="s">
        <v>3</v>
      </c>
      <c r="AF857" s="97"/>
      <c r="AG857" s="100">
        <v>88</v>
      </c>
      <c r="AH857" s="100">
        <f t="shared" si="219"/>
        <v>88</v>
      </c>
      <c r="AI857" s="97"/>
      <c r="AJ857" s="100">
        <f t="shared" si="210"/>
        <v>71.5</v>
      </c>
      <c r="AK857" s="100">
        <f t="shared" si="220"/>
        <v>71.5</v>
      </c>
      <c r="AL857" s="98"/>
      <c r="AM857" s="100">
        <v>56.93</v>
      </c>
      <c r="AN857" s="101" t="s">
        <v>3</v>
      </c>
      <c r="AO857" s="97"/>
      <c r="AP857" s="100">
        <f t="shared" si="211"/>
        <v>93.5</v>
      </c>
      <c r="AQ857" s="100">
        <f t="shared" si="221"/>
        <v>93.5</v>
      </c>
      <c r="AR857" s="98"/>
      <c r="AS857" s="100">
        <f t="shared" si="212"/>
        <v>39.6</v>
      </c>
      <c r="AT857" s="100" t="s">
        <v>3</v>
      </c>
      <c r="AU857" s="97"/>
      <c r="AV857" s="100">
        <v>93.5</v>
      </c>
      <c r="AW857" s="100">
        <f t="shared" si="222"/>
        <v>93.5</v>
      </c>
      <c r="AX857" s="97"/>
      <c r="AY857" s="100">
        <f t="shared" si="213"/>
        <v>82.5</v>
      </c>
      <c r="AZ857" s="101" t="s">
        <v>3</v>
      </c>
      <c r="BA857" s="97"/>
      <c r="BB857" s="100">
        <f t="shared" si="214"/>
        <v>39.6</v>
      </c>
      <c r="BC857" s="101" t="s">
        <v>3</v>
      </c>
      <c r="BD857" s="97"/>
      <c r="BE857" s="100">
        <f t="shared" si="215"/>
        <v>39.6</v>
      </c>
      <c r="BF857" s="101" t="s">
        <v>3</v>
      </c>
    </row>
    <row r="858" spans="1:58" s="86" customFormat="1" ht="13.2" x14ac:dyDescent="0.25">
      <c r="A858" s="47" t="s">
        <v>876</v>
      </c>
      <c r="B858" s="83">
        <v>4100044</v>
      </c>
      <c r="C858" s="90" t="s">
        <v>700</v>
      </c>
      <c r="D858" s="64">
        <v>171</v>
      </c>
      <c r="E858" s="83">
        <v>420</v>
      </c>
      <c r="F858" s="83">
        <v>97533</v>
      </c>
      <c r="G858" s="22"/>
      <c r="H858" s="44">
        <f t="shared" si="218"/>
        <v>136.80000000000001</v>
      </c>
      <c r="I858" s="98">
        <f t="shared" si="216"/>
        <v>61.559999999999995</v>
      </c>
      <c r="J858" s="98">
        <f t="shared" si="217"/>
        <v>145.35</v>
      </c>
      <c r="K858" s="99"/>
      <c r="L858" s="100">
        <f t="shared" si="223"/>
        <v>136.80000000000001</v>
      </c>
      <c r="M858" s="101">
        <f t="shared" si="209"/>
        <v>136.80000000000001</v>
      </c>
      <c r="N858" s="97"/>
      <c r="O858" s="101" t="s">
        <v>3</v>
      </c>
      <c r="P858" s="101" t="s">
        <v>3</v>
      </c>
      <c r="Q858" s="97"/>
      <c r="R858" s="101" t="s">
        <v>3</v>
      </c>
      <c r="S858" s="101" t="s">
        <v>3</v>
      </c>
      <c r="T858" s="97"/>
      <c r="U858" s="101" t="s">
        <v>3</v>
      </c>
      <c r="V858" s="101" t="s">
        <v>3</v>
      </c>
      <c r="W858" s="97"/>
      <c r="X858" s="101" t="s">
        <v>3</v>
      </c>
      <c r="Y858" s="101" t="s">
        <v>3</v>
      </c>
      <c r="Z858" s="97"/>
      <c r="AA858" s="101" t="s">
        <v>3</v>
      </c>
      <c r="AB858" s="101" t="s">
        <v>3</v>
      </c>
      <c r="AC858" s="97"/>
      <c r="AD858" s="101" t="s">
        <v>3</v>
      </c>
      <c r="AE858" s="101" t="s">
        <v>3</v>
      </c>
      <c r="AF858" s="97"/>
      <c r="AG858" s="100">
        <v>136.80000000000001</v>
      </c>
      <c r="AH858" s="100">
        <f t="shared" si="219"/>
        <v>136.80000000000001</v>
      </c>
      <c r="AI858" s="97"/>
      <c r="AJ858" s="100">
        <f t="shared" si="210"/>
        <v>111.15</v>
      </c>
      <c r="AK858" s="100">
        <f t="shared" si="220"/>
        <v>111.15</v>
      </c>
      <c r="AL858" s="98"/>
      <c r="AM858" s="100">
        <v>83.25</v>
      </c>
      <c r="AN858" s="101" t="s">
        <v>3</v>
      </c>
      <c r="AO858" s="97"/>
      <c r="AP858" s="100">
        <f t="shared" si="211"/>
        <v>145.35</v>
      </c>
      <c r="AQ858" s="100">
        <f t="shared" si="221"/>
        <v>145.35</v>
      </c>
      <c r="AR858" s="98"/>
      <c r="AS858" s="100">
        <f t="shared" si="212"/>
        <v>61.559999999999995</v>
      </c>
      <c r="AT858" s="100" t="s">
        <v>3</v>
      </c>
      <c r="AU858" s="97"/>
      <c r="AV858" s="100">
        <v>145.35</v>
      </c>
      <c r="AW858" s="100">
        <f t="shared" si="222"/>
        <v>145.35</v>
      </c>
      <c r="AX858" s="97"/>
      <c r="AY858" s="100">
        <f t="shared" si="213"/>
        <v>128.25</v>
      </c>
      <c r="AZ858" s="101" t="s">
        <v>3</v>
      </c>
      <c r="BA858" s="97"/>
      <c r="BB858" s="100">
        <f t="shared" si="214"/>
        <v>61.559999999999995</v>
      </c>
      <c r="BC858" s="101" t="s">
        <v>3</v>
      </c>
      <c r="BD858" s="97"/>
      <c r="BE858" s="100">
        <f t="shared" si="215"/>
        <v>61.559999999999995</v>
      </c>
      <c r="BF858" s="101" t="s">
        <v>3</v>
      </c>
    </row>
    <row r="859" spans="1:58" s="86" customFormat="1" ht="13.2" x14ac:dyDescent="0.25">
      <c r="A859" s="47" t="s">
        <v>876</v>
      </c>
      <c r="B859" s="83">
        <v>4100030</v>
      </c>
      <c r="C859" s="90" t="s">
        <v>701</v>
      </c>
      <c r="D859" s="64">
        <v>107</v>
      </c>
      <c r="E859" s="83">
        <v>420</v>
      </c>
      <c r="F859" s="83">
        <v>97799</v>
      </c>
      <c r="G859" s="22"/>
      <c r="H859" s="44">
        <f t="shared" si="218"/>
        <v>85.600000000000009</v>
      </c>
      <c r="I859" s="98">
        <f t="shared" si="216"/>
        <v>0</v>
      </c>
      <c r="J859" s="98">
        <f t="shared" si="217"/>
        <v>90.95</v>
      </c>
      <c r="K859" s="99"/>
      <c r="L859" s="100">
        <f t="shared" si="223"/>
        <v>85.600000000000009</v>
      </c>
      <c r="M859" s="101">
        <f t="shared" si="209"/>
        <v>85.600000000000009</v>
      </c>
      <c r="N859" s="97"/>
      <c r="O859" s="101" t="s">
        <v>3</v>
      </c>
      <c r="P859" s="101" t="s">
        <v>3</v>
      </c>
      <c r="Q859" s="97"/>
      <c r="R859" s="101" t="s">
        <v>3</v>
      </c>
      <c r="S859" s="101" t="s">
        <v>3</v>
      </c>
      <c r="T859" s="97"/>
      <c r="U859" s="101" t="s">
        <v>3</v>
      </c>
      <c r="V859" s="101" t="s">
        <v>3</v>
      </c>
      <c r="W859" s="97"/>
      <c r="X859" s="101" t="s">
        <v>3</v>
      </c>
      <c r="Y859" s="101" t="s">
        <v>3</v>
      </c>
      <c r="Z859" s="97"/>
      <c r="AA859" s="101" t="s">
        <v>3</v>
      </c>
      <c r="AB859" s="101" t="s">
        <v>3</v>
      </c>
      <c r="AC859" s="97"/>
      <c r="AD859" s="101" t="s">
        <v>3</v>
      </c>
      <c r="AE859" s="101" t="s">
        <v>3</v>
      </c>
      <c r="AF859" s="97"/>
      <c r="AG859" s="100">
        <v>85.600000000000009</v>
      </c>
      <c r="AH859" s="100">
        <f t="shared" si="219"/>
        <v>85.600000000000009</v>
      </c>
      <c r="AI859" s="97"/>
      <c r="AJ859" s="100">
        <f t="shared" si="210"/>
        <v>69.55</v>
      </c>
      <c r="AK859" s="100">
        <f t="shared" si="220"/>
        <v>69.55</v>
      </c>
      <c r="AL859" s="98"/>
      <c r="AM859" s="100">
        <v>0</v>
      </c>
      <c r="AN859" s="101" t="s">
        <v>3</v>
      </c>
      <c r="AO859" s="97"/>
      <c r="AP859" s="100">
        <f t="shared" si="211"/>
        <v>90.95</v>
      </c>
      <c r="AQ859" s="100">
        <f t="shared" si="221"/>
        <v>90.95</v>
      </c>
      <c r="AR859" s="98"/>
      <c r="AS859" s="100">
        <f t="shared" si="212"/>
        <v>38.519999999999996</v>
      </c>
      <c r="AT859" s="100" t="s">
        <v>3</v>
      </c>
      <c r="AU859" s="97"/>
      <c r="AV859" s="100">
        <v>90.95</v>
      </c>
      <c r="AW859" s="100">
        <f t="shared" si="222"/>
        <v>90.95</v>
      </c>
      <c r="AX859" s="97"/>
      <c r="AY859" s="100">
        <f t="shared" si="213"/>
        <v>80.25</v>
      </c>
      <c r="AZ859" s="101" t="s">
        <v>3</v>
      </c>
      <c r="BA859" s="97"/>
      <c r="BB859" s="100">
        <f t="shared" si="214"/>
        <v>38.519999999999996</v>
      </c>
      <c r="BC859" s="101" t="s">
        <v>3</v>
      </c>
      <c r="BD859" s="97"/>
      <c r="BE859" s="100">
        <f t="shared" si="215"/>
        <v>38.519999999999996</v>
      </c>
      <c r="BF859" s="101" t="s">
        <v>3</v>
      </c>
    </row>
    <row r="860" spans="1:58" s="86" customFormat="1" ht="13.2" x14ac:dyDescent="0.25">
      <c r="A860" s="47" t="s">
        <v>876</v>
      </c>
      <c r="B860" s="83">
        <v>4100059</v>
      </c>
      <c r="C860" s="90" t="s">
        <v>702</v>
      </c>
      <c r="D860" s="64">
        <v>372</v>
      </c>
      <c r="E860" s="83">
        <v>424</v>
      </c>
      <c r="F860" s="83">
        <v>97161</v>
      </c>
      <c r="G860" s="22"/>
      <c r="H860" s="44">
        <f t="shared" si="218"/>
        <v>297.60000000000002</v>
      </c>
      <c r="I860" s="98">
        <f t="shared" si="216"/>
        <v>133.91999999999999</v>
      </c>
      <c r="J860" s="98">
        <f t="shared" si="217"/>
        <v>316.2</v>
      </c>
      <c r="K860" s="99"/>
      <c r="L860" s="100">
        <f t="shared" si="223"/>
        <v>297.60000000000002</v>
      </c>
      <c r="M860" s="101">
        <f t="shared" si="209"/>
        <v>297.60000000000002</v>
      </c>
      <c r="N860" s="97"/>
      <c r="O860" s="101" t="s">
        <v>3</v>
      </c>
      <c r="P860" s="101" t="s">
        <v>3</v>
      </c>
      <c r="Q860" s="97"/>
      <c r="R860" s="101" t="s">
        <v>3</v>
      </c>
      <c r="S860" s="101" t="s">
        <v>3</v>
      </c>
      <c r="T860" s="97"/>
      <c r="U860" s="101" t="s">
        <v>3</v>
      </c>
      <c r="V860" s="101" t="s">
        <v>3</v>
      </c>
      <c r="W860" s="97"/>
      <c r="X860" s="101" t="s">
        <v>3</v>
      </c>
      <c r="Y860" s="101" t="s">
        <v>3</v>
      </c>
      <c r="Z860" s="97"/>
      <c r="AA860" s="101" t="s">
        <v>3</v>
      </c>
      <c r="AB860" s="101" t="s">
        <v>3</v>
      </c>
      <c r="AC860" s="97"/>
      <c r="AD860" s="101" t="s">
        <v>3</v>
      </c>
      <c r="AE860" s="101" t="s">
        <v>3</v>
      </c>
      <c r="AF860" s="97"/>
      <c r="AG860" s="100">
        <v>297.60000000000002</v>
      </c>
      <c r="AH860" s="100">
        <f t="shared" si="219"/>
        <v>297.60000000000002</v>
      </c>
      <c r="AI860" s="97"/>
      <c r="AJ860" s="100">
        <f t="shared" si="210"/>
        <v>241.8</v>
      </c>
      <c r="AK860" s="100">
        <f t="shared" si="220"/>
        <v>241.8</v>
      </c>
      <c r="AL860" s="98"/>
      <c r="AM860" s="100">
        <v>140.41999999999999</v>
      </c>
      <c r="AN860" s="101" t="s">
        <v>3</v>
      </c>
      <c r="AO860" s="97"/>
      <c r="AP860" s="100">
        <f t="shared" si="211"/>
        <v>316.2</v>
      </c>
      <c r="AQ860" s="100">
        <f t="shared" si="221"/>
        <v>316.2</v>
      </c>
      <c r="AR860" s="98"/>
      <c r="AS860" s="100">
        <f t="shared" si="212"/>
        <v>133.91999999999999</v>
      </c>
      <c r="AT860" s="100" t="s">
        <v>3</v>
      </c>
      <c r="AU860" s="97"/>
      <c r="AV860" s="100">
        <v>316.2</v>
      </c>
      <c r="AW860" s="100">
        <f t="shared" si="222"/>
        <v>316.2</v>
      </c>
      <c r="AX860" s="97"/>
      <c r="AY860" s="100">
        <f t="shared" si="213"/>
        <v>279</v>
      </c>
      <c r="AZ860" s="101" t="s">
        <v>3</v>
      </c>
      <c r="BA860" s="97"/>
      <c r="BB860" s="100">
        <f t="shared" si="214"/>
        <v>133.91999999999999</v>
      </c>
      <c r="BC860" s="101" t="s">
        <v>3</v>
      </c>
      <c r="BD860" s="97"/>
      <c r="BE860" s="100">
        <f t="shared" si="215"/>
        <v>133.91999999999999</v>
      </c>
      <c r="BF860" s="101" t="s">
        <v>3</v>
      </c>
    </row>
    <row r="861" spans="1:58" s="86" customFormat="1" ht="13.2" x14ac:dyDescent="0.25">
      <c r="A861" s="47" t="s">
        <v>876</v>
      </c>
      <c r="B861" s="83">
        <v>4100060</v>
      </c>
      <c r="C861" s="90" t="s">
        <v>703</v>
      </c>
      <c r="D861" s="64">
        <v>372</v>
      </c>
      <c r="E861" s="83">
        <v>424</v>
      </c>
      <c r="F861" s="83">
        <v>97162</v>
      </c>
      <c r="G861" s="22"/>
      <c r="H861" s="44">
        <f t="shared" si="218"/>
        <v>297.60000000000002</v>
      </c>
      <c r="I861" s="98">
        <f t="shared" si="216"/>
        <v>133.91999999999999</v>
      </c>
      <c r="J861" s="98">
        <f t="shared" si="217"/>
        <v>316.2</v>
      </c>
      <c r="K861" s="99"/>
      <c r="L861" s="100">
        <f t="shared" si="223"/>
        <v>297.60000000000002</v>
      </c>
      <c r="M861" s="101">
        <f t="shared" si="209"/>
        <v>297.60000000000002</v>
      </c>
      <c r="N861" s="97"/>
      <c r="O861" s="101" t="s">
        <v>3</v>
      </c>
      <c r="P861" s="101" t="s">
        <v>3</v>
      </c>
      <c r="Q861" s="97"/>
      <c r="R861" s="101" t="s">
        <v>3</v>
      </c>
      <c r="S861" s="101" t="s">
        <v>3</v>
      </c>
      <c r="T861" s="97"/>
      <c r="U861" s="101" t="s">
        <v>3</v>
      </c>
      <c r="V861" s="101" t="s">
        <v>3</v>
      </c>
      <c r="W861" s="97"/>
      <c r="X861" s="101" t="s">
        <v>3</v>
      </c>
      <c r="Y861" s="101" t="s">
        <v>3</v>
      </c>
      <c r="Z861" s="97"/>
      <c r="AA861" s="101" t="s">
        <v>3</v>
      </c>
      <c r="AB861" s="101" t="s">
        <v>3</v>
      </c>
      <c r="AC861" s="97"/>
      <c r="AD861" s="101" t="s">
        <v>3</v>
      </c>
      <c r="AE861" s="101" t="s">
        <v>3</v>
      </c>
      <c r="AF861" s="97"/>
      <c r="AG861" s="100">
        <v>297.60000000000002</v>
      </c>
      <c r="AH861" s="100">
        <f t="shared" si="219"/>
        <v>297.60000000000002</v>
      </c>
      <c r="AI861" s="97"/>
      <c r="AJ861" s="100">
        <f t="shared" si="210"/>
        <v>241.8</v>
      </c>
      <c r="AK861" s="100">
        <f t="shared" si="220"/>
        <v>241.8</v>
      </c>
      <c r="AL861" s="98"/>
      <c r="AM861" s="100">
        <v>140.41999999999999</v>
      </c>
      <c r="AN861" s="101" t="s">
        <v>3</v>
      </c>
      <c r="AO861" s="97"/>
      <c r="AP861" s="100">
        <f t="shared" si="211"/>
        <v>316.2</v>
      </c>
      <c r="AQ861" s="100">
        <f t="shared" si="221"/>
        <v>316.2</v>
      </c>
      <c r="AR861" s="98"/>
      <c r="AS861" s="100">
        <f t="shared" si="212"/>
        <v>133.91999999999999</v>
      </c>
      <c r="AT861" s="100" t="s">
        <v>3</v>
      </c>
      <c r="AU861" s="97"/>
      <c r="AV861" s="100">
        <v>316.2</v>
      </c>
      <c r="AW861" s="100">
        <f t="shared" si="222"/>
        <v>316.2</v>
      </c>
      <c r="AX861" s="97"/>
      <c r="AY861" s="100">
        <f t="shared" si="213"/>
        <v>279</v>
      </c>
      <c r="AZ861" s="101" t="s">
        <v>3</v>
      </c>
      <c r="BA861" s="97"/>
      <c r="BB861" s="100">
        <f t="shared" si="214"/>
        <v>133.91999999999999</v>
      </c>
      <c r="BC861" s="101" t="s">
        <v>3</v>
      </c>
      <c r="BD861" s="97"/>
      <c r="BE861" s="100">
        <f t="shared" si="215"/>
        <v>133.91999999999999</v>
      </c>
      <c r="BF861" s="101" t="s">
        <v>3</v>
      </c>
    </row>
    <row r="862" spans="1:58" s="86" customFormat="1" ht="13.2" x14ac:dyDescent="0.25">
      <c r="A862" s="47" t="s">
        <v>876</v>
      </c>
      <c r="B862" s="83">
        <v>4100061</v>
      </c>
      <c r="C862" s="90" t="s">
        <v>704</v>
      </c>
      <c r="D862" s="64">
        <v>372</v>
      </c>
      <c r="E862" s="83">
        <v>424</v>
      </c>
      <c r="F862" s="83">
        <v>97163</v>
      </c>
      <c r="G862" s="22"/>
      <c r="H862" s="44">
        <f t="shared" si="218"/>
        <v>297.60000000000002</v>
      </c>
      <c r="I862" s="98">
        <f t="shared" si="216"/>
        <v>133.91999999999999</v>
      </c>
      <c r="J862" s="98">
        <f t="shared" si="217"/>
        <v>316.2</v>
      </c>
      <c r="K862" s="99"/>
      <c r="L862" s="100">
        <f t="shared" si="223"/>
        <v>297.60000000000002</v>
      </c>
      <c r="M862" s="101">
        <f t="shared" si="209"/>
        <v>297.60000000000002</v>
      </c>
      <c r="N862" s="97"/>
      <c r="O862" s="101" t="s">
        <v>3</v>
      </c>
      <c r="P862" s="101" t="s">
        <v>3</v>
      </c>
      <c r="Q862" s="97"/>
      <c r="R862" s="101" t="s">
        <v>3</v>
      </c>
      <c r="S862" s="101" t="s">
        <v>3</v>
      </c>
      <c r="T862" s="97"/>
      <c r="U862" s="101" t="s">
        <v>3</v>
      </c>
      <c r="V862" s="101" t="s">
        <v>3</v>
      </c>
      <c r="W862" s="97"/>
      <c r="X862" s="101" t="s">
        <v>3</v>
      </c>
      <c r="Y862" s="101" t="s">
        <v>3</v>
      </c>
      <c r="Z862" s="97"/>
      <c r="AA862" s="101" t="s">
        <v>3</v>
      </c>
      <c r="AB862" s="101" t="s">
        <v>3</v>
      </c>
      <c r="AC862" s="97"/>
      <c r="AD862" s="101" t="s">
        <v>3</v>
      </c>
      <c r="AE862" s="101" t="s">
        <v>3</v>
      </c>
      <c r="AF862" s="97"/>
      <c r="AG862" s="100">
        <v>297.60000000000002</v>
      </c>
      <c r="AH862" s="100">
        <f t="shared" si="219"/>
        <v>297.60000000000002</v>
      </c>
      <c r="AI862" s="97"/>
      <c r="AJ862" s="100">
        <f t="shared" si="210"/>
        <v>241.8</v>
      </c>
      <c r="AK862" s="100">
        <f t="shared" si="220"/>
        <v>241.8</v>
      </c>
      <c r="AL862" s="98"/>
      <c r="AM862" s="100">
        <v>140.41999999999999</v>
      </c>
      <c r="AN862" s="101" t="s">
        <v>3</v>
      </c>
      <c r="AO862" s="97"/>
      <c r="AP862" s="100">
        <f t="shared" si="211"/>
        <v>316.2</v>
      </c>
      <c r="AQ862" s="100">
        <f t="shared" si="221"/>
        <v>316.2</v>
      </c>
      <c r="AR862" s="98"/>
      <c r="AS862" s="100">
        <f t="shared" si="212"/>
        <v>133.91999999999999</v>
      </c>
      <c r="AT862" s="100" t="s">
        <v>3</v>
      </c>
      <c r="AU862" s="97"/>
      <c r="AV862" s="100">
        <v>316.2</v>
      </c>
      <c r="AW862" s="100">
        <f t="shared" si="222"/>
        <v>316.2</v>
      </c>
      <c r="AX862" s="97"/>
      <c r="AY862" s="100">
        <f t="shared" si="213"/>
        <v>279</v>
      </c>
      <c r="AZ862" s="101" t="s">
        <v>3</v>
      </c>
      <c r="BA862" s="97"/>
      <c r="BB862" s="100">
        <f t="shared" si="214"/>
        <v>133.91999999999999</v>
      </c>
      <c r="BC862" s="101" t="s">
        <v>3</v>
      </c>
      <c r="BD862" s="97"/>
      <c r="BE862" s="100">
        <f t="shared" si="215"/>
        <v>133.91999999999999</v>
      </c>
      <c r="BF862" s="101" t="s">
        <v>3</v>
      </c>
    </row>
    <row r="863" spans="1:58" s="86" customFormat="1" ht="13.2" x14ac:dyDescent="0.25">
      <c r="A863" s="47" t="s">
        <v>876</v>
      </c>
      <c r="B863" s="83">
        <v>4100034</v>
      </c>
      <c r="C863" s="90" t="s">
        <v>705</v>
      </c>
      <c r="D863" s="64">
        <v>254</v>
      </c>
      <c r="E863" s="83">
        <v>424</v>
      </c>
      <c r="F863" s="83">
        <v>97164</v>
      </c>
      <c r="G863" s="22"/>
      <c r="H863" s="44">
        <f t="shared" si="218"/>
        <v>203.20000000000002</v>
      </c>
      <c r="I863" s="98">
        <f t="shared" si="216"/>
        <v>91.44</v>
      </c>
      <c r="J863" s="98">
        <f t="shared" si="217"/>
        <v>215.9</v>
      </c>
      <c r="K863" s="99"/>
      <c r="L863" s="100">
        <f t="shared" si="223"/>
        <v>203.20000000000002</v>
      </c>
      <c r="M863" s="101">
        <f t="shared" si="209"/>
        <v>203.20000000000002</v>
      </c>
      <c r="N863" s="97"/>
      <c r="O863" s="101" t="s">
        <v>3</v>
      </c>
      <c r="P863" s="101" t="s">
        <v>3</v>
      </c>
      <c r="Q863" s="97"/>
      <c r="R863" s="101" t="s">
        <v>3</v>
      </c>
      <c r="S863" s="101" t="s">
        <v>3</v>
      </c>
      <c r="T863" s="97"/>
      <c r="U863" s="101" t="s">
        <v>3</v>
      </c>
      <c r="V863" s="101" t="s">
        <v>3</v>
      </c>
      <c r="W863" s="97"/>
      <c r="X863" s="101" t="s">
        <v>3</v>
      </c>
      <c r="Y863" s="101" t="s">
        <v>3</v>
      </c>
      <c r="Z863" s="97"/>
      <c r="AA863" s="101" t="s">
        <v>3</v>
      </c>
      <c r="AB863" s="101" t="s">
        <v>3</v>
      </c>
      <c r="AC863" s="97"/>
      <c r="AD863" s="101" t="s">
        <v>3</v>
      </c>
      <c r="AE863" s="101" t="s">
        <v>3</v>
      </c>
      <c r="AF863" s="97"/>
      <c r="AG863" s="100">
        <v>203.20000000000002</v>
      </c>
      <c r="AH863" s="100">
        <f t="shared" si="219"/>
        <v>203.20000000000002</v>
      </c>
      <c r="AI863" s="97"/>
      <c r="AJ863" s="100">
        <f t="shared" si="210"/>
        <v>165.1</v>
      </c>
      <c r="AK863" s="100">
        <f t="shared" si="220"/>
        <v>165.1</v>
      </c>
      <c r="AL863" s="98"/>
      <c r="AM863" s="100">
        <v>96</v>
      </c>
      <c r="AN863" s="101" t="s">
        <v>3</v>
      </c>
      <c r="AO863" s="97"/>
      <c r="AP863" s="100">
        <f t="shared" si="211"/>
        <v>215.9</v>
      </c>
      <c r="AQ863" s="100">
        <f t="shared" si="221"/>
        <v>215.9</v>
      </c>
      <c r="AR863" s="98"/>
      <c r="AS863" s="100">
        <f t="shared" si="212"/>
        <v>91.44</v>
      </c>
      <c r="AT863" s="100" t="s">
        <v>3</v>
      </c>
      <c r="AU863" s="97"/>
      <c r="AV863" s="100">
        <v>215.9</v>
      </c>
      <c r="AW863" s="100">
        <f t="shared" si="222"/>
        <v>215.9</v>
      </c>
      <c r="AX863" s="97"/>
      <c r="AY863" s="100">
        <f t="shared" si="213"/>
        <v>190.5</v>
      </c>
      <c r="AZ863" s="101" t="s">
        <v>3</v>
      </c>
      <c r="BA863" s="97"/>
      <c r="BB863" s="100">
        <f t="shared" si="214"/>
        <v>91.44</v>
      </c>
      <c r="BC863" s="101" t="s">
        <v>3</v>
      </c>
      <c r="BD863" s="97"/>
      <c r="BE863" s="100">
        <f t="shared" si="215"/>
        <v>91.44</v>
      </c>
      <c r="BF863" s="101" t="s">
        <v>3</v>
      </c>
    </row>
    <row r="864" spans="1:58" s="86" customFormat="1" ht="13.2" x14ac:dyDescent="0.25">
      <c r="A864" s="47" t="s">
        <v>1544</v>
      </c>
      <c r="B864" s="83">
        <v>210274</v>
      </c>
      <c r="C864" s="90" t="s">
        <v>706</v>
      </c>
      <c r="D864" s="64">
        <v>207</v>
      </c>
      <c r="E864" s="83">
        <v>761</v>
      </c>
      <c r="F864" s="83">
        <v>11721</v>
      </c>
      <c r="G864" s="22"/>
      <c r="H864" s="44">
        <f t="shared" si="218"/>
        <v>165.60000000000002</v>
      </c>
      <c r="I864" s="98">
        <f t="shared" si="216"/>
        <v>74.52</v>
      </c>
      <c r="J864" s="98">
        <f t="shared" si="217"/>
        <v>175.95</v>
      </c>
      <c r="K864" s="99"/>
      <c r="L864" s="100">
        <f t="shared" si="223"/>
        <v>165.60000000000002</v>
      </c>
      <c r="M864" s="100" t="s">
        <v>2</v>
      </c>
      <c r="N864" s="97"/>
      <c r="O864" s="101" t="s">
        <v>3</v>
      </c>
      <c r="P864" s="100" t="s">
        <v>2</v>
      </c>
      <c r="Q864" s="97"/>
      <c r="R864" s="101" t="s">
        <v>3</v>
      </c>
      <c r="S864" s="100" t="s">
        <v>2</v>
      </c>
      <c r="T864" s="97"/>
      <c r="U864" s="101" t="s">
        <v>3</v>
      </c>
      <c r="V864" s="100" t="s">
        <v>2</v>
      </c>
      <c r="W864" s="97"/>
      <c r="X864" s="101" t="s">
        <v>3</v>
      </c>
      <c r="Y864" s="100" t="s">
        <v>2</v>
      </c>
      <c r="Z864" s="97"/>
      <c r="AA864" s="101" t="s">
        <v>3</v>
      </c>
      <c r="AB864" s="100" t="s">
        <v>2</v>
      </c>
      <c r="AC864" s="97"/>
      <c r="AD864" s="101" t="s">
        <v>3</v>
      </c>
      <c r="AE864" s="100" t="s">
        <v>2</v>
      </c>
      <c r="AF864" s="97"/>
      <c r="AG864" s="100">
        <v>165.60000000000002</v>
      </c>
      <c r="AH864" s="100" t="s">
        <v>2</v>
      </c>
      <c r="AI864" s="97"/>
      <c r="AJ864" s="100">
        <f t="shared" si="210"/>
        <v>134.55000000000001</v>
      </c>
      <c r="AK864" s="100" t="s">
        <v>2</v>
      </c>
      <c r="AL864" s="98"/>
      <c r="AM864" s="100">
        <v>110.02</v>
      </c>
      <c r="AN864" s="100" t="s">
        <v>2</v>
      </c>
      <c r="AO864" s="97"/>
      <c r="AP864" s="100">
        <f t="shared" si="211"/>
        <v>175.95</v>
      </c>
      <c r="AQ864" s="100" t="s">
        <v>2</v>
      </c>
      <c r="AR864" s="98"/>
      <c r="AS864" s="100">
        <f t="shared" si="212"/>
        <v>74.52</v>
      </c>
      <c r="AT864" s="100" t="s">
        <v>2</v>
      </c>
      <c r="AU864" s="97"/>
      <c r="AV864" s="100">
        <v>175.95</v>
      </c>
      <c r="AW864" s="100" t="s">
        <v>2</v>
      </c>
      <c r="AX864" s="97"/>
      <c r="AY864" s="100">
        <f t="shared" si="213"/>
        <v>155.25</v>
      </c>
      <c r="AZ864" s="100" t="s">
        <v>2</v>
      </c>
      <c r="BA864" s="97"/>
      <c r="BB864" s="100">
        <f t="shared" si="214"/>
        <v>74.52</v>
      </c>
      <c r="BC864" s="100" t="s">
        <v>2</v>
      </c>
      <c r="BD864" s="97"/>
      <c r="BE864" s="100">
        <f t="shared" si="215"/>
        <v>74.52</v>
      </c>
      <c r="BF864" s="100" t="s">
        <v>2</v>
      </c>
    </row>
    <row r="865" spans="1:58" s="86" customFormat="1" ht="13.2" x14ac:dyDescent="0.25">
      <c r="A865" s="47" t="s">
        <v>874</v>
      </c>
      <c r="B865" s="83">
        <v>210019</v>
      </c>
      <c r="C865" s="90" t="s">
        <v>707</v>
      </c>
      <c r="D865" s="64">
        <v>23</v>
      </c>
      <c r="E865" s="83">
        <v>761</v>
      </c>
      <c r="F865" s="83">
        <v>36416</v>
      </c>
      <c r="G865" s="22"/>
      <c r="H865" s="44">
        <f t="shared" si="218"/>
        <v>18.400000000000002</v>
      </c>
      <c r="I865" s="98">
        <f t="shared" si="216"/>
        <v>0</v>
      </c>
      <c r="J865" s="98">
        <f t="shared" si="217"/>
        <v>19.55</v>
      </c>
      <c r="K865" s="99"/>
      <c r="L865" s="100">
        <f t="shared" si="223"/>
        <v>18.400000000000002</v>
      </c>
      <c r="M865" s="100" t="s">
        <v>2</v>
      </c>
      <c r="N865" s="97"/>
      <c r="O865" s="101" t="s">
        <v>3</v>
      </c>
      <c r="P865" s="100" t="s">
        <v>2</v>
      </c>
      <c r="Q865" s="97"/>
      <c r="R865" s="101" t="s">
        <v>3</v>
      </c>
      <c r="S865" s="100" t="s">
        <v>2</v>
      </c>
      <c r="T865" s="97"/>
      <c r="U865" s="101" t="s">
        <v>3</v>
      </c>
      <c r="V865" s="100" t="s">
        <v>2</v>
      </c>
      <c r="W865" s="97"/>
      <c r="X865" s="101" t="s">
        <v>3</v>
      </c>
      <c r="Y865" s="100" t="s">
        <v>2</v>
      </c>
      <c r="Z865" s="97"/>
      <c r="AA865" s="101" t="s">
        <v>3</v>
      </c>
      <c r="AB865" s="100" t="s">
        <v>2</v>
      </c>
      <c r="AC865" s="97"/>
      <c r="AD865" s="101" t="s">
        <v>3</v>
      </c>
      <c r="AE865" s="100" t="s">
        <v>2</v>
      </c>
      <c r="AF865" s="97"/>
      <c r="AG865" s="100">
        <v>18.400000000000002</v>
      </c>
      <c r="AH865" s="100" t="s">
        <v>2</v>
      </c>
      <c r="AI865" s="97"/>
      <c r="AJ865" s="100">
        <f t="shared" si="210"/>
        <v>14.950000000000001</v>
      </c>
      <c r="AK865" s="100" t="s">
        <v>2</v>
      </c>
      <c r="AL865" s="98"/>
      <c r="AM865" s="100">
        <v>0</v>
      </c>
      <c r="AN865" s="100" t="s">
        <v>2</v>
      </c>
      <c r="AO865" s="97"/>
      <c r="AP865" s="100">
        <f t="shared" si="211"/>
        <v>19.55</v>
      </c>
      <c r="AQ865" s="100" t="s">
        <v>2</v>
      </c>
      <c r="AR865" s="98"/>
      <c r="AS865" s="100">
        <f t="shared" si="212"/>
        <v>8.2799999999999994</v>
      </c>
      <c r="AT865" s="100" t="s">
        <v>2</v>
      </c>
      <c r="AU865" s="97"/>
      <c r="AV865" s="100">
        <v>19.55</v>
      </c>
      <c r="AW865" s="100" t="s">
        <v>2</v>
      </c>
      <c r="AX865" s="97"/>
      <c r="AY865" s="100">
        <f t="shared" si="213"/>
        <v>17.25</v>
      </c>
      <c r="AZ865" s="100" t="s">
        <v>2</v>
      </c>
      <c r="BA865" s="97"/>
      <c r="BB865" s="100">
        <f t="shared" si="214"/>
        <v>8.2799999999999994</v>
      </c>
      <c r="BC865" s="100" t="s">
        <v>2</v>
      </c>
      <c r="BD865" s="97"/>
      <c r="BE865" s="100">
        <f t="shared" si="215"/>
        <v>8.2799999999999994</v>
      </c>
      <c r="BF865" s="100" t="s">
        <v>2</v>
      </c>
    </row>
    <row r="866" spans="1:58" s="86" customFormat="1" ht="13.2" x14ac:dyDescent="0.25">
      <c r="A866" s="47" t="s">
        <v>1544</v>
      </c>
      <c r="B866" s="83">
        <v>210006</v>
      </c>
      <c r="C866" s="90" t="s">
        <v>708</v>
      </c>
      <c r="D866" s="64">
        <v>1914</v>
      </c>
      <c r="E866" s="83">
        <v>761</v>
      </c>
      <c r="F866" s="83">
        <v>38220</v>
      </c>
      <c r="G866" s="22"/>
      <c r="H866" s="44">
        <f t="shared" si="218"/>
        <v>1531.2</v>
      </c>
      <c r="I866" s="98">
        <f t="shared" si="216"/>
        <v>689.04</v>
      </c>
      <c r="J866" s="98">
        <f t="shared" si="217"/>
        <v>2814</v>
      </c>
      <c r="K866" s="99"/>
      <c r="L866" s="100">
        <f t="shared" si="223"/>
        <v>1531.2</v>
      </c>
      <c r="M866" s="100" t="s">
        <v>2</v>
      </c>
      <c r="N866" s="97"/>
      <c r="O866" s="101" t="s">
        <v>3</v>
      </c>
      <c r="P866" s="100" t="s">
        <v>2</v>
      </c>
      <c r="Q866" s="97"/>
      <c r="R866" s="101" t="s">
        <v>3</v>
      </c>
      <c r="S866" s="100" t="s">
        <v>2</v>
      </c>
      <c r="T866" s="97"/>
      <c r="U866" s="101" t="s">
        <v>3</v>
      </c>
      <c r="V866" s="100" t="s">
        <v>2</v>
      </c>
      <c r="W866" s="97"/>
      <c r="X866" s="101" t="s">
        <v>3</v>
      </c>
      <c r="Y866" s="100" t="s">
        <v>2</v>
      </c>
      <c r="Z866" s="97"/>
      <c r="AA866" s="101" t="s">
        <v>3</v>
      </c>
      <c r="AB866" s="100" t="s">
        <v>2</v>
      </c>
      <c r="AC866" s="97"/>
      <c r="AD866" s="101" t="s">
        <v>3</v>
      </c>
      <c r="AE866" s="100" t="s">
        <v>2</v>
      </c>
      <c r="AF866" s="97"/>
      <c r="AG866" s="100">
        <v>1531.2</v>
      </c>
      <c r="AH866" s="100" t="s">
        <v>2</v>
      </c>
      <c r="AI866" s="97"/>
      <c r="AJ866" s="100">
        <f t="shared" si="210"/>
        <v>1244.1000000000001</v>
      </c>
      <c r="AK866" s="100" t="s">
        <v>2</v>
      </c>
      <c r="AL866" s="98"/>
      <c r="AM866" s="100">
        <v>2814</v>
      </c>
      <c r="AN866" s="100" t="s">
        <v>2</v>
      </c>
      <c r="AO866" s="97"/>
      <c r="AP866" s="100">
        <f t="shared" si="211"/>
        <v>1626.8999999999999</v>
      </c>
      <c r="AQ866" s="100" t="s">
        <v>2</v>
      </c>
      <c r="AR866" s="98"/>
      <c r="AS866" s="100">
        <f t="shared" si="212"/>
        <v>689.04</v>
      </c>
      <c r="AT866" s="100" t="s">
        <v>2</v>
      </c>
      <c r="AU866" s="97"/>
      <c r="AV866" s="100">
        <v>1626.8999999999999</v>
      </c>
      <c r="AW866" s="100" t="s">
        <v>2</v>
      </c>
      <c r="AX866" s="97"/>
      <c r="AY866" s="100">
        <f t="shared" si="213"/>
        <v>1435.5</v>
      </c>
      <c r="AZ866" s="100" t="s">
        <v>2</v>
      </c>
      <c r="BA866" s="97"/>
      <c r="BB866" s="100">
        <f t="shared" si="214"/>
        <v>689.04</v>
      </c>
      <c r="BC866" s="100" t="s">
        <v>2</v>
      </c>
      <c r="BD866" s="97"/>
      <c r="BE866" s="100">
        <f t="shared" si="215"/>
        <v>689.04</v>
      </c>
      <c r="BF866" s="100" t="s">
        <v>2</v>
      </c>
    </row>
    <row r="867" spans="1:58" s="86" customFormat="1" ht="13.2" x14ac:dyDescent="0.25">
      <c r="A867" s="47" t="s">
        <v>1544</v>
      </c>
      <c r="B867" s="83">
        <v>210010</v>
      </c>
      <c r="C867" s="90" t="s">
        <v>709</v>
      </c>
      <c r="D867" s="64">
        <v>1396</v>
      </c>
      <c r="E867" s="83">
        <v>761</v>
      </c>
      <c r="F867" s="83">
        <v>49082</v>
      </c>
      <c r="G867" s="22"/>
      <c r="H867" s="44">
        <f t="shared" si="218"/>
        <v>1116.8</v>
      </c>
      <c r="I867" s="98">
        <f t="shared" si="216"/>
        <v>502.56</v>
      </c>
      <c r="J867" s="98">
        <f t="shared" si="217"/>
        <v>1571.84</v>
      </c>
      <c r="K867" s="99"/>
      <c r="L867" s="100">
        <f t="shared" si="223"/>
        <v>1116.8</v>
      </c>
      <c r="M867" s="100" t="s">
        <v>2</v>
      </c>
      <c r="N867" s="97"/>
      <c r="O867" s="101" t="s">
        <v>3</v>
      </c>
      <c r="P867" s="100" t="s">
        <v>2</v>
      </c>
      <c r="Q867" s="97"/>
      <c r="R867" s="101" t="s">
        <v>3</v>
      </c>
      <c r="S867" s="100" t="s">
        <v>2</v>
      </c>
      <c r="T867" s="97"/>
      <c r="U867" s="101" t="s">
        <v>3</v>
      </c>
      <c r="V867" s="100" t="s">
        <v>2</v>
      </c>
      <c r="W867" s="97"/>
      <c r="X867" s="101" t="s">
        <v>3</v>
      </c>
      <c r="Y867" s="100" t="s">
        <v>2</v>
      </c>
      <c r="Z867" s="97"/>
      <c r="AA867" s="101" t="s">
        <v>3</v>
      </c>
      <c r="AB867" s="100" t="s">
        <v>2</v>
      </c>
      <c r="AC867" s="97"/>
      <c r="AD867" s="101" t="s">
        <v>3</v>
      </c>
      <c r="AE867" s="100" t="s">
        <v>2</v>
      </c>
      <c r="AF867" s="97"/>
      <c r="AG867" s="100">
        <v>1116.8</v>
      </c>
      <c r="AH867" s="100" t="s">
        <v>2</v>
      </c>
      <c r="AI867" s="97"/>
      <c r="AJ867" s="100">
        <f t="shared" si="210"/>
        <v>907.4</v>
      </c>
      <c r="AK867" s="100" t="s">
        <v>2</v>
      </c>
      <c r="AL867" s="98"/>
      <c r="AM867" s="100">
        <v>1571.84</v>
      </c>
      <c r="AN867" s="100" t="s">
        <v>2</v>
      </c>
      <c r="AO867" s="97"/>
      <c r="AP867" s="100">
        <f t="shared" si="211"/>
        <v>1186.5999999999999</v>
      </c>
      <c r="AQ867" s="100" t="s">
        <v>2</v>
      </c>
      <c r="AR867" s="98"/>
      <c r="AS867" s="100">
        <f t="shared" si="212"/>
        <v>502.56</v>
      </c>
      <c r="AT867" s="100" t="s">
        <v>2</v>
      </c>
      <c r="AU867" s="97"/>
      <c r="AV867" s="100">
        <v>1186.5999999999999</v>
      </c>
      <c r="AW867" s="100" t="s">
        <v>2</v>
      </c>
      <c r="AX867" s="97"/>
      <c r="AY867" s="100">
        <f t="shared" si="213"/>
        <v>1047</v>
      </c>
      <c r="AZ867" s="100" t="s">
        <v>2</v>
      </c>
      <c r="BA867" s="97"/>
      <c r="BB867" s="100">
        <f t="shared" si="214"/>
        <v>502.56</v>
      </c>
      <c r="BC867" s="100" t="s">
        <v>2</v>
      </c>
      <c r="BD867" s="97"/>
      <c r="BE867" s="100">
        <f t="shared" si="215"/>
        <v>502.56</v>
      </c>
      <c r="BF867" s="100" t="s">
        <v>2</v>
      </c>
    </row>
    <row r="868" spans="1:58" s="86" customFormat="1" ht="13.2" x14ac:dyDescent="0.25">
      <c r="A868" s="47" t="s">
        <v>1544</v>
      </c>
      <c r="B868" s="83">
        <v>210042</v>
      </c>
      <c r="C868" s="90" t="s">
        <v>710</v>
      </c>
      <c r="D868" s="64">
        <v>1342</v>
      </c>
      <c r="E868" s="83">
        <v>761</v>
      </c>
      <c r="F868" s="83">
        <v>92953</v>
      </c>
      <c r="G868" s="22"/>
      <c r="H868" s="44">
        <f t="shared" si="218"/>
        <v>1073.6000000000001</v>
      </c>
      <c r="I868" s="98">
        <f t="shared" si="216"/>
        <v>483.12</v>
      </c>
      <c r="J868" s="98">
        <f t="shared" si="217"/>
        <v>1140.7</v>
      </c>
      <c r="K868" s="99"/>
      <c r="L868" s="100">
        <f t="shared" si="223"/>
        <v>1073.6000000000001</v>
      </c>
      <c r="M868" s="100" t="s">
        <v>2</v>
      </c>
      <c r="N868" s="97"/>
      <c r="O868" s="101" t="s">
        <v>3</v>
      </c>
      <c r="P868" s="100" t="s">
        <v>2</v>
      </c>
      <c r="Q868" s="97"/>
      <c r="R868" s="101" t="s">
        <v>3</v>
      </c>
      <c r="S868" s="100" t="s">
        <v>2</v>
      </c>
      <c r="T868" s="97"/>
      <c r="U868" s="101" t="s">
        <v>3</v>
      </c>
      <c r="V868" s="100" t="s">
        <v>2</v>
      </c>
      <c r="W868" s="97"/>
      <c r="X868" s="101" t="s">
        <v>3</v>
      </c>
      <c r="Y868" s="100" t="s">
        <v>2</v>
      </c>
      <c r="Z868" s="97"/>
      <c r="AA868" s="101" t="s">
        <v>3</v>
      </c>
      <c r="AB868" s="100" t="s">
        <v>2</v>
      </c>
      <c r="AC868" s="97"/>
      <c r="AD868" s="101" t="s">
        <v>3</v>
      </c>
      <c r="AE868" s="100" t="s">
        <v>2</v>
      </c>
      <c r="AF868" s="97"/>
      <c r="AG868" s="100">
        <v>1073.6000000000001</v>
      </c>
      <c r="AH868" s="100" t="s">
        <v>2</v>
      </c>
      <c r="AI868" s="97"/>
      <c r="AJ868" s="100">
        <f t="shared" ref="AJ868:AJ899" si="224">D868*65%</f>
        <v>872.30000000000007</v>
      </c>
      <c r="AK868" s="100" t="s">
        <v>2</v>
      </c>
      <c r="AL868" s="98"/>
      <c r="AM868" s="100">
        <v>1072.92</v>
      </c>
      <c r="AN868" s="100" t="s">
        <v>2</v>
      </c>
      <c r="AO868" s="97"/>
      <c r="AP868" s="100">
        <f t="shared" ref="AP868:AP899" si="225">D868*85%</f>
        <v>1140.7</v>
      </c>
      <c r="AQ868" s="100" t="s">
        <v>2</v>
      </c>
      <c r="AR868" s="98"/>
      <c r="AS868" s="100">
        <f t="shared" ref="AS868:AS899" si="226">D868*36%</f>
        <v>483.12</v>
      </c>
      <c r="AT868" s="100" t="s">
        <v>2</v>
      </c>
      <c r="AU868" s="97"/>
      <c r="AV868" s="100">
        <v>1140.7</v>
      </c>
      <c r="AW868" s="100" t="s">
        <v>2</v>
      </c>
      <c r="AX868" s="97"/>
      <c r="AY868" s="100">
        <f t="shared" ref="AY868:AY899" si="227">D868*75%</f>
        <v>1006.5</v>
      </c>
      <c r="AZ868" s="100" t="s">
        <v>2</v>
      </c>
      <c r="BA868" s="97"/>
      <c r="BB868" s="100">
        <f t="shared" ref="BB868:BB899" si="228">D868*36%</f>
        <v>483.12</v>
      </c>
      <c r="BC868" s="100" t="s">
        <v>2</v>
      </c>
      <c r="BD868" s="97"/>
      <c r="BE868" s="100">
        <f t="shared" ref="BE868:BE899" si="229">D868*36%</f>
        <v>483.12</v>
      </c>
      <c r="BF868" s="100" t="s">
        <v>2</v>
      </c>
    </row>
    <row r="869" spans="1:58" s="113" customFormat="1" ht="13.2" x14ac:dyDescent="0.25">
      <c r="A869" s="22" t="s">
        <v>1542</v>
      </c>
      <c r="B869" s="93">
        <v>210027</v>
      </c>
      <c r="C869" s="94" t="s">
        <v>711</v>
      </c>
      <c r="D869" s="65">
        <v>248</v>
      </c>
      <c r="E869" s="93">
        <v>761</v>
      </c>
      <c r="F869" s="93">
        <v>99212</v>
      </c>
      <c r="G869" s="22"/>
      <c r="H869" s="44">
        <f t="shared" si="218"/>
        <v>198.4</v>
      </c>
      <c r="I869" s="98">
        <f t="shared" si="216"/>
        <v>72.88</v>
      </c>
      <c r="J869" s="98">
        <f t="shared" si="217"/>
        <v>210.79999999999998</v>
      </c>
      <c r="K869" s="99"/>
      <c r="L869" s="100">
        <f t="shared" si="223"/>
        <v>198.4</v>
      </c>
      <c r="M869" s="100" t="s">
        <v>2</v>
      </c>
      <c r="N869" s="97"/>
      <c r="O869" s="101" t="s">
        <v>3</v>
      </c>
      <c r="P869" s="100" t="s">
        <v>2</v>
      </c>
      <c r="Q869" s="97"/>
      <c r="R869" s="101" t="s">
        <v>3</v>
      </c>
      <c r="S869" s="100" t="s">
        <v>2</v>
      </c>
      <c r="T869" s="97"/>
      <c r="U869" s="101" t="s">
        <v>3</v>
      </c>
      <c r="V869" s="100" t="s">
        <v>2</v>
      </c>
      <c r="W869" s="97"/>
      <c r="X869" s="101" t="s">
        <v>3</v>
      </c>
      <c r="Y869" s="100" t="s">
        <v>2</v>
      </c>
      <c r="Z869" s="97"/>
      <c r="AA869" s="101" t="s">
        <v>3</v>
      </c>
      <c r="AB869" s="100" t="s">
        <v>2</v>
      </c>
      <c r="AC869" s="97"/>
      <c r="AD869" s="101" t="s">
        <v>3</v>
      </c>
      <c r="AE869" s="100" t="s">
        <v>2</v>
      </c>
      <c r="AF869" s="97"/>
      <c r="AG869" s="100">
        <v>198.4</v>
      </c>
      <c r="AH869" s="100" t="s">
        <v>2</v>
      </c>
      <c r="AI869" s="97"/>
      <c r="AJ869" s="100">
        <f t="shared" si="224"/>
        <v>161.20000000000002</v>
      </c>
      <c r="AK869" s="100" t="s">
        <v>2</v>
      </c>
      <c r="AL869" s="98"/>
      <c r="AM869" s="100">
        <v>72.88</v>
      </c>
      <c r="AN869" s="100" t="s">
        <v>2</v>
      </c>
      <c r="AO869" s="97"/>
      <c r="AP869" s="100">
        <f t="shared" si="225"/>
        <v>210.79999999999998</v>
      </c>
      <c r="AQ869" s="100" t="s">
        <v>2</v>
      </c>
      <c r="AR869" s="98"/>
      <c r="AS869" s="100">
        <f t="shared" si="226"/>
        <v>89.28</v>
      </c>
      <c r="AT869" s="100" t="s">
        <v>2</v>
      </c>
      <c r="AU869" s="97"/>
      <c r="AV869" s="100">
        <v>210.79999999999998</v>
      </c>
      <c r="AW869" s="100" t="s">
        <v>2</v>
      </c>
      <c r="AX869" s="97"/>
      <c r="AY869" s="100">
        <f t="shared" si="227"/>
        <v>186</v>
      </c>
      <c r="AZ869" s="100" t="s">
        <v>2</v>
      </c>
      <c r="BA869" s="97"/>
      <c r="BB869" s="100">
        <f t="shared" si="228"/>
        <v>89.28</v>
      </c>
      <c r="BC869" s="100" t="s">
        <v>2</v>
      </c>
      <c r="BD869" s="97"/>
      <c r="BE869" s="100">
        <f t="shared" si="229"/>
        <v>89.28</v>
      </c>
      <c r="BF869" s="100" t="s">
        <v>2</v>
      </c>
    </row>
    <row r="870" spans="1:58" s="113" customFormat="1" ht="13.2" x14ac:dyDescent="0.25">
      <c r="A870" s="22" t="s">
        <v>1543</v>
      </c>
      <c r="B870" s="93">
        <v>210028</v>
      </c>
      <c r="C870" s="94" t="s">
        <v>712</v>
      </c>
      <c r="D870" s="65">
        <v>303</v>
      </c>
      <c r="E870" s="93">
        <v>761</v>
      </c>
      <c r="F870" s="93">
        <v>99213</v>
      </c>
      <c r="G870" s="22"/>
      <c r="H870" s="44">
        <f t="shared" si="218"/>
        <v>242.4</v>
      </c>
      <c r="I870" s="98">
        <f t="shared" si="216"/>
        <v>109.08</v>
      </c>
      <c r="J870" s="98">
        <f t="shared" si="217"/>
        <v>257.55</v>
      </c>
      <c r="K870" s="99"/>
      <c r="L870" s="100">
        <f t="shared" si="223"/>
        <v>242.4</v>
      </c>
      <c r="M870" s="100" t="s">
        <v>2</v>
      </c>
      <c r="N870" s="97"/>
      <c r="O870" s="101" t="s">
        <v>3</v>
      </c>
      <c r="P870" s="100" t="s">
        <v>2</v>
      </c>
      <c r="Q870" s="97"/>
      <c r="R870" s="101" t="s">
        <v>3</v>
      </c>
      <c r="S870" s="100" t="s">
        <v>2</v>
      </c>
      <c r="T870" s="97"/>
      <c r="U870" s="101" t="s">
        <v>3</v>
      </c>
      <c r="V870" s="100" t="s">
        <v>2</v>
      </c>
      <c r="W870" s="97"/>
      <c r="X870" s="101" t="s">
        <v>3</v>
      </c>
      <c r="Y870" s="100" t="s">
        <v>2</v>
      </c>
      <c r="Z870" s="97"/>
      <c r="AA870" s="101" t="s">
        <v>3</v>
      </c>
      <c r="AB870" s="100" t="s">
        <v>2</v>
      </c>
      <c r="AC870" s="97"/>
      <c r="AD870" s="101" t="s">
        <v>3</v>
      </c>
      <c r="AE870" s="100" t="s">
        <v>2</v>
      </c>
      <c r="AF870" s="97"/>
      <c r="AG870" s="100">
        <v>242.4</v>
      </c>
      <c r="AH870" s="100" t="s">
        <v>2</v>
      </c>
      <c r="AI870" s="97"/>
      <c r="AJ870" s="100">
        <f t="shared" si="224"/>
        <v>196.95000000000002</v>
      </c>
      <c r="AK870" s="100" t="s">
        <v>2</v>
      </c>
      <c r="AL870" s="98"/>
      <c r="AM870" s="100">
        <v>121.4</v>
      </c>
      <c r="AN870" s="100" t="s">
        <v>2</v>
      </c>
      <c r="AO870" s="97"/>
      <c r="AP870" s="100">
        <f t="shared" si="225"/>
        <v>257.55</v>
      </c>
      <c r="AQ870" s="100" t="s">
        <v>2</v>
      </c>
      <c r="AR870" s="98"/>
      <c r="AS870" s="100">
        <f t="shared" si="226"/>
        <v>109.08</v>
      </c>
      <c r="AT870" s="100" t="s">
        <v>2</v>
      </c>
      <c r="AU870" s="97"/>
      <c r="AV870" s="100">
        <v>257.55</v>
      </c>
      <c r="AW870" s="100" t="s">
        <v>2</v>
      </c>
      <c r="AX870" s="97"/>
      <c r="AY870" s="100">
        <f t="shared" si="227"/>
        <v>227.25</v>
      </c>
      <c r="AZ870" s="100" t="s">
        <v>2</v>
      </c>
      <c r="BA870" s="97"/>
      <c r="BB870" s="100">
        <f t="shared" si="228"/>
        <v>109.08</v>
      </c>
      <c r="BC870" s="100" t="s">
        <v>2</v>
      </c>
      <c r="BD870" s="97"/>
      <c r="BE870" s="100">
        <f t="shared" si="229"/>
        <v>109.08</v>
      </c>
      <c r="BF870" s="100" t="s">
        <v>2</v>
      </c>
    </row>
    <row r="871" spans="1:58" s="113" customFormat="1" ht="13.2" x14ac:dyDescent="0.25">
      <c r="A871" s="22"/>
      <c r="B871" s="93">
        <v>210029</v>
      </c>
      <c r="C871" s="94" t="s">
        <v>713</v>
      </c>
      <c r="D871" s="65">
        <v>987</v>
      </c>
      <c r="E871" s="93">
        <v>761</v>
      </c>
      <c r="F871" s="93">
        <v>99214</v>
      </c>
      <c r="G871" s="22"/>
      <c r="H871" s="44">
        <f t="shared" si="218"/>
        <v>789.6</v>
      </c>
      <c r="I871" s="98">
        <f t="shared" si="216"/>
        <v>176.7</v>
      </c>
      <c r="J871" s="98">
        <f t="shared" si="217"/>
        <v>838.94999999999993</v>
      </c>
      <c r="K871" s="99"/>
      <c r="L871" s="100">
        <f t="shared" si="223"/>
        <v>789.6</v>
      </c>
      <c r="M871" s="100" t="s">
        <v>2</v>
      </c>
      <c r="N871" s="97"/>
      <c r="O871" s="101" t="s">
        <v>3</v>
      </c>
      <c r="P871" s="100" t="s">
        <v>2</v>
      </c>
      <c r="Q871" s="97"/>
      <c r="R871" s="101" t="s">
        <v>3</v>
      </c>
      <c r="S871" s="100" t="s">
        <v>2</v>
      </c>
      <c r="T871" s="97"/>
      <c r="U871" s="101" t="s">
        <v>3</v>
      </c>
      <c r="V871" s="100" t="s">
        <v>2</v>
      </c>
      <c r="W871" s="97"/>
      <c r="X871" s="101" t="s">
        <v>3</v>
      </c>
      <c r="Y871" s="100" t="s">
        <v>2</v>
      </c>
      <c r="Z871" s="97"/>
      <c r="AA871" s="101" t="s">
        <v>3</v>
      </c>
      <c r="AB871" s="100" t="s">
        <v>2</v>
      </c>
      <c r="AC871" s="97"/>
      <c r="AD871" s="101" t="s">
        <v>3</v>
      </c>
      <c r="AE871" s="100" t="s">
        <v>2</v>
      </c>
      <c r="AF871" s="97"/>
      <c r="AG871" s="100">
        <v>789.6</v>
      </c>
      <c r="AH871" s="100" t="s">
        <v>2</v>
      </c>
      <c r="AI871" s="97"/>
      <c r="AJ871" s="100">
        <f t="shared" si="224"/>
        <v>641.55000000000007</v>
      </c>
      <c r="AK871" s="100" t="s">
        <v>2</v>
      </c>
      <c r="AL871" s="98"/>
      <c r="AM871" s="100">
        <v>176.7</v>
      </c>
      <c r="AN871" s="100" t="s">
        <v>2</v>
      </c>
      <c r="AO871" s="97"/>
      <c r="AP871" s="100">
        <f t="shared" si="225"/>
        <v>838.94999999999993</v>
      </c>
      <c r="AQ871" s="100" t="s">
        <v>2</v>
      </c>
      <c r="AR871" s="98"/>
      <c r="AS871" s="100">
        <f t="shared" si="226"/>
        <v>355.32</v>
      </c>
      <c r="AT871" s="100" t="s">
        <v>2</v>
      </c>
      <c r="AU871" s="97"/>
      <c r="AV871" s="100">
        <v>838.94999999999993</v>
      </c>
      <c r="AW871" s="100" t="s">
        <v>2</v>
      </c>
      <c r="AX871" s="97"/>
      <c r="AY871" s="100">
        <f t="shared" si="227"/>
        <v>740.25</v>
      </c>
      <c r="AZ871" s="100" t="s">
        <v>2</v>
      </c>
      <c r="BA871" s="97"/>
      <c r="BB871" s="100">
        <f t="shared" si="228"/>
        <v>355.32</v>
      </c>
      <c r="BC871" s="100" t="s">
        <v>2</v>
      </c>
      <c r="BD871" s="97"/>
      <c r="BE871" s="100">
        <f t="shared" si="229"/>
        <v>355.32</v>
      </c>
      <c r="BF871" s="100" t="s">
        <v>2</v>
      </c>
    </row>
    <row r="872" spans="1:58" s="113" customFormat="1" ht="13.2" x14ac:dyDescent="0.25">
      <c r="A872" s="22"/>
      <c r="B872" s="93">
        <v>210030</v>
      </c>
      <c r="C872" s="94" t="s">
        <v>714</v>
      </c>
      <c r="D872" s="65">
        <v>424</v>
      </c>
      <c r="E872" s="93">
        <v>761</v>
      </c>
      <c r="F872" s="93">
        <v>99215</v>
      </c>
      <c r="G872" s="22"/>
      <c r="H872" s="44">
        <f t="shared" si="218"/>
        <v>339.20000000000005</v>
      </c>
      <c r="I872" s="98">
        <f t="shared" si="216"/>
        <v>152.63999999999999</v>
      </c>
      <c r="J872" s="98">
        <f t="shared" si="217"/>
        <v>360.4</v>
      </c>
      <c r="K872" s="99"/>
      <c r="L872" s="100">
        <f t="shared" si="223"/>
        <v>339.20000000000005</v>
      </c>
      <c r="M872" s="100" t="s">
        <v>2</v>
      </c>
      <c r="N872" s="97"/>
      <c r="O872" s="101" t="s">
        <v>3</v>
      </c>
      <c r="P872" s="100" t="s">
        <v>2</v>
      </c>
      <c r="Q872" s="97"/>
      <c r="R872" s="101" t="s">
        <v>3</v>
      </c>
      <c r="S872" s="100" t="s">
        <v>2</v>
      </c>
      <c r="T872" s="97"/>
      <c r="U872" s="101" t="s">
        <v>3</v>
      </c>
      <c r="V872" s="100" t="s">
        <v>2</v>
      </c>
      <c r="W872" s="97"/>
      <c r="X872" s="101" t="s">
        <v>3</v>
      </c>
      <c r="Y872" s="100" t="s">
        <v>2</v>
      </c>
      <c r="Z872" s="97"/>
      <c r="AA872" s="101" t="s">
        <v>3</v>
      </c>
      <c r="AB872" s="100" t="s">
        <v>2</v>
      </c>
      <c r="AC872" s="97"/>
      <c r="AD872" s="101" t="s">
        <v>3</v>
      </c>
      <c r="AE872" s="100" t="s">
        <v>2</v>
      </c>
      <c r="AF872" s="97"/>
      <c r="AG872" s="100">
        <v>339.20000000000005</v>
      </c>
      <c r="AH872" s="100" t="s">
        <v>2</v>
      </c>
      <c r="AI872" s="97"/>
      <c r="AJ872" s="100">
        <f t="shared" si="224"/>
        <v>275.60000000000002</v>
      </c>
      <c r="AK872" s="100" t="s">
        <v>2</v>
      </c>
      <c r="AL872" s="98"/>
      <c r="AM872" s="100">
        <v>238</v>
      </c>
      <c r="AN872" s="100" t="s">
        <v>2</v>
      </c>
      <c r="AO872" s="97"/>
      <c r="AP872" s="100">
        <f t="shared" si="225"/>
        <v>360.4</v>
      </c>
      <c r="AQ872" s="100" t="s">
        <v>2</v>
      </c>
      <c r="AR872" s="98"/>
      <c r="AS872" s="100">
        <f t="shared" si="226"/>
        <v>152.63999999999999</v>
      </c>
      <c r="AT872" s="100" t="s">
        <v>2</v>
      </c>
      <c r="AU872" s="97"/>
      <c r="AV872" s="100">
        <v>360.4</v>
      </c>
      <c r="AW872" s="100" t="s">
        <v>2</v>
      </c>
      <c r="AX872" s="97"/>
      <c r="AY872" s="100">
        <f t="shared" si="227"/>
        <v>318</v>
      </c>
      <c r="AZ872" s="100" t="s">
        <v>2</v>
      </c>
      <c r="BA872" s="97"/>
      <c r="BB872" s="100">
        <f t="shared" si="228"/>
        <v>152.63999999999999</v>
      </c>
      <c r="BC872" s="100" t="s">
        <v>2</v>
      </c>
      <c r="BD872" s="97"/>
      <c r="BE872" s="100">
        <f t="shared" si="229"/>
        <v>152.63999999999999</v>
      </c>
      <c r="BF872" s="100" t="s">
        <v>2</v>
      </c>
    </row>
    <row r="873" spans="1:58" s="113" customFormat="1" ht="13.2" x14ac:dyDescent="0.25">
      <c r="A873" s="22" t="s">
        <v>877</v>
      </c>
      <c r="B873" s="93">
        <v>210039</v>
      </c>
      <c r="C873" s="94" t="s">
        <v>269</v>
      </c>
      <c r="D873" s="65">
        <v>1752</v>
      </c>
      <c r="E873" s="93">
        <v>761</v>
      </c>
      <c r="F873" s="93">
        <v>99291</v>
      </c>
      <c r="G873" s="22"/>
      <c r="H873" s="44">
        <f t="shared" si="218"/>
        <v>1401.6000000000001</v>
      </c>
      <c r="I873" s="98">
        <f t="shared" si="216"/>
        <v>630.72</v>
      </c>
      <c r="J873" s="98">
        <f t="shared" si="217"/>
        <v>1489.2</v>
      </c>
      <c r="K873" s="99"/>
      <c r="L873" s="100">
        <f t="shared" si="223"/>
        <v>1401.6000000000001</v>
      </c>
      <c r="M873" s="100" t="s">
        <v>2</v>
      </c>
      <c r="N873" s="97"/>
      <c r="O873" s="101" t="s">
        <v>3</v>
      </c>
      <c r="P873" s="100" t="s">
        <v>2</v>
      </c>
      <c r="Q873" s="97"/>
      <c r="R873" s="101" t="s">
        <v>3</v>
      </c>
      <c r="S873" s="100" t="s">
        <v>2</v>
      </c>
      <c r="T873" s="97"/>
      <c r="U873" s="101" t="s">
        <v>3</v>
      </c>
      <c r="V873" s="100" t="s">
        <v>2</v>
      </c>
      <c r="W873" s="97"/>
      <c r="X873" s="101" t="s">
        <v>3</v>
      </c>
      <c r="Y873" s="100" t="s">
        <v>2</v>
      </c>
      <c r="Z873" s="97"/>
      <c r="AA873" s="101" t="s">
        <v>3</v>
      </c>
      <c r="AB873" s="100" t="s">
        <v>2</v>
      </c>
      <c r="AC873" s="97"/>
      <c r="AD873" s="101" t="s">
        <v>3</v>
      </c>
      <c r="AE873" s="100" t="s">
        <v>2</v>
      </c>
      <c r="AF873" s="97"/>
      <c r="AG873" s="100">
        <v>1401.6000000000001</v>
      </c>
      <c r="AH873" s="100" t="s">
        <v>2</v>
      </c>
      <c r="AI873" s="97"/>
      <c r="AJ873" s="100">
        <f t="shared" si="224"/>
        <v>1138.8</v>
      </c>
      <c r="AK873" s="100" t="s">
        <v>2</v>
      </c>
      <c r="AL873" s="98"/>
      <c r="AM873" s="100">
        <v>999.99</v>
      </c>
      <c r="AN873" s="100" t="s">
        <v>2</v>
      </c>
      <c r="AO873" s="97"/>
      <c r="AP873" s="100">
        <f t="shared" si="225"/>
        <v>1489.2</v>
      </c>
      <c r="AQ873" s="100" t="s">
        <v>2</v>
      </c>
      <c r="AR873" s="98"/>
      <c r="AS873" s="100">
        <f t="shared" si="226"/>
        <v>630.72</v>
      </c>
      <c r="AT873" s="100" t="s">
        <v>2</v>
      </c>
      <c r="AU873" s="97"/>
      <c r="AV873" s="100">
        <v>1489.2</v>
      </c>
      <c r="AW873" s="100" t="s">
        <v>2</v>
      </c>
      <c r="AX873" s="97"/>
      <c r="AY873" s="100">
        <f t="shared" si="227"/>
        <v>1314</v>
      </c>
      <c r="AZ873" s="100" t="s">
        <v>2</v>
      </c>
      <c r="BA873" s="97"/>
      <c r="BB873" s="100">
        <f t="shared" si="228"/>
        <v>630.72</v>
      </c>
      <c r="BC873" s="100" t="s">
        <v>2</v>
      </c>
      <c r="BD873" s="97"/>
      <c r="BE873" s="100">
        <f t="shared" si="229"/>
        <v>630.72</v>
      </c>
      <c r="BF873" s="100" t="s">
        <v>2</v>
      </c>
    </row>
    <row r="874" spans="1:58" s="86" customFormat="1" ht="13.2" x14ac:dyDescent="0.25">
      <c r="A874" s="47" t="s">
        <v>877</v>
      </c>
      <c r="B874" s="83">
        <v>210041</v>
      </c>
      <c r="C874" s="90" t="s">
        <v>270</v>
      </c>
      <c r="D874" s="64">
        <v>719.59999999999991</v>
      </c>
      <c r="E874" s="83">
        <v>761</v>
      </c>
      <c r="F874" s="83">
        <v>99292</v>
      </c>
      <c r="G874" s="22"/>
      <c r="H874" s="44">
        <f t="shared" si="218"/>
        <v>575.67999999999995</v>
      </c>
      <c r="I874" s="98">
        <f t="shared" si="216"/>
        <v>205.21</v>
      </c>
      <c r="J874" s="98">
        <f t="shared" si="217"/>
        <v>611.65999999999985</v>
      </c>
      <c r="K874" s="99"/>
      <c r="L874" s="100">
        <f t="shared" si="223"/>
        <v>575.67999999999995</v>
      </c>
      <c r="M874" s="100" t="s">
        <v>2</v>
      </c>
      <c r="N874" s="97"/>
      <c r="O874" s="101" t="s">
        <v>3</v>
      </c>
      <c r="P874" s="100" t="s">
        <v>2</v>
      </c>
      <c r="Q874" s="97"/>
      <c r="R874" s="101" t="s">
        <v>3</v>
      </c>
      <c r="S874" s="100" t="s">
        <v>2</v>
      </c>
      <c r="T874" s="97"/>
      <c r="U874" s="101" t="s">
        <v>3</v>
      </c>
      <c r="V874" s="100" t="s">
        <v>2</v>
      </c>
      <c r="W874" s="97"/>
      <c r="X874" s="101" t="s">
        <v>3</v>
      </c>
      <c r="Y874" s="100" t="s">
        <v>2</v>
      </c>
      <c r="Z874" s="97"/>
      <c r="AA874" s="101" t="s">
        <v>3</v>
      </c>
      <c r="AB874" s="100" t="s">
        <v>2</v>
      </c>
      <c r="AC874" s="97"/>
      <c r="AD874" s="101" t="s">
        <v>3</v>
      </c>
      <c r="AE874" s="100" t="s">
        <v>2</v>
      </c>
      <c r="AF874" s="97"/>
      <c r="AG874" s="100">
        <v>575.67999999999995</v>
      </c>
      <c r="AH874" s="100" t="s">
        <v>2</v>
      </c>
      <c r="AI874" s="97"/>
      <c r="AJ874" s="100">
        <f t="shared" si="224"/>
        <v>467.73999999999995</v>
      </c>
      <c r="AK874" s="100" t="s">
        <v>2</v>
      </c>
      <c r="AL874" s="98"/>
      <c r="AM874" s="100">
        <v>205.21</v>
      </c>
      <c r="AN874" s="100" t="s">
        <v>2</v>
      </c>
      <c r="AO874" s="97"/>
      <c r="AP874" s="100">
        <f t="shared" si="225"/>
        <v>611.65999999999985</v>
      </c>
      <c r="AQ874" s="100" t="s">
        <v>2</v>
      </c>
      <c r="AR874" s="98"/>
      <c r="AS874" s="100">
        <f t="shared" si="226"/>
        <v>259.05599999999998</v>
      </c>
      <c r="AT874" s="100" t="s">
        <v>2</v>
      </c>
      <c r="AU874" s="97"/>
      <c r="AV874" s="100">
        <v>611.65999999999985</v>
      </c>
      <c r="AW874" s="100" t="s">
        <v>2</v>
      </c>
      <c r="AX874" s="97"/>
      <c r="AY874" s="100">
        <f t="shared" si="227"/>
        <v>539.69999999999993</v>
      </c>
      <c r="AZ874" s="100" t="s">
        <v>2</v>
      </c>
      <c r="BA874" s="97"/>
      <c r="BB874" s="100">
        <f t="shared" si="228"/>
        <v>259.05599999999998</v>
      </c>
      <c r="BC874" s="100" t="s">
        <v>2</v>
      </c>
      <c r="BD874" s="97"/>
      <c r="BE874" s="100">
        <f t="shared" si="229"/>
        <v>259.05599999999998</v>
      </c>
      <c r="BF874" s="100" t="s">
        <v>2</v>
      </c>
    </row>
    <row r="875" spans="1:58" s="86" customFormat="1" ht="13.2" x14ac:dyDescent="0.25">
      <c r="A875" s="47" t="s">
        <v>1544</v>
      </c>
      <c r="B875" s="93">
        <v>210042</v>
      </c>
      <c r="C875" s="94" t="s">
        <v>715</v>
      </c>
      <c r="D875" s="65">
        <v>298</v>
      </c>
      <c r="E875" s="93">
        <v>761</v>
      </c>
      <c r="F875" s="93">
        <v>96360</v>
      </c>
      <c r="G875" s="22"/>
      <c r="H875" s="44">
        <f t="shared" si="218"/>
        <v>238.4</v>
      </c>
      <c r="I875" s="98">
        <f t="shared" si="216"/>
        <v>107.28</v>
      </c>
      <c r="J875" s="98">
        <f t="shared" si="217"/>
        <v>367.48</v>
      </c>
      <c r="K875" s="99"/>
      <c r="L875" s="100">
        <f t="shared" si="223"/>
        <v>238.4</v>
      </c>
      <c r="M875" s="100" t="s">
        <v>2</v>
      </c>
      <c r="N875" s="97"/>
      <c r="O875" s="101" t="s">
        <v>3</v>
      </c>
      <c r="P875" s="100" t="s">
        <v>2</v>
      </c>
      <c r="Q875" s="97"/>
      <c r="R875" s="101" t="s">
        <v>3</v>
      </c>
      <c r="S875" s="100" t="s">
        <v>2</v>
      </c>
      <c r="T875" s="97"/>
      <c r="U875" s="101" t="s">
        <v>3</v>
      </c>
      <c r="V875" s="100" t="s">
        <v>2</v>
      </c>
      <c r="W875" s="97"/>
      <c r="X875" s="101" t="s">
        <v>3</v>
      </c>
      <c r="Y875" s="100" t="s">
        <v>2</v>
      </c>
      <c r="Z875" s="97"/>
      <c r="AA875" s="101" t="s">
        <v>3</v>
      </c>
      <c r="AB875" s="100" t="s">
        <v>2</v>
      </c>
      <c r="AC875" s="97"/>
      <c r="AD875" s="101" t="s">
        <v>3</v>
      </c>
      <c r="AE875" s="100" t="s">
        <v>2</v>
      </c>
      <c r="AF875" s="97"/>
      <c r="AG875" s="100">
        <v>238.4</v>
      </c>
      <c r="AH875" s="100" t="s">
        <v>2</v>
      </c>
      <c r="AI875" s="97"/>
      <c r="AJ875" s="100">
        <f t="shared" si="224"/>
        <v>193.70000000000002</v>
      </c>
      <c r="AK875" s="100" t="s">
        <v>2</v>
      </c>
      <c r="AL875" s="98"/>
      <c r="AM875" s="100">
        <v>367.48</v>
      </c>
      <c r="AN875" s="100" t="s">
        <v>2</v>
      </c>
      <c r="AO875" s="97"/>
      <c r="AP875" s="100">
        <f t="shared" si="225"/>
        <v>253.29999999999998</v>
      </c>
      <c r="AQ875" s="100" t="s">
        <v>2</v>
      </c>
      <c r="AR875" s="98"/>
      <c r="AS875" s="100">
        <f t="shared" si="226"/>
        <v>107.28</v>
      </c>
      <c r="AT875" s="100" t="s">
        <v>2</v>
      </c>
      <c r="AU875" s="97"/>
      <c r="AV875" s="100">
        <v>253.29999999999998</v>
      </c>
      <c r="AW875" s="100" t="s">
        <v>2</v>
      </c>
      <c r="AX875" s="97"/>
      <c r="AY875" s="100">
        <f t="shared" si="227"/>
        <v>223.5</v>
      </c>
      <c r="AZ875" s="100" t="s">
        <v>2</v>
      </c>
      <c r="BA875" s="97"/>
      <c r="BB875" s="100">
        <f t="shared" si="228"/>
        <v>107.28</v>
      </c>
      <c r="BC875" s="100" t="s">
        <v>2</v>
      </c>
      <c r="BD875" s="97"/>
      <c r="BE875" s="100">
        <f t="shared" si="229"/>
        <v>107.28</v>
      </c>
      <c r="BF875" s="100" t="s">
        <v>2</v>
      </c>
    </row>
    <row r="876" spans="1:58" s="86" customFormat="1" ht="13.2" x14ac:dyDescent="0.25">
      <c r="A876" s="47" t="s">
        <v>1544</v>
      </c>
      <c r="B876" s="93">
        <v>210043</v>
      </c>
      <c r="C876" s="94" t="s">
        <v>716</v>
      </c>
      <c r="D876" s="65">
        <v>119</v>
      </c>
      <c r="E876" s="93">
        <v>761</v>
      </c>
      <c r="F876" s="93">
        <v>96361</v>
      </c>
      <c r="G876" s="22"/>
      <c r="H876" s="44">
        <f t="shared" si="218"/>
        <v>95.2</v>
      </c>
      <c r="I876" s="98">
        <f t="shared" si="216"/>
        <v>42.839999999999996</v>
      </c>
      <c r="J876" s="98">
        <f t="shared" si="217"/>
        <v>101.14999999999999</v>
      </c>
      <c r="K876" s="99"/>
      <c r="L876" s="100">
        <f t="shared" si="223"/>
        <v>95.2</v>
      </c>
      <c r="M876" s="100" t="s">
        <v>2</v>
      </c>
      <c r="N876" s="97"/>
      <c r="O876" s="101" t="s">
        <v>3</v>
      </c>
      <c r="P876" s="100" t="s">
        <v>2</v>
      </c>
      <c r="Q876" s="97"/>
      <c r="R876" s="101" t="s">
        <v>3</v>
      </c>
      <c r="S876" s="100" t="s">
        <v>2</v>
      </c>
      <c r="T876" s="97"/>
      <c r="U876" s="101" t="s">
        <v>3</v>
      </c>
      <c r="V876" s="100" t="s">
        <v>2</v>
      </c>
      <c r="W876" s="97"/>
      <c r="X876" s="101" t="s">
        <v>3</v>
      </c>
      <c r="Y876" s="100" t="s">
        <v>2</v>
      </c>
      <c r="Z876" s="97"/>
      <c r="AA876" s="101" t="s">
        <v>3</v>
      </c>
      <c r="AB876" s="100" t="s">
        <v>2</v>
      </c>
      <c r="AC876" s="97"/>
      <c r="AD876" s="101" t="s">
        <v>3</v>
      </c>
      <c r="AE876" s="100" t="s">
        <v>2</v>
      </c>
      <c r="AF876" s="97"/>
      <c r="AG876" s="100">
        <v>95.2</v>
      </c>
      <c r="AH876" s="100" t="s">
        <v>2</v>
      </c>
      <c r="AI876" s="97"/>
      <c r="AJ876" s="100">
        <f t="shared" si="224"/>
        <v>77.350000000000009</v>
      </c>
      <c r="AK876" s="100" t="s">
        <v>2</v>
      </c>
      <c r="AL876" s="98"/>
      <c r="AM876" s="100">
        <v>76.22</v>
      </c>
      <c r="AN876" s="100" t="s">
        <v>2</v>
      </c>
      <c r="AO876" s="97"/>
      <c r="AP876" s="100">
        <f t="shared" si="225"/>
        <v>101.14999999999999</v>
      </c>
      <c r="AQ876" s="100" t="s">
        <v>2</v>
      </c>
      <c r="AR876" s="98"/>
      <c r="AS876" s="100">
        <f t="shared" si="226"/>
        <v>42.839999999999996</v>
      </c>
      <c r="AT876" s="100" t="s">
        <v>2</v>
      </c>
      <c r="AU876" s="97"/>
      <c r="AV876" s="100">
        <v>101.14999999999999</v>
      </c>
      <c r="AW876" s="100" t="s">
        <v>2</v>
      </c>
      <c r="AX876" s="97"/>
      <c r="AY876" s="100">
        <f t="shared" si="227"/>
        <v>89.25</v>
      </c>
      <c r="AZ876" s="100" t="s">
        <v>2</v>
      </c>
      <c r="BA876" s="97"/>
      <c r="BB876" s="100">
        <f t="shared" si="228"/>
        <v>42.839999999999996</v>
      </c>
      <c r="BC876" s="100" t="s">
        <v>2</v>
      </c>
      <c r="BD876" s="97"/>
      <c r="BE876" s="100">
        <f t="shared" si="229"/>
        <v>42.839999999999996</v>
      </c>
      <c r="BF876" s="100" t="s">
        <v>2</v>
      </c>
    </row>
    <row r="877" spans="1:58" s="86" customFormat="1" ht="13.2" x14ac:dyDescent="0.25">
      <c r="A877" s="47" t="s">
        <v>1544</v>
      </c>
      <c r="B877" s="93">
        <v>210044</v>
      </c>
      <c r="C877" s="94" t="s">
        <v>1541</v>
      </c>
      <c r="D877" s="65">
        <v>615</v>
      </c>
      <c r="E877" s="93">
        <v>761</v>
      </c>
      <c r="F877" s="93">
        <v>96365</v>
      </c>
      <c r="G877" s="22"/>
      <c r="H877" s="44">
        <f t="shared" si="218"/>
        <v>492</v>
      </c>
      <c r="I877" s="98">
        <f t="shared" si="216"/>
        <v>221.4</v>
      </c>
      <c r="J877" s="98">
        <f t="shared" si="217"/>
        <v>522.75</v>
      </c>
      <c r="K877" s="99"/>
      <c r="L877" s="100">
        <f t="shared" si="223"/>
        <v>492</v>
      </c>
      <c r="M877" s="100" t="s">
        <v>2</v>
      </c>
      <c r="N877" s="97"/>
      <c r="O877" s="101" t="s">
        <v>3</v>
      </c>
      <c r="P877" s="100" t="s">
        <v>2</v>
      </c>
      <c r="Q877" s="97"/>
      <c r="R877" s="101" t="s">
        <v>3</v>
      </c>
      <c r="S877" s="100" t="s">
        <v>2</v>
      </c>
      <c r="T877" s="97"/>
      <c r="U877" s="101" t="s">
        <v>3</v>
      </c>
      <c r="V877" s="100" t="s">
        <v>2</v>
      </c>
      <c r="W877" s="97"/>
      <c r="X877" s="101" t="s">
        <v>3</v>
      </c>
      <c r="Y877" s="100" t="s">
        <v>2</v>
      </c>
      <c r="Z877" s="97"/>
      <c r="AA877" s="101" t="s">
        <v>3</v>
      </c>
      <c r="AB877" s="100" t="s">
        <v>2</v>
      </c>
      <c r="AC877" s="97"/>
      <c r="AD877" s="101" t="s">
        <v>3</v>
      </c>
      <c r="AE877" s="100" t="s">
        <v>2</v>
      </c>
      <c r="AF877" s="97"/>
      <c r="AG877" s="100">
        <f>D877*80%</f>
        <v>492</v>
      </c>
      <c r="AH877" s="100" t="s">
        <v>2</v>
      </c>
      <c r="AI877" s="97"/>
      <c r="AJ877" s="100">
        <f t="shared" si="224"/>
        <v>399.75</v>
      </c>
      <c r="AK877" s="100" t="s">
        <v>2</v>
      </c>
      <c r="AL877" s="98"/>
      <c r="AM877" s="100">
        <v>367.48</v>
      </c>
      <c r="AN877" s="100" t="s">
        <v>2</v>
      </c>
      <c r="AO877" s="97"/>
      <c r="AP877" s="100">
        <f t="shared" si="225"/>
        <v>522.75</v>
      </c>
      <c r="AQ877" s="100" t="s">
        <v>2</v>
      </c>
      <c r="AR877" s="98"/>
      <c r="AS877" s="100">
        <f t="shared" si="226"/>
        <v>221.4</v>
      </c>
      <c r="AT877" s="100" t="s">
        <v>2</v>
      </c>
      <c r="AU877" s="97"/>
      <c r="AV877" s="100"/>
      <c r="AW877" s="100" t="s">
        <v>2</v>
      </c>
      <c r="AX877" s="97"/>
      <c r="AY877" s="100">
        <f t="shared" si="227"/>
        <v>461.25</v>
      </c>
      <c r="AZ877" s="100" t="s">
        <v>2</v>
      </c>
      <c r="BA877" s="97"/>
      <c r="BB877" s="100">
        <f t="shared" si="228"/>
        <v>221.4</v>
      </c>
      <c r="BC877" s="100" t="s">
        <v>2</v>
      </c>
      <c r="BD877" s="97"/>
      <c r="BE877" s="100">
        <f t="shared" si="229"/>
        <v>221.4</v>
      </c>
      <c r="BF877" s="100" t="s">
        <v>2</v>
      </c>
    </row>
    <row r="878" spans="1:58" s="86" customFormat="1" ht="13.2" x14ac:dyDescent="0.25">
      <c r="A878" s="47" t="s">
        <v>1544</v>
      </c>
      <c r="B878" s="93">
        <v>210045</v>
      </c>
      <c r="C878" s="94" t="s">
        <v>717</v>
      </c>
      <c r="D878" s="65">
        <v>192</v>
      </c>
      <c r="E878" s="93">
        <v>761</v>
      </c>
      <c r="F878" s="93">
        <v>96366</v>
      </c>
      <c r="G878" s="22"/>
      <c r="H878" s="44">
        <f t="shared" si="218"/>
        <v>153.60000000000002</v>
      </c>
      <c r="I878" s="98">
        <f t="shared" si="216"/>
        <v>69.12</v>
      </c>
      <c r="J878" s="98">
        <f t="shared" si="217"/>
        <v>163.19999999999999</v>
      </c>
      <c r="K878" s="99"/>
      <c r="L878" s="100">
        <f t="shared" si="223"/>
        <v>153.60000000000002</v>
      </c>
      <c r="M878" s="100" t="s">
        <v>2</v>
      </c>
      <c r="N878" s="97"/>
      <c r="O878" s="101" t="s">
        <v>3</v>
      </c>
      <c r="P878" s="100" t="s">
        <v>2</v>
      </c>
      <c r="Q878" s="97"/>
      <c r="R878" s="101" t="s">
        <v>3</v>
      </c>
      <c r="S878" s="100" t="s">
        <v>2</v>
      </c>
      <c r="T878" s="97"/>
      <c r="U878" s="101" t="s">
        <v>3</v>
      </c>
      <c r="V878" s="100" t="s">
        <v>2</v>
      </c>
      <c r="W878" s="97"/>
      <c r="X878" s="101" t="s">
        <v>3</v>
      </c>
      <c r="Y878" s="100" t="s">
        <v>2</v>
      </c>
      <c r="Z878" s="97"/>
      <c r="AA878" s="101" t="s">
        <v>3</v>
      </c>
      <c r="AB878" s="100" t="s">
        <v>2</v>
      </c>
      <c r="AC878" s="97"/>
      <c r="AD878" s="101" t="s">
        <v>3</v>
      </c>
      <c r="AE878" s="100" t="s">
        <v>2</v>
      </c>
      <c r="AF878" s="97"/>
      <c r="AG878" s="100">
        <v>153.60000000000002</v>
      </c>
      <c r="AH878" s="100" t="s">
        <v>2</v>
      </c>
      <c r="AI878" s="97"/>
      <c r="AJ878" s="100">
        <f t="shared" si="224"/>
        <v>124.80000000000001</v>
      </c>
      <c r="AK878" s="100" t="s">
        <v>2</v>
      </c>
      <c r="AL878" s="98"/>
      <c r="AM878" s="100">
        <v>76.22</v>
      </c>
      <c r="AN878" s="100" t="s">
        <v>2</v>
      </c>
      <c r="AO878" s="97"/>
      <c r="AP878" s="100">
        <f t="shared" si="225"/>
        <v>163.19999999999999</v>
      </c>
      <c r="AQ878" s="100" t="s">
        <v>2</v>
      </c>
      <c r="AR878" s="98"/>
      <c r="AS878" s="100">
        <f t="shared" si="226"/>
        <v>69.12</v>
      </c>
      <c r="AT878" s="100" t="s">
        <v>2</v>
      </c>
      <c r="AU878" s="97"/>
      <c r="AV878" s="100">
        <v>163.19999999999999</v>
      </c>
      <c r="AW878" s="100" t="s">
        <v>2</v>
      </c>
      <c r="AX878" s="97"/>
      <c r="AY878" s="100">
        <f t="shared" si="227"/>
        <v>144</v>
      </c>
      <c r="AZ878" s="100" t="s">
        <v>2</v>
      </c>
      <c r="BA878" s="97"/>
      <c r="BB878" s="100">
        <f t="shared" si="228"/>
        <v>69.12</v>
      </c>
      <c r="BC878" s="100" t="s">
        <v>2</v>
      </c>
      <c r="BD878" s="97"/>
      <c r="BE878" s="100">
        <f t="shared" si="229"/>
        <v>69.12</v>
      </c>
      <c r="BF878" s="100" t="s">
        <v>2</v>
      </c>
    </row>
    <row r="879" spans="1:58" s="86" customFormat="1" ht="13.2" x14ac:dyDescent="0.25">
      <c r="A879" s="47" t="s">
        <v>1544</v>
      </c>
      <c r="B879" s="93">
        <v>210046</v>
      </c>
      <c r="C879" s="94" t="s">
        <v>718</v>
      </c>
      <c r="D879" s="65">
        <v>272</v>
      </c>
      <c r="E879" s="93">
        <v>761</v>
      </c>
      <c r="F879" s="93">
        <v>96367</v>
      </c>
      <c r="G879" s="22"/>
      <c r="H879" s="44">
        <f t="shared" si="218"/>
        <v>217.60000000000002</v>
      </c>
      <c r="I879" s="98">
        <f t="shared" si="216"/>
        <v>97.92</v>
      </c>
      <c r="J879" s="98">
        <f t="shared" si="217"/>
        <v>231.2</v>
      </c>
      <c r="K879" s="99"/>
      <c r="L879" s="100">
        <f t="shared" si="223"/>
        <v>217.60000000000002</v>
      </c>
      <c r="M879" s="100" t="s">
        <v>2</v>
      </c>
      <c r="N879" s="97"/>
      <c r="O879" s="101" t="s">
        <v>3</v>
      </c>
      <c r="P879" s="100" t="s">
        <v>2</v>
      </c>
      <c r="Q879" s="97"/>
      <c r="R879" s="101" t="s">
        <v>3</v>
      </c>
      <c r="S879" s="100" t="s">
        <v>2</v>
      </c>
      <c r="T879" s="97"/>
      <c r="U879" s="101" t="s">
        <v>3</v>
      </c>
      <c r="V879" s="100" t="s">
        <v>2</v>
      </c>
      <c r="W879" s="97"/>
      <c r="X879" s="101" t="s">
        <v>3</v>
      </c>
      <c r="Y879" s="100" t="s">
        <v>2</v>
      </c>
      <c r="Z879" s="97"/>
      <c r="AA879" s="101" t="s">
        <v>3</v>
      </c>
      <c r="AB879" s="100" t="s">
        <v>2</v>
      </c>
      <c r="AC879" s="97"/>
      <c r="AD879" s="101" t="s">
        <v>3</v>
      </c>
      <c r="AE879" s="100" t="s">
        <v>2</v>
      </c>
      <c r="AF879" s="97"/>
      <c r="AG879" s="100">
        <v>217.60000000000002</v>
      </c>
      <c r="AH879" s="100" t="s">
        <v>2</v>
      </c>
      <c r="AI879" s="97"/>
      <c r="AJ879" s="100">
        <f t="shared" si="224"/>
        <v>176.8</v>
      </c>
      <c r="AK879" s="100" t="s">
        <v>2</v>
      </c>
      <c r="AL879" s="98"/>
      <c r="AM879" s="100">
        <v>120.94</v>
      </c>
      <c r="AN879" s="100" t="s">
        <v>2</v>
      </c>
      <c r="AO879" s="97"/>
      <c r="AP879" s="100">
        <f t="shared" si="225"/>
        <v>231.2</v>
      </c>
      <c r="AQ879" s="100" t="s">
        <v>2</v>
      </c>
      <c r="AR879" s="98"/>
      <c r="AS879" s="100">
        <f t="shared" si="226"/>
        <v>97.92</v>
      </c>
      <c r="AT879" s="100" t="s">
        <v>2</v>
      </c>
      <c r="AU879" s="97"/>
      <c r="AV879" s="100">
        <v>231.2</v>
      </c>
      <c r="AW879" s="100" t="s">
        <v>2</v>
      </c>
      <c r="AX879" s="97"/>
      <c r="AY879" s="100">
        <f t="shared" si="227"/>
        <v>204</v>
      </c>
      <c r="AZ879" s="100" t="s">
        <v>2</v>
      </c>
      <c r="BA879" s="97"/>
      <c r="BB879" s="100">
        <f t="shared" si="228"/>
        <v>97.92</v>
      </c>
      <c r="BC879" s="100" t="s">
        <v>2</v>
      </c>
      <c r="BD879" s="97"/>
      <c r="BE879" s="100">
        <f t="shared" si="229"/>
        <v>97.92</v>
      </c>
      <c r="BF879" s="100" t="s">
        <v>2</v>
      </c>
    </row>
    <row r="880" spans="1:58" s="86" customFormat="1" ht="13.2" x14ac:dyDescent="0.25">
      <c r="A880" s="47" t="s">
        <v>1544</v>
      </c>
      <c r="B880" s="93">
        <v>210047</v>
      </c>
      <c r="C880" s="94" t="s">
        <v>719</v>
      </c>
      <c r="D880" s="65">
        <v>186</v>
      </c>
      <c r="E880" s="93">
        <v>761</v>
      </c>
      <c r="F880" s="93">
        <v>96368</v>
      </c>
      <c r="G880" s="22"/>
      <c r="H880" s="44">
        <f t="shared" si="218"/>
        <v>148.80000000000001</v>
      </c>
      <c r="I880" s="98">
        <f t="shared" si="216"/>
        <v>33.25</v>
      </c>
      <c r="J880" s="98">
        <f t="shared" si="217"/>
        <v>158.1</v>
      </c>
      <c r="K880" s="99"/>
      <c r="L880" s="100">
        <f t="shared" si="223"/>
        <v>148.80000000000001</v>
      </c>
      <c r="M880" s="100" t="s">
        <v>2</v>
      </c>
      <c r="N880" s="97"/>
      <c r="O880" s="101" t="s">
        <v>3</v>
      </c>
      <c r="P880" s="100" t="s">
        <v>2</v>
      </c>
      <c r="Q880" s="97"/>
      <c r="R880" s="101" t="s">
        <v>3</v>
      </c>
      <c r="S880" s="100" t="s">
        <v>2</v>
      </c>
      <c r="T880" s="97"/>
      <c r="U880" s="101" t="s">
        <v>3</v>
      </c>
      <c r="V880" s="100" t="s">
        <v>2</v>
      </c>
      <c r="W880" s="97"/>
      <c r="X880" s="101" t="s">
        <v>3</v>
      </c>
      <c r="Y880" s="100" t="s">
        <v>2</v>
      </c>
      <c r="Z880" s="97"/>
      <c r="AA880" s="101" t="s">
        <v>3</v>
      </c>
      <c r="AB880" s="100" t="s">
        <v>2</v>
      </c>
      <c r="AC880" s="97"/>
      <c r="AD880" s="101" t="s">
        <v>3</v>
      </c>
      <c r="AE880" s="100" t="s">
        <v>2</v>
      </c>
      <c r="AF880" s="97"/>
      <c r="AG880" s="100">
        <v>148.80000000000001</v>
      </c>
      <c r="AH880" s="100" t="s">
        <v>2</v>
      </c>
      <c r="AI880" s="97"/>
      <c r="AJ880" s="100">
        <f t="shared" si="224"/>
        <v>120.9</v>
      </c>
      <c r="AK880" s="100" t="s">
        <v>2</v>
      </c>
      <c r="AL880" s="98"/>
      <c r="AM880" s="100">
        <v>33.25</v>
      </c>
      <c r="AN880" s="100" t="s">
        <v>2</v>
      </c>
      <c r="AO880" s="97"/>
      <c r="AP880" s="100">
        <f t="shared" si="225"/>
        <v>158.1</v>
      </c>
      <c r="AQ880" s="100" t="s">
        <v>2</v>
      </c>
      <c r="AR880" s="98"/>
      <c r="AS880" s="100">
        <f t="shared" si="226"/>
        <v>66.959999999999994</v>
      </c>
      <c r="AT880" s="100" t="s">
        <v>2</v>
      </c>
      <c r="AU880" s="97"/>
      <c r="AV880" s="100">
        <v>158.1</v>
      </c>
      <c r="AW880" s="100" t="s">
        <v>2</v>
      </c>
      <c r="AX880" s="97"/>
      <c r="AY880" s="100">
        <f t="shared" si="227"/>
        <v>139.5</v>
      </c>
      <c r="AZ880" s="100" t="s">
        <v>2</v>
      </c>
      <c r="BA880" s="97"/>
      <c r="BB880" s="100">
        <f t="shared" si="228"/>
        <v>66.959999999999994</v>
      </c>
      <c r="BC880" s="100" t="s">
        <v>2</v>
      </c>
      <c r="BD880" s="97"/>
      <c r="BE880" s="100">
        <f t="shared" si="229"/>
        <v>66.959999999999994</v>
      </c>
      <c r="BF880" s="100" t="s">
        <v>2</v>
      </c>
    </row>
    <row r="881" spans="1:58" s="86" customFormat="1" ht="13.2" x14ac:dyDescent="0.25">
      <c r="A881" s="47" t="s">
        <v>1544</v>
      </c>
      <c r="B881" s="93">
        <v>210048</v>
      </c>
      <c r="C881" s="94" t="s">
        <v>720</v>
      </c>
      <c r="D881" s="65">
        <v>128</v>
      </c>
      <c r="E881" s="93">
        <v>761</v>
      </c>
      <c r="F881" s="93">
        <v>96372</v>
      </c>
      <c r="G881" s="22"/>
      <c r="H881" s="44">
        <f t="shared" si="218"/>
        <v>102.4</v>
      </c>
      <c r="I881" s="98">
        <f t="shared" si="216"/>
        <v>46.08</v>
      </c>
      <c r="J881" s="98">
        <f t="shared" si="217"/>
        <v>120.94</v>
      </c>
      <c r="K881" s="99"/>
      <c r="L881" s="100">
        <f t="shared" si="223"/>
        <v>102.4</v>
      </c>
      <c r="M881" s="100" t="s">
        <v>2</v>
      </c>
      <c r="N881" s="97"/>
      <c r="O881" s="101" t="s">
        <v>3</v>
      </c>
      <c r="P881" s="100" t="s">
        <v>2</v>
      </c>
      <c r="Q881" s="97"/>
      <c r="R881" s="101" t="s">
        <v>3</v>
      </c>
      <c r="S881" s="100" t="s">
        <v>2</v>
      </c>
      <c r="T881" s="97"/>
      <c r="U881" s="101" t="s">
        <v>3</v>
      </c>
      <c r="V881" s="100" t="s">
        <v>2</v>
      </c>
      <c r="W881" s="97"/>
      <c r="X881" s="101" t="s">
        <v>3</v>
      </c>
      <c r="Y881" s="100" t="s">
        <v>2</v>
      </c>
      <c r="Z881" s="97"/>
      <c r="AA881" s="101" t="s">
        <v>3</v>
      </c>
      <c r="AB881" s="100" t="s">
        <v>2</v>
      </c>
      <c r="AC881" s="97"/>
      <c r="AD881" s="101" t="s">
        <v>3</v>
      </c>
      <c r="AE881" s="100" t="s">
        <v>2</v>
      </c>
      <c r="AF881" s="97"/>
      <c r="AG881" s="100">
        <v>102.4</v>
      </c>
      <c r="AH881" s="100" t="s">
        <v>2</v>
      </c>
      <c r="AI881" s="97"/>
      <c r="AJ881" s="100">
        <f t="shared" si="224"/>
        <v>83.2</v>
      </c>
      <c r="AK881" s="100" t="s">
        <v>2</v>
      </c>
      <c r="AL881" s="98"/>
      <c r="AM881" s="100">
        <v>120.94</v>
      </c>
      <c r="AN881" s="100" t="s">
        <v>2</v>
      </c>
      <c r="AO881" s="97"/>
      <c r="AP881" s="100">
        <f t="shared" si="225"/>
        <v>108.8</v>
      </c>
      <c r="AQ881" s="100" t="s">
        <v>2</v>
      </c>
      <c r="AR881" s="98"/>
      <c r="AS881" s="100">
        <f t="shared" si="226"/>
        <v>46.08</v>
      </c>
      <c r="AT881" s="100" t="s">
        <v>2</v>
      </c>
      <c r="AU881" s="97"/>
      <c r="AV881" s="100">
        <v>108.8</v>
      </c>
      <c r="AW881" s="100" t="s">
        <v>2</v>
      </c>
      <c r="AX881" s="97"/>
      <c r="AY881" s="100">
        <f t="shared" si="227"/>
        <v>96</v>
      </c>
      <c r="AZ881" s="100" t="s">
        <v>2</v>
      </c>
      <c r="BA881" s="97"/>
      <c r="BB881" s="100">
        <f t="shared" si="228"/>
        <v>46.08</v>
      </c>
      <c r="BC881" s="100" t="s">
        <v>2</v>
      </c>
      <c r="BD881" s="97"/>
      <c r="BE881" s="100">
        <f t="shared" si="229"/>
        <v>46.08</v>
      </c>
      <c r="BF881" s="100" t="s">
        <v>2</v>
      </c>
    </row>
    <row r="882" spans="1:58" s="86" customFormat="1" ht="13.2" x14ac:dyDescent="0.25">
      <c r="A882" s="47" t="s">
        <v>1544</v>
      </c>
      <c r="B882" s="93">
        <v>210049</v>
      </c>
      <c r="C882" s="94" t="s">
        <v>721</v>
      </c>
      <c r="D882" s="65">
        <v>344</v>
      </c>
      <c r="E882" s="93">
        <v>761</v>
      </c>
      <c r="F882" s="93">
        <v>96374</v>
      </c>
      <c r="G882" s="22"/>
      <c r="H882" s="44">
        <f t="shared" si="218"/>
        <v>275.2</v>
      </c>
      <c r="I882" s="98">
        <f t="shared" si="216"/>
        <v>123.83999999999999</v>
      </c>
      <c r="J882" s="98">
        <f t="shared" si="217"/>
        <v>367.48</v>
      </c>
      <c r="K882" s="99"/>
      <c r="L882" s="100">
        <f t="shared" si="223"/>
        <v>275.2</v>
      </c>
      <c r="M882" s="100" t="s">
        <v>2</v>
      </c>
      <c r="N882" s="97"/>
      <c r="O882" s="101" t="s">
        <v>3</v>
      </c>
      <c r="P882" s="100" t="s">
        <v>2</v>
      </c>
      <c r="Q882" s="97"/>
      <c r="R882" s="101" t="s">
        <v>3</v>
      </c>
      <c r="S882" s="100" t="s">
        <v>2</v>
      </c>
      <c r="T882" s="97"/>
      <c r="U882" s="101" t="s">
        <v>3</v>
      </c>
      <c r="V882" s="100" t="s">
        <v>2</v>
      </c>
      <c r="W882" s="97"/>
      <c r="X882" s="101" t="s">
        <v>3</v>
      </c>
      <c r="Y882" s="100" t="s">
        <v>2</v>
      </c>
      <c r="Z882" s="97"/>
      <c r="AA882" s="101" t="s">
        <v>3</v>
      </c>
      <c r="AB882" s="100" t="s">
        <v>2</v>
      </c>
      <c r="AC882" s="97"/>
      <c r="AD882" s="101" t="s">
        <v>3</v>
      </c>
      <c r="AE882" s="100" t="s">
        <v>2</v>
      </c>
      <c r="AF882" s="97"/>
      <c r="AG882" s="100">
        <v>275.2</v>
      </c>
      <c r="AH882" s="100" t="s">
        <v>2</v>
      </c>
      <c r="AI882" s="97"/>
      <c r="AJ882" s="100">
        <f t="shared" si="224"/>
        <v>223.6</v>
      </c>
      <c r="AK882" s="100" t="s">
        <v>2</v>
      </c>
      <c r="AL882" s="98"/>
      <c r="AM882" s="100">
        <v>367.48</v>
      </c>
      <c r="AN882" s="100" t="s">
        <v>2</v>
      </c>
      <c r="AO882" s="97"/>
      <c r="AP882" s="100">
        <f t="shared" si="225"/>
        <v>292.39999999999998</v>
      </c>
      <c r="AQ882" s="100" t="s">
        <v>2</v>
      </c>
      <c r="AR882" s="98"/>
      <c r="AS882" s="100">
        <f t="shared" si="226"/>
        <v>123.83999999999999</v>
      </c>
      <c r="AT882" s="100" t="s">
        <v>2</v>
      </c>
      <c r="AU882" s="97"/>
      <c r="AV882" s="100">
        <v>292.39999999999998</v>
      </c>
      <c r="AW882" s="100" t="s">
        <v>2</v>
      </c>
      <c r="AX882" s="97"/>
      <c r="AY882" s="100">
        <f t="shared" si="227"/>
        <v>258</v>
      </c>
      <c r="AZ882" s="100" t="s">
        <v>2</v>
      </c>
      <c r="BA882" s="97"/>
      <c r="BB882" s="100">
        <f t="shared" si="228"/>
        <v>123.83999999999999</v>
      </c>
      <c r="BC882" s="100" t="s">
        <v>2</v>
      </c>
      <c r="BD882" s="97"/>
      <c r="BE882" s="100">
        <f t="shared" si="229"/>
        <v>123.83999999999999</v>
      </c>
      <c r="BF882" s="100" t="s">
        <v>2</v>
      </c>
    </row>
    <row r="883" spans="1:58" s="86" customFormat="1" ht="13.2" x14ac:dyDescent="0.25">
      <c r="A883" s="47" t="s">
        <v>1544</v>
      </c>
      <c r="B883" s="93">
        <v>210050</v>
      </c>
      <c r="C883" s="94" t="s">
        <v>722</v>
      </c>
      <c r="D883" s="65">
        <v>144</v>
      </c>
      <c r="E883" s="93">
        <v>761</v>
      </c>
      <c r="F883" s="93">
        <v>96375</v>
      </c>
      <c r="G883" s="22"/>
      <c r="H883" s="44">
        <f t="shared" si="218"/>
        <v>115.2</v>
      </c>
      <c r="I883" s="98">
        <f t="shared" si="216"/>
        <v>51.839999999999996</v>
      </c>
      <c r="J883" s="98">
        <f t="shared" si="217"/>
        <v>122.39999999999999</v>
      </c>
      <c r="K883" s="99"/>
      <c r="L883" s="100">
        <f t="shared" si="223"/>
        <v>115.2</v>
      </c>
      <c r="M883" s="100" t="s">
        <v>2</v>
      </c>
      <c r="N883" s="97"/>
      <c r="O883" s="101" t="s">
        <v>3</v>
      </c>
      <c r="P883" s="100" t="s">
        <v>2</v>
      </c>
      <c r="Q883" s="97"/>
      <c r="R883" s="101" t="s">
        <v>3</v>
      </c>
      <c r="S883" s="100" t="s">
        <v>2</v>
      </c>
      <c r="T883" s="97"/>
      <c r="U883" s="101" t="s">
        <v>3</v>
      </c>
      <c r="V883" s="100" t="s">
        <v>2</v>
      </c>
      <c r="W883" s="97"/>
      <c r="X883" s="101" t="s">
        <v>3</v>
      </c>
      <c r="Y883" s="100" t="s">
        <v>2</v>
      </c>
      <c r="Z883" s="97"/>
      <c r="AA883" s="101" t="s">
        <v>3</v>
      </c>
      <c r="AB883" s="100" t="s">
        <v>2</v>
      </c>
      <c r="AC883" s="97"/>
      <c r="AD883" s="101" t="s">
        <v>3</v>
      </c>
      <c r="AE883" s="100" t="s">
        <v>2</v>
      </c>
      <c r="AF883" s="97"/>
      <c r="AG883" s="100">
        <v>115.2</v>
      </c>
      <c r="AH883" s="100" t="s">
        <v>2</v>
      </c>
      <c r="AI883" s="97"/>
      <c r="AJ883" s="100">
        <f t="shared" si="224"/>
        <v>93.600000000000009</v>
      </c>
      <c r="AK883" s="100" t="s">
        <v>2</v>
      </c>
      <c r="AL883" s="98"/>
      <c r="AM883" s="100">
        <v>76.22</v>
      </c>
      <c r="AN883" s="100" t="s">
        <v>2</v>
      </c>
      <c r="AO883" s="97"/>
      <c r="AP883" s="100">
        <f t="shared" si="225"/>
        <v>122.39999999999999</v>
      </c>
      <c r="AQ883" s="100" t="s">
        <v>2</v>
      </c>
      <c r="AR883" s="98"/>
      <c r="AS883" s="100">
        <f t="shared" si="226"/>
        <v>51.839999999999996</v>
      </c>
      <c r="AT883" s="100" t="s">
        <v>2</v>
      </c>
      <c r="AU883" s="97"/>
      <c r="AV883" s="100">
        <v>122.39999999999999</v>
      </c>
      <c r="AW883" s="100" t="s">
        <v>2</v>
      </c>
      <c r="AX883" s="97"/>
      <c r="AY883" s="100">
        <f t="shared" si="227"/>
        <v>108</v>
      </c>
      <c r="AZ883" s="100" t="s">
        <v>2</v>
      </c>
      <c r="BA883" s="97"/>
      <c r="BB883" s="100">
        <f t="shared" si="228"/>
        <v>51.839999999999996</v>
      </c>
      <c r="BC883" s="100" t="s">
        <v>2</v>
      </c>
      <c r="BD883" s="97"/>
      <c r="BE883" s="100">
        <f t="shared" si="229"/>
        <v>51.839999999999996</v>
      </c>
      <c r="BF883" s="100" t="s">
        <v>2</v>
      </c>
    </row>
    <row r="884" spans="1:58" s="86" customFormat="1" ht="13.2" x14ac:dyDescent="0.25">
      <c r="A884" s="47" t="s">
        <v>1544</v>
      </c>
      <c r="B884" s="93">
        <v>210051</v>
      </c>
      <c r="C884" s="94" t="s">
        <v>723</v>
      </c>
      <c r="D884" s="65">
        <v>89</v>
      </c>
      <c r="E884" s="93">
        <v>761</v>
      </c>
      <c r="F884" s="93">
        <v>96376</v>
      </c>
      <c r="G884" s="22"/>
      <c r="H884" s="44">
        <f t="shared" si="218"/>
        <v>71.2</v>
      </c>
      <c r="I884" s="98">
        <f t="shared" si="216"/>
        <v>32.04</v>
      </c>
      <c r="J884" s="98">
        <f t="shared" si="217"/>
        <v>75.649999999999991</v>
      </c>
      <c r="K884" s="99"/>
      <c r="L884" s="100">
        <f t="shared" si="223"/>
        <v>71.2</v>
      </c>
      <c r="M884" s="100" t="s">
        <v>2</v>
      </c>
      <c r="N884" s="97"/>
      <c r="O884" s="101" t="s">
        <v>3</v>
      </c>
      <c r="P884" s="100" t="s">
        <v>2</v>
      </c>
      <c r="Q884" s="97"/>
      <c r="R884" s="101" t="s">
        <v>3</v>
      </c>
      <c r="S884" s="100" t="s">
        <v>2</v>
      </c>
      <c r="T884" s="97"/>
      <c r="U884" s="101" t="s">
        <v>3</v>
      </c>
      <c r="V884" s="100" t="s">
        <v>2</v>
      </c>
      <c r="W884" s="97"/>
      <c r="X884" s="101" t="s">
        <v>3</v>
      </c>
      <c r="Y884" s="100" t="s">
        <v>2</v>
      </c>
      <c r="Z884" s="97"/>
      <c r="AA884" s="101" t="s">
        <v>3</v>
      </c>
      <c r="AB884" s="100" t="s">
        <v>2</v>
      </c>
      <c r="AC884" s="97"/>
      <c r="AD884" s="101" t="s">
        <v>3</v>
      </c>
      <c r="AE884" s="100" t="s">
        <v>2</v>
      </c>
      <c r="AF884" s="97"/>
      <c r="AG884" s="100">
        <v>71.2</v>
      </c>
      <c r="AH884" s="100" t="s">
        <v>2</v>
      </c>
      <c r="AI884" s="97"/>
      <c r="AJ884" s="100">
        <f t="shared" si="224"/>
        <v>57.85</v>
      </c>
      <c r="AK884" s="100" t="s">
        <v>2</v>
      </c>
      <c r="AL884" s="98"/>
      <c r="AM884" s="100">
        <v>38.11</v>
      </c>
      <c r="AN884" s="100" t="s">
        <v>2</v>
      </c>
      <c r="AO884" s="97"/>
      <c r="AP884" s="100">
        <f t="shared" si="225"/>
        <v>75.649999999999991</v>
      </c>
      <c r="AQ884" s="100" t="s">
        <v>2</v>
      </c>
      <c r="AR884" s="98"/>
      <c r="AS884" s="100">
        <f t="shared" si="226"/>
        <v>32.04</v>
      </c>
      <c r="AT884" s="100" t="s">
        <v>2</v>
      </c>
      <c r="AU884" s="97"/>
      <c r="AV884" s="100">
        <v>75.649999999999991</v>
      </c>
      <c r="AW884" s="100" t="s">
        <v>2</v>
      </c>
      <c r="AX884" s="97"/>
      <c r="AY884" s="100">
        <f t="shared" si="227"/>
        <v>66.75</v>
      </c>
      <c r="AZ884" s="100" t="s">
        <v>2</v>
      </c>
      <c r="BA884" s="97"/>
      <c r="BB884" s="100">
        <f t="shared" si="228"/>
        <v>32.04</v>
      </c>
      <c r="BC884" s="100" t="s">
        <v>2</v>
      </c>
      <c r="BD884" s="97"/>
      <c r="BE884" s="100">
        <f t="shared" si="229"/>
        <v>32.04</v>
      </c>
      <c r="BF884" s="100" t="s">
        <v>2</v>
      </c>
    </row>
    <row r="885" spans="1:58" s="86" customFormat="1" ht="13.2" x14ac:dyDescent="0.25">
      <c r="A885" s="47" t="s">
        <v>1544</v>
      </c>
      <c r="B885" s="83">
        <v>210032</v>
      </c>
      <c r="C885" s="90" t="s">
        <v>724</v>
      </c>
      <c r="D885" s="64">
        <v>309</v>
      </c>
      <c r="E885" s="83">
        <v>335</v>
      </c>
      <c r="F885" s="83">
        <v>96401</v>
      </c>
      <c r="G885" s="22"/>
      <c r="H885" s="44">
        <f t="shared" si="218"/>
        <v>247.20000000000002</v>
      </c>
      <c r="I885" s="98">
        <f t="shared" si="216"/>
        <v>111.24</v>
      </c>
      <c r="J885" s="98">
        <f t="shared" si="217"/>
        <v>262.64999999999998</v>
      </c>
      <c r="K885" s="99"/>
      <c r="L885" s="100">
        <f t="shared" si="223"/>
        <v>247.20000000000002</v>
      </c>
      <c r="M885" s="100" t="s">
        <v>2</v>
      </c>
      <c r="N885" s="97"/>
      <c r="O885" s="101" t="s">
        <v>3</v>
      </c>
      <c r="P885" s="100" t="s">
        <v>2</v>
      </c>
      <c r="Q885" s="97"/>
      <c r="R885" s="101" t="s">
        <v>3</v>
      </c>
      <c r="S885" s="100" t="s">
        <v>2</v>
      </c>
      <c r="T885" s="97"/>
      <c r="U885" s="101" t="s">
        <v>3</v>
      </c>
      <c r="V885" s="100" t="s">
        <v>2</v>
      </c>
      <c r="W885" s="97"/>
      <c r="X885" s="101" t="s">
        <v>3</v>
      </c>
      <c r="Y885" s="100" t="s">
        <v>2</v>
      </c>
      <c r="Z885" s="97"/>
      <c r="AA885" s="101" t="s">
        <v>3</v>
      </c>
      <c r="AB885" s="100" t="s">
        <v>2</v>
      </c>
      <c r="AC885" s="97"/>
      <c r="AD885" s="101" t="s">
        <v>3</v>
      </c>
      <c r="AE885" s="100" t="s">
        <v>2</v>
      </c>
      <c r="AF885" s="97"/>
      <c r="AG885" s="100">
        <v>247.20000000000002</v>
      </c>
      <c r="AH885" s="100" t="s">
        <v>2</v>
      </c>
      <c r="AI885" s="97"/>
      <c r="AJ885" s="100">
        <f t="shared" si="224"/>
        <v>200.85</v>
      </c>
      <c r="AK885" s="100" t="s">
        <v>2</v>
      </c>
      <c r="AL885" s="98"/>
      <c r="AM885" s="100">
        <v>120.94</v>
      </c>
      <c r="AN885" s="100" t="s">
        <v>2</v>
      </c>
      <c r="AO885" s="97"/>
      <c r="AP885" s="100">
        <f t="shared" si="225"/>
        <v>262.64999999999998</v>
      </c>
      <c r="AQ885" s="100" t="s">
        <v>2</v>
      </c>
      <c r="AR885" s="98"/>
      <c r="AS885" s="100">
        <f t="shared" si="226"/>
        <v>111.24</v>
      </c>
      <c r="AT885" s="100" t="s">
        <v>2</v>
      </c>
      <c r="AU885" s="97"/>
      <c r="AV885" s="100">
        <v>262.64999999999998</v>
      </c>
      <c r="AW885" s="100" t="s">
        <v>2</v>
      </c>
      <c r="AX885" s="97"/>
      <c r="AY885" s="100">
        <f t="shared" si="227"/>
        <v>231.75</v>
      </c>
      <c r="AZ885" s="100" t="s">
        <v>2</v>
      </c>
      <c r="BA885" s="97"/>
      <c r="BB885" s="100">
        <f t="shared" si="228"/>
        <v>111.24</v>
      </c>
      <c r="BC885" s="100" t="s">
        <v>2</v>
      </c>
      <c r="BD885" s="97"/>
      <c r="BE885" s="100">
        <f t="shared" si="229"/>
        <v>111.24</v>
      </c>
      <c r="BF885" s="100" t="s">
        <v>2</v>
      </c>
    </row>
    <row r="886" spans="1:58" s="86" customFormat="1" ht="13.2" x14ac:dyDescent="0.25">
      <c r="A886" s="47" t="s">
        <v>1544</v>
      </c>
      <c r="B886" s="83">
        <v>210017</v>
      </c>
      <c r="C886" s="90" t="s">
        <v>725</v>
      </c>
      <c r="D886" s="64">
        <v>238</v>
      </c>
      <c r="E886" s="83">
        <v>761</v>
      </c>
      <c r="F886" s="83">
        <v>96523</v>
      </c>
      <c r="G886" s="22"/>
      <c r="H886" s="44">
        <f t="shared" si="218"/>
        <v>190.4</v>
      </c>
      <c r="I886" s="98">
        <f t="shared" si="216"/>
        <v>85.679999999999993</v>
      </c>
      <c r="J886" s="98">
        <f t="shared" si="217"/>
        <v>202.29999999999998</v>
      </c>
      <c r="K886" s="99"/>
      <c r="L886" s="100">
        <f t="shared" si="223"/>
        <v>190.4</v>
      </c>
      <c r="M886" s="100" t="s">
        <v>2</v>
      </c>
      <c r="N886" s="97"/>
      <c r="O886" s="101" t="s">
        <v>3</v>
      </c>
      <c r="P886" s="100" t="s">
        <v>2</v>
      </c>
      <c r="Q886" s="97"/>
      <c r="R886" s="101" t="s">
        <v>3</v>
      </c>
      <c r="S886" s="100" t="s">
        <v>2</v>
      </c>
      <c r="T886" s="97"/>
      <c r="U886" s="101" t="s">
        <v>3</v>
      </c>
      <c r="V886" s="100" t="s">
        <v>2</v>
      </c>
      <c r="W886" s="97"/>
      <c r="X886" s="101" t="s">
        <v>3</v>
      </c>
      <c r="Y886" s="100" t="s">
        <v>2</v>
      </c>
      <c r="Z886" s="97"/>
      <c r="AA886" s="101" t="s">
        <v>3</v>
      </c>
      <c r="AB886" s="100" t="s">
        <v>2</v>
      </c>
      <c r="AC886" s="97"/>
      <c r="AD886" s="101" t="s">
        <v>3</v>
      </c>
      <c r="AE886" s="100" t="s">
        <v>2</v>
      </c>
      <c r="AF886" s="97"/>
      <c r="AG886" s="100">
        <v>190.4</v>
      </c>
      <c r="AH886" s="100" t="s">
        <v>2</v>
      </c>
      <c r="AI886" s="97"/>
      <c r="AJ886" s="100">
        <f t="shared" si="224"/>
        <v>154.70000000000002</v>
      </c>
      <c r="AK886" s="100" t="s">
        <v>2</v>
      </c>
      <c r="AL886" s="98"/>
      <c r="AM886" s="100">
        <v>110.02</v>
      </c>
      <c r="AN886" s="100" t="s">
        <v>2</v>
      </c>
      <c r="AO886" s="97"/>
      <c r="AP886" s="100">
        <f t="shared" si="225"/>
        <v>202.29999999999998</v>
      </c>
      <c r="AQ886" s="100" t="s">
        <v>2</v>
      </c>
      <c r="AR886" s="98"/>
      <c r="AS886" s="100">
        <f t="shared" si="226"/>
        <v>85.679999999999993</v>
      </c>
      <c r="AT886" s="100" t="s">
        <v>2</v>
      </c>
      <c r="AU886" s="97"/>
      <c r="AV886" s="100">
        <v>202.29999999999998</v>
      </c>
      <c r="AW886" s="100" t="s">
        <v>2</v>
      </c>
      <c r="AX886" s="97"/>
      <c r="AY886" s="100">
        <f t="shared" si="227"/>
        <v>178.5</v>
      </c>
      <c r="AZ886" s="100" t="s">
        <v>2</v>
      </c>
      <c r="BA886" s="97"/>
      <c r="BB886" s="100">
        <f t="shared" si="228"/>
        <v>85.679999999999993</v>
      </c>
      <c r="BC886" s="100" t="s">
        <v>2</v>
      </c>
      <c r="BD886" s="97"/>
      <c r="BE886" s="100">
        <f t="shared" si="229"/>
        <v>85.679999999999993</v>
      </c>
      <c r="BF886" s="100" t="s">
        <v>2</v>
      </c>
    </row>
    <row r="887" spans="1:58" s="86" customFormat="1" ht="13.2" x14ac:dyDescent="0.25">
      <c r="A887" s="47" t="s">
        <v>874</v>
      </c>
      <c r="B887" s="83">
        <v>3000449</v>
      </c>
      <c r="C887" s="90" t="s">
        <v>726</v>
      </c>
      <c r="D887" s="64">
        <v>217</v>
      </c>
      <c r="E887" s="83">
        <v>309</v>
      </c>
      <c r="F887" s="83">
        <v>86905</v>
      </c>
      <c r="G887" s="22"/>
      <c r="H887" s="44">
        <f t="shared" si="218"/>
        <v>173.60000000000002</v>
      </c>
      <c r="I887" s="98">
        <f t="shared" si="216"/>
        <v>78.11999999999999</v>
      </c>
      <c r="J887" s="98">
        <f t="shared" si="217"/>
        <v>495.97</v>
      </c>
      <c r="K887" s="99"/>
      <c r="L887" s="100">
        <f t="shared" si="223"/>
        <v>173.60000000000002</v>
      </c>
      <c r="M887" s="100">
        <f t="shared" si="209"/>
        <v>173.60000000000002</v>
      </c>
      <c r="N887" s="97"/>
      <c r="O887" s="101" t="s">
        <v>3</v>
      </c>
      <c r="P887" s="101" t="s">
        <v>3</v>
      </c>
      <c r="Q887" s="97"/>
      <c r="R887" s="101" t="s">
        <v>3</v>
      </c>
      <c r="S887" s="101" t="s">
        <v>3</v>
      </c>
      <c r="T887" s="97"/>
      <c r="U887" s="101" t="s">
        <v>3</v>
      </c>
      <c r="V887" s="101" t="s">
        <v>3</v>
      </c>
      <c r="W887" s="97"/>
      <c r="X887" s="101" t="s">
        <v>3</v>
      </c>
      <c r="Y887" s="101" t="s">
        <v>3</v>
      </c>
      <c r="Z887" s="97"/>
      <c r="AA887" s="101" t="s">
        <v>3</v>
      </c>
      <c r="AB887" s="101" t="s">
        <v>3</v>
      </c>
      <c r="AC887" s="97"/>
      <c r="AD887" s="101" t="s">
        <v>3</v>
      </c>
      <c r="AE887" s="101" t="s">
        <v>3</v>
      </c>
      <c r="AF887" s="97"/>
      <c r="AG887" s="100">
        <v>173.60000000000002</v>
      </c>
      <c r="AH887" s="100">
        <f t="shared" ref="AH887:AH950" si="230">D887*80%</f>
        <v>173.60000000000002</v>
      </c>
      <c r="AI887" s="97"/>
      <c r="AJ887" s="100">
        <f t="shared" si="224"/>
        <v>141.05000000000001</v>
      </c>
      <c r="AK887" s="100">
        <f t="shared" ref="AK887:AK918" si="231">D887*65%</f>
        <v>141.05000000000001</v>
      </c>
      <c r="AL887" s="98"/>
      <c r="AM887" s="100">
        <v>495.97</v>
      </c>
      <c r="AN887" s="101" t="s">
        <v>3</v>
      </c>
      <c r="AO887" s="97"/>
      <c r="AP887" s="100">
        <f t="shared" si="225"/>
        <v>184.45</v>
      </c>
      <c r="AQ887" s="100">
        <f t="shared" ref="AQ887:AQ918" si="232">D887*85%</f>
        <v>184.45</v>
      </c>
      <c r="AR887" s="98"/>
      <c r="AS887" s="100">
        <f t="shared" si="226"/>
        <v>78.11999999999999</v>
      </c>
      <c r="AT887" s="100" t="s">
        <v>3</v>
      </c>
      <c r="AU887" s="97"/>
      <c r="AV887" s="100">
        <v>184.45</v>
      </c>
      <c r="AW887" s="100">
        <f t="shared" ref="AW887:AW950" si="233">D887*85%</f>
        <v>184.45</v>
      </c>
      <c r="AX887" s="97"/>
      <c r="AY887" s="100">
        <f t="shared" si="227"/>
        <v>162.75</v>
      </c>
      <c r="AZ887" s="101" t="s">
        <v>3</v>
      </c>
      <c r="BA887" s="97"/>
      <c r="BB887" s="100">
        <f t="shared" si="228"/>
        <v>78.11999999999999</v>
      </c>
      <c r="BC887" s="101" t="s">
        <v>3</v>
      </c>
      <c r="BD887" s="97"/>
      <c r="BE887" s="100">
        <f t="shared" si="229"/>
        <v>78.11999999999999</v>
      </c>
      <c r="BF887" s="101" t="s">
        <v>3</v>
      </c>
    </row>
    <row r="888" spans="1:58" s="86" customFormat="1" ht="13.2" x14ac:dyDescent="0.25">
      <c r="A888" s="47" t="s">
        <v>874</v>
      </c>
      <c r="B888" s="83">
        <v>3000450</v>
      </c>
      <c r="C888" s="90" t="s">
        <v>727</v>
      </c>
      <c r="D888" s="64">
        <v>217</v>
      </c>
      <c r="E888" s="83">
        <v>309</v>
      </c>
      <c r="F888" s="83">
        <v>86906</v>
      </c>
      <c r="G888" s="22"/>
      <c r="H888" s="44">
        <f t="shared" si="218"/>
        <v>173.60000000000002</v>
      </c>
      <c r="I888" s="98">
        <f t="shared" si="216"/>
        <v>58.5</v>
      </c>
      <c r="J888" s="98">
        <f t="shared" si="217"/>
        <v>184.45</v>
      </c>
      <c r="K888" s="99"/>
      <c r="L888" s="100">
        <f t="shared" si="223"/>
        <v>173.60000000000002</v>
      </c>
      <c r="M888" s="100">
        <f t="shared" si="209"/>
        <v>173.60000000000002</v>
      </c>
      <c r="N888" s="97"/>
      <c r="O888" s="101" t="s">
        <v>3</v>
      </c>
      <c r="P888" s="101" t="s">
        <v>3</v>
      </c>
      <c r="Q888" s="97"/>
      <c r="R888" s="101" t="s">
        <v>3</v>
      </c>
      <c r="S888" s="101" t="s">
        <v>3</v>
      </c>
      <c r="T888" s="97"/>
      <c r="U888" s="101" t="s">
        <v>3</v>
      </c>
      <c r="V888" s="101" t="s">
        <v>3</v>
      </c>
      <c r="W888" s="97"/>
      <c r="X888" s="101" t="s">
        <v>3</v>
      </c>
      <c r="Y888" s="101" t="s">
        <v>3</v>
      </c>
      <c r="Z888" s="97"/>
      <c r="AA888" s="101" t="s">
        <v>3</v>
      </c>
      <c r="AB888" s="101" t="s">
        <v>3</v>
      </c>
      <c r="AC888" s="97"/>
      <c r="AD888" s="101" t="s">
        <v>3</v>
      </c>
      <c r="AE888" s="101" t="s">
        <v>3</v>
      </c>
      <c r="AF888" s="97"/>
      <c r="AG888" s="100">
        <v>173.60000000000002</v>
      </c>
      <c r="AH888" s="100">
        <f t="shared" si="230"/>
        <v>173.60000000000002</v>
      </c>
      <c r="AI888" s="97"/>
      <c r="AJ888" s="100">
        <f t="shared" si="224"/>
        <v>141.05000000000001</v>
      </c>
      <c r="AK888" s="100">
        <f t="shared" si="231"/>
        <v>141.05000000000001</v>
      </c>
      <c r="AL888" s="98"/>
      <c r="AM888" s="100">
        <v>58.5</v>
      </c>
      <c r="AN888" s="101" t="s">
        <v>3</v>
      </c>
      <c r="AO888" s="97"/>
      <c r="AP888" s="100">
        <f t="shared" si="225"/>
        <v>184.45</v>
      </c>
      <c r="AQ888" s="100">
        <f t="shared" si="232"/>
        <v>184.45</v>
      </c>
      <c r="AR888" s="98"/>
      <c r="AS888" s="100">
        <f t="shared" si="226"/>
        <v>78.11999999999999</v>
      </c>
      <c r="AT888" s="100" t="s">
        <v>3</v>
      </c>
      <c r="AU888" s="97"/>
      <c r="AV888" s="100">
        <v>184.45</v>
      </c>
      <c r="AW888" s="100">
        <f t="shared" si="233"/>
        <v>184.45</v>
      </c>
      <c r="AX888" s="97"/>
      <c r="AY888" s="100">
        <f t="shared" si="227"/>
        <v>162.75</v>
      </c>
      <c r="AZ888" s="101" t="s">
        <v>3</v>
      </c>
      <c r="BA888" s="97"/>
      <c r="BB888" s="100">
        <f t="shared" si="228"/>
        <v>78.11999999999999</v>
      </c>
      <c r="BC888" s="101" t="s">
        <v>3</v>
      </c>
      <c r="BD888" s="97"/>
      <c r="BE888" s="100">
        <f t="shared" si="229"/>
        <v>78.11999999999999</v>
      </c>
      <c r="BF888" s="101" t="s">
        <v>3</v>
      </c>
    </row>
    <row r="889" spans="1:58" s="86" customFormat="1" ht="13.2" x14ac:dyDescent="0.25">
      <c r="A889" s="47" t="s">
        <v>874</v>
      </c>
      <c r="B889" s="83">
        <v>3000251</v>
      </c>
      <c r="C889" s="90" t="s">
        <v>728</v>
      </c>
      <c r="D889" s="64">
        <v>88</v>
      </c>
      <c r="E889" s="83">
        <v>300</v>
      </c>
      <c r="F889" s="83">
        <v>86850</v>
      </c>
      <c r="G889" s="22"/>
      <c r="H889" s="44">
        <f t="shared" si="218"/>
        <v>70.400000000000006</v>
      </c>
      <c r="I889" s="98">
        <f t="shared" si="216"/>
        <v>31.68</v>
      </c>
      <c r="J889" s="98">
        <f t="shared" si="217"/>
        <v>86.57</v>
      </c>
      <c r="K889" s="99"/>
      <c r="L889" s="100">
        <f t="shared" si="223"/>
        <v>70.400000000000006</v>
      </c>
      <c r="M889" s="100">
        <f t="shared" si="209"/>
        <v>70.400000000000006</v>
      </c>
      <c r="N889" s="97"/>
      <c r="O889" s="101" t="s">
        <v>3</v>
      </c>
      <c r="P889" s="101" t="s">
        <v>3</v>
      </c>
      <c r="Q889" s="97"/>
      <c r="R889" s="101" t="s">
        <v>3</v>
      </c>
      <c r="S889" s="101" t="s">
        <v>3</v>
      </c>
      <c r="T889" s="97"/>
      <c r="U889" s="101" t="s">
        <v>3</v>
      </c>
      <c r="V889" s="101" t="s">
        <v>3</v>
      </c>
      <c r="W889" s="97"/>
      <c r="X889" s="101" t="s">
        <v>3</v>
      </c>
      <c r="Y889" s="101" t="s">
        <v>3</v>
      </c>
      <c r="Z889" s="97"/>
      <c r="AA889" s="101" t="s">
        <v>3</v>
      </c>
      <c r="AB889" s="101" t="s">
        <v>3</v>
      </c>
      <c r="AC889" s="97"/>
      <c r="AD889" s="101" t="s">
        <v>3</v>
      </c>
      <c r="AE889" s="101" t="s">
        <v>3</v>
      </c>
      <c r="AF889" s="97"/>
      <c r="AG889" s="100">
        <v>70.400000000000006</v>
      </c>
      <c r="AH889" s="100">
        <f t="shared" si="230"/>
        <v>70.400000000000006</v>
      </c>
      <c r="AI889" s="97"/>
      <c r="AJ889" s="100">
        <f t="shared" si="224"/>
        <v>57.2</v>
      </c>
      <c r="AK889" s="100">
        <f t="shared" si="231"/>
        <v>57.2</v>
      </c>
      <c r="AL889" s="98"/>
      <c r="AM889" s="100">
        <v>86.57</v>
      </c>
      <c r="AN889" s="101" t="s">
        <v>3</v>
      </c>
      <c r="AO889" s="97"/>
      <c r="AP889" s="100">
        <f t="shared" si="225"/>
        <v>74.8</v>
      </c>
      <c r="AQ889" s="100">
        <f t="shared" si="232"/>
        <v>74.8</v>
      </c>
      <c r="AR889" s="98"/>
      <c r="AS889" s="100">
        <f t="shared" si="226"/>
        <v>31.68</v>
      </c>
      <c r="AT889" s="100" t="s">
        <v>3</v>
      </c>
      <c r="AU889" s="97"/>
      <c r="AV889" s="100">
        <v>74.8</v>
      </c>
      <c r="AW889" s="100">
        <f t="shared" si="233"/>
        <v>74.8</v>
      </c>
      <c r="AX889" s="97"/>
      <c r="AY889" s="100">
        <f t="shared" si="227"/>
        <v>66</v>
      </c>
      <c r="AZ889" s="101" t="s">
        <v>3</v>
      </c>
      <c r="BA889" s="97"/>
      <c r="BB889" s="100">
        <f t="shared" si="228"/>
        <v>31.68</v>
      </c>
      <c r="BC889" s="101" t="s">
        <v>3</v>
      </c>
      <c r="BD889" s="97"/>
      <c r="BE889" s="100">
        <f t="shared" si="229"/>
        <v>31.68</v>
      </c>
      <c r="BF889" s="101" t="s">
        <v>3</v>
      </c>
    </row>
    <row r="890" spans="1:58" s="86" customFormat="1" ht="13.2" x14ac:dyDescent="0.25">
      <c r="A890" s="47" t="s">
        <v>874</v>
      </c>
      <c r="B890" s="83">
        <v>3000448</v>
      </c>
      <c r="C890" s="90" t="s">
        <v>729</v>
      </c>
      <c r="D890" s="64">
        <v>360</v>
      </c>
      <c r="E890" s="83">
        <v>302</v>
      </c>
      <c r="F890" s="83">
        <v>86870</v>
      </c>
      <c r="G890" s="22"/>
      <c r="H890" s="44">
        <f t="shared" si="218"/>
        <v>288</v>
      </c>
      <c r="I890" s="98">
        <f t="shared" si="216"/>
        <v>129.6</v>
      </c>
      <c r="J890" s="98">
        <f t="shared" si="217"/>
        <v>495.97</v>
      </c>
      <c r="K890" s="99"/>
      <c r="L890" s="100">
        <f t="shared" si="223"/>
        <v>288</v>
      </c>
      <c r="M890" s="100">
        <f t="shared" si="209"/>
        <v>288</v>
      </c>
      <c r="N890" s="97"/>
      <c r="O890" s="101" t="s">
        <v>3</v>
      </c>
      <c r="P890" s="101" t="s">
        <v>3</v>
      </c>
      <c r="Q890" s="97"/>
      <c r="R890" s="101" t="s">
        <v>3</v>
      </c>
      <c r="S890" s="101" t="s">
        <v>3</v>
      </c>
      <c r="T890" s="97"/>
      <c r="U890" s="101" t="s">
        <v>3</v>
      </c>
      <c r="V890" s="101" t="s">
        <v>3</v>
      </c>
      <c r="W890" s="97"/>
      <c r="X890" s="101" t="s">
        <v>3</v>
      </c>
      <c r="Y890" s="101" t="s">
        <v>3</v>
      </c>
      <c r="Z890" s="97"/>
      <c r="AA890" s="101" t="s">
        <v>3</v>
      </c>
      <c r="AB890" s="101" t="s">
        <v>3</v>
      </c>
      <c r="AC890" s="97"/>
      <c r="AD890" s="101" t="s">
        <v>3</v>
      </c>
      <c r="AE890" s="101" t="s">
        <v>3</v>
      </c>
      <c r="AF890" s="97"/>
      <c r="AG890" s="100">
        <v>288</v>
      </c>
      <c r="AH890" s="100">
        <f t="shared" si="230"/>
        <v>288</v>
      </c>
      <c r="AI890" s="97"/>
      <c r="AJ890" s="100">
        <f t="shared" si="224"/>
        <v>234</v>
      </c>
      <c r="AK890" s="100">
        <f t="shared" si="231"/>
        <v>234</v>
      </c>
      <c r="AL890" s="98"/>
      <c r="AM890" s="100">
        <v>495.97</v>
      </c>
      <c r="AN890" s="101" t="s">
        <v>3</v>
      </c>
      <c r="AO890" s="97"/>
      <c r="AP890" s="100">
        <f t="shared" si="225"/>
        <v>306</v>
      </c>
      <c r="AQ890" s="100">
        <f t="shared" si="232"/>
        <v>306</v>
      </c>
      <c r="AR890" s="98"/>
      <c r="AS890" s="100">
        <f t="shared" si="226"/>
        <v>129.6</v>
      </c>
      <c r="AT890" s="100" t="s">
        <v>3</v>
      </c>
      <c r="AU890" s="97"/>
      <c r="AV890" s="100">
        <v>306</v>
      </c>
      <c r="AW890" s="100">
        <f t="shared" si="233"/>
        <v>306</v>
      </c>
      <c r="AX890" s="97"/>
      <c r="AY890" s="100">
        <f t="shared" si="227"/>
        <v>270</v>
      </c>
      <c r="AZ890" s="101" t="s">
        <v>3</v>
      </c>
      <c r="BA890" s="97"/>
      <c r="BB890" s="100">
        <f t="shared" si="228"/>
        <v>129.6</v>
      </c>
      <c r="BC890" s="101" t="s">
        <v>3</v>
      </c>
      <c r="BD890" s="97"/>
      <c r="BE890" s="100">
        <f t="shared" si="229"/>
        <v>129.6</v>
      </c>
      <c r="BF890" s="101" t="s">
        <v>3</v>
      </c>
    </row>
    <row r="891" spans="1:58" s="86" customFormat="1" ht="13.2" x14ac:dyDescent="0.25">
      <c r="A891" s="47" t="s">
        <v>874</v>
      </c>
      <c r="B891" s="83">
        <v>3009192</v>
      </c>
      <c r="C891" s="90" t="s">
        <v>730</v>
      </c>
      <c r="D891" s="64">
        <v>357</v>
      </c>
      <c r="E891" s="83">
        <v>300</v>
      </c>
      <c r="F891" s="83">
        <v>86880</v>
      </c>
      <c r="G891" s="22"/>
      <c r="H891" s="44">
        <f t="shared" si="218"/>
        <v>285.60000000000002</v>
      </c>
      <c r="I891" s="98">
        <f t="shared" si="216"/>
        <v>58.5</v>
      </c>
      <c r="J891" s="98">
        <f t="shared" si="217"/>
        <v>303.45</v>
      </c>
      <c r="K891" s="99"/>
      <c r="L891" s="100">
        <f t="shared" si="223"/>
        <v>285.60000000000002</v>
      </c>
      <c r="M891" s="100">
        <f t="shared" si="209"/>
        <v>285.60000000000002</v>
      </c>
      <c r="N891" s="97"/>
      <c r="O891" s="101" t="s">
        <v>3</v>
      </c>
      <c r="P891" s="101" t="s">
        <v>3</v>
      </c>
      <c r="Q891" s="97"/>
      <c r="R891" s="101" t="s">
        <v>3</v>
      </c>
      <c r="S891" s="101" t="s">
        <v>3</v>
      </c>
      <c r="T891" s="97"/>
      <c r="U891" s="101" t="s">
        <v>3</v>
      </c>
      <c r="V891" s="101" t="s">
        <v>3</v>
      </c>
      <c r="W891" s="97"/>
      <c r="X891" s="101" t="s">
        <v>3</v>
      </c>
      <c r="Y891" s="101" t="s">
        <v>3</v>
      </c>
      <c r="Z891" s="97"/>
      <c r="AA891" s="101" t="s">
        <v>3</v>
      </c>
      <c r="AB891" s="101" t="s">
        <v>3</v>
      </c>
      <c r="AC891" s="97"/>
      <c r="AD891" s="101" t="s">
        <v>3</v>
      </c>
      <c r="AE891" s="101" t="s">
        <v>3</v>
      </c>
      <c r="AF891" s="97"/>
      <c r="AG891" s="100">
        <v>285.60000000000002</v>
      </c>
      <c r="AH891" s="100">
        <f t="shared" si="230"/>
        <v>285.60000000000002</v>
      </c>
      <c r="AI891" s="97"/>
      <c r="AJ891" s="100">
        <f t="shared" si="224"/>
        <v>232.05</v>
      </c>
      <c r="AK891" s="100">
        <f t="shared" si="231"/>
        <v>232.05</v>
      </c>
      <c r="AL891" s="98"/>
      <c r="AM891" s="100">
        <v>58.5</v>
      </c>
      <c r="AN891" s="101" t="s">
        <v>3</v>
      </c>
      <c r="AO891" s="97"/>
      <c r="AP891" s="100">
        <f t="shared" si="225"/>
        <v>303.45</v>
      </c>
      <c r="AQ891" s="100">
        <f t="shared" si="232"/>
        <v>303.45</v>
      </c>
      <c r="AR891" s="98"/>
      <c r="AS891" s="100">
        <f t="shared" si="226"/>
        <v>128.51999999999998</v>
      </c>
      <c r="AT891" s="100" t="s">
        <v>3</v>
      </c>
      <c r="AU891" s="97"/>
      <c r="AV891" s="100">
        <v>303.45</v>
      </c>
      <c r="AW891" s="100">
        <f t="shared" si="233"/>
        <v>303.45</v>
      </c>
      <c r="AX891" s="97"/>
      <c r="AY891" s="100">
        <f t="shared" si="227"/>
        <v>267.75</v>
      </c>
      <c r="AZ891" s="101" t="s">
        <v>3</v>
      </c>
      <c r="BA891" s="97"/>
      <c r="BB891" s="100">
        <f t="shared" si="228"/>
        <v>128.51999999999998</v>
      </c>
      <c r="BC891" s="101" t="s">
        <v>3</v>
      </c>
      <c r="BD891" s="97"/>
      <c r="BE891" s="100">
        <f t="shared" si="229"/>
        <v>128.51999999999998</v>
      </c>
      <c r="BF891" s="101" t="s">
        <v>3</v>
      </c>
    </row>
    <row r="892" spans="1:58" s="86" customFormat="1" ht="13.2" x14ac:dyDescent="0.25">
      <c r="A892" s="47" t="s">
        <v>874</v>
      </c>
      <c r="B892" s="83">
        <v>3000365</v>
      </c>
      <c r="C892" s="90" t="s">
        <v>731</v>
      </c>
      <c r="D892" s="64">
        <v>357</v>
      </c>
      <c r="E892" s="83">
        <v>300</v>
      </c>
      <c r="F892" s="83">
        <v>86885</v>
      </c>
      <c r="G892" s="22"/>
      <c r="H892" s="44">
        <f t="shared" si="218"/>
        <v>285.60000000000002</v>
      </c>
      <c r="I892" s="98">
        <f t="shared" si="216"/>
        <v>128.51999999999998</v>
      </c>
      <c r="J892" s="98">
        <f t="shared" si="217"/>
        <v>303.45</v>
      </c>
      <c r="K892" s="99"/>
      <c r="L892" s="100">
        <f t="shared" si="223"/>
        <v>285.60000000000002</v>
      </c>
      <c r="M892" s="100">
        <f t="shared" si="209"/>
        <v>285.60000000000002</v>
      </c>
      <c r="N892" s="97"/>
      <c r="O892" s="101" t="s">
        <v>3</v>
      </c>
      <c r="P892" s="101" t="s">
        <v>3</v>
      </c>
      <c r="Q892" s="97"/>
      <c r="R892" s="101" t="s">
        <v>3</v>
      </c>
      <c r="S892" s="101" t="s">
        <v>3</v>
      </c>
      <c r="T892" s="97"/>
      <c r="U892" s="101" t="s">
        <v>3</v>
      </c>
      <c r="V892" s="101" t="s">
        <v>3</v>
      </c>
      <c r="W892" s="97"/>
      <c r="X892" s="101" t="s">
        <v>3</v>
      </c>
      <c r="Y892" s="101" t="s">
        <v>3</v>
      </c>
      <c r="Z892" s="97"/>
      <c r="AA892" s="101" t="s">
        <v>3</v>
      </c>
      <c r="AB892" s="101" t="s">
        <v>3</v>
      </c>
      <c r="AC892" s="97"/>
      <c r="AD892" s="101" t="s">
        <v>3</v>
      </c>
      <c r="AE892" s="101" t="s">
        <v>3</v>
      </c>
      <c r="AF892" s="97"/>
      <c r="AG892" s="100">
        <v>285.60000000000002</v>
      </c>
      <c r="AH892" s="100">
        <f t="shared" si="230"/>
        <v>285.60000000000002</v>
      </c>
      <c r="AI892" s="97"/>
      <c r="AJ892" s="100">
        <f t="shared" si="224"/>
        <v>232.05</v>
      </c>
      <c r="AK892" s="100">
        <f t="shared" si="231"/>
        <v>232.05</v>
      </c>
      <c r="AL892" s="98"/>
      <c r="AM892" s="100">
        <v>251.13</v>
      </c>
      <c r="AN892" s="101" t="s">
        <v>3</v>
      </c>
      <c r="AO892" s="97"/>
      <c r="AP892" s="100">
        <f t="shared" si="225"/>
        <v>303.45</v>
      </c>
      <c r="AQ892" s="100">
        <f t="shared" si="232"/>
        <v>303.45</v>
      </c>
      <c r="AR892" s="98"/>
      <c r="AS892" s="100">
        <f t="shared" si="226"/>
        <v>128.51999999999998</v>
      </c>
      <c r="AT892" s="100" t="s">
        <v>3</v>
      </c>
      <c r="AU892" s="97"/>
      <c r="AV892" s="100">
        <v>303.45</v>
      </c>
      <c r="AW892" s="100">
        <f t="shared" si="233"/>
        <v>303.45</v>
      </c>
      <c r="AX892" s="97"/>
      <c r="AY892" s="100">
        <f t="shared" si="227"/>
        <v>267.75</v>
      </c>
      <c r="AZ892" s="101" t="s">
        <v>3</v>
      </c>
      <c r="BA892" s="97"/>
      <c r="BB892" s="100">
        <f t="shared" si="228"/>
        <v>128.51999999999998</v>
      </c>
      <c r="BC892" s="101" t="s">
        <v>3</v>
      </c>
      <c r="BD892" s="97"/>
      <c r="BE892" s="100">
        <f t="shared" si="229"/>
        <v>128.51999999999998</v>
      </c>
      <c r="BF892" s="101" t="s">
        <v>3</v>
      </c>
    </row>
    <row r="893" spans="1:58" s="86" customFormat="1" ht="13.2" x14ac:dyDescent="0.25">
      <c r="A893" s="47" t="s">
        <v>874</v>
      </c>
      <c r="B893" s="83">
        <v>3000134</v>
      </c>
      <c r="C893" s="90" t="s">
        <v>732</v>
      </c>
      <c r="D893" s="64">
        <v>340</v>
      </c>
      <c r="E893" s="83">
        <v>300</v>
      </c>
      <c r="F893" s="83">
        <v>86886</v>
      </c>
      <c r="G893" s="22"/>
      <c r="H893" s="44">
        <f t="shared" si="218"/>
        <v>272</v>
      </c>
      <c r="I893" s="98">
        <f t="shared" si="216"/>
        <v>122.39999999999999</v>
      </c>
      <c r="J893" s="98">
        <f t="shared" si="217"/>
        <v>289</v>
      </c>
      <c r="K893" s="99"/>
      <c r="L893" s="100">
        <f t="shared" si="223"/>
        <v>272</v>
      </c>
      <c r="M893" s="100">
        <f t="shared" si="209"/>
        <v>272</v>
      </c>
      <c r="N893" s="97"/>
      <c r="O893" s="101" t="s">
        <v>3</v>
      </c>
      <c r="P893" s="101" t="s">
        <v>3</v>
      </c>
      <c r="Q893" s="97"/>
      <c r="R893" s="101" t="s">
        <v>3</v>
      </c>
      <c r="S893" s="101" t="s">
        <v>3</v>
      </c>
      <c r="T893" s="97"/>
      <c r="U893" s="101" t="s">
        <v>3</v>
      </c>
      <c r="V893" s="101" t="s">
        <v>3</v>
      </c>
      <c r="W893" s="97"/>
      <c r="X893" s="101" t="s">
        <v>3</v>
      </c>
      <c r="Y893" s="101" t="s">
        <v>3</v>
      </c>
      <c r="Z893" s="97"/>
      <c r="AA893" s="101" t="s">
        <v>3</v>
      </c>
      <c r="AB893" s="101" t="s">
        <v>3</v>
      </c>
      <c r="AC893" s="97"/>
      <c r="AD893" s="101" t="s">
        <v>3</v>
      </c>
      <c r="AE893" s="101" t="s">
        <v>3</v>
      </c>
      <c r="AF893" s="97"/>
      <c r="AG893" s="100">
        <v>272</v>
      </c>
      <c r="AH893" s="100">
        <f t="shared" si="230"/>
        <v>272</v>
      </c>
      <c r="AI893" s="97"/>
      <c r="AJ893" s="100">
        <f t="shared" si="224"/>
        <v>221</v>
      </c>
      <c r="AK893" s="100">
        <f t="shared" si="231"/>
        <v>221</v>
      </c>
      <c r="AL893" s="98"/>
      <c r="AM893" s="100">
        <v>251.13</v>
      </c>
      <c r="AN893" s="101" t="s">
        <v>3</v>
      </c>
      <c r="AO893" s="97"/>
      <c r="AP893" s="100">
        <f t="shared" si="225"/>
        <v>289</v>
      </c>
      <c r="AQ893" s="100">
        <f t="shared" si="232"/>
        <v>289</v>
      </c>
      <c r="AR893" s="98"/>
      <c r="AS893" s="100">
        <f t="shared" si="226"/>
        <v>122.39999999999999</v>
      </c>
      <c r="AT893" s="100" t="s">
        <v>3</v>
      </c>
      <c r="AU893" s="97"/>
      <c r="AV893" s="100">
        <v>289</v>
      </c>
      <c r="AW893" s="100">
        <f t="shared" si="233"/>
        <v>289</v>
      </c>
      <c r="AX893" s="97"/>
      <c r="AY893" s="100">
        <f t="shared" si="227"/>
        <v>255</v>
      </c>
      <c r="AZ893" s="101" t="s">
        <v>3</v>
      </c>
      <c r="BA893" s="97"/>
      <c r="BB893" s="100">
        <f t="shared" si="228"/>
        <v>122.39999999999999</v>
      </c>
      <c r="BC893" s="101" t="s">
        <v>3</v>
      </c>
      <c r="BD893" s="97"/>
      <c r="BE893" s="100">
        <f t="shared" si="229"/>
        <v>122.39999999999999</v>
      </c>
      <c r="BF893" s="101" t="s">
        <v>3</v>
      </c>
    </row>
    <row r="894" spans="1:58" s="86" customFormat="1" ht="13.2" x14ac:dyDescent="0.25">
      <c r="A894" s="47" t="s">
        <v>874</v>
      </c>
      <c r="B894" s="83">
        <v>3000111</v>
      </c>
      <c r="C894" s="90" t="s">
        <v>733</v>
      </c>
      <c r="D894" s="64">
        <v>27</v>
      </c>
      <c r="E894" s="83">
        <v>300</v>
      </c>
      <c r="F894" s="83">
        <v>86900</v>
      </c>
      <c r="G894" s="22"/>
      <c r="H894" s="44">
        <f t="shared" si="218"/>
        <v>21.6</v>
      </c>
      <c r="I894" s="98">
        <f t="shared" si="216"/>
        <v>9.7199999999999989</v>
      </c>
      <c r="J894" s="98">
        <f t="shared" si="217"/>
        <v>190.8</v>
      </c>
      <c r="K894" s="99"/>
      <c r="L894" s="100">
        <f t="shared" si="223"/>
        <v>21.6</v>
      </c>
      <c r="M894" s="100">
        <f t="shared" si="209"/>
        <v>21.6</v>
      </c>
      <c r="N894" s="97"/>
      <c r="O894" s="101" t="s">
        <v>3</v>
      </c>
      <c r="P894" s="101" t="s">
        <v>3</v>
      </c>
      <c r="Q894" s="97"/>
      <c r="R894" s="101" t="s">
        <v>3</v>
      </c>
      <c r="S894" s="101" t="s">
        <v>3</v>
      </c>
      <c r="T894" s="97"/>
      <c r="U894" s="101" t="s">
        <v>3</v>
      </c>
      <c r="V894" s="101" t="s">
        <v>3</v>
      </c>
      <c r="W894" s="97"/>
      <c r="X894" s="101" t="s">
        <v>3</v>
      </c>
      <c r="Y894" s="101" t="s">
        <v>3</v>
      </c>
      <c r="Z894" s="97"/>
      <c r="AA894" s="101" t="s">
        <v>3</v>
      </c>
      <c r="AB894" s="101" t="s">
        <v>3</v>
      </c>
      <c r="AC894" s="97"/>
      <c r="AD894" s="101" t="s">
        <v>3</v>
      </c>
      <c r="AE894" s="101" t="s">
        <v>3</v>
      </c>
      <c r="AF894" s="97"/>
      <c r="AG894" s="100">
        <v>21.6</v>
      </c>
      <c r="AH894" s="100">
        <f t="shared" si="230"/>
        <v>21.6</v>
      </c>
      <c r="AI894" s="97"/>
      <c r="AJ894" s="100">
        <f t="shared" si="224"/>
        <v>17.55</v>
      </c>
      <c r="AK894" s="100">
        <f t="shared" si="231"/>
        <v>17.55</v>
      </c>
      <c r="AL894" s="98"/>
      <c r="AM894" s="100">
        <v>190.8</v>
      </c>
      <c r="AN894" s="101" t="s">
        <v>3</v>
      </c>
      <c r="AO894" s="97"/>
      <c r="AP894" s="100">
        <f t="shared" si="225"/>
        <v>22.95</v>
      </c>
      <c r="AQ894" s="100">
        <f t="shared" si="232"/>
        <v>22.95</v>
      </c>
      <c r="AR894" s="98"/>
      <c r="AS894" s="100">
        <f t="shared" si="226"/>
        <v>9.7199999999999989</v>
      </c>
      <c r="AT894" s="100" t="s">
        <v>3</v>
      </c>
      <c r="AU894" s="97"/>
      <c r="AV894" s="100">
        <v>22.95</v>
      </c>
      <c r="AW894" s="100">
        <f t="shared" si="233"/>
        <v>22.95</v>
      </c>
      <c r="AX894" s="97"/>
      <c r="AY894" s="100">
        <f t="shared" si="227"/>
        <v>20.25</v>
      </c>
      <c r="AZ894" s="101" t="s">
        <v>3</v>
      </c>
      <c r="BA894" s="97"/>
      <c r="BB894" s="100">
        <f t="shared" si="228"/>
        <v>9.7199999999999989</v>
      </c>
      <c r="BC894" s="101" t="s">
        <v>3</v>
      </c>
      <c r="BD894" s="97"/>
      <c r="BE894" s="100">
        <f t="shared" si="229"/>
        <v>9.7199999999999989</v>
      </c>
      <c r="BF894" s="101" t="s">
        <v>3</v>
      </c>
    </row>
    <row r="895" spans="1:58" s="86" customFormat="1" ht="13.2" x14ac:dyDescent="0.25">
      <c r="A895" s="47" t="s">
        <v>874</v>
      </c>
      <c r="B895" s="83">
        <v>3000112</v>
      </c>
      <c r="C895" s="90" t="s">
        <v>734</v>
      </c>
      <c r="D895" s="64">
        <v>27</v>
      </c>
      <c r="E895" s="83">
        <v>300</v>
      </c>
      <c r="F895" s="83">
        <v>86901</v>
      </c>
      <c r="G895" s="22"/>
      <c r="H895" s="44">
        <f t="shared" si="218"/>
        <v>21.6</v>
      </c>
      <c r="I895" s="98">
        <f t="shared" si="216"/>
        <v>9.7199999999999989</v>
      </c>
      <c r="J895" s="98">
        <f t="shared" si="217"/>
        <v>58.5</v>
      </c>
      <c r="K895" s="99"/>
      <c r="L895" s="100">
        <f t="shared" si="223"/>
        <v>21.6</v>
      </c>
      <c r="M895" s="100">
        <f t="shared" si="209"/>
        <v>21.6</v>
      </c>
      <c r="N895" s="97"/>
      <c r="O895" s="101" t="s">
        <v>3</v>
      </c>
      <c r="P895" s="101" t="s">
        <v>3</v>
      </c>
      <c r="Q895" s="97"/>
      <c r="R895" s="101" t="s">
        <v>3</v>
      </c>
      <c r="S895" s="101" t="s">
        <v>3</v>
      </c>
      <c r="T895" s="97"/>
      <c r="U895" s="101" t="s">
        <v>3</v>
      </c>
      <c r="V895" s="101" t="s">
        <v>3</v>
      </c>
      <c r="W895" s="97"/>
      <c r="X895" s="101" t="s">
        <v>3</v>
      </c>
      <c r="Y895" s="101" t="s">
        <v>3</v>
      </c>
      <c r="Z895" s="97"/>
      <c r="AA895" s="101" t="s">
        <v>3</v>
      </c>
      <c r="AB895" s="101" t="s">
        <v>3</v>
      </c>
      <c r="AC895" s="97"/>
      <c r="AD895" s="101" t="s">
        <v>3</v>
      </c>
      <c r="AE895" s="101" t="s">
        <v>3</v>
      </c>
      <c r="AF895" s="97"/>
      <c r="AG895" s="100">
        <v>21.6</v>
      </c>
      <c r="AH895" s="100">
        <f t="shared" si="230"/>
        <v>21.6</v>
      </c>
      <c r="AI895" s="97"/>
      <c r="AJ895" s="100">
        <f t="shared" si="224"/>
        <v>17.55</v>
      </c>
      <c r="AK895" s="100">
        <f t="shared" si="231"/>
        <v>17.55</v>
      </c>
      <c r="AL895" s="98"/>
      <c r="AM895" s="100">
        <v>58.5</v>
      </c>
      <c r="AN895" s="101" t="s">
        <v>3</v>
      </c>
      <c r="AO895" s="97"/>
      <c r="AP895" s="100">
        <f t="shared" si="225"/>
        <v>22.95</v>
      </c>
      <c r="AQ895" s="100">
        <f t="shared" si="232"/>
        <v>22.95</v>
      </c>
      <c r="AR895" s="98"/>
      <c r="AS895" s="100">
        <f t="shared" si="226"/>
        <v>9.7199999999999989</v>
      </c>
      <c r="AT895" s="100" t="s">
        <v>3</v>
      </c>
      <c r="AU895" s="97"/>
      <c r="AV895" s="100">
        <v>22.95</v>
      </c>
      <c r="AW895" s="100">
        <f t="shared" si="233"/>
        <v>22.95</v>
      </c>
      <c r="AX895" s="97"/>
      <c r="AY895" s="100">
        <f t="shared" si="227"/>
        <v>20.25</v>
      </c>
      <c r="AZ895" s="101" t="s">
        <v>3</v>
      </c>
      <c r="BA895" s="97"/>
      <c r="BB895" s="100">
        <f t="shared" si="228"/>
        <v>9.7199999999999989</v>
      </c>
      <c r="BC895" s="101" t="s">
        <v>3</v>
      </c>
      <c r="BD895" s="97"/>
      <c r="BE895" s="100">
        <f t="shared" si="229"/>
        <v>9.7199999999999989</v>
      </c>
      <c r="BF895" s="101" t="s">
        <v>3</v>
      </c>
    </row>
    <row r="896" spans="1:58" s="86" customFormat="1" ht="13.2" x14ac:dyDescent="0.25">
      <c r="A896" s="47" t="s">
        <v>874</v>
      </c>
      <c r="B896" s="83">
        <v>3000002</v>
      </c>
      <c r="C896" s="90" t="s">
        <v>735</v>
      </c>
      <c r="D896" s="64">
        <v>57</v>
      </c>
      <c r="E896" s="83">
        <v>300</v>
      </c>
      <c r="F896" s="83">
        <v>86902</v>
      </c>
      <c r="G896" s="22"/>
      <c r="H896" s="44">
        <f t="shared" si="218"/>
        <v>45.6</v>
      </c>
      <c r="I896" s="98">
        <f t="shared" si="216"/>
        <v>20.52</v>
      </c>
      <c r="J896" s="98">
        <f t="shared" si="217"/>
        <v>495.97</v>
      </c>
      <c r="K896" s="99"/>
      <c r="L896" s="100">
        <f t="shared" si="223"/>
        <v>45.6</v>
      </c>
      <c r="M896" s="100">
        <f t="shared" si="209"/>
        <v>45.6</v>
      </c>
      <c r="N896" s="97"/>
      <c r="O896" s="101" t="s">
        <v>3</v>
      </c>
      <c r="P896" s="101" t="s">
        <v>3</v>
      </c>
      <c r="Q896" s="97"/>
      <c r="R896" s="101" t="s">
        <v>3</v>
      </c>
      <c r="S896" s="101" t="s">
        <v>3</v>
      </c>
      <c r="T896" s="97"/>
      <c r="U896" s="101" t="s">
        <v>3</v>
      </c>
      <c r="V896" s="101" t="s">
        <v>3</v>
      </c>
      <c r="W896" s="97"/>
      <c r="X896" s="101" t="s">
        <v>3</v>
      </c>
      <c r="Y896" s="101" t="s">
        <v>3</v>
      </c>
      <c r="Z896" s="97"/>
      <c r="AA896" s="101" t="s">
        <v>3</v>
      </c>
      <c r="AB896" s="101" t="s">
        <v>3</v>
      </c>
      <c r="AC896" s="97"/>
      <c r="AD896" s="101" t="s">
        <v>3</v>
      </c>
      <c r="AE896" s="101" t="s">
        <v>3</v>
      </c>
      <c r="AF896" s="97"/>
      <c r="AG896" s="100">
        <v>45.6</v>
      </c>
      <c r="AH896" s="100">
        <f t="shared" si="230"/>
        <v>45.6</v>
      </c>
      <c r="AI896" s="97"/>
      <c r="AJ896" s="100">
        <f t="shared" si="224"/>
        <v>37.050000000000004</v>
      </c>
      <c r="AK896" s="100">
        <f t="shared" si="231"/>
        <v>37.050000000000004</v>
      </c>
      <c r="AL896" s="98"/>
      <c r="AM896" s="100">
        <v>495.97</v>
      </c>
      <c r="AN896" s="101" t="s">
        <v>3</v>
      </c>
      <c r="AO896" s="97"/>
      <c r="AP896" s="100">
        <f t="shared" si="225"/>
        <v>48.449999999999996</v>
      </c>
      <c r="AQ896" s="100">
        <f t="shared" si="232"/>
        <v>48.449999999999996</v>
      </c>
      <c r="AR896" s="98"/>
      <c r="AS896" s="100">
        <f t="shared" si="226"/>
        <v>20.52</v>
      </c>
      <c r="AT896" s="100" t="s">
        <v>3</v>
      </c>
      <c r="AU896" s="97"/>
      <c r="AV896" s="100">
        <v>48.449999999999996</v>
      </c>
      <c r="AW896" s="100">
        <f t="shared" si="233"/>
        <v>48.449999999999996</v>
      </c>
      <c r="AX896" s="97"/>
      <c r="AY896" s="100">
        <f t="shared" si="227"/>
        <v>42.75</v>
      </c>
      <c r="AZ896" s="101" t="s">
        <v>3</v>
      </c>
      <c r="BA896" s="97"/>
      <c r="BB896" s="100">
        <f t="shared" si="228"/>
        <v>20.52</v>
      </c>
      <c r="BC896" s="101" t="s">
        <v>3</v>
      </c>
      <c r="BD896" s="97"/>
      <c r="BE896" s="100">
        <f t="shared" si="229"/>
        <v>20.52</v>
      </c>
      <c r="BF896" s="101" t="s">
        <v>3</v>
      </c>
    </row>
    <row r="897" spans="1:58" s="86" customFormat="1" ht="13.2" x14ac:dyDescent="0.25">
      <c r="A897" s="47" t="s">
        <v>874</v>
      </c>
      <c r="B897" s="83">
        <v>3000143</v>
      </c>
      <c r="C897" s="90" t="s">
        <v>736</v>
      </c>
      <c r="D897" s="64">
        <v>291</v>
      </c>
      <c r="E897" s="83">
        <v>300</v>
      </c>
      <c r="F897" s="83">
        <v>86920</v>
      </c>
      <c r="G897" s="22"/>
      <c r="H897" s="44">
        <f t="shared" si="218"/>
        <v>232.8</v>
      </c>
      <c r="I897" s="98">
        <f t="shared" si="216"/>
        <v>104.75999999999999</v>
      </c>
      <c r="J897" s="98">
        <f t="shared" si="217"/>
        <v>251.13</v>
      </c>
      <c r="K897" s="99"/>
      <c r="L897" s="100">
        <f t="shared" si="223"/>
        <v>232.8</v>
      </c>
      <c r="M897" s="100">
        <f t="shared" si="209"/>
        <v>232.8</v>
      </c>
      <c r="N897" s="97"/>
      <c r="O897" s="101" t="s">
        <v>3</v>
      </c>
      <c r="P897" s="101" t="s">
        <v>3</v>
      </c>
      <c r="Q897" s="97"/>
      <c r="R897" s="101" t="s">
        <v>3</v>
      </c>
      <c r="S897" s="101" t="s">
        <v>3</v>
      </c>
      <c r="T897" s="97"/>
      <c r="U897" s="101" t="s">
        <v>3</v>
      </c>
      <c r="V897" s="101" t="s">
        <v>3</v>
      </c>
      <c r="W897" s="97"/>
      <c r="X897" s="101" t="s">
        <v>3</v>
      </c>
      <c r="Y897" s="101" t="s">
        <v>3</v>
      </c>
      <c r="Z897" s="97"/>
      <c r="AA897" s="101" t="s">
        <v>3</v>
      </c>
      <c r="AB897" s="101" t="s">
        <v>3</v>
      </c>
      <c r="AC897" s="97"/>
      <c r="AD897" s="101" t="s">
        <v>3</v>
      </c>
      <c r="AE897" s="101" t="s">
        <v>3</v>
      </c>
      <c r="AF897" s="97"/>
      <c r="AG897" s="100">
        <v>232.8</v>
      </c>
      <c r="AH897" s="100">
        <f t="shared" si="230"/>
        <v>232.8</v>
      </c>
      <c r="AI897" s="97"/>
      <c r="AJ897" s="100">
        <f t="shared" si="224"/>
        <v>189.15</v>
      </c>
      <c r="AK897" s="100">
        <f t="shared" si="231"/>
        <v>189.15</v>
      </c>
      <c r="AL897" s="98"/>
      <c r="AM897" s="100">
        <v>251.13</v>
      </c>
      <c r="AN897" s="101" t="s">
        <v>3</v>
      </c>
      <c r="AO897" s="97"/>
      <c r="AP897" s="100">
        <f t="shared" si="225"/>
        <v>247.35</v>
      </c>
      <c r="AQ897" s="100">
        <f t="shared" si="232"/>
        <v>247.35</v>
      </c>
      <c r="AR897" s="98"/>
      <c r="AS897" s="100">
        <f t="shared" si="226"/>
        <v>104.75999999999999</v>
      </c>
      <c r="AT897" s="100" t="s">
        <v>3</v>
      </c>
      <c r="AU897" s="97"/>
      <c r="AV897" s="100">
        <v>247.35</v>
      </c>
      <c r="AW897" s="100">
        <f t="shared" si="233"/>
        <v>247.35</v>
      </c>
      <c r="AX897" s="97"/>
      <c r="AY897" s="100">
        <f t="shared" si="227"/>
        <v>218.25</v>
      </c>
      <c r="AZ897" s="101" t="s">
        <v>3</v>
      </c>
      <c r="BA897" s="97"/>
      <c r="BB897" s="100">
        <f t="shared" si="228"/>
        <v>104.75999999999999</v>
      </c>
      <c r="BC897" s="101" t="s">
        <v>3</v>
      </c>
      <c r="BD897" s="97"/>
      <c r="BE897" s="100">
        <f t="shared" si="229"/>
        <v>104.75999999999999</v>
      </c>
      <c r="BF897" s="101" t="s">
        <v>3</v>
      </c>
    </row>
    <row r="898" spans="1:58" s="86" customFormat="1" ht="13.2" x14ac:dyDescent="0.25">
      <c r="A898" s="47" t="s">
        <v>874</v>
      </c>
      <c r="B898" s="83">
        <v>3000333</v>
      </c>
      <c r="C898" s="90" t="s">
        <v>737</v>
      </c>
      <c r="D898" s="64">
        <v>262</v>
      </c>
      <c r="E898" s="83">
        <v>300</v>
      </c>
      <c r="F898" s="83">
        <v>86921</v>
      </c>
      <c r="G898" s="22"/>
      <c r="H898" s="44">
        <f t="shared" si="218"/>
        <v>209.60000000000002</v>
      </c>
      <c r="I898" s="98">
        <f t="shared" si="216"/>
        <v>94.32</v>
      </c>
      <c r="J898" s="98">
        <f t="shared" si="217"/>
        <v>251.13</v>
      </c>
      <c r="K898" s="99"/>
      <c r="L898" s="100">
        <f t="shared" si="223"/>
        <v>209.60000000000002</v>
      </c>
      <c r="M898" s="100">
        <f t="shared" si="209"/>
        <v>209.60000000000002</v>
      </c>
      <c r="N898" s="97"/>
      <c r="O898" s="101" t="s">
        <v>3</v>
      </c>
      <c r="P898" s="101" t="s">
        <v>3</v>
      </c>
      <c r="Q898" s="97"/>
      <c r="R898" s="101" t="s">
        <v>3</v>
      </c>
      <c r="S898" s="101" t="s">
        <v>3</v>
      </c>
      <c r="T898" s="97"/>
      <c r="U898" s="101" t="s">
        <v>3</v>
      </c>
      <c r="V898" s="101" t="s">
        <v>3</v>
      </c>
      <c r="W898" s="97"/>
      <c r="X898" s="101" t="s">
        <v>3</v>
      </c>
      <c r="Y898" s="101" t="s">
        <v>3</v>
      </c>
      <c r="Z898" s="97"/>
      <c r="AA898" s="101" t="s">
        <v>3</v>
      </c>
      <c r="AB898" s="101" t="s">
        <v>3</v>
      </c>
      <c r="AC898" s="97"/>
      <c r="AD898" s="101" t="s">
        <v>3</v>
      </c>
      <c r="AE898" s="101" t="s">
        <v>3</v>
      </c>
      <c r="AF898" s="97"/>
      <c r="AG898" s="100">
        <v>209.60000000000002</v>
      </c>
      <c r="AH898" s="100">
        <f t="shared" si="230"/>
        <v>209.60000000000002</v>
      </c>
      <c r="AI898" s="97"/>
      <c r="AJ898" s="100">
        <f t="shared" si="224"/>
        <v>170.3</v>
      </c>
      <c r="AK898" s="100">
        <f t="shared" si="231"/>
        <v>170.3</v>
      </c>
      <c r="AL898" s="98"/>
      <c r="AM898" s="100">
        <v>251.13</v>
      </c>
      <c r="AN898" s="101" t="s">
        <v>3</v>
      </c>
      <c r="AO898" s="97"/>
      <c r="AP898" s="100">
        <f t="shared" si="225"/>
        <v>222.7</v>
      </c>
      <c r="AQ898" s="100">
        <f t="shared" si="232"/>
        <v>222.7</v>
      </c>
      <c r="AR898" s="98"/>
      <c r="AS898" s="100">
        <f t="shared" si="226"/>
        <v>94.32</v>
      </c>
      <c r="AT898" s="100" t="s">
        <v>3</v>
      </c>
      <c r="AU898" s="97"/>
      <c r="AV898" s="100">
        <v>222.7</v>
      </c>
      <c r="AW898" s="100">
        <f t="shared" si="233"/>
        <v>222.7</v>
      </c>
      <c r="AX898" s="97"/>
      <c r="AY898" s="100">
        <f t="shared" si="227"/>
        <v>196.5</v>
      </c>
      <c r="AZ898" s="101" t="s">
        <v>3</v>
      </c>
      <c r="BA898" s="97"/>
      <c r="BB898" s="100">
        <f t="shared" si="228"/>
        <v>94.32</v>
      </c>
      <c r="BC898" s="101" t="s">
        <v>3</v>
      </c>
      <c r="BD898" s="97"/>
      <c r="BE898" s="100">
        <f t="shared" si="229"/>
        <v>94.32</v>
      </c>
      <c r="BF898" s="101" t="s">
        <v>3</v>
      </c>
    </row>
    <row r="899" spans="1:58" s="86" customFormat="1" ht="13.2" x14ac:dyDescent="0.25">
      <c r="A899" s="47" t="s">
        <v>874</v>
      </c>
      <c r="B899" s="83">
        <v>3000142</v>
      </c>
      <c r="C899" s="90" t="s">
        <v>738</v>
      </c>
      <c r="D899" s="64">
        <v>311</v>
      </c>
      <c r="E899" s="83">
        <v>300</v>
      </c>
      <c r="F899" s="83">
        <v>86922</v>
      </c>
      <c r="G899" s="22"/>
      <c r="H899" s="44">
        <f t="shared" si="218"/>
        <v>248.8</v>
      </c>
      <c r="I899" s="98">
        <f t="shared" si="216"/>
        <v>111.96</v>
      </c>
      <c r="J899" s="98">
        <f t="shared" si="217"/>
        <v>264.34999999999997</v>
      </c>
      <c r="K899" s="99"/>
      <c r="L899" s="100">
        <f t="shared" si="223"/>
        <v>248.8</v>
      </c>
      <c r="M899" s="100">
        <f t="shared" si="209"/>
        <v>248.8</v>
      </c>
      <c r="N899" s="97"/>
      <c r="O899" s="101" t="s">
        <v>3</v>
      </c>
      <c r="P899" s="101" t="s">
        <v>3</v>
      </c>
      <c r="Q899" s="97"/>
      <c r="R899" s="101" t="s">
        <v>3</v>
      </c>
      <c r="S899" s="101" t="s">
        <v>3</v>
      </c>
      <c r="T899" s="97"/>
      <c r="U899" s="101" t="s">
        <v>3</v>
      </c>
      <c r="V899" s="101" t="s">
        <v>3</v>
      </c>
      <c r="W899" s="97"/>
      <c r="X899" s="101" t="s">
        <v>3</v>
      </c>
      <c r="Y899" s="101" t="s">
        <v>3</v>
      </c>
      <c r="Z899" s="97"/>
      <c r="AA899" s="101" t="s">
        <v>3</v>
      </c>
      <c r="AB899" s="101" t="s">
        <v>3</v>
      </c>
      <c r="AC899" s="97"/>
      <c r="AD899" s="101" t="s">
        <v>3</v>
      </c>
      <c r="AE899" s="101" t="s">
        <v>3</v>
      </c>
      <c r="AF899" s="97"/>
      <c r="AG899" s="100">
        <v>248.8</v>
      </c>
      <c r="AH899" s="100">
        <f t="shared" si="230"/>
        <v>248.8</v>
      </c>
      <c r="AI899" s="97"/>
      <c r="AJ899" s="100">
        <f t="shared" si="224"/>
        <v>202.15</v>
      </c>
      <c r="AK899" s="100">
        <f t="shared" si="231"/>
        <v>202.15</v>
      </c>
      <c r="AL899" s="98"/>
      <c r="AM899" s="100">
        <v>251.13</v>
      </c>
      <c r="AN899" s="101" t="s">
        <v>3</v>
      </c>
      <c r="AO899" s="97"/>
      <c r="AP899" s="100">
        <f t="shared" si="225"/>
        <v>264.34999999999997</v>
      </c>
      <c r="AQ899" s="100">
        <f t="shared" si="232"/>
        <v>264.34999999999997</v>
      </c>
      <c r="AR899" s="98"/>
      <c r="AS899" s="100">
        <f t="shared" si="226"/>
        <v>111.96</v>
      </c>
      <c r="AT899" s="100" t="s">
        <v>3</v>
      </c>
      <c r="AU899" s="97"/>
      <c r="AV899" s="100">
        <v>264.34999999999997</v>
      </c>
      <c r="AW899" s="100">
        <f t="shared" si="233"/>
        <v>264.34999999999997</v>
      </c>
      <c r="AX899" s="97"/>
      <c r="AY899" s="100">
        <f t="shared" si="227"/>
        <v>233.25</v>
      </c>
      <c r="AZ899" s="101" t="s">
        <v>3</v>
      </c>
      <c r="BA899" s="97"/>
      <c r="BB899" s="100">
        <f t="shared" si="228"/>
        <v>111.96</v>
      </c>
      <c r="BC899" s="101" t="s">
        <v>3</v>
      </c>
      <c r="BD899" s="97"/>
      <c r="BE899" s="100">
        <f t="shared" si="229"/>
        <v>111.96</v>
      </c>
      <c r="BF899" s="101" t="s">
        <v>3</v>
      </c>
    </row>
    <row r="900" spans="1:58" s="86" customFormat="1" ht="13.2" x14ac:dyDescent="0.25">
      <c r="A900" s="47" t="s">
        <v>874</v>
      </c>
      <c r="B900" s="83">
        <v>3000176</v>
      </c>
      <c r="C900" s="90" t="s">
        <v>739</v>
      </c>
      <c r="D900" s="64">
        <v>309</v>
      </c>
      <c r="E900" s="83">
        <v>300</v>
      </c>
      <c r="F900" s="83">
        <v>86927</v>
      </c>
      <c r="G900" s="22"/>
      <c r="H900" s="44">
        <f t="shared" si="218"/>
        <v>247.20000000000002</v>
      </c>
      <c r="I900" s="98">
        <f t="shared" si="216"/>
        <v>111.24</v>
      </c>
      <c r="J900" s="98">
        <f t="shared" si="217"/>
        <v>262.64999999999998</v>
      </c>
      <c r="K900" s="99"/>
      <c r="L900" s="100">
        <f t="shared" si="223"/>
        <v>247.20000000000002</v>
      </c>
      <c r="M900" s="100">
        <f t="shared" ref="M900:M963" si="234">D900*80%</f>
        <v>247.20000000000002</v>
      </c>
      <c r="N900" s="97"/>
      <c r="O900" s="101" t="s">
        <v>3</v>
      </c>
      <c r="P900" s="101" t="s">
        <v>3</v>
      </c>
      <c r="Q900" s="97"/>
      <c r="R900" s="101" t="s">
        <v>3</v>
      </c>
      <c r="S900" s="101" t="s">
        <v>3</v>
      </c>
      <c r="T900" s="97"/>
      <c r="U900" s="101" t="s">
        <v>3</v>
      </c>
      <c r="V900" s="101" t="s">
        <v>3</v>
      </c>
      <c r="W900" s="97"/>
      <c r="X900" s="101" t="s">
        <v>3</v>
      </c>
      <c r="Y900" s="101" t="s">
        <v>3</v>
      </c>
      <c r="Z900" s="97"/>
      <c r="AA900" s="101" t="s">
        <v>3</v>
      </c>
      <c r="AB900" s="101" t="s">
        <v>3</v>
      </c>
      <c r="AC900" s="97"/>
      <c r="AD900" s="101" t="s">
        <v>3</v>
      </c>
      <c r="AE900" s="101" t="s">
        <v>3</v>
      </c>
      <c r="AF900" s="97"/>
      <c r="AG900" s="100">
        <v>247.20000000000002</v>
      </c>
      <c r="AH900" s="100">
        <f t="shared" si="230"/>
        <v>247.20000000000002</v>
      </c>
      <c r="AI900" s="97"/>
      <c r="AJ900" s="100">
        <f t="shared" ref="AJ900:AJ931" si="235">D900*65%</f>
        <v>200.85</v>
      </c>
      <c r="AK900" s="100">
        <f t="shared" si="231"/>
        <v>200.85</v>
      </c>
      <c r="AL900" s="98"/>
      <c r="AM900" s="100">
        <v>251.13</v>
      </c>
      <c r="AN900" s="101" t="s">
        <v>3</v>
      </c>
      <c r="AO900" s="97"/>
      <c r="AP900" s="100">
        <f t="shared" ref="AP900:AP931" si="236">D900*85%</f>
        <v>262.64999999999998</v>
      </c>
      <c r="AQ900" s="100">
        <f t="shared" si="232"/>
        <v>262.64999999999998</v>
      </c>
      <c r="AR900" s="98"/>
      <c r="AS900" s="100">
        <f t="shared" ref="AS900:AS931" si="237">D900*36%</f>
        <v>111.24</v>
      </c>
      <c r="AT900" s="100" t="s">
        <v>3</v>
      </c>
      <c r="AU900" s="97"/>
      <c r="AV900" s="100">
        <v>262.64999999999998</v>
      </c>
      <c r="AW900" s="100">
        <f t="shared" si="233"/>
        <v>262.64999999999998</v>
      </c>
      <c r="AX900" s="97"/>
      <c r="AY900" s="100">
        <f t="shared" ref="AY900:AY931" si="238">D900*75%</f>
        <v>231.75</v>
      </c>
      <c r="AZ900" s="101" t="s">
        <v>3</v>
      </c>
      <c r="BA900" s="97"/>
      <c r="BB900" s="100">
        <f t="shared" ref="BB900:BB931" si="239">D900*36%</f>
        <v>111.24</v>
      </c>
      <c r="BC900" s="101" t="s">
        <v>3</v>
      </c>
      <c r="BD900" s="97"/>
      <c r="BE900" s="100">
        <f t="shared" ref="BE900:BE931" si="240">D900*36%</f>
        <v>111.24</v>
      </c>
      <c r="BF900" s="101" t="s">
        <v>3</v>
      </c>
    </row>
    <row r="901" spans="1:58" s="86" customFormat="1" ht="13.2" x14ac:dyDescent="0.25">
      <c r="A901" s="47" t="s">
        <v>874</v>
      </c>
      <c r="B901" s="83">
        <v>3000386</v>
      </c>
      <c r="C901" s="90" t="s">
        <v>740</v>
      </c>
      <c r="D901" s="64">
        <v>242</v>
      </c>
      <c r="E901" s="83">
        <v>300</v>
      </c>
      <c r="F901" s="83">
        <v>86945</v>
      </c>
      <c r="G901" s="22"/>
      <c r="H901" s="44">
        <f t="shared" si="218"/>
        <v>193.60000000000002</v>
      </c>
      <c r="I901" s="98">
        <f t="shared" si="216"/>
        <v>58.5</v>
      </c>
      <c r="J901" s="98">
        <f t="shared" si="217"/>
        <v>205.7</v>
      </c>
      <c r="K901" s="99"/>
      <c r="L901" s="100">
        <f t="shared" si="223"/>
        <v>193.60000000000002</v>
      </c>
      <c r="M901" s="100">
        <f t="shared" si="234"/>
        <v>193.60000000000002</v>
      </c>
      <c r="N901" s="97"/>
      <c r="O901" s="101" t="s">
        <v>3</v>
      </c>
      <c r="P901" s="101" t="s">
        <v>3</v>
      </c>
      <c r="Q901" s="97"/>
      <c r="R901" s="101" t="s">
        <v>3</v>
      </c>
      <c r="S901" s="101" t="s">
        <v>3</v>
      </c>
      <c r="T901" s="97"/>
      <c r="U901" s="101" t="s">
        <v>3</v>
      </c>
      <c r="V901" s="101" t="s">
        <v>3</v>
      </c>
      <c r="W901" s="97"/>
      <c r="X901" s="101" t="s">
        <v>3</v>
      </c>
      <c r="Y901" s="101" t="s">
        <v>3</v>
      </c>
      <c r="Z901" s="97"/>
      <c r="AA901" s="101" t="s">
        <v>3</v>
      </c>
      <c r="AB901" s="101" t="s">
        <v>3</v>
      </c>
      <c r="AC901" s="97"/>
      <c r="AD901" s="101" t="s">
        <v>3</v>
      </c>
      <c r="AE901" s="101" t="s">
        <v>3</v>
      </c>
      <c r="AF901" s="97"/>
      <c r="AG901" s="100">
        <v>193.60000000000002</v>
      </c>
      <c r="AH901" s="100">
        <f t="shared" si="230"/>
        <v>193.60000000000002</v>
      </c>
      <c r="AI901" s="97"/>
      <c r="AJ901" s="100">
        <f t="shared" si="235"/>
        <v>157.30000000000001</v>
      </c>
      <c r="AK901" s="100">
        <f t="shared" si="231"/>
        <v>157.30000000000001</v>
      </c>
      <c r="AL901" s="98"/>
      <c r="AM901" s="100">
        <v>58.5</v>
      </c>
      <c r="AN901" s="101" t="s">
        <v>3</v>
      </c>
      <c r="AO901" s="97"/>
      <c r="AP901" s="100">
        <f t="shared" si="236"/>
        <v>205.7</v>
      </c>
      <c r="AQ901" s="100">
        <f t="shared" si="232"/>
        <v>205.7</v>
      </c>
      <c r="AR901" s="98"/>
      <c r="AS901" s="100">
        <f t="shared" si="237"/>
        <v>87.11999999999999</v>
      </c>
      <c r="AT901" s="100" t="s">
        <v>3</v>
      </c>
      <c r="AU901" s="97"/>
      <c r="AV901" s="100">
        <v>205.7</v>
      </c>
      <c r="AW901" s="100">
        <f t="shared" si="233"/>
        <v>205.7</v>
      </c>
      <c r="AX901" s="97"/>
      <c r="AY901" s="100">
        <f t="shared" si="238"/>
        <v>181.5</v>
      </c>
      <c r="AZ901" s="101" t="s">
        <v>3</v>
      </c>
      <c r="BA901" s="97"/>
      <c r="BB901" s="100">
        <f t="shared" si="239"/>
        <v>87.11999999999999</v>
      </c>
      <c r="BC901" s="101" t="s">
        <v>3</v>
      </c>
      <c r="BD901" s="97"/>
      <c r="BE901" s="100">
        <f t="shared" si="240"/>
        <v>87.11999999999999</v>
      </c>
      <c r="BF901" s="101" t="s">
        <v>3</v>
      </c>
    </row>
    <row r="902" spans="1:58" s="86" customFormat="1" ht="13.2" x14ac:dyDescent="0.25">
      <c r="A902" s="47" t="s">
        <v>874</v>
      </c>
      <c r="B902" s="83">
        <v>3000307</v>
      </c>
      <c r="C902" s="90" t="s">
        <v>741</v>
      </c>
      <c r="D902" s="64">
        <v>38</v>
      </c>
      <c r="E902" s="83">
        <v>300</v>
      </c>
      <c r="F902" s="83">
        <v>87015</v>
      </c>
      <c r="G902" s="22"/>
      <c r="H902" s="44">
        <f t="shared" si="218"/>
        <v>30.400000000000002</v>
      </c>
      <c r="I902" s="98">
        <f t="shared" ref="I902:I965" si="241">MIN(AJ902:AM902,AP902:AS902,AV902:AY902,BB902,BE902)</f>
        <v>11.02</v>
      </c>
      <c r="J902" s="98">
        <f t="shared" ref="J902:J965" si="242">MAX(AJ902:AM902,AP902:AS902,AV902:AY902,BB902,BE902)</f>
        <v>32.299999999999997</v>
      </c>
      <c r="K902" s="99"/>
      <c r="L902" s="100">
        <f t="shared" si="223"/>
        <v>30.400000000000002</v>
      </c>
      <c r="M902" s="100">
        <f t="shared" si="234"/>
        <v>30.400000000000002</v>
      </c>
      <c r="N902" s="97"/>
      <c r="O902" s="101" t="s">
        <v>3</v>
      </c>
      <c r="P902" s="101" t="s">
        <v>3</v>
      </c>
      <c r="Q902" s="97"/>
      <c r="R902" s="101" t="s">
        <v>3</v>
      </c>
      <c r="S902" s="101" t="s">
        <v>3</v>
      </c>
      <c r="T902" s="97"/>
      <c r="U902" s="101" t="s">
        <v>3</v>
      </c>
      <c r="V902" s="101" t="s">
        <v>3</v>
      </c>
      <c r="W902" s="97"/>
      <c r="X902" s="101" t="s">
        <v>3</v>
      </c>
      <c r="Y902" s="101" t="s">
        <v>3</v>
      </c>
      <c r="Z902" s="97"/>
      <c r="AA902" s="101" t="s">
        <v>3</v>
      </c>
      <c r="AB902" s="101" t="s">
        <v>3</v>
      </c>
      <c r="AC902" s="97"/>
      <c r="AD902" s="101" t="s">
        <v>3</v>
      </c>
      <c r="AE902" s="101" t="s">
        <v>3</v>
      </c>
      <c r="AF902" s="97"/>
      <c r="AG902" s="100">
        <v>30.400000000000002</v>
      </c>
      <c r="AH902" s="100">
        <f t="shared" si="230"/>
        <v>30.400000000000002</v>
      </c>
      <c r="AI902" s="97"/>
      <c r="AJ902" s="100">
        <f t="shared" si="235"/>
        <v>24.7</v>
      </c>
      <c r="AK902" s="100">
        <f t="shared" si="231"/>
        <v>24.7</v>
      </c>
      <c r="AL902" s="98"/>
      <c r="AM902" s="100">
        <v>11.02</v>
      </c>
      <c r="AN902" s="101" t="s">
        <v>3</v>
      </c>
      <c r="AO902" s="97"/>
      <c r="AP902" s="100">
        <f t="shared" si="236"/>
        <v>32.299999999999997</v>
      </c>
      <c r="AQ902" s="100">
        <f t="shared" si="232"/>
        <v>32.299999999999997</v>
      </c>
      <c r="AR902" s="98"/>
      <c r="AS902" s="100">
        <f t="shared" si="237"/>
        <v>13.68</v>
      </c>
      <c r="AT902" s="100" t="s">
        <v>3</v>
      </c>
      <c r="AU902" s="97"/>
      <c r="AV902" s="100">
        <v>32.299999999999997</v>
      </c>
      <c r="AW902" s="100">
        <f t="shared" si="233"/>
        <v>32.299999999999997</v>
      </c>
      <c r="AX902" s="97"/>
      <c r="AY902" s="100">
        <f t="shared" si="238"/>
        <v>28.5</v>
      </c>
      <c r="AZ902" s="101" t="s">
        <v>3</v>
      </c>
      <c r="BA902" s="97"/>
      <c r="BB902" s="100">
        <f t="shared" si="239"/>
        <v>13.68</v>
      </c>
      <c r="BC902" s="101" t="s">
        <v>3</v>
      </c>
      <c r="BD902" s="97"/>
      <c r="BE902" s="100">
        <f t="shared" si="240"/>
        <v>13.68</v>
      </c>
      <c r="BF902" s="101" t="s">
        <v>3</v>
      </c>
    </row>
    <row r="903" spans="1:58" s="86" customFormat="1" ht="13.2" x14ac:dyDescent="0.25">
      <c r="A903" s="47" t="s">
        <v>874</v>
      </c>
      <c r="B903" s="83">
        <v>3000254</v>
      </c>
      <c r="C903" s="90" t="s">
        <v>742</v>
      </c>
      <c r="D903" s="64">
        <v>1290</v>
      </c>
      <c r="E903" s="83">
        <v>390</v>
      </c>
      <c r="F903" s="83" t="s">
        <v>49</v>
      </c>
      <c r="G903" s="22"/>
      <c r="H903" s="44">
        <f t="shared" si="218"/>
        <v>1032</v>
      </c>
      <c r="I903" s="98">
        <f t="shared" si="241"/>
        <v>329.61</v>
      </c>
      <c r="J903" s="98">
        <f t="shared" si="242"/>
        <v>1096.5</v>
      </c>
      <c r="K903" s="99"/>
      <c r="L903" s="100">
        <f t="shared" si="223"/>
        <v>1032</v>
      </c>
      <c r="M903" s="100">
        <f t="shared" si="234"/>
        <v>1032</v>
      </c>
      <c r="N903" s="97"/>
      <c r="O903" s="101" t="s">
        <v>3</v>
      </c>
      <c r="P903" s="101" t="s">
        <v>3</v>
      </c>
      <c r="Q903" s="97"/>
      <c r="R903" s="101" t="s">
        <v>3</v>
      </c>
      <c r="S903" s="101" t="s">
        <v>3</v>
      </c>
      <c r="T903" s="97"/>
      <c r="U903" s="101" t="s">
        <v>3</v>
      </c>
      <c r="V903" s="101" t="s">
        <v>3</v>
      </c>
      <c r="W903" s="97"/>
      <c r="X903" s="101" t="s">
        <v>3</v>
      </c>
      <c r="Y903" s="101" t="s">
        <v>3</v>
      </c>
      <c r="Z903" s="97"/>
      <c r="AA903" s="101" t="s">
        <v>3</v>
      </c>
      <c r="AB903" s="101" t="s">
        <v>3</v>
      </c>
      <c r="AC903" s="97"/>
      <c r="AD903" s="101" t="s">
        <v>3</v>
      </c>
      <c r="AE903" s="101" t="s">
        <v>3</v>
      </c>
      <c r="AF903" s="97"/>
      <c r="AG903" s="100">
        <v>1032</v>
      </c>
      <c r="AH903" s="100">
        <f t="shared" si="230"/>
        <v>1032</v>
      </c>
      <c r="AI903" s="97"/>
      <c r="AJ903" s="100">
        <f t="shared" si="235"/>
        <v>838.5</v>
      </c>
      <c r="AK903" s="100">
        <f t="shared" si="231"/>
        <v>838.5</v>
      </c>
      <c r="AL903" s="98"/>
      <c r="AM903" s="100">
        <v>329.61</v>
      </c>
      <c r="AN903" s="101" t="s">
        <v>3</v>
      </c>
      <c r="AO903" s="97"/>
      <c r="AP903" s="100">
        <f t="shared" si="236"/>
        <v>1096.5</v>
      </c>
      <c r="AQ903" s="100">
        <f t="shared" si="232"/>
        <v>1096.5</v>
      </c>
      <c r="AR903" s="98"/>
      <c r="AS903" s="100">
        <f t="shared" si="237"/>
        <v>464.4</v>
      </c>
      <c r="AT903" s="100" t="s">
        <v>3</v>
      </c>
      <c r="AU903" s="97"/>
      <c r="AV903" s="100">
        <v>1096.5</v>
      </c>
      <c r="AW903" s="100">
        <f t="shared" si="233"/>
        <v>1096.5</v>
      </c>
      <c r="AX903" s="97"/>
      <c r="AY903" s="100">
        <f t="shared" si="238"/>
        <v>967.5</v>
      </c>
      <c r="AZ903" s="101" t="s">
        <v>3</v>
      </c>
      <c r="BA903" s="97"/>
      <c r="BB903" s="100">
        <f t="shared" si="239"/>
        <v>464.4</v>
      </c>
      <c r="BC903" s="101" t="s">
        <v>3</v>
      </c>
      <c r="BD903" s="97"/>
      <c r="BE903" s="100">
        <f t="shared" si="240"/>
        <v>464.4</v>
      </c>
      <c r="BF903" s="101" t="s">
        <v>3</v>
      </c>
    </row>
    <row r="904" spans="1:58" s="86" customFormat="1" ht="13.2" x14ac:dyDescent="0.25">
      <c r="A904" s="47" t="s">
        <v>874</v>
      </c>
      <c r="B904" s="83">
        <v>3000175</v>
      </c>
      <c r="C904" s="90" t="s">
        <v>743</v>
      </c>
      <c r="D904" s="64">
        <v>214</v>
      </c>
      <c r="E904" s="83">
        <v>390</v>
      </c>
      <c r="F904" s="83" t="s">
        <v>50</v>
      </c>
      <c r="G904" s="22"/>
      <c r="H904" s="44">
        <f t="shared" si="218"/>
        <v>171.20000000000002</v>
      </c>
      <c r="I904" s="98">
        <f t="shared" si="241"/>
        <v>77.039999999999992</v>
      </c>
      <c r="J904" s="98">
        <f t="shared" si="242"/>
        <v>181.9</v>
      </c>
      <c r="K904" s="99"/>
      <c r="L904" s="100">
        <f t="shared" si="223"/>
        <v>171.20000000000002</v>
      </c>
      <c r="M904" s="100">
        <f t="shared" si="234"/>
        <v>171.20000000000002</v>
      </c>
      <c r="N904" s="97"/>
      <c r="O904" s="101" t="s">
        <v>3</v>
      </c>
      <c r="P904" s="101" t="s">
        <v>3</v>
      </c>
      <c r="Q904" s="97"/>
      <c r="R904" s="101" t="s">
        <v>3</v>
      </c>
      <c r="S904" s="101" t="s">
        <v>3</v>
      </c>
      <c r="T904" s="97"/>
      <c r="U904" s="101" t="s">
        <v>3</v>
      </c>
      <c r="V904" s="101" t="s">
        <v>3</v>
      </c>
      <c r="W904" s="97"/>
      <c r="X904" s="101" t="s">
        <v>3</v>
      </c>
      <c r="Y904" s="101" t="s">
        <v>3</v>
      </c>
      <c r="Z904" s="97"/>
      <c r="AA904" s="101" t="s">
        <v>3</v>
      </c>
      <c r="AB904" s="101" t="s">
        <v>3</v>
      </c>
      <c r="AC904" s="97"/>
      <c r="AD904" s="101" t="s">
        <v>3</v>
      </c>
      <c r="AE904" s="101" t="s">
        <v>3</v>
      </c>
      <c r="AF904" s="97"/>
      <c r="AG904" s="100">
        <v>171.20000000000002</v>
      </c>
      <c r="AH904" s="100">
        <f t="shared" si="230"/>
        <v>171.20000000000002</v>
      </c>
      <c r="AI904" s="97"/>
      <c r="AJ904" s="100">
        <f t="shared" si="235"/>
        <v>139.1</v>
      </c>
      <c r="AK904" s="100">
        <f t="shared" si="231"/>
        <v>139.1</v>
      </c>
      <c r="AL904" s="98"/>
      <c r="AM904" s="100">
        <v>146.56</v>
      </c>
      <c r="AN904" s="101" t="s">
        <v>3</v>
      </c>
      <c r="AO904" s="97"/>
      <c r="AP904" s="100">
        <f t="shared" si="236"/>
        <v>181.9</v>
      </c>
      <c r="AQ904" s="100">
        <f t="shared" si="232"/>
        <v>181.9</v>
      </c>
      <c r="AR904" s="98"/>
      <c r="AS904" s="100">
        <f t="shared" si="237"/>
        <v>77.039999999999992</v>
      </c>
      <c r="AT904" s="100" t="s">
        <v>3</v>
      </c>
      <c r="AU904" s="97"/>
      <c r="AV904" s="100">
        <v>181.9</v>
      </c>
      <c r="AW904" s="100">
        <f t="shared" si="233"/>
        <v>181.9</v>
      </c>
      <c r="AX904" s="97"/>
      <c r="AY904" s="100">
        <f t="shared" si="238"/>
        <v>160.5</v>
      </c>
      <c r="AZ904" s="101" t="s">
        <v>3</v>
      </c>
      <c r="BA904" s="97"/>
      <c r="BB904" s="100">
        <f t="shared" si="239"/>
        <v>77.039999999999992</v>
      </c>
      <c r="BC904" s="101" t="s">
        <v>3</v>
      </c>
      <c r="BD904" s="97"/>
      <c r="BE904" s="100">
        <f t="shared" si="240"/>
        <v>77.039999999999992</v>
      </c>
      <c r="BF904" s="101" t="s">
        <v>3</v>
      </c>
    </row>
    <row r="905" spans="1:58" s="86" customFormat="1" ht="13.2" x14ac:dyDescent="0.25">
      <c r="A905" s="47" t="s">
        <v>874</v>
      </c>
      <c r="B905" s="83">
        <v>3000236</v>
      </c>
      <c r="C905" s="90" t="s">
        <v>744</v>
      </c>
      <c r="D905" s="64">
        <v>329</v>
      </c>
      <c r="E905" s="83">
        <v>390</v>
      </c>
      <c r="F905" s="83" t="s">
        <v>51</v>
      </c>
      <c r="G905" s="22"/>
      <c r="H905" s="44">
        <f t="shared" si="218"/>
        <v>263.2</v>
      </c>
      <c r="I905" s="98">
        <f t="shared" si="241"/>
        <v>118.44</v>
      </c>
      <c r="J905" s="98">
        <f t="shared" si="242"/>
        <v>279.64999999999998</v>
      </c>
      <c r="K905" s="99"/>
      <c r="L905" s="100">
        <f t="shared" si="223"/>
        <v>263.2</v>
      </c>
      <c r="M905" s="100">
        <f t="shared" si="234"/>
        <v>263.2</v>
      </c>
      <c r="N905" s="97"/>
      <c r="O905" s="101" t="s">
        <v>3</v>
      </c>
      <c r="P905" s="101" t="s">
        <v>3</v>
      </c>
      <c r="Q905" s="97"/>
      <c r="R905" s="101" t="s">
        <v>3</v>
      </c>
      <c r="S905" s="101" t="s">
        <v>3</v>
      </c>
      <c r="T905" s="97"/>
      <c r="U905" s="101" t="s">
        <v>3</v>
      </c>
      <c r="V905" s="101" t="s">
        <v>3</v>
      </c>
      <c r="W905" s="97"/>
      <c r="X905" s="101" t="s">
        <v>3</v>
      </c>
      <c r="Y905" s="101" t="s">
        <v>3</v>
      </c>
      <c r="Z905" s="97"/>
      <c r="AA905" s="101" t="s">
        <v>3</v>
      </c>
      <c r="AB905" s="101" t="s">
        <v>3</v>
      </c>
      <c r="AC905" s="97"/>
      <c r="AD905" s="101" t="s">
        <v>3</v>
      </c>
      <c r="AE905" s="101" t="s">
        <v>3</v>
      </c>
      <c r="AF905" s="97"/>
      <c r="AG905" s="100">
        <v>263.2</v>
      </c>
      <c r="AH905" s="100">
        <f t="shared" si="230"/>
        <v>263.2</v>
      </c>
      <c r="AI905" s="97"/>
      <c r="AJ905" s="100">
        <f t="shared" si="235"/>
        <v>213.85</v>
      </c>
      <c r="AK905" s="100">
        <f t="shared" si="231"/>
        <v>213.85</v>
      </c>
      <c r="AL905" s="98"/>
      <c r="AM905" s="100">
        <v>189.07</v>
      </c>
      <c r="AN905" s="101" t="s">
        <v>3</v>
      </c>
      <c r="AO905" s="97"/>
      <c r="AP905" s="100">
        <f t="shared" si="236"/>
        <v>279.64999999999998</v>
      </c>
      <c r="AQ905" s="100">
        <f t="shared" si="232"/>
        <v>279.64999999999998</v>
      </c>
      <c r="AR905" s="98"/>
      <c r="AS905" s="100">
        <f t="shared" si="237"/>
        <v>118.44</v>
      </c>
      <c r="AT905" s="100" t="s">
        <v>3</v>
      </c>
      <c r="AU905" s="97"/>
      <c r="AV905" s="100">
        <v>279.64999999999998</v>
      </c>
      <c r="AW905" s="100">
        <f t="shared" si="233"/>
        <v>279.64999999999998</v>
      </c>
      <c r="AX905" s="97"/>
      <c r="AY905" s="100">
        <f t="shared" si="238"/>
        <v>246.75</v>
      </c>
      <c r="AZ905" s="101" t="s">
        <v>3</v>
      </c>
      <c r="BA905" s="97"/>
      <c r="BB905" s="100">
        <f t="shared" si="239"/>
        <v>118.44</v>
      </c>
      <c r="BC905" s="101" t="s">
        <v>3</v>
      </c>
      <c r="BD905" s="97"/>
      <c r="BE905" s="100">
        <f t="shared" si="240"/>
        <v>118.44</v>
      </c>
      <c r="BF905" s="101" t="s">
        <v>3</v>
      </c>
    </row>
    <row r="906" spans="1:58" s="86" customFormat="1" ht="13.2" x14ac:dyDescent="0.25">
      <c r="A906" s="47" t="s">
        <v>874</v>
      </c>
      <c r="B906" s="83">
        <v>3000253</v>
      </c>
      <c r="C906" s="90" t="s">
        <v>745</v>
      </c>
      <c r="D906" s="64">
        <v>1290</v>
      </c>
      <c r="E906" s="83">
        <v>390</v>
      </c>
      <c r="F906" s="83" t="s">
        <v>52</v>
      </c>
      <c r="G906" s="22"/>
      <c r="H906" s="44">
        <f t="shared" si="218"/>
        <v>1032</v>
      </c>
      <c r="I906" s="98">
        <f t="shared" si="241"/>
        <v>244.58</v>
      </c>
      <c r="J906" s="98">
        <f t="shared" si="242"/>
        <v>1096.5</v>
      </c>
      <c r="K906" s="99"/>
      <c r="L906" s="100">
        <f t="shared" si="223"/>
        <v>1032</v>
      </c>
      <c r="M906" s="100">
        <f t="shared" si="234"/>
        <v>1032</v>
      </c>
      <c r="N906" s="97"/>
      <c r="O906" s="101" t="s">
        <v>3</v>
      </c>
      <c r="P906" s="101" t="s">
        <v>3</v>
      </c>
      <c r="Q906" s="97"/>
      <c r="R906" s="101" t="s">
        <v>3</v>
      </c>
      <c r="S906" s="101" t="s">
        <v>3</v>
      </c>
      <c r="T906" s="97"/>
      <c r="U906" s="101" t="s">
        <v>3</v>
      </c>
      <c r="V906" s="101" t="s">
        <v>3</v>
      </c>
      <c r="W906" s="97"/>
      <c r="X906" s="101" t="s">
        <v>3</v>
      </c>
      <c r="Y906" s="101" t="s">
        <v>3</v>
      </c>
      <c r="Z906" s="97"/>
      <c r="AA906" s="101" t="s">
        <v>3</v>
      </c>
      <c r="AB906" s="101" t="s">
        <v>3</v>
      </c>
      <c r="AC906" s="97"/>
      <c r="AD906" s="101" t="s">
        <v>3</v>
      </c>
      <c r="AE906" s="101" t="s">
        <v>3</v>
      </c>
      <c r="AF906" s="97"/>
      <c r="AG906" s="100">
        <v>1032</v>
      </c>
      <c r="AH906" s="100">
        <f t="shared" si="230"/>
        <v>1032</v>
      </c>
      <c r="AI906" s="97"/>
      <c r="AJ906" s="100">
        <f t="shared" si="235"/>
        <v>838.5</v>
      </c>
      <c r="AK906" s="100">
        <f t="shared" si="231"/>
        <v>838.5</v>
      </c>
      <c r="AL906" s="98"/>
      <c r="AM906" s="100">
        <v>244.58</v>
      </c>
      <c r="AN906" s="101" t="s">
        <v>3</v>
      </c>
      <c r="AO906" s="97"/>
      <c r="AP906" s="100">
        <f t="shared" si="236"/>
        <v>1096.5</v>
      </c>
      <c r="AQ906" s="100">
        <f t="shared" si="232"/>
        <v>1096.5</v>
      </c>
      <c r="AR906" s="98"/>
      <c r="AS906" s="100">
        <f t="shared" si="237"/>
        <v>464.4</v>
      </c>
      <c r="AT906" s="100" t="s">
        <v>3</v>
      </c>
      <c r="AU906" s="97"/>
      <c r="AV906" s="100">
        <v>1096.5</v>
      </c>
      <c r="AW906" s="100">
        <f t="shared" si="233"/>
        <v>1096.5</v>
      </c>
      <c r="AX906" s="97"/>
      <c r="AY906" s="100">
        <f t="shared" si="238"/>
        <v>967.5</v>
      </c>
      <c r="AZ906" s="101" t="s">
        <v>3</v>
      </c>
      <c r="BA906" s="97"/>
      <c r="BB906" s="100">
        <f t="shared" si="239"/>
        <v>464.4</v>
      </c>
      <c r="BC906" s="101" t="s">
        <v>3</v>
      </c>
      <c r="BD906" s="97"/>
      <c r="BE906" s="100">
        <f t="shared" si="240"/>
        <v>464.4</v>
      </c>
      <c r="BF906" s="101" t="s">
        <v>3</v>
      </c>
    </row>
    <row r="907" spans="1:58" s="86" customFormat="1" ht="13.2" x14ac:dyDescent="0.25">
      <c r="A907" s="47" t="s">
        <v>874</v>
      </c>
      <c r="B907" s="83">
        <v>3000406</v>
      </c>
      <c r="C907" s="90" t="s">
        <v>746</v>
      </c>
      <c r="D907" s="64">
        <v>1598</v>
      </c>
      <c r="E907" s="83">
        <v>390</v>
      </c>
      <c r="F907" s="83" t="s">
        <v>53</v>
      </c>
      <c r="G907" s="22"/>
      <c r="H907" s="44">
        <f t="shared" si="218"/>
        <v>1278.4000000000001</v>
      </c>
      <c r="I907" s="98">
        <f t="shared" si="241"/>
        <v>333.94</v>
      </c>
      <c r="J907" s="98">
        <f t="shared" si="242"/>
        <v>1358.3</v>
      </c>
      <c r="K907" s="99"/>
      <c r="L907" s="100">
        <f t="shared" si="223"/>
        <v>1278.4000000000001</v>
      </c>
      <c r="M907" s="100">
        <f t="shared" si="234"/>
        <v>1278.4000000000001</v>
      </c>
      <c r="N907" s="97"/>
      <c r="O907" s="101" t="s">
        <v>3</v>
      </c>
      <c r="P907" s="101" t="s">
        <v>3</v>
      </c>
      <c r="Q907" s="97"/>
      <c r="R907" s="101" t="s">
        <v>3</v>
      </c>
      <c r="S907" s="101" t="s">
        <v>3</v>
      </c>
      <c r="T907" s="97"/>
      <c r="U907" s="101" t="s">
        <v>3</v>
      </c>
      <c r="V907" s="101" t="s">
        <v>3</v>
      </c>
      <c r="W907" s="97"/>
      <c r="X907" s="101" t="s">
        <v>3</v>
      </c>
      <c r="Y907" s="101" t="s">
        <v>3</v>
      </c>
      <c r="Z907" s="97"/>
      <c r="AA907" s="101" t="s">
        <v>3</v>
      </c>
      <c r="AB907" s="101" t="s">
        <v>3</v>
      </c>
      <c r="AC907" s="97"/>
      <c r="AD907" s="101" t="s">
        <v>3</v>
      </c>
      <c r="AE907" s="101" t="s">
        <v>3</v>
      </c>
      <c r="AF907" s="97"/>
      <c r="AG907" s="100">
        <v>1278.4000000000001</v>
      </c>
      <c r="AH907" s="100">
        <f t="shared" si="230"/>
        <v>1278.4000000000001</v>
      </c>
      <c r="AI907" s="97"/>
      <c r="AJ907" s="100">
        <f t="shared" si="235"/>
        <v>1038.7</v>
      </c>
      <c r="AK907" s="100">
        <f t="shared" si="231"/>
        <v>1038.7</v>
      </c>
      <c r="AL907" s="98"/>
      <c r="AM907" s="100">
        <v>333.94</v>
      </c>
      <c r="AN907" s="101" t="s">
        <v>3</v>
      </c>
      <c r="AO907" s="97"/>
      <c r="AP907" s="100">
        <f t="shared" si="236"/>
        <v>1358.3</v>
      </c>
      <c r="AQ907" s="100">
        <f t="shared" si="232"/>
        <v>1358.3</v>
      </c>
      <c r="AR907" s="98"/>
      <c r="AS907" s="100">
        <f t="shared" si="237"/>
        <v>575.28</v>
      </c>
      <c r="AT907" s="100" t="s">
        <v>3</v>
      </c>
      <c r="AU907" s="97"/>
      <c r="AV907" s="100">
        <v>1358.3</v>
      </c>
      <c r="AW907" s="100">
        <f t="shared" si="233"/>
        <v>1358.3</v>
      </c>
      <c r="AX907" s="97"/>
      <c r="AY907" s="100">
        <f t="shared" si="238"/>
        <v>1198.5</v>
      </c>
      <c r="AZ907" s="101" t="s">
        <v>3</v>
      </c>
      <c r="BA907" s="97"/>
      <c r="BB907" s="100">
        <f t="shared" si="239"/>
        <v>575.28</v>
      </c>
      <c r="BC907" s="101" t="s">
        <v>3</v>
      </c>
      <c r="BD907" s="97"/>
      <c r="BE907" s="100">
        <f t="shared" si="240"/>
        <v>575.28</v>
      </c>
      <c r="BF907" s="101" t="s">
        <v>3</v>
      </c>
    </row>
    <row r="908" spans="1:58" s="86" customFormat="1" ht="13.2" x14ac:dyDescent="0.25">
      <c r="A908" s="47" t="s">
        <v>874</v>
      </c>
      <c r="B908" s="83">
        <v>3000407</v>
      </c>
      <c r="C908" s="90" t="s">
        <v>747</v>
      </c>
      <c r="D908" s="64">
        <v>1290</v>
      </c>
      <c r="E908" s="83">
        <v>390</v>
      </c>
      <c r="F908" s="83" t="s">
        <v>54</v>
      </c>
      <c r="G908" s="22"/>
      <c r="H908" s="44">
        <f t="shared" si="218"/>
        <v>1032</v>
      </c>
      <c r="I908" s="98">
        <f t="shared" si="241"/>
        <v>459.83</v>
      </c>
      <c r="J908" s="98">
        <f t="shared" si="242"/>
        <v>1096.5</v>
      </c>
      <c r="K908" s="99"/>
      <c r="L908" s="100">
        <f t="shared" si="223"/>
        <v>1032</v>
      </c>
      <c r="M908" s="100">
        <f t="shared" si="234"/>
        <v>1032</v>
      </c>
      <c r="N908" s="97"/>
      <c r="O908" s="101" t="s">
        <v>3</v>
      </c>
      <c r="P908" s="101" t="s">
        <v>3</v>
      </c>
      <c r="Q908" s="97"/>
      <c r="R908" s="101" t="s">
        <v>3</v>
      </c>
      <c r="S908" s="101" t="s">
        <v>3</v>
      </c>
      <c r="T908" s="97"/>
      <c r="U908" s="101" t="s">
        <v>3</v>
      </c>
      <c r="V908" s="101" t="s">
        <v>3</v>
      </c>
      <c r="W908" s="97"/>
      <c r="X908" s="101" t="s">
        <v>3</v>
      </c>
      <c r="Y908" s="101" t="s">
        <v>3</v>
      </c>
      <c r="Z908" s="97"/>
      <c r="AA908" s="101" t="s">
        <v>3</v>
      </c>
      <c r="AB908" s="101" t="s">
        <v>3</v>
      </c>
      <c r="AC908" s="97"/>
      <c r="AD908" s="101" t="s">
        <v>3</v>
      </c>
      <c r="AE908" s="101" t="s">
        <v>3</v>
      </c>
      <c r="AF908" s="97"/>
      <c r="AG908" s="100">
        <v>1032</v>
      </c>
      <c r="AH908" s="100">
        <f t="shared" si="230"/>
        <v>1032</v>
      </c>
      <c r="AI908" s="97"/>
      <c r="AJ908" s="100">
        <f t="shared" si="235"/>
        <v>838.5</v>
      </c>
      <c r="AK908" s="100">
        <f t="shared" si="231"/>
        <v>838.5</v>
      </c>
      <c r="AL908" s="98"/>
      <c r="AM908" s="100">
        <v>459.83</v>
      </c>
      <c r="AN908" s="101" t="s">
        <v>3</v>
      </c>
      <c r="AO908" s="97"/>
      <c r="AP908" s="100">
        <f t="shared" si="236"/>
        <v>1096.5</v>
      </c>
      <c r="AQ908" s="100">
        <f t="shared" si="232"/>
        <v>1096.5</v>
      </c>
      <c r="AR908" s="98"/>
      <c r="AS908" s="100">
        <f t="shared" si="237"/>
        <v>464.4</v>
      </c>
      <c r="AT908" s="100" t="s">
        <v>3</v>
      </c>
      <c r="AU908" s="97"/>
      <c r="AV908" s="100">
        <v>1096.5</v>
      </c>
      <c r="AW908" s="100">
        <f t="shared" si="233"/>
        <v>1096.5</v>
      </c>
      <c r="AX908" s="97"/>
      <c r="AY908" s="100">
        <f t="shared" si="238"/>
        <v>967.5</v>
      </c>
      <c r="AZ908" s="101" t="s">
        <v>3</v>
      </c>
      <c r="BA908" s="97"/>
      <c r="BB908" s="100">
        <f t="shared" si="239"/>
        <v>464.4</v>
      </c>
      <c r="BC908" s="101" t="s">
        <v>3</v>
      </c>
      <c r="BD908" s="97"/>
      <c r="BE908" s="100">
        <f t="shared" si="240"/>
        <v>464.4</v>
      </c>
      <c r="BF908" s="101" t="s">
        <v>3</v>
      </c>
    </row>
    <row r="909" spans="1:58" s="86" customFormat="1" ht="13.2" x14ac:dyDescent="0.25">
      <c r="A909" s="47" t="s">
        <v>874</v>
      </c>
      <c r="B909" s="83">
        <v>3000409</v>
      </c>
      <c r="C909" s="90" t="s">
        <v>748</v>
      </c>
      <c r="D909" s="64">
        <v>1788</v>
      </c>
      <c r="E909" s="83">
        <v>390</v>
      </c>
      <c r="F909" s="83" t="s">
        <v>55</v>
      </c>
      <c r="G909" s="22"/>
      <c r="H909" s="44">
        <f t="shared" ref="H909:H972" si="243">D909*80%</f>
        <v>1430.4</v>
      </c>
      <c r="I909" s="98">
        <f t="shared" si="241"/>
        <v>431.92</v>
      </c>
      <c r="J909" s="98">
        <f t="shared" si="242"/>
        <v>1519.8</v>
      </c>
      <c r="K909" s="99"/>
      <c r="L909" s="100">
        <f t="shared" si="223"/>
        <v>1430.4</v>
      </c>
      <c r="M909" s="100">
        <f t="shared" si="234"/>
        <v>1430.4</v>
      </c>
      <c r="N909" s="97"/>
      <c r="O909" s="101" t="s">
        <v>3</v>
      </c>
      <c r="P909" s="101" t="s">
        <v>3</v>
      </c>
      <c r="Q909" s="97"/>
      <c r="R909" s="101" t="s">
        <v>3</v>
      </c>
      <c r="S909" s="101" t="s">
        <v>3</v>
      </c>
      <c r="T909" s="97"/>
      <c r="U909" s="101" t="s">
        <v>3</v>
      </c>
      <c r="V909" s="101" t="s">
        <v>3</v>
      </c>
      <c r="W909" s="97"/>
      <c r="X909" s="101" t="s">
        <v>3</v>
      </c>
      <c r="Y909" s="101" t="s">
        <v>3</v>
      </c>
      <c r="Z909" s="97"/>
      <c r="AA909" s="101" t="s">
        <v>3</v>
      </c>
      <c r="AB909" s="101" t="s">
        <v>3</v>
      </c>
      <c r="AC909" s="97"/>
      <c r="AD909" s="101" t="s">
        <v>3</v>
      </c>
      <c r="AE909" s="101" t="s">
        <v>3</v>
      </c>
      <c r="AF909" s="97"/>
      <c r="AG909" s="100">
        <v>1430.4</v>
      </c>
      <c r="AH909" s="100">
        <f t="shared" si="230"/>
        <v>1430.4</v>
      </c>
      <c r="AI909" s="97"/>
      <c r="AJ909" s="100">
        <f t="shared" si="235"/>
        <v>1162.2</v>
      </c>
      <c r="AK909" s="100">
        <f t="shared" si="231"/>
        <v>1162.2</v>
      </c>
      <c r="AL909" s="98"/>
      <c r="AM909" s="100">
        <v>431.92</v>
      </c>
      <c r="AN909" s="101" t="s">
        <v>3</v>
      </c>
      <c r="AO909" s="97"/>
      <c r="AP909" s="100">
        <f t="shared" si="236"/>
        <v>1519.8</v>
      </c>
      <c r="AQ909" s="100">
        <f t="shared" si="232"/>
        <v>1519.8</v>
      </c>
      <c r="AR909" s="98"/>
      <c r="AS909" s="100">
        <f t="shared" si="237"/>
        <v>643.67999999999995</v>
      </c>
      <c r="AT909" s="100" t="s">
        <v>3</v>
      </c>
      <c r="AU909" s="97"/>
      <c r="AV909" s="100">
        <v>1519.8</v>
      </c>
      <c r="AW909" s="100">
        <f t="shared" si="233"/>
        <v>1519.8</v>
      </c>
      <c r="AX909" s="97"/>
      <c r="AY909" s="100">
        <f t="shared" si="238"/>
        <v>1341</v>
      </c>
      <c r="AZ909" s="101" t="s">
        <v>3</v>
      </c>
      <c r="BA909" s="97"/>
      <c r="BB909" s="100">
        <f t="shared" si="239"/>
        <v>643.67999999999995</v>
      </c>
      <c r="BC909" s="101" t="s">
        <v>3</v>
      </c>
      <c r="BD909" s="97"/>
      <c r="BE909" s="100">
        <f t="shared" si="240"/>
        <v>643.67999999999995</v>
      </c>
      <c r="BF909" s="101" t="s">
        <v>3</v>
      </c>
    </row>
    <row r="910" spans="1:58" s="86" customFormat="1" ht="13.2" x14ac:dyDescent="0.25">
      <c r="A910" s="47" t="s">
        <v>882</v>
      </c>
      <c r="B910" s="83">
        <v>3300002</v>
      </c>
      <c r="C910" s="90" t="s">
        <v>692</v>
      </c>
      <c r="D910" s="64">
        <v>115</v>
      </c>
      <c r="E910" s="83">
        <v>430</v>
      </c>
      <c r="F910" s="83">
        <v>97535</v>
      </c>
      <c r="G910" s="22"/>
      <c r="H910" s="44">
        <f t="shared" si="243"/>
        <v>92</v>
      </c>
      <c r="I910" s="98">
        <f t="shared" si="241"/>
        <v>41.4</v>
      </c>
      <c r="J910" s="98">
        <f t="shared" si="242"/>
        <v>97.75</v>
      </c>
      <c r="K910" s="99"/>
      <c r="L910" s="100">
        <f t="shared" si="223"/>
        <v>92</v>
      </c>
      <c r="M910" s="100">
        <f t="shared" si="234"/>
        <v>92</v>
      </c>
      <c r="N910" s="97"/>
      <c r="O910" s="101" t="s">
        <v>3</v>
      </c>
      <c r="P910" s="101" t="s">
        <v>3</v>
      </c>
      <c r="Q910" s="97"/>
      <c r="R910" s="101" t="s">
        <v>3</v>
      </c>
      <c r="S910" s="101" t="s">
        <v>3</v>
      </c>
      <c r="T910" s="97"/>
      <c r="U910" s="101" t="s">
        <v>3</v>
      </c>
      <c r="V910" s="101" t="s">
        <v>3</v>
      </c>
      <c r="W910" s="97"/>
      <c r="X910" s="101" t="s">
        <v>3</v>
      </c>
      <c r="Y910" s="101" t="s">
        <v>3</v>
      </c>
      <c r="Z910" s="97"/>
      <c r="AA910" s="101" t="s">
        <v>3</v>
      </c>
      <c r="AB910" s="101" t="s">
        <v>3</v>
      </c>
      <c r="AC910" s="97"/>
      <c r="AD910" s="101" t="s">
        <v>3</v>
      </c>
      <c r="AE910" s="101" t="s">
        <v>3</v>
      </c>
      <c r="AF910" s="97"/>
      <c r="AG910" s="100">
        <v>92</v>
      </c>
      <c r="AH910" s="100">
        <f t="shared" si="230"/>
        <v>92</v>
      </c>
      <c r="AI910" s="97"/>
      <c r="AJ910" s="100">
        <f t="shared" si="235"/>
        <v>74.75</v>
      </c>
      <c r="AK910" s="100">
        <f t="shared" si="231"/>
        <v>74.75</v>
      </c>
      <c r="AL910" s="98"/>
      <c r="AM910" s="100">
        <v>55.85</v>
      </c>
      <c r="AN910" s="101" t="s">
        <v>3</v>
      </c>
      <c r="AO910" s="97"/>
      <c r="AP910" s="100">
        <f t="shared" si="236"/>
        <v>97.75</v>
      </c>
      <c r="AQ910" s="100">
        <f t="shared" si="232"/>
        <v>97.75</v>
      </c>
      <c r="AR910" s="98"/>
      <c r="AS910" s="100">
        <f t="shared" si="237"/>
        <v>41.4</v>
      </c>
      <c r="AT910" s="100" t="s">
        <v>3</v>
      </c>
      <c r="AU910" s="97"/>
      <c r="AV910" s="100">
        <v>97.75</v>
      </c>
      <c r="AW910" s="100">
        <f t="shared" si="233"/>
        <v>97.75</v>
      </c>
      <c r="AX910" s="97"/>
      <c r="AY910" s="100">
        <f t="shared" si="238"/>
        <v>86.25</v>
      </c>
      <c r="AZ910" s="101" t="s">
        <v>3</v>
      </c>
      <c r="BA910" s="97"/>
      <c r="BB910" s="100">
        <f t="shared" si="239"/>
        <v>41.4</v>
      </c>
      <c r="BC910" s="101" t="s">
        <v>3</v>
      </c>
      <c r="BD910" s="97"/>
      <c r="BE910" s="100">
        <f t="shared" si="240"/>
        <v>41.4</v>
      </c>
      <c r="BF910" s="101" t="s">
        <v>3</v>
      </c>
    </row>
    <row r="911" spans="1:58" s="86" customFormat="1" ht="13.2" x14ac:dyDescent="0.25">
      <c r="A911" s="47" t="s">
        <v>882</v>
      </c>
      <c r="B911" s="83">
        <v>3300005</v>
      </c>
      <c r="C911" s="90" t="s">
        <v>680</v>
      </c>
      <c r="D911" s="64">
        <v>65</v>
      </c>
      <c r="E911" s="83">
        <v>430</v>
      </c>
      <c r="F911" s="83">
        <v>97032</v>
      </c>
      <c r="G911" s="22"/>
      <c r="H911" s="44">
        <f t="shared" si="243"/>
        <v>52</v>
      </c>
      <c r="I911" s="98">
        <f t="shared" si="241"/>
        <v>23.4</v>
      </c>
      <c r="J911" s="98">
        <f t="shared" si="242"/>
        <v>55.25</v>
      </c>
      <c r="K911" s="99"/>
      <c r="L911" s="100">
        <f t="shared" si="223"/>
        <v>52</v>
      </c>
      <c r="M911" s="100">
        <f t="shared" si="234"/>
        <v>52</v>
      </c>
      <c r="N911" s="97"/>
      <c r="O911" s="101" t="s">
        <v>3</v>
      </c>
      <c r="P911" s="101" t="s">
        <v>3</v>
      </c>
      <c r="Q911" s="97"/>
      <c r="R911" s="101" t="s">
        <v>3</v>
      </c>
      <c r="S911" s="101" t="s">
        <v>3</v>
      </c>
      <c r="T911" s="97"/>
      <c r="U911" s="101" t="s">
        <v>3</v>
      </c>
      <c r="V911" s="101" t="s">
        <v>3</v>
      </c>
      <c r="W911" s="97"/>
      <c r="X911" s="101" t="s">
        <v>3</v>
      </c>
      <c r="Y911" s="101" t="s">
        <v>3</v>
      </c>
      <c r="Z911" s="97"/>
      <c r="AA911" s="101" t="s">
        <v>3</v>
      </c>
      <c r="AB911" s="101" t="s">
        <v>3</v>
      </c>
      <c r="AC911" s="97"/>
      <c r="AD911" s="101" t="s">
        <v>3</v>
      </c>
      <c r="AE911" s="101" t="s">
        <v>3</v>
      </c>
      <c r="AF911" s="97"/>
      <c r="AG911" s="100">
        <v>52</v>
      </c>
      <c r="AH911" s="100">
        <f t="shared" si="230"/>
        <v>52</v>
      </c>
      <c r="AI911" s="97"/>
      <c r="AJ911" s="100">
        <f t="shared" si="235"/>
        <v>42.25</v>
      </c>
      <c r="AK911" s="100">
        <f t="shared" si="231"/>
        <v>42.25</v>
      </c>
      <c r="AL911" s="98"/>
      <c r="AM911" s="100">
        <v>24.57</v>
      </c>
      <c r="AN911" s="101" t="s">
        <v>3</v>
      </c>
      <c r="AO911" s="97"/>
      <c r="AP911" s="100">
        <f t="shared" si="236"/>
        <v>55.25</v>
      </c>
      <c r="AQ911" s="100">
        <f t="shared" si="232"/>
        <v>55.25</v>
      </c>
      <c r="AR911" s="98"/>
      <c r="AS911" s="100">
        <f t="shared" si="237"/>
        <v>23.4</v>
      </c>
      <c r="AT911" s="100" t="s">
        <v>3</v>
      </c>
      <c r="AU911" s="97"/>
      <c r="AV911" s="100">
        <v>55.25</v>
      </c>
      <c r="AW911" s="100">
        <f t="shared" si="233"/>
        <v>55.25</v>
      </c>
      <c r="AX911" s="97"/>
      <c r="AY911" s="100">
        <f t="shared" si="238"/>
        <v>48.75</v>
      </c>
      <c r="AZ911" s="101" t="s">
        <v>3</v>
      </c>
      <c r="BA911" s="97"/>
      <c r="BB911" s="100">
        <f t="shared" si="239"/>
        <v>23.4</v>
      </c>
      <c r="BC911" s="101" t="s">
        <v>3</v>
      </c>
      <c r="BD911" s="97"/>
      <c r="BE911" s="100">
        <f t="shared" si="240"/>
        <v>23.4</v>
      </c>
      <c r="BF911" s="101" t="s">
        <v>3</v>
      </c>
    </row>
    <row r="912" spans="1:58" s="86" customFormat="1" ht="13.2" x14ac:dyDescent="0.25">
      <c r="A912" s="47" t="s">
        <v>882</v>
      </c>
      <c r="B912" s="83">
        <v>3300008</v>
      </c>
      <c r="C912" s="90" t="s">
        <v>681</v>
      </c>
      <c r="D912" s="64">
        <v>90</v>
      </c>
      <c r="E912" s="83">
        <v>430</v>
      </c>
      <c r="F912" s="83">
        <v>97033</v>
      </c>
      <c r="G912" s="22"/>
      <c r="H912" s="44">
        <f t="shared" si="243"/>
        <v>72</v>
      </c>
      <c r="I912" s="98">
        <f t="shared" si="241"/>
        <v>32.4</v>
      </c>
      <c r="J912" s="98">
        <f t="shared" si="242"/>
        <v>76.5</v>
      </c>
      <c r="K912" s="99"/>
      <c r="L912" s="100">
        <f t="shared" si="223"/>
        <v>72</v>
      </c>
      <c r="M912" s="100">
        <f t="shared" si="234"/>
        <v>72</v>
      </c>
      <c r="N912" s="97"/>
      <c r="O912" s="101" t="s">
        <v>3</v>
      </c>
      <c r="P912" s="101" t="s">
        <v>3</v>
      </c>
      <c r="Q912" s="97"/>
      <c r="R912" s="101" t="s">
        <v>3</v>
      </c>
      <c r="S912" s="101" t="s">
        <v>3</v>
      </c>
      <c r="T912" s="97"/>
      <c r="U912" s="101" t="s">
        <v>3</v>
      </c>
      <c r="V912" s="101" t="s">
        <v>3</v>
      </c>
      <c r="W912" s="97"/>
      <c r="X912" s="101" t="s">
        <v>3</v>
      </c>
      <c r="Y912" s="101" t="s">
        <v>3</v>
      </c>
      <c r="Z912" s="97"/>
      <c r="AA912" s="101" t="s">
        <v>3</v>
      </c>
      <c r="AB912" s="101" t="s">
        <v>3</v>
      </c>
      <c r="AC912" s="97"/>
      <c r="AD912" s="101" t="s">
        <v>3</v>
      </c>
      <c r="AE912" s="101" t="s">
        <v>3</v>
      </c>
      <c r="AF912" s="97"/>
      <c r="AG912" s="100">
        <v>72</v>
      </c>
      <c r="AH912" s="100">
        <f t="shared" si="230"/>
        <v>72</v>
      </c>
      <c r="AI912" s="97"/>
      <c r="AJ912" s="100">
        <f t="shared" si="235"/>
        <v>58.5</v>
      </c>
      <c r="AK912" s="100">
        <f t="shared" si="231"/>
        <v>58.5</v>
      </c>
      <c r="AL912" s="98"/>
      <c r="AM912" s="100">
        <v>33.880000000000003</v>
      </c>
      <c r="AN912" s="101" t="s">
        <v>3</v>
      </c>
      <c r="AO912" s="97"/>
      <c r="AP912" s="100">
        <f t="shared" si="236"/>
        <v>76.5</v>
      </c>
      <c r="AQ912" s="100">
        <f t="shared" si="232"/>
        <v>76.5</v>
      </c>
      <c r="AR912" s="98"/>
      <c r="AS912" s="100">
        <f t="shared" si="237"/>
        <v>32.4</v>
      </c>
      <c r="AT912" s="100" t="s">
        <v>3</v>
      </c>
      <c r="AU912" s="97"/>
      <c r="AV912" s="100">
        <v>76.5</v>
      </c>
      <c r="AW912" s="100">
        <f t="shared" si="233"/>
        <v>76.5</v>
      </c>
      <c r="AX912" s="97"/>
      <c r="AY912" s="100">
        <f t="shared" si="238"/>
        <v>67.5</v>
      </c>
      <c r="AZ912" s="101" t="s">
        <v>3</v>
      </c>
      <c r="BA912" s="97"/>
      <c r="BB912" s="100">
        <f t="shared" si="239"/>
        <v>32.4</v>
      </c>
      <c r="BC912" s="101" t="s">
        <v>3</v>
      </c>
      <c r="BD912" s="97"/>
      <c r="BE912" s="100">
        <f t="shared" si="240"/>
        <v>32.4</v>
      </c>
      <c r="BF912" s="101" t="s">
        <v>3</v>
      </c>
    </row>
    <row r="913" spans="1:58" s="86" customFormat="1" ht="13.2" x14ac:dyDescent="0.25">
      <c r="A913" s="47" t="s">
        <v>882</v>
      </c>
      <c r="B913" s="83">
        <v>3300020</v>
      </c>
      <c r="C913" s="90" t="s">
        <v>94</v>
      </c>
      <c r="D913" s="64">
        <v>123</v>
      </c>
      <c r="E913" s="83">
        <v>430</v>
      </c>
      <c r="F913" s="83">
        <v>97140</v>
      </c>
      <c r="G913" s="22"/>
      <c r="H913" s="44">
        <f t="shared" si="243"/>
        <v>98.4</v>
      </c>
      <c r="I913" s="98">
        <f t="shared" si="241"/>
        <v>44.28</v>
      </c>
      <c r="J913" s="98">
        <f t="shared" si="242"/>
        <v>104.55</v>
      </c>
      <c r="K913" s="99"/>
      <c r="L913" s="100">
        <f t="shared" ref="L913:L969" si="244">D913*80%</f>
        <v>98.4</v>
      </c>
      <c r="M913" s="100">
        <f t="shared" si="234"/>
        <v>98.4</v>
      </c>
      <c r="N913" s="97"/>
      <c r="O913" s="101" t="s">
        <v>3</v>
      </c>
      <c r="P913" s="101" t="s">
        <v>3</v>
      </c>
      <c r="Q913" s="97"/>
      <c r="R913" s="101" t="s">
        <v>3</v>
      </c>
      <c r="S913" s="101" t="s">
        <v>3</v>
      </c>
      <c r="T913" s="97"/>
      <c r="U913" s="101" t="s">
        <v>3</v>
      </c>
      <c r="V913" s="101" t="s">
        <v>3</v>
      </c>
      <c r="W913" s="97"/>
      <c r="X913" s="101" t="s">
        <v>3</v>
      </c>
      <c r="Y913" s="101" t="s">
        <v>3</v>
      </c>
      <c r="Z913" s="97"/>
      <c r="AA913" s="101" t="s">
        <v>3</v>
      </c>
      <c r="AB913" s="101" t="s">
        <v>3</v>
      </c>
      <c r="AC913" s="97"/>
      <c r="AD913" s="101" t="s">
        <v>3</v>
      </c>
      <c r="AE913" s="101" t="s">
        <v>3</v>
      </c>
      <c r="AF913" s="97"/>
      <c r="AG913" s="100">
        <v>98.4</v>
      </c>
      <c r="AH913" s="100">
        <f t="shared" si="230"/>
        <v>98.4</v>
      </c>
      <c r="AI913" s="97"/>
      <c r="AJ913" s="100">
        <f t="shared" si="235"/>
        <v>79.95</v>
      </c>
      <c r="AK913" s="100">
        <f t="shared" si="231"/>
        <v>79.95</v>
      </c>
      <c r="AL913" s="98"/>
      <c r="AM913" s="100">
        <v>46.48</v>
      </c>
      <c r="AN913" s="101" t="s">
        <v>3</v>
      </c>
      <c r="AO913" s="97"/>
      <c r="AP913" s="100">
        <f t="shared" si="236"/>
        <v>104.55</v>
      </c>
      <c r="AQ913" s="100">
        <f t="shared" si="232"/>
        <v>104.55</v>
      </c>
      <c r="AR913" s="98"/>
      <c r="AS913" s="100">
        <f t="shared" si="237"/>
        <v>44.28</v>
      </c>
      <c r="AT913" s="100" t="s">
        <v>3</v>
      </c>
      <c r="AU913" s="97"/>
      <c r="AV913" s="100">
        <v>104.55</v>
      </c>
      <c r="AW913" s="100">
        <f t="shared" si="233"/>
        <v>104.55</v>
      </c>
      <c r="AX913" s="97"/>
      <c r="AY913" s="100">
        <f t="shared" si="238"/>
        <v>92.25</v>
      </c>
      <c r="AZ913" s="101" t="s">
        <v>3</v>
      </c>
      <c r="BA913" s="97"/>
      <c r="BB913" s="100">
        <f t="shared" si="239"/>
        <v>44.28</v>
      </c>
      <c r="BC913" s="101" t="s">
        <v>3</v>
      </c>
      <c r="BD913" s="97"/>
      <c r="BE913" s="100">
        <f t="shared" si="240"/>
        <v>44.28</v>
      </c>
      <c r="BF913" s="101" t="s">
        <v>3</v>
      </c>
    </row>
    <row r="914" spans="1:58" s="86" customFormat="1" ht="13.2" x14ac:dyDescent="0.25">
      <c r="A914" s="47" t="s">
        <v>882</v>
      </c>
      <c r="B914" s="83">
        <v>3300009</v>
      </c>
      <c r="C914" s="90" t="s">
        <v>682</v>
      </c>
      <c r="D914" s="64">
        <v>126</v>
      </c>
      <c r="E914" s="83">
        <v>430</v>
      </c>
      <c r="F914" s="83">
        <v>97124</v>
      </c>
      <c r="G914" s="22"/>
      <c r="H914" s="44">
        <f t="shared" si="243"/>
        <v>100.80000000000001</v>
      </c>
      <c r="I914" s="98">
        <f t="shared" si="241"/>
        <v>45.36</v>
      </c>
      <c r="J914" s="98">
        <f t="shared" si="242"/>
        <v>107.1</v>
      </c>
      <c r="K914" s="99"/>
      <c r="L914" s="100">
        <f t="shared" si="244"/>
        <v>100.80000000000001</v>
      </c>
      <c r="M914" s="100">
        <f t="shared" si="234"/>
        <v>100.80000000000001</v>
      </c>
      <c r="N914" s="97"/>
      <c r="O914" s="101" t="s">
        <v>3</v>
      </c>
      <c r="P914" s="101" t="s">
        <v>3</v>
      </c>
      <c r="Q914" s="97"/>
      <c r="R914" s="101" t="s">
        <v>3</v>
      </c>
      <c r="S914" s="101" t="s">
        <v>3</v>
      </c>
      <c r="T914" s="97"/>
      <c r="U914" s="101" t="s">
        <v>3</v>
      </c>
      <c r="V914" s="101" t="s">
        <v>3</v>
      </c>
      <c r="W914" s="97"/>
      <c r="X914" s="101" t="s">
        <v>3</v>
      </c>
      <c r="Y914" s="101" t="s">
        <v>3</v>
      </c>
      <c r="Z914" s="97"/>
      <c r="AA914" s="101" t="s">
        <v>3</v>
      </c>
      <c r="AB914" s="101" t="s">
        <v>3</v>
      </c>
      <c r="AC914" s="97"/>
      <c r="AD914" s="101" t="s">
        <v>3</v>
      </c>
      <c r="AE914" s="101" t="s">
        <v>3</v>
      </c>
      <c r="AF914" s="97"/>
      <c r="AG914" s="100">
        <v>100.80000000000001</v>
      </c>
      <c r="AH914" s="100">
        <f t="shared" si="230"/>
        <v>100.80000000000001</v>
      </c>
      <c r="AI914" s="97"/>
      <c r="AJ914" s="100">
        <f t="shared" si="235"/>
        <v>81.900000000000006</v>
      </c>
      <c r="AK914" s="100">
        <f t="shared" si="231"/>
        <v>81.900000000000006</v>
      </c>
      <c r="AL914" s="98"/>
      <c r="AM914" s="100">
        <v>47.55</v>
      </c>
      <c r="AN914" s="101" t="s">
        <v>3</v>
      </c>
      <c r="AO914" s="97"/>
      <c r="AP914" s="100">
        <f t="shared" si="236"/>
        <v>107.1</v>
      </c>
      <c r="AQ914" s="100">
        <f t="shared" si="232"/>
        <v>107.1</v>
      </c>
      <c r="AR914" s="98"/>
      <c r="AS914" s="100">
        <f t="shared" si="237"/>
        <v>45.36</v>
      </c>
      <c r="AT914" s="100" t="s">
        <v>3</v>
      </c>
      <c r="AU914" s="97"/>
      <c r="AV914" s="100">
        <v>107.1</v>
      </c>
      <c r="AW914" s="100">
        <f t="shared" si="233"/>
        <v>107.1</v>
      </c>
      <c r="AX914" s="97"/>
      <c r="AY914" s="100">
        <f t="shared" si="238"/>
        <v>94.5</v>
      </c>
      <c r="AZ914" s="101" t="s">
        <v>3</v>
      </c>
      <c r="BA914" s="97"/>
      <c r="BB914" s="100">
        <f t="shared" si="239"/>
        <v>45.36</v>
      </c>
      <c r="BC914" s="101" t="s">
        <v>3</v>
      </c>
      <c r="BD914" s="97"/>
      <c r="BE914" s="100">
        <f t="shared" si="240"/>
        <v>45.36</v>
      </c>
      <c r="BF914" s="101" t="s">
        <v>3</v>
      </c>
    </row>
    <row r="915" spans="1:58" s="86" customFormat="1" ht="13.2" x14ac:dyDescent="0.25">
      <c r="A915" s="47" t="s">
        <v>882</v>
      </c>
      <c r="B915" s="83">
        <v>3300110</v>
      </c>
      <c r="C915" s="90" t="s">
        <v>93</v>
      </c>
      <c r="D915" s="64">
        <v>153</v>
      </c>
      <c r="E915" s="83">
        <v>430</v>
      </c>
      <c r="F915" s="83">
        <v>97112</v>
      </c>
      <c r="G915" s="22"/>
      <c r="H915" s="44">
        <f t="shared" si="243"/>
        <v>122.4</v>
      </c>
      <c r="I915" s="98">
        <f t="shared" si="241"/>
        <v>55.08</v>
      </c>
      <c r="J915" s="98">
        <f t="shared" si="242"/>
        <v>130.04999999999998</v>
      </c>
      <c r="K915" s="99"/>
      <c r="L915" s="100">
        <f t="shared" si="244"/>
        <v>122.4</v>
      </c>
      <c r="M915" s="100">
        <f t="shared" si="234"/>
        <v>122.4</v>
      </c>
      <c r="N915" s="97"/>
      <c r="O915" s="101" t="s">
        <v>3</v>
      </c>
      <c r="P915" s="101" t="s">
        <v>3</v>
      </c>
      <c r="Q915" s="97"/>
      <c r="R915" s="101" t="s">
        <v>3</v>
      </c>
      <c r="S915" s="101" t="s">
        <v>3</v>
      </c>
      <c r="T915" s="97"/>
      <c r="U915" s="101" t="s">
        <v>3</v>
      </c>
      <c r="V915" s="101" t="s">
        <v>3</v>
      </c>
      <c r="W915" s="97"/>
      <c r="X915" s="101" t="s">
        <v>3</v>
      </c>
      <c r="Y915" s="101" t="s">
        <v>3</v>
      </c>
      <c r="Z915" s="97"/>
      <c r="AA915" s="101" t="s">
        <v>3</v>
      </c>
      <c r="AB915" s="101" t="s">
        <v>3</v>
      </c>
      <c r="AC915" s="97"/>
      <c r="AD915" s="101" t="s">
        <v>3</v>
      </c>
      <c r="AE915" s="101" t="s">
        <v>3</v>
      </c>
      <c r="AF915" s="97"/>
      <c r="AG915" s="100">
        <v>122.4</v>
      </c>
      <c r="AH915" s="100">
        <f t="shared" si="230"/>
        <v>122.4</v>
      </c>
      <c r="AI915" s="97"/>
      <c r="AJ915" s="100">
        <f t="shared" si="235"/>
        <v>99.45</v>
      </c>
      <c r="AK915" s="100">
        <f t="shared" si="231"/>
        <v>99.45</v>
      </c>
      <c r="AL915" s="98"/>
      <c r="AM915" s="100">
        <v>57.83</v>
      </c>
      <c r="AN915" s="101" t="s">
        <v>3</v>
      </c>
      <c r="AO915" s="97"/>
      <c r="AP915" s="100">
        <f t="shared" si="236"/>
        <v>130.04999999999998</v>
      </c>
      <c r="AQ915" s="100">
        <f t="shared" si="232"/>
        <v>130.04999999999998</v>
      </c>
      <c r="AR915" s="98"/>
      <c r="AS915" s="100">
        <f t="shared" si="237"/>
        <v>55.08</v>
      </c>
      <c r="AT915" s="100" t="s">
        <v>3</v>
      </c>
      <c r="AU915" s="97"/>
      <c r="AV915" s="100">
        <v>130.04999999999998</v>
      </c>
      <c r="AW915" s="100">
        <f t="shared" si="233"/>
        <v>130.04999999999998</v>
      </c>
      <c r="AX915" s="97"/>
      <c r="AY915" s="100">
        <f t="shared" si="238"/>
        <v>114.75</v>
      </c>
      <c r="AZ915" s="101" t="s">
        <v>3</v>
      </c>
      <c r="BA915" s="97"/>
      <c r="BB915" s="100">
        <f t="shared" si="239"/>
        <v>55.08</v>
      </c>
      <c r="BC915" s="101" t="s">
        <v>3</v>
      </c>
      <c r="BD915" s="97"/>
      <c r="BE915" s="100">
        <f t="shared" si="240"/>
        <v>55.08</v>
      </c>
      <c r="BF915" s="101" t="s">
        <v>3</v>
      </c>
    </row>
    <row r="916" spans="1:58" s="86" customFormat="1" ht="13.2" x14ac:dyDescent="0.25">
      <c r="A916" s="47" t="s">
        <v>882</v>
      </c>
      <c r="B916" s="83">
        <v>3300013</v>
      </c>
      <c r="C916" s="90" t="s">
        <v>685</v>
      </c>
      <c r="D916" s="64">
        <v>63</v>
      </c>
      <c r="E916" s="83">
        <v>430</v>
      </c>
      <c r="F916" s="83">
        <v>97035</v>
      </c>
      <c r="G916" s="22"/>
      <c r="H916" s="44">
        <f t="shared" si="243"/>
        <v>50.400000000000006</v>
      </c>
      <c r="I916" s="98">
        <f t="shared" si="241"/>
        <v>22.68</v>
      </c>
      <c r="J916" s="98">
        <f t="shared" si="242"/>
        <v>53.55</v>
      </c>
      <c r="K916" s="99"/>
      <c r="L916" s="100">
        <f t="shared" si="244"/>
        <v>50.400000000000006</v>
      </c>
      <c r="M916" s="100">
        <f t="shared" si="234"/>
        <v>50.400000000000006</v>
      </c>
      <c r="N916" s="97"/>
      <c r="O916" s="101" t="s">
        <v>3</v>
      </c>
      <c r="P916" s="101" t="s">
        <v>3</v>
      </c>
      <c r="Q916" s="97"/>
      <c r="R916" s="101" t="s">
        <v>3</v>
      </c>
      <c r="S916" s="101" t="s">
        <v>3</v>
      </c>
      <c r="T916" s="97"/>
      <c r="U916" s="101" t="s">
        <v>3</v>
      </c>
      <c r="V916" s="101" t="s">
        <v>3</v>
      </c>
      <c r="W916" s="97"/>
      <c r="X916" s="101" t="s">
        <v>3</v>
      </c>
      <c r="Y916" s="101" t="s">
        <v>3</v>
      </c>
      <c r="Z916" s="97"/>
      <c r="AA916" s="101" t="s">
        <v>3</v>
      </c>
      <c r="AB916" s="101" t="s">
        <v>3</v>
      </c>
      <c r="AC916" s="97"/>
      <c r="AD916" s="101" t="s">
        <v>3</v>
      </c>
      <c r="AE916" s="101" t="s">
        <v>3</v>
      </c>
      <c r="AF916" s="97"/>
      <c r="AG916" s="100">
        <v>50.400000000000006</v>
      </c>
      <c r="AH916" s="100">
        <f t="shared" si="230"/>
        <v>50.400000000000006</v>
      </c>
      <c r="AI916" s="97"/>
      <c r="AJ916" s="100">
        <f t="shared" si="235"/>
        <v>40.950000000000003</v>
      </c>
      <c r="AK916" s="100">
        <f t="shared" si="231"/>
        <v>40.950000000000003</v>
      </c>
      <c r="AL916" s="98"/>
      <c r="AM916" s="100">
        <v>23.75</v>
      </c>
      <c r="AN916" s="101" t="s">
        <v>3</v>
      </c>
      <c r="AO916" s="97"/>
      <c r="AP916" s="100">
        <f t="shared" si="236"/>
        <v>53.55</v>
      </c>
      <c r="AQ916" s="100">
        <f t="shared" si="232"/>
        <v>53.55</v>
      </c>
      <c r="AR916" s="98"/>
      <c r="AS916" s="100">
        <f t="shared" si="237"/>
        <v>22.68</v>
      </c>
      <c r="AT916" s="100" t="s">
        <v>3</v>
      </c>
      <c r="AU916" s="97"/>
      <c r="AV916" s="100">
        <v>53.55</v>
      </c>
      <c r="AW916" s="100">
        <f t="shared" si="233"/>
        <v>53.55</v>
      </c>
      <c r="AX916" s="97"/>
      <c r="AY916" s="100">
        <f t="shared" si="238"/>
        <v>47.25</v>
      </c>
      <c r="AZ916" s="101" t="s">
        <v>3</v>
      </c>
      <c r="BA916" s="97"/>
      <c r="BB916" s="100">
        <f t="shared" si="239"/>
        <v>22.68</v>
      </c>
      <c r="BC916" s="101" t="s">
        <v>3</v>
      </c>
      <c r="BD916" s="97"/>
      <c r="BE916" s="100">
        <f t="shared" si="240"/>
        <v>22.68</v>
      </c>
      <c r="BF916" s="101" t="s">
        <v>3</v>
      </c>
    </row>
    <row r="917" spans="1:58" s="86" customFormat="1" ht="13.2" x14ac:dyDescent="0.25">
      <c r="A917" s="47" t="s">
        <v>882</v>
      </c>
      <c r="B917" s="83">
        <v>3300006</v>
      </c>
      <c r="C917" s="90" t="s">
        <v>91</v>
      </c>
      <c r="D917" s="64">
        <v>133</v>
      </c>
      <c r="E917" s="83">
        <v>430</v>
      </c>
      <c r="F917" s="83">
        <v>97110</v>
      </c>
      <c r="G917" s="22"/>
      <c r="H917" s="44">
        <f t="shared" si="243"/>
        <v>106.4</v>
      </c>
      <c r="I917" s="98">
        <f t="shared" si="241"/>
        <v>47.879999999999995</v>
      </c>
      <c r="J917" s="98">
        <f t="shared" si="242"/>
        <v>113.05</v>
      </c>
      <c r="K917" s="99"/>
      <c r="L917" s="100">
        <f t="shared" si="244"/>
        <v>106.4</v>
      </c>
      <c r="M917" s="100">
        <f t="shared" si="234"/>
        <v>106.4</v>
      </c>
      <c r="N917" s="97"/>
      <c r="O917" s="101" t="s">
        <v>3</v>
      </c>
      <c r="P917" s="101" t="s">
        <v>3</v>
      </c>
      <c r="Q917" s="97"/>
      <c r="R917" s="101" t="s">
        <v>3</v>
      </c>
      <c r="S917" s="101" t="s">
        <v>3</v>
      </c>
      <c r="T917" s="97"/>
      <c r="U917" s="101" t="s">
        <v>3</v>
      </c>
      <c r="V917" s="101" t="s">
        <v>3</v>
      </c>
      <c r="W917" s="97"/>
      <c r="X917" s="101" t="s">
        <v>3</v>
      </c>
      <c r="Y917" s="101" t="s">
        <v>3</v>
      </c>
      <c r="Z917" s="97"/>
      <c r="AA917" s="101" t="s">
        <v>3</v>
      </c>
      <c r="AB917" s="101" t="s">
        <v>3</v>
      </c>
      <c r="AC917" s="97"/>
      <c r="AD917" s="101" t="s">
        <v>3</v>
      </c>
      <c r="AE917" s="101" t="s">
        <v>3</v>
      </c>
      <c r="AF917" s="97"/>
      <c r="AG917" s="100">
        <v>106.4</v>
      </c>
      <c r="AH917" s="100">
        <f t="shared" si="230"/>
        <v>106.4</v>
      </c>
      <c r="AI917" s="97"/>
      <c r="AJ917" s="100">
        <f t="shared" si="235"/>
        <v>86.45</v>
      </c>
      <c r="AK917" s="100">
        <f t="shared" si="231"/>
        <v>86.45</v>
      </c>
      <c r="AL917" s="98"/>
      <c r="AM917" s="100">
        <v>50.42</v>
      </c>
      <c r="AN917" s="101" t="s">
        <v>3</v>
      </c>
      <c r="AO917" s="97"/>
      <c r="AP917" s="100">
        <f t="shared" si="236"/>
        <v>113.05</v>
      </c>
      <c r="AQ917" s="100">
        <f t="shared" si="232"/>
        <v>113.05</v>
      </c>
      <c r="AR917" s="98"/>
      <c r="AS917" s="100">
        <f t="shared" si="237"/>
        <v>47.879999999999995</v>
      </c>
      <c r="AT917" s="100" t="s">
        <v>3</v>
      </c>
      <c r="AU917" s="97"/>
      <c r="AV917" s="100">
        <v>113.05</v>
      </c>
      <c r="AW917" s="100">
        <f t="shared" si="233"/>
        <v>113.05</v>
      </c>
      <c r="AX917" s="97"/>
      <c r="AY917" s="100">
        <f t="shared" si="238"/>
        <v>99.75</v>
      </c>
      <c r="AZ917" s="101" t="s">
        <v>3</v>
      </c>
      <c r="BA917" s="97"/>
      <c r="BB917" s="100">
        <f t="shared" si="239"/>
        <v>47.879999999999995</v>
      </c>
      <c r="BC917" s="101" t="s">
        <v>3</v>
      </c>
      <c r="BD917" s="97"/>
      <c r="BE917" s="100">
        <f t="shared" si="240"/>
        <v>47.879999999999995</v>
      </c>
      <c r="BF917" s="101" t="s">
        <v>3</v>
      </c>
    </row>
    <row r="918" spans="1:58" s="86" customFormat="1" ht="13.2" x14ac:dyDescent="0.25">
      <c r="A918" s="47" t="s">
        <v>882</v>
      </c>
      <c r="B918" s="83">
        <v>3300012</v>
      </c>
      <c r="C918" s="90" t="s">
        <v>92</v>
      </c>
      <c r="D918" s="64">
        <v>169</v>
      </c>
      <c r="E918" s="83">
        <v>430</v>
      </c>
      <c r="F918" s="83">
        <v>97530</v>
      </c>
      <c r="G918" s="22"/>
      <c r="H918" s="44">
        <f t="shared" si="243"/>
        <v>135.20000000000002</v>
      </c>
      <c r="I918" s="98">
        <f t="shared" si="241"/>
        <v>60.839999999999996</v>
      </c>
      <c r="J918" s="98">
        <f t="shared" si="242"/>
        <v>143.65</v>
      </c>
      <c r="K918" s="99"/>
      <c r="L918" s="100">
        <f t="shared" si="244"/>
        <v>135.20000000000002</v>
      </c>
      <c r="M918" s="100">
        <f t="shared" si="234"/>
        <v>135.20000000000002</v>
      </c>
      <c r="N918" s="97"/>
      <c r="O918" s="101" t="s">
        <v>3</v>
      </c>
      <c r="P918" s="101" t="s">
        <v>3</v>
      </c>
      <c r="Q918" s="97"/>
      <c r="R918" s="101" t="s">
        <v>3</v>
      </c>
      <c r="S918" s="101" t="s">
        <v>3</v>
      </c>
      <c r="T918" s="97"/>
      <c r="U918" s="101" t="s">
        <v>3</v>
      </c>
      <c r="V918" s="101" t="s">
        <v>3</v>
      </c>
      <c r="W918" s="97"/>
      <c r="X918" s="101" t="s">
        <v>3</v>
      </c>
      <c r="Y918" s="101" t="s">
        <v>3</v>
      </c>
      <c r="Z918" s="97"/>
      <c r="AA918" s="101" t="s">
        <v>3</v>
      </c>
      <c r="AB918" s="101" t="s">
        <v>3</v>
      </c>
      <c r="AC918" s="97"/>
      <c r="AD918" s="101" t="s">
        <v>3</v>
      </c>
      <c r="AE918" s="101" t="s">
        <v>3</v>
      </c>
      <c r="AF918" s="97"/>
      <c r="AG918" s="100">
        <v>135.20000000000002</v>
      </c>
      <c r="AH918" s="100">
        <f t="shared" si="230"/>
        <v>135.20000000000002</v>
      </c>
      <c r="AI918" s="97"/>
      <c r="AJ918" s="100">
        <f t="shared" si="235"/>
        <v>109.85000000000001</v>
      </c>
      <c r="AK918" s="100">
        <f t="shared" si="231"/>
        <v>109.85000000000001</v>
      </c>
      <c r="AL918" s="98"/>
      <c r="AM918" s="100">
        <v>63.94</v>
      </c>
      <c r="AN918" s="101" t="s">
        <v>3</v>
      </c>
      <c r="AO918" s="97"/>
      <c r="AP918" s="100">
        <f t="shared" si="236"/>
        <v>143.65</v>
      </c>
      <c r="AQ918" s="100">
        <f t="shared" si="232"/>
        <v>143.65</v>
      </c>
      <c r="AR918" s="98"/>
      <c r="AS918" s="100">
        <f t="shared" si="237"/>
        <v>60.839999999999996</v>
      </c>
      <c r="AT918" s="100" t="s">
        <v>3</v>
      </c>
      <c r="AU918" s="97"/>
      <c r="AV918" s="100">
        <v>143.65</v>
      </c>
      <c r="AW918" s="100">
        <f t="shared" si="233"/>
        <v>143.65</v>
      </c>
      <c r="AX918" s="97"/>
      <c r="AY918" s="100">
        <f t="shared" si="238"/>
        <v>126.75</v>
      </c>
      <c r="AZ918" s="101" t="s">
        <v>3</v>
      </c>
      <c r="BA918" s="97"/>
      <c r="BB918" s="100">
        <f t="shared" si="239"/>
        <v>60.839999999999996</v>
      </c>
      <c r="BC918" s="101" t="s">
        <v>3</v>
      </c>
      <c r="BD918" s="97"/>
      <c r="BE918" s="100">
        <f t="shared" si="240"/>
        <v>60.839999999999996</v>
      </c>
      <c r="BF918" s="101" t="s">
        <v>3</v>
      </c>
    </row>
    <row r="919" spans="1:58" s="86" customFormat="1" ht="13.2" x14ac:dyDescent="0.25">
      <c r="A919" s="47" t="s">
        <v>882</v>
      </c>
      <c r="B919" s="83">
        <v>3300014</v>
      </c>
      <c r="C919" s="90" t="s">
        <v>684</v>
      </c>
      <c r="D919" s="64">
        <v>144</v>
      </c>
      <c r="E919" s="83">
        <v>430</v>
      </c>
      <c r="F919" s="83">
        <v>97542</v>
      </c>
      <c r="G919" s="22"/>
      <c r="H919" s="44">
        <f t="shared" si="243"/>
        <v>115.2</v>
      </c>
      <c r="I919" s="98">
        <f t="shared" si="241"/>
        <v>51.839999999999996</v>
      </c>
      <c r="J919" s="98">
        <f t="shared" si="242"/>
        <v>122.39999999999999</v>
      </c>
      <c r="K919" s="99"/>
      <c r="L919" s="100">
        <f t="shared" si="244"/>
        <v>115.2</v>
      </c>
      <c r="M919" s="100">
        <f t="shared" si="234"/>
        <v>115.2</v>
      </c>
      <c r="N919" s="97"/>
      <c r="O919" s="101" t="s">
        <v>3</v>
      </c>
      <c r="P919" s="101" t="s">
        <v>3</v>
      </c>
      <c r="Q919" s="97"/>
      <c r="R919" s="101" t="s">
        <v>3</v>
      </c>
      <c r="S919" s="101" t="s">
        <v>3</v>
      </c>
      <c r="T919" s="97"/>
      <c r="U919" s="101" t="s">
        <v>3</v>
      </c>
      <c r="V919" s="101" t="s">
        <v>3</v>
      </c>
      <c r="W919" s="97"/>
      <c r="X919" s="101" t="s">
        <v>3</v>
      </c>
      <c r="Y919" s="101" t="s">
        <v>3</v>
      </c>
      <c r="Z919" s="97"/>
      <c r="AA919" s="101" t="s">
        <v>3</v>
      </c>
      <c r="AB919" s="101" t="s">
        <v>3</v>
      </c>
      <c r="AC919" s="97"/>
      <c r="AD919" s="101" t="s">
        <v>3</v>
      </c>
      <c r="AE919" s="101" t="s">
        <v>3</v>
      </c>
      <c r="AF919" s="97"/>
      <c r="AG919" s="100">
        <v>115.2</v>
      </c>
      <c r="AH919" s="100">
        <f t="shared" si="230"/>
        <v>115.2</v>
      </c>
      <c r="AI919" s="97"/>
      <c r="AJ919" s="100">
        <f t="shared" si="235"/>
        <v>93.600000000000009</v>
      </c>
      <c r="AK919" s="100">
        <f t="shared" ref="AK919:AK950" si="245">D919*65%</f>
        <v>93.600000000000009</v>
      </c>
      <c r="AL919" s="98"/>
      <c r="AM919" s="100">
        <v>54.43</v>
      </c>
      <c r="AN919" s="101" t="s">
        <v>3</v>
      </c>
      <c r="AO919" s="97"/>
      <c r="AP919" s="100">
        <f t="shared" si="236"/>
        <v>122.39999999999999</v>
      </c>
      <c r="AQ919" s="100">
        <f t="shared" ref="AQ919:AQ950" si="246">D919*85%</f>
        <v>122.39999999999999</v>
      </c>
      <c r="AR919" s="98"/>
      <c r="AS919" s="100">
        <f t="shared" si="237"/>
        <v>51.839999999999996</v>
      </c>
      <c r="AT919" s="100" t="s">
        <v>3</v>
      </c>
      <c r="AU919" s="97"/>
      <c r="AV919" s="100">
        <v>122.39999999999999</v>
      </c>
      <c r="AW919" s="100">
        <f t="shared" si="233"/>
        <v>122.39999999999999</v>
      </c>
      <c r="AX919" s="97"/>
      <c r="AY919" s="100">
        <f t="shared" si="238"/>
        <v>108</v>
      </c>
      <c r="AZ919" s="101" t="s">
        <v>3</v>
      </c>
      <c r="BA919" s="97"/>
      <c r="BB919" s="100">
        <f t="shared" si="239"/>
        <v>51.839999999999996</v>
      </c>
      <c r="BC919" s="101" t="s">
        <v>3</v>
      </c>
      <c r="BD919" s="97"/>
      <c r="BE919" s="100">
        <f t="shared" si="240"/>
        <v>51.839999999999996</v>
      </c>
      <c r="BF919" s="101" t="s">
        <v>3</v>
      </c>
    </row>
    <row r="920" spans="1:58" s="86" customFormat="1" ht="13.2" x14ac:dyDescent="0.25">
      <c r="A920" s="47" t="s">
        <v>882</v>
      </c>
      <c r="B920" s="83">
        <v>3300025</v>
      </c>
      <c r="C920" s="90" t="s">
        <v>749</v>
      </c>
      <c r="D920" s="64">
        <v>99</v>
      </c>
      <c r="E920" s="83">
        <v>430</v>
      </c>
      <c r="F920" s="83">
        <v>97761</v>
      </c>
      <c r="G920" s="22"/>
      <c r="H920" s="44">
        <f t="shared" si="243"/>
        <v>79.2</v>
      </c>
      <c r="I920" s="98">
        <f t="shared" si="241"/>
        <v>35.64</v>
      </c>
      <c r="J920" s="98">
        <f t="shared" si="242"/>
        <v>84.149999999999991</v>
      </c>
      <c r="K920" s="99"/>
      <c r="L920" s="100">
        <f t="shared" si="244"/>
        <v>79.2</v>
      </c>
      <c r="M920" s="100">
        <f t="shared" si="234"/>
        <v>79.2</v>
      </c>
      <c r="N920" s="97"/>
      <c r="O920" s="101" t="s">
        <v>3</v>
      </c>
      <c r="P920" s="101" t="s">
        <v>3</v>
      </c>
      <c r="Q920" s="97"/>
      <c r="R920" s="101" t="s">
        <v>3</v>
      </c>
      <c r="S920" s="101" t="s">
        <v>3</v>
      </c>
      <c r="T920" s="97"/>
      <c r="U920" s="101" t="s">
        <v>3</v>
      </c>
      <c r="V920" s="101" t="s">
        <v>3</v>
      </c>
      <c r="W920" s="97"/>
      <c r="X920" s="101" t="s">
        <v>3</v>
      </c>
      <c r="Y920" s="101" t="s">
        <v>3</v>
      </c>
      <c r="Z920" s="97"/>
      <c r="AA920" s="101" t="s">
        <v>3</v>
      </c>
      <c r="AB920" s="101" t="s">
        <v>3</v>
      </c>
      <c r="AC920" s="97"/>
      <c r="AD920" s="101" t="s">
        <v>3</v>
      </c>
      <c r="AE920" s="101" t="s">
        <v>3</v>
      </c>
      <c r="AF920" s="97"/>
      <c r="AG920" s="100">
        <v>79.2</v>
      </c>
      <c r="AH920" s="100">
        <f t="shared" si="230"/>
        <v>79.2</v>
      </c>
      <c r="AI920" s="97"/>
      <c r="AJ920" s="100">
        <f t="shared" si="235"/>
        <v>64.350000000000009</v>
      </c>
      <c r="AK920" s="100">
        <f t="shared" si="245"/>
        <v>64.350000000000009</v>
      </c>
      <c r="AL920" s="98"/>
      <c r="AM920" s="100">
        <v>68.150000000000006</v>
      </c>
      <c r="AN920" s="101" t="s">
        <v>3</v>
      </c>
      <c r="AO920" s="97"/>
      <c r="AP920" s="100">
        <f t="shared" si="236"/>
        <v>84.149999999999991</v>
      </c>
      <c r="AQ920" s="100">
        <f t="shared" si="246"/>
        <v>84.149999999999991</v>
      </c>
      <c r="AR920" s="98"/>
      <c r="AS920" s="100">
        <f t="shared" si="237"/>
        <v>35.64</v>
      </c>
      <c r="AT920" s="100" t="s">
        <v>3</v>
      </c>
      <c r="AU920" s="97"/>
      <c r="AV920" s="100">
        <v>84.149999999999991</v>
      </c>
      <c r="AW920" s="100">
        <f t="shared" si="233"/>
        <v>84.149999999999991</v>
      </c>
      <c r="AX920" s="97"/>
      <c r="AY920" s="100">
        <f t="shared" si="238"/>
        <v>74.25</v>
      </c>
      <c r="AZ920" s="101" t="s">
        <v>3</v>
      </c>
      <c r="BA920" s="97"/>
      <c r="BB920" s="100">
        <f t="shared" si="239"/>
        <v>35.64</v>
      </c>
      <c r="BC920" s="101" t="s">
        <v>3</v>
      </c>
      <c r="BD920" s="97"/>
      <c r="BE920" s="100">
        <f t="shared" si="240"/>
        <v>35.64</v>
      </c>
      <c r="BF920" s="101" t="s">
        <v>3</v>
      </c>
    </row>
    <row r="921" spans="1:58" s="86" customFormat="1" ht="13.2" x14ac:dyDescent="0.25">
      <c r="A921" s="47" t="s">
        <v>882</v>
      </c>
      <c r="B921" s="83">
        <v>3300023</v>
      </c>
      <c r="C921" s="90" t="s">
        <v>700</v>
      </c>
      <c r="D921" s="64">
        <v>171</v>
      </c>
      <c r="E921" s="83">
        <v>430</v>
      </c>
      <c r="F921" s="83">
        <v>97533</v>
      </c>
      <c r="G921" s="22"/>
      <c r="H921" s="44">
        <f t="shared" si="243"/>
        <v>136.80000000000001</v>
      </c>
      <c r="I921" s="98">
        <f t="shared" si="241"/>
        <v>61.559999999999995</v>
      </c>
      <c r="J921" s="98">
        <f t="shared" si="242"/>
        <v>145.35</v>
      </c>
      <c r="K921" s="99"/>
      <c r="L921" s="100">
        <f t="shared" si="244"/>
        <v>136.80000000000001</v>
      </c>
      <c r="M921" s="100">
        <f t="shared" si="234"/>
        <v>136.80000000000001</v>
      </c>
      <c r="N921" s="97"/>
      <c r="O921" s="101" t="s">
        <v>3</v>
      </c>
      <c r="P921" s="101" t="s">
        <v>3</v>
      </c>
      <c r="Q921" s="97"/>
      <c r="R921" s="101" t="s">
        <v>3</v>
      </c>
      <c r="S921" s="101" t="s">
        <v>3</v>
      </c>
      <c r="T921" s="97"/>
      <c r="U921" s="101" t="s">
        <v>3</v>
      </c>
      <c r="V921" s="101" t="s">
        <v>3</v>
      </c>
      <c r="W921" s="97"/>
      <c r="X921" s="101" t="s">
        <v>3</v>
      </c>
      <c r="Y921" s="101" t="s">
        <v>3</v>
      </c>
      <c r="Z921" s="97"/>
      <c r="AA921" s="101" t="s">
        <v>3</v>
      </c>
      <c r="AB921" s="101" t="s">
        <v>3</v>
      </c>
      <c r="AC921" s="97"/>
      <c r="AD921" s="101" t="s">
        <v>3</v>
      </c>
      <c r="AE921" s="101" t="s">
        <v>3</v>
      </c>
      <c r="AF921" s="97"/>
      <c r="AG921" s="100">
        <v>136.80000000000001</v>
      </c>
      <c r="AH921" s="100">
        <f t="shared" si="230"/>
        <v>136.80000000000001</v>
      </c>
      <c r="AI921" s="97"/>
      <c r="AJ921" s="100">
        <f t="shared" si="235"/>
        <v>111.15</v>
      </c>
      <c r="AK921" s="100">
        <f t="shared" si="245"/>
        <v>111.15</v>
      </c>
      <c r="AL921" s="98"/>
      <c r="AM921" s="100">
        <v>83.25</v>
      </c>
      <c r="AN921" s="101" t="s">
        <v>3</v>
      </c>
      <c r="AO921" s="97"/>
      <c r="AP921" s="100">
        <f t="shared" si="236"/>
        <v>145.35</v>
      </c>
      <c r="AQ921" s="100">
        <f t="shared" si="246"/>
        <v>145.35</v>
      </c>
      <c r="AR921" s="98"/>
      <c r="AS921" s="100">
        <f t="shared" si="237"/>
        <v>61.559999999999995</v>
      </c>
      <c r="AT921" s="100" t="s">
        <v>3</v>
      </c>
      <c r="AU921" s="97"/>
      <c r="AV921" s="100">
        <v>145.35</v>
      </c>
      <c r="AW921" s="100">
        <f t="shared" si="233"/>
        <v>145.35</v>
      </c>
      <c r="AX921" s="97"/>
      <c r="AY921" s="100">
        <f t="shared" si="238"/>
        <v>128.25</v>
      </c>
      <c r="AZ921" s="101" t="s">
        <v>3</v>
      </c>
      <c r="BA921" s="97"/>
      <c r="BB921" s="100">
        <f t="shared" si="239"/>
        <v>61.559999999999995</v>
      </c>
      <c r="BC921" s="101" t="s">
        <v>3</v>
      </c>
      <c r="BD921" s="97"/>
      <c r="BE921" s="100">
        <f t="shared" si="240"/>
        <v>61.559999999999995</v>
      </c>
      <c r="BF921" s="101" t="s">
        <v>3</v>
      </c>
    </row>
    <row r="922" spans="1:58" s="86" customFormat="1" ht="13.2" x14ac:dyDescent="0.25">
      <c r="A922" s="47" t="s">
        <v>876</v>
      </c>
      <c r="B922" s="83">
        <v>3300024</v>
      </c>
      <c r="C922" s="90" t="s">
        <v>678</v>
      </c>
      <c r="D922" s="64">
        <v>156</v>
      </c>
      <c r="E922" s="83">
        <v>430</v>
      </c>
      <c r="F922" s="83">
        <v>97760</v>
      </c>
      <c r="G922" s="22"/>
      <c r="H922" s="44">
        <f t="shared" si="243"/>
        <v>124.80000000000001</v>
      </c>
      <c r="I922" s="98">
        <f t="shared" si="241"/>
        <v>56.16</v>
      </c>
      <c r="J922" s="98">
        <f t="shared" si="242"/>
        <v>132.6</v>
      </c>
      <c r="K922" s="99"/>
      <c r="L922" s="100">
        <f t="shared" si="244"/>
        <v>124.80000000000001</v>
      </c>
      <c r="M922" s="100">
        <f t="shared" si="234"/>
        <v>124.80000000000001</v>
      </c>
      <c r="N922" s="97"/>
      <c r="O922" s="101" t="s">
        <v>3</v>
      </c>
      <c r="P922" s="101" t="s">
        <v>3</v>
      </c>
      <c r="Q922" s="97"/>
      <c r="R922" s="101" t="s">
        <v>3</v>
      </c>
      <c r="S922" s="101" t="s">
        <v>3</v>
      </c>
      <c r="T922" s="97"/>
      <c r="U922" s="101" t="s">
        <v>3</v>
      </c>
      <c r="V922" s="101" t="s">
        <v>3</v>
      </c>
      <c r="W922" s="97"/>
      <c r="X922" s="101" t="s">
        <v>3</v>
      </c>
      <c r="Y922" s="101" t="s">
        <v>3</v>
      </c>
      <c r="Z922" s="97"/>
      <c r="AA922" s="101" t="s">
        <v>3</v>
      </c>
      <c r="AB922" s="101" t="s">
        <v>3</v>
      </c>
      <c r="AC922" s="97"/>
      <c r="AD922" s="101" t="s">
        <v>3</v>
      </c>
      <c r="AE922" s="101" t="s">
        <v>3</v>
      </c>
      <c r="AF922" s="97"/>
      <c r="AG922" s="100">
        <v>124.80000000000001</v>
      </c>
      <c r="AH922" s="100">
        <f t="shared" si="230"/>
        <v>124.80000000000001</v>
      </c>
      <c r="AI922" s="97"/>
      <c r="AJ922" s="100">
        <f t="shared" si="235"/>
        <v>101.4</v>
      </c>
      <c r="AK922" s="100">
        <f t="shared" si="245"/>
        <v>101.4</v>
      </c>
      <c r="AL922" s="98"/>
      <c r="AM922" s="100">
        <v>79.58</v>
      </c>
      <c r="AN922" s="101" t="s">
        <v>3</v>
      </c>
      <c r="AO922" s="97"/>
      <c r="AP922" s="100">
        <f t="shared" si="236"/>
        <v>132.6</v>
      </c>
      <c r="AQ922" s="100">
        <f t="shared" si="246"/>
        <v>132.6</v>
      </c>
      <c r="AR922" s="98"/>
      <c r="AS922" s="100">
        <f t="shared" si="237"/>
        <v>56.16</v>
      </c>
      <c r="AT922" s="100" t="s">
        <v>3</v>
      </c>
      <c r="AU922" s="97"/>
      <c r="AV922" s="100">
        <v>132.6</v>
      </c>
      <c r="AW922" s="100">
        <f t="shared" si="233"/>
        <v>132.6</v>
      </c>
      <c r="AX922" s="97"/>
      <c r="AY922" s="100">
        <f t="shared" si="238"/>
        <v>117</v>
      </c>
      <c r="AZ922" s="101" t="s">
        <v>3</v>
      </c>
      <c r="BA922" s="97"/>
      <c r="BB922" s="100">
        <f t="shared" si="239"/>
        <v>56.16</v>
      </c>
      <c r="BC922" s="101" t="s">
        <v>3</v>
      </c>
      <c r="BD922" s="97"/>
      <c r="BE922" s="100">
        <f t="shared" si="240"/>
        <v>56.16</v>
      </c>
      <c r="BF922" s="101" t="s">
        <v>3</v>
      </c>
    </row>
    <row r="923" spans="1:58" s="86" customFormat="1" ht="13.2" x14ac:dyDescent="0.25">
      <c r="A923" s="47" t="s">
        <v>876</v>
      </c>
      <c r="B923" s="83">
        <v>3300015</v>
      </c>
      <c r="C923" s="90" t="s">
        <v>688</v>
      </c>
      <c r="D923" s="64">
        <v>386</v>
      </c>
      <c r="E923" s="83">
        <v>430</v>
      </c>
      <c r="F923" s="83">
        <v>97545</v>
      </c>
      <c r="G923" s="22"/>
      <c r="H923" s="44">
        <f t="shared" si="243"/>
        <v>308.8</v>
      </c>
      <c r="I923" s="98">
        <f t="shared" si="241"/>
        <v>0</v>
      </c>
      <c r="J923" s="98">
        <f t="shared" si="242"/>
        <v>328.09999999999997</v>
      </c>
      <c r="K923" s="99"/>
      <c r="L923" s="100">
        <f t="shared" si="244"/>
        <v>308.8</v>
      </c>
      <c r="M923" s="100">
        <f t="shared" si="234"/>
        <v>308.8</v>
      </c>
      <c r="N923" s="97"/>
      <c r="O923" s="101" t="s">
        <v>3</v>
      </c>
      <c r="P923" s="101" t="s">
        <v>3</v>
      </c>
      <c r="Q923" s="97"/>
      <c r="R923" s="101" t="s">
        <v>3</v>
      </c>
      <c r="S923" s="101" t="s">
        <v>3</v>
      </c>
      <c r="T923" s="97"/>
      <c r="U923" s="101" t="s">
        <v>3</v>
      </c>
      <c r="V923" s="101" t="s">
        <v>3</v>
      </c>
      <c r="W923" s="97"/>
      <c r="X923" s="101" t="s">
        <v>3</v>
      </c>
      <c r="Y923" s="101" t="s">
        <v>3</v>
      </c>
      <c r="Z923" s="97"/>
      <c r="AA923" s="101" t="s">
        <v>3</v>
      </c>
      <c r="AB923" s="101" t="s">
        <v>3</v>
      </c>
      <c r="AC923" s="97"/>
      <c r="AD923" s="101" t="s">
        <v>3</v>
      </c>
      <c r="AE923" s="101" t="s">
        <v>3</v>
      </c>
      <c r="AF923" s="97"/>
      <c r="AG923" s="100">
        <v>308.8</v>
      </c>
      <c r="AH923" s="100">
        <f t="shared" si="230"/>
        <v>308.8</v>
      </c>
      <c r="AI923" s="97"/>
      <c r="AJ923" s="100">
        <f t="shared" si="235"/>
        <v>250.9</v>
      </c>
      <c r="AK923" s="100">
        <f t="shared" si="245"/>
        <v>250.9</v>
      </c>
      <c r="AL923" s="98"/>
      <c r="AM923" s="100">
        <v>0</v>
      </c>
      <c r="AN923" s="101" t="s">
        <v>3</v>
      </c>
      <c r="AO923" s="97"/>
      <c r="AP923" s="100">
        <f t="shared" si="236"/>
        <v>328.09999999999997</v>
      </c>
      <c r="AQ923" s="100">
        <f t="shared" si="246"/>
        <v>328.09999999999997</v>
      </c>
      <c r="AR923" s="98"/>
      <c r="AS923" s="100">
        <f t="shared" si="237"/>
        <v>138.96</v>
      </c>
      <c r="AT923" s="100" t="s">
        <v>3</v>
      </c>
      <c r="AU923" s="97"/>
      <c r="AV923" s="100">
        <v>328.09999999999997</v>
      </c>
      <c r="AW923" s="100">
        <f t="shared" si="233"/>
        <v>328.09999999999997</v>
      </c>
      <c r="AX923" s="97"/>
      <c r="AY923" s="100">
        <f t="shared" si="238"/>
        <v>289.5</v>
      </c>
      <c r="AZ923" s="101" t="s">
        <v>3</v>
      </c>
      <c r="BA923" s="97"/>
      <c r="BB923" s="100">
        <f t="shared" si="239"/>
        <v>138.96</v>
      </c>
      <c r="BC923" s="101" t="s">
        <v>3</v>
      </c>
      <c r="BD923" s="97"/>
      <c r="BE923" s="100">
        <f t="shared" si="240"/>
        <v>138.96</v>
      </c>
      <c r="BF923" s="101" t="s">
        <v>3</v>
      </c>
    </row>
    <row r="924" spans="1:58" s="86" customFormat="1" ht="13.2" x14ac:dyDescent="0.25">
      <c r="A924" s="47" t="s">
        <v>876</v>
      </c>
      <c r="B924" s="83">
        <v>3300016</v>
      </c>
      <c r="C924" s="90" t="s">
        <v>689</v>
      </c>
      <c r="D924" s="64">
        <v>193</v>
      </c>
      <c r="E924" s="83">
        <v>430</v>
      </c>
      <c r="F924" s="83">
        <v>97546</v>
      </c>
      <c r="G924" s="22"/>
      <c r="H924" s="44">
        <f t="shared" si="243"/>
        <v>154.4</v>
      </c>
      <c r="I924" s="98">
        <f t="shared" si="241"/>
        <v>0</v>
      </c>
      <c r="J924" s="98">
        <f t="shared" si="242"/>
        <v>164.04999999999998</v>
      </c>
      <c r="K924" s="99"/>
      <c r="L924" s="100">
        <f t="shared" si="244"/>
        <v>154.4</v>
      </c>
      <c r="M924" s="100">
        <f t="shared" si="234"/>
        <v>154.4</v>
      </c>
      <c r="N924" s="97"/>
      <c r="O924" s="101" t="s">
        <v>3</v>
      </c>
      <c r="P924" s="101" t="s">
        <v>3</v>
      </c>
      <c r="Q924" s="97"/>
      <c r="R924" s="101" t="s">
        <v>3</v>
      </c>
      <c r="S924" s="101" t="s">
        <v>3</v>
      </c>
      <c r="T924" s="97"/>
      <c r="U924" s="101" t="s">
        <v>3</v>
      </c>
      <c r="V924" s="101" t="s">
        <v>3</v>
      </c>
      <c r="W924" s="97"/>
      <c r="X924" s="101" t="s">
        <v>3</v>
      </c>
      <c r="Y924" s="101" t="s">
        <v>3</v>
      </c>
      <c r="Z924" s="97"/>
      <c r="AA924" s="101" t="s">
        <v>3</v>
      </c>
      <c r="AB924" s="101" t="s">
        <v>3</v>
      </c>
      <c r="AC924" s="97"/>
      <c r="AD924" s="101" t="s">
        <v>3</v>
      </c>
      <c r="AE924" s="101" t="s">
        <v>3</v>
      </c>
      <c r="AF924" s="97"/>
      <c r="AG924" s="100">
        <v>154.4</v>
      </c>
      <c r="AH924" s="100">
        <f t="shared" si="230"/>
        <v>154.4</v>
      </c>
      <c r="AI924" s="97"/>
      <c r="AJ924" s="100">
        <f t="shared" si="235"/>
        <v>125.45</v>
      </c>
      <c r="AK924" s="100">
        <f t="shared" si="245"/>
        <v>125.45</v>
      </c>
      <c r="AL924" s="98"/>
      <c r="AM924" s="100">
        <v>0</v>
      </c>
      <c r="AN924" s="101" t="s">
        <v>3</v>
      </c>
      <c r="AO924" s="97"/>
      <c r="AP924" s="100">
        <f t="shared" si="236"/>
        <v>164.04999999999998</v>
      </c>
      <c r="AQ924" s="100">
        <f t="shared" si="246"/>
        <v>164.04999999999998</v>
      </c>
      <c r="AR924" s="98"/>
      <c r="AS924" s="100">
        <f t="shared" si="237"/>
        <v>69.48</v>
      </c>
      <c r="AT924" s="100" t="s">
        <v>3</v>
      </c>
      <c r="AU924" s="97"/>
      <c r="AV924" s="100">
        <v>164.04999999999998</v>
      </c>
      <c r="AW924" s="100">
        <f t="shared" si="233"/>
        <v>164.04999999999998</v>
      </c>
      <c r="AX924" s="97"/>
      <c r="AY924" s="100">
        <f t="shared" si="238"/>
        <v>144.75</v>
      </c>
      <c r="AZ924" s="101" t="s">
        <v>3</v>
      </c>
      <c r="BA924" s="97"/>
      <c r="BB924" s="100">
        <f t="shared" si="239"/>
        <v>69.48</v>
      </c>
      <c r="BC924" s="101" t="s">
        <v>3</v>
      </c>
      <c r="BD924" s="97"/>
      <c r="BE924" s="100">
        <f t="shared" si="240"/>
        <v>69.48</v>
      </c>
      <c r="BF924" s="101" t="s">
        <v>3</v>
      </c>
    </row>
    <row r="925" spans="1:58" s="86" customFormat="1" ht="13.2" x14ac:dyDescent="0.25">
      <c r="A925" s="47" t="s">
        <v>882</v>
      </c>
      <c r="B925" s="83">
        <v>3300043</v>
      </c>
      <c r="C925" s="90" t="s">
        <v>750</v>
      </c>
      <c r="D925" s="64">
        <v>306</v>
      </c>
      <c r="E925" s="83">
        <v>434</v>
      </c>
      <c r="F925" s="83">
        <v>97165</v>
      </c>
      <c r="G925" s="22"/>
      <c r="H925" s="44">
        <f t="shared" si="243"/>
        <v>244.8</v>
      </c>
      <c r="I925" s="98">
        <f t="shared" si="241"/>
        <v>110.16</v>
      </c>
      <c r="J925" s="98">
        <f t="shared" si="242"/>
        <v>260.09999999999997</v>
      </c>
      <c r="K925" s="99"/>
      <c r="L925" s="100">
        <f t="shared" si="244"/>
        <v>244.8</v>
      </c>
      <c r="M925" s="100">
        <f t="shared" si="234"/>
        <v>244.8</v>
      </c>
      <c r="N925" s="97"/>
      <c r="O925" s="101" t="s">
        <v>3</v>
      </c>
      <c r="P925" s="101" t="s">
        <v>3</v>
      </c>
      <c r="Q925" s="97"/>
      <c r="R925" s="101" t="s">
        <v>3</v>
      </c>
      <c r="S925" s="101" t="s">
        <v>3</v>
      </c>
      <c r="T925" s="97"/>
      <c r="U925" s="101" t="s">
        <v>3</v>
      </c>
      <c r="V925" s="101" t="s">
        <v>3</v>
      </c>
      <c r="W925" s="97"/>
      <c r="X925" s="101" t="s">
        <v>3</v>
      </c>
      <c r="Y925" s="101" t="s">
        <v>3</v>
      </c>
      <c r="Z925" s="97"/>
      <c r="AA925" s="101" t="s">
        <v>3</v>
      </c>
      <c r="AB925" s="101" t="s">
        <v>3</v>
      </c>
      <c r="AC925" s="97"/>
      <c r="AD925" s="101" t="s">
        <v>3</v>
      </c>
      <c r="AE925" s="101" t="s">
        <v>3</v>
      </c>
      <c r="AF925" s="97"/>
      <c r="AG925" s="100">
        <v>244.8</v>
      </c>
      <c r="AH925" s="100">
        <f t="shared" si="230"/>
        <v>244.8</v>
      </c>
      <c r="AI925" s="97"/>
      <c r="AJ925" s="100">
        <f t="shared" si="235"/>
        <v>198.9</v>
      </c>
      <c r="AK925" s="100">
        <f t="shared" si="245"/>
        <v>198.9</v>
      </c>
      <c r="AL925" s="98"/>
      <c r="AM925" s="100">
        <v>148.58000000000001</v>
      </c>
      <c r="AN925" s="101" t="s">
        <v>3</v>
      </c>
      <c r="AO925" s="97"/>
      <c r="AP925" s="100">
        <f t="shared" si="236"/>
        <v>260.09999999999997</v>
      </c>
      <c r="AQ925" s="100">
        <f t="shared" si="246"/>
        <v>260.09999999999997</v>
      </c>
      <c r="AR925" s="98"/>
      <c r="AS925" s="100">
        <f t="shared" si="237"/>
        <v>110.16</v>
      </c>
      <c r="AT925" s="100" t="s">
        <v>3</v>
      </c>
      <c r="AU925" s="97"/>
      <c r="AV925" s="100">
        <v>260.09999999999997</v>
      </c>
      <c r="AW925" s="100">
        <f t="shared" si="233"/>
        <v>260.09999999999997</v>
      </c>
      <c r="AX925" s="97"/>
      <c r="AY925" s="100">
        <f t="shared" si="238"/>
        <v>229.5</v>
      </c>
      <c r="AZ925" s="101" t="s">
        <v>3</v>
      </c>
      <c r="BA925" s="97"/>
      <c r="BB925" s="100">
        <f t="shared" si="239"/>
        <v>110.16</v>
      </c>
      <c r="BC925" s="101" t="s">
        <v>3</v>
      </c>
      <c r="BD925" s="97"/>
      <c r="BE925" s="100">
        <f t="shared" si="240"/>
        <v>110.16</v>
      </c>
      <c r="BF925" s="101" t="s">
        <v>3</v>
      </c>
    </row>
    <row r="926" spans="1:58" s="86" customFormat="1" ht="13.2" x14ac:dyDescent="0.25">
      <c r="A926" s="47" t="s">
        <v>882</v>
      </c>
      <c r="B926" s="83">
        <v>3300044</v>
      </c>
      <c r="C926" s="90" t="s">
        <v>751</v>
      </c>
      <c r="D926" s="64">
        <v>305</v>
      </c>
      <c r="E926" s="83">
        <v>434</v>
      </c>
      <c r="F926" s="83">
        <v>97166</v>
      </c>
      <c r="G926" s="22"/>
      <c r="H926" s="44">
        <f t="shared" si="243"/>
        <v>244</v>
      </c>
      <c r="I926" s="98">
        <f t="shared" si="241"/>
        <v>109.8</v>
      </c>
      <c r="J926" s="98">
        <f t="shared" si="242"/>
        <v>259.25</v>
      </c>
      <c r="K926" s="99"/>
      <c r="L926" s="100">
        <f t="shared" si="244"/>
        <v>244</v>
      </c>
      <c r="M926" s="100">
        <f t="shared" si="234"/>
        <v>244</v>
      </c>
      <c r="N926" s="97"/>
      <c r="O926" s="101" t="s">
        <v>3</v>
      </c>
      <c r="P926" s="101" t="s">
        <v>3</v>
      </c>
      <c r="Q926" s="97"/>
      <c r="R926" s="101" t="s">
        <v>3</v>
      </c>
      <c r="S926" s="101" t="s">
        <v>3</v>
      </c>
      <c r="T926" s="97"/>
      <c r="U926" s="101" t="s">
        <v>3</v>
      </c>
      <c r="V926" s="101" t="s">
        <v>3</v>
      </c>
      <c r="W926" s="97"/>
      <c r="X926" s="101" t="s">
        <v>3</v>
      </c>
      <c r="Y926" s="101" t="s">
        <v>3</v>
      </c>
      <c r="Z926" s="97"/>
      <c r="AA926" s="101" t="s">
        <v>3</v>
      </c>
      <c r="AB926" s="101" t="s">
        <v>3</v>
      </c>
      <c r="AC926" s="97"/>
      <c r="AD926" s="101" t="s">
        <v>3</v>
      </c>
      <c r="AE926" s="101" t="s">
        <v>3</v>
      </c>
      <c r="AF926" s="97"/>
      <c r="AG926" s="100">
        <v>244</v>
      </c>
      <c r="AH926" s="100">
        <f t="shared" si="230"/>
        <v>244</v>
      </c>
      <c r="AI926" s="97"/>
      <c r="AJ926" s="100">
        <f t="shared" si="235"/>
        <v>198.25</v>
      </c>
      <c r="AK926" s="100">
        <f t="shared" si="245"/>
        <v>198.25</v>
      </c>
      <c r="AL926" s="98"/>
      <c r="AM926" s="100">
        <v>148.04</v>
      </c>
      <c r="AN926" s="101" t="s">
        <v>3</v>
      </c>
      <c r="AO926" s="97"/>
      <c r="AP926" s="100">
        <f t="shared" si="236"/>
        <v>259.25</v>
      </c>
      <c r="AQ926" s="100">
        <f t="shared" si="246"/>
        <v>259.25</v>
      </c>
      <c r="AR926" s="98"/>
      <c r="AS926" s="100">
        <f t="shared" si="237"/>
        <v>109.8</v>
      </c>
      <c r="AT926" s="100" t="s">
        <v>3</v>
      </c>
      <c r="AU926" s="97"/>
      <c r="AV926" s="100">
        <v>259.25</v>
      </c>
      <c r="AW926" s="100">
        <f t="shared" si="233"/>
        <v>259.25</v>
      </c>
      <c r="AX926" s="97"/>
      <c r="AY926" s="100">
        <f t="shared" si="238"/>
        <v>228.75</v>
      </c>
      <c r="AZ926" s="101" t="s">
        <v>3</v>
      </c>
      <c r="BA926" s="97"/>
      <c r="BB926" s="100">
        <f t="shared" si="239"/>
        <v>109.8</v>
      </c>
      <c r="BC926" s="101" t="s">
        <v>3</v>
      </c>
      <c r="BD926" s="97"/>
      <c r="BE926" s="100">
        <f t="shared" si="240"/>
        <v>109.8</v>
      </c>
      <c r="BF926" s="101" t="s">
        <v>3</v>
      </c>
    </row>
    <row r="927" spans="1:58" s="86" customFormat="1" ht="13.2" x14ac:dyDescent="0.25">
      <c r="A927" s="47" t="s">
        <v>882</v>
      </c>
      <c r="B927" s="83">
        <v>3300045</v>
      </c>
      <c r="C927" s="90" t="s">
        <v>752</v>
      </c>
      <c r="D927" s="64">
        <v>305</v>
      </c>
      <c r="E927" s="83">
        <v>434</v>
      </c>
      <c r="F927" s="83">
        <v>97167</v>
      </c>
      <c r="G927" s="22"/>
      <c r="H927" s="44">
        <f t="shared" si="243"/>
        <v>244</v>
      </c>
      <c r="I927" s="98">
        <f t="shared" si="241"/>
        <v>109.8</v>
      </c>
      <c r="J927" s="98">
        <f t="shared" si="242"/>
        <v>259.25</v>
      </c>
      <c r="K927" s="99"/>
      <c r="L927" s="100">
        <f t="shared" si="244"/>
        <v>244</v>
      </c>
      <c r="M927" s="100">
        <f t="shared" si="234"/>
        <v>244</v>
      </c>
      <c r="N927" s="97"/>
      <c r="O927" s="101" t="s">
        <v>3</v>
      </c>
      <c r="P927" s="101" t="s">
        <v>3</v>
      </c>
      <c r="Q927" s="97"/>
      <c r="R927" s="101" t="s">
        <v>3</v>
      </c>
      <c r="S927" s="101" t="s">
        <v>3</v>
      </c>
      <c r="T927" s="97"/>
      <c r="U927" s="101" t="s">
        <v>3</v>
      </c>
      <c r="V927" s="101" t="s">
        <v>3</v>
      </c>
      <c r="W927" s="97"/>
      <c r="X927" s="101" t="s">
        <v>3</v>
      </c>
      <c r="Y927" s="101" t="s">
        <v>3</v>
      </c>
      <c r="Z927" s="97"/>
      <c r="AA927" s="101" t="s">
        <v>3</v>
      </c>
      <c r="AB927" s="101" t="s">
        <v>3</v>
      </c>
      <c r="AC927" s="97"/>
      <c r="AD927" s="101" t="s">
        <v>3</v>
      </c>
      <c r="AE927" s="101" t="s">
        <v>3</v>
      </c>
      <c r="AF927" s="97"/>
      <c r="AG927" s="100">
        <v>244</v>
      </c>
      <c r="AH927" s="100">
        <f t="shared" si="230"/>
        <v>244</v>
      </c>
      <c r="AI927" s="97"/>
      <c r="AJ927" s="100">
        <f t="shared" si="235"/>
        <v>198.25</v>
      </c>
      <c r="AK927" s="100">
        <f t="shared" si="245"/>
        <v>198.25</v>
      </c>
      <c r="AL927" s="98"/>
      <c r="AM927" s="100">
        <v>148.04</v>
      </c>
      <c r="AN927" s="101" t="s">
        <v>3</v>
      </c>
      <c r="AO927" s="97"/>
      <c r="AP927" s="100">
        <f t="shared" si="236"/>
        <v>259.25</v>
      </c>
      <c r="AQ927" s="100">
        <f t="shared" si="246"/>
        <v>259.25</v>
      </c>
      <c r="AR927" s="98"/>
      <c r="AS927" s="100">
        <f t="shared" si="237"/>
        <v>109.8</v>
      </c>
      <c r="AT927" s="100" t="s">
        <v>3</v>
      </c>
      <c r="AU927" s="97"/>
      <c r="AV927" s="100">
        <v>259.25</v>
      </c>
      <c r="AW927" s="100">
        <f t="shared" si="233"/>
        <v>259.25</v>
      </c>
      <c r="AX927" s="97"/>
      <c r="AY927" s="100">
        <f t="shared" si="238"/>
        <v>228.75</v>
      </c>
      <c r="AZ927" s="101" t="s">
        <v>3</v>
      </c>
      <c r="BA927" s="97"/>
      <c r="BB927" s="100">
        <f t="shared" si="239"/>
        <v>109.8</v>
      </c>
      <c r="BC927" s="101" t="s">
        <v>3</v>
      </c>
      <c r="BD927" s="97"/>
      <c r="BE927" s="100">
        <f t="shared" si="240"/>
        <v>109.8</v>
      </c>
      <c r="BF927" s="101" t="s">
        <v>3</v>
      </c>
    </row>
    <row r="928" spans="1:58" s="86" customFormat="1" ht="13.2" x14ac:dyDescent="0.25">
      <c r="A928" s="47" t="s">
        <v>882</v>
      </c>
      <c r="B928" s="83">
        <v>3300019</v>
      </c>
      <c r="C928" s="90" t="s">
        <v>753</v>
      </c>
      <c r="D928" s="64">
        <v>210</v>
      </c>
      <c r="E928" s="83">
        <v>434</v>
      </c>
      <c r="F928" s="83">
        <v>97168</v>
      </c>
      <c r="G928" s="22"/>
      <c r="H928" s="44">
        <f t="shared" si="243"/>
        <v>168</v>
      </c>
      <c r="I928" s="98">
        <f t="shared" si="241"/>
        <v>75.599999999999994</v>
      </c>
      <c r="J928" s="98">
        <f t="shared" si="242"/>
        <v>178.5</v>
      </c>
      <c r="K928" s="99"/>
      <c r="L928" s="100">
        <f t="shared" si="244"/>
        <v>168</v>
      </c>
      <c r="M928" s="100">
        <f t="shared" si="234"/>
        <v>168</v>
      </c>
      <c r="N928" s="97"/>
      <c r="O928" s="101" t="s">
        <v>3</v>
      </c>
      <c r="P928" s="101" t="s">
        <v>3</v>
      </c>
      <c r="Q928" s="97"/>
      <c r="R928" s="101" t="s">
        <v>3</v>
      </c>
      <c r="S928" s="101" t="s">
        <v>3</v>
      </c>
      <c r="T928" s="97"/>
      <c r="U928" s="101" t="s">
        <v>3</v>
      </c>
      <c r="V928" s="101" t="s">
        <v>3</v>
      </c>
      <c r="W928" s="97"/>
      <c r="X928" s="101" t="s">
        <v>3</v>
      </c>
      <c r="Y928" s="101" t="s">
        <v>3</v>
      </c>
      <c r="Z928" s="97"/>
      <c r="AA928" s="101" t="s">
        <v>3</v>
      </c>
      <c r="AB928" s="101" t="s">
        <v>3</v>
      </c>
      <c r="AC928" s="97"/>
      <c r="AD928" s="101" t="s">
        <v>3</v>
      </c>
      <c r="AE928" s="101" t="s">
        <v>3</v>
      </c>
      <c r="AF928" s="97"/>
      <c r="AG928" s="100">
        <v>168</v>
      </c>
      <c r="AH928" s="100">
        <f t="shared" si="230"/>
        <v>168</v>
      </c>
      <c r="AI928" s="97"/>
      <c r="AJ928" s="100">
        <f t="shared" si="235"/>
        <v>136.5</v>
      </c>
      <c r="AK928" s="100">
        <f t="shared" si="245"/>
        <v>136.5</v>
      </c>
      <c r="AL928" s="98"/>
      <c r="AM928" s="100">
        <v>101.97</v>
      </c>
      <c r="AN928" s="101" t="s">
        <v>3</v>
      </c>
      <c r="AO928" s="97"/>
      <c r="AP928" s="100">
        <f t="shared" si="236"/>
        <v>178.5</v>
      </c>
      <c r="AQ928" s="100">
        <f t="shared" si="246"/>
        <v>178.5</v>
      </c>
      <c r="AR928" s="98"/>
      <c r="AS928" s="100">
        <f t="shared" si="237"/>
        <v>75.599999999999994</v>
      </c>
      <c r="AT928" s="100" t="s">
        <v>3</v>
      </c>
      <c r="AU928" s="97"/>
      <c r="AV928" s="100">
        <v>178.5</v>
      </c>
      <c r="AW928" s="100">
        <f t="shared" si="233"/>
        <v>178.5</v>
      </c>
      <c r="AX928" s="97"/>
      <c r="AY928" s="100">
        <f t="shared" si="238"/>
        <v>157.5</v>
      </c>
      <c r="AZ928" s="101" t="s">
        <v>3</v>
      </c>
      <c r="BA928" s="97"/>
      <c r="BB928" s="100">
        <f t="shared" si="239"/>
        <v>75.599999999999994</v>
      </c>
      <c r="BC928" s="101" t="s">
        <v>3</v>
      </c>
      <c r="BD928" s="97"/>
      <c r="BE928" s="100">
        <f t="shared" si="240"/>
        <v>75.599999999999994</v>
      </c>
      <c r="BF928" s="101" t="s">
        <v>3</v>
      </c>
    </row>
    <row r="929" spans="1:58" s="86" customFormat="1" ht="13.2" x14ac:dyDescent="0.25">
      <c r="A929" s="47" t="s">
        <v>882</v>
      </c>
      <c r="B929" s="83">
        <v>3300047</v>
      </c>
      <c r="C929" s="90" t="s">
        <v>754</v>
      </c>
      <c r="D929" s="64">
        <v>175</v>
      </c>
      <c r="E929" s="83">
        <v>430</v>
      </c>
      <c r="F929" s="83">
        <v>97763</v>
      </c>
      <c r="G929" s="22"/>
      <c r="H929" s="44">
        <f t="shared" si="243"/>
        <v>140</v>
      </c>
      <c r="I929" s="98">
        <f t="shared" si="241"/>
        <v>63</v>
      </c>
      <c r="J929" s="98">
        <f t="shared" si="242"/>
        <v>148.75</v>
      </c>
      <c r="K929" s="99"/>
      <c r="L929" s="100">
        <f t="shared" si="244"/>
        <v>140</v>
      </c>
      <c r="M929" s="100">
        <f t="shared" si="234"/>
        <v>140</v>
      </c>
      <c r="N929" s="97"/>
      <c r="O929" s="101" t="s">
        <v>3</v>
      </c>
      <c r="P929" s="101" t="s">
        <v>3</v>
      </c>
      <c r="Q929" s="97"/>
      <c r="R929" s="101" t="s">
        <v>3</v>
      </c>
      <c r="S929" s="101" t="s">
        <v>3</v>
      </c>
      <c r="T929" s="97"/>
      <c r="U929" s="101" t="s">
        <v>3</v>
      </c>
      <c r="V929" s="101" t="s">
        <v>3</v>
      </c>
      <c r="W929" s="97"/>
      <c r="X929" s="101" t="s">
        <v>3</v>
      </c>
      <c r="Y929" s="101" t="s">
        <v>3</v>
      </c>
      <c r="Z929" s="97"/>
      <c r="AA929" s="101" t="s">
        <v>3</v>
      </c>
      <c r="AB929" s="101" t="s">
        <v>3</v>
      </c>
      <c r="AC929" s="97"/>
      <c r="AD929" s="101" t="s">
        <v>3</v>
      </c>
      <c r="AE929" s="101" t="s">
        <v>3</v>
      </c>
      <c r="AF929" s="97"/>
      <c r="AG929" s="100">
        <v>140</v>
      </c>
      <c r="AH929" s="100">
        <f t="shared" si="230"/>
        <v>140</v>
      </c>
      <c r="AI929" s="97"/>
      <c r="AJ929" s="100">
        <f t="shared" si="235"/>
        <v>113.75</v>
      </c>
      <c r="AK929" s="100">
        <f t="shared" si="245"/>
        <v>113.75</v>
      </c>
      <c r="AL929" s="98"/>
      <c r="AM929" s="100">
        <v>84.86</v>
      </c>
      <c r="AN929" s="101" t="s">
        <v>3</v>
      </c>
      <c r="AO929" s="97"/>
      <c r="AP929" s="100">
        <f t="shared" si="236"/>
        <v>148.75</v>
      </c>
      <c r="AQ929" s="100">
        <f t="shared" si="246"/>
        <v>148.75</v>
      </c>
      <c r="AR929" s="98"/>
      <c r="AS929" s="100">
        <f t="shared" si="237"/>
        <v>63</v>
      </c>
      <c r="AT929" s="100" t="s">
        <v>3</v>
      </c>
      <c r="AU929" s="97"/>
      <c r="AV929" s="100">
        <v>148.75</v>
      </c>
      <c r="AW929" s="100">
        <f t="shared" si="233"/>
        <v>148.75</v>
      </c>
      <c r="AX929" s="97"/>
      <c r="AY929" s="100">
        <f t="shared" si="238"/>
        <v>131.25</v>
      </c>
      <c r="AZ929" s="101" t="s">
        <v>3</v>
      </c>
      <c r="BA929" s="97"/>
      <c r="BB929" s="100">
        <f t="shared" si="239"/>
        <v>63</v>
      </c>
      <c r="BC929" s="101" t="s">
        <v>3</v>
      </c>
      <c r="BD929" s="97"/>
      <c r="BE929" s="100">
        <f t="shared" si="240"/>
        <v>63</v>
      </c>
      <c r="BF929" s="101" t="s">
        <v>3</v>
      </c>
    </row>
    <row r="930" spans="1:58" s="86" customFormat="1" ht="13.2" x14ac:dyDescent="0.25">
      <c r="A930" s="47" t="s">
        <v>875</v>
      </c>
      <c r="B930" s="83">
        <v>4200182</v>
      </c>
      <c r="C930" s="90" t="s">
        <v>121</v>
      </c>
      <c r="D930" s="64">
        <v>975</v>
      </c>
      <c r="E930" s="83">
        <v>351</v>
      </c>
      <c r="F930" s="83">
        <v>70480</v>
      </c>
      <c r="G930" s="22"/>
      <c r="H930" s="44">
        <f t="shared" si="243"/>
        <v>780</v>
      </c>
      <c r="I930" s="98">
        <f t="shared" si="241"/>
        <v>245.18</v>
      </c>
      <c r="J930" s="98">
        <f t="shared" si="242"/>
        <v>828.75</v>
      </c>
      <c r="K930" s="99"/>
      <c r="L930" s="100">
        <f t="shared" si="244"/>
        <v>780</v>
      </c>
      <c r="M930" s="100">
        <f t="shared" si="234"/>
        <v>780</v>
      </c>
      <c r="N930" s="97"/>
      <c r="O930" s="101" t="s">
        <v>3</v>
      </c>
      <c r="P930" s="101" t="s">
        <v>3</v>
      </c>
      <c r="Q930" s="97"/>
      <c r="R930" s="101" t="s">
        <v>3</v>
      </c>
      <c r="S930" s="101" t="s">
        <v>3</v>
      </c>
      <c r="T930" s="97"/>
      <c r="U930" s="101" t="s">
        <v>3</v>
      </c>
      <c r="V930" s="101" t="s">
        <v>3</v>
      </c>
      <c r="W930" s="97"/>
      <c r="X930" s="101" t="s">
        <v>3</v>
      </c>
      <c r="Y930" s="101" t="s">
        <v>3</v>
      </c>
      <c r="Z930" s="97"/>
      <c r="AA930" s="101" t="s">
        <v>3</v>
      </c>
      <c r="AB930" s="101" t="s">
        <v>3</v>
      </c>
      <c r="AC930" s="97"/>
      <c r="AD930" s="101" t="s">
        <v>3</v>
      </c>
      <c r="AE930" s="101" t="s">
        <v>3</v>
      </c>
      <c r="AF930" s="97"/>
      <c r="AG930" s="100">
        <v>780</v>
      </c>
      <c r="AH930" s="100">
        <f t="shared" si="230"/>
        <v>780</v>
      </c>
      <c r="AI930" s="97"/>
      <c r="AJ930" s="100">
        <f t="shared" si="235"/>
        <v>633.75</v>
      </c>
      <c r="AK930" s="100">
        <f t="shared" si="245"/>
        <v>633.75</v>
      </c>
      <c r="AL930" s="98"/>
      <c r="AM930" s="100">
        <v>245.18</v>
      </c>
      <c r="AN930" s="101" t="s">
        <v>3</v>
      </c>
      <c r="AO930" s="97"/>
      <c r="AP930" s="100">
        <f t="shared" si="236"/>
        <v>828.75</v>
      </c>
      <c r="AQ930" s="100">
        <f t="shared" si="246"/>
        <v>828.75</v>
      </c>
      <c r="AR930" s="98"/>
      <c r="AS930" s="100">
        <f t="shared" si="237"/>
        <v>351</v>
      </c>
      <c r="AT930" s="100" t="s">
        <v>3</v>
      </c>
      <c r="AU930" s="97"/>
      <c r="AV930" s="100">
        <v>828.75</v>
      </c>
      <c r="AW930" s="100">
        <f t="shared" si="233"/>
        <v>828.75</v>
      </c>
      <c r="AX930" s="97"/>
      <c r="AY930" s="100">
        <f t="shared" si="238"/>
        <v>731.25</v>
      </c>
      <c r="AZ930" s="101" t="s">
        <v>3</v>
      </c>
      <c r="BA930" s="97"/>
      <c r="BB930" s="100">
        <f t="shared" si="239"/>
        <v>351</v>
      </c>
      <c r="BC930" s="101" t="s">
        <v>3</v>
      </c>
      <c r="BD930" s="97"/>
      <c r="BE930" s="100">
        <f t="shared" si="240"/>
        <v>351</v>
      </c>
      <c r="BF930" s="101" t="s">
        <v>3</v>
      </c>
    </row>
    <row r="931" spans="1:58" s="86" customFormat="1" ht="13.2" x14ac:dyDescent="0.25">
      <c r="A931" s="47" t="s">
        <v>1545</v>
      </c>
      <c r="B931" s="83">
        <v>1200981</v>
      </c>
      <c r="C931" s="90" t="s">
        <v>755</v>
      </c>
      <c r="D931" s="64">
        <v>517</v>
      </c>
      <c r="E931" s="83">
        <v>947</v>
      </c>
      <c r="F931" s="83" t="s">
        <v>56</v>
      </c>
      <c r="G931" s="22"/>
      <c r="H931" s="44">
        <f t="shared" si="243"/>
        <v>413.6</v>
      </c>
      <c r="I931" s="98">
        <f t="shared" si="241"/>
        <v>186.12</v>
      </c>
      <c r="J931" s="98">
        <f t="shared" si="242"/>
        <v>439.45</v>
      </c>
      <c r="K931" s="99"/>
      <c r="L931" s="100">
        <f t="shared" si="244"/>
        <v>413.6</v>
      </c>
      <c r="M931" s="100">
        <f t="shared" si="234"/>
        <v>413.6</v>
      </c>
      <c r="N931" s="97"/>
      <c r="O931" s="101" t="s">
        <v>3</v>
      </c>
      <c r="P931" s="101" t="s">
        <v>3</v>
      </c>
      <c r="Q931" s="97"/>
      <c r="R931" s="101" t="s">
        <v>3</v>
      </c>
      <c r="S931" s="101" t="s">
        <v>3</v>
      </c>
      <c r="T931" s="97"/>
      <c r="U931" s="101" t="s">
        <v>3</v>
      </c>
      <c r="V931" s="101" t="s">
        <v>3</v>
      </c>
      <c r="W931" s="97"/>
      <c r="X931" s="101" t="s">
        <v>3</v>
      </c>
      <c r="Y931" s="101" t="s">
        <v>3</v>
      </c>
      <c r="Z931" s="97"/>
      <c r="AA931" s="101" t="s">
        <v>3</v>
      </c>
      <c r="AB931" s="101" t="s">
        <v>3</v>
      </c>
      <c r="AC931" s="97"/>
      <c r="AD931" s="101" t="s">
        <v>3</v>
      </c>
      <c r="AE931" s="101" t="s">
        <v>3</v>
      </c>
      <c r="AF931" s="97"/>
      <c r="AG931" s="100">
        <v>413.6</v>
      </c>
      <c r="AH931" s="100">
        <f t="shared" si="230"/>
        <v>413.6</v>
      </c>
      <c r="AI931" s="97"/>
      <c r="AJ931" s="100">
        <f t="shared" si="235"/>
        <v>336.05</v>
      </c>
      <c r="AK931" s="100">
        <f t="shared" si="245"/>
        <v>336.05</v>
      </c>
      <c r="AL931" s="98"/>
      <c r="AM931" s="100" t="s">
        <v>2</v>
      </c>
      <c r="AN931" s="101" t="s">
        <v>3</v>
      </c>
      <c r="AO931" s="97"/>
      <c r="AP931" s="100">
        <f t="shared" si="236"/>
        <v>439.45</v>
      </c>
      <c r="AQ931" s="100">
        <f t="shared" si="246"/>
        <v>439.45</v>
      </c>
      <c r="AR931" s="98"/>
      <c r="AS931" s="100">
        <f t="shared" si="237"/>
        <v>186.12</v>
      </c>
      <c r="AT931" s="100" t="s">
        <v>3</v>
      </c>
      <c r="AU931" s="97"/>
      <c r="AV931" s="100">
        <v>439.45</v>
      </c>
      <c r="AW931" s="100">
        <f t="shared" si="233"/>
        <v>439.45</v>
      </c>
      <c r="AX931" s="97"/>
      <c r="AY931" s="100">
        <f t="shared" si="238"/>
        <v>387.75</v>
      </c>
      <c r="AZ931" s="101" t="s">
        <v>3</v>
      </c>
      <c r="BA931" s="97"/>
      <c r="BB931" s="100">
        <f t="shared" si="239"/>
        <v>186.12</v>
      </c>
      <c r="BC931" s="101" t="s">
        <v>3</v>
      </c>
      <c r="BD931" s="97"/>
      <c r="BE931" s="100">
        <f t="shared" si="240"/>
        <v>186.12</v>
      </c>
      <c r="BF931" s="101" t="s">
        <v>3</v>
      </c>
    </row>
    <row r="932" spans="1:58" s="86" customFormat="1" ht="13.2" x14ac:dyDescent="0.25">
      <c r="A932" s="47" t="s">
        <v>1545</v>
      </c>
      <c r="B932" s="83">
        <v>1200982</v>
      </c>
      <c r="C932" s="90" t="s">
        <v>756</v>
      </c>
      <c r="D932" s="64">
        <v>197</v>
      </c>
      <c r="E932" s="83">
        <v>947</v>
      </c>
      <c r="F932" s="83" t="s">
        <v>56</v>
      </c>
      <c r="G932" s="22"/>
      <c r="H932" s="44">
        <f t="shared" si="243"/>
        <v>157.60000000000002</v>
      </c>
      <c r="I932" s="98">
        <f t="shared" si="241"/>
        <v>70.92</v>
      </c>
      <c r="J932" s="98">
        <f t="shared" si="242"/>
        <v>167.45</v>
      </c>
      <c r="K932" s="99"/>
      <c r="L932" s="100">
        <f t="shared" si="244"/>
        <v>157.60000000000002</v>
      </c>
      <c r="M932" s="100">
        <f t="shared" si="234"/>
        <v>157.60000000000002</v>
      </c>
      <c r="N932" s="97"/>
      <c r="O932" s="101" t="s">
        <v>3</v>
      </c>
      <c r="P932" s="101" t="s">
        <v>3</v>
      </c>
      <c r="Q932" s="97"/>
      <c r="R932" s="101" t="s">
        <v>3</v>
      </c>
      <c r="S932" s="101" t="s">
        <v>3</v>
      </c>
      <c r="T932" s="97"/>
      <c r="U932" s="101" t="s">
        <v>3</v>
      </c>
      <c r="V932" s="101" t="s">
        <v>3</v>
      </c>
      <c r="W932" s="97"/>
      <c r="X932" s="101" t="s">
        <v>3</v>
      </c>
      <c r="Y932" s="101" t="s">
        <v>3</v>
      </c>
      <c r="Z932" s="97"/>
      <c r="AA932" s="101" t="s">
        <v>3</v>
      </c>
      <c r="AB932" s="101" t="s">
        <v>3</v>
      </c>
      <c r="AC932" s="97"/>
      <c r="AD932" s="101" t="s">
        <v>3</v>
      </c>
      <c r="AE932" s="101" t="s">
        <v>3</v>
      </c>
      <c r="AF932" s="97"/>
      <c r="AG932" s="100">
        <v>157.60000000000002</v>
      </c>
      <c r="AH932" s="100">
        <f t="shared" si="230"/>
        <v>157.60000000000002</v>
      </c>
      <c r="AI932" s="97"/>
      <c r="AJ932" s="100">
        <f t="shared" ref="AJ932:AJ968" si="247">D932*65%</f>
        <v>128.05000000000001</v>
      </c>
      <c r="AK932" s="100">
        <f t="shared" si="245"/>
        <v>128.05000000000001</v>
      </c>
      <c r="AL932" s="98"/>
      <c r="AM932" s="100" t="s">
        <v>2</v>
      </c>
      <c r="AN932" s="101" t="s">
        <v>3</v>
      </c>
      <c r="AO932" s="97"/>
      <c r="AP932" s="100">
        <f t="shared" ref="AP932:AP968" si="248">D932*85%</f>
        <v>167.45</v>
      </c>
      <c r="AQ932" s="100">
        <f t="shared" si="246"/>
        <v>167.45</v>
      </c>
      <c r="AR932" s="98"/>
      <c r="AS932" s="100">
        <f t="shared" ref="AS932:AS968" si="249">D932*36%</f>
        <v>70.92</v>
      </c>
      <c r="AT932" s="100" t="s">
        <v>3</v>
      </c>
      <c r="AU932" s="97"/>
      <c r="AV932" s="100">
        <v>167.45</v>
      </c>
      <c r="AW932" s="100">
        <f t="shared" si="233"/>
        <v>167.45</v>
      </c>
      <c r="AX932" s="97"/>
      <c r="AY932" s="100">
        <f t="shared" ref="AY932:AY968" si="250">D932*75%</f>
        <v>147.75</v>
      </c>
      <c r="AZ932" s="101" t="s">
        <v>3</v>
      </c>
      <c r="BA932" s="97"/>
      <c r="BB932" s="100">
        <f t="shared" ref="BB932:BB968" si="251">D932*36%</f>
        <v>70.92</v>
      </c>
      <c r="BC932" s="101" t="s">
        <v>3</v>
      </c>
      <c r="BD932" s="97"/>
      <c r="BE932" s="100">
        <f t="shared" ref="BE932:BE968" si="252">D932*36%</f>
        <v>70.92</v>
      </c>
      <c r="BF932" s="101" t="s">
        <v>3</v>
      </c>
    </row>
    <row r="933" spans="1:58" s="86" customFormat="1" ht="13.2" x14ac:dyDescent="0.25">
      <c r="A933" s="47" t="s">
        <v>1545</v>
      </c>
      <c r="B933" s="83">
        <v>1200983</v>
      </c>
      <c r="C933" s="90" t="s">
        <v>757</v>
      </c>
      <c r="D933" s="64">
        <v>267</v>
      </c>
      <c r="E933" s="83">
        <v>947</v>
      </c>
      <c r="F933" s="83" t="s">
        <v>56</v>
      </c>
      <c r="G933" s="22"/>
      <c r="H933" s="44">
        <f t="shared" si="243"/>
        <v>213.60000000000002</v>
      </c>
      <c r="I933" s="98">
        <f t="shared" si="241"/>
        <v>96.11999999999999</v>
      </c>
      <c r="J933" s="98">
        <f t="shared" si="242"/>
        <v>226.95</v>
      </c>
      <c r="K933" s="99"/>
      <c r="L933" s="100">
        <f t="shared" si="244"/>
        <v>213.60000000000002</v>
      </c>
      <c r="M933" s="100">
        <f t="shared" si="234"/>
        <v>213.60000000000002</v>
      </c>
      <c r="N933" s="97"/>
      <c r="O933" s="101" t="s">
        <v>3</v>
      </c>
      <c r="P933" s="101" t="s">
        <v>3</v>
      </c>
      <c r="Q933" s="97"/>
      <c r="R933" s="101" t="s">
        <v>3</v>
      </c>
      <c r="S933" s="101" t="s">
        <v>3</v>
      </c>
      <c r="T933" s="97"/>
      <c r="U933" s="101" t="s">
        <v>3</v>
      </c>
      <c r="V933" s="101" t="s">
        <v>3</v>
      </c>
      <c r="W933" s="97"/>
      <c r="X933" s="101" t="s">
        <v>3</v>
      </c>
      <c r="Y933" s="101" t="s">
        <v>3</v>
      </c>
      <c r="Z933" s="97"/>
      <c r="AA933" s="101" t="s">
        <v>3</v>
      </c>
      <c r="AB933" s="101" t="s">
        <v>3</v>
      </c>
      <c r="AC933" s="97"/>
      <c r="AD933" s="101" t="s">
        <v>3</v>
      </c>
      <c r="AE933" s="101" t="s">
        <v>3</v>
      </c>
      <c r="AF933" s="97"/>
      <c r="AG933" s="100">
        <v>213.60000000000002</v>
      </c>
      <c r="AH933" s="100">
        <f t="shared" si="230"/>
        <v>213.60000000000002</v>
      </c>
      <c r="AI933" s="97"/>
      <c r="AJ933" s="100">
        <f t="shared" si="247"/>
        <v>173.55</v>
      </c>
      <c r="AK933" s="100">
        <f t="shared" si="245"/>
        <v>173.55</v>
      </c>
      <c r="AL933" s="98"/>
      <c r="AM933" s="100" t="s">
        <v>2</v>
      </c>
      <c r="AN933" s="101" t="s">
        <v>3</v>
      </c>
      <c r="AO933" s="97"/>
      <c r="AP933" s="100">
        <f t="shared" si="248"/>
        <v>226.95</v>
      </c>
      <c r="AQ933" s="100">
        <f t="shared" si="246"/>
        <v>226.95</v>
      </c>
      <c r="AR933" s="98"/>
      <c r="AS933" s="100">
        <f t="shared" si="249"/>
        <v>96.11999999999999</v>
      </c>
      <c r="AT933" s="100" t="s">
        <v>3</v>
      </c>
      <c r="AU933" s="97"/>
      <c r="AV933" s="100">
        <v>226.95</v>
      </c>
      <c r="AW933" s="100">
        <f t="shared" si="233"/>
        <v>226.95</v>
      </c>
      <c r="AX933" s="97"/>
      <c r="AY933" s="100">
        <f t="shared" si="250"/>
        <v>200.25</v>
      </c>
      <c r="AZ933" s="101" t="s">
        <v>3</v>
      </c>
      <c r="BA933" s="97"/>
      <c r="BB933" s="100">
        <f t="shared" si="251"/>
        <v>96.11999999999999</v>
      </c>
      <c r="BC933" s="101" t="s">
        <v>3</v>
      </c>
      <c r="BD933" s="97"/>
      <c r="BE933" s="100">
        <f t="shared" si="252"/>
        <v>96.11999999999999</v>
      </c>
      <c r="BF933" s="101" t="s">
        <v>3</v>
      </c>
    </row>
    <row r="934" spans="1:58" s="86" customFormat="1" ht="13.2" x14ac:dyDescent="0.25">
      <c r="A934" s="47" t="s">
        <v>1545</v>
      </c>
      <c r="B934" s="83">
        <v>1200984</v>
      </c>
      <c r="C934" s="90" t="s">
        <v>758</v>
      </c>
      <c r="D934" s="64">
        <v>226</v>
      </c>
      <c r="E934" s="83">
        <v>947</v>
      </c>
      <c r="F934" s="91" t="s">
        <v>56</v>
      </c>
      <c r="G934" s="22"/>
      <c r="H934" s="44">
        <f t="shared" si="243"/>
        <v>180.8</v>
      </c>
      <c r="I934" s="98">
        <f t="shared" si="241"/>
        <v>81.36</v>
      </c>
      <c r="J934" s="98">
        <f t="shared" si="242"/>
        <v>192.1</v>
      </c>
      <c r="K934" s="99"/>
      <c r="L934" s="100">
        <f t="shared" si="244"/>
        <v>180.8</v>
      </c>
      <c r="M934" s="100">
        <f t="shared" si="234"/>
        <v>180.8</v>
      </c>
      <c r="N934" s="97"/>
      <c r="O934" s="101" t="s">
        <v>3</v>
      </c>
      <c r="P934" s="101" t="s">
        <v>3</v>
      </c>
      <c r="Q934" s="97"/>
      <c r="R934" s="101" t="s">
        <v>3</v>
      </c>
      <c r="S934" s="101" t="s">
        <v>3</v>
      </c>
      <c r="T934" s="97"/>
      <c r="U934" s="101" t="s">
        <v>3</v>
      </c>
      <c r="V934" s="101" t="s">
        <v>3</v>
      </c>
      <c r="W934" s="97"/>
      <c r="X934" s="101" t="s">
        <v>3</v>
      </c>
      <c r="Y934" s="101" t="s">
        <v>3</v>
      </c>
      <c r="Z934" s="97"/>
      <c r="AA934" s="101" t="s">
        <v>3</v>
      </c>
      <c r="AB934" s="101" t="s">
        <v>3</v>
      </c>
      <c r="AC934" s="97"/>
      <c r="AD934" s="101" t="s">
        <v>3</v>
      </c>
      <c r="AE934" s="101" t="s">
        <v>3</v>
      </c>
      <c r="AF934" s="97"/>
      <c r="AG934" s="100">
        <v>180.8</v>
      </c>
      <c r="AH934" s="100">
        <f t="shared" si="230"/>
        <v>180.8</v>
      </c>
      <c r="AI934" s="97"/>
      <c r="AJ934" s="100">
        <f t="shared" si="247"/>
        <v>146.9</v>
      </c>
      <c r="AK934" s="100">
        <f t="shared" si="245"/>
        <v>146.9</v>
      </c>
      <c r="AL934" s="98"/>
      <c r="AM934" s="100" t="s">
        <v>2</v>
      </c>
      <c r="AN934" s="101" t="s">
        <v>3</v>
      </c>
      <c r="AO934" s="97"/>
      <c r="AP934" s="100">
        <f t="shared" si="248"/>
        <v>192.1</v>
      </c>
      <c r="AQ934" s="100">
        <f t="shared" si="246"/>
        <v>192.1</v>
      </c>
      <c r="AR934" s="98"/>
      <c r="AS934" s="100">
        <f t="shared" si="249"/>
        <v>81.36</v>
      </c>
      <c r="AT934" s="100" t="s">
        <v>3</v>
      </c>
      <c r="AU934" s="97"/>
      <c r="AV934" s="100">
        <v>192.1</v>
      </c>
      <c r="AW934" s="100">
        <f t="shared" si="233"/>
        <v>192.1</v>
      </c>
      <c r="AX934" s="97"/>
      <c r="AY934" s="100">
        <f t="shared" si="250"/>
        <v>169.5</v>
      </c>
      <c r="AZ934" s="101" t="s">
        <v>3</v>
      </c>
      <c r="BA934" s="97"/>
      <c r="BB934" s="100">
        <f t="shared" si="251"/>
        <v>81.36</v>
      </c>
      <c r="BC934" s="101" t="s">
        <v>3</v>
      </c>
      <c r="BD934" s="97"/>
      <c r="BE934" s="100">
        <f t="shared" si="252"/>
        <v>81.36</v>
      </c>
      <c r="BF934" s="101" t="s">
        <v>3</v>
      </c>
    </row>
    <row r="935" spans="1:58" s="86" customFormat="1" ht="13.2" x14ac:dyDescent="0.25">
      <c r="A935" s="47" t="s">
        <v>1545</v>
      </c>
      <c r="B935" s="83">
        <v>1200985</v>
      </c>
      <c r="C935" s="90" t="s">
        <v>759</v>
      </c>
      <c r="D935" s="64">
        <v>17</v>
      </c>
      <c r="E935" s="83">
        <v>947</v>
      </c>
      <c r="F935" s="83" t="s">
        <v>56</v>
      </c>
      <c r="G935" s="22"/>
      <c r="H935" s="44">
        <f t="shared" si="243"/>
        <v>13.600000000000001</v>
      </c>
      <c r="I935" s="98">
        <f t="shared" si="241"/>
        <v>6.12</v>
      </c>
      <c r="J935" s="98">
        <f t="shared" si="242"/>
        <v>14.45</v>
      </c>
      <c r="K935" s="99"/>
      <c r="L935" s="100">
        <f t="shared" si="244"/>
        <v>13.600000000000001</v>
      </c>
      <c r="M935" s="100">
        <f t="shared" si="234"/>
        <v>13.600000000000001</v>
      </c>
      <c r="N935" s="97"/>
      <c r="O935" s="101" t="s">
        <v>3</v>
      </c>
      <c r="P935" s="101" t="s">
        <v>3</v>
      </c>
      <c r="Q935" s="97"/>
      <c r="R935" s="101" t="s">
        <v>3</v>
      </c>
      <c r="S935" s="101" t="s">
        <v>3</v>
      </c>
      <c r="T935" s="97"/>
      <c r="U935" s="101" t="s">
        <v>3</v>
      </c>
      <c r="V935" s="101" t="s">
        <v>3</v>
      </c>
      <c r="W935" s="97"/>
      <c r="X935" s="101" t="s">
        <v>3</v>
      </c>
      <c r="Y935" s="101" t="s">
        <v>3</v>
      </c>
      <c r="Z935" s="97"/>
      <c r="AA935" s="101" t="s">
        <v>3</v>
      </c>
      <c r="AB935" s="101" t="s">
        <v>3</v>
      </c>
      <c r="AC935" s="97"/>
      <c r="AD935" s="101" t="s">
        <v>3</v>
      </c>
      <c r="AE935" s="101" t="s">
        <v>3</v>
      </c>
      <c r="AF935" s="97"/>
      <c r="AG935" s="100">
        <v>13.600000000000001</v>
      </c>
      <c r="AH935" s="100">
        <f t="shared" si="230"/>
        <v>13.600000000000001</v>
      </c>
      <c r="AI935" s="97"/>
      <c r="AJ935" s="100">
        <f t="shared" si="247"/>
        <v>11.05</v>
      </c>
      <c r="AK935" s="100">
        <f t="shared" si="245"/>
        <v>11.05</v>
      </c>
      <c r="AL935" s="98"/>
      <c r="AM935" s="100" t="s">
        <v>2</v>
      </c>
      <c r="AN935" s="101" t="s">
        <v>3</v>
      </c>
      <c r="AO935" s="97"/>
      <c r="AP935" s="100">
        <f t="shared" si="248"/>
        <v>14.45</v>
      </c>
      <c r="AQ935" s="100">
        <f t="shared" si="246"/>
        <v>14.45</v>
      </c>
      <c r="AR935" s="98"/>
      <c r="AS935" s="100">
        <f t="shared" si="249"/>
        <v>6.12</v>
      </c>
      <c r="AT935" s="100" t="s">
        <v>3</v>
      </c>
      <c r="AU935" s="97"/>
      <c r="AV935" s="100">
        <v>14.45</v>
      </c>
      <c r="AW935" s="100">
        <f t="shared" si="233"/>
        <v>14.45</v>
      </c>
      <c r="AX935" s="97"/>
      <c r="AY935" s="100">
        <f t="shared" si="250"/>
        <v>12.75</v>
      </c>
      <c r="AZ935" s="101" t="s">
        <v>3</v>
      </c>
      <c r="BA935" s="97"/>
      <c r="BB935" s="100">
        <f t="shared" si="251"/>
        <v>6.12</v>
      </c>
      <c r="BC935" s="101" t="s">
        <v>3</v>
      </c>
      <c r="BD935" s="97"/>
      <c r="BE935" s="100">
        <f t="shared" si="252"/>
        <v>6.12</v>
      </c>
      <c r="BF935" s="101" t="s">
        <v>3</v>
      </c>
    </row>
    <row r="936" spans="1:58" s="86" customFormat="1" ht="13.2" x14ac:dyDescent="0.25">
      <c r="A936" s="47" t="s">
        <v>1545</v>
      </c>
      <c r="B936" s="83">
        <v>1200994</v>
      </c>
      <c r="C936" s="90" t="s">
        <v>760</v>
      </c>
      <c r="D936" s="64">
        <v>417</v>
      </c>
      <c r="E936" s="83">
        <v>947</v>
      </c>
      <c r="F936" s="83" t="s">
        <v>56</v>
      </c>
      <c r="G936" s="22"/>
      <c r="H936" s="44">
        <f t="shared" si="243"/>
        <v>333.6</v>
      </c>
      <c r="I936" s="98">
        <f t="shared" si="241"/>
        <v>150.12</v>
      </c>
      <c r="J936" s="98">
        <f t="shared" si="242"/>
        <v>354.45</v>
      </c>
      <c r="K936" s="99"/>
      <c r="L936" s="100">
        <f t="shared" si="244"/>
        <v>333.6</v>
      </c>
      <c r="M936" s="100">
        <f t="shared" si="234"/>
        <v>333.6</v>
      </c>
      <c r="N936" s="97"/>
      <c r="O936" s="101" t="s">
        <v>3</v>
      </c>
      <c r="P936" s="101" t="s">
        <v>3</v>
      </c>
      <c r="Q936" s="97"/>
      <c r="R936" s="101" t="s">
        <v>3</v>
      </c>
      <c r="S936" s="101" t="s">
        <v>3</v>
      </c>
      <c r="T936" s="97"/>
      <c r="U936" s="101" t="s">
        <v>3</v>
      </c>
      <c r="V936" s="101" t="s">
        <v>3</v>
      </c>
      <c r="W936" s="97"/>
      <c r="X936" s="101" t="s">
        <v>3</v>
      </c>
      <c r="Y936" s="101" t="s">
        <v>3</v>
      </c>
      <c r="Z936" s="97"/>
      <c r="AA936" s="101" t="s">
        <v>3</v>
      </c>
      <c r="AB936" s="101" t="s">
        <v>3</v>
      </c>
      <c r="AC936" s="97"/>
      <c r="AD936" s="101" t="s">
        <v>3</v>
      </c>
      <c r="AE936" s="101" t="s">
        <v>3</v>
      </c>
      <c r="AF936" s="97"/>
      <c r="AG936" s="100">
        <v>333.6</v>
      </c>
      <c r="AH936" s="100">
        <f t="shared" si="230"/>
        <v>333.6</v>
      </c>
      <c r="AI936" s="97"/>
      <c r="AJ936" s="100">
        <f t="shared" si="247"/>
        <v>271.05</v>
      </c>
      <c r="AK936" s="100">
        <f t="shared" si="245"/>
        <v>271.05</v>
      </c>
      <c r="AL936" s="98"/>
      <c r="AM936" s="100" t="s">
        <v>2</v>
      </c>
      <c r="AN936" s="101" t="s">
        <v>3</v>
      </c>
      <c r="AO936" s="97"/>
      <c r="AP936" s="100">
        <f t="shared" si="248"/>
        <v>354.45</v>
      </c>
      <c r="AQ936" s="100">
        <f t="shared" si="246"/>
        <v>354.45</v>
      </c>
      <c r="AR936" s="98"/>
      <c r="AS936" s="100">
        <f t="shared" si="249"/>
        <v>150.12</v>
      </c>
      <c r="AT936" s="100" t="s">
        <v>3</v>
      </c>
      <c r="AU936" s="97"/>
      <c r="AV936" s="100">
        <v>354.45</v>
      </c>
      <c r="AW936" s="100">
        <f t="shared" si="233"/>
        <v>354.45</v>
      </c>
      <c r="AX936" s="97"/>
      <c r="AY936" s="100">
        <f t="shared" si="250"/>
        <v>312.75</v>
      </c>
      <c r="AZ936" s="101" t="s">
        <v>3</v>
      </c>
      <c r="BA936" s="97"/>
      <c r="BB936" s="100">
        <f t="shared" si="251"/>
        <v>150.12</v>
      </c>
      <c r="BC936" s="101" t="s">
        <v>3</v>
      </c>
      <c r="BD936" s="97"/>
      <c r="BE936" s="100">
        <f t="shared" si="252"/>
        <v>150.12</v>
      </c>
      <c r="BF936" s="101" t="s">
        <v>3</v>
      </c>
    </row>
    <row r="937" spans="1:58" s="86" customFormat="1" ht="13.2" x14ac:dyDescent="0.25">
      <c r="A937" s="47" t="s">
        <v>1545</v>
      </c>
      <c r="B937" s="83">
        <v>1201160</v>
      </c>
      <c r="C937" s="90" t="s">
        <v>761</v>
      </c>
      <c r="D937" s="64">
        <v>254</v>
      </c>
      <c r="E937" s="83">
        <v>947</v>
      </c>
      <c r="F937" s="83" t="s">
        <v>56</v>
      </c>
      <c r="G937" s="22"/>
      <c r="H937" s="44">
        <f t="shared" si="243"/>
        <v>203.20000000000002</v>
      </c>
      <c r="I937" s="98">
        <f t="shared" si="241"/>
        <v>91.44</v>
      </c>
      <c r="J937" s="98">
        <f t="shared" si="242"/>
        <v>215.9</v>
      </c>
      <c r="K937" s="99"/>
      <c r="L937" s="100">
        <f t="shared" si="244"/>
        <v>203.20000000000002</v>
      </c>
      <c r="M937" s="100">
        <f t="shared" si="234"/>
        <v>203.20000000000002</v>
      </c>
      <c r="N937" s="97"/>
      <c r="O937" s="101" t="s">
        <v>3</v>
      </c>
      <c r="P937" s="101" t="s">
        <v>3</v>
      </c>
      <c r="Q937" s="97"/>
      <c r="R937" s="101" t="s">
        <v>3</v>
      </c>
      <c r="S937" s="101" t="s">
        <v>3</v>
      </c>
      <c r="T937" s="97"/>
      <c r="U937" s="101" t="s">
        <v>3</v>
      </c>
      <c r="V937" s="101" t="s">
        <v>3</v>
      </c>
      <c r="W937" s="97"/>
      <c r="X937" s="101" t="s">
        <v>3</v>
      </c>
      <c r="Y937" s="101" t="s">
        <v>3</v>
      </c>
      <c r="Z937" s="97"/>
      <c r="AA937" s="101" t="s">
        <v>3</v>
      </c>
      <c r="AB937" s="101" t="s">
        <v>3</v>
      </c>
      <c r="AC937" s="97"/>
      <c r="AD937" s="101" t="s">
        <v>3</v>
      </c>
      <c r="AE937" s="101" t="s">
        <v>3</v>
      </c>
      <c r="AF937" s="97"/>
      <c r="AG937" s="100">
        <v>203.20000000000002</v>
      </c>
      <c r="AH937" s="100">
        <f t="shared" si="230"/>
        <v>203.20000000000002</v>
      </c>
      <c r="AI937" s="97"/>
      <c r="AJ937" s="100">
        <f t="shared" si="247"/>
        <v>165.1</v>
      </c>
      <c r="AK937" s="100">
        <f t="shared" si="245"/>
        <v>165.1</v>
      </c>
      <c r="AL937" s="98"/>
      <c r="AM937" s="100" t="s">
        <v>2</v>
      </c>
      <c r="AN937" s="101" t="s">
        <v>3</v>
      </c>
      <c r="AO937" s="97"/>
      <c r="AP937" s="100">
        <f t="shared" si="248"/>
        <v>215.9</v>
      </c>
      <c r="AQ937" s="100">
        <f t="shared" si="246"/>
        <v>215.9</v>
      </c>
      <c r="AR937" s="98"/>
      <c r="AS937" s="100">
        <f t="shared" si="249"/>
        <v>91.44</v>
      </c>
      <c r="AT937" s="100" t="s">
        <v>3</v>
      </c>
      <c r="AU937" s="97"/>
      <c r="AV937" s="100">
        <v>215.9</v>
      </c>
      <c r="AW937" s="100">
        <f t="shared" si="233"/>
        <v>215.9</v>
      </c>
      <c r="AX937" s="97"/>
      <c r="AY937" s="100">
        <f t="shared" si="250"/>
        <v>190.5</v>
      </c>
      <c r="AZ937" s="101" t="s">
        <v>3</v>
      </c>
      <c r="BA937" s="97"/>
      <c r="BB937" s="100">
        <f t="shared" si="251"/>
        <v>91.44</v>
      </c>
      <c r="BC937" s="101" t="s">
        <v>3</v>
      </c>
      <c r="BD937" s="97"/>
      <c r="BE937" s="100">
        <f t="shared" si="252"/>
        <v>91.44</v>
      </c>
      <c r="BF937" s="101" t="s">
        <v>3</v>
      </c>
    </row>
    <row r="938" spans="1:58" s="86" customFormat="1" ht="13.2" x14ac:dyDescent="0.25">
      <c r="A938" s="47" t="s">
        <v>1545</v>
      </c>
      <c r="B938" s="83">
        <v>1201196</v>
      </c>
      <c r="C938" s="90" t="s">
        <v>57</v>
      </c>
      <c r="D938" s="64">
        <v>897</v>
      </c>
      <c r="E938" s="83">
        <v>947</v>
      </c>
      <c r="F938" s="83" t="s">
        <v>56</v>
      </c>
      <c r="G938" s="22"/>
      <c r="H938" s="44">
        <f t="shared" si="243"/>
        <v>717.6</v>
      </c>
      <c r="I938" s="98">
        <f t="shared" si="241"/>
        <v>322.92</v>
      </c>
      <c r="J938" s="98">
        <f t="shared" si="242"/>
        <v>762.44999999999993</v>
      </c>
      <c r="K938" s="99"/>
      <c r="L938" s="100">
        <f t="shared" si="244"/>
        <v>717.6</v>
      </c>
      <c r="M938" s="100">
        <f t="shared" si="234"/>
        <v>717.6</v>
      </c>
      <c r="N938" s="97"/>
      <c r="O938" s="101" t="s">
        <v>3</v>
      </c>
      <c r="P938" s="101" t="s">
        <v>3</v>
      </c>
      <c r="Q938" s="97"/>
      <c r="R938" s="101" t="s">
        <v>3</v>
      </c>
      <c r="S938" s="101" t="s">
        <v>3</v>
      </c>
      <c r="T938" s="97"/>
      <c r="U938" s="101" t="s">
        <v>3</v>
      </c>
      <c r="V938" s="101" t="s">
        <v>3</v>
      </c>
      <c r="W938" s="97"/>
      <c r="X938" s="101" t="s">
        <v>3</v>
      </c>
      <c r="Y938" s="101" t="s">
        <v>3</v>
      </c>
      <c r="Z938" s="97"/>
      <c r="AA938" s="101" t="s">
        <v>3</v>
      </c>
      <c r="AB938" s="101" t="s">
        <v>3</v>
      </c>
      <c r="AC938" s="97"/>
      <c r="AD938" s="101" t="s">
        <v>3</v>
      </c>
      <c r="AE938" s="101" t="s">
        <v>3</v>
      </c>
      <c r="AF938" s="97"/>
      <c r="AG938" s="100">
        <v>717.6</v>
      </c>
      <c r="AH938" s="100">
        <f t="shared" si="230"/>
        <v>717.6</v>
      </c>
      <c r="AI938" s="97"/>
      <c r="AJ938" s="100">
        <f t="shared" si="247"/>
        <v>583.05000000000007</v>
      </c>
      <c r="AK938" s="100">
        <f t="shared" si="245"/>
        <v>583.05000000000007</v>
      </c>
      <c r="AL938" s="98"/>
      <c r="AM938" s="100" t="s">
        <v>2</v>
      </c>
      <c r="AN938" s="101" t="s">
        <v>3</v>
      </c>
      <c r="AO938" s="97"/>
      <c r="AP938" s="100">
        <f t="shared" si="248"/>
        <v>762.44999999999993</v>
      </c>
      <c r="AQ938" s="100">
        <f t="shared" si="246"/>
        <v>762.44999999999993</v>
      </c>
      <c r="AR938" s="98"/>
      <c r="AS938" s="100">
        <f t="shared" si="249"/>
        <v>322.92</v>
      </c>
      <c r="AT938" s="100" t="s">
        <v>3</v>
      </c>
      <c r="AU938" s="97"/>
      <c r="AV938" s="100">
        <v>762.44999999999993</v>
      </c>
      <c r="AW938" s="100">
        <f t="shared" si="233"/>
        <v>762.44999999999993</v>
      </c>
      <c r="AX938" s="97"/>
      <c r="AY938" s="100">
        <f t="shared" si="250"/>
        <v>672.75</v>
      </c>
      <c r="AZ938" s="101" t="s">
        <v>3</v>
      </c>
      <c r="BA938" s="97"/>
      <c r="BB938" s="100">
        <f t="shared" si="251"/>
        <v>322.92</v>
      </c>
      <c r="BC938" s="101" t="s">
        <v>3</v>
      </c>
      <c r="BD938" s="97"/>
      <c r="BE938" s="100">
        <f t="shared" si="252"/>
        <v>322.92</v>
      </c>
      <c r="BF938" s="101" t="s">
        <v>3</v>
      </c>
    </row>
    <row r="939" spans="1:58" s="86" customFormat="1" ht="13.2" x14ac:dyDescent="0.25">
      <c r="A939" s="47" t="s">
        <v>1545</v>
      </c>
      <c r="B939" s="83">
        <v>12001131</v>
      </c>
      <c r="C939" s="90" t="s">
        <v>762</v>
      </c>
      <c r="D939" s="64">
        <v>18</v>
      </c>
      <c r="E939" s="83">
        <v>947</v>
      </c>
      <c r="F939" s="83" t="s">
        <v>56</v>
      </c>
      <c r="G939" s="22"/>
      <c r="H939" s="44">
        <f t="shared" si="243"/>
        <v>14.4</v>
      </c>
      <c r="I939" s="98">
        <f t="shared" si="241"/>
        <v>6.4799999999999995</v>
      </c>
      <c r="J939" s="98">
        <f t="shared" si="242"/>
        <v>15.299999999999999</v>
      </c>
      <c r="K939" s="99"/>
      <c r="L939" s="100">
        <f t="shared" si="244"/>
        <v>14.4</v>
      </c>
      <c r="M939" s="100">
        <f t="shared" si="234"/>
        <v>14.4</v>
      </c>
      <c r="N939" s="97"/>
      <c r="O939" s="101" t="s">
        <v>3</v>
      </c>
      <c r="P939" s="101" t="s">
        <v>3</v>
      </c>
      <c r="Q939" s="97"/>
      <c r="R939" s="101" t="s">
        <v>3</v>
      </c>
      <c r="S939" s="101" t="s">
        <v>3</v>
      </c>
      <c r="T939" s="97"/>
      <c r="U939" s="101" t="s">
        <v>3</v>
      </c>
      <c r="V939" s="101" t="s">
        <v>3</v>
      </c>
      <c r="W939" s="97"/>
      <c r="X939" s="101" t="s">
        <v>3</v>
      </c>
      <c r="Y939" s="101" t="s">
        <v>3</v>
      </c>
      <c r="Z939" s="97"/>
      <c r="AA939" s="101" t="s">
        <v>3</v>
      </c>
      <c r="AB939" s="101" t="s">
        <v>3</v>
      </c>
      <c r="AC939" s="97"/>
      <c r="AD939" s="101" t="s">
        <v>3</v>
      </c>
      <c r="AE939" s="101" t="s">
        <v>3</v>
      </c>
      <c r="AF939" s="97"/>
      <c r="AG939" s="100">
        <v>14.4</v>
      </c>
      <c r="AH939" s="100">
        <f t="shared" si="230"/>
        <v>14.4</v>
      </c>
      <c r="AI939" s="97"/>
      <c r="AJ939" s="100">
        <f t="shared" si="247"/>
        <v>11.700000000000001</v>
      </c>
      <c r="AK939" s="100">
        <f t="shared" si="245"/>
        <v>11.700000000000001</v>
      </c>
      <c r="AL939" s="98"/>
      <c r="AM939" s="100" t="s">
        <v>2</v>
      </c>
      <c r="AN939" s="101" t="s">
        <v>3</v>
      </c>
      <c r="AO939" s="97"/>
      <c r="AP939" s="100">
        <f t="shared" si="248"/>
        <v>15.299999999999999</v>
      </c>
      <c r="AQ939" s="100">
        <f t="shared" si="246"/>
        <v>15.299999999999999</v>
      </c>
      <c r="AR939" s="98"/>
      <c r="AS939" s="100">
        <f t="shared" si="249"/>
        <v>6.4799999999999995</v>
      </c>
      <c r="AT939" s="100" t="s">
        <v>3</v>
      </c>
      <c r="AU939" s="97"/>
      <c r="AV939" s="100">
        <v>15.299999999999999</v>
      </c>
      <c r="AW939" s="100">
        <f t="shared" si="233"/>
        <v>15.299999999999999</v>
      </c>
      <c r="AX939" s="97"/>
      <c r="AY939" s="100">
        <f t="shared" si="250"/>
        <v>13.5</v>
      </c>
      <c r="AZ939" s="101" t="s">
        <v>3</v>
      </c>
      <c r="BA939" s="97"/>
      <c r="BB939" s="100">
        <f t="shared" si="251"/>
        <v>6.4799999999999995</v>
      </c>
      <c r="BC939" s="101" t="s">
        <v>3</v>
      </c>
      <c r="BD939" s="97"/>
      <c r="BE939" s="100">
        <f t="shared" si="252"/>
        <v>6.4799999999999995</v>
      </c>
      <c r="BF939" s="101" t="s">
        <v>3</v>
      </c>
    </row>
    <row r="940" spans="1:58" s="86" customFormat="1" ht="13.2" x14ac:dyDescent="0.25">
      <c r="A940" s="47" t="s">
        <v>874</v>
      </c>
      <c r="B940" s="83">
        <v>3000300</v>
      </c>
      <c r="C940" s="90" t="s">
        <v>267</v>
      </c>
      <c r="D940" s="64">
        <v>27</v>
      </c>
      <c r="E940" s="83">
        <v>300</v>
      </c>
      <c r="F940" s="83">
        <v>36415</v>
      </c>
      <c r="G940" s="22"/>
      <c r="H940" s="44">
        <f t="shared" si="243"/>
        <v>21.6</v>
      </c>
      <c r="I940" s="98">
        <f t="shared" si="241"/>
        <v>4.95</v>
      </c>
      <c r="J940" s="98">
        <f t="shared" si="242"/>
        <v>22.95</v>
      </c>
      <c r="K940" s="99"/>
      <c r="L940" s="100">
        <f t="shared" si="244"/>
        <v>21.6</v>
      </c>
      <c r="M940" s="100">
        <f t="shared" si="234"/>
        <v>21.6</v>
      </c>
      <c r="N940" s="97"/>
      <c r="O940" s="101" t="s">
        <v>3</v>
      </c>
      <c r="P940" s="101" t="s">
        <v>3</v>
      </c>
      <c r="Q940" s="97"/>
      <c r="R940" s="101" t="s">
        <v>3</v>
      </c>
      <c r="S940" s="101" t="s">
        <v>3</v>
      </c>
      <c r="T940" s="97"/>
      <c r="U940" s="101" t="s">
        <v>3</v>
      </c>
      <c r="V940" s="101" t="s">
        <v>3</v>
      </c>
      <c r="W940" s="97"/>
      <c r="X940" s="101" t="s">
        <v>3</v>
      </c>
      <c r="Y940" s="101" t="s">
        <v>3</v>
      </c>
      <c r="Z940" s="97"/>
      <c r="AA940" s="101" t="s">
        <v>3</v>
      </c>
      <c r="AB940" s="101" t="s">
        <v>3</v>
      </c>
      <c r="AC940" s="97"/>
      <c r="AD940" s="101" t="s">
        <v>3</v>
      </c>
      <c r="AE940" s="101" t="s">
        <v>3</v>
      </c>
      <c r="AF940" s="97"/>
      <c r="AG940" s="100">
        <v>21.6</v>
      </c>
      <c r="AH940" s="100">
        <f t="shared" si="230"/>
        <v>21.6</v>
      </c>
      <c r="AI940" s="97"/>
      <c r="AJ940" s="100">
        <f t="shared" si="247"/>
        <v>17.55</v>
      </c>
      <c r="AK940" s="100">
        <f t="shared" si="245"/>
        <v>17.55</v>
      </c>
      <c r="AL940" s="98"/>
      <c r="AM940" s="100">
        <v>4.95</v>
      </c>
      <c r="AN940" s="101" t="s">
        <v>3</v>
      </c>
      <c r="AO940" s="97"/>
      <c r="AP940" s="100">
        <f t="shared" si="248"/>
        <v>22.95</v>
      </c>
      <c r="AQ940" s="100">
        <f t="shared" si="246"/>
        <v>22.95</v>
      </c>
      <c r="AR940" s="98"/>
      <c r="AS940" s="100">
        <f t="shared" si="249"/>
        <v>9.7199999999999989</v>
      </c>
      <c r="AT940" s="100" t="s">
        <v>3</v>
      </c>
      <c r="AU940" s="97"/>
      <c r="AV940" s="100">
        <v>22.95</v>
      </c>
      <c r="AW940" s="100">
        <f t="shared" si="233"/>
        <v>22.95</v>
      </c>
      <c r="AX940" s="97"/>
      <c r="AY940" s="100">
        <f t="shared" si="250"/>
        <v>20.25</v>
      </c>
      <c r="AZ940" s="101" t="s">
        <v>3</v>
      </c>
      <c r="BA940" s="97"/>
      <c r="BB940" s="100">
        <f t="shared" si="251"/>
        <v>9.7199999999999989</v>
      </c>
      <c r="BC940" s="101" t="s">
        <v>3</v>
      </c>
      <c r="BD940" s="97"/>
      <c r="BE940" s="100">
        <f t="shared" si="252"/>
        <v>9.7199999999999989</v>
      </c>
      <c r="BF940" s="101" t="s">
        <v>3</v>
      </c>
    </row>
    <row r="941" spans="1:58" s="86" customFormat="1" ht="13.2" x14ac:dyDescent="0.25">
      <c r="A941" s="47" t="s">
        <v>874</v>
      </c>
      <c r="B941" s="83">
        <v>3000132</v>
      </c>
      <c r="C941" s="90" t="s">
        <v>763</v>
      </c>
      <c r="D941" s="64">
        <v>65</v>
      </c>
      <c r="E941" s="83">
        <v>300</v>
      </c>
      <c r="F941" s="83">
        <v>81099</v>
      </c>
      <c r="G941" s="22"/>
      <c r="H941" s="44">
        <f t="shared" si="243"/>
        <v>52</v>
      </c>
      <c r="I941" s="98">
        <f t="shared" si="241"/>
        <v>0</v>
      </c>
      <c r="J941" s="98">
        <f t="shared" si="242"/>
        <v>55.25</v>
      </c>
      <c r="K941" s="99"/>
      <c r="L941" s="100">
        <f t="shared" si="244"/>
        <v>52</v>
      </c>
      <c r="M941" s="100">
        <f t="shared" si="234"/>
        <v>52</v>
      </c>
      <c r="N941" s="97"/>
      <c r="O941" s="101" t="s">
        <v>3</v>
      </c>
      <c r="P941" s="101" t="s">
        <v>3</v>
      </c>
      <c r="Q941" s="97"/>
      <c r="R941" s="101" t="s">
        <v>3</v>
      </c>
      <c r="S941" s="101" t="s">
        <v>3</v>
      </c>
      <c r="T941" s="97"/>
      <c r="U941" s="101" t="s">
        <v>3</v>
      </c>
      <c r="V941" s="101" t="s">
        <v>3</v>
      </c>
      <c r="W941" s="97"/>
      <c r="X941" s="101" t="s">
        <v>3</v>
      </c>
      <c r="Y941" s="101" t="s">
        <v>3</v>
      </c>
      <c r="Z941" s="97"/>
      <c r="AA941" s="101" t="s">
        <v>3</v>
      </c>
      <c r="AB941" s="101" t="s">
        <v>3</v>
      </c>
      <c r="AC941" s="97"/>
      <c r="AD941" s="101" t="s">
        <v>3</v>
      </c>
      <c r="AE941" s="101" t="s">
        <v>3</v>
      </c>
      <c r="AF941" s="97"/>
      <c r="AG941" s="100">
        <v>52</v>
      </c>
      <c r="AH941" s="100">
        <f t="shared" si="230"/>
        <v>52</v>
      </c>
      <c r="AI941" s="97"/>
      <c r="AJ941" s="100">
        <f t="shared" si="247"/>
        <v>42.25</v>
      </c>
      <c r="AK941" s="100">
        <f t="shared" si="245"/>
        <v>42.25</v>
      </c>
      <c r="AL941" s="98"/>
      <c r="AM941" s="100">
        <v>0</v>
      </c>
      <c r="AN941" s="101" t="s">
        <v>3</v>
      </c>
      <c r="AO941" s="97"/>
      <c r="AP941" s="100">
        <f t="shared" si="248"/>
        <v>55.25</v>
      </c>
      <c r="AQ941" s="100">
        <f t="shared" si="246"/>
        <v>55.25</v>
      </c>
      <c r="AR941" s="98"/>
      <c r="AS941" s="100">
        <f t="shared" si="249"/>
        <v>23.4</v>
      </c>
      <c r="AT941" s="100" t="s">
        <v>3</v>
      </c>
      <c r="AU941" s="97"/>
      <c r="AV941" s="100">
        <v>55.25</v>
      </c>
      <c r="AW941" s="100">
        <f t="shared" si="233"/>
        <v>55.25</v>
      </c>
      <c r="AX941" s="97"/>
      <c r="AY941" s="100">
        <f t="shared" si="250"/>
        <v>48.75</v>
      </c>
      <c r="AZ941" s="101" t="s">
        <v>3</v>
      </c>
      <c r="BA941" s="97"/>
      <c r="BB941" s="100">
        <f t="shared" si="251"/>
        <v>23.4</v>
      </c>
      <c r="BC941" s="101" t="s">
        <v>3</v>
      </c>
      <c r="BD941" s="97"/>
      <c r="BE941" s="100">
        <f t="shared" si="252"/>
        <v>23.4</v>
      </c>
      <c r="BF941" s="101" t="s">
        <v>3</v>
      </c>
    </row>
    <row r="942" spans="1:58" s="86" customFormat="1" ht="13.2" x14ac:dyDescent="0.25">
      <c r="A942" s="47" t="s">
        <v>874</v>
      </c>
      <c r="B942" s="83">
        <v>3000491</v>
      </c>
      <c r="C942" s="90" t="s">
        <v>764</v>
      </c>
      <c r="D942" s="64">
        <v>73</v>
      </c>
      <c r="E942" s="83">
        <v>300</v>
      </c>
      <c r="F942" s="83">
        <v>87086</v>
      </c>
      <c r="G942" s="22"/>
      <c r="H942" s="44">
        <f t="shared" si="243"/>
        <v>58.400000000000006</v>
      </c>
      <c r="I942" s="98">
        <f t="shared" si="241"/>
        <v>13.32</v>
      </c>
      <c r="J942" s="98">
        <f t="shared" si="242"/>
        <v>62.05</v>
      </c>
      <c r="K942" s="99"/>
      <c r="L942" s="100">
        <f t="shared" si="244"/>
        <v>58.400000000000006</v>
      </c>
      <c r="M942" s="100">
        <f t="shared" si="234"/>
        <v>58.400000000000006</v>
      </c>
      <c r="N942" s="97"/>
      <c r="O942" s="101" t="s">
        <v>3</v>
      </c>
      <c r="P942" s="101" t="s">
        <v>3</v>
      </c>
      <c r="Q942" s="97"/>
      <c r="R942" s="101" t="s">
        <v>3</v>
      </c>
      <c r="S942" s="101" t="s">
        <v>3</v>
      </c>
      <c r="T942" s="97"/>
      <c r="U942" s="101" t="s">
        <v>3</v>
      </c>
      <c r="V942" s="101" t="s">
        <v>3</v>
      </c>
      <c r="W942" s="97"/>
      <c r="X942" s="101" t="s">
        <v>3</v>
      </c>
      <c r="Y942" s="101" t="s">
        <v>3</v>
      </c>
      <c r="Z942" s="97"/>
      <c r="AA942" s="101" t="s">
        <v>3</v>
      </c>
      <c r="AB942" s="101" t="s">
        <v>3</v>
      </c>
      <c r="AC942" s="97"/>
      <c r="AD942" s="101" t="s">
        <v>3</v>
      </c>
      <c r="AE942" s="101" t="s">
        <v>3</v>
      </c>
      <c r="AF942" s="97"/>
      <c r="AG942" s="100">
        <v>58.400000000000006</v>
      </c>
      <c r="AH942" s="100">
        <f t="shared" si="230"/>
        <v>58.400000000000006</v>
      </c>
      <c r="AI942" s="97"/>
      <c r="AJ942" s="100">
        <f t="shared" si="247"/>
        <v>47.45</v>
      </c>
      <c r="AK942" s="100">
        <f t="shared" si="245"/>
        <v>47.45</v>
      </c>
      <c r="AL942" s="98"/>
      <c r="AM942" s="100">
        <v>13.32</v>
      </c>
      <c r="AN942" s="101" t="s">
        <v>3</v>
      </c>
      <c r="AO942" s="97"/>
      <c r="AP942" s="100">
        <f t="shared" si="248"/>
        <v>62.05</v>
      </c>
      <c r="AQ942" s="100">
        <f t="shared" si="246"/>
        <v>62.05</v>
      </c>
      <c r="AR942" s="98"/>
      <c r="AS942" s="100">
        <f t="shared" si="249"/>
        <v>26.279999999999998</v>
      </c>
      <c r="AT942" s="100" t="s">
        <v>3</v>
      </c>
      <c r="AU942" s="97"/>
      <c r="AV942" s="100">
        <v>62.05</v>
      </c>
      <c r="AW942" s="100">
        <f t="shared" si="233"/>
        <v>62.05</v>
      </c>
      <c r="AX942" s="97"/>
      <c r="AY942" s="100">
        <f t="shared" si="250"/>
        <v>54.75</v>
      </c>
      <c r="AZ942" s="101" t="s">
        <v>3</v>
      </c>
      <c r="BA942" s="97"/>
      <c r="BB942" s="100">
        <f t="shared" si="251"/>
        <v>26.279999999999998</v>
      </c>
      <c r="BC942" s="101" t="s">
        <v>3</v>
      </c>
      <c r="BD942" s="97"/>
      <c r="BE942" s="100">
        <f t="shared" si="252"/>
        <v>26.279999999999998</v>
      </c>
      <c r="BF942" s="101" t="s">
        <v>3</v>
      </c>
    </row>
    <row r="943" spans="1:58" s="86" customFormat="1" ht="13.2" x14ac:dyDescent="0.25">
      <c r="A943" s="47" t="s">
        <v>874</v>
      </c>
      <c r="B943" s="83">
        <v>3000205</v>
      </c>
      <c r="C943" s="90" t="s">
        <v>765</v>
      </c>
      <c r="D943" s="64">
        <v>121</v>
      </c>
      <c r="E943" s="83">
        <v>300</v>
      </c>
      <c r="F943" s="83">
        <v>80061</v>
      </c>
      <c r="G943" s="22"/>
      <c r="H943" s="44">
        <f t="shared" si="243"/>
        <v>96.800000000000011</v>
      </c>
      <c r="I943" s="98">
        <f t="shared" si="241"/>
        <v>22.09</v>
      </c>
      <c r="J943" s="98">
        <f t="shared" si="242"/>
        <v>102.85</v>
      </c>
      <c r="K943" s="99"/>
      <c r="L943" s="100">
        <f t="shared" si="244"/>
        <v>96.800000000000011</v>
      </c>
      <c r="M943" s="100">
        <f t="shared" si="234"/>
        <v>96.800000000000011</v>
      </c>
      <c r="N943" s="97"/>
      <c r="O943" s="101" t="s">
        <v>3</v>
      </c>
      <c r="P943" s="101" t="s">
        <v>3</v>
      </c>
      <c r="Q943" s="97"/>
      <c r="R943" s="101" t="s">
        <v>3</v>
      </c>
      <c r="S943" s="101" t="s">
        <v>3</v>
      </c>
      <c r="T943" s="97"/>
      <c r="U943" s="101" t="s">
        <v>3</v>
      </c>
      <c r="V943" s="101" t="s">
        <v>3</v>
      </c>
      <c r="W943" s="97"/>
      <c r="X943" s="101" t="s">
        <v>3</v>
      </c>
      <c r="Y943" s="101" t="s">
        <v>3</v>
      </c>
      <c r="Z943" s="97"/>
      <c r="AA943" s="101" t="s">
        <v>3</v>
      </c>
      <c r="AB943" s="101" t="s">
        <v>3</v>
      </c>
      <c r="AC943" s="97"/>
      <c r="AD943" s="101" t="s">
        <v>3</v>
      </c>
      <c r="AE943" s="101" t="s">
        <v>3</v>
      </c>
      <c r="AF943" s="97"/>
      <c r="AG943" s="100">
        <v>96.800000000000011</v>
      </c>
      <c r="AH943" s="100">
        <f t="shared" si="230"/>
        <v>96.800000000000011</v>
      </c>
      <c r="AI943" s="97"/>
      <c r="AJ943" s="100">
        <f t="shared" si="247"/>
        <v>78.650000000000006</v>
      </c>
      <c r="AK943" s="100">
        <f t="shared" si="245"/>
        <v>78.650000000000006</v>
      </c>
      <c r="AL943" s="98"/>
      <c r="AM943" s="100">
        <v>22.09</v>
      </c>
      <c r="AN943" s="101" t="s">
        <v>3</v>
      </c>
      <c r="AO943" s="97"/>
      <c r="AP943" s="100">
        <f t="shared" si="248"/>
        <v>102.85</v>
      </c>
      <c r="AQ943" s="100">
        <f t="shared" si="246"/>
        <v>102.85</v>
      </c>
      <c r="AR943" s="98"/>
      <c r="AS943" s="100">
        <f t="shared" si="249"/>
        <v>43.559999999999995</v>
      </c>
      <c r="AT943" s="100" t="s">
        <v>3</v>
      </c>
      <c r="AU943" s="97"/>
      <c r="AV943" s="100">
        <v>102.85</v>
      </c>
      <c r="AW943" s="100">
        <f t="shared" si="233"/>
        <v>102.85</v>
      </c>
      <c r="AX943" s="97"/>
      <c r="AY943" s="100">
        <f t="shared" si="250"/>
        <v>90.75</v>
      </c>
      <c r="AZ943" s="101" t="s">
        <v>3</v>
      </c>
      <c r="BA943" s="97"/>
      <c r="BB943" s="100">
        <f t="shared" si="251"/>
        <v>43.559999999999995</v>
      </c>
      <c r="BC943" s="101" t="s">
        <v>3</v>
      </c>
      <c r="BD943" s="97"/>
      <c r="BE943" s="100">
        <f t="shared" si="252"/>
        <v>43.559999999999995</v>
      </c>
      <c r="BF943" s="101" t="s">
        <v>3</v>
      </c>
    </row>
    <row r="944" spans="1:58" s="86" customFormat="1" ht="13.2" x14ac:dyDescent="0.25">
      <c r="A944" s="47" t="s">
        <v>874</v>
      </c>
      <c r="B944" s="83">
        <v>3000148</v>
      </c>
      <c r="C944" s="90" t="s">
        <v>766</v>
      </c>
      <c r="D944" s="64">
        <v>93</v>
      </c>
      <c r="E944" s="83">
        <v>300</v>
      </c>
      <c r="F944" s="83">
        <v>87040</v>
      </c>
      <c r="G944" s="22"/>
      <c r="H944" s="44">
        <f t="shared" si="243"/>
        <v>74.400000000000006</v>
      </c>
      <c r="I944" s="98">
        <f t="shared" si="241"/>
        <v>17.03</v>
      </c>
      <c r="J944" s="98">
        <f t="shared" si="242"/>
        <v>79.05</v>
      </c>
      <c r="K944" s="99"/>
      <c r="L944" s="100">
        <f t="shared" si="244"/>
        <v>74.400000000000006</v>
      </c>
      <c r="M944" s="100">
        <f t="shared" si="234"/>
        <v>74.400000000000006</v>
      </c>
      <c r="N944" s="97"/>
      <c r="O944" s="101" t="s">
        <v>3</v>
      </c>
      <c r="P944" s="101" t="s">
        <v>3</v>
      </c>
      <c r="Q944" s="97"/>
      <c r="R944" s="101" t="s">
        <v>3</v>
      </c>
      <c r="S944" s="101" t="s">
        <v>3</v>
      </c>
      <c r="T944" s="97"/>
      <c r="U944" s="101" t="s">
        <v>3</v>
      </c>
      <c r="V944" s="101" t="s">
        <v>3</v>
      </c>
      <c r="W944" s="97"/>
      <c r="X944" s="101" t="s">
        <v>3</v>
      </c>
      <c r="Y944" s="101" t="s">
        <v>3</v>
      </c>
      <c r="Z944" s="97"/>
      <c r="AA944" s="101" t="s">
        <v>3</v>
      </c>
      <c r="AB944" s="101" t="s">
        <v>3</v>
      </c>
      <c r="AC944" s="97"/>
      <c r="AD944" s="101" t="s">
        <v>3</v>
      </c>
      <c r="AE944" s="101" t="s">
        <v>3</v>
      </c>
      <c r="AF944" s="97"/>
      <c r="AG944" s="100">
        <v>74.400000000000006</v>
      </c>
      <c r="AH944" s="100">
        <f t="shared" si="230"/>
        <v>74.400000000000006</v>
      </c>
      <c r="AI944" s="97"/>
      <c r="AJ944" s="100">
        <f t="shared" si="247"/>
        <v>60.45</v>
      </c>
      <c r="AK944" s="100">
        <f t="shared" si="245"/>
        <v>60.45</v>
      </c>
      <c r="AL944" s="98"/>
      <c r="AM944" s="100">
        <v>17.03</v>
      </c>
      <c r="AN944" s="101" t="s">
        <v>3</v>
      </c>
      <c r="AO944" s="97"/>
      <c r="AP944" s="100">
        <f t="shared" si="248"/>
        <v>79.05</v>
      </c>
      <c r="AQ944" s="100">
        <f t="shared" si="246"/>
        <v>79.05</v>
      </c>
      <c r="AR944" s="98"/>
      <c r="AS944" s="100">
        <f t="shared" si="249"/>
        <v>33.479999999999997</v>
      </c>
      <c r="AT944" s="100" t="s">
        <v>3</v>
      </c>
      <c r="AU944" s="97"/>
      <c r="AV944" s="100">
        <v>79.05</v>
      </c>
      <c r="AW944" s="100">
        <f t="shared" si="233"/>
        <v>79.05</v>
      </c>
      <c r="AX944" s="97"/>
      <c r="AY944" s="100">
        <f t="shared" si="250"/>
        <v>69.75</v>
      </c>
      <c r="AZ944" s="101" t="s">
        <v>3</v>
      </c>
      <c r="BA944" s="97"/>
      <c r="BB944" s="100">
        <f t="shared" si="251"/>
        <v>33.479999999999997</v>
      </c>
      <c r="BC944" s="101" t="s">
        <v>3</v>
      </c>
      <c r="BD944" s="97"/>
      <c r="BE944" s="100">
        <f t="shared" si="252"/>
        <v>33.479999999999997</v>
      </c>
      <c r="BF944" s="101" t="s">
        <v>3</v>
      </c>
    </row>
    <row r="945" spans="1:58" s="86" customFormat="1" ht="13.2" x14ac:dyDescent="0.25">
      <c r="A945" s="47" t="s">
        <v>874</v>
      </c>
      <c r="B945" s="83">
        <v>3000191</v>
      </c>
      <c r="C945" s="90" t="s">
        <v>767</v>
      </c>
      <c r="D945" s="64">
        <v>87</v>
      </c>
      <c r="E945" s="83">
        <v>300</v>
      </c>
      <c r="F945" s="83">
        <v>83036</v>
      </c>
      <c r="G945" s="22"/>
      <c r="H945" s="44">
        <f t="shared" si="243"/>
        <v>69.600000000000009</v>
      </c>
      <c r="I945" s="98">
        <f t="shared" si="241"/>
        <v>16.02</v>
      </c>
      <c r="J945" s="98">
        <f t="shared" si="242"/>
        <v>73.95</v>
      </c>
      <c r="K945" s="99"/>
      <c r="L945" s="100">
        <f t="shared" si="244"/>
        <v>69.600000000000009</v>
      </c>
      <c r="M945" s="100">
        <f t="shared" si="234"/>
        <v>69.600000000000009</v>
      </c>
      <c r="N945" s="97"/>
      <c r="O945" s="101" t="s">
        <v>3</v>
      </c>
      <c r="P945" s="101" t="s">
        <v>3</v>
      </c>
      <c r="Q945" s="97"/>
      <c r="R945" s="101" t="s">
        <v>3</v>
      </c>
      <c r="S945" s="101" t="s">
        <v>3</v>
      </c>
      <c r="T945" s="97"/>
      <c r="U945" s="101" t="s">
        <v>3</v>
      </c>
      <c r="V945" s="101" t="s">
        <v>3</v>
      </c>
      <c r="W945" s="97"/>
      <c r="X945" s="101" t="s">
        <v>3</v>
      </c>
      <c r="Y945" s="101" t="s">
        <v>3</v>
      </c>
      <c r="Z945" s="97"/>
      <c r="AA945" s="101" t="s">
        <v>3</v>
      </c>
      <c r="AB945" s="101" t="s">
        <v>3</v>
      </c>
      <c r="AC945" s="97"/>
      <c r="AD945" s="101" t="s">
        <v>3</v>
      </c>
      <c r="AE945" s="101" t="s">
        <v>3</v>
      </c>
      <c r="AF945" s="97"/>
      <c r="AG945" s="100">
        <v>69.600000000000009</v>
      </c>
      <c r="AH945" s="100">
        <f t="shared" si="230"/>
        <v>69.600000000000009</v>
      </c>
      <c r="AI945" s="97"/>
      <c r="AJ945" s="100">
        <f t="shared" si="247"/>
        <v>56.550000000000004</v>
      </c>
      <c r="AK945" s="100">
        <f t="shared" si="245"/>
        <v>56.550000000000004</v>
      </c>
      <c r="AL945" s="98"/>
      <c r="AM945" s="100">
        <v>16.02</v>
      </c>
      <c r="AN945" s="101" t="s">
        <v>3</v>
      </c>
      <c r="AO945" s="97"/>
      <c r="AP945" s="100">
        <f t="shared" si="248"/>
        <v>73.95</v>
      </c>
      <c r="AQ945" s="100">
        <f t="shared" si="246"/>
        <v>73.95</v>
      </c>
      <c r="AR945" s="98"/>
      <c r="AS945" s="100">
        <f t="shared" si="249"/>
        <v>31.32</v>
      </c>
      <c r="AT945" s="100" t="s">
        <v>3</v>
      </c>
      <c r="AU945" s="97"/>
      <c r="AV945" s="100">
        <v>73.95</v>
      </c>
      <c r="AW945" s="100">
        <f t="shared" si="233"/>
        <v>73.95</v>
      </c>
      <c r="AX945" s="97"/>
      <c r="AY945" s="100">
        <f t="shared" si="250"/>
        <v>65.25</v>
      </c>
      <c r="AZ945" s="101" t="s">
        <v>3</v>
      </c>
      <c r="BA945" s="97"/>
      <c r="BB945" s="100">
        <f t="shared" si="251"/>
        <v>31.32</v>
      </c>
      <c r="BC945" s="101" t="s">
        <v>3</v>
      </c>
      <c r="BD945" s="97"/>
      <c r="BE945" s="100">
        <f t="shared" si="252"/>
        <v>31.32</v>
      </c>
      <c r="BF945" s="101" t="s">
        <v>3</v>
      </c>
    </row>
    <row r="946" spans="1:58" s="86" customFormat="1" ht="13.2" x14ac:dyDescent="0.25">
      <c r="A946" s="47" t="s">
        <v>874</v>
      </c>
      <c r="B946" s="83">
        <v>3000151</v>
      </c>
      <c r="C946" s="90" t="s">
        <v>768</v>
      </c>
      <c r="D946" s="64">
        <v>78</v>
      </c>
      <c r="E946" s="83">
        <v>300</v>
      </c>
      <c r="F946" s="83">
        <v>87070</v>
      </c>
      <c r="G946" s="22"/>
      <c r="H946" s="44">
        <f t="shared" si="243"/>
        <v>62.400000000000006</v>
      </c>
      <c r="I946" s="98">
        <f t="shared" si="241"/>
        <v>14.22</v>
      </c>
      <c r="J946" s="98">
        <f t="shared" si="242"/>
        <v>66.3</v>
      </c>
      <c r="K946" s="99"/>
      <c r="L946" s="100">
        <f t="shared" si="244"/>
        <v>62.400000000000006</v>
      </c>
      <c r="M946" s="100">
        <f t="shared" si="234"/>
        <v>62.400000000000006</v>
      </c>
      <c r="N946" s="97"/>
      <c r="O946" s="101" t="s">
        <v>3</v>
      </c>
      <c r="P946" s="101" t="s">
        <v>3</v>
      </c>
      <c r="Q946" s="97"/>
      <c r="R946" s="101" t="s">
        <v>3</v>
      </c>
      <c r="S946" s="101" t="s">
        <v>3</v>
      </c>
      <c r="T946" s="97"/>
      <c r="U946" s="101" t="s">
        <v>3</v>
      </c>
      <c r="V946" s="101" t="s">
        <v>3</v>
      </c>
      <c r="W946" s="97"/>
      <c r="X946" s="101" t="s">
        <v>3</v>
      </c>
      <c r="Y946" s="101" t="s">
        <v>3</v>
      </c>
      <c r="Z946" s="97"/>
      <c r="AA946" s="101" t="s">
        <v>3</v>
      </c>
      <c r="AB946" s="101" t="s">
        <v>3</v>
      </c>
      <c r="AC946" s="97"/>
      <c r="AD946" s="101" t="s">
        <v>3</v>
      </c>
      <c r="AE946" s="101" t="s">
        <v>3</v>
      </c>
      <c r="AF946" s="97"/>
      <c r="AG946" s="100">
        <v>62.400000000000006</v>
      </c>
      <c r="AH946" s="100">
        <f t="shared" si="230"/>
        <v>62.400000000000006</v>
      </c>
      <c r="AI946" s="97"/>
      <c r="AJ946" s="100">
        <f t="shared" si="247"/>
        <v>50.7</v>
      </c>
      <c r="AK946" s="100">
        <f t="shared" si="245"/>
        <v>50.7</v>
      </c>
      <c r="AL946" s="98"/>
      <c r="AM946" s="100">
        <v>14.22</v>
      </c>
      <c r="AN946" s="101" t="s">
        <v>3</v>
      </c>
      <c r="AO946" s="97"/>
      <c r="AP946" s="100">
        <f t="shared" si="248"/>
        <v>66.3</v>
      </c>
      <c r="AQ946" s="100">
        <f t="shared" si="246"/>
        <v>66.3</v>
      </c>
      <c r="AR946" s="98"/>
      <c r="AS946" s="100">
        <f t="shared" si="249"/>
        <v>28.08</v>
      </c>
      <c r="AT946" s="100" t="s">
        <v>3</v>
      </c>
      <c r="AU946" s="97"/>
      <c r="AV946" s="100">
        <v>66.3</v>
      </c>
      <c r="AW946" s="100">
        <f t="shared" si="233"/>
        <v>66.3</v>
      </c>
      <c r="AX946" s="97"/>
      <c r="AY946" s="100">
        <f t="shared" si="250"/>
        <v>58.5</v>
      </c>
      <c r="AZ946" s="101" t="s">
        <v>3</v>
      </c>
      <c r="BA946" s="97"/>
      <c r="BB946" s="100">
        <f t="shared" si="251"/>
        <v>28.08</v>
      </c>
      <c r="BC946" s="101" t="s">
        <v>3</v>
      </c>
      <c r="BD946" s="97"/>
      <c r="BE946" s="100">
        <f t="shared" si="252"/>
        <v>28.08</v>
      </c>
      <c r="BF946" s="101" t="s">
        <v>3</v>
      </c>
    </row>
    <row r="947" spans="1:58" s="86" customFormat="1" ht="13.2" x14ac:dyDescent="0.25">
      <c r="A947" s="47" t="s">
        <v>874</v>
      </c>
      <c r="B947" s="83">
        <v>3000384</v>
      </c>
      <c r="C947" s="90" t="s">
        <v>624</v>
      </c>
      <c r="D947" s="64">
        <v>266</v>
      </c>
      <c r="E947" s="83">
        <v>300</v>
      </c>
      <c r="F947" s="83">
        <v>82306</v>
      </c>
      <c r="G947" s="22"/>
      <c r="H947" s="44">
        <f t="shared" si="243"/>
        <v>212.8</v>
      </c>
      <c r="I947" s="98">
        <f t="shared" si="241"/>
        <v>48.84</v>
      </c>
      <c r="J947" s="98">
        <f t="shared" si="242"/>
        <v>226.1</v>
      </c>
      <c r="K947" s="99"/>
      <c r="L947" s="100">
        <f t="shared" si="244"/>
        <v>212.8</v>
      </c>
      <c r="M947" s="100">
        <f t="shared" si="234"/>
        <v>212.8</v>
      </c>
      <c r="N947" s="97"/>
      <c r="O947" s="101" t="s">
        <v>3</v>
      </c>
      <c r="P947" s="101" t="s">
        <v>3</v>
      </c>
      <c r="Q947" s="97"/>
      <c r="R947" s="101" t="s">
        <v>3</v>
      </c>
      <c r="S947" s="101" t="s">
        <v>3</v>
      </c>
      <c r="T947" s="97"/>
      <c r="U947" s="101" t="s">
        <v>3</v>
      </c>
      <c r="V947" s="101" t="s">
        <v>3</v>
      </c>
      <c r="W947" s="97"/>
      <c r="X947" s="101" t="s">
        <v>3</v>
      </c>
      <c r="Y947" s="101" t="s">
        <v>3</v>
      </c>
      <c r="Z947" s="97"/>
      <c r="AA947" s="101" t="s">
        <v>3</v>
      </c>
      <c r="AB947" s="101" t="s">
        <v>3</v>
      </c>
      <c r="AC947" s="97"/>
      <c r="AD947" s="101" t="s">
        <v>3</v>
      </c>
      <c r="AE947" s="101" t="s">
        <v>3</v>
      </c>
      <c r="AF947" s="97"/>
      <c r="AG947" s="100">
        <v>212.8</v>
      </c>
      <c r="AH947" s="100">
        <f t="shared" si="230"/>
        <v>212.8</v>
      </c>
      <c r="AI947" s="97"/>
      <c r="AJ947" s="100">
        <f t="shared" si="247"/>
        <v>172.9</v>
      </c>
      <c r="AK947" s="100">
        <f t="shared" si="245"/>
        <v>172.9</v>
      </c>
      <c r="AL947" s="98"/>
      <c r="AM947" s="100">
        <v>48.84</v>
      </c>
      <c r="AN947" s="101" t="s">
        <v>3</v>
      </c>
      <c r="AO947" s="97"/>
      <c r="AP947" s="100">
        <f t="shared" si="248"/>
        <v>226.1</v>
      </c>
      <c r="AQ947" s="100">
        <f t="shared" si="246"/>
        <v>226.1</v>
      </c>
      <c r="AR947" s="98"/>
      <c r="AS947" s="100">
        <f t="shared" si="249"/>
        <v>95.759999999999991</v>
      </c>
      <c r="AT947" s="100" t="s">
        <v>3</v>
      </c>
      <c r="AU947" s="97"/>
      <c r="AV947" s="100">
        <v>226.1</v>
      </c>
      <c r="AW947" s="100">
        <f t="shared" si="233"/>
        <v>226.1</v>
      </c>
      <c r="AX947" s="97"/>
      <c r="AY947" s="100">
        <f t="shared" si="250"/>
        <v>199.5</v>
      </c>
      <c r="AZ947" s="101" t="s">
        <v>3</v>
      </c>
      <c r="BA947" s="97"/>
      <c r="BB947" s="100">
        <f t="shared" si="251"/>
        <v>95.759999999999991</v>
      </c>
      <c r="BC947" s="101" t="s">
        <v>3</v>
      </c>
      <c r="BD947" s="97"/>
      <c r="BE947" s="100">
        <f t="shared" si="252"/>
        <v>95.759999999999991</v>
      </c>
      <c r="BF947" s="101" t="s">
        <v>3</v>
      </c>
    </row>
    <row r="948" spans="1:58" s="86" customFormat="1" ht="13.2" x14ac:dyDescent="0.25">
      <c r="A948" s="47" t="s">
        <v>874</v>
      </c>
      <c r="B948" s="83">
        <v>3000643</v>
      </c>
      <c r="C948" s="90" t="s">
        <v>769</v>
      </c>
      <c r="D948" s="64">
        <v>24</v>
      </c>
      <c r="E948" s="83">
        <v>300</v>
      </c>
      <c r="F948" s="83">
        <v>85652</v>
      </c>
      <c r="G948" s="22"/>
      <c r="H948" s="44">
        <f t="shared" si="243"/>
        <v>19.200000000000003</v>
      </c>
      <c r="I948" s="98">
        <f t="shared" si="241"/>
        <v>4.46</v>
      </c>
      <c r="J948" s="98">
        <f t="shared" si="242"/>
        <v>20.399999999999999</v>
      </c>
      <c r="K948" s="99"/>
      <c r="L948" s="100">
        <f t="shared" si="244"/>
        <v>19.200000000000003</v>
      </c>
      <c r="M948" s="100">
        <f t="shared" si="234"/>
        <v>19.200000000000003</v>
      </c>
      <c r="N948" s="97"/>
      <c r="O948" s="101" t="s">
        <v>3</v>
      </c>
      <c r="P948" s="101" t="s">
        <v>3</v>
      </c>
      <c r="Q948" s="97"/>
      <c r="R948" s="101" t="s">
        <v>3</v>
      </c>
      <c r="S948" s="101" t="s">
        <v>3</v>
      </c>
      <c r="T948" s="97"/>
      <c r="U948" s="101" t="s">
        <v>3</v>
      </c>
      <c r="V948" s="101" t="s">
        <v>3</v>
      </c>
      <c r="W948" s="97"/>
      <c r="X948" s="101" t="s">
        <v>3</v>
      </c>
      <c r="Y948" s="101" t="s">
        <v>3</v>
      </c>
      <c r="Z948" s="97"/>
      <c r="AA948" s="101" t="s">
        <v>3</v>
      </c>
      <c r="AB948" s="101" t="s">
        <v>3</v>
      </c>
      <c r="AC948" s="97"/>
      <c r="AD948" s="101" t="s">
        <v>3</v>
      </c>
      <c r="AE948" s="101" t="s">
        <v>3</v>
      </c>
      <c r="AF948" s="97"/>
      <c r="AG948" s="100">
        <v>19.200000000000003</v>
      </c>
      <c r="AH948" s="100">
        <f t="shared" si="230"/>
        <v>19.200000000000003</v>
      </c>
      <c r="AI948" s="97"/>
      <c r="AJ948" s="100">
        <f t="shared" si="247"/>
        <v>15.600000000000001</v>
      </c>
      <c r="AK948" s="100">
        <f t="shared" si="245"/>
        <v>15.600000000000001</v>
      </c>
      <c r="AL948" s="98"/>
      <c r="AM948" s="100">
        <v>4.46</v>
      </c>
      <c r="AN948" s="101" t="s">
        <v>3</v>
      </c>
      <c r="AO948" s="97"/>
      <c r="AP948" s="100">
        <f t="shared" si="248"/>
        <v>20.399999999999999</v>
      </c>
      <c r="AQ948" s="100">
        <f t="shared" si="246"/>
        <v>20.399999999999999</v>
      </c>
      <c r="AR948" s="98"/>
      <c r="AS948" s="100">
        <f t="shared" si="249"/>
        <v>8.64</v>
      </c>
      <c r="AT948" s="100" t="s">
        <v>3</v>
      </c>
      <c r="AU948" s="97"/>
      <c r="AV948" s="100">
        <v>20.399999999999999</v>
      </c>
      <c r="AW948" s="100">
        <f t="shared" si="233"/>
        <v>20.399999999999999</v>
      </c>
      <c r="AX948" s="97"/>
      <c r="AY948" s="100">
        <f t="shared" si="250"/>
        <v>18</v>
      </c>
      <c r="AZ948" s="101" t="s">
        <v>3</v>
      </c>
      <c r="BA948" s="97"/>
      <c r="BB948" s="100">
        <f t="shared" si="251"/>
        <v>8.64</v>
      </c>
      <c r="BC948" s="101" t="s">
        <v>3</v>
      </c>
      <c r="BD948" s="97"/>
      <c r="BE948" s="100">
        <f t="shared" si="252"/>
        <v>8.64</v>
      </c>
      <c r="BF948" s="101" t="s">
        <v>3</v>
      </c>
    </row>
    <row r="949" spans="1:58" s="86" customFormat="1" ht="13.2" x14ac:dyDescent="0.25">
      <c r="A949" s="47" t="s">
        <v>874</v>
      </c>
      <c r="B949" s="83">
        <v>3000600</v>
      </c>
      <c r="C949" s="90" t="s">
        <v>770</v>
      </c>
      <c r="D949" s="64">
        <v>335</v>
      </c>
      <c r="E949" s="83">
        <v>300</v>
      </c>
      <c r="F949" s="83">
        <v>87493</v>
      </c>
      <c r="G949" s="22"/>
      <c r="H949" s="44">
        <f t="shared" si="243"/>
        <v>268</v>
      </c>
      <c r="I949" s="98">
        <f t="shared" si="241"/>
        <v>61.5</v>
      </c>
      <c r="J949" s="98">
        <f t="shared" si="242"/>
        <v>284.75</v>
      </c>
      <c r="K949" s="99"/>
      <c r="L949" s="100">
        <f t="shared" si="244"/>
        <v>268</v>
      </c>
      <c r="M949" s="100">
        <f t="shared" si="234"/>
        <v>268</v>
      </c>
      <c r="N949" s="97"/>
      <c r="O949" s="101" t="s">
        <v>3</v>
      </c>
      <c r="P949" s="101" t="s">
        <v>3</v>
      </c>
      <c r="Q949" s="97"/>
      <c r="R949" s="101" t="s">
        <v>3</v>
      </c>
      <c r="S949" s="101" t="s">
        <v>3</v>
      </c>
      <c r="T949" s="97"/>
      <c r="U949" s="101" t="s">
        <v>3</v>
      </c>
      <c r="V949" s="101" t="s">
        <v>3</v>
      </c>
      <c r="W949" s="97"/>
      <c r="X949" s="101" t="s">
        <v>3</v>
      </c>
      <c r="Y949" s="101" t="s">
        <v>3</v>
      </c>
      <c r="Z949" s="97"/>
      <c r="AA949" s="101" t="s">
        <v>3</v>
      </c>
      <c r="AB949" s="101" t="s">
        <v>3</v>
      </c>
      <c r="AC949" s="97"/>
      <c r="AD949" s="101" t="s">
        <v>3</v>
      </c>
      <c r="AE949" s="101" t="s">
        <v>3</v>
      </c>
      <c r="AF949" s="97"/>
      <c r="AG949" s="100">
        <v>268</v>
      </c>
      <c r="AH949" s="100">
        <f t="shared" si="230"/>
        <v>268</v>
      </c>
      <c r="AI949" s="97"/>
      <c r="AJ949" s="100">
        <f t="shared" si="247"/>
        <v>217.75</v>
      </c>
      <c r="AK949" s="100">
        <f t="shared" si="245"/>
        <v>217.75</v>
      </c>
      <c r="AL949" s="98"/>
      <c r="AM949" s="100">
        <v>61.5</v>
      </c>
      <c r="AN949" s="101" t="s">
        <v>3</v>
      </c>
      <c r="AO949" s="97"/>
      <c r="AP949" s="100">
        <f t="shared" si="248"/>
        <v>284.75</v>
      </c>
      <c r="AQ949" s="100">
        <f t="shared" si="246"/>
        <v>284.75</v>
      </c>
      <c r="AR949" s="98"/>
      <c r="AS949" s="100">
        <f t="shared" si="249"/>
        <v>120.6</v>
      </c>
      <c r="AT949" s="100" t="s">
        <v>3</v>
      </c>
      <c r="AU949" s="97"/>
      <c r="AV949" s="100">
        <v>284.75</v>
      </c>
      <c r="AW949" s="100">
        <f t="shared" si="233"/>
        <v>284.75</v>
      </c>
      <c r="AX949" s="97"/>
      <c r="AY949" s="100">
        <f t="shared" si="250"/>
        <v>251.25</v>
      </c>
      <c r="AZ949" s="101" t="s">
        <v>3</v>
      </c>
      <c r="BA949" s="97"/>
      <c r="BB949" s="100">
        <f t="shared" si="251"/>
        <v>120.6</v>
      </c>
      <c r="BC949" s="101" t="s">
        <v>3</v>
      </c>
      <c r="BD949" s="97"/>
      <c r="BE949" s="100">
        <f t="shared" si="252"/>
        <v>120.6</v>
      </c>
      <c r="BF949" s="101" t="s">
        <v>3</v>
      </c>
    </row>
    <row r="950" spans="1:58" s="86" customFormat="1" ht="13.2" x14ac:dyDescent="0.25">
      <c r="A950" s="47" t="s">
        <v>874</v>
      </c>
      <c r="B950" s="83">
        <v>3000168</v>
      </c>
      <c r="C950" s="90" t="s">
        <v>771</v>
      </c>
      <c r="D950" s="64">
        <v>123</v>
      </c>
      <c r="E950" s="83">
        <v>300</v>
      </c>
      <c r="F950" s="83">
        <v>82728</v>
      </c>
      <c r="G950" s="22"/>
      <c r="H950" s="44">
        <f t="shared" si="243"/>
        <v>98.4</v>
      </c>
      <c r="I950" s="98">
        <f t="shared" si="241"/>
        <v>22.49</v>
      </c>
      <c r="J950" s="98">
        <f t="shared" si="242"/>
        <v>104.55</v>
      </c>
      <c r="K950" s="99"/>
      <c r="L950" s="100">
        <f t="shared" si="244"/>
        <v>98.4</v>
      </c>
      <c r="M950" s="100">
        <f t="shared" si="234"/>
        <v>98.4</v>
      </c>
      <c r="N950" s="97"/>
      <c r="O950" s="101" t="s">
        <v>3</v>
      </c>
      <c r="P950" s="101" t="s">
        <v>3</v>
      </c>
      <c r="Q950" s="97"/>
      <c r="R950" s="101" t="s">
        <v>3</v>
      </c>
      <c r="S950" s="101" t="s">
        <v>3</v>
      </c>
      <c r="T950" s="97"/>
      <c r="U950" s="101" t="s">
        <v>3</v>
      </c>
      <c r="V950" s="101" t="s">
        <v>3</v>
      </c>
      <c r="W950" s="97"/>
      <c r="X950" s="101" t="s">
        <v>3</v>
      </c>
      <c r="Y950" s="101" t="s">
        <v>3</v>
      </c>
      <c r="Z950" s="97"/>
      <c r="AA950" s="101" t="s">
        <v>3</v>
      </c>
      <c r="AB950" s="101" t="s">
        <v>3</v>
      </c>
      <c r="AC950" s="97"/>
      <c r="AD950" s="101" t="s">
        <v>3</v>
      </c>
      <c r="AE950" s="101" t="s">
        <v>3</v>
      </c>
      <c r="AF950" s="97"/>
      <c r="AG950" s="100">
        <v>98.4</v>
      </c>
      <c r="AH950" s="100">
        <f t="shared" si="230"/>
        <v>98.4</v>
      </c>
      <c r="AI950" s="97"/>
      <c r="AJ950" s="100">
        <f t="shared" si="247"/>
        <v>79.95</v>
      </c>
      <c r="AK950" s="100">
        <f t="shared" si="245"/>
        <v>79.95</v>
      </c>
      <c r="AL950" s="98"/>
      <c r="AM950" s="100">
        <v>22.49</v>
      </c>
      <c r="AN950" s="101" t="s">
        <v>3</v>
      </c>
      <c r="AO950" s="97"/>
      <c r="AP950" s="100">
        <f t="shared" si="248"/>
        <v>104.55</v>
      </c>
      <c r="AQ950" s="100">
        <f t="shared" si="246"/>
        <v>104.55</v>
      </c>
      <c r="AR950" s="98"/>
      <c r="AS950" s="100">
        <f t="shared" si="249"/>
        <v>44.28</v>
      </c>
      <c r="AT950" s="100" t="s">
        <v>3</v>
      </c>
      <c r="AU950" s="97"/>
      <c r="AV950" s="100">
        <v>104.55</v>
      </c>
      <c r="AW950" s="100">
        <f t="shared" si="233"/>
        <v>104.55</v>
      </c>
      <c r="AX950" s="97"/>
      <c r="AY950" s="100">
        <f t="shared" si="250"/>
        <v>92.25</v>
      </c>
      <c r="AZ950" s="101" t="s">
        <v>3</v>
      </c>
      <c r="BA950" s="97"/>
      <c r="BB950" s="100">
        <f t="shared" si="251"/>
        <v>44.28</v>
      </c>
      <c r="BC950" s="101" t="s">
        <v>3</v>
      </c>
      <c r="BD950" s="97"/>
      <c r="BE950" s="100">
        <f t="shared" si="252"/>
        <v>44.28</v>
      </c>
      <c r="BF950" s="101" t="s">
        <v>3</v>
      </c>
    </row>
    <row r="951" spans="1:58" s="86" customFormat="1" ht="13.2" x14ac:dyDescent="0.25">
      <c r="A951" s="47" t="s">
        <v>874</v>
      </c>
      <c r="B951" s="83">
        <v>3000223</v>
      </c>
      <c r="C951" s="90" t="s">
        <v>772</v>
      </c>
      <c r="D951" s="64">
        <v>372</v>
      </c>
      <c r="E951" s="83">
        <v>300</v>
      </c>
      <c r="F951" s="83">
        <v>83970</v>
      </c>
      <c r="G951" s="22"/>
      <c r="H951" s="44">
        <f t="shared" si="243"/>
        <v>297.60000000000002</v>
      </c>
      <c r="I951" s="98">
        <f t="shared" si="241"/>
        <v>68.11</v>
      </c>
      <c r="J951" s="98">
        <f t="shared" si="242"/>
        <v>316.2</v>
      </c>
      <c r="K951" s="99"/>
      <c r="L951" s="100">
        <f t="shared" si="244"/>
        <v>297.60000000000002</v>
      </c>
      <c r="M951" s="100">
        <f t="shared" si="234"/>
        <v>297.60000000000002</v>
      </c>
      <c r="N951" s="97"/>
      <c r="O951" s="101" t="s">
        <v>3</v>
      </c>
      <c r="P951" s="101" t="s">
        <v>3</v>
      </c>
      <c r="Q951" s="97"/>
      <c r="R951" s="101" t="s">
        <v>3</v>
      </c>
      <c r="S951" s="101" t="s">
        <v>3</v>
      </c>
      <c r="T951" s="97"/>
      <c r="U951" s="101" t="s">
        <v>3</v>
      </c>
      <c r="V951" s="101" t="s">
        <v>3</v>
      </c>
      <c r="W951" s="97"/>
      <c r="X951" s="101" t="s">
        <v>3</v>
      </c>
      <c r="Y951" s="101" t="s">
        <v>3</v>
      </c>
      <c r="Z951" s="97"/>
      <c r="AA951" s="101" t="s">
        <v>3</v>
      </c>
      <c r="AB951" s="101" t="s">
        <v>3</v>
      </c>
      <c r="AC951" s="97"/>
      <c r="AD951" s="101" t="s">
        <v>3</v>
      </c>
      <c r="AE951" s="101" t="s">
        <v>3</v>
      </c>
      <c r="AF951" s="97"/>
      <c r="AG951" s="100">
        <v>297.60000000000002</v>
      </c>
      <c r="AH951" s="100">
        <f t="shared" ref="AH951:AH1014" si="253">D951*80%</f>
        <v>297.60000000000002</v>
      </c>
      <c r="AI951" s="97"/>
      <c r="AJ951" s="100">
        <f t="shared" si="247"/>
        <v>241.8</v>
      </c>
      <c r="AK951" s="100">
        <f t="shared" ref="AK951:AK968" si="254">D951*65%</f>
        <v>241.8</v>
      </c>
      <c r="AL951" s="98"/>
      <c r="AM951" s="100">
        <v>68.11</v>
      </c>
      <c r="AN951" s="101" t="s">
        <v>3</v>
      </c>
      <c r="AO951" s="97"/>
      <c r="AP951" s="100">
        <f t="shared" si="248"/>
        <v>316.2</v>
      </c>
      <c r="AQ951" s="100">
        <f t="shared" ref="AQ951:AQ968" si="255">D951*85%</f>
        <v>316.2</v>
      </c>
      <c r="AR951" s="98"/>
      <c r="AS951" s="100">
        <f t="shared" si="249"/>
        <v>133.91999999999999</v>
      </c>
      <c r="AT951" s="100" t="s">
        <v>3</v>
      </c>
      <c r="AU951" s="97"/>
      <c r="AV951" s="100">
        <v>316.2</v>
      </c>
      <c r="AW951" s="100">
        <f t="shared" ref="AW951:AW1014" si="256">D951*85%</f>
        <v>316.2</v>
      </c>
      <c r="AX951" s="97"/>
      <c r="AY951" s="100">
        <f t="shared" si="250"/>
        <v>279</v>
      </c>
      <c r="AZ951" s="101" t="s">
        <v>3</v>
      </c>
      <c r="BA951" s="97"/>
      <c r="BB951" s="100">
        <f t="shared" si="251"/>
        <v>133.91999999999999</v>
      </c>
      <c r="BC951" s="101" t="s">
        <v>3</v>
      </c>
      <c r="BD951" s="97"/>
      <c r="BE951" s="100">
        <f t="shared" si="252"/>
        <v>133.91999999999999</v>
      </c>
      <c r="BF951" s="101" t="s">
        <v>3</v>
      </c>
    </row>
    <row r="952" spans="1:58" s="86" customFormat="1" ht="13.2" x14ac:dyDescent="0.25">
      <c r="A952" s="47" t="s">
        <v>874</v>
      </c>
      <c r="B952" s="83">
        <v>3000301</v>
      </c>
      <c r="C952" s="90" t="s">
        <v>773</v>
      </c>
      <c r="D952" s="64">
        <v>136</v>
      </c>
      <c r="E952" s="83">
        <v>300</v>
      </c>
      <c r="F952" s="83">
        <v>82607</v>
      </c>
      <c r="G952" s="22"/>
      <c r="H952" s="44">
        <f t="shared" si="243"/>
        <v>108.80000000000001</v>
      </c>
      <c r="I952" s="98">
        <f t="shared" si="241"/>
        <v>24.88</v>
      </c>
      <c r="J952" s="98">
        <f t="shared" si="242"/>
        <v>115.6</v>
      </c>
      <c r="K952" s="99"/>
      <c r="L952" s="100">
        <f t="shared" si="244"/>
        <v>108.80000000000001</v>
      </c>
      <c r="M952" s="100">
        <f t="shared" si="234"/>
        <v>108.80000000000001</v>
      </c>
      <c r="N952" s="97"/>
      <c r="O952" s="101" t="s">
        <v>3</v>
      </c>
      <c r="P952" s="101" t="s">
        <v>3</v>
      </c>
      <c r="Q952" s="97"/>
      <c r="R952" s="101" t="s">
        <v>3</v>
      </c>
      <c r="S952" s="101" t="s">
        <v>3</v>
      </c>
      <c r="T952" s="97"/>
      <c r="U952" s="101" t="s">
        <v>3</v>
      </c>
      <c r="V952" s="101" t="s">
        <v>3</v>
      </c>
      <c r="W952" s="97"/>
      <c r="X952" s="101" t="s">
        <v>3</v>
      </c>
      <c r="Y952" s="101" t="s">
        <v>3</v>
      </c>
      <c r="Z952" s="97"/>
      <c r="AA952" s="101" t="s">
        <v>3</v>
      </c>
      <c r="AB952" s="101" t="s">
        <v>3</v>
      </c>
      <c r="AC952" s="97"/>
      <c r="AD952" s="101" t="s">
        <v>3</v>
      </c>
      <c r="AE952" s="101" t="s">
        <v>3</v>
      </c>
      <c r="AF952" s="97"/>
      <c r="AG952" s="100">
        <v>108.80000000000001</v>
      </c>
      <c r="AH952" s="100">
        <f t="shared" si="253"/>
        <v>108.80000000000001</v>
      </c>
      <c r="AI952" s="97"/>
      <c r="AJ952" s="100">
        <f t="shared" si="247"/>
        <v>88.4</v>
      </c>
      <c r="AK952" s="100">
        <f t="shared" si="254"/>
        <v>88.4</v>
      </c>
      <c r="AL952" s="98"/>
      <c r="AM952" s="100">
        <v>24.88</v>
      </c>
      <c r="AN952" s="101" t="s">
        <v>3</v>
      </c>
      <c r="AO952" s="97"/>
      <c r="AP952" s="100">
        <f t="shared" si="248"/>
        <v>115.6</v>
      </c>
      <c r="AQ952" s="100">
        <f t="shared" si="255"/>
        <v>115.6</v>
      </c>
      <c r="AR952" s="98"/>
      <c r="AS952" s="100">
        <f t="shared" si="249"/>
        <v>48.96</v>
      </c>
      <c r="AT952" s="100" t="s">
        <v>3</v>
      </c>
      <c r="AU952" s="97"/>
      <c r="AV952" s="100">
        <v>115.6</v>
      </c>
      <c r="AW952" s="100">
        <f t="shared" si="256"/>
        <v>115.6</v>
      </c>
      <c r="AX952" s="97"/>
      <c r="AY952" s="100">
        <f t="shared" si="250"/>
        <v>102</v>
      </c>
      <c r="AZ952" s="101" t="s">
        <v>3</v>
      </c>
      <c r="BA952" s="97"/>
      <c r="BB952" s="100">
        <f t="shared" si="251"/>
        <v>48.96</v>
      </c>
      <c r="BC952" s="101" t="s">
        <v>3</v>
      </c>
      <c r="BD952" s="97"/>
      <c r="BE952" s="100">
        <f t="shared" si="252"/>
        <v>48.96</v>
      </c>
      <c r="BF952" s="101" t="s">
        <v>3</v>
      </c>
    </row>
    <row r="953" spans="1:58" s="86" customFormat="1" ht="13.2" x14ac:dyDescent="0.25">
      <c r="A953" s="47" t="s">
        <v>874</v>
      </c>
      <c r="B953" s="83">
        <v>3000173</v>
      </c>
      <c r="C953" s="90" t="s">
        <v>774</v>
      </c>
      <c r="D953" s="64">
        <v>132</v>
      </c>
      <c r="E953" s="83">
        <v>300</v>
      </c>
      <c r="F953" s="83">
        <v>82746</v>
      </c>
      <c r="G953" s="22"/>
      <c r="H953" s="44">
        <f t="shared" si="243"/>
        <v>105.60000000000001</v>
      </c>
      <c r="I953" s="98">
        <f t="shared" si="241"/>
        <v>24.26</v>
      </c>
      <c r="J953" s="98">
        <f t="shared" si="242"/>
        <v>112.2</v>
      </c>
      <c r="K953" s="99"/>
      <c r="L953" s="100">
        <f t="shared" si="244"/>
        <v>105.60000000000001</v>
      </c>
      <c r="M953" s="100">
        <f t="shared" si="234"/>
        <v>105.60000000000001</v>
      </c>
      <c r="N953" s="97"/>
      <c r="O953" s="101" t="s">
        <v>3</v>
      </c>
      <c r="P953" s="101" t="s">
        <v>3</v>
      </c>
      <c r="Q953" s="97"/>
      <c r="R953" s="101" t="s">
        <v>3</v>
      </c>
      <c r="S953" s="101" t="s">
        <v>3</v>
      </c>
      <c r="T953" s="97"/>
      <c r="U953" s="101" t="s">
        <v>3</v>
      </c>
      <c r="V953" s="101" t="s">
        <v>3</v>
      </c>
      <c r="W953" s="97"/>
      <c r="X953" s="101" t="s">
        <v>3</v>
      </c>
      <c r="Y953" s="101" t="s">
        <v>3</v>
      </c>
      <c r="Z953" s="97"/>
      <c r="AA953" s="101" t="s">
        <v>3</v>
      </c>
      <c r="AB953" s="101" t="s">
        <v>3</v>
      </c>
      <c r="AC953" s="97"/>
      <c r="AD953" s="101" t="s">
        <v>3</v>
      </c>
      <c r="AE953" s="101" t="s">
        <v>3</v>
      </c>
      <c r="AF953" s="97"/>
      <c r="AG953" s="100">
        <v>105.60000000000001</v>
      </c>
      <c r="AH953" s="100">
        <f t="shared" si="253"/>
        <v>105.60000000000001</v>
      </c>
      <c r="AI953" s="97"/>
      <c r="AJ953" s="100">
        <f t="shared" si="247"/>
        <v>85.8</v>
      </c>
      <c r="AK953" s="100">
        <f t="shared" si="254"/>
        <v>85.8</v>
      </c>
      <c r="AL953" s="98"/>
      <c r="AM953" s="100">
        <v>24.26</v>
      </c>
      <c r="AN953" s="101" t="s">
        <v>3</v>
      </c>
      <c r="AO953" s="97"/>
      <c r="AP953" s="100">
        <f t="shared" si="248"/>
        <v>112.2</v>
      </c>
      <c r="AQ953" s="100">
        <f t="shared" si="255"/>
        <v>112.2</v>
      </c>
      <c r="AR953" s="98"/>
      <c r="AS953" s="100">
        <f t="shared" si="249"/>
        <v>47.519999999999996</v>
      </c>
      <c r="AT953" s="100" t="s">
        <v>3</v>
      </c>
      <c r="AU953" s="97"/>
      <c r="AV953" s="100">
        <v>112.2</v>
      </c>
      <c r="AW953" s="100">
        <f t="shared" si="256"/>
        <v>112.2</v>
      </c>
      <c r="AX953" s="97"/>
      <c r="AY953" s="100">
        <f t="shared" si="250"/>
        <v>99</v>
      </c>
      <c r="AZ953" s="101" t="s">
        <v>3</v>
      </c>
      <c r="BA953" s="97"/>
      <c r="BB953" s="100">
        <f t="shared" si="251"/>
        <v>47.519999999999996</v>
      </c>
      <c r="BC953" s="101" t="s">
        <v>3</v>
      </c>
      <c r="BD953" s="97"/>
      <c r="BE953" s="100">
        <f t="shared" si="252"/>
        <v>47.519999999999996</v>
      </c>
      <c r="BF953" s="101" t="s">
        <v>3</v>
      </c>
    </row>
    <row r="954" spans="1:58" s="86" customFormat="1" ht="13.2" x14ac:dyDescent="0.25">
      <c r="A954" s="47" t="s">
        <v>874</v>
      </c>
      <c r="B954" s="83">
        <v>3000087</v>
      </c>
      <c r="C954" s="90" t="s">
        <v>775</v>
      </c>
      <c r="D954" s="64">
        <v>130</v>
      </c>
      <c r="E954" s="83">
        <v>300</v>
      </c>
      <c r="F954" s="83">
        <v>86762</v>
      </c>
      <c r="G954" s="22"/>
      <c r="H954" s="44">
        <f t="shared" si="243"/>
        <v>104</v>
      </c>
      <c r="I954" s="98">
        <f t="shared" si="241"/>
        <v>23.74</v>
      </c>
      <c r="J954" s="98">
        <f t="shared" si="242"/>
        <v>110.5</v>
      </c>
      <c r="K954" s="99"/>
      <c r="L954" s="100">
        <f t="shared" si="244"/>
        <v>104</v>
      </c>
      <c r="M954" s="100">
        <f t="shared" si="234"/>
        <v>104</v>
      </c>
      <c r="N954" s="97"/>
      <c r="O954" s="101" t="s">
        <v>3</v>
      </c>
      <c r="P954" s="101" t="s">
        <v>3</v>
      </c>
      <c r="Q954" s="97"/>
      <c r="R954" s="101" t="s">
        <v>3</v>
      </c>
      <c r="S954" s="101" t="s">
        <v>3</v>
      </c>
      <c r="T954" s="97"/>
      <c r="U954" s="101" t="s">
        <v>3</v>
      </c>
      <c r="V954" s="101" t="s">
        <v>3</v>
      </c>
      <c r="W954" s="97"/>
      <c r="X954" s="101" t="s">
        <v>3</v>
      </c>
      <c r="Y954" s="101" t="s">
        <v>3</v>
      </c>
      <c r="Z954" s="97"/>
      <c r="AA954" s="101" t="s">
        <v>3</v>
      </c>
      <c r="AB954" s="101" t="s">
        <v>3</v>
      </c>
      <c r="AC954" s="97"/>
      <c r="AD954" s="101" t="s">
        <v>3</v>
      </c>
      <c r="AE954" s="101" t="s">
        <v>3</v>
      </c>
      <c r="AF954" s="97"/>
      <c r="AG954" s="100">
        <v>104</v>
      </c>
      <c r="AH954" s="100">
        <f t="shared" si="253"/>
        <v>104</v>
      </c>
      <c r="AI954" s="97"/>
      <c r="AJ954" s="100">
        <f t="shared" si="247"/>
        <v>84.5</v>
      </c>
      <c r="AK954" s="100">
        <f t="shared" si="254"/>
        <v>84.5</v>
      </c>
      <c r="AL954" s="98"/>
      <c r="AM954" s="100">
        <v>23.74</v>
      </c>
      <c r="AN954" s="101" t="s">
        <v>3</v>
      </c>
      <c r="AO954" s="97"/>
      <c r="AP954" s="100">
        <f t="shared" si="248"/>
        <v>110.5</v>
      </c>
      <c r="AQ954" s="100">
        <f t="shared" si="255"/>
        <v>110.5</v>
      </c>
      <c r="AR954" s="98"/>
      <c r="AS954" s="100">
        <f t="shared" si="249"/>
        <v>46.8</v>
      </c>
      <c r="AT954" s="100" t="s">
        <v>3</v>
      </c>
      <c r="AU954" s="97"/>
      <c r="AV954" s="100">
        <v>110.5</v>
      </c>
      <c r="AW954" s="100">
        <f t="shared" si="256"/>
        <v>110.5</v>
      </c>
      <c r="AX954" s="97"/>
      <c r="AY954" s="100">
        <f t="shared" si="250"/>
        <v>97.5</v>
      </c>
      <c r="AZ954" s="101" t="s">
        <v>3</v>
      </c>
      <c r="BA954" s="97"/>
      <c r="BB954" s="100">
        <f t="shared" si="251"/>
        <v>46.8</v>
      </c>
      <c r="BC954" s="101" t="s">
        <v>3</v>
      </c>
      <c r="BD954" s="97"/>
      <c r="BE954" s="100">
        <f t="shared" si="252"/>
        <v>46.8</v>
      </c>
      <c r="BF954" s="101" t="s">
        <v>3</v>
      </c>
    </row>
    <row r="955" spans="1:58" s="86" customFormat="1" ht="13.2" x14ac:dyDescent="0.25">
      <c r="A955" s="47" t="s">
        <v>874</v>
      </c>
      <c r="B955" s="83">
        <v>3000354</v>
      </c>
      <c r="C955" s="90" t="s">
        <v>776</v>
      </c>
      <c r="D955" s="64">
        <v>429</v>
      </c>
      <c r="E955" s="83">
        <v>300</v>
      </c>
      <c r="F955" s="83">
        <v>80074</v>
      </c>
      <c r="G955" s="22"/>
      <c r="H955" s="44">
        <f t="shared" si="243"/>
        <v>343.20000000000005</v>
      </c>
      <c r="I955" s="98">
        <f t="shared" si="241"/>
        <v>78.59</v>
      </c>
      <c r="J955" s="98">
        <f t="shared" si="242"/>
        <v>364.65</v>
      </c>
      <c r="K955" s="99"/>
      <c r="L955" s="100">
        <f t="shared" si="244"/>
        <v>343.20000000000005</v>
      </c>
      <c r="M955" s="100">
        <f t="shared" si="234"/>
        <v>343.20000000000005</v>
      </c>
      <c r="N955" s="97"/>
      <c r="O955" s="101" t="s">
        <v>3</v>
      </c>
      <c r="P955" s="101" t="s">
        <v>3</v>
      </c>
      <c r="Q955" s="97"/>
      <c r="R955" s="101" t="s">
        <v>3</v>
      </c>
      <c r="S955" s="101" t="s">
        <v>3</v>
      </c>
      <c r="T955" s="97"/>
      <c r="U955" s="101" t="s">
        <v>3</v>
      </c>
      <c r="V955" s="101" t="s">
        <v>3</v>
      </c>
      <c r="W955" s="97"/>
      <c r="X955" s="101" t="s">
        <v>3</v>
      </c>
      <c r="Y955" s="101" t="s">
        <v>3</v>
      </c>
      <c r="Z955" s="97"/>
      <c r="AA955" s="101" t="s">
        <v>3</v>
      </c>
      <c r="AB955" s="101" t="s">
        <v>3</v>
      </c>
      <c r="AC955" s="97"/>
      <c r="AD955" s="101" t="s">
        <v>3</v>
      </c>
      <c r="AE955" s="101" t="s">
        <v>3</v>
      </c>
      <c r="AF955" s="97"/>
      <c r="AG955" s="100">
        <v>343.20000000000005</v>
      </c>
      <c r="AH955" s="100">
        <f t="shared" si="253"/>
        <v>343.20000000000005</v>
      </c>
      <c r="AI955" s="97"/>
      <c r="AJ955" s="100">
        <f t="shared" si="247"/>
        <v>278.85000000000002</v>
      </c>
      <c r="AK955" s="100">
        <f t="shared" si="254"/>
        <v>278.85000000000002</v>
      </c>
      <c r="AL955" s="98"/>
      <c r="AM955" s="100">
        <v>78.59</v>
      </c>
      <c r="AN955" s="101" t="s">
        <v>3</v>
      </c>
      <c r="AO955" s="97"/>
      <c r="AP955" s="100">
        <f t="shared" si="248"/>
        <v>364.65</v>
      </c>
      <c r="AQ955" s="100">
        <f t="shared" si="255"/>
        <v>364.65</v>
      </c>
      <c r="AR955" s="98"/>
      <c r="AS955" s="100">
        <f t="shared" si="249"/>
        <v>154.44</v>
      </c>
      <c r="AT955" s="100" t="s">
        <v>3</v>
      </c>
      <c r="AU955" s="97"/>
      <c r="AV955" s="100">
        <v>364.65</v>
      </c>
      <c r="AW955" s="100">
        <f t="shared" si="256"/>
        <v>364.65</v>
      </c>
      <c r="AX955" s="97"/>
      <c r="AY955" s="100">
        <f t="shared" si="250"/>
        <v>321.75</v>
      </c>
      <c r="AZ955" s="101" t="s">
        <v>3</v>
      </c>
      <c r="BA955" s="97"/>
      <c r="BB955" s="100">
        <f t="shared" si="251"/>
        <v>154.44</v>
      </c>
      <c r="BC955" s="101" t="s">
        <v>3</v>
      </c>
      <c r="BD955" s="97"/>
      <c r="BE955" s="100">
        <f t="shared" si="252"/>
        <v>154.44</v>
      </c>
      <c r="BF955" s="101" t="s">
        <v>3</v>
      </c>
    </row>
    <row r="956" spans="1:58" s="86" customFormat="1" ht="13.2" x14ac:dyDescent="0.25">
      <c r="A956" s="47" t="s">
        <v>874</v>
      </c>
      <c r="B956" s="83">
        <v>3000256</v>
      </c>
      <c r="C956" s="90" t="s">
        <v>777</v>
      </c>
      <c r="D956" s="64">
        <v>51</v>
      </c>
      <c r="E956" s="83">
        <v>300</v>
      </c>
      <c r="F956" s="83">
        <v>86431</v>
      </c>
      <c r="G956" s="22"/>
      <c r="H956" s="44">
        <f t="shared" si="243"/>
        <v>40.800000000000004</v>
      </c>
      <c r="I956" s="98">
        <f t="shared" si="241"/>
        <v>9.36</v>
      </c>
      <c r="J956" s="98">
        <f t="shared" si="242"/>
        <v>43.35</v>
      </c>
      <c r="K956" s="99"/>
      <c r="L956" s="100">
        <f t="shared" si="244"/>
        <v>40.800000000000004</v>
      </c>
      <c r="M956" s="100">
        <f t="shared" si="234"/>
        <v>40.800000000000004</v>
      </c>
      <c r="N956" s="97"/>
      <c r="O956" s="101" t="s">
        <v>3</v>
      </c>
      <c r="P956" s="101" t="s">
        <v>3</v>
      </c>
      <c r="Q956" s="97"/>
      <c r="R956" s="101" t="s">
        <v>3</v>
      </c>
      <c r="S956" s="101" t="s">
        <v>3</v>
      </c>
      <c r="T956" s="97"/>
      <c r="U956" s="101" t="s">
        <v>3</v>
      </c>
      <c r="V956" s="101" t="s">
        <v>3</v>
      </c>
      <c r="W956" s="97"/>
      <c r="X956" s="101" t="s">
        <v>3</v>
      </c>
      <c r="Y956" s="101" t="s">
        <v>3</v>
      </c>
      <c r="Z956" s="97"/>
      <c r="AA956" s="101" t="s">
        <v>3</v>
      </c>
      <c r="AB956" s="101" t="s">
        <v>3</v>
      </c>
      <c r="AC956" s="97"/>
      <c r="AD956" s="101" t="s">
        <v>3</v>
      </c>
      <c r="AE956" s="101" t="s">
        <v>3</v>
      </c>
      <c r="AF956" s="97"/>
      <c r="AG956" s="100">
        <v>40.800000000000004</v>
      </c>
      <c r="AH956" s="100">
        <f t="shared" si="253"/>
        <v>40.800000000000004</v>
      </c>
      <c r="AI956" s="97"/>
      <c r="AJ956" s="100">
        <f t="shared" si="247"/>
        <v>33.15</v>
      </c>
      <c r="AK956" s="100">
        <f t="shared" si="254"/>
        <v>33.15</v>
      </c>
      <c r="AL956" s="98"/>
      <c r="AM956" s="100">
        <v>9.36</v>
      </c>
      <c r="AN956" s="101" t="s">
        <v>3</v>
      </c>
      <c r="AO956" s="97"/>
      <c r="AP956" s="100">
        <f t="shared" si="248"/>
        <v>43.35</v>
      </c>
      <c r="AQ956" s="100">
        <f t="shared" si="255"/>
        <v>43.35</v>
      </c>
      <c r="AR956" s="98"/>
      <c r="AS956" s="100">
        <f t="shared" si="249"/>
        <v>18.36</v>
      </c>
      <c r="AT956" s="100" t="s">
        <v>3</v>
      </c>
      <c r="AU956" s="97"/>
      <c r="AV956" s="100">
        <v>43.35</v>
      </c>
      <c r="AW956" s="100">
        <f t="shared" si="256"/>
        <v>43.35</v>
      </c>
      <c r="AX956" s="97"/>
      <c r="AY956" s="100">
        <f t="shared" si="250"/>
        <v>38.25</v>
      </c>
      <c r="AZ956" s="101" t="s">
        <v>3</v>
      </c>
      <c r="BA956" s="97"/>
      <c r="BB956" s="100">
        <f t="shared" si="251"/>
        <v>18.36</v>
      </c>
      <c r="BC956" s="101" t="s">
        <v>3</v>
      </c>
      <c r="BD956" s="97"/>
      <c r="BE956" s="100">
        <f t="shared" si="252"/>
        <v>18.36</v>
      </c>
      <c r="BF956" s="101" t="s">
        <v>3</v>
      </c>
    </row>
    <row r="957" spans="1:58" s="86" customFormat="1" ht="13.2" x14ac:dyDescent="0.25">
      <c r="A957" s="47" t="s">
        <v>874</v>
      </c>
      <c r="B957" s="83">
        <v>3000731</v>
      </c>
      <c r="C957" s="90" t="s">
        <v>778</v>
      </c>
      <c r="D957" s="64">
        <v>174</v>
      </c>
      <c r="E957" s="83">
        <v>300</v>
      </c>
      <c r="F957" s="83">
        <v>86757</v>
      </c>
      <c r="G957" s="22"/>
      <c r="H957" s="44">
        <f t="shared" si="243"/>
        <v>139.20000000000002</v>
      </c>
      <c r="I957" s="98">
        <f t="shared" si="241"/>
        <v>31.93</v>
      </c>
      <c r="J957" s="98">
        <f t="shared" si="242"/>
        <v>147.9</v>
      </c>
      <c r="K957" s="99"/>
      <c r="L957" s="100">
        <f t="shared" si="244"/>
        <v>139.20000000000002</v>
      </c>
      <c r="M957" s="100">
        <f t="shared" si="234"/>
        <v>139.20000000000002</v>
      </c>
      <c r="N957" s="97"/>
      <c r="O957" s="101" t="s">
        <v>3</v>
      </c>
      <c r="P957" s="101" t="s">
        <v>3</v>
      </c>
      <c r="Q957" s="97"/>
      <c r="R957" s="101" t="s">
        <v>3</v>
      </c>
      <c r="S957" s="101" t="s">
        <v>3</v>
      </c>
      <c r="T957" s="97"/>
      <c r="U957" s="101" t="s">
        <v>3</v>
      </c>
      <c r="V957" s="101" t="s">
        <v>3</v>
      </c>
      <c r="W957" s="97"/>
      <c r="X957" s="101" t="s">
        <v>3</v>
      </c>
      <c r="Y957" s="101" t="s">
        <v>3</v>
      </c>
      <c r="Z957" s="97"/>
      <c r="AA957" s="101" t="s">
        <v>3</v>
      </c>
      <c r="AB957" s="101" t="s">
        <v>3</v>
      </c>
      <c r="AC957" s="97"/>
      <c r="AD957" s="101" t="s">
        <v>3</v>
      </c>
      <c r="AE957" s="101" t="s">
        <v>3</v>
      </c>
      <c r="AF957" s="97"/>
      <c r="AG957" s="100">
        <v>139.20000000000002</v>
      </c>
      <c r="AH957" s="100">
        <f t="shared" si="253"/>
        <v>139.20000000000002</v>
      </c>
      <c r="AI957" s="97"/>
      <c r="AJ957" s="100">
        <f t="shared" si="247"/>
        <v>113.10000000000001</v>
      </c>
      <c r="AK957" s="100">
        <f t="shared" si="254"/>
        <v>113.10000000000001</v>
      </c>
      <c r="AL957" s="98"/>
      <c r="AM957" s="100">
        <v>31.93</v>
      </c>
      <c r="AN957" s="101" t="s">
        <v>3</v>
      </c>
      <c r="AO957" s="97"/>
      <c r="AP957" s="100">
        <f t="shared" si="248"/>
        <v>147.9</v>
      </c>
      <c r="AQ957" s="100">
        <f t="shared" si="255"/>
        <v>147.9</v>
      </c>
      <c r="AR957" s="98"/>
      <c r="AS957" s="100">
        <f t="shared" si="249"/>
        <v>62.64</v>
      </c>
      <c r="AT957" s="100" t="s">
        <v>3</v>
      </c>
      <c r="AU957" s="97"/>
      <c r="AV957" s="100">
        <v>147.9</v>
      </c>
      <c r="AW957" s="100">
        <f t="shared" si="256"/>
        <v>147.9</v>
      </c>
      <c r="AX957" s="97"/>
      <c r="AY957" s="100">
        <f t="shared" si="250"/>
        <v>130.5</v>
      </c>
      <c r="AZ957" s="101" t="s">
        <v>3</v>
      </c>
      <c r="BA957" s="97"/>
      <c r="BB957" s="100">
        <f t="shared" si="251"/>
        <v>62.64</v>
      </c>
      <c r="BC957" s="101" t="s">
        <v>3</v>
      </c>
      <c r="BD957" s="97"/>
      <c r="BE957" s="100">
        <f t="shared" si="252"/>
        <v>62.64</v>
      </c>
      <c r="BF957" s="101" t="s">
        <v>3</v>
      </c>
    </row>
    <row r="958" spans="1:58" s="86" customFormat="1" ht="13.2" x14ac:dyDescent="0.25">
      <c r="A958" s="47" t="s">
        <v>874</v>
      </c>
      <c r="B958" s="83">
        <v>3000039</v>
      </c>
      <c r="C958" s="90" t="s">
        <v>261</v>
      </c>
      <c r="D958" s="64">
        <v>131</v>
      </c>
      <c r="E958" s="83">
        <v>300</v>
      </c>
      <c r="F958" s="83">
        <v>82140</v>
      </c>
      <c r="G958" s="22"/>
      <c r="H958" s="44">
        <f t="shared" si="243"/>
        <v>104.80000000000001</v>
      </c>
      <c r="I958" s="98">
        <f t="shared" si="241"/>
        <v>24.04</v>
      </c>
      <c r="J958" s="98">
        <f t="shared" si="242"/>
        <v>111.35</v>
      </c>
      <c r="K958" s="99"/>
      <c r="L958" s="100">
        <f t="shared" si="244"/>
        <v>104.80000000000001</v>
      </c>
      <c r="M958" s="100">
        <f t="shared" si="234"/>
        <v>104.80000000000001</v>
      </c>
      <c r="N958" s="97"/>
      <c r="O958" s="101" t="s">
        <v>3</v>
      </c>
      <c r="P958" s="101" t="s">
        <v>3</v>
      </c>
      <c r="Q958" s="97"/>
      <c r="R958" s="101" t="s">
        <v>3</v>
      </c>
      <c r="S958" s="101" t="s">
        <v>3</v>
      </c>
      <c r="T958" s="97"/>
      <c r="U958" s="101" t="s">
        <v>3</v>
      </c>
      <c r="V958" s="101" t="s">
        <v>3</v>
      </c>
      <c r="W958" s="97"/>
      <c r="X958" s="101" t="s">
        <v>3</v>
      </c>
      <c r="Y958" s="101" t="s">
        <v>3</v>
      </c>
      <c r="Z958" s="97"/>
      <c r="AA958" s="101" t="s">
        <v>3</v>
      </c>
      <c r="AB958" s="101" t="s">
        <v>3</v>
      </c>
      <c r="AC958" s="97"/>
      <c r="AD958" s="101" t="s">
        <v>3</v>
      </c>
      <c r="AE958" s="101" t="s">
        <v>3</v>
      </c>
      <c r="AF958" s="97"/>
      <c r="AG958" s="100">
        <v>104.80000000000001</v>
      </c>
      <c r="AH958" s="100">
        <f t="shared" si="253"/>
        <v>104.80000000000001</v>
      </c>
      <c r="AI958" s="97"/>
      <c r="AJ958" s="100">
        <f t="shared" si="247"/>
        <v>85.15</v>
      </c>
      <c r="AK958" s="100">
        <f t="shared" si="254"/>
        <v>85.15</v>
      </c>
      <c r="AL958" s="98"/>
      <c r="AM958" s="100">
        <v>24.04</v>
      </c>
      <c r="AN958" s="101" t="s">
        <v>3</v>
      </c>
      <c r="AO958" s="97"/>
      <c r="AP958" s="100">
        <f t="shared" si="248"/>
        <v>111.35</v>
      </c>
      <c r="AQ958" s="100">
        <f t="shared" si="255"/>
        <v>111.35</v>
      </c>
      <c r="AR958" s="98"/>
      <c r="AS958" s="100">
        <f t="shared" si="249"/>
        <v>47.16</v>
      </c>
      <c r="AT958" s="100" t="s">
        <v>3</v>
      </c>
      <c r="AU958" s="97"/>
      <c r="AV958" s="100">
        <v>111.35</v>
      </c>
      <c r="AW958" s="100">
        <f t="shared" si="256"/>
        <v>111.35</v>
      </c>
      <c r="AX958" s="97"/>
      <c r="AY958" s="100">
        <f t="shared" si="250"/>
        <v>98.25</v>
      </c>
      <c r="AZ958" s="101" t="s">
        <v>3</v>
      </c>
      <c r="BA958" s="97"/>
      <c r="BB958" s="100">
        <f t="shared" si="251"/>
        <v>47.16</v>
      </c>
      <c r="BC958" s="101" t="s">
        <v>3</v>
      </c>
      <c r="BD958" s="97"/>
      <c r="BE958" s="100">
        <f t="shared" si="252"/>
        <v>47.16</v>
      </c>
      <c r="BF958" s="101" t="s">
        <v>3</v>
      </c>
    </row>
    <row r="959" spans="1:58" s="86" customFormat="1" ht="13.2" x14ac:dyDescent="0.25">
      <c r="A959" s="47" t="s">
        <v>874</v>
      </c>
      <c r="B959" s="83">
        <v>3000442</v>
      </c>
      <c r="C959" s="90" t="s">
        <v>779</v>
      </c>
      <c r="D959" s="64">
        <v>0</v>
      </c>
      <c r="E959" s="83">
        <v>305</v>
      </c>
      <c r="F959" s="83">
        <v>85060</v>
      </c>
      <c r="G959" s="22"/>
      <c r="H959" s="44">
        <f t="shared" si="243"/>
        <v>0</v>
      </c>
      <c r="I959" s="98">
        <f t="shared" si="241"/>
        <v>0</v>
      </c>
      <c r="J959" s="98">
        <f t="shared" si="242"/>
        <v>42.37</v>
      </c>
      <c r="K959" s="99"/>
      <c r="L959" s="100">
        <f t="shared" si="244"/>
        <v>0</v>
      </c>
      <c r="M959" s="100">
        <f t="shared" si="234"/>
        <v>0</v>
      </c>
      <c r="N959" s="97"/>
      <c r="O959" s="101" t="s">
        <v>3</v>
      </c>
      <c r="P959" s="101" t="s">
        <v>3</v>
      </c>
      <c r="Q959" s="97"/>
      <c r="R959" s="101" t="s">
        <v>3</v>
      </c>
      <c r="S959" s="101" t="s">
        <v>3</v>
      </c>
      <c r="T959" s="97"/>
      <c r="U959" s="101" t="s">
        <v>3</v>
      </c>
      <c r="V959" s="101" t="s">
        <v>3</v>
      </c>
      <c r="W959" s="97"/>
      <c r="X959" s="101" t="s">
        <v>3</v>
      </c>
      <c r="Y959" s="101" t="s">
        <v>3</v>
      </c>
      <c r="Z959" s="97"/>
      <c r="AA959" s="101" t="s">
        <v>3</v>
      </c>
      <c r="AB959" s="101" t="s">
        <v>3</v>
      </c>
      <c r="AC959" s="97"/>
      <c r="AD959" s="101" t="s">
        <v>3</v>
      </c>
      <c r="AE959" s="101" t="s">
        <v>3</v>
      </c>
      <c r="AF959" s="97"/>
      <c r="AG959" s="100">
        <v>0</v>
      </c>
      <c r="AH959" s="100">
        <f t="shared" si="253"/>
        <v>0</v>
      </c>
      <c r="AI959" s="97"/>
      <c r="AJ959" s="100">
        <f t="shared" si="247"/>
        <v>0</v>
      </c>
      <c r="AK959" s="100">
        <f t="shared" si="254"/>
        <v>0</v>
      </c>
      <c r="AL959" s="98"/>
      <c r="AM959" s="100">
        <v>42.37</v>
      </c>
      <c r="AN959" s="101" t="s">
        <v>3</v>
      </c>
      <c r="AO959" s="97"/>
      <c r="AP959" s="100">
        <f t="shared" si="248"/>
        <v>0</v>
      </c>
      <c r="AQ959" s="100">
        <f t="shared" si="255"/>
        <v>0</v>
      </c>
      <c r="AR959" s="98"/>
      <c r="AS959" s="100">
        <f t="shared" si="249"/>
        <v>0</v>
      </c>
      <c r="AT959" s="100" t="s">
        <v>3</v>
      </c>
      <c r="AU959" s="97"/>
      <c r="AV959" s="100">
        <v>0</v>
      </c>
      <c r="AW959" s="100">
        <f t="shared" si="256"/>
        <v>0</v>
      </c>
      <c r="AX959" s="97"/>
      <c r="AY959" s="100">
        <f t="shared" si="250"/>
        <v>0</v>
      </c>
      <c r="AZ959" s="101" t="s">
        <v>3</v>
      </c>
      <c r="BA959" s="97"/>
      <c r="BB959" s="100">
        <f t="shared" si="251"/>
        <v>0</v>
      </c>
      <c r="BC959" s="101" t="s">
        <v>3</v>
      </c>
      <c r="BD959" s="97"/>
      <c r="BE959" s="100">
        <f t="shared" si="252"/>
        <v>0</v>
      </c>
      <c r="BF959" s="101" t="s">
        <v>3</v>
      </c>
    </row>
    <row r="960" spans="1:58" s="86" customFormat="1" ht="13.2" x14ac:dyDescent="0.25">
      <c r="A960" s="47" t="s">
        <v>874</v>
      </c>
      <c r="B960" s="83">
        <v>3000732</v>
      </c>
      <c r="C960" s="90" t="s">
        <v>778</v>
      </c>
      <c r="D960" s="64">
        <v>174</v>
      </c>
      <c r="E960" s="83">
        <v>300</v>
      </c>
      <c r="F960" s="83">
        <v>86757</v>
      </c>
      <c r="G960" s="22"/>
      <c r="H960" s="44">
        <f t="shared" si="243"/>
        <v>139.20000000000002</v>
      </c>
      <c r="I960" s="98">
        <f t="shared" si="241"/>
        <v>31.93</v>
      </c>
      <c r="J960" s="98">
        <f t="shared" si="242"/>
        <v>147.9</v>
      </c>
      <c r="K960" s="99"/>
      <c r="L960" s="100">
        <f t="shared" si="244"/>
        <v>139.20000000000002</v>
      </c>
      <c r="M960" s="100">
        <f t="shared" si="234"/>
        <v>139.20000000000002</v>
      </c>
      <c r="N960" s="97"/>
      <c r="O960" s="101" t="s">
        <v>3</v>
      </c>
      <c r="P960" s="101" t="s">
        <v>3</v>
      </c>
      <c r="Q960" s="97"/>
      <c r="R960" s="101" t="s">
        <v>3</v>
      </c>
      <c r="S960" s="101" t="s">
        <v>3</v>
      </c>
      <c r="T960" s="97"/>
      <c r="U960" s="101" t="s">
        <v>3</v>
      </c>
      <c r="V960" s="101" t="s">
        <v>3</v>
      </c>
      <c r="W960" s="97"/>
      <c r="X960" s="101" t="s">
        <v>3</v>
      </c>
      <c r="Y960" s="101" t="s">
        <v>3</v>
      </c>
      <c r="Z960" s="97"/>
      <c r="AA960" s="101" t="s">
        <v>3</v>
      </c>
      <c r="AB960" s="101" t="s">
        <v>3</v>
      </c>
      <c r="AC960" s="97"/>
      <c r="AD960" s="101" t="s">
        <v>3</v>
      </c>
      <c r="AE960" s="101" t="s">
        <v>3</v>
      </c>
      <c r="AF960" s="97"/>
      <c r="AG960" s="100">
        <v>139.20000000000002</v>
      </c>
      <c r="AH960" s="100">
        <f t="shared" si="253"/>
        <v>139.20000000000002</v>
      </c>
      <c r="AI960" s="97"/>
      <c r="AJ960" s="100">
        <f t="shared" si="247"/>
        <v>113.10000000000001</v>
      </c>
      <c r="AK960" s="100">
        <f t="shared" si="254"/>
        <v>113.10000000000001</v>
      </c>
      <c r="AL960" s="98"/>
      <c r="AM960" s="100">
        <v>31.93</v>
      </c>
      <c r="AN960" s="101" t="s">
        <v>3</v>
      </c>
      <c r="AO960" s="97"/>
      <c r="AP960" s="100">
        <f t="shared" si="248"/>
        <v>147.9</v>
      </c>
      <c r="AQ960" s="100">
        <f t="shared" si="255"/>
        <v>147.9</v>
      </c>
      <c r="AR960" s="98"/>
      <c r="AS960" s="100">
        <f t="shared" si="249"/>
        <v>62.64</v>
      </c>
      <c r="AT960" s="100" t="s">
        <v>3</v>
      </c>
      <c r="AU960" s="97"/>
      <c r="AV960" s="100">
        <v>147.9</v>
      </c>
      <c r="AW960" s="100">
        <f t="shared" si="256"/>
        <v>147.9</v>
      </c>
      <c r="AX960" s="97"/>
      <c r="AY960" s="100">
        <f t="shared" si="250"/>
        <v>130.5</v>
      </c>
      <c r="AZ960" s="101" t="s">
        <v>3</v>
      </c>
      <c r="BA960" s="97"/>
      <c r="BB960" s="100">
        <f t="shared" si="251"/>
        <v>62.64</v>
      </c>
      <c r="BC960" s="101" t="s">
        <v>3</v>
      </c>
      <c r="BD960" s="97"/>
      <c r="BE960" s="100">
        <f t="shared" si="252"/>
        <v>62.64</v>
      </c>
      <c r="BF960" s="101" t="s">
        <v>3</v>
      </c>
    </row>
    <row r="961" spans="1:58" s="86" customFormat="1" ht="13.2" x14ac:dyDescent="0.25">
      <c r="A961" s="47" t="s">
        <v>874</v>
      </c>
      <c r="B961" s="83">
        <v>3000511</v>
      </c>
      <c r="C961" s="90" t="s">
        <v>780</v>
      </c>
      <c r="D961" s="64">
        <v>36</v>
      </c>
      <c r="E961" s="83">
        <v>300</v>
      </c>
      <c r="F961" s="83">
        <v>85045</v>
      </c>
      <c r="G961" s="22"/>
      <c r="H961" s="44">
        <f t="shared" si="243"/>
        <v>28.8</v>
      </c>
      <c r="I961" s="98">
        <f t="shared" si="241"/>
        <v>6.58</v>
      </c>
      <c r="J961" s="98">
        <f t="shared" si="242"/>
        <v>30.599999999999998</v>
      </c>
      <c r="K961" s="99"/>
      <c r="L961" s="100">
        <f t="shared" si="244"/>
        <v>28.8</v>
      </c>
      <c r="M961" s="100">
        <f t="shared" si="234"/>
        <v>28.8</v>
      </c>
      <c r="N961" s="97"/>
      <c r="O961" s="101" t="s">
        <v>3</v>
      </c>
      <c r="P961" s="101" t="s">
        <v>3</v>
      </c>
      <c r="Q961" s="97"/>
      <c r="R961" s="101" t="s">
        <v>3</v>
      </c>
      <c r="S961" s="101" t="s">
        <v>3</v>
      </c>
      <c r="T961" s="97"/>
      <c r="U961" s="101" t="s">
        <v>3</v>
      </c>
      <c r="V961" s="101" t="s">
        <v>3</v>
      </c>
      <c r="W961" s="97"/>
      <c r="X961" s="101" t="s">
        <v>3</v>
      </c>
      <c r="Y961" s="101" t="s">
        <v>3</v>
      </c>
      <c r="Z961" s="97"/>
      <c r="AA961" s="101" t="s">
        <v>3</v>
      </c>
      <c r="AB961" s="101" t="s">
        <v>3</v>
      </c>
      <c r="AC961" s="97"/>
      <c r="AD961" s="101" t="s">
        <v>3</v>
      </c>
      <c r="AE961" s="101" t="s">
        <v>3</v>
      </c>
      <c r="AF961" s="97"/>
      <c r="AG961" s="100">
        <v>28.8</v>
      </c>
      <c r="AH961" s="100">
        <f t="shared" si="253"/>
        <v>28.8</v>
      </c>
      <c r="AI961" s="97"/>
      <c r="AJ961" s="100">
        <f t="shared" si="247"/>
        <v>23.400000000000002</v>
      </c>
      <c r="AK961" s="100">
        <f t="shared" si="254"/>
        <v>23.400000000000002</v>
      </c>
      <c r="AL961" s="98"/>
      <c r="AM961" s="100">
        <v>6.58</v>
      </c>
      <c r="AN961" s="101" t="s">
        <v>3</v>
      </c>
      <c r="AO961" s="97"/>
      <c r="AP961" s="100">
        <f t="shared" si="248"/>
        <v>30.599999999999998</v>
      </c>
      <c r="AQ961" s="100">
        <f t="shared" si="255"/>
        <v>30.599999999999998</v>
      </c>
      <c r="AR961" s="98"/>
      <c r="AS961" s="100">
        <f t="shared" si="249"/>
        <v>12.959999999999999</v>
      </c>
      <c r="AT961" s="100" t="s">
        <v>3</v>
      </c>
      <c r="AU961" s="97"/>
      <c r="AV961" s="100">
        <v>30.599999999999998</v>
      </c>
      <c r="AW961" s="100">
        <f t="shared" si="256"/>
        <v>30.599999999999998</v>
      </c>
      <c r="AX961" s="97"/>
      <c r="AY961" s="100">
        <f t="shared" si="250"/>
        <v>27</v>
      </c>
      <c r="AZ961" s="101" t="s">
        <v>3</v>
      </c>
      <c r="BA961" s="97"/>
      <c r="BB961" s="100">
        <f t="shared" si="251"/>
        <v>12.959999999999999</v>
      </c>
      <c r="BC961" s="101" t="s">
        <v>3</v>
      </c>
      <c r="BD961" s="97"/>
      <c r="BE961" s="100">
        <f t="shared" si="252"/>
        <v>12.959999999999999</v>
      </c>
      <c r="BF961" s="101" t="s">
        <v>3</v>
      </c>
    </row>
    <row r="962" spans="1:58" s="86" customFormat="1" ht="13.2" x14ac:dyDescent="0.25">
      <c r="A962" s="47" t="s">
        <v>874</v>
      </c>
      <c r="B962" s="83">
        <v>3000214</v>
      </c>
      <c r="C962" s="90" t="s">
        <v>781</v>
      </c>
      <c r="D962" s="64">
        <v>52</v>
      </c>
      <c r="E962" s="83">
        <v>300</v>
      </c>
      <c r="F962" s="83">
        <v>82043</v>
      </c>
      <c r="G962" s="22"/>
      <c r="H962" s="44">
        <f t="shared" si="243"/>
        <v>41.6</v>
      </c>
      <c r="I962" s="98">
        <f t="shared" si="241"/>
        <v>9.5399999999999991</v>
      </c>
      <c r="J962" s="98">
        <f t="shared" si="242"/>
        <v>44.199999999999996</v>
      </c>
      <c r="K962" s="99"/>
      <c r="L962" s="100">
        <f t="shared" si="244"/>
        <v>41.6</v>
      </c>
      <c r="M962" s="100">
        <f t="shared" si="234"/>
        <v>41.6</v>
      </c>
      <c r="N962" s="97"/>
      <c r="O962" s="101" t="s">
        <v>3</v>
      </c>
      <c r="P962" s="101" t="s">
        <v>3</v>
      </c>
      <c r="Q962" s="97"/>
      <c r="R962" s="101" t="s">
        <v>3</v>
      </c>
      <c r="S962" s="101" t="s">
        <v>3</v>
      </c>
      <c r="T962" s="97"/>
      <c r="U962" s="101" t="s">
        <v>3</v>
      </c>
      <c r="V962" s="101" t="s">
        <v>3</v>
      </c>
      <c r="W962" s="97"/>
      <c r="X962" s="101" t="s">
        <v>3</v>
      </c>
      <c r="Y962" s="101" t="s">
        <v>3</v>
      </c>
      <c r="Z962" s="97"/>
      <c r="AA962" s="101" t="s">
        <v>3</v>
      </c>
      <c r="AB962" s="101" t="s">
        <v>3</v>
      </c>
      <c r="AC962" s="97"/>
      <c r="AD962" s="101" t="s">
        <v>3</v>
      </c>
      <c r="AE962" s="101" t="s">
        <v>3</v>
      </c>
      <c r="AF962" s="97"/>
      <c r="AG962" s="100">
        <v>41.6</v>
      </c>
      <c r="AH962" s="100">
        <f t="shared" si="253"/>
        <v>41.6</v>
      </c>
      <c r="AI962" s="97"/>
      <c r="AJ962" s="100">
        <f t="shared" si="247"/>
        <v>33.800000000000004</v>
      </c>
      <c r="AK962" s="100">
        <f t="shared" si="254"/>
        <v>33.800000000000004</v>
      </c>
      <c r="AL962" s="98"/>
      <c r="AM962" s="100">
        <v>9.5399999999999991</v>
      </c>
      <c r="AN962" s="101" t="s">
        <v>3</v>
      </c>
      <c r="AO962" s="97"/>
      <c r="AP962" s="100">
        <f t="shared" si="248"/>
        <v>44.199999999999996</v>
      </c>
      <c r="AQ962" s="100">
        <f t="shared" si="255"/>
        <v>44.199999999999996</v>
      </c>
      <c r="AR962" s="98"/>
      <c r="AS962" s="100">
        <f t="shared" si="249"/>
        <v>18.72</v>
      </c>
      <c r="AT962" s="100" t="s">
        <v>3</v>
      </c>
      <c r="AU962" s="97"/>
      <c r="AV962" s="100">
        <v>44.199999999999996</v>
      </c>
      <c r="AW962" s="100">
        <f t="shared" si="256"/>
        <v>44.199999999999996</v>
      </c>
      <c r="AX962" s="97"/>
      <c r="AY962" s="100">
        <f t="shared" si="250"/>
        <v>39</v>
      </c>
      <c r="AZ962" s="101" t="s">
        <v>3</v>
      </c>
      <c r="BA962" s="97"/>
      <c r="BB962" s="100">
        <f t="shared" si="251"/>
        <v>18.72</v>
      </c>
      <c r="BC962" s="101" t="s">
        <v>3</v>
      </c>
      <c r="BD962" s="97"/>
      <c r="BE962" s="100">
        <f t="shared" si="252"/>
        <v>18.72</v>
      </c>
      <c r="BF962" s="101" t="s">
        <v>3</v>
      </c>
    </row>
    <row r="963" spans="1:58" s="86" customFormat="1" ht="13.2" x14ac:dyDescent="0.25">
      <c r="A963" s="47" t="s">
        <v>874</v>
      </c>
      <c r="B963" s="83">
        <v>3000241</v>
      </c>
      <c r="C963" s="90" t="s">
        <v>782</v>
      </c>
      <c r="D963" s="64">
        <v>174</v>
      </c>
      <c r="E963" s="83">
        <v>300</v>
      </c>
      <c r="F963" s="83">
        <v>84146</v>
      </c>
      <c r="G963" s="22"/>
      <c r="H963" s="44">
        <f t="shared" si="243"/>
        <v>139.20000000000002</v>
      </c>
      <c r="I963" s="98">
        <f t="shared" si="241"/>
        <v>31.98</v>
      </c>
      <c r="J963" s="98">
        <f t="shared" si="242"/>
        <v>147.9</v>
      </c>
      <c r="K963" s="99"/>
      <c r="L963" s="100">
        <f t="shared" si="244"/>
        <v>139.20000000000002</v>
      </c>
      <c r="M963" s="100">
        <f t="shared" si="234"/>
        <v>139.20000000000002</v>
      </c>
      <c r="N963" s="97"/>
      <c r="O963" s="101" t="s">
        <v>3</v>
      </c>
      <c r="P963" s="101" t="s">
        <v>3</v>
      </c>
      <c r="Q963" s="97"/>
      <c r="R963" s="101" t="s">
        <v>3</v>
      </c>
      <c r="S963" s="101" t="s">
        <v>3</v>
      </c>
      <c r="T963" s="97"/>
      <c r="U963" s="101" t="s">
        <v>3</v>
      </c>
      <c r="V963" s="101" t="s">
        <v>3</v>
      </c>
      <c r="W963" s="97"/>
      <c r="X963" s="101" t="s">
        <v>3</v>
      </c>
      <c r="Y963" s="101" t="s">
        <v>3</v>
      </c>
      <c r="Z963" s="97"/>
      <c r="AA963" s="101" t="s">
        <v>3</v>
      </c>
      <c r="AB963" s="101" t="s">
        <v>3</v>
      </c>
      <c r="AC963" s="97"/>
      <c r="AD963" s="101" t="s">
        <v>3</v>
      </c>
      <c r="AE963" s="101" t="s">
        <v>3</v>
      </c>
      <c r="AF963" s="97"/>
      <c r="AG963" s="100">
        <v>139.20000000000002</v>
      </c>
      <c r="AH963" s="100">
        <f t="shared" si="253"/>
        <v>139.20000000000002</v>
      </c>
      <c r="AI963" s="97"/>
      <c r="AJ963" s="100">
        <f t="shared" si="247"/>
        <v>113.10000000000001</v>
      </c>
      <c r="AK963" s="100">
        <f t="shared" si="254"/>
        <v>113.10000000000001</v>
      </c>
      <c r="AL963" s="98"/>
      <c r="AM963" s="100">
        <v>31.98</v>
      </c>
      <c r="AN963" s="101" t="s">
        <v>3</v>
      </c>
      <c r="AO963" s="97"/>
      <c r="AP963" s="100">
        <f t="shared" si="248"/>
        <v>147.9</v>
      </c>
      <c r="AQ963" s="100">
        <f t="shared" si="255"/>
        <v>147.9</v>
      </c>
      <c r="AR963" s="98"/>
      <c r="AS963" s="100">
        <f t="shared" si="249"/>
        <v>62.64</v>
      </c>
      <c r="AT963" s="100" t="s">
        <v>3</v>
      </c>
      <c r="AU963" s="97"/>
      <c r="AV963" s="100">
        <v>147.9</v>
      </c>
      <c r="AW963" s="100">
        <f t="shared" si="256"/>
        <v>147.9</v>
      </c>
      <c r="AX963" s="97"/>
      <c r="AY963" s="100">
        <f t="shared" si="250"/>
        <v>130.5</v>
      </c>
      <c r="AZ963" s="101" t="s">
        <v>3</v>
      </c>
      <c r="BA963" s="97"/>
      <c r="BB963" s="100">
        <f t="shared" si="251"/>
        <v>62.64</v>
      </c>
      <c r="BC963" s="101" t="s">
        <v>3</v>
      </c>
      <c r="BD963" s="97"/>
      <c r="BE963" s="100">
        <f t="shared" si="252"/>
        <v>62.64</v>
      </c>
      <c r="BF963" s="101" t="s">
        <v>3</v>
      </c>
    </row>
    <row r="964" spans="1:58" s="86" customFormat="1" ht="13.2" x14ac:dyDescent="0.25">
      <c r="A964" s="47" t="s">
        <v>874</v>
      </c>
      <c r="B964" s="83">
        <v>3000145</v>
      </c>
      <c r="C964" s="90" t="s">
        <v>783</v>
      </c>
      <c r="D964" s="64">
        <v>49</v>
      </c>
      <c r="E964" s="83">
        <v>300</v>
      </c>
      <c r="F964" s="83">
        <v>87206</v>
      </c>
      <c r="G964" s="22"/>
      <c r="H964" s="44">
        <f t="shared" si="243"/>
        <v>39.200000000000003</v>
      </c>
      <c r="I964" s="98">
        <f t="shared" si="241"/>
        <v>8.89</v>
      </c>
      <c r="J964" s="98">
        <f t="shared" si="242"/>
        <v>41.65</v>
      </c>
      <c r="K964" s="99"/>
      <c r="L964" s="100">
        <f t="shared" si="244"/>
        <v>39.200000000000003</v>
      </c>
      <c r="M964" s="100">
        <f t="shared" ref="M964:M968" si="257">D964*80%</f>
        <v>39.200000000000003</v>
      </c>
      <c r="N964" s="97"/>
      <c r="O964" s="101" t="s">
        <v>3</v>
      </c>
      <c r="P964" s="101" t="s">
        <v>3</v>
      </c>
      <c r="Q964" s="97"/>
      <c r="R964" s="101" t="s">
        <v>3</v>
      </c>
      <c r="S964" s="101" t="s">
        <v>3</v>
      </c>
      <c r="T964" s="97"/>
      <c r="U964" s="101" t="s">
        <v>3</v>
      </c>
      <c r="V964" s="101" t="s">
        <v>3</v>
      </c>
      <c r="W964" s="97"/>
      <c r="X964" s="101" t="s">
        <v>3</v>
      </c>
      <c r="Y964" s="101" t="s">
        <v>3</v>
      </c>
      <c r="Z964" s="97"/>
      <c r="AA964" s="101" t="s">
        <v>3</v>
      </c>
      <c r="AB964" s="101" t="s">
        <v>3</v>
      </c>
      <c r="AC964" s="97"/>
      <c r="AD964" s="101" t="s">
        <v>3</v>
      </c>
      <c r="AE964" s="101" t="s">
        <v>3</v>
      </c>
      <c r="AF964" s="97"/>
      <c r="AG964" s="100">
        <v>39.200000000000003</v>
      </c>
      <c r="AH964" s="100">
        <f t="shared" si="253"/>
        <v>39.200000000000003</v>
      </c>
      <c r="AI964" s="97"/>
      <c r="AJ964" s="100">
        <f t="shared" si="247"/>
        <v>31.85</v>
      </c>
      <c r="AK964" s="100">
        <f t="shared" si="254"/>
        <v>31.85</v>
      </c>
      <c r="AL964" s="98"/>
      <c r="AM964" s="100">
        <v>8.89</v>
      </c>
      <c r="AN964" s="101" t="s">
        <v>3</v>
      </c>
      <c r="AO964" s="97"/>
      <c r="AP964" s="100">
        <f t="shared" si="248"/>
        <v>41.65</v>
      </c>
      <c r="AQ964" s="100">
        <f t="shared" si="255"/>
        <v>41.65</v>
      </c>
      <c r="AR964" s="98"/>
      <c r="AS964" s="100">
        <f t="shared" si="249"/>
        <v>17.64</v>
      </c>
      <c r="AT964" s="100" t="s">
        <v>3</v>
      </c>
      <c r="AU964" s="97"/>
      <c r="AV964" s="100">
        <v>41.65</v>
      </c>
      <c r="AW964" s="100">
        <f t="shared" si="256"/>
        <v>41.65</v>
      </c>
      <c r="AX964" s="97"/>
      <c r="AY964" s="100">
        <f t="shared" si="250"/>
        <v>36.75</v>
      </c>
      <c r="AZ964" s="101" t="s">
        <v>3</v>
      </c>
      <c r="BA964" s="97"/>
      <c r="BB964" s="100">
        <f t="shared" si="251"/>
        <v>17.64</v>
      </c>
      <c r="BC964" s="101" t="s">
        <v>3</v>
      </c>
      <c r="BD964" s="97"/>
      <c r="BE964" s="100">
        <f t="shared" si="252"/>
        <v>17.64</v>
      </c>
      <c r="BF964" s="101" t="s">
        <v>3</v>
      </c>
    </row>
    <row r="965" spans="1:58" s="86" customFormat="1" ht="13.2" x14ac:dyDescent="0.25">
      <c r="A965" s="47" t="s">
        <v>874</v>
      </c>
      <c r="B965" s="83">
        <v>3000505</v>
      </c>
      <c r="C965" s="90" t="s">
        <v>784</v>
      </c>
      <c r="D965" s="64">
        <v>80</v>
      </c>
      <c r="E965" s="83">
        <v>300</v>
      </c>
      <c r="F965" s="83">
        <v>87177</v>
      </c>
      <c r="G965" s="22"/>
      <c r="H965" s="44">
        <f t="shared" si="243"/>
        <v>64</v>
      </c>
      <c r="I965" s="98">
        <f t="shared" si="241"/>
        <v>14.69</v>
      </c>
      <c r="J965" s="98">
        <f t="shared" si="242"/>
        <v>68</v>
      </c>
      <c r="K965" s="99"/>
      <c r="L965" s="100">
        <f t="shared" si="244"/>
        <v>64</v>
      </c>
      <c r="M965" s="100">
        <f t="shared" si="257"/>
        <v>64</v>
      </c>
      <c r="N965" s="97"/>
      <c r="O965" s="101" t="s">
        <v>3</v>
      </c>
      <c r="P965" s="101" t="s">
        <v>3</v>
      </c>
      <c r="Q965" s="97"/>
      <c r="R965" s="101" t="s">
        <v>3</v>
      </c>
      <c r="S965" s="101" t="s">
        <v>3</v>
      </c>
      <c r="T965" s="97"/>
      <c r="U965" s="101" t="s">
        <v>3</v>
      </c>
      <c r="V965" s="101" t="s">
        <v>3</v>
      </c>
      <c r="W965" s="97"/>
      <c r="X965" s="101" t="s">
        <v>3</v>
      </c>
      <c r="Y965" s="101" t="s">
        <v>3</v>
      </c>
      <c r="Z965" s="97"/>
      <c r="AA965" s="101" t="s">
        <v>3</v>
      </c>
      <c r="AB965" s="101" t="s">
        <v>3</v>
      </c>
      <c r="AC965" s="97"/>
      <c r="AD965" s="101" t="s">
        <v>3</v>
      </c>
      <c r="AE965" s="101" t="s">
        <v>3</v>
      </c>
      <c r="AF965" s="97"/>
      <c r="AG965" s="100">
        <v>64</v>
      </c>
      <c r="AH965" s="100">
        <f t="shared" si="253"/>
        <v>64</v>
      </c>
      <c r="AI965" s="97"/>
      <c r="AJ965" s="100">
        <f t="shared" si="247"/>
        <v>52</v>
      </c>
      <c r="AK965" s="100">
        <f t="shared" si="254"/>
        <v>52</v>
      </c>
      <c r="AL965" s="98"/>
      <c r="AM965" s="100">
        <v>14.69</v>
      </c>
      <c r="AN965" s="101" t="s">
        <v>3</v>
      </c>
      <c r="AO965" s="97"/>
      <c r="AP965" s="100">
        <f t="shared" si="248"/>
        <v>68</v>
      </c>
      <c r="AQ965" s="100">
        <f t="shared" si="255"/>
        <v>68</v>
      </c>
      <c r="AR965" s="98"/>
      <c r="AS965" s="100">
        <f t="shared" si="249"/>
        <v>28.799999999999997</v>
      </c>
      <c r="AT965" s="100" t="s">
        <v>3</v>
      </c>
      <c r="AU965" s="97"/>
      <c r="AV965" s="100">
        <v>68</v>
      </c>
      <c r="AW965" s="100">
        <f t="shared" si="256"/>
        <v>68</v>
      </c>
      <c r="AX965" s="97"/>
      <c r="AY965" s="100">
        <f t="shared" si="250"/>
        <v>60</v>
      </c>
      <c r="AZ965" s="101" t="s">
        <v>3</v>
      </c>
      <c r="BA965" s="97"/>
      <c r="BB965" s="100">
        <f t="shared" si="251"/>
        <v>28.799999999999997</v>
      </c>
      <c r="BC965" s="101" t="s">
        <v>3</v>
      </c>
      <c r="BD965" s="97"/>
      <c r="BE965" s="100">
        <f t="shared" si="252"/>
        <v>28.799999999999997</v>
      </c>
      <c r="BF965" s="101" t="s">
        <v>3</v>
      </c>
    </row>
    <row r="966" spans="1:58" s="86" customFormat="1" ht="13.2" x14ac:dyDescent="0.25">
      <c r="A966" s="47" t="s">
        <v>874</v>
      </c>
      <c r="B966" s="83">
        <v>3000273</v>
      </c>
      <c r="C966" s="90" t="s">
        <v>785</v>
      </c>
      <c r="D966" s="64">
        <v>124</v>
      </c>
      <c r="E966" s="83">
        <v>301</v>
      </c>
      <c r="F966" s="83">
        <v>80197</v>
      </c>
      <c r="G966" s="22"/>
      <c r="H966" s="44">
        <f t="shared" si="243"/>
        <v>99.2</v>
      </c>
      <c r="I966" s="98">
        <f t="shared" ref="I966:I1029" si="258">MIN(AJ966:AM966,AP966:AS966,AV966:AY966,BB966,BE966)</f>
        <v>22.65</v>
      </c>
      <c r="J966" s="98">
        <f t="shared" ref="J966:J1029" si="259">MAX(AJ966:AM966,AP966:AS966,AV966:AY966,BB966,BE966)</f>
        <v>105.39999999999999</v>
      </c>
      <c r="K966" s="99"/>
      <c r="L966" s="100">
        <f t="shared" si="244"/>
        <v>99.2</v>
      </c>
      <c r="M966" s="100">
        <f t="shared" si="257"/>
        <v>99.2</v>
      </c>
      <c r="N966" s="97"/>
      <c r="O966" s="101" t="s">
        <v>3</v>
      </c>
      <c r="P966" s="101" t="s">
        <v>3</v>
      </c>
      <c r="Q966" s="97"/>
      <c r="R966" s="101" t="s">
        <v>3</v>
      </c>
      <c r="S966" s="101" t="s">
        <v>3</v>
      </c>
      <c r="T966" s="97"/>
      <c r="U966" s="101" t="s">
        <v>3</v>
      </c>
      <c r="V966" s="101" t="s">
        <v>3</v>
      </c>
      <c r="W966" s="97"/>
      <c r="X966" s="101" t="s">
        <v>3</v>
      </c>
      <c r="Y966" s="101" t="s">
        <v>3</v>
      </c>
      <c r="Z966" s="97"/>
      <c r="AA966" s="101" t="s">
        <v>3</v>
      </c>
      <c r="AB966" s="101" t="s">
        <v>3</v>
      </c>
      <c r="AC966" s="97"/>
      <c r="AD966" s="101" t="s">
        <v>3</v>
      </c>
      <c r="AE966" s="101" t="s">
        <v>3</v>
      </c>
      <c r="AF966" s="97"/>
      <c r="AG966" s="100">
        <v>99.2</v>
      </c>
      <c r="AH966" s="100">
        <f t="shared" si="253"/>
        <v>99.2</v>
      </c>
      <c r="AI966" s="97"/>
      <c r="AJ966" s="100">
        <f t="shared" si="247"/>
        <v>80.600000000000009</v>
      </c>
      <c r="AK966" s="100">
        <f t="shared" si="254"/>
        <v>80.600000000000009</v>
      </c>
      <c r="AL966" s="98"/>
      <c r="AM966" s="100">
        <v>22.65</v>
      </c>
      <c r="AN966" s="101" t="s">
        <v>3</v>
      </c>
      <c r="AO966" s="97"/>
      <c r="AP966" s="100">
        <f t="shared" si="248"/>
        <v>105.39999999999999</v>
      </c>
      <c r="AQ966" s="100">
        <f t="shared" si="255"/>
        <v>105.39999999999999</v>
      </c>
      <c r="AR966" s="98"/>
      <c r="AS966" s="100">
        <f t="shared" si="249"/>
        <v>44.64</v>
      </c>
      <c r="AT966" s="100" t="s">
        <v>3</v>
      </c>
      <c r="AU966" s="97"/>
      <c r="AV966" s="100">
        <v>105.39999999999999</v>
      </c>
      <c r="AW966" s="100">
        <f t="shared" si="256"/>
        <v>105.39999999999999</v>
      </c>
      <c r="AX966" s="97"/>
      <c r="AY966" s="100">
        <f t="shared" si="250"/>
        <v>93</v>
      </c>
      <c r="AZ966" s="101" t="s">
        <v>3</v>
      </c>
      <c r="BA966" s="97"/>
      <c r="BB966" s="100">
        <f t="shared" si="251"/>
        <v>44.64</v>
      </c>
      <c r="BC966" s="101" t="s">
        <v>3</v>
      </c>
      <c r="BD966" s="97"/>
      <c r="BE966" s="100">
        <f t="shared" si="252"/>
        <v>44.64</v>
      </c>
      <c r="BF966" s="101" t="s">
        <v>3</v>
      </c>
    </row>
    <row r="967" spans="1:58" s="86" customFormat="1" ht="13.2" x14ac:dyDescent="0.25">
      <c r="A967" s="47" t="s">
        <v>874</v>
      </c>
      <c r="B967" s="83">
        <v>3000272</v>
      </c>
      <c r="C967" s="90" t="s">
        <v>786</v>
      </c>
      <c r="D967" s="64">
        <v>38</v>
      </c>
      <c r="E967" s="83">
        <v>300</v>
      </c>
      <c r="F967" s="83">
        <v>86592</v>
      </c>
      <c r="G967" s="22"/>
      <c r="H967" s="44">
        <f t="shared" si="243"/>
        <v>30.400000000000002</v>
      </c>
      <c r="I967" s="98">
        <f t="shared" si="258"/>
        <v>7.05</v>
      </c>
      <c r="J967" s="98">
        <f t="shared" si="259"/>
        <v>32.299999999999997</v>
      </c>
      <c r="K967" s="99"/>
      <c r="L967" s="100">
        <f t="shared" si="244"/>
        <v>30.400000000000002</v>
      </c>
      <c r="M967" s="100">
        <f t="shared" si="257"/>
        <v>30.400000000000002</v>
      </c>
      <c r="N967" s="97"/>
      <c r="O967" s="101" t="s">
        <v>3</v>
      </c>
      <c r="P967" s="101" t="s">
        <v>3</v>
      </c>
      <c r="Q967" s="97"/>
      <c r="R967" s="101" t="s">
        <v>3</v>
      </c>
      <c r="S967" s="101" t="s">
        <v>3</v>
      </c>
      <c r="T967" s="97"/>
      <c r="U967" s="101" t="s">
        <v>3</v>
      </c>
      <c r="V967" s="101" t="s">
        <v>3</v>
      </c>
      <c r="W967" s="97"/>
      <c r="X967" s="101" t="s">
        <v>3</v>
      </c>
      <c r="Y967" s="101" t="s">
        <v>3</v>
      </c>
      <c r="Z967" s="97"/>
      <c r="AA967" s="101" t="s">
        <v>3</v>
      </c>
      <c r="AB967" s="101" t="s">
        <v>3</v>
      </c>
      <c r="AC967" s="97"/>
      <c r="AD967" s="101" t="s">
        <v>3</v>
      </c>
      <c r="AE967" s="101" t="s">
        <v>3</v>
      </c>
      <c r="AF967" s="97"/>
      <c r="AG967" s="100">
        <v>30.400000000000002</v>
      </c>
      <c r="AH967" s="100">
        <f t="shared" si="253"/>
        <v>30.400000000000002</v>
      </c>
      <c r="AI967" s="97"/>
      <c r="AJ967" s="100">
        <f t="shared" si="247"/>
        <v>24.7</v>
      </c>
      <c r="AK967" s="100">
        <f t="shared" si="254"/>
        <v>24.7</v>
      </c>
      <c r="AL967" s="98"/>
      <c r="AM967" s="100">
        <v>7.05</v>
      </c>
      <c r="AN967" s="101" t="s">
        <v>3</v>
      </c>
      <c r="AO967" s="97"/>
      <c r="AP967" s="100">
        <f t="shared" si="248"/>
        <v>32.299999999999997</v>
      </c>
      <c r="AQ967" s="100">
        <f t="shared" si="255"/>
        <v>32.299999999999997</v>
      </c>
      <c r="AR967" s="98"/>
      <c r="AS967" s="100">
        <f t="shared" si="249"/>
        <v>13.68</v>
      </c>
      <c r="AT967" s="100" t="s">
        <v>3</v>
      </c>
      <c r="AU967" s="97"/>
      <c r="AV967" s="100">
        <v>32.299999999999997</v>
      </c>
      <c r="AW967" s="100">
        <f t="shared" si="256"/>
        <v>32.299999999999997</v>
      </c>
      <c r="AX967" s="97"/>
      <c r="AY967" s="100">
        <f t="shared" si="250"/>
        <v>28.5</v>
      </c>
      <c r="AZ967" s="101" t="s">
        <v>3</v>
      </c>
      <c r="BA967" s="97"/>
      <c r="BB967" s="100">
        <f t="shared" si="251"/>
        <v>13.68</v>
      </c>
      <c r="BC967" s="101" t="s">
        <v>3</v>
      </c>
      <c r="BD967" s="97"/>
      <c r="BE967" s="100">
        <f t="shared" si="252"/>
        <v>13.68</v>
      </c>
      <c r="BF967" s="101" t="s">
        <v>3</v>
      </c>
    </row>
    <row r="968" spans="1:58" s="86" customFormat="1" ht="13.2" x14ac:dyDescent="0.25">
      <c r="A968" s="47" t="s">
        <v>874</v>
      </c>
      <c r="B968" s="83">
        <v>3000404</v>
      </c>
      <c r="C968" s="90" t="s">
        <v>787</v>
      </c>
      <c r="D968" s="64">
        <v>38</v>
      </c>
      <c r="E968" s="83">
        <v>300</v>
      </c>
      <c r="F968" s="83">
        <v>89055</v>
      </c>
      <c r="G968" s="22"/>
      <c r="H968" s="44">
        <f t="shared" si="243"/>
        <v>30.400000000000002</v>
      </c>
      <c r="I968" s="98">
        <f t="shared" si="258"/>
        <v>7.05</v>
      </c>
      <c r="J968" s="98">
        <f t="shared" si="259"/>
        <v>32.299999999999997</v>
      </c>
      <c r="K968" s="99"/>
      <c r="L968" s="100">
        <f t="shared" si="244"/>
        <v>30.400000000000002</v>
      </c>
      <c r="M968" s="100">
        <f t="shared" si="257"/>
        <v>30.400000000000002</v>
      </c>
      <c r="N968" s="97"/>
      <c r="O968" s="101" t="s">
        <v>3</v>
      </c>
      <c r="P968" s="101" t="s">
        <v>3</v>
      </c>
      <c r="Q968" s="97"/>
      <c r="R968" s="101" t="s">
        <v>3</v>
      </c>
      <c r="S968" s="101" t="s">
        <v>3</v>
      </c>
      <c r="T968" s="97"/>
      <c r="U968" s="101" t="s">
        <v>3</v>
      </c>
      <c r="V968" s="101" t="s">
        <v>3</v>
      </c>
      <c r="W968" s="97"/>
      <c r="X968" s="101" t="s">
        <v>3</v>
      </c>
      <c r="Y968" s="101" t="s">
        <v>3</v>
      </c>
      <c r="Z968" s="97"/>
      <c r="AA968" s="101" t="s">
        <v>3</v>
      </c>
      <c r="AB968" s="101" t="s">
        <v>3</v>
      </c>
      <c r="AC968" s="97"/>
      <c r="AD968" s="101" t="s">
        <v>3</v>
      </c>
      <c r="AE968" s="101" t="s">
        <v>3</v>
      </c>
      <c r="AF968" s="97"/>
      <c r="AG968" s="100">
        <v>30.400000000000002</v>
      </c>
      <c r="AH968" s="100">
        <f t="shared" si="253"/>
        <v>30.400000000000002</v>
      </c>
      <c r="AI968" s="97"/>
      <c r="AJ968" s="100">
        <f t="shared" si="247"/>
        <v>24.7</v>
      </c>
      <c r="AK968" s="100">
        <f t="shared" si="254"/>
        <v>24.7</v>
      </c>
      <c r="AL968" s="98"/>
      <c r="AM968" s="100">
        <v>7.05</v>
      </c>
      <c r="AN968" s="101" t="s">
        <v>3</v>
      </c>
      <c r="AO968" s="97"/>
      <c r="AP968" s="100">
        <f t="shared" si="248"/>
        <v>32.299999999999997</v>
      </c>
      <c r="AQ968" s="100">
        <f t="shared" si="255"/>
        <v>32.299999999999997</v>
      </c>
      <c r="AR968" s="98"/>
      <c r="AS968" s="100">
        <f t="shared" si="249"/>
        <v>13.68</v>
      </c>
      <c r="AT968" s="100" t="s">
        <v>3</v>
      </c>
      <c r="AU968" s="97"/>
      <c r="AV968" s="100">
        <v>32.299999999999997</v>
      </c>
      <c r="AW968" s="100">
        <f t="shared" si="256"/>
        <v>32.299999999999997</v>
      </c>
      <c r="AX968" s="97"/>
      <c r="AY968" s="100">
        <f t="shared" si="250"/>
        <v>28.5</v>
      </c>
      <c r="AZ968" s="101" t="s">
        <v>3</v>
      </c>
      <c r="BA968" s="97"/>
      <c r="BB968" s="100">
        <f t="shared" si="251"/>
        <v>13.68</v>
      </c>
      <c r="BC968" s="101" t="s">
        <v>3</v>
      </c>
      <c r="BD968" s="97"/>
      <c r="BE968" s="100">
        <f t="shared" si="252"/>
        <v>13.68</v>
      </c>
      <c r="BF968" s="101" t="s">
        <v>3</v>
      </c>
    </row>
    <row r="969" spans="1:58" s="86" customFormat="1" ht="13.2" x14ac:dyDescent="0.25">
      <c r="A969" s="47" t="s">
        <v>883</v>
      </c>
      <c r="B969" s="83">
        <v>5000271</v>
      </c>
      <c r="C969" s="88" t="s">
        <v>306</v>
      </c>
      <c r="D969" s="115">
        <v>402</v>
      </c>
      <c r="E969" s="103">
        <v>981</v>
      </c>
      <c r="F969" s="87">
        <v>10060</v>
      </c>
      <c r="G969" s="22"/>
      <c r="H969" s="44">
        <f t="shared" si="243"/>
        <v>321.60000000000002</v>
      </c>
      <c r="I969" s="98">
        <f t="shared" si="258"/>
        <v>341.7</v>
      </c>
      <c r="J969" s="98">
        <f t="shared" si="259"/>
        <v>341.7</v>
      </c>
      <c r="K969" s="99"/>
      <c r="L969" s="44">
        <f t="shared" si="244"/>
        <v>321.60000000000002</v>
      </c>
      <c r="M969" s="100">
        <f>D969*80%</f>
        <v>321.60000000000002</v>
      </c>
      <c r="N969" s="97"/>
      <c r="O969" s="101" t="s">
        <v>1852</v>
      </c>
      <c r="P969" s="101" t="s">
        <v>1852</v>
      </c>
      <c r="Q969" s="97"/>
      <c r="R969" s="101" t="s">
        <v>1852</v>
      </c>
      <c r="S969" s="101" t="s">
        <v>1852</v>
      </c>
      <c r="T969" s="97"/>
      <c r="U969" s="101" t="s">
        <v>1852</v>
      </c>
      <c r="V969" s="101" t="s">
        <v>1852</v>
      </c>
      <c r="W969" s="97"/>
      <c r="X969" s="101" t="s">
        <v>1852</v>
      </c>
      <c r="Y969" s="101" t="s">
        <v>1852</v>
      </c>
      <c r="Z969" s="97"/>
      <c r="AA969" s="101" t="s">
        <v>1852</v>
      </c>
      <c r="AB969" s="101" t="s">
        <v>1852</v>
      </c>
      <c r="AC969" s="97"/>
      <c r="AD969" s="101" t="s">
        <v>1852</v>
      </c>
      <c r="AE969" s="101" t="s">
        <v>1852</v>
      </c>
      <c r="AF969" s="97"/>
      <c r="AG969" s="100">
        <f t="shared" ref="AG969:AG1032" si="260">D969*80%</f>
        <v>321.60000000000002</v>
      </c>
      <c r="AH969" s="100">
        <f t="shared" si="253"/>
        <v>321.60000000000002</v>
      </c>
      <c r="AI969" s="97"/>
      <c r="AJ969" s="101" t="s">
        <v>1852</v>
      </c>
      <c r="AK969" s="101" t="s">
        <v>1852</v>
      </c>
      <c r="AL969" s="98"/>
      <c r="AM969" s="101" t="s">
        <v>1852</v>
      </c>
      <c r="AN969" s="101" t="s">
        <v>1852</v>
      </c>
      <c r="AO969" s="97"/>
      <c r="AP969" s="101" t="s">
        <v>1852</v>
      </c>
      <c r="AQ969" s="100" t="s">
        <v>1852</v>
      </c>
      <c r="AR969" s="98"/>
      <c r="AS969" s="100" t="s">
        <v>1852</v>
      </c>
      <c r="AT969" s="100" t="s">
        <v>1852</v>
      </c>
      <c r="AU969" s="97"/>
      <c r="AV969" s="100">
        <f t="shared" ref="AV969:AV1032" si="261">D969*85%</f>
        <v>341.7</v>
      </c>
      <c r="AW969" s="100">
        <f t="shared" si="256"/>
        <v>341.7</v>
      </c>
      <c r="AX969" s="97"/>
      <c r="AY969" s="101" t="s">
        <v>1852</v>
      </c>
      <c r="AZ969" s="101" t="s">
        <v>1852</v>
      </c>
      <c r="BA969" s="97"/>
      <c r="BB969" s="101" t="s">
        <v>1852</v>
      </c>
      <c r="BC969" s="101" t="s">
        <v>1852</v>
      </c>
      <c r="BD969" s="97"/>
      <c r="BE969" s="101" t="s">
        <v>1852</v>
      </c>
      <c r="BF969" s="101" t="s">
        <v>1852</v>
      </c>
    </row>
    <row r="970" spans="1:58" s="86" customFormat="1" ht="13.2" x14ac:dyDescent="0.25">
      <c r="A970" s="47" t="s">
        <v>883</v>
      </c>
      <c r="B970" s="83">
        <v>5000170</v>
      </c>
      <c r="C970" s="88" t="s">
        <v>306</v>
      </c>
      <c r="D970" s="115">
        <v>703</v>
      </c>
      <c r="E970" s="103">
        <v>981</v>
      </c>
      <c r="F970" s="87">
        <v>10061</v>
      </c>
      <c r="G970" s="22"/>
      <c r="H970" s="44">
        <f t="shared" si="243"/>
        <v>562.4</v>
      </c>
      <c r="I970" s="98">
        <f t="shared" si="258"/>
        <v>597.54999999999995</v>
      </c>
      <c r="J970" s="98">
        <f t="shared" si="259"/>
        <v>597.54999999999995</v>
      </c>
      <c r="K970" s="99"/>
      <c r="L970" s="44">
        <f t="shared" ref="L970:L1033" si="262">D970*80%</f>
        <v>562.4</v>
      </c>
      <c r="M970" s="100">
        <f t="shared" ref="M970:M1033" si="263">D970*80%</f>
        <v>562.4</v>
      </c>
      <c r="N970" s="97"/>
      <c r="O970" s="101" t="s">
        <v>1852</v>
      </c>
      <c r="P970" s="101" t="s">
        <v>1852</v>
      </c>
      <c r="Q970" s="97"/>
      <c r="R970" s="101" t="s">
        <v>1852</v>
      </c>
      <c r="S970" s="101" t="s">
        <v>1852</v>
      </c>
      <c r="T970" s="97"/>
      <c r="U970" s="101" t="s">
        <v>1852</v>
      </c>
      <c r="V970" s="101" t="s">
        <v>1852</v>
      </c>
      <c r="W970" s="97"/>
      <c r="X970" s="101" t="s">
        <v>1852</v>
      </c>
      <c r="Y970" s="101" t="s">
        <v>1852</v>
      </c>
      <c r="Z970" s="97"/>
      <c r="AA970" s="101" t="s">
        <v>1852</v>
      </c>
      <c r="AB970" s="101" t="s">
        <v>1852</v>
      </c>
      <c r="AC970" s="97"/>
      <c r="AD970" s="101" t="s">
        <v>1852</v>
      </c>
      <c r="AE970" s="101" t="s">
        <v>1852</v>
      </c>
      <c r="AF970" s="97"/>
      <c r="AG970" s="100">
        <f t="shared" si="260"/>
        <v>562.4</v>
      </c>
      <c r="AH970" s="100">
        <f t="shared" si="253"/>
        <v>562.4</v>
      </c>
      <c r="AI970" s="97"/>
      <c r="AJ970" s="101" t="s">
        <v>1852</v>
      </c>
      <c r="AK970" s="101" t="s">
        <v>1852</v>
      </c>
      <c r="AL970" s="98"/>
      <c r="AM970" s="101" t="s">
        <v>1852</v>
      </c>
      <c r="AN970" s="101" t="s">
        <v>1852</v>
      </c>
      <c r="AO970" s="97"/>
      <c r="AP970" s="101" t="s">
        <v>1852</v>
      </c>
      <c r="AQ970" s="100" t="s">
        <v>1852</v>
      </c>
      <c r="AR970" s="98"/>
      <c r="AS970" s="100" t="s">
        <v>1852</v>
      </c>
      <c r="AT970" s="100" t="s">
        <v>1852</v>
      </c>
      <c r="AU970" s="97"/>
      <c r="AV970" s="100">
        <f t="shared" si="261"/>
        <v>597.54999999999995</v>
      </c>
      <c r="AW970" s="100">
        <f t="shared" si="256"/>
        <v>597.54999999999995</v>
      </c>
      <c r="AX970" s="97"/>
      <c r="AY970" s="101" t="s">
        <v>1852</v>
      </c>
      <c r="AZ970" s="101" t="s">
        <v>1852</v>
      </c>
      <c r="BA970" s="97"/>
      <c r="BB970" s="101" t="s">
        <v>1852</v>
      </c>
      <c r="BC970" s="101" t="s">
        <v>1852</v>
      </c>
      <c r="BD970" s="97"/>
      <c r="BE970" s="101" t="s">
        <v>1852</v>
      </c>
      <c r="BF970" s="101" t="s">
        <v>1852</v>
      </c>
    </row>
    <row r="971" spans="1:58" s="86" customFormat="1" ht="13.2" x14ac:dyDescent="0.25">
      <c r="A971" s="47" t="s">
        <v>883</v>
      </c>
      <c r="B971" s="83">
        <v>5000185</v>
      </c>
      <c r="C971" s="88" t="s">
        <v>307</v>
      </c>
      <c r="D971" s="115">
        <v>688</v>
      </c>
      <c r="E971" s="103">
        <v>981</v>
      </c>
      <c r="F971" s="87">
        <v>10080</v>
      </c>
      <c r="G971" s="22"/>
      <c r="H971" s="44">
        <f t="shared" si="243"/>
        <v>550.4</v>
      </c>
      <c r="I971" s="98">
        <f t="shared" si="258"/>
        <v>584.79999999999995</v>
      </c>
      <c r="J971" s="98">
        <f t="shared" si="259"/>
        <v>584.79999999999995</v>
      </c>
      <c r="K971" s="99"/>
      <c r="L971" s="44">
        <f t="shared" si="262"/>
        <v>550.4</v>
      </c>
      <c r="M971" s="100">
        <f t="shared" si="263"/>
        <v>550.4</v>
      </c>
      <c r="N971" s="97"/>
      <c r="O971" s="101" t="s">
        <v>1852</v>
      </c>
      <c r="P971" s="101" t="s">
        <v>1852</v>
      </c>
      <c r="Q971" s="97"/>
      <c r="R971" s="101" t="s">
        <v>1852</v>
      </c>
      <c r="S971" s="101" t="s">
        <v>1852</v>
      </c>
      <c r="T971" s="97"/>
      <c r="U971" s="101" t="s">
        <v>1852</v>
      </c>
      <c r="V971" s="101" t="s">
        <v>1852</v>
      </c>
      <c r="W971" s="97"/>
      <c r="X971" s="101" t="s">
        <v>1852</v>
      </c>
      <c r="Y971" s="101" t="s">
        <v>1852</v>
      </c>
      <c r="Z971" s="97"/>
      <c r="AA971" s="101" t="s">
        <v>1852</v>
      </c>
      <c r="AB971" s="101" t="s">
        <v>1852</v>
      </c>
      <c r="AC971" s="97"/>
      <c r="AD971" s="101" t="s">
        <v>1852</v>
      </c>
      <c r="AE971" s="101" t="s">
        <v>1852</v>
      </c>
      <c r="AF971" s="97"/>
      <c r="AG971" s="100">
        <f t="shared" si="260"/>
        <v>550.4</v>
      </c>
      <c r="AH971" s="100">
        <f t="shared" si="253"/>
        <v>550.4</v>
      </c>
      <c r="AI971" s="97"/>
      <c r="AJ971" s="101" t="s">
        <v>1852</v>
      </c>
      <c r="AK971" s="101" t="s">
        <v>1852</v>
      </c>
      <c r="AL971" s="98"/>
      <c r="AM971" s="101" t="s">
        <v>1852</v>
      </c>
      <c r="AN971" s="101" t="s">
        <v>1852</v>
      </c>
      <c r="AO971" s="97"/>
      <c r="AP971" s="101" t="s">
        <v>1852</v>
      </c>
      <c r="AQ971" s="100" t="s">
        <v>1852</v>
      </c>
      <c r="AR971" s="98"/>
      <c r="AS971" s="100" t="s">
        <v>1852</v>
      </c>
      <c r="AT971" s="100" t="s">
        <v>1852</v>
      </c>
      <c r="AU971" s="97"/>
      <c r="AV971" s="100">
        <f t="shared" si="261"/>
        <v>584.79999999999995</v>
      </c>
      <c r="AW971" s="100">
        <f t="shared" si="256"/>
        <v>584.79999999999995</v>
      </c>
      <c r="AX971" s="97"/>
      <c r="AY971" s="101" t="s">
        <v>1852</v>
      </c>
      <c r="AZ971" s="101" t="s">
        <v>1852</v>
      </c>
      <c r="BA971" s="97"/>
      <c r="BB971" s="101" t="s">
        <v>1852</v>
      </c>
      <c r="BC971" s="101" t="s">
        <v>1852</v>
      </c>
      <c r="BD971" s="97"/>
      <c r="BE971" s="101" t="s">
        <v>1852</v>
      </c>
      <c r="BF971" s="101" t="s">
        <v>1852</v>
      </c>
    </row>
    <row r="972" spans="1:58" s="86" customFormat="1" ht="13.2" x14ac:dyDescent="0.25">
      <c r="A972" s="47" t="s">
        <v>883</v>
      </c>
      <c r="B972" s="83">
        <v>5000057</v>
      </c>
      <c r="C972" s="88" t="s">
        <v>308</v>
      </c>
      <c r="D972" s="115">
        <v>500</v>
      </c>
      <c r="E972" s="103">
        <v>981</v>
      </c>
      <c r="F972" s="87">
        <v>10120</v>
      </c>
      <c r="G972" s="22"/>
      <c r="H972" s="44">
        <f t="shared" si="243"/>
        <v>400</v>
      </c>
      <c r="I972" s="98">
        <f t="shared" si="258"/>
        <v>425</v>
      </c>
      <c r="J972" s="98">
        <f t="shared" si="259"/>
        <v>425</v>
      </c>
      <c r="K972" s="99"/>
      <c r="L972" s="44">
        <f t="shared" si="262"/>
        <v>400</v>
      </c>
      <c r="M972" s="100">
        <f t="shared" si="263"/>
        <v>400</v>
      </c>
      <c r="N972" s="97"/>
      <c r="O972" s="101" t="s">
        <v>1852</v>
      </c>
      <c r="P972" s="101" t="s">
        <v>1852</v>
      </c>
      <c r="Q972" s="97"/>
      <c r="R972" s="101" t="s">
        <v>1852</v>
      </c>
      <c r="S972" s="101" t="s">
        <v>1852</v>
      </c>
      <c r="T972" s="97"/>
      <c r="U972" s="101" t="s">
        <v>1852</v>
      </c>
      <c r="V972" s="101" t="s">
        <v>1852</v>
      </c>
      <c r="W972" s="97"/>
      <c r="X972" s="101" t="s">
        <v>1852</v>
      </c>
      <c r="Y972" s="101" t="s">
        <v>1852</v>
      </c>
      <c r="Z972" s="97"/>
      <c r="AA972" s="101" t="s">
        <v>1852</v>
      </c>
      <c r="AB972" s="101" t="s">
        <v>1852</v>
      </c>
      <c r="AC972" s="97"/>
      <c r="AD972" s="101" t="s">
        <v>1852</v>
      </c>
      <c r="AE972" s="101" t="s">
        <v>1852</v>
      </c>
      <c r="AF972" s="97"/>
      <c r="AG972" s="100">
        <f t="shared" si="260"/>
        <v>400</v>
      </c>
      <c r="AH972" s="100">
        <f t="shared" si="253"/>
        <v>400</v>
      </c>
      <c r="AI972" s="97"/>
      <c r="AJ972" s="101" t="s">
        <v>1852</v>
      </c>
      <c r="AK972" s="101" t="s">
        <v>1852</v>
      </c>
      <c r="AL972" s="98"/>
      <c r="AM972" s="101" t="s">
        <v>1852</v>
      </c>
      <c r="AN972" s="101" t="s">
        <v>1852</v>
      </c>
      <c r="AO972" s="97"/>
      <c r="AP972" s="101" t="s">
        <v>1852</v>
      </c>
      <c r="AQ972" s="100" t="s">
        <v>1852</v>
      </c>
      <c r="AR972" s="98"/>
      <c r="AS972" s="100" t="s">
        <v>1852</v>
      </c>
      <c r="AT972" s="100" t="s">
        <v>1852</v>
      </c>
      <c r="AU972" s="97"/>
      <c r="AV972" s="100">
        <f t="shared" si="261"/>
        <v>425</v>
      </c>
      <c r="AW972" s="100">
        <f t="shared" si="256"/>
        <v>425</v>
      </c>
      <c r="AX972" s="97"/>
      <c r="AY972" s="101" t="s">
        <v>1852</v>
      </c>
      <c r="AZ972" s="101" t="s">
        <v>1852</v>
      </c>
      <c r="BA972" s="97"/>
      <c r="BB972" s="101" t="s">
        <v>1852</v>
      </c>
      <c r="BC972" s="101" t="s">
        <v>1852</v>
      </c>
      <c r="BD972" s="97"/>
      <c r="BE972" s="101" t="s">
        <v>1852</v>
      </c>
      <c r="BF972" s="101" t="s">
        <v>1852</v>
      </c>
    </row>
    <row r="973" spans="1:58" s="86" customFormat="1" ht="13.2" x14ac:dyDescent="0.25">
      <c r="A973" s="47" t="s">
        <v>883</v>
      </c>
      <c r="B973" s="83">
        <v>5100131</v>
      </c>
      <c r="C973" s="88" t="s">
        <v>322</v>
      </c>
      <c r="D973" s="115">
        <v>366</v>
      </c>
      <c r="E973" s="103">
        <v>981</v>
      </c>
      <c r="F973" s="87">
        <v>11730</v>
      </c>
      <c r="G973" s="22"/>
      <c r="H973" s="44">
        <f t="shared" ref="H973:H1036" si="264">D973*80%</f>
        <v>292.8</v>
      </c>
      <c r="I973" s="98">
        <f t="shared" si="258"/>
        <v>311.09999999999997</v>
      </c>
      <c r="J973" s="98">
        <f t="shared" si="259"/>
        <v>311.09999999999997</v>
      </c>
      <c r="K973" s="99"/>
      <c r="L973" s="44">
        <f t="shared" si="262"/>
        <v>292.8</v>
      </c>
      <c r="M973" s="100">
        <f t="shared" si="263"/>
        <v>292.8</v>
      </c>
      <c r="N973" s="97"/>
      <c r="O973" s="101" t="s">
        <v>1852</v>
      </c>
      <c r="P973" s="101" t="s">
        <v>1852</v>
      </c>
      <c r="Q973" s="97"/>
      <c r="R973" s="101" t="s">
        <v>1852</v>
      </c>
      <c r="S973" s="101" t="s">
        <v>1852</v>
      </c>
      <c r="T973" s="97"/>
      <c r="U973" s="101" t="s">
        <v>1852</v>
      </c>
      <c r="V973" s="101" t="s">
        <v>1852</v>
      </c>
      <c r="W973" s="97"/>
      <c r="X973" s="101" t="s">
        <v>1852</v>
      </c>
      <c r="Y973" s="101" t="s">
        <v>1852</v>
      </c>
      <c r="Z973" s="97"/>
      <c r="AA973" s="101" t="s">
        <v>1852</v>
      </c>
      <c r="AB973" s="101" t="s">
        <v>1852</v>
      </c>
      <c r="AC973" s="97"/>
      <c r="AD973" s="101" t="s">
        <v>1852</v>
      </c>
      <c r="AE973" s="101" t="s">
        <v>1852</v>
      </c>
      <c r="AF973" s="97"/>
      <c r="AG973" s="100">
        <f t="shared" si="260"/>
        <v>292.8</v>
      </c>
      <c r="AH973" s="100">
        <f t="shared" si="253"/>
        <v>292.8</v>
      </c>
      <c r="AI973" s="97"/>
      <c r="AJ973" s="101" t="s">
        <v>1852</v>
      </c>
      <c r="AK973" s="101" t="s">
        <v>1852</v>
      </c>
      <c r="AL973" s="98"/>
      <c r="AM973" s="101" t="s">
        <v>1852</v>
      </c>
      <c r="AN973" s="101" t="s">
        <v>1852</v>
      </c>
      <c r="AO973" s="97"/>
      <c r="AP973" s="101" t="s">
        <v>1852</v>
      </c>
      <c r="AQ973" s="100" t="s">
        <v>1852</v>
      </c>
      <c r="AR973" s="98"/>
      <c r="AS973" s="100" t="s">
        <v>1852</v>
      </c>
      <c r="AT973" s="100" t="s">
        <v>1852</v>
      </c>
      <c r="AU973" s="97"/>
      <c r="AV973" s="100">
        <f t="shared" si="261"/>
        <v>311.09999999999997</v>
      </c>
      <c r="AW973" s="100">
        <f t="shared" si="256"/>
        <v>311.09999999999997</v>
      </c>
      <c r="AX973" s="97"/>
      <c r="AY973" s="101" t="s">
        <v>1852</v>
      </c>
      <c r="AZ973" s="101" t="s">
        <v>1852</v>
      </c>
      <c r="BA973" s="97"/>
      <c r="BB973" s="101" t="s">
        <v>1852</v>
      </c>
      <c r="BC973" s="101" t="s">
        <v>1852</v>
      </c>
      <c r="BD973" s="97"/>
      <c r="BE973" s="101" t="s">
        <v>1852</v>
      </c>
      <c r="BF973" s="101" t="s">
        <v>1852</v>
      </c>
    </row>
    <row r="974" spans="1:58" s="86" customFormat="1" ht="13.2" x14ac:dyDescent="0.25">
      <c r="A974" s="47" t="s">
        <v>883</v>
      </c>
      <c r="B974" s="83">
        <v>5000296</v>
      </c>
      <c r="C974" s="88" t="s">
        <v>327</v>
      </c>
      <c r="D974" s="115">
        <v>555</v>
      </c>
      <c r="E974" s="103">
        <v>981</v>
      </c>
      <c r="F974" s="87">
        <v>11765</v>
      </c>
      <c r="G974" s="22"/>
      <c r="H974" s="44">
        <f t="shared" si="264"/>
        <v>444</v>
      </c>
      <c r="I974" s="98">
        <f t="shared" si="258"/>
        <v>471.75</v>
      </c>
      <c r="J974" s="98">
        <f t="shared" si="259"/>
        <v>471.75</v>
      </c>
      <c r="K974" s="99"/>
      <c r="L974" s="44">
        <f t="shared" si="262"/>
        <v>444</v>
      </c>
      <c r="M974" s="100">
        <f t="shared" si="263"/>
        <v>444</v>
      </c>
      <c r="N974" s="97"/>
      <c r="O974" s="101" t="s">
        <v>1852</v>
      </c>
      <c r="P974" s="101" t="s">
        <v>1852</v>
      </c>
      <c r="Q974" s="97"/>
      <c r="R974" s="101" t="s">
        <v>1852</v>
      </c>
      <c r="S974" s="101" t="s">
        <v>1852</v>
      </c>
      <c r="T974" s="97"/>
      <c r="U974" s="101" t="s">
        <v>1852</v>
      </c>
      <c r="V974" s="101" t="s">
        <v>1852</v>
      </c>
      <c r="W974" s="97"/>
      <c r="X974" s="101" t="s">
        <v>1852</v>
      </c>
      <c r="Y974" s="101" t="s">
        <v>1852</v>
      </c>
      <c r="Z974" s="97"/>
      <c r="AA974" s="101" t="s">
        <v>1852</v>
      </c>
      <c r="AB974" s="101" t="s">
        <v>1852</v>
      </c>
      <c r="AC974" s="97"/>
      <c r="AD974" s="101" t="s">
        <v>1852</v>
      </c>
      <c r="AE974" s="101" t="s">
        <v>1852</v>
      </c>
      <c r="AF974" s="97"/>
      <c r="AG974" s="100">
        <f t="shared" si="260"/>
        <v>444</v>
      </c>
      <c r="AH974" s="100">
        <f t="shared" si="253"/>
        <v>444</v>
      </c>
      <c r="AI974" s="97"/>
      <c r="AJ974" s="101" t="s">
        <v>1852</v>
      </c>
      <c r="AK974" s="101" t="s">
        <v>1852</v>
      </c>
      <c r="AL974" s="98"/>
      <c r="AM974" s="101" t="s">
        <v>1852</v>
      </c>
      <c r="AN974" s="101" t="s">
        <v>1852</v>
      </c>
      <c r="AO974" s="97"/>
      <c r="AP974" s="101" t="s">
        <v>1852</v>
      </c>
      <c r="AQ974" s="100" t="s">
        <v>1852</v>
      </c>
      <c r="AR974" s="98"/>
      <c r="AS974" s="100" t="s">
        <v>1852</v>
      </c>
      <c r="AT974" s="100" t="s">
        <v>1852</v>
      </c>
      <c r="AU974" s="97"/>
      <c r="AV974" s="100">
        <f t="shared" si="261"/>
        <v>471.75</v>
      </c>
      <c r="AW974" s="100">
        <f t="shared" si="256"/>
        <v>471.75</v>
      </c>
      <c r="AX974" s="97"/>
      <c r="AY974" s="101" t="s">
        <v>1852</v>
      </c>
      <c r="AZ974" s="101" t="s">
        <v>1852</v>
      </c>
      <c r="BA974" s="97"/>
      <c r="BB974" s="101" t="s">
        <v>1852</v>
      </c>
      <c r="BC974" s="101" t="s">
        <v>1852</v>
      </c>
      <c r="BD974" s="97"/>
      <c r="BE974" s="101" t="s">
        <v>1852</v>
      </c>
      <c r="BF974" s="101" t="s">
        <v>1852</v>
      </c>
    </row>
    <row r="975" spans="1:58" s="86" customFormat="1" ht="13.2" x14ac:dyDescent="0.25">
      <c r="A975" s="47" t="s">
        <v>883</v>
      </c>
      <c r="B975" s="83">
        <v>5000060</v>
      </c>
      <c r="C975" s="88" t="s">
        <v>328</v>
      </c>
      <c r="D975" s="115">
        <v>300</v>
      </c>
      <c r="E975" s="103">
        <v>981</v>
      </c>
      <c r="F975" s="87">
        <v>12001</v>
      </c>
      <c r="G975" s="22"/>
      <c r="H975" s="44">
        <f t="shared" si="264"/>
        <v>240</v>
      </c>
      <c r="I975" s="98">
        <f t="shared" si="258"/>
        <v>255</v>
      </c>
      <c r="J975" s="98">
        <f t="shared" si="259"/>
        <v>255</v>
      </c>
      <c r="K975" s="99"/>
      <c r="L975" s="44">
        <f t="shared" si="262"/>
        <v>240</v>
      </c>
      <c r="M975" s="100">
        <f t="shared" si="263"/>
        <v>240</v>
      </c>
      <c r="N975" s="97"/>
      <c r="O975" s="101" t="s">
        <v>1852</v>
      </c>
      <c r="P975" s="101" t="s">
        <v>1852</v>
      </c>
      <c r="Q975" s="97"/>
      <c r="R975" s="101" t="s">
        <v>1852</v>
      </c>
      <c r="S975" s="101" t="s">
        <v>1852</v>
      </c>
      <c r="T975" s="97"/>
      <c r="U975" s="101" t="s">
        <v>1852</v>
      </c>
      <c r="V975" s="101" t="s">
        <v>1852</v>
      </c>
      <c r="W975" s="97"/>
      <c r="X975" s="101" t="s">
        <v>1852</v>
      </c>
      <c r="Y975" s="101" t="s">
        <v>1852</v>
      </c>
      <c r="Z975" s="97"/>
      <c r="AA975" s="101" t="s">
        <v>1852</v>
      </c>
      <c r="AB975" s="101" t="s">
        <v>1852</v>
      </c>
      <c r="AC975" s="97"/>
      <c r="AD975" s="101" t="s">
        <v>1852</v>
      </c>
      <c r="AE975" s="101" t="s">
        <v>1852</v>
      </c>
      <c r="AF975" s="97"/>
      <c r="AG975" s="100">
        <f t="shared" si="260"/>
        <v>240</v>
      </c>
      <c r="AH975" s="100">
        <f t="shared" si="253"/>
        <v>240</v>
      </c>
      <c r="AI975" s="97"/>
      <c r="AJ975" s="101" t="s">
        <v>1852</v>
      </c>
      <c r="AK975" s="101" t="s">
        <v>1852</v>
      </c>
      <c r="AL975" s="98"/>
      <c r="AM975" s="101" t="s">
        <v>1852</v>
      </c>
      <c r="AN975" s="101" t="s">
        <v>1852</v>
      </c>
      <c r="AO975" s="97"/>
      <c r="AP975" s="101" t="s">
        <v>1852</v>
      </c>
      <c r="AQ975" s="100" t="s">
        <v>1852</v>
      </c>
      <c r="AR975" s="98"/>
      <c r="AS975" s="100" t="s">
        <v>1852</v>
      </c>
      <c r="AT975" s="100" t="s">
        <v>1852</v>
      </c>
      <c r="AU975" s="97"/>
      <c r="AV975" s="100">
        <f t="shared" si="261"/>
        <v>255</v>
      </c>
      <c r="AW975" s="100">
        <f t="shared" si="256"/>
        <v>255</v>
      </c>
      <c r="AX975" s="97"/>
      <c r="AY975" s="101" t="s">
        <v>1852</v>
      </c>
      <c r="AZ975" s="101" t="s">
        <v>1852</v>
      </c>
      <c r="BA975" s="97"/>
      <c r="BB975" s="101" t="s">
        <v>1852</v>
      </c>
      <c r="BC975" s="101" t="s">
        <v>1852</v>
      </c>
      <c r="BD975" s="97"/>
      <c r="BE975" s="101" t="s">
        <v>1852</v>
      </c>
      <c r="BF975" s="101" t="s">
        <v>1852</v>
      </c>
    </row>
    <row r="976" spans="1:58" s="86" customFormat="1" ht="13.2" x14ac:dyDescent="0.25">
      <c r="A976" s="47" t="s">
        <v>883</v>
      </c>
      <c r="B976" s="83">
        <v>5000061</v>
      </c>
      <c r="C976" s="88" t="s">
        <v>329</v>
      </c>
      <c r="D976" s="115">
        <v>370</v>
      </c>
      <c r="E976" s="103">
        <v>981</v>
      </c>
      <c r="F976" s="87">
        <v>12002</v>
      </c>
      <c r="G976" s="22"/>
      <c r="H976" s="44">
        <f t="shared" si="264"/>
        <v>296</v>
      </c>
      <c r="I976" s="98">
        <f t="shared" si="258"/>
        <v>314.5</v>
      </c>
      <c r="J976" s="98">
        <f t="shared" si="259"/>
        <v>314.5</v>
      </c>
      <c r="K976" s="99"/>
      <c r="L976" s="44">
        <f t="shared" si="262"/>
        <v>296</v>
      </c>
      <c r="M976" s="100">
        <f t="shared" si="263"/>
        <v>296</v>
      </c>
      <c r="N976" s="97"/>
      <c r="O976" s="101" t="s">
        <v>1852</v>
      </c>
      <c r="P976" s="101" t="s">
        <v>1852</v>
      </c>
      <c r="Q976" s="97"/>
      <c r="R976" s="101" t="s">
        <v>1852</v>
      </c>
      <c r="S976" s="101" t="s">
        <v>1852</v>
      </c>
      <c r="T976" s="97"/>
      <c r="U976" s="101" t="s">
        <v>1852</v>
      </c>
      <c r="V976" s="101" t="s">
        <v>1852</v>
      </c>
      <c r="W976" s="97"/>
      <c r="X976" s="101" t="s">
        <v>1852</v>
      </c>
      <c r="Y976" s="101" t="s">
        <v>1852</v>
      </c>
      <c r="Z976" s="97"/>
      <c r="AA976" s="101" t="s">
        <v>1852</v>
      </c>
      <c r="AB976" s="101" t="s">
        <v>1852</v>
      </c>
      <c r="AC976" s="97"/>
      <c r="AD976" s="101" t="s">
        <v>1852</v>
      </c>
      <c r="AE976" s="101" t="s">
        <v>1852</v>
      </c>
      <c r="AF976" s="97"/>
      <c r="AG976" s="100">
        <f t="shared" si="260"/>
        <v>296</v>
      </c>
      <c r="AH976" s="100">
        <f t="shared" si="253"/>
        <v>296</v>
      </c>
      <c r="AI976" s="97"/>
      <c r="AJ976" s="101" t="s">
        <v>1852</v>
      </c>
      <c r="AK976" s="101" t="s">
        <v>1852</v>
      </c>
      <c r="AL976" s="98"/>
      <c r="AM976" s="101" t="s">
        <v>1852</v>
      </c>
      <c r="AN976" s="101" t="s">
        <v>1852</v>
      </c>
      <c r="AO976" s="97"/>
      <c r="AP976" s="101" t="s">
        <v>1852</v>
      </c>
      <c r="AQ976" s="100" t="s">
        <v>1852</v>
      </c>
      <c r="AR976" s="98"/>
      <c r="AS976" s="100" t="s">
        <v>1852</v>
      </c>
      <c r="AT976" s="100" t="s">
        <v>1852</v>
      </c>
      <c r="AU976" s="97"/>
      <c r="AV976" s="100">
        <f t="shared" si="261"/>
        <v>314.5</v>
      </c>
      <c r="AW976" s="100">
        <f t="shared" si="256"/>
        <v>314.5</v>
      </c>
      <c r="AX976" s="97"/>
      <c r="AY976" s="101" t="s">
        <v>1852</v>
      </c>
      <c r="AZ976" s="101" t="s">
        <v>1852</v>
      </c>
      <c r="BA976" s="97"/>
      <c r="BB976" s="101" t="s">
        <v>1852</v>
      </c>
      <c r="BC976" s="101" t="s">
        <v>1852</v>
      </c>
      <c r="BD976" s="97"/>
      <c r="BE976" s="101" t="s">
        <v>1852</v>
      </c>
      <c r="BF976" s="101" t="s">
        <v>1852</v>
      </c>
    </row>
    <row r="977" spans="1:58" s="86" customFormat="1" ht="13.2" x14ac:dyDescent="0.25">
      <c r="A977" s="47" t="s">
        <v>883</v>
      </c>
      <c r="B977" s="83">
        <v>5000062</v>
      </c>
      <c r="C977" s="88" t="s">
        <v>330</v>
      </c>
      <c r="D977" s="115">
        <v>433</v>
      </c>
      <c r="E977" s="103">
        <v>981</v>
      </c>
      <c r="F977" s="87">
        <v>12004</v>
      </c>
      <c r="G977" s="22"/>
      <c r="H977" s="44">
        <f t="shared" si="264"/>
        <v>346.40000000000003</v>
      </c>
      <c r="I977" s="98">
        <f t="shared" si="258"/>
        <v>368.05</v>
      </c>
      <c r="J977" s="98">
        <f t="shared" si="259"/>
        <v>368.05</v>
      </c>
      <c r="K977" s="99"/>
      <c r="L977" s="44">
        <f t="shared" si="262"/>
        <v>346.40000000000003</v>
      </c>
      <c r="M977" s="100">
        <f t="shared" si="263"/>
        <v>346.40000000000003</v>
      </c>
      <c r="N977" s="97"/>
      <c r="O977" s="101" t="s">
        <v>1852</v>
      </c>
      <c r="P977" s="101" t="s">
        <v>1852</v>
      </c>
      <c r="Q977" s="97"/>
      <c r="R977" s="101" t="s">
        <v>1852</v>
      </c>
      <c r="S977" s="101" t="s">
        <v>1852</v>
      </c>
      <c r="T977" s="97"/>
      <c r="U977" s="101" t="s">
        <v>1852</v>
      </c>
      <c r="V977" s="101" t="s">
        <v>1852</v>
      </c>
      <c r="W977" s="97"/>
      <c r="X977" s="101" t="s">
        <v>1852</v>
      </c>
      <c r="Y977" s="101" t="s">
        <v>1852</v>
      </c>
      <c r="Z977" s="97"/>
      <c r="AA977" s="101" t="s">
        <v>1852</v>
      </c>
      <c r="AB977" s="101" t="s">
        <v>1852</v>
      </c>
      <c r="AC977" s="97"/>
      <c r="AD977" s="101" t="s">
        <v>1852</v>
      </c>
      <c r="AE977" s="101" t="s">
        <v>1852</v>
      </c>
      <c r="AF977" s="97"/>
      <c r="AG977" s="100">
        <f t="shared" si="260"/>
        <v>346.40000000000003</v>
      </c>
      <c r="AH977" s="100">
        <f t="shared" si="253"/>
        <v>346.40000000000003</v>
      </c>
      <c r="AI977" s="97"/>
      <c r="AJ977" s="101" t="s">
        <v>1852</v>
      </c>
      <c r="AK977" s="101" t="s">
        <v>1852</v>
      </c>
      <c r="AL977" s="98"/>
      <c r="AM977" s="101" t="s">
        <v>1852</v>
      </c>
      <c r="AN977" s="101" t="s">
        <v>1852</v>
      </c>
      <c r="AO977" s="97"/>
      <c r="AP977" s="101" t="s">
        <v>1852</v>
      </c>
      <c r="AQ977" s="100" t="s">
        <v>1852</v>
      </c>
      <c r="AR977" s="98"/>
      <c r="AS977" s="100" t="s">
        <v>1852</v>
      </c>
      <c r="AT977" s="100" t="s">
        <v>1852</v>
      </c>
      <c r="AU977" s="97"/>
      <c r="AV977" s="100">
        <f t="shared" si="261"/>
        <v>368.05</v>
      </c>
      <c r="AW977" s="100">
        <f t="shared" si="256"/>
        <v>368.05</v>
      </c>
      <c r="AX977" s="97"/>
      <c r="AY977" s="101" t="s">
        <v>1852</v>
      </c>
      <c r="AZ977" s="101" t="s">
        <v>1852</v>
      </c>
      <c r="BA977" s="97"/>
      <c r="BB977" s="101" t="s">
        <v>1852</v>
      </c>
      <c r="BC977" s="101" t="s">
        <v>1852</v>
      </c>
      <c r="BD977" s="97"/>
      <c r="BE977" s="101" t="s">
        <v>1852</v>
      </c>
      <c r="BF977" s="101" t="s">
        <v>1852</v>
      </c>
    </row>
    <row r="978" spans="1:58" s="86" customFormat="1" ht="13.2" x14ac:dyDescent="0.25">
      <c r="A978" s="47" t="s">
        <v>883</v>
      </c>
      <c r="B978" s="83">
        <v>5000063</v>
      </c>
      <c r="C978" s="88" t="s">
        <v>331</v>
      </c>
      <c r="D978" s="115">
        <v>574</v>
      </c>
      <c r="E978" s="103">
        <v>981</v>
      </c>
      <c r="F978" s="87">
        <v>12005</v>
      </c>
      <c r="G978" s="22"/>
      <c r="H978" s="44">
        <f t="shared" si="264"/>
        <v>459.20000000000005</v>
      </c>
      <c r="I978" s="98">
        <f t="shared" si="258"/>
        <v>487.9</v>
      </c>
      <c r="J978" s="98">
        <f t="shared" si="259"/>
        <v>487.9</v>
      </c>
      <c r="K978" s="99"/>
      <c r="L978" s="44">
        <f t="shared" si="262"/>
        <v>459.20000000000005</v>
      </c>
      <c r="M978" s="100">
        <f t="shared" si="263"/>
        <v>459.20000000000005</v>
      </c>
      <c r="N978" s="97"/>
      <c r="O978" s="101" t="s">
        <v>1852</v>
      </c>
      <c r="P978" s="101" t="s">
        <v>1852</v>
      </c>
      <c r="Q978" s="97"/>
      <c r="R978" s="101" t="s">
        <v>1852</v>
      </c>
      <c r="S978" s="101" t="s">
        <v>1852</v>
      </c>
      <c r="T978" s="97"/>
      <c r="U978" s="101" t="s">
        <v>1852</v>
      </c>
      <c r="V978" s="101" t="s">
        <v>1852</v>
      </c>
      <c r="W978" s="97"/>
      <c r="X978" s="101" t="s">
        <v>1852</v>
      </c>
      <c r="Y978" s="101" t="s">
        <v>1852</v>
      </c>
      <c r="Z978" s="97"/>
      <c r="AA978" s="101" t="s">
        <v>1852</v>
      </c>
      <c r="AB978" s="101" t="s">
        <v>1852</v>
      </c>
      <c r="AC978" s="97"/>
      <c r="AD978" s="101" t="s">
        <v>1852</v>
      </c>
      <c r="AE978" s="101" t="s">
        <v>1852</v>
      </c>
      <c r="AF978" s="97"/>
      <c r="AG978" s="100">
        <f t="shared" si="260"/>
        <v>459.20000000000005</v>
      </c>
      <c r="AH978" s="100">
        <f t="shared" si="253"/>
        <v>459.20000000000005</v>
      </c>
      <c r="AI978" s="97"/>
      <c r="AJ978" s="101" t="s">
        <v>1852</v>
      </c>
      <c r="AK978" s="101" t="s">
        <v>1852</v>
      </c>
      <c r="AL978" s="98"/>
      <c r="AM978" s="101" t="s">
        <v>1852</v>
      </c>
      <c r="AN978" s="101" t="s">
        <v>1852</v>
      </c>
      <c r="AO978" s="97"/>
      <c r="AP978" s="101" t="s">
        <v>1852</v>
      </c>
      <c r="AQ978" s="100" t="s">
        <v>1852</v>
      </c>
      <c r="AR978" s="98"/>
      <c r="AS978" s="100" t="s">
        <v>1852</v>
      </c>
      <c r="AT978" s="100" t="s">
        <v>1852</v>
      </c>
      <c r="AU978" s="97"/>
      <c r="AV978" s="100">
        <f t="shared" si="261"/>
        <v>487.9</v>
      </c>
      <c r="AW978" s="100">
        <f t="shared" si="256"/>
        <v>487.9</v>
      </c>
      <c r="AX978" s="97"/>
      <c r="AY978" s="101" t="s">
        <v>1852</v>
      </c>
      <c r="AZ978" s="101" t="s">
        <v>1852</v>
      </c>
      <c r="BA978" s="97"/>
      <c r="BB978" s="101" t="s">
        <v>1852</v>
      </c>
      <c r="BC978" s="101" t="s">
        <v>1852</v>
      </c>
      <c r="BD978" s="97"/>
      <c r="BE978" s="101" t="s">
        <v>1852</v>
      </c>
      <c r="BF978" s="101" t="s">
        <v>1852</v>
      </c>
    </row>
    <row r="979" spans="1:58" s="86" customFormat="1" ht="13.2" x14ac:dyDescent="0.25">
      <c r="A979" s="47" t="s">
        <v>883</v>
      </c>
      <c r="B979" s="83">
        <v>5000064</v>
      </c>
      <c r="C979" s="88" t="s">
        <v>334</v>
      </c>
      <c r="D979" s="115">
        <v>367</v>
      </c>
      <c r="E979" s="103">
        <v>981</v>
      </c>
      <c r="F979" s="87">
        <v>12011</v>
      </c>
      <c r="G979" s="22"/>
      <c r="H979" s="44">
        <f t="shared" si="264"/>
        <v>293.60000000000002</v>
      </c>
      <c r="I979" s="98">
        <f t="shared" si="258"/>
        <v>311.95</v>
      </c>
      <c r="J979" s="98">
        <f t="shared" si="259"/>
        <v>311.95</v>
      </c>
      <c r="K979" s="99"/>
      <c r="L979" s="44">
        <f t="shared" si="262"/>
        <v>293.60000000000002</v>
      </c>
      <c r="M979" s="100">
        <f t="shared" si="263"/>
        <v>293.60000000000002</v>
      </c>
      <c r="N979" s="97"/>
      <c r="O979" s="101" t="s">
        <v>1852</v>
      </c>
      <c r="P979" s="101" t="s">
        <v>1852</v>
      </c>
      <c r="Q979" s="97"/>
      <c r="R979" s="101" t="s">
        <v>1852</v>
      </c>
      <c r="S979" s="101" t="s">
        <v>1852</v>
      </c>
      <c r="T979" s="97"/>
      <c r="U979" s="101" t="s">
        <v>1852</v>
      </c>
      <c r="V979" s="101" t="s">
        <v>1852</v>
      </c>
      <c r="W979" s="97"/>
      <c r="X979" s="101" t="s">
        <v>1852</v>
      </c>
      <c r="Y979" s="101" t="s">
        <v>1852</v>
      </c>
      <c r="Z979" s="97"/>
      <c r="AA979" s="101" t="s">
        <v>1852</v>
      </c>
      <c r="AB979" s="101" t="s">
        <v>1852</v>
      </c>
      <c r="AC979" s="97"/>
      <c r="AD979" s="101" t="s">
        <v>1852</v>
      </c>
      <c r="AE979" s="101" t="s">
        <v>1852</v>
      </c>
      <c r="AF979" s="97"/>
      <c r="AG979" s="100">
        <f t="shared" si="260"/>
        <v>293.60000000000002</v>
      </c>
      <c r="AH979" s="100">
        <f t="shared" si="253"/>
        <v>293.60000000000002</v>
      </c>
      <c r="AI979" s="97"/>
      <c r="AJ979" s="101" t="s">
        <v>1852</v>
      </c>
      <c r="AK979" s="101" t="s">
        <v>1852</v>
      </c>
      <c r="AL979" s="98"/>
      <c r="AM979" s="101" t="s">
        <v>1852</v>
      </c>
      <c r="AN979" s="101" t="s">
        <v>1852</v>
      </c>
      <c r="AO979" s="97"/>
      <c r="AP979" s="101" t="s">
        <v>1852</v>
      </c>
      <c r="AQ979" s="100" t="s">
        <v>1852</v>
      </c>
      <c r="AR979" s="98"/>
      <c r="AS979" s="100" t="s">
        <v>1852</v>
      </c>
      <c r="AT979" s="100" t="s">
        <v>1852</v>
      </c>
      <c r="AU979" s="97"/>
      <c r="AV979" s="100">
        <f t="shared" si="261"/>
        <v>311.95</v>
      </c>
      <c r="AW979" s="100">
        <f t="shared" si="256"/>
        <v>311.95</v>
      </c>
      <c r="AX979" s="97"/>
      <c r="AY979" s="101" t="s">
        <v>1852</v>
      </c>
      <c r="AZ979" s="101" t="s">
        <v>1852</v>
      </c>
      <c r="BA979" s="97"/>
      <c r="BB979" s="101" t="s">
        <v>1852</v>
      </c>
      <c r="BC979" s="101" t="s">
        <v>1852</v>
      </c>
      <c r="BD979" s="97"/>
      <c r="BE979" s="101" t="s">
        <v>1852</v>
      </c>
      <c r="BF979" s="101" t="s">
        <v>1852</v>
      </c>
    </row>
    <row r="980" spans="1:58" s="86" customFormat="1" ht="13.2" x14ac:dyDescent="0.25">
      <c r="A980" s="47" t="s">
        <v>883</v>
      </c>
      <c r="B980" s="83">
        <v>5000065</v>
      </c>
      <c r="C980" s="88" t="s">
        <v>335</v>
      </c>
      <c r="D980" s="115">
        <v>385</v>
      </c>
      <c r="E980" s="103">
        <v>981</v>
      </c>
      <c r="F980" s="87">
        <v>12013</v>
      </c>
      <c r="G980" s="22"/>
      <c r="H980" s="44">
        <f t="shared" si="264"/>
        <v>308</v>
      </c>
      <c r="I980" s="98">
        <f t="shared" si="258"/>
        <v>327.25</v>
      </c>
      <c r="J980" s="98">
        <f t="shared" si="259"/>
        <v>327.25</v>
      </c>
      <c r="K980" s="99"/>
      <c r="L980" s="44">
        <f t="shared" si="262"/>
        <v>308</v>
      </c>
      <c r="M980" s="100">
        <f t="shared" si="263"/>
        <v>308</v>
      </c>
      <c r="N980" s="97"/>
      <c r="O980" s="101" t="s">
        <v>1852</v>
      </c>
      <c r="P980" s="101" t="s">
        <v>1852</v>
      </c>
      <c r="Q980" s="97"/>
      <c r="R980" s="101" t="s">
        <v>1852</v>
      </c>
      <c r="S980" s="101" t="s">
        <v>1852</v>
      </c>
      <c r="T980" s="97"/>
      <c r="U980" s="101" t="s">
        <v>1852</v>
      </c>
      <c r="V980" s="101" t="s">
        <v>1852</v>
      </c>
      <c r="W980" s="97"/>
      <c r="X980" s="101" t="s">
        <v>1852</v>
      </c>
      <c r="Y980" s="101" t="s">
        <v>1852</v>
      </c>
      <c r="Z980" s="97"/>
      <c r="AA980" s="101" t="s">
        <v>1852</v>
      </c>
      <c r="AB980" s="101" t="s">
        <v>1852</v>
      </c>
      <c r="AC980" s="97"/>
      <c r="AD980" s="101" t="s">
        <v>1852</v>
      </c>
      <c r="AE980" s="101" t="s">
        <v>1852</v>
      </c>
      <c r="AF980" s="97"/>
      <c r="AG980" s="100">
        <f t="shared" si="260"/>
        <v>308</v>
      </c>
      <c r="AH980" s="100">
        <f t="shared" si="253"/>
        <v>308</v>
      </c>
      <c r="AI980" s="97"/>
      <c r="AJ980" s="101" t="s">
        <v>1852</v>
      </c>
      <c r="AK980" s="101" t="s">
        <v>1852</v>
      </c>
      <c r="AL980" s="98"/>
      <c r="AM980" s="101" t="s">
        <v>1852</v>
      </c>
      <c r="AN980" s="101" t="s">
        <v>1852</v>
      </c>
      <c r="AO980" s="97"/>
      <c r="AP980" s="101" t="s">
        <v>1852</v>
      </c>
      <c r="AQ980" s="100" t="s">
        <v>1852</v>
      </c>
      <c r="AR980" s="98"/>
      <c r="AS980" s="100" t="s">
        <v>1852</v>
      </c>
      <c r="AT980" s="100" t="s">
        <v>1852</v>
      </c>
      <c r="AU980" s="97"/>
      <c r="AV980" s="100">
        <f t="shared" si="261"/>
        <v>327.25</v>
      </c>
      <c r="AW980" s="100">
        <f t="shared" si="256"/>
        <v>327.25</v>
      </c>
      <c r="AX980" s="97"/>
      <c r="AY980" s="101" t="s">
        <v>1852</v>
      </c>
      <c r="AZ980" s="101" t="s">
        <v>1852</v>
      </c>
      <c r="BA980" s="97"/>
      <c r="BB980" s="101" t="s">
        <v>1852</v>
      </c>
      <c r="BC980" s="101" t="s">
        <v>1852</v>
      </c>
      <c r="BD980" s="97"/>
      <c r="BE980" s="101" t="s">
        <v>1852</v>
      </c>
      <c r="BF980" s="101" t="s">
        <v>1852</v>
      </c>
    </row>
    <row r="981" spans="1:58" s="86" customFormat="1" ht="13.2" x14ac:dyDescent="0.25">
      <c r="A981" s="47" t="s">
        <v>883</v>
      </c>
      <c r="B981" s="83">
        <v>5000066</v>
      </c>
      <c r="C981" s="88" t="s">
        <v>336</v>
      </c>
      <c r="D981" s="115">
        <v>470</v>
      </c>
      <c r="E981" s="103">
        <v>981</v>
      </c>
      <c r="F981" s="87">
        <v>12014</v>
      </c>
      <c r="G981" s="22"/>
      <c r="H981" s="44">
        <f t="shared" si="264"/>
        <v>376</v>
      </c>
      <c r="I981" s="98">
        <f t="shared" si="258"/>
        <v>399.5</v>
      </c>
      <c r="J981" s="98">
        <f t="shared" si="259"/>
        <v>399.5</v>
      </c>
      <c r="K981" s="99"/>
      <c r="L981" s="44">
        <f t="shared" si="262"/>
        <v>376</v>
      </c>
      <c r="M981" s="100">
        <f t="shared" si="263"/>
        <v>376</v>
      </c>
      <c r="N981" s="97"/>
      <c r="O981" s="101" t="s">
        <v>1852</v>
      </c>
      <c r="P981" s="101" t="s">
        <v>1852</v>
      </c>
      <c r="Q981" s="97"/>
      <c r="R981" s="101" t="s">
        <v>1852</v>
      </c>
      <c r="S981" s="101" t="s">
        <v>1852</v>
      </c>
      <c r="T981" s="97"/>
      <c r="U981" s="101" t="s">
        <v>1852</v>
      </c>
      <c r="V981" s="101" t="s">
        <v>1852</v>
      </c>
      <c r="W981" s="97"/>
      <c r="X981" s="101" t="s">
        <v>1852</v>
      </c>
      <c r="Y981" s="101" t="s">
        <v>1852</v>
      </c>
      <c r="Z981" s="97"/>
      <c r="AA981" s="101" t="s">
        <v>1852</v>
      </c>
      <c r="AB981" s="101" t="s">
        <v>1852</v>
      </c>
      <c r="AC981" s="97"/>
      <c r="AD981" s="101" t="s">
        <v>1852</v>
      </c>
      <c r="AE981" s="101" t="s">
        <v>1852</v>
      </c>
      <c r="AF981" s="97"/>
      <c r="AG981" s="100">
        <f t="shared" si="260"/>
        <v>376</v>
      </c>
      <c r="AH981" s="100">
        <f t="shared" si="253"/>
        <v>376</v>
      </c>
      <c r="AI981" s="97"/>
      <c r="AJ981" s="101" t="s">
        <v>1852</v>
      </c>
      <c r="AK981" s="101" t="s">
        <v>1852</v>
      </c>
      <c r="AL981" s="98"/>
      <c r="AM981" s="101" t="s">
        <v>1852</v>
      </c>
      <c r="AN981" s="101" t="s">
        <v>1852</v>
      </c>
      <c r="AO981" s="97"/>
      <c r="AP981" s="101" t="s">
        <v>1852</v>
      </c>
      <c r="AQ981" s="100" t="s">
        <v>1852</v>
      </c>
      <c r="AR981" s="98"/>
      <c r="AS981" s="100" t="s">
        <v>1852</v>
      </c>
      <c r="AT981" s="100" t="s">
        <v>1852</v>
      </c>
      <c r="AU981" s="97"/>
      <c r="AV981" s="100">
        <f t="shared" si="261"/>
        <v>399.5</v>
      </c>
      <c r="AW981" s="100">
        <f t="shared" si="256"/>
        <v>399.5</v>
      </c>
      <c r="AX981" s="97"/>
      <c r="AY981" s="101" t="s">
        <v>1852</v>
      </c>
      <c r="AZ981" s="101" t="s">
        <v>1852</v>
      </c>
      <c r="BA981" s="97"/>
      <c r="BB981" s="101" t="s">
        <v>1852</v>
      </c>
      <c r="BC981" s="101" t="s">
        <v>1852</v>
      </c>
      <c r="BD981" s="97"/>
      <c r="BE981" s="101" t="s">
        <v>1852</v>
      </c>
      <c r="BF981" s="101" t="s">
        <v>1852</v>
      </c>
    </row>
    <row r="982" spans="1:58" s="86" customFormat="1" ht="13.2" x14ac:dyDescent="0.25">
      <c r="A982" s="47" t="s">
        <v>883</v>
      </c>
      <c r="B982" s="83">
        <v>5000067</v>
      </c>
      <c r="C982" s="88" t="s">
        <v>337</v>
      </c>
      <c r="D982" s="115">
        <v>569</v>
      </c>
      <c r="E982" s="103">
        <v>981</v>
      </c>
      <c r="F982" s="87">
        <v>12015</v>
      </c>
      <c r="G982" s="22"/>
      <c r="H982" s="44">
        <f t="shared" si="264"/>
        <v>455.20000000000005</v>
      </c>
      <c r="I982" s="98">
        <f t="shared" si="258"/>
        <v>483.65</v>
      </c>
      <c r="J982" s="98">
        <f t="shared" si="259"/>
        <v>483.65</v>
      </c>
      <c r="K982" s="99"/>
      <c r="L982" s="44">
        <f t="shared" si="262"/>
        <v>455.20000000000005</v>
      </c>
      <c r="M982" s="100">
        <f t="shared" si="263"/>
        <v>455.20000000000005</v>
      </c>
      <c r="N982" s="97"/>
      <c r="O982" s="101" t="s">
        <v>1852</v>
      </c>
      <c r="P982" s="101" t="s">
        <v>1852</v>
      </c>
      <c r="Q982" s="97"/>
      <c r="R982" s="101" t="s">
        <v>1852</v>
      </c>
      <c r="S982" s="101" t="s">
        <v>1852</v>
      </c>
      <c r="T982" s="97"/>
      <c r="U982" s="101" t="s">
        <v>1852</v>
      </c>
      <c r="V982" s="101" t="s">
        <v>1852</v>
      </c>
      <c r="W982" s="97"/>
      <c r="X982" s="101" t="s">
        <v>1852</v>
      </c>
      <c r="Y982" s="101" t="s">
        <v>1852</v>
      </c>
      <c r="Z982" s="97"/>
      <c r="AA982" s="101" t="s">
        <v>1852</v>
      </c>
      <c r="AB982" s="101" t="s">
        <v>1852</v>
      </c>
      <c r="AC982" s="97"/>
      <c r="AD982" s="101" t="s">
        <v>1852</v>
      </c>
      <c r="AE982" s="101" t="s">
        <v>1852</v>
      </c>
      <c r="AF982" s="97"/>
      <c r="AG982" s="100">
        <f t="shared" si="260"/>
        <v>455.20000000000005</v>
      </c>
      <c r="AH982" s="100">
        <f t="shared" si="253"/>
        <v>455.20000000000005</v>
      </c>
      <c r="AI982" s="97"/>
      <c r="AJ982" s="101" t="s">
        <v>1852</v>
      </c>
      <c r="AK982" s="101" t="s">
        <v>1852</v>
      </c>
      <c r="AL982" s="98"/>
      <c r="AM982" s="101" t="s">
        <v>1852</v>
      </c>
      <c r="AN982" s="101" t="s">
        <v>1852</v>
      </c>
      <c r="AO982" s="97"/>
      <c r="AP982" s="101" t="s">
        <v>1852</v>
      </c>
      <c r="AQ982" s="100" t="s">
        <v>1852</v>
      </c>
      <c r="AR982" s="98"/>
      <c r="AS982" s="100" t="s">
        <v>1852</v>
      </c>
      <c r="AT982" s="100" t="s">
        <v>1852</v>
      </c>
      <c r="AU982" s="97"/>
      <c r="AV982" s="100">
        <f t="shared" si="261"/>
        <v>483.65</v>
      </c>
      <c r="AW982" s="100">
        <f t="shared" si="256"/>
        <v>483.65</v>
      </c>
      <c r="AX982" s="97"/>
      <c r="AY982" s="101" t="s">
        <v>1852</v>
      </c>
      <c r="AZ982" s="101" t="s">
        <v>1852</v>
      </c>
      <c r="BA982" s="97"/>
      <c r="BB982" s="101" t="s">
        <v>1852</v>
      </c>
      <c r="BC982" s="101" t="s">
        <v>1852</v>
      </c>
      <c r="BD982" s="97"/>
      <c r="BE982" s="101" t="s">
        <v>1852</v>
      </c>
      <c r="BF982" s="101" t="s">
        <v>1852</v>
      </c>
    </row>
    <row r="983" spans="1:58" s="86" customFormat="1" ht="13.2" x14ac:dyDescent="0.25">
      <c r="A983" s="47" t="s">
        <v>883</v>
      </c>
      <c r="B983" s="83">
        <v>5000070</v>
      </c>
      <c r="C983" s="88" t="s">
        <v>344</v>
      </c>
      <c r="D983" s="115">
        <v>997</v>
      </c>
      <c r="E983" s="103">
        <v>981</v>
      </c>
      <c r="F983" s="87">
        <v>12032</v>
      </c>
      <c r="G983" s="22"/>
      <c r="H983" s="44">
        <f t="shared" si="264"/>
        <v>797.6</v>
      </c>
      <c r="I983" s="98">
        <f t="shared" si="258"/>
        <v>847.44999999999993</v>
      </c>
      <c r="J983" s="98">
        <f t="shared" si="259"/>
        <v>847.44999999999993</v>
      </c>
      <c r="K983" s="99"/>
      <c r="L983" s="44">
        <f t="shared" si="262"/>
        <v>797.6</v>
      </c>
      <c r="M983" s="100">
        <f t="shared" si="263"/>
        <v>797.6</v>
      </c>
      <c r="N983" s="97"/>
      <c r="O983" s="101" t="s">
        <v>1852</v>
      </c>
      <c r="P983" s="101" t="s">
        <v>1852</v>
      </c>
      <c r="Q983" s="97"/>
      <c r="R983" s="101" t="s">
        <v>1852</v>
      </c>
      <c r="S983" s="101" t="s">
        <v>1852</v>
      </c>
      <c r="T983" s="97"/>
      <c r="U983" s="101" t="s">
        <v>1852</v>
      </c>
      <c r="V983" s="101" t="s">
        <v>1852</v>
      </c>
      <c r="W983" s="97"/>
      <c r="X983" s="101" t="s">
        <v>1852</v>
      </c>
      <c r="Y983" s="101" t="s">
        <v>1852</v>
      </c>
      <c r="Z983" s="97"/>
      <c r="AA983" s="101" t="s">
        <v>1852</v>
      </c>
      <c r="AB983" s="101" t="s">
        <v>1852</v>
      </c>
      <c r="AC983" s="97"/>
      <c r="AD983" s="101" t="s">
        <v>1852</v>
      </c>
      <c r="AE983" s="101" t="s">
        <v>1852</v>
      </c>
      <c r="AF983" s="97"/>
      <c r="AG983" s="100">
        <f t="shared" si="260"/>
        <v>797.6</v>
      </c>
      <c r="AH983" s="100">
        <f t="shared" si="253"/>
        <v>797.6</v>
      </c>
      <c r="AI983" s="97"/>
      <c r="AJ983" s="101" t="s">
        <v>1852</v>
      </c>
      <c r="AK983" s="101" t="s">
        <v>1852</v>
      </c>
      <c r="AL983" s="98"/>
      <c r="AM983" s="101" t="s">
        <v>1852</v>
      </c>
      <c r="AN983" s="101" t="s">
        <v>1852</v>
      </c>
      <c r="AO983" s="97"/>
      <c r="AP983" s="101" t="s">
        <v>1852</v>
      </c>
      <c r="AQ983" s="100" t="s">
        <v>1852</v>
      </c>
      <c r="AR983" s="98"/>
      <c r="AS983" s="100" t="s">
        <v>1852</v>
      </c>
      <c r="AT983" s="100" t="s">
        <v>1852</v>
      </c>
      <c r="AU983" s="97"/>
      <c r="AV983" s="100">
        <f t="shared" si="261"/>
        <v>847.44999999999993</v>
      </c>
      <c r="AW983" s="100">
        <f t="shared" si="256"/>
        <v>847.44999999999993</v>
      </c>
      <c r="AX983" s="97"/>
      <c r="AY983" s="101" t="s">
        <v>1852</v>
      </c>
      <c r="AZ983" s="101" t="s">
        <v>1852</v>
      </c>
      <c r="BA983" s="97"/>
      <c r="BB983" s="101" t="s">
        <v>1852</v>
      </c>
      <c r="BC983" s="101" t="s">
        <v>1852</v>
      </c>
      <c r="BD983" s="97"/>
      <c r="BE983" s="101" t="s">
        <v>1852</v>
      </c>
      <c r="BF983" s="101" t="s">
        <v>1852</v>
      </c>
    </row>
    <row r="984" spans="1:58" s="86" customFormat="1" ht="13.2" x14ac:dyDescent="0.25">
      <c r="A984" s="47" t="s">
        <v>883</v>
      </c>
      <c r="B984" s="83">
        <v>5000071</v>
      </c>
      <c r="C984" s="88" t="s">
        <v>345</v>
      </c>
      <c r="D984" s="115">
        <v>1076</v>
      </c>
      <c r="E984" s="103">
        <v>981</v>
      </c>
      <c r="F984" s="87">
        <v>12034</v>
      </c>
      <c r="G984" s="22"/>
      <c r="H984" s="44">
        <f t="shared" si="264"/>
        <v>860.80000000000007</v>
      </c>
      <c r="I984" s="98">
        <f t="shared" si="258"/>
        <v>914.6</v>
      </c>
      <c r="J984" s="98">
        <f t="shared" si="259"/>
        <v>914.6</v>
      </c>
      <c r="K984" s="99"/>
      <c r="L984" s="44">
        <f t="shared" si="262"/>
        <v>860.80000000000007</v>
      </c>
      <c r="M984" s="100">
        <f t="shared" si="263"/>
        <v>860.80000000000007</v>
      </c>
      <c r="N984" s="97"/>
      <c r="O984" s="101" t="s">
        <v>1852</v>
      </c>
      <c r="P984" s="101" t="s">
        <v>1852</v>
      </c>
      <c r="Q984" s="97"/>
      <c r="R984" s="101" t="s">
        <v>1852</v>
      </c>
      <c r="S984" s="101" t="s">
        <v>1852</v>
      </c>
      <c r="T984" s="97"/>
      <c r="U984" s="101" t="s">
        <v>1852</v>
      </c>
      <c r="V984" s="101" t="s">
        <v>1852</v>
      </c>
      <c r="W984" s="97"/>
      <c r="X984" s="101" t="s">
        <v>1852</v>
      </c>
      <c r="Y984" s="101" t="s">
        <v>1852</v>
      </c>
      <c r="Z984" s="97"/>
      <c r="AA984" s="101" t="s">
        <v>1852</v>
      </c>
      <c r="AB984" s="101" t="s">
        <v>1852</v>
      </c>
      <c r="AC984" s="97"/>
      <c r="AD984" s="101" t="s">
        <v>1852</v>
      </c>
      <c r="AE984" s="101" t="s">
        <v>1852</v>
      </c>
      <c r="AF984" s="97"/>
      <c r="AG984" s="100">
        <f t="shared" si="260"/>
        <v>860.80000000000007</v>
      </c>
      <c r="AH984" s="100">
        <f t="shared" si="253"/>
        <v>860.80000000000007</v>
      </c>
      <c r="AI984" s="97"/>
      <c r="AJ984" s="101" t="s">
        <v>1852</v>
      </c>
      <c r="AK984" s="101" t="s">
        <v>1852</v>
      </c>
      <c r="AL984" s="98"/>
      <c r="AM984" s="101" t="s">
        <v>1852</v>
      </c>
      <c r="AN984" s="101" t="s">
        <v>1852</v>
      </c>
      <c r="AO984" s="97"/>
      <c r="AP984" s="101" t="s">
        <v>1852</v>
      </c>
      <c r="AQ984" s="100" t="s">
        <v>1852</v>
      </c>
      <c r="AR984" s="98"/>
      <c r="AS984" s="100" t="s">
        <v>1852</v>
      </c>
      <c r="AT984" s="100" t="s">
        <v>1852</v>
      </c>
      <c r="AU984" s="97"/>
      <c r="AV984" s="100">
        <f t="shared" si="261"/>
        <v>914.6</v>
      </c>
      <c r="AW984" s="100">
        <f t="shared" si="256"/>
        <v>914.6</v>
      </c>
      <c r="AX984" s="97"/>
      <c r="AY984" s="101" t="s">
        <v>1852</v>
      </c>
      <c r="AZ984" s="101" t="s">
        <v>1852</v>
      </c>
      <c r="BA984" s="97"/>
      <c r="BB984" s="101" t="s">
        <v>1852</v>
      </c>
      <c r="BC984" s="101" t="s">
        <v>1852</v>
      </c>
      <c r="BD984" s="97"/>
      <c r="BE984" s="101" t="s">
        <v>1852</v>
      </c>
      <c r="BF984" s="101" t="s">
        <v>1852</v>
      </c>
    </row>
    <row r="985" spans="1:58" s="86" customFormat="1" ht="13.2" x14ac:dyDescent="0.25">
      <c r="A985" s="47" t="s">
        <v>883</v>
      </c>
      <c r="B985" s="83">
        <v>5000072</v>
      </c>
      <c r="C985" s="88" t="s">
        <v>346</v>
      </c>
      <c r="D985" s="115">
        <v>1283</v>
      </c>
      <c r="E985" s="103">
        <v>981</v>
      </c>
      <c r="F985" s="87">
        <v>12035</v>
      </c>
      <c r="G985" s="22"/>
      <c r="H985" s="44">
        <f t="shared" si="264"/>
        <v>1026.4000000000001</v>
      </c>
      <c r="I985" s="98">
        <f t="shared" si="258"/>
        <v>1090.55</v>
      </c>
      <c r="J985" s="98">
        <f t="shared" si="259"/>
        <v>1090.55</v>
      </c>
      <c r="K985" s="99"/>
      <c r="L985" s="44">
        <f t="shared" si="262"/>
        <v>1026.4000000000001</v>
      </c>
      <c r="M985" s="100">
        <f t="shared" si="263"/>
        <v>1026.4000000000001</v>
      </c>
      <c r="N985" s="97"/>
      <c r="O985" s="101" t="s">
        <v>1852</v>
      </c>
      <c r="P985" s="101" t="s">
        <v>1852</v>
      </c>
      <c r="Q985" s="97"/>
      <c r="R985" s="101" t="s">
        <v>1852</v>
      </c>
      <c r="S985" s="101" t="s">
        <v>1852</v>
      </c>
      <c r="T985" s="97"/>
      <c r="U985" s="101" t="s">
        <v>1852</v>
      </c>
      <c r="V985" s="101" t="s">
        <v>1852</v>
      </c>
      <c r="W985" s="97"/>
      <c r="X985" s="101" t="s">
        <v>1852</v>
      </c>
      <c r="Y985" s="101" t="s">
        <v>1852</v>
      </c>
      <c r="Z985" s="97"/>
      <c r="AA985" s="101" t="s">
        <v>1852</v>
      </c>
      <c r="AB985" s="101" t="s">
        <v>1852</v>
      </c>
      <c r="AC985" s="97"/>
      <c r="AD985" s="101" t="s">
        <v>1852</v>
      </c>
      <c r="AE985" s="101" t="s">
        <v>1852</v>
      </c>
      <c r="AF985" s="97"/>
      <c r="AG985" s="100">
        <f t="shared" si="260"/>
        <v>1026.4000000000001</v>
      </c>
      <c r="AH985" s="100">
        <f t="shared" si="253"/>
        <v>1026.4000000000001</v>
      </c>
      <c r="AI985" s="97"/>
      <c r="AJ985" s="101" t="s">
        <v>1852</v>
      </c>
      <c r="AK985" s="101" t="s">
        <v>1852</v>
      </c>
      <c r="AL985" s="98"/>
      <c r="AM985" s="101" t="s">
        <v>1852</v>
      </c>
      <c r="AN985" s="101" t="s">
        <v>1852</v>
      </c>
      <c r="AO985" s="97"/>
      <c r="AP985" s="101" t="s">
        <v>1852</v>
      </c>
      <c r="AQ985" s="100" t="s">
        <v>1852</v>
      </c>
      <c r="AR985" s="98"/>
      <c r="AS985" s="100" t="s">
        <v>1852</v>
      </c>
      <c r="AT985" s="100" t="s">
        <v>1852</v>
      </c>
      <c r="AU985" s="97"/>
      <c r="AV985" s="100">
        <f t="shared" si="261"/>
        <v>1090.55</v>
      </c>
      <c r="AW985" s="100">
        <f t="shared" si="256"/>
        <v>1090.55</v>
      </c>
      <c r="AX985" s="97"/>
      <c r="AY985" s="101" t="s">
        <v>1852</v>
      </c>
      <c r="AZ985" s="101" t="s">
        <v>1852</v>
      </c>
      <c r="BA985" s="97"/>
      <c r="BB985" s="101" t="s">
        <v>1852</v>
      </c>
      <c r="BC985" s="101" t="s">
        <v>1852</v>
      </c>
      <c r="BD985" s="97"/>
      <c r="BE985" s="101" t="s">
        <v>1852</v>
      </c>
      <c r="BF985" s="101" t="s">
        <v>1852</v>
      </c>
    </row>
    <row r="986" spans="1:58" s="86" customFormat="1" ht="13.2" x14ac:dyDescent="0.25">
      <c r="A986" s="47" t="s">
        <v>883</v>
      </c>
      <c r="B986" s="83">
        <v>5000073</v>
      </c>
      <c r="C986" s="88" t="s">
        <v>348</v>
      </c>
      <c r="D986" s="115">
        <v>834</v>
      </c>
      <c r="E986" s="103">
        <v>981</v>
      </c>
      <c r="F986" s="87">
        <v>12041</v>
      </c>
      <c r="G986" s="22"/>
      <c r="H986" s="44">
        <f t="shared" si="264"/>
        <v>667.2</v>
      </c>
      <c r="I986" s="98">
        <f t="shared" si="258"/>
        <v>708.9</v>
      </c>
      <c r="J986" s="98">
        <f t="shared" si="259"/>
        <v>708.9</v>
      </c>
      <c r="K986" s="99"/>
      <c r="L986" s="44">
        <f t="shared" si="262"/>
        <v>667.2</v>
      </c>
      <c r="M986" s="100">
        <f t="shared" si="263"/>
        <v>667.2</v>
      </c>
      <c r="N986" s="97"/>
      <c r="O986" s="101" t="s">
        <v>1852</v>
      </c>
      <c r="P986" s="101" t="s">
        <v>1852</v>
      </c>
      <c r="Q986" s="97"/>
      <c r="R986" s="101" t="s">
        <v>1852</v>
      </c>
      <c r="S986" s="101" t="s">
        <v>1852</v>
      </c>
      <c r="T986" s="97"/>
      <c r="U986" s="101" t="s">
        <v>1852</v>
      </c>
      <c r="V986" s="101" t="s">
        <v>1852</v>
      </c>
      <c r="W986" s="97"/>
      <c r="X986" s="101" t="s">
        <v>1852</v>
      </c>
      <c r="Y986" s="101" t="s">
        <v>1852</v>
      </c>
      <c r="Z986" s="97"/>
      <c r="AA986" s="101" t="s">
        <v>1852</v>
      </c>
      <c r="AB986" s="101" t="s">
        <v>1852</v>
      </c>
      <c r="AC986" s="97"/>
      <c r="AD986" s="101" t="s">
        <v>1852</v>
      </c>
      <c r="AE986" s="101" t="s">
        <v>1852</v>
      </c>
      <c r="AF986" s="97"/>
      <c r="AG986" s="100">
        <f t="shared" si="260"/>
        <v>667.2</v>
      </c>
      <c r="AH986" s="100">
        <f t="shared" si="253"/>
        <v>667.2</v>
      </c>
      <c r="AI986" s="97"/>
      <c r="AJ986" s="101" t="s">
        <v>1852</v>
      </c>
      <c r="AK986" s="101" t="s">
        <v>1852</v>
      </c>
      <c r="AL986" s="98"/>
      <c r="AM986" s="101" t="s">
        <v>1852</v>
      </c>
      <c r="AN986" s="101" t="s">
        <v>1852</v>
      </c>
      <c r="AO986" s="97"/>
      <c r="AP986" s="101" t="s">
        <v>1852</v>
      </c>
      <c r="AQ986" s="100" t="s">
        <v>1852</v>
      </c>
      <c r="AR986" s="98"/>
      <c r="AS986" s="100" t="s">
        <v>1852</v>
      </c>
      <c r="AT986" s="100" t="s">
        <v>1852</v>
      </c>
      <c r="AU986" s="97"/>
      <c r="AV986" s="100">
        <f t="shared" si="261"/>
        <v>708.9</v>
      </c>
      <c r="AW986" s="100">
        <f t="shared" si="256"/>
        <v>708.9</v>
      </c>
      <c r="AX986" s="97"/>
      <c r="AY986" s="101" t="s">
        <v>1852</v>
      </c>
      <c r="AZ986" s="101" t="s">
        <v>1852</v>
      </c>
      <c r="BA986" s="97"/>
      <c r="BB986" s="101" t="s">
        <v>1852</v>
      </c>
      <c r="BC986" s="101" t="s">
        <v>1852</v>
      </c>
      <c r="BD986" s="97"/>
      <c r="BE986" s="101" t="s">
        <v>1852</v>
      </c>
      <c r="BF986" s="101" t="s">
        <v>1852</v>
      </c>
    </row>
    <row r="987" spans="1:58" s="86" customFormat="1" ht="13.2" x14ac:dyDescent="0.25">
      <c r="A987" s="47" t="s">
        <v>883</v>
      </c>
      <c r="B987" s="83">
        <v>5000074</v>
      </c>
      <c r="C987" s="88" t="s">
        <v>349</v>
      </c>
      <c r="D987" s="115">
        <v>995</v>
      </c>
      <c r="E987" s="103">
        <v>981</v>
      </c>
      <c r="F987" s="87">
        <v>12042</v>
      </c>
      <c r="G987" s="22"/>
      <c r="H987" s="44">
        <f t="shared" si="264"/>
        <v>796</v>
      </c>
      <c r="I987" s="98">
        <f t="shared" si="258"/>
        <v>845.75</v>
      </c>
      <c r="J987" s="98">
        <f t="shared" si="259"/>
        <v>845.75</v>
      </c>
      <c r="K987" s="99"/>
      <c r="L987" s="44">
        <f t="shared" si="262"/>
        <v>796</v>
      </c>
      <c r="M987" s="100">
        <f t="shared" si="263"/>
        <v>796</v>
      </c>
      <c r="N987" s="97"/>
      <c r="O987" s="101" t="s">
        <v>1852</v>
      </c>
      <c r="P987" s="101" t="s">
        <v>1852</v>
      </c>
      <c r="Q987" s="97"/>
      <c r="R987" s="101" t="s">
        <v>1852</v>
      </c>
      <c r="S987" s="101" t="s">
        <v>1852</v>
      </c>
      <c r="T987" s="97"/>
      <c r="U987" s="101" t="s">
        <v>1852</v>
      </c>
      <c r="V987" s="101" t="s">
        <v>1852</v>
      </c>
      <c r="W987" s="97"/>
      <c r="X987" s="101" t="s">
        <v>1852</v>
      </c>
      <c r="Y987" s="101" t="s">
        <v>1852</v>
      </c>
      <c r="Z987" s="97"/>
      <c r="AA987" s="101" t="s">
        <v>1852</v>
      </c>
      <c r="AB987" s="101" t="s">
        <v>1852</v>
      </c>
      <c r="AC987" s="97"/>
      <c r="AD987" s="101" t="s">
        <v>1852</v>
      </c>
      <c r="AE987" s="101" t="s">
        <v>1852</v>
      </c>
      <c r="AF987" s="97"/>
      <c r="AG987" s="100">
        <f t="shared" si="260"/>
        <v>796</v>
      </c>
      <c r="AH987" s="100">
        <f t="shared" si="253"/>
        <v>796</v>
      </c>
      <c r="AI987" s="97"/>
      <c r="AJ987" s="101" t="s">
        <v>1852</v>
      </c>
      <c r="AK987" s="101" t="s">
        <v>1852</v>
      </c>
      <c r="AL987" s="98"/>
      <c r="AM987" s="101" t="s">
        <v>1852</v>
      </c>
      <c r="AN987" s="101" t="s">
        <v>1852</v>
      </c>
      <c r="AO987" s="97"/>
      <c r="AP987" s="101" t="s">
        <v>1852</v>
      </c>
      <c r="AQ987" s="100" t="s">
        <v>1852</v>
      </c>
      <c r="AR987" s="98"/>
      <c r="AS987" s="100" t="s">
        <v>1852</v>
      </c>
      <c r="AT987" s="100" t="s">
        <v>1852</v>
      </c>
      <c r="AU987" s="97"/>
      <c r="AV987" s="100">
        <f t="shared" si="261"/>
        <v>845.75</v>
      </c>
      <c r="AW987" s="100">
        <f t="shared" si="256"/>
        <v>845.75</v>
      </c>
      <c r="AX987" s="97"/>
      <c r="AY987" s="101" t="s">
        <v>1852</v>
      </c>
      <c r="AZ987" s="101" t="s">
        <v>1852</v>
      </c>
      <c r="BA987" s="97"/>
      <c r="BB987" s="101" t="s">
        <v>1852</v>
      </c>
      <c r="BC987" s="101" t="s">
        <v>1852</v>
      </c>
      <c r="BD987" s="97"/>
      <c r="BE987" s="101" t="s">
        <v>1852</v>
      </c>
      <c r="BF987" s="101" t="s">
        <v>1852</v>
      </c>
    </row>
    <row r="988" spans="1:58" s="86" customFormat="1" ht="13.2" x14ac:dyDescent="0.25">
      <c r="A988" s="47" t="s">
        <v>883</v>
      </c>
      <c r="B988" s="83">
        <v>5000077</v>
      </c>
      <c r="C988" s="88" t="s">
        <v>354</v>
      </c>
      <c r="D988" s="115">
        <v>898</v>
      </c>
      <c r="E988" s="103">
        <v>981</v>
      </c>
      <c r="F988" s="87">
        <v>12051</v>
      </c>
      <c r="G988" s="22"/>
      <c r="H988" s="44">
        <f t="shared" si="264"/>
        <v>718.40000000000009</v>
      </c>
      <c r="I988" s="98">
        <f t="shared" si="258"/>
        <v>763.3</v>
      </c>
      <c r="J988" s="98">
        <f t="shared" si="259"/>
        <v>763.3</v>
      </c>
      <c r="K988" s="99"/>
      <c r="L988" s="44">
        <f t="shared" si="262"/>
        <v>718.40000000000009</v>
      </c>
      <c r="M988" s="100">
        <f t="shared" si="263"/>
        <v>718.40000000000009</v>
      </c>
      <c r="N988" s="97"/>
      <c r="O988" s="101" t="s">
        <v>1852</v>
      </c>
      <c r="P988" s="101" t="s">
        <v>1852</v>
      </c>
      <c r="Q988" s="97"/>
      <c r="R988" s="101" t="s">
        <v>1852</v>
      </c>
      <c r="S988" s="101" t="s">
        <v>1852</v>
      </c>
      <c r="T988" s="97"/>
      <c r="U988" s="101" t="s">
        <v>1852</v>
      </c>
      <c r="V988" s="101" t="s">
        <v>1852</v>
      </c>
      <c r="W988" s="97"/>
      <c r="X988" s="101" t="s">
        <v>1852</v>
      </c>
      <c r="Y988" s="101" t="s">
        <v>1852</v>
      </c>
      <c r="Z988" s="97"/>
      <c r="AA988" s="101" t="s">
        <v>1852</v>
      </c>
      <c r="AB988" s="101" t="s">
        <v>1852</v>
      </c>
      <c r="AC988" s="97"/>
      <c r="AD988" s="101" t="s">
        <v>1852</v>
      </c>
      <c r="AE988" s="101" t="s">
        <v>1852</v>
      </c>
      <c r="AF988" s="97"/>
      <c r="AG988" s="100">
        <f t="shared" si="260"/>
        <v>718.40000000000009</v>
      </c>
      <c r="AH988" s="100">
        <f t="shared" si="253"/>
        <v>718.40000000000009</v>
      </c>
      <c r="AI988" s="97"/>
      <c r="AJ988" s="101" t="s">
        <v>1852</v>
      </c>
      <c r="AK988" s="101" t="s">
        <v>1852</v>
      </c>
      <c r="AL988" s="98"/>
      <c r="AM988" s="101" t="s">
        <v>1852</v>
      </c>
      <c r="AN988" s="101" t="s">
        <v>1852</v>
      </c>
      <c r="AO988" s="97"/>
      <c r="AP988" s="101" t="s">
        <v>1852</v>
      </c>
      <c r="AQ988" s="100" t="s">
        <v>1852</v>
      </c>
      <c r="AR988" s="98"/>
      <c r="AS988" s="100" t="s">
        <v>1852</v>
      </c>
      <c r="AT988" s="100" t="s">
        <v>1852</v>
      </c>
      <c r="AU988" s="97"/>
      <c r="AV988" s="100">
        <f t="shared" si="261"/>
        <v>763.3</v>
      </c>
      <c r="AW988" s="100">
        <f t="shared" si="256"/>
        <v>763.3</v>
      </c>
      <c r="AX988" s="97"/>
      <c r="AY988" s="101" t="s">
        <v>1852</v>
      </c>
      <c r="AZ988" s="101" t="s">
        <v>1852</v>
      </c>
      <c r="BA988" s="97"/>
      <c r="BB988" s="101" t="s">
        <v>1852</v>
      </c>
      <c r="BC988" s="101" t="s">
        <v>1852</v>
      </c>
      <c r="BD988" s="97"/>
      <c r="BE988" s="101" t="s">
        <v>1852</v>
      </c>
      <c r="BF988" s="101" t="s">
        <v>1852</v>
      </c>
    </row>
    <row r="989" spans="1:58" s="86" customFormat="1" ht="13.2" x14ac:dyDescent="0.25">
      <c r="A989" s="47" t="s">
        <v>883</v>
      </c>
      <c r="B989" s="83">
        <v>5000078</v>
      </c>
      <c r="C989" s="88" t="s">
        <v>355</v>
      </c>
      <c r="D989" s="115">
        <v>1011</v>
      </c>
      <c r="E989" s="103">
        <v>981</v>
      </c>
      <c r="F989" s="87">
        <v>12052</v>
      </c>
      <c r="G989" s="22"/>
      <c r="H989" s="44">
        <f t="shared" si="264"/>
        <v>808.80000000000007</v>
      </c>
      <c r="I989" s="98">
        <f t="shared" si="258"/>
        <v>859.35</v>
      </c>
      <c r="J989" s="98">
        <f t="shared" si="259"/>
        <v>859.35</v>
      </c>
      <c r="K989" s="99"/>
      <c r="L989" s="44">
        <f t="shared" si="262"/>
        <v>808.80000000000007</v>
      </c>
      <c r="M989" s="100">
        <f t="shared" si="263"/>
        <v>808.80000000000007</v>
      </c>
      <c r="N989" s="97"/>
      <c r="O989" s="101" t="s">
        <v>1852</v>
      </c>
      <c r="P989" s="101" t="s">
        <v>1852</v>
      </c>
      <c r="Q989" s="97"/>
      <c r="R989" s="101" t="s">
        <v>1852</v>
      </c>
      <c r="S989" s="101" t="s">
        <v>1852</v>
      </c>
      <c r="T989" s="97"/>
      <c r="U989" s="101" t="s">
        <v>1852</v>
      </c>
      <c r="V989" s="101" t="s">
        <v>1852</v>
      </c>
      <c r="W989" s="97"/>
      <c r="X989" s="101" t="s">
        <v>1852</v>
      </c>
      <c r="Y989" s="101" t="s">
        <v>1852</v>
      </c>
      <c r="Z989" s="97"/>
      <c r="AA989" s="101" t="s">
        <v>1852</v>
      </c>
      <c r="AB989" s="101" t="s">
        <v>1852</v>
      </c>
      <c r="AC989" s="97"/>
      <c r="AD989" s="101" t="s">
        <v>1852</v>
      </c>
      <c r="AE989" s="101" t="s">
        <v>1852</v>
      </c>
      <c r="AF989" s="97"/>
      <c r="AG989" s="100">
        <f t="shared" si="260"/>
        <v>808.80000000000007</v>
      </c>
      <c r="AH989" s="100">
        <f t="shared" si="253"/>
        <v>808.80000000000007</v>
      </c>
      <c r="AI989" s="97"/>
      <c r="AJ989" s="101" t="s">
        <v>1852</v>
      </c>
      <c r="AK989" s="101" t="s">
        <v>1852</v>
      </c>
      <c r="AL989" s="98"/>
      <c r="AM989" s="101" t="s">
        <v>1852</v>
      </c>
      <c r="AN989" s="101" t="s">
        <v>1852</v>
      </c>
      <c r="AO989" s="97"/>
      <c r="AP989" s="101" t="s">
        <v>1852</v>
      </c>
      <c r="AQ989" s="100" t="s">
        <v>1852</v>
      </c>
      <c r="AR989" s="98"/>
      <c r="AS989" s="100" t="s">
        <v>1852</v>
      </c>
      <c r="AT989" s="100" t="s">
        <v>1852</v>
      </c>
      <c r="AU989" s="97"/>
      <c r="AV989" s="100">
        <f t="shared" si="261"/>
        <v>859.35</v>
      </c>
      <c r="AW989" s="100">
        <f t="shared" si="256"/>
        <v>859.35</v>
      </c>
      <c r="AX989" s="97"/>
      <c r="AY989" s="101" t="s">
        <v>1852</v>
      </c>
      <c r="AZ989" s="101" t="s">
        <v>1852</v>
      </c>
      <c r="BA989" s="97"/>
      <c r="BB989" s="101" t="s">
        <v>1852</v>
      </c>
      <c r="BC989" s="101" t="s">
        <v>1852</v>
      </c>
      <c r="BD989" s="97"/>
      <c r="BE989" s="101" t="s">
        <v>1852</v>
      </c>
      <c r="BF989" s="101" t="s">
        <v>1852</v>
      </c>
    </row>
    <row r="990" spans="1:58" s="86" customFormat="1" ht="13.2" x14ac:dyDescent="0.25">
      <c r="A990" s="47" t="s">
        <v>883</v>
      </c>
      <c r="B990" s="83">
        <v>5000265</v>
      </c>
      <c r="C990" s="88" t="s">
        <v>373</v>
      </c>
      <c r="D990" s="115">
        <v>273</v>
      </c>
      <c r="E990" s="103">
        <v>981</v>
      </c>
      <c r="F990" s="87">
        <v>16020</v>
      </c>
      <c r="G990" s="22"/>
      <c r="H990" s="44">
        <f t="shared" si="264"/>
        <v>218.4</v>
      </c>
      <c r="I990" s="98">
        <f t="shared" si="258"/>
        <v>232.04999999999998</v>
      </c>
      <c r="J990" s="98">
        <f t="shared" si="259"/>
        <v>232.04999999999998</v>
      </c>
      <c r="K990" s="99"/>
      <c r="L990" s="44">
        <f t="shared" si="262"/>
        <v>218.4</v>
      </c>
      <c r="M990" s="100">
        <f t="shared" si="263"/>
        <v>218.4</v>
      </c>
      <c r="N990" s="97"/>
      <c r="O990" s="101" t="s">
        <v>1852</v>
      </c>
      <c r="P990" s="101" t="s">
        <v>1852</v>
      </c>
      <c r="Q990" s="97"/>
      <c r="R990" s="101" t="s">
        <v>1852</v>
      </c>
      <c r="S990" s="101" t="s">
        <v>1852</v>
      </c>
      <c r="T990" s="97"/>
      <c r="U990" s="101" t="s">
        <v>1852</v>
      </c>
      <c r="V990" s="101" t="s">
        <v>1852</v>
      </c>
      <c r="W990" s="97"/>
      <c r="X990" s="101" t="s">
        <v>1852</v>
      </c>
      <c r="Y990" s="101" t="s">
        <v>1852</v>
      </c>
      <c r="Z990" s="97"/>
      <c r="AA990" s="101" t="s">
        <v>1852</v>
      </c>
      <c r="AB990" s="101" t="s">
        <v>1852</v>
      </c>
      <c r="AC990" s="97"/>
      <c r="AD990" s="101" t="s">
        <v>1852</v>
      </c>
      <c r="AE990" s="101" t="s">
        <v>1852</v>
      </c>
      <c r="AF990" s="97"/>
      <c r="AG990" s="100">
        <f t="shared" si="260"/>
        <v>218.4</v>
      </c>
      <c r="AH990" s="100">
        <f t="shared" si="253"/>
        <v>218.4</v>
      </c>
      <c r="AI990" s="97"/>
      <c r="AJ990" s="101" t="s">
        <v>1852</v>
      </c>
      <c r="AK990" s="101" t="s">
        <v>1852</v>
      </c>
      <c r="AL990" s="98"/>
      <c r="AM990" s="101" t="s">
        <v>1852</v>
      </c>
      <c r="AN990" s="101" t="s">
        <v>1852</v>
      </c>
      <c r="AO990" s="97"/>
      <c r="AP990" s="101" t="s">
        <v>1852</v>
      </c>
      <c r="AQ990" s="100" t="s">
        <v>1852</v>
      </c>
      <c r="AR990" s="98"/>
      <c r="AS990" s="100" t="s">
        <v>1852</v>
      </c>
      <c r="AT990" s="100" t="s">
        <v>1852</v>
      </c>
      <c r="AU990" s="97"/>
      <c r="AV990" s="100">
        <f t="shared" si="261"/>
        <v>232.04999999999998</v>
      </c>
      <c r="AW990" s="100">
        <f t="shared" si="256"/>
        <v>232.04999999999998</v>
      </c>
      <c r="AX990" s="97"/>
      <c r="AY990" s="101" t="s">
        <v>1852</v>
      </c>
      <c r="AZ990" s="101" t="s">
        <v>1852</v>
      </c>
      <c r="BA990" s="97"/>
      <c r="BB990" s="101" t="s">
        <v>1852</v>
      </c>
      <c r="BC990" s="101" t="s">
        <v>1852</v>
      </c>
      <c r="BD990" s="97"/>
      <c r="BE990" s="101" t="s">
        <v>1852</v>
      </c>
      <c r="BF990" s="101" t="s">
        <v>1852</v>
      </c>
    </row>
    <row r="991" spans="1:58" s="86" customFormat="1" ht="13.2" x14ac:dyDescent="0.25">
      <c r="A991" s="47" t="s">
        <v>883</v>
      </c>
      <c r="B991" s="83">
        <v>5100073</v>
      </c>
      <c r="C991" s="88" t="s">
        <v>384</v>
      </c>
      <c r="D991" s="115">
        <v>209</v>
      </c>
      <c r="E991" s="103">
        <v>981</v>
      </c>
      <c r="F991" s="87">
        <v>20610</v>
      </c>
      <c r="G991" s="22"/>
      <c r="H991" s="44">
        <f t="shared" si="264"/>
        <v>167.20000000000002</v>
      </c>
      <c r="I991" s="98">
        <f t="shared" si="258"/>
        <v>177.65</v>
      </c>
      <c r="J991" s="98">
        <f t="shared" si="259"/>
        <v>177.65</v>
      </c>
      <c r="K991" s="99"/>
      <c r="L991" s="44">
        <f t="shared" si="262"/>
        <v>167.20000000000002</v>
      </c>
      <c r="M991" s="100">
        <f t="shared" si="263"/>
        <v>167.20000000000002</v>
      </c>
      <c r="N991" s="97"/>
      <c r="O991" s="101" t="s">
        <v>1852</v>
      </c>
      <c r="P991" s="101" t="s">
        <v>1852</v>
      </c>
      <c r="Q991" s="97"/>
      <c r="R991" s="101" t="s">
        <v>1852</v>
      </c>
      <c r="S991" s="101" t="s">
        <v>1852</v>
      </c>
      <c r="T991" s="97"/>
      <c r="U991" s="101" t="s">
        <v>1852</v>
      </c>
      <c r="V991" s="101" t="s">
        <v>1852</v>
      </c>
      <c r="W991" s="97"/>
      <c r="X991" s="101" t="s">
        <v>1852</v>
      </c>
      <c r="Y991" s="101" t="s">
        <v>1852</v>
      </c>
      <c r="Z991" s="97"/>
      <c r="AA991" s="101" t="s">
        <v>1852</v>
      </c>
      <c r="AB991" s="101" t="s">
        <v>1852</v>
      </c>
      <c r="AC991" s="97"/>
      <c r="AD991" s="101" t="s">
        <v>1852</v>
      </c>
      <c r="AE991" s="101" t="s">
        <v>1852</v>
      </c>
      <c r="AF991" s="97"/>
      <c r="AG991" s="100">
        <f t="shared" si="260"/>
        <v>167.20000000000002</v>
      </c>
      <c r="AH991" s="100">
        <f t="shared" si="253"/>
        <v>167.20000000000002</v>
      </c>
      <c r="AI991" s="97"/>
      <c r="AJ991" s="101" t="s">
        <v>1852</v>
      </c>
      <c r="AK991" s="101" t="s">
        <v>1852</v>
      </c>
      <c r="AL991" s="98"/>
      <c r="AM991" s="101" t="s">
        <v>1852</v>
      </c>
      <c r="AN991" s="101" t="s">
        <v>1852</v>
      </c>
      <c r="AO991" s="97"/>
      <c r="AP991" s="101" t="s">
        <v>1852</v>
      </c>
      <c r="AQ991" s="100" t="s">
        <v>1852</v>
      </c>
      <c r="AR991" s="98"/>
      <c r="AS991" s="100" t="s">
        <v>1852</v>
      </c>
      <c r="AT991" s="100" t="s">
        <v>1852</v>
      </c>
      <c r="AU991" s="97"/>
      <c r="AV991" s="100">
        <f t="shared" si="261"/>
        <v>177.65</v>
      </c>
      <c r="AW991" s="100">
        <f t="shared" si="256"/>
        <v>177.65</v>
      </c>
      <c r="AX991" s="97"/>
      <c r="AY991" s="101" t="s">
        <v>1852</v>
      </c>
      <c r="AZ991" s="101" t="s">
        <v>1852</v>
      </c>
      <c r="BA991" s="97"/>
      <c r="BB991" s="101" t="s">
        <v>1852</v>
      </c>
      <c r="BC991" s="101" t="s">
        <v>1852</v>
      </c>
      <c r="BD991" s="97"/>
      <c r="BE991" s="101" t="s">
        <v>1852</v>
      </c>
      <c r="BF991" s="101" t="s">
        <v>1852</v>
      </c>
    </row>
    <row r="992" spans="1:58" s="86" customFormat="1" ht="13.2" x14ac:dyDescent="0.25">
      <c r="A992" s="47" t="s">
        <v>883</v>
      </c>
      <c r="B992" s="83">
        <v>5000913</v>
      </c>
      <c r="C992" s="88" t="s">
        <v>388</v>
      </c>
      <c r="D992" s="115">
        <v>382</v>
      </c>
      <c r="E992" s="103">
        <v>981</v>
      </c>
      <c r="F992" s="87">
        <v>21480</v>
      </c>
      <c r="G992" s="22"/>
      <c r="H992" s="44">
        <f t="shared" si="264"/>
        <v>305.60000000000002</v>
      </c>
      <c r="I992" s="98">
        <f t="shared" si="258"/>
        <v>324.7</v>
      </c>
      <c r="J992" s="98">
        <f t="shared" si="259"/>
        <v>324.7</v>
      </c>
      <c r="K992" s="99"/>
      <c r="L992" s="44">
        <f t="shared" si="262"/>
        <v>305.60000000000002</v>
      </c>
      <c r="M992" s="100">
        <f t="shared" si="263"/>
        <v>305.60000000000002</v>
      </c>
      <c r="N992" s="97"/>
      <c r="O992" s="101" t="s">
        <v>1852</v>
      </c>
      <c r="P992" s="101" t="s">
        <v>1852</v>
      </c>
      <c r="Q992" s="97"/>
      <c r="R992" s="101" t="s">
        <v>1852</v>
      </c>
      <c r="S992" s="101" t="s">
        <v>1852</v>
      </c>
      <c r="T992" s="97"/>
      <c r="U992" s="101" t="s">
        <v>1852</v>
      </c>
      <c r="V992" s="101" t="s">
        <v>1852</v>
      </c>
      <c r="W992" s="97"/>
      <c r="X992" s="101" t="s">
        <v>1852</v>
      </c>
      <c r="Y992" s="101" t="s">
        <v>1852</v>
      </c>
      <c r="Z992" s="97"/>
      <c r="AA992" s="101" t="s">
        <v>1852</v>
      </c>
      <c r="AB992" s="101" t="s">
        <v>1852</v>
      </c>
      <c r="AC992" s="97"/>
      <c r="AD992" s="101" t="s">
        <v>1852</v>
      </c>
      <c r="AE992" s="101" t="s">
        <v>1852</v>
      </c>
      <c r="AF992" s="97"/>
      <c r="AG992" s="100">
        <f t="shared" si="260"/>
        <v>305.60000000000002</v>
      </c>
      <c r="AH992" s="100">
        <f t="shared" si="253"/>
        <v>305.60000000000002</v>
      </c>
      <c r="AI992" s="97"/>
      <c r="AJ992" s="101" t="s">
        <v>1852</v>
      </c>
      <c r="AK992" s="101" t="s">
        <v>1852</v>
      </c>
      <c r="AL992" s="98"/>
      <c r="AM992" s="101" t="s">
        <v>1852</v>
      </c>
      <c r="AN992" s="101" t="s">
        <v>1852</v>
      </c>
      <c r="AO992" s="97"/>
      <c r="AP992" s="101" t="s">
        <v>1852</v>
      </c>
      <c r="AQ992" s="100" t="s">
        <v>1852</v>
      </c>
      <c r="AR992" s="98"/>
      <c r="AS992" s="100" t="s">
        <v>1852</v>
      </c>
      <c r="AT992" s="100" t="s">
        <v>1852</v>
      </c>
      <c r="AU992" s="97"/>
      <c r="AV992" s="100">
        <f t="shared" si="261"/>
        <v>324.7</v>
      </c>
      <c r="AW992" s="100">
        <f t="shared" si="256"/>
        <v>324.7</v>
      </c>
      <c r="AX992" s="97"/>
      <c r="AY992" s="101" t="s">
        <v>1852</v>
      </c>
      <c r="AZ992" s="101" t="s">
        <v>1852</v>
      </c>
      <c r="BA992" s="97"/>
      <c r="BB992" s="101" t="s">
        <v>1852</v>
      </c>
      <c r="BC992" s="101" t="s">
        <v>1852</v>
      </c>
      <c r="BD992" s="97"/>
      <c r="BE992" s="101" t="s">
        <v>1852</v>
      </c>
      <c r="BF992" s="101" t="s">
        <v>1852</v>
      </c>
    </row>
    <row r="993" spans="1:58" s="86" customFormat="1" ht="13.2" x14ac:dyDescent="0.25">
      <c r="A993" s="47" t="s">
        <v>883</v>
      </c>
      <c r="B993" s="83">
        <v>5000088</v>
      </c>
      <c r="C993" s="88" t="s">
        <v>396</v>
      </c>
      <c r="D993" s="115">
        <v>1077</v>
      </c>
      <c r="E993" s="103">
        <v>981</v>
      </c>
      <c r="F993" s="87">
        <v>23650</v>
      </c>
      <c r="G993" s="22"/>
      <c r="H993" s="44">
        <f t="shared" si="264"/>
        <v>861.6</v>
      </c>
      <c r="I993" s="98">
        <f t="shared" si="258"/>
        <v>915.44999999999993</v>
      </c>
      <c r="J993" s="98">
        <f t="shared" si="259"/>
        <v>915.44999999999993</v>
      </c>
      <c r="K993" s="99"/>
      <c r="L993" s="44">
        <f t="shared" si="262"/>
        <v>861.6</v>
      </c>
      <c r="M993" s="100">
        <f t="shared" si="263"/>
        <v>861.6</v>
      </c>
      <c r="N993" s="97"/>
      <c r="O993" s="101" t="s">
        <v>1852</v>
      </c>
      <c r="P993" s="101" t="s">
        <v>1852</v>
      </c>
      <c r="Q993" s="97"/>
      <c r="R993" s="101" t="s">
        <v>1852</v>
      </c>
      <c r="S993" s="101" t="s">
        <v>1852</v>
      </c>
      <c r="T993" s="97"/>
      <c r="U993" s="101" t="s">
        <v>1852</v>
      </c>
      <c r="V993" s="101" t="s">
        <v>1852</v>
      </c>
      <c r="W993" s="97"/>
      <c r="X993" s="101" t="s">
        <v>1852</v>
      </c>
      <c r="Y993" s="101" t="s">
        <v>1852</v>
      </c>
      <c r="Z993" s="97"/>
      <c r="AA993" s="101" t="s">
        <v>1852</v>
      </c>
      <c r="AB993" s="101" t="s">
        <v>1852</v>
      </c>
      <c r="AC993" s="97"/>
      <c r="AD993" s="101" t="s">
        <v>1852</v>
      </c>
      <c r="AE993" s="101" t="s">
        <v>1852</v>
      </c>
      <c r="AF993" s="97"/>
      <c r="AG993" s="100">
        <f t="shared" si="260"/>
        <v>861.6</v>
      </c>
      <c r="AH993" s="100">
        <f t="shared" si="253"/>
        <v>861.6</v>
      </c>
      <c r="AI993" s="97"/>
      <c r="AJ993" s="101" t="s">
        <v>1852</v>
      </c>
      <c r="AK993" s="101" t="s">
        <v>1852</v>
      </c>
      <c r="AL993" s="98"/>
      <c r="AM993" s="101" t="s">
        <v>1852</v>
      </c>
      <c r="AN993" s="101" t="s">
        <v>1852</v>
      </c>
      <c r="AO993" s="97"/>
      <c r="AP993" s="101" t="s">
        <v>1852</v>
      </c>
      <c r="AQ993" s="100" t="s">
        <v>1852</v>
      </c>
      <c r="AR993" s="98"/>
      <c r="AS993" s="100" t="s">
        <v>1852</v>
      </c>
      <c r="AT993" s="100" t="s">
        <v>1852</v>
      </c>
      <c r="AU993" s="97"/>
      <c r="AV993" s="100">
        <f t="shared" si="261"/>
        <v>915.44999999999993</v>
      </c>
      <c r="AW993" s="100">
        <f t="shared" si="256"/>
        <v>915.44999999999993</v>
      </c>
      <c r="AX993" s="97"/>
      <c r="AY993" s="101" t="s">
        <v>1852</v>
      </c>
      <c r="AZ993" s="101" t="s">
        <v>1852</v>
      </c>
      <c r="BA993" s="97"/>
      <c r="BB993" s="101" t="s">
        <v>1852</v>
      </c>
      <c r="BC993" s="101" t="s">
        <v>1852</v>
      </c>
      <c r="BD993" s="97"/>
      <c r="BE993" s="101" t="s">
        <v>1852</v>
      </c>
      <c r="BF993" s="101" t="s">
        <v>1852</v>
      </c>
    </row>
    <row r="994" spans="1:58" s="86" customFormat="1" ht="13.2" x14ac:dyDescent="0.25">
      <c r="A994" s="47" t="s">
        <v>883</v>
      </c>
      <c r="B994" s="83">
        <v>5000137</v>
      </c>
      <c r="C994" s="88" t="s">
        <v>402</v>
      </c>
      <c r="D994" s="115">
        <v>1254</v>
      </c>
      <c r="E994" s="103">
        <v>981</v>
      </c>
      <c r="F994" s="87">
        <v>24600</v>
      </c>
      <c r="G994" s="22"/>
      <c r="H994" s="44">
        <f t="shared" si="264"/>
        <v>1003.2</v>
      </c>
      <c r="I994" s="98">
        <f t="shared" si="258"/>
        <v>1065.8999999999999</v>
      </c>
      <c r="J994" s="98">
        <f t="shared" si="259"/>
        <v>1065.8999999999999</v>
      </c>
      <c r="K994" s="99"/>
      <c r="L994" s="44">
        <f t="shared" si="262"/>
        <v>1003.2</v>
      </c>
      <c r="M994" s="100">
        <f t="shared" si="263"/>
        <v>1003.2</v>
      </c>
      <c r="N994" s="97"/>
      <c r="O994" s="101" t="s">
        <v>1852</v>
      </c>
      <c r="P994" s="101" t="s">
        <v>1852</v>
      </c>
      <c r="Q994" s="97"/>
      <c r="R994" s="101" t="s">
        <v>1852</v>
      </c>
      <c r="S994" s="101" t="s">
        <v>1852</v>
      </c>
      <c r="T994" s="97"/>
      <c r="U994" s="101" t="s">
        <v>1852</v>
      </c>
      <c r="V994" s="101" t="s">
        <v>1852</v>
      </c>
      <c r="W994" s="97"/>
      <c r="X994" s="101" t="s">
        <v>1852</v>
      </c>
      <c r="Y994" s="101" t="s">
        <v>1852</v>
      </c>
      <c r="Z994" s="97"/>
      <c r="AA994" s="101" t="s">
        <v>1852</v>
      </c>
      <c r="AB994" s="101" t="s">
        <v>1852</v>
      </c>
      <c r="AC994" s="97"/>
      <c r="AD994" s="101" t="s">
        <v>1852</v>
      </c>
      <c r="AE994" s="101" t="s">
        <v>1852</v>
      </c>
      <c r="AF994" s="97"/>
      <c r="AG994" s="100">
        <f t="shared" si="260"/>
        <v>1003.2</v>
      </c>
      <c r="AH994" s="100">
        <f t="shared" si="253"/>
        <v>1003.2</v>
      </c>
      <c r="AI994" s="97"/>
      <c r="AJ994" s="101" t="s">
        <v>1852</v>
      </c>
      <c r="AK994" s="101" t="s">
        <v>1852</v>
      </c>
      <c r="AL994" s="98"/>
      <c r="AM994" s="101" t="s">
        <v>1852</v>
      </c>
      <c r="AN994" s="101" t="s">
        <v>1852</v>
      </c>
      <c r="AO994" s="97"/>
      <c r="AP994" s="101" t="s">
        <v>1852</v>
      </c>
      <c r="AQ994" s="100" t="s">
        <v>1852</v>
      </c>
      <c r="AR994" s="98"/>
      <c r="AS994" s="100" t="s">
        <v>1852</v>
      </c>
      <c r="AT994" s="100" t="s">
        <v>1852</v>
      </c>
      <c r="AU994" s="97"/>
      <c r="AV994" s="100">
        <f t="shared" si="261"/>
        <v>1065.8999999999999</v>
      </c>
      <c r="AW994" s="100">
        <f t="shared" si="256"/>
        <v>1065.8999999999999</v>
      </c>
      <c r="AX994" s="97"/>
      <c r="AY994" s="101" t="s">
        <v>1852</v>
      </c>
      <c r="AZ994" s="101" t="s">
        <v>1852</v>
      </c>
      <c r="BA994" s="97"/>
      <c r="BB994" s="101" t="s">
        <v>1852</v>
      </c>
      <c r="BC994" s="101" t="s">
        <v>1852</v>
      </c>
      <c r="BD994" s="97"/>
      <c r="BE994" s="101" t="s">
        <v>1852</v>
      </c>
      <c r="BF994" s="101" t="s">
        <v>1852</v>
      </c>
    </row>
    <row r="995" spans="1:58" s="86" customFormat="1" ht="13.2" x14ac:dyDescent="0.25">
      <c r="A995" s="47" t="s">
        <v>883</v>
      </c>
      <c r="B995" s="83">
        <v>5000139</v>
      </c>
      <c r="C995" s="88" t="s">
        <v>402</v>
      </c>
      <c r="D995" s="115">
        <v>341</v>
      </c>
      <c r="E995" s="103">
        <v>981</v>
      </c>
      <c r="F995" s="87">
        <v>24640</v>
      </c>
      <c r="G995" s="22"/>
      <c r="H995" s="44">
        <f t="shared" si="264"/>
        <v>272.8</v>
      </c>
      <c r="I995" s="98">
        <f t="shared" si="258"/>
        <v>289.84999999999997</v>
      </c>
      <c r="J995" s="98">
        <f t="shared" si="259"/>
        <v>289.84999999999997</v>
      </c>
      <c r="K995" s="99"/>
      <c r="L995" s="44">
        <f t="shared" si="262"/>
        <v>272.8</v>
      </c>
      <c r="M995" s="100">
        <f t="shared" si="263"/>
        <v>272.8</v>
      </c>
      <c r="N995" s="97"/>
      <c r="O995" s="101" t="s">
        <v>1852</v>
      </c>
      <c r="P995" s="101" t="s">
        <v>1852</v>
      </c>
      <c r="Q995" s="97"/>
      <c r="R995" s="101" t="s">
        <v>1852</v>
      </c>
      <c r="S995" s="101" t="s">
        <v>1852</v>
      </c>
      <c r="T995" s="97"/>
      <c r="U995" s="101" t="s">
        <v>1852</v>
      </c>
      <c r="V995" s="101" t="s">
        <v>1852</v>
      </c>
      <c r="W995" s="97"/>
      <c r="X995" s="101" t="s">
        <v>1852</v>
      </c>
      <c r="Y995" s="101" t="s">
        <v>1852</v>
      </c>
      <c r="Z995" s="97"/>
      <c r="AA995" s="101" t="s">
        <v>1852</v>
      </c>
      <c r="AB995" s="101" t="s">
        <v>1852</v>
      </c>
      <c r="AC995" s="97"/>
      <c r="AD995" s="101" t="s">
        <v>1852</v>
      </c>
      <c r="AE995" s="101" t="s">
        <v>1852</v>
      </c>
      <c r="AF995" s="97"/>
      <c r="AG995" s="100">
        <f t="shared" si="260"/>
        <v>272.8</v>
      </c>
      <c r="AH995" s="100">
        <f t="shared" si="253"/>
        <v>272.8</v>
      </c>
      <c r="AI995" s="97"/>
      <c r="AJ995" s="101" t="s">
        <v>1852</v>
      </c>
      <c r="AK995" s="101" t="s">
        <v>1852</v>
      </c>
      <c r="AL995" s="98"/>
      <c r="AM995" s="101" t="s">
        <v>1852</v>
      </c>
      <c r="AN995" s="101" t="s">
        <v>1852</v>
      </c>
      <c r="AO995" s="97"/>
      <c r="AP995" s="101" t="s">
        <v>1852</v>
      </c>
      <c r="AQ995" s="100" t="s">
        <v>1852</v>
      </c>
      <c r="AR995" s="98"/>
      <c r="AS995" s="100" t="s">
        <v>1852</v>
      </c>
      <c r="AT995" s="100" t="s">
        <v>1852</v>
      </c>
      <c r="AU995" s="97"/>
      <c r="AV995" s="100">
        <f t="shared" si="261"/>
        <v>289.84999999999997</v>
      </c>
      <c r="AW995" s="100">
        <f t="shared" si="256"/>
        <v>289.84999999999997</v>
      </c>
      <c r="AX995" s="97"/>
      <c r="AY995" s="101" t="s">
        <v>1852</v>
      </c>
      <c r="AZ995" s="101" t="s">
        <v>1852</v>
      </c>
      <c r="BA995" s="97"/>
      <c r="BB995" s="101" t="s">
        <v>1852</v>
      </c>
      <c r="BC995" s="101" t="s">
        <v>1852</v>
      </c>
      <c r="BD995" s="97"/>
      <c r="BE995" s="101" t="s">
        <v>1852</v>
      </c>
      <c r="BF995" s="101" t="s">
        <v>1852</v>
      </c>
    </row>
    <row r="996" spans="1:58" s="86" customFormat="1" ht="13.2" x14ac:dyDescent="0.25">
      <c r="A996" s="47" t="s">
        <v>883</v>
      </c>
      <c r="B996" s="83">
        <v>5000237</v>
      </c>
      <c r="C996" s="88" t="s">
        <v>410</v>
      </c>
      <c r="D996" s="115">
        <v>1744</v>
      </c>
      <c r="E996" s="103">
        <v>981</v>
      </c>
      <c r="F996" s="87">
        <v>25565</v>
      </c>
      <c r="G996" s="22"/>
      <c r="H996" s="44">
        <f t="shared" si="264"/>
        <v>1395.2</v>
      </c>
      <c r="I996" s="98">
        <f t="shared" si="258"/>
        <v>1482.3999999999999</v>
      </c>
      <c r="J996" s="98">
        <f t="shared" si="259"/>
        <v>1482.3999999999999</v>
      </c>
      <c r="K996" s="99"/>
      <c r="L996" s="44">
        <f t="shared" si="262"/>
        <v>1395.2</v>
      </c>
      <c r="M996" s="100">
        <f t="shared" si="263"/>
        <v>1395.2</v>
      </c>
      <c r="N996" s="97"/>
      <c r="O996" s="101" t="s">
        <v>1852</v>
      </c>
      <c r="P996" s="101" t="s">
        <v>1852</v>
      </c>
      <c r="Q996" s="97"/>
      <c r="R996" s="101" t="s">
        <v>1852</v>
      </c>
      <c r="S996" s="101" t="s">
        <v>1852</v>
      </c>
      <c r="T996" s="97"/>
      <c r="U996" s="101" t="s">
        <v>1852</v>
      </c>
      <c r="V996" s="101" t="s">
        <v>1852</v>
      </c>
      <c r="W996" s="97"/>
      <c r="X996" s="101" t="s">
        <v>1852</v>
      </c>
      <c r="Y996" s="101" t="s">
        <v>1852</v>
      </c>
      <c r="Z996" s="97"/>
      <c r="AA996" s="101" t="s">
        <v>1852</v>
      </c>
      <c r="AB996" s="101" t="s">
        <v>1852</v>
      </c>
      <c r="AC996" s="97"/>
      <c r="AD996" s="101" t="s">
        <v>1852</v>
      </c>
      <c r="AE996" s="101" t="s">
        <v>1852</v>
      </c>
      <c r="AF996" s="97"/>
      <c r="AG996" s="100">
        <f t="shared" si="260"/>
        <v>1395.2</v>
      </c>
      <c r="AH996" s="100">
        <f t="shared" si="253"/>
        <v>1395.2</v>
      </c>
      <c r="AI996" s="97"/>
      <c r="AJ996" s="101" t="s">
        <v>1852</v>
      </c>
      <c r="AK996" s="101" t="s">
        <v>1852</v>
      </c>
      <c r="AL996" s="98"/>
      <c r="AM996" s="101" t="s">
        <v>1852</v>
      </c>
      <c r="AN996" s="101" t="s">
        <v>1852</v>
      </c>
      <c r="AO996" s="97"/>
      <c r="AP996" s="101" t="s">
        <v>1852</v>
      </c>
      <c r="AQ996" s="100" t="s">
        <v>1852</v>
      </c>
      <c r="AR996" s="98"/>
      <c r="AS996" s="100" t="s">
        <v>1852</v>
      </c>
      <c r="AT996" s="100" t="s">
        <v>1852</v>
      </c>
      <c r="AU996" s="97"/>
      <c r="AV996" s="100">
        <f t="shared" si="261"/>
        <v>1482.3999999999999</v>
      </c>
      <c r="AW996" s="100">
        <f t="shared" si="256"/>
        <v>1482.3999999999999</v>
      </c>
      <c r="AX996" s="97"/>
      <c r="AY996" s="101" t="s">
        <v>1852</v>
      </c>
      <c r="AZ996" s="101" t="s">
        <v>1852</v>
      </c>
      <c r="BA996" s="97"/>
      <c r="BB996" s="101" t="s">
        <v>1852</v>
      </c>
      <c r="BC996" s="101" t="s">
        <v>1852</v>
      </c>
      <c r="BD996" s="97"/>
      <c r="BE996" s="101" t="s">
        <v>1852</v>
      </c>
      <c r="BF996" s="101" t="s">
        <v>1852</v>
      </c>
    </row>
    <row r="997" spans="1:58" s="86" customFormat="1" ht="13.2" x14ac:dyDescent="0.25">
      <c r="A997" s="47" t="s">
        <v>883</v>
      </c>
      <c r="B997" s="83">
        <v>5000162</v>
      </c>
      <c r="C997" s="88" t="s">
        <v>411</v>
      </c>
      <c r="D997" s="115">
        <v>1103</v>
      </c>
      <c r="E997" s="103">
        <v>981</v>
      </c>
      <c r="F997" s="87">
        <v>25600</v>
      </c>
      <c r="G997" s="22"/>
      <c r="H997" s="44">
        <f t="shared" si="264"/>
        <v>882.40000000000009</v>
      </c>
      <c r="I997" s="98">
        <f t="shared" si="258"/>
        <v>937.55</v>
      </c>
      <c r="J997" s="98">
        <f t="shared" si="259"/>
        <v>937.55</v>
      </c>
      <c r="K997" s="99"/>
      <c r="L997" s="44">
        <f t="shared" si="262"/>
        <v>882.40000000000009</v>
      </c>
      <c r="M997" s="100">
        <f t="shared" si="263"/>
        <v>882.40000000000009</v>
      </c>
      <c r="N997" s="97"/>
      <c r="O997" s="101" t="s">
        <v>1852</v>
      </c>
      <c r="P997" s="101" t="s">
        <v>1852</v>
      </c>
      <c r="Q997" s="97"/>
      <c r="R997" s="101" t="s">
        <v>1852</v>
      </c>
      <c r="S997" s="101" t="s">
        <v>1852</v>
      </c>
      <c r="T997" s="97"/>
      <c r="U997" s="101" t="s">
        <v>1852</v>
      </c>
      <c r="V997" s="101" t="s">
        <v>1852</v>
      </c>
      <c r="W997" s="97"/>
      <c r="X997" s="101" t="s">
        <v>1852</v>
      </c>
      <c r="Y997" s="101" t="s">
        <v>1852</v>
      </c>
      <c r="Z997" s="97"/>
      <c r="AA997" s="101" t="s">
        <v>1852</v>
      </c>
      <c r="AB997" s="101" t="s">
        <v>1852</v>
      </c>
      <c r="AC997" s="97"/>
      <c r="AD997" s="101" t="s">
        <v>1852</v>
      </c>
      <c r="AE997" s="101" t="s">
        <v>1852</v>
      </c>
      <c r="AF997" s="97"/>
      <c r="AG997" s="100">
        <f t="shared" si="260"/>
        <v>882.40000000000009</v>
      </c>
      <c r="AH997" s="100">
        <f t="shared" si="253"/>
        <v>882.40000000000009</v>
      </c>
      <c r="AI997" s="97"/>
      <c r="AJ997" s="101" t="s">
        <v>1852</v>
      </c>
      <c r="AK997" s="101" t="s">
        <v>1852</v>
      </c>
      <c r="AL997" s="98"/>
      <c r="AM997" s="101" t="s">
        <v>1852</v>
      </c>
      <c r="AN997" s="101" t="s">
        <v>1852</v>
      </c>
      <c r="AO997" s="97"/>
      <c r="AP997" s="101" t="s">
        <v>1852</v>
      </c>
      <c r="AQ997" s="100" t="s">
        <v>1852</v>
      </c>
      <c r="AR997" s="98"/>
      <c r="AS997" s="100" t="s">
        <v>1852</v>
      </c>
      <c r="AT997" s="100" t="s">
        <v>1852</v>
      </c>
      <c r="AU997" s="97"/>
      <c r="AV997" s="100">
        <f t="shared" si="261"/>
        <v>937.55</v>
      </c>
      <c r="AW997" s="100">
        <f t="shared" si="256"/>
        <v>937.55</v>
      </c>
      <c r="AX997" s="97"/>
      <c r="AY997" s="101" t="s">
        <v>1852</v>
      </c>
      <c r="AZ997" s="101" t="s">
        <v>1852</v>
      </c>
      <c r="BA997" s="97"/>
      <c r="BB997" s="101" t="s">
        <v>1852</v>
      </c>
      <c r="BC997" s="101" t="s">
        <v>1852</v>
      </c>
      <c r="BD997" s="97"/>
      <c r="BE997" s="101" t="s">
        <v>1852</v>
      </c>
      <c r="BF997" s="101" t="s">
        <v>1852</v>
      </c>
    </row>
    <row r="998" spans="1:58" s="86" customFormat="1" ht="13.2" x14ac:dyDescent="0.25">
      <c r="A998" s="47" t="s">
        <v>883</v>
      </c>
      <c r="B998" s="83">
        <v>5000176</v>
      </c>
      <c r="C998" s="88" t="s">
        <v>421</v>
      </c>
      <c r="D998" s="115">
        <v>988</v>
      </c>
      <c r="E998" s="103">
        <v>981</v>
      </c>
      <c r="F998" s="87">
        <v>26600</v>
      </c>
      <c r="G998" s="22"/>
      <c r="H998" s="44">
        <f t="shared" si="264"/>
        <v>790.40000000000009</v>
      </c>
      <c r="I998" s="98">
        <f t="shared" si="258"/>
        <v>839.8</v>
      </c>
      <c r="J998" s="98">
        <f t="shared" si="259"/>
        <v>839.8</v>
      </c>
      <c r="K998" s="99"/>
      <c r="L998" s="44">
        <f t="shared" si="262"/>
        <v>790.40000000000009</v>
      </c>
      <c r="M998" s="100">
        <f t="shared" si="263"/>
        <v>790.40000000000009</v>
      </c>
      <c r="N998" s="97"/>
      <c r="O998" s="101" t="s">
        <v>1852</v>
      </c>
      <c r="P998" s="101" t="s">
        <v>1852</v>
      </c>
      <c r="Q998" s="97"/>
      <c r="R998" s="101" t="s">
        <v>1852</v>
      </c>
      <c r="S998" s="101" t="s">
        <v>1852</v>
      </c>
      <c r="T998" s="97"/>
      <c r="U998" s="101" t="s">
        <v>1852</v>
      </c>
      <c r="V998" s="101" t="s">
        <v>1852</v>
      </c>
      <c r="W998" s="97"/>
      <c r="X998" s="101" t="s">
        <v>1852</v>
      </c>
      <c r="Y998" s="101" t="s">
        <v>1852</v>
      </c>
      <c r="Z998" s="97"/>
      <c r="AA998" s="101" t="s">
        <v>1852</v>
      </c>
      <c r="AB998" s="101" t="s">
        <v>1852</v>
      </c>
      <c r="AC998" s="97"/>
      <c r="AD998" s="101" t="s">
        <v>1852</v>
      </c>
      <c r="AE998" s="101" t="s">
        <v>1852</v>
      </c>
      <c r="AF998" s="97"/>
      <c r="AG998" s="100">
        <f t="shared" si="260"/>
        <v>790.40000000000009</v>
      </c>
      <c r="AH998" s="100">
        <f t="shared" si="253"/>
        <v>790.40000000000009</v>
      </c>
      <c r="AI998" s="97"/>
      <c r="AJ998" s="101" t="s">
        <v>1852</v>
      </c>
      <c r="AK998" s="101" t="s">
        <v>1852</v>
      </c>
      <c r="AL998" s="98"/>
      <c r="AM998" s="101" t="s">
        <v>1852</v>
      </c>
      <c r="AN998" s="101" t="s">
        <v>1852</v>
      </c>
      <c r="AO998" s="97"/>
      <c r="AP998" s="101" t="s">
        <v>1852</v>
      </c>
      <c r="AQ998" s="100" t="s">
        <v>1852</v>
      </c>
      <c r="AR998" s="98"/>
      <c r="AS998" s="100" t="s">
        <v>1852</v>
      </c>
      <c r="AT998" s="100" t="s">
        <v>1852</v>
      </c>
      <c r="AU998" s="97"/>
      <c r="AV998" s="100">
        <f t="shared" si="261"/>
        <v>839.8</v>
      </c>
      <c r="AW998" s="100">
        <f t="shared" si="256"/>
        <v>839.8</v>
      </c>
      <c r="AX998" s="97"/>
      <c r="AY998" s="101" t="s">
        <v>1852</v>
      </c>
      <c r="AZ998" s="101" t="s">
        <v>1852</v>
      </c>
      <c r="BA998" s="97"/>
      <c r="BB998" s="101" t="s">
        <v>1852</v>
      </c>
      <c r="BC998" s="101" t="s">
        <v>1852</v>
      </c>
      <c r="BD998" s="97"/>
      <c r="BE998" s="101" t="s">
        <v>1852</v>
      </c>
      <c r="BF998" s="101" t="s">
        <v>1852</v>
      </c>
    </row>
    <row r="999" spans="1:58" s="86" customFormat="1" ht="13.2" x14ac:dyDescent="0.25">
      <c r="A999" s="47" t="s">
        <v>883</v>
      </c>
      <c r="B999" s="83">
        <v>5000244</v>
      </c>
      <c r="C999" s="88" t="s">
        <v>429</v>
      </c>
      <c r="D999" s="115">
        <v>621</v>
      </c>
      <c r="E999" s="103">
        <v>981</v>
      </c>
      <c r="F999" s="87">
        <v>26750</v>
      </c>
      <c r="G999" s="22"/>
      <c r="H999" s="44">
        <f t="shared" si="264"/>
        <v>496.8</v>
      </c>
      <c r="I999" s="98">
        <f t="shared" si="258"/>
        <v>527.85</v>
      </c>
      <c r="J999" s="98">
        <f t="shared" si="259"/>
        <v>527.85</v>
      </c>
      <c r="K999" s="99"/>
      <c r="L999" s="44">
        <f t="shared" si="262"/>
        <v>496.8</v>
      </c>
      <c r="M999" s="100">
        <f t="shared" si="263"/>
        <v>496.8</v>
      </c>
      <c r="N999" s="97"/>
      <c r="O999" s="101" t="s">
        <v>1852</v>
      </c>
      <c r="P999" s="101" t="s">
        <v>1852</v>
      </c>
      <c r="Q999" s="97"/>
      <c r="R999" s="101" t="s">
        <v>1852</v>
      </c>
      <c r="S999" s="101" t="s">
        <v>1852</v>
      </c>
      <c r="T999" s="97"/>
      <c r="U999" s="101" t="s">
        <v>1852</v>
      </c>
      <c r="V999" s="101" t="s">
        <v>1852</v>
      </c>
      <c r="W999" s="97"/>
      <c r="X999" s="101" t="s">
        <v>1852</v>
      </c>
      <c r="Y999" s="101" t="s">
        <v>1852</v>
      </c>
      <c r="Z999" s="97"/>
      <c r="AA999" s="101" t="s">
        <v>1852</v>
      </c>
      <c r="AB999" s="101" t="s">
        <v>1852</v>
      </c>
      <c r="AC999" s="97"/>
      <c r="AD999" s="101" t="s">
        <v>1852</v>
      </c>
      <c r="AE999" s="101" t="s">
        <v>1852</v>
      </c>
      <c r="AF999" s="97"/>
      <c r="AG999" s="100">
        <f t="shared" si="260"/>
        <v>496.8</v>
      </c>
      <c r="AH999" s="100">
        <f t="shared" si="253"/>
        <v>496.8</v>
      </c>
      <c r="AI999" s="97"/>
      <c r="AJ999" s="101" t="s">
        <v>1852</v>
      </c>
      <c r="AK999" s="101" t="s">
        <v>1852</v>
      </c>
      <c r="AL999" s="98"/>
      <c r="AM999" s="101" t="s">
        <v>1852</v>
      </c>
      <c r="AN999" s="101" t="s">
        <v>1852</v>
      </c>
      <c r="AO999" s="97"/>
      <c r="AP999" s="101" t="s">
        <v>1852</v>
      </c>
      <c r="AQ999" s="100" t="s">
        <v>1852</v>
      </c>
      <c r="AR999" s="98"/>
      <c r="AS999" s="100" t="s">
        <v>1852</v>
      </c>
      <c r="AT999" s="100" t="s">
        <v>1852</v>
      </c>
      <c r="AU999" s="97"/>
      <c r="AV999" s="100">
        <f t="shared" si="261"/>
        <v>527.85</v>
      </c>
      <c r="AW999" s="100">
        <f t="shared" si="256"/>
        <v>527.85</v>
      </c>
      <c r="AX999" s="97"/>
      <c r="AY999" s="101" t="s">
        <v>1852</v>
      </c>
      <c r="AZ999" s="101" t="s">
        <v>1852</v>
      </c>
      <c r="BA999" s="97"/>
      <c r="BB999" s="101" t="s">
        <v>1852</v>
      </c>
      <c r="BC999" s="101" t="s">
        <v>1852</v>
      </c>
      <c r="BD999" s="97"/>
      <c r="BE999" s="101" t="s">
        <v>1852</v>
      </c>
      <c r="BF999" s="101" t="s">
        <v>1852</v>
      </c>
    </row>
    <row r="1000" spans="1:58" s="86" customFormat="1" ht="13.2" x14ac:dyDescent="0.25">
      <c r="A1000" s="47" t="s">
        <v>883</v>
      </c>
      <c r="B1000" s="83">
        <v>5000264</v>
      </c>
      <c r="C1000" s="88" t="s">
        <v>431</v>
      </c>
      <c r="D1000" s="115">
        <v>948</v>
      </c>
      <c r="E1000" s="103">
        <v>981</v>
      </c>
      <c r="F1000" s="87">
        <v>26770</v>
      </c>
      <c r="G1000" s="22"/>
      <c r="H1000" s="44">
        <f t="shared" si="264"/>
        <v>758.40000000000009</v>
      </c>
      <c r="I1000" s="98">
        <f t="shared" si="258"/>
        <v>805.8</v>
      </c>
      <c r="J1000" s="98">
        <f t="shared" si="259"/>
        <v>805.8</v>
      </c>
      <c r="K1000" s="99"/>
      <c r="L1000" s="44">
        <f t="shared" si="262"/>
        <v>758.40000000000009</v>
      </c>
      <c r="M1000" s="100">
        <f t="shared" si="263"/>
        <v>758.40000000000009</v>
      </c>
      <c r="N1000" s="97"/>
      <c r="O1000" s="101" t="s">
        <v>1852</v>
      </c>
      <c r="P1000" s="101" t="s">
        <v>1852</v>
      </c>
      <c r="Q1000" s="97"/>
      <c r="R1000" s="101" t="s">
        <v>1852</v>
      </c>
      <c r="S1000" s="101" t="s">
        <v>1852</v>
      </c>
      <c r="T1000" s="97"/>
      <c r="U1000" s="101" t="s">
        <v>1852</v>
      </c>
      <c r="V1000" s="101" t="s">
        <v>1852</v>
      </c>
      <c r="W1000" s="97"/>
      <c r="X1000" s="101" t="s">
        <v>1852</v>
      </c>
      <c r="Y1000" s="101" t="s">
        <v>1852</v>
      </c>
      <c r="Z1000" s="97"/>
      <c r="AA1000" s="101" t="s">
        <v>1852</v>
      </c>
      <c r="AB1000" s="101" t="s">
        <v>1852</v>
      </c>
      <c r="AC1000" s="97"/>
      <c r="AD1000" s="101" t="s">
        <v>1852</v>
      </c>
      <c r="AE1000" s="101" t="s">
        <v>1852</v>
      </c>
      <c r="AF1000" s="97"/>
      <c r="AG1000" s="100">
        <f t="shared" si="260"/>
        <v>758.40000000000009</v>
      </c>
      <c r="AH1000" s="100">
        <f t="shared" si="253"/>
        <v>758.40000000000009</v>
      </c>
      <c r="AI1000" s="97"/>
      <c r="AJ1000" s="101" t="s">
        <v>1852</v>
      </c>
      <c r="AK1000" s="101" t="s">
        <v>1852</v>
      </c>
      <c r="AL1000" s="98"/>
      <c r="AM1000" s="101" t="s">
        <v>1852</v>
      </c>
      <c r="AN1000" s="101" t="s">
        <v>1852</v>
      </c>
      <c r="AO1000" s="97"/>
      <c r="AP1000" s="101" t="s">
        <v>1852</v>
      </c>
      <c r="AQ1000" s="100" t="s">
        <v>1852</v>
      </c>
      <c r="AR1000" s="98"/>
      <c r="AS1000" s="100" t="s">
        <v>1852</v>
      </c>
      <c r="AT1000" s="100" t="s">
        <v>1852</v>
      </c>
      <c r="AU1000" s="97"/>
      <c r="AV1000" s="100">
        <f t="shared" si="261"/>
        <v>805.8</v>
      </c>
      <c r="AW1000" s="100">
        <f t="shared" si="256"/>
        <v>805.8</v>
      </c>
      <c r="AX1000" s="97"/>
      <c r="AY1000" s="101" t="s">
        <v>1852</v>
      </c>
      <c r="AZ1000" s="101" t="s">
        <v>1852</v>
      </c>
      <c r="BA1000" s="97"/>
      <c r="BB1000" s="101" t="s">
        <v>1852</v>
      </c>
      <c r="BC1000" s="101" t="s">
        <v>1852</v>
      </c>
      <c r="BD1000" s="97"/>
      <c r="BE1000" s="101" t="s">
        <v>1852</v>
      </c>
      <c r="BF1000" s="101" t="s">
        <v>1852</v>
      </c>
    </row>
    <row r="1001" spans="1:58" s="86" customFormat="1" ht="13.2" x14ac:dyDescent="0.25">
      <c r="A1001" s="47" t="s">
        <v>883</v>
      </c>
      <c r="B1001" s="83">
        <v>5000321</v>
      </c>
      <c r="C1001" s="88" t="s">
        <v>436</v>
      </c>
      <c r="D1001" s="115">
        <v>1078</v>
      </c>
      <c r="E1001" s="103">
        <v>981</v>
      </c>
      <c r="F1001" s="87">
        <v>27520</v>
      </c>
      <c r="G1001" s="22"/>
      <c r="H1001" s="44">
        <f t="shared" si="264"/>
        <v>862.40000000000009</v>
      </c>
      <c r="I1001" s="98">
        <f t="shared" si="258"/>
        <v>916.3</v>
      </c>
      <c r="J1001" s="98">
        <f t="shared" si="259"/>
        <v>916.3</v>
      </c>
      <c r="K1001" s="99"/>
      <c r="L1001" s="44">
        <f t="shared" si="262"/>
        <v>862.40000000000009</v>
      </c>
      <c r="M1001" s="100">
        <f t="shared" si="263"/>
        <v>862.40000000000009</v>
      </c>
      <c r="N1001" s="97"/>
      <c r="O1001" s="101" t="s">
        <v>1852</v>
      </c>
      <c r="P1001" s="101" t="s">
        <v>1852</v>
      </c>
      <c r="Q1001" s="97"/>
      <c r="R1001" s="101" t="s">
        <v>1852</v>
      </c>
      <c r="S1001" s="101" t="s">
        <v>1852</v>
      </c>
      <c r="T1001" s="97"/>
      <c r="U1001" s="101" t="s">
        <v>1852</v>
      </c>
      <c r="V1001" s="101" t="s">
        <v>1852</v>
      </c>
      <c r="W1001" s="97"/>
      <c r="X1001" s="101" t="s">
        <v>1852</v>
      </c>
      <c r="Y1001" s="101" t="s">
        <v>1852</v>
      </c>
      <c r="Z1001" s="97"/>
      <c r="AA1001" s="101" t="s">
        <v>1852</v>
      </c>
      <c r="AB1001" s="101" t="s">
        <v>1852</v>
      </c>
      <c r="AC1001" s="97"/>
      <c r="AD1001" s="101" t="s">
        <v>1852</v>
      </c>
      <c r="AE1001" s="101" t="s">
        <v>1852</v>
      </c>
      <c r="AF1001" s="97"/>
      <c r="AG1001" s="100">
        <f t="shared" si="260"/>
        <v>862.40000000000009</v>
      </c>
      <c r="AH1001" s="100">
        <f t="shared" si="253"/>
        <v>862.40000000000009</v>
      </c>
      <c r="AI1001" s="97"/>
      <c r="AJ1001" s="101" t="s">
        <v>1852</v>
      </c>
      <c r="AK1001" s="101" t="s">
        <v>1852</v>
      </c>
      <c r="AL1001" s="98"/>
      <c r="AM1001" s="101" t="s">
        <v>1852</v>
      </c>
      <c r="AN1001" s="101" t="s">
        <v>1852</v>
      </c>
      <c r="AO1001" s="97"/>
      <c r="AP1001" s="101" t="s">
        <v>1852</v>
      </c>
      <c r="AQ1001" s="100" t="s">
        <v>1852</v>
      </c>
      <c r="AR1001" s="98"/>
      <c r="AS1001" s="100" t="s">
        <v>1852</v>
      </c>
      <c r="AT1001" s="100" t="s">
        <v>1852</v>
      </c>
      <c r="AU1001" s="97"/>
      <c r="AV1001" s="100">
        <f t="shared" si="261"/>
        <v>916.3</v>
      </c>
      <c r="AW1001" s="100">
        <f t="shared" si="256"/>
        <v>916.3</v>
      </c>
      <c r="AX1001" s="97"/>
      <c r="AY1001" s="101" t="s">
        <v>1852</v>
      </c>
      <c r="AZ1001" s="101" t="s">
        <v>1852</v>
      </c>
      <c r="BA1001" s="97"/>
      <c r="BB1001" s="101" t="s">
        <v>1852</v>
      </c>
      <c r="BC1001" s="101" t="s">
        <v>1852</v>
      </c>
      <c r="BD1001" s="97"/>
      <c r="BE1001" s="101" t="s">
        <v>1852</v>
      </c>
      <c r="BF1001" s="101" t="s">
        <v>1852</v>
      </c>
    </row>
    <row r="1002" spans="1:58" s="86" customFormat="1" ht="13.2" x14ac:dyDescent="0.25">
      <c r="A1002" s="47" t="s">
        <v>883</v>
      </c>
      <c r="B1002" s="83">
        <v>5000116</v>
      </c>
      <c r="C1002" s="88" t="s">
        <v>441</v>
      </c>
      <c r="D1002" s="115">
        <v>1115</v>
      </c>
      <c r="E1002" s="103">
        <v>981</v>
      </c>
      <c r="F1002" s="87">
        <v>27760</v>
      </c>
      <c r="G1002" s="22"/>
      <c r="H1002" s="44">
        <f t="shared" si="264"/>
        <v>892</v>
      </c>
      <c r="I1002" s="98">
        <f t="shared" si="258"/>
        <v>947.75</v>
      </c>
      <c r="J1002" s="98">
        <f t="shared" si="259"/>
        <v>947.75</v>
      </c>
      <c r="K1002" s="99"/>
      <c r="L1002" s="44">
        <f t="shared" si="262"/>
        <v>892</v>
      </c>
      <c r="M1002" s="100">
        <f t="shared" si="263"/>
        <v>892</v>
      </c>
      <c r="N1002" s="97"/>
      <c r="O1002" s="101" t="s">
        <v>1852</v>
      </c>
      <c r="P1002" s="101" t="s">
        <v>1852</v>
      </c>
      <c r="Q1002" s="97"/>
      <c r="R1002" s="101" t="s">
        <v>1852</v>
      </c>
      <c r="S1002" s="101" t="s">
        <v>1852</v>
      </c>
      <c r="T1002" s="97"/>
      <c r="U1002" s="101" t="s">
        <v>1852</v>
      </c>
      <c r="V1002" s="101" t="s">
        <v>1852</v>
      </c>
      <c r="W1002" s="97"/>
      <c r="X1002" s="101" t="s">
        <v>1852</v>
      </c>
      <c r="Y1002" s="101" t="s">
        <v>1852</v>
      </c>
      <c r="Z1002" s="97"/>
      <c r="AA1002" s="101" t="s">
        <v>1852</v>
      </c>
      <c r="AB1002" s="101" t="s">
        <v>1852</v>
      </c>
      <c r="AC1002" s="97"/>
      <c r="AD1002" s="101" t="s">
        <v>1852</v>
      </c>
      <c r="AE1002" s="101" t="s">
        <v>1852</v>
      </c>
      <c r="AF1002" s="97"/>
      <c r="AG1002" s="100">
        <f t="shared" si="260"/>
        <v>892</v>
      </c>
      <c r="AH1002" s="100">
        <f t="shared" si="253"/>
        <v>892</v>
      </c>
      <c r="AI1002" s="97"/>
      <c r="AJ1002" s="101" t="s">
        <v>1852</v>
      </c>
      <c r="AK1002" s="101" t="s">
        <v>1852</v>
      </c>
      <c r="AL1002" s="98"/>
      <c r="AM1002" s="101" t="s">
        <v>1852</v>
      </c>
      <c r="AN1002" s="101" t="s">
        <v>1852</v>
      </c>
      <c r="AO1002" s="97"/>
      <c r="AP1002" s="101" t="s">
        <v>1852</v>
      </c>
      <c r="AQ1002" s="100" t="s">
        <v>1852</v>
      </c>
      <c r="AR1002" s="98"/>
      <c r="AS1002" s="100" t="s">
        <v>1852</v>
      </c>
      <c r="AT1002" s="100" t="s">
        <v>1852</v>
      </c>
      <c r="AU1002" s="97"/>
      <c r="AV1002" s="100">
        <f t="shared" si="261"/>
        <v>947.75</v>
      </c>
      <c r="AW1002" s="100">
        <f t="shared" si="256"/>
        <v>947.75</v>
      </c>
      <c r="AX1002" s="97"/>
      <c r="AY1002" s="101" t="s">
        <v>1852</v>
      </c>
      <c r="AZ1002" s="101" t="s">
        <v>1852</v>
      </c>
      <c r="BA1002" s="97"/>
      <c r="BB1002" s="101" t="s">
        <v>1852</v>
      </c>
      <c r="BC1002" s="101" t="s">
        <v>1852</v>
      </c>
      <c r="BD1002" s="97"/>
      <c r="BE1002" s="101" t="s">
        <v>1852</v>
      </c>
      <c r="BF1002" s="101" t="s">
        <v>1852</v>
      </c>
    </row>
    <row r="1003" spans="1:58" s="86" customFormat="1" ht="13.2" x14ac:dyDescent="0.25">
      <c r="A1003" s="47" t="s">
        <v>883</v>
      </c>
      <c r="B1003" s="83">
        <v>5000117</v>
      </c>
      <c r="C1003" s="88" t="s">
        <v>443</v>
      </c>
      <c r="D1003" s="115">
        <v>1051</v>
      </c>
      <c r="E1003" s="103">
        <v>981</v>
      </c>
      <c r="F1003" s="87">
        <v>27786</v>
      </c>
      <c r="G1003" s="22"/>
      <c r="H1003" s="44">
        <f t="shared" si="264"/>
        <v>840.80000000000007</v>
      </c>
      <c r="I1003" s="98">
        <f t="shared" si="258"/>
        <v>893.35</v>
      </c>
      <c r="J1003" s="98">
        <f t="shared" si="259"/>
        <v>893.35</v>
      </c>
      <c r="K1003" s="99"/>
      <c r="L1003" s="44">
        <f t="shared" si="262"/>
        <v>840.80000000000007</v>
      </c>
      <c r="M1003" s="100">
        <f t="shared" si="263"/>
        <v>840.80000000000007</v>
      </c>
      <c r="N1003" s="97"/>
      <c r="O1003" s="101" t="s">
        <v>1852</v>
      </c>
      <c r="P1003" s="101" t="s">
        <v>1852</v>
      </c>
      <c r="Q1003" s="97"/>
      <c r="R1003" s="101" t="s">
        <v>1852</v>
      </c>
      <c r="S1003" s="101" t="s">
        <v>1852</v>
      </c>
      <c r="T1003" s="97"/>
      <c r="U1003" s="101" t="s">
        <v>1852</v>
      </c>
      <c r="V1003" s="101" t="s">
        <v>1852</v>
      </c>
      <c r="W1003" s="97"/>
      <c r="X1003" s="101" t="s">
        <v>1852</v>
      </c>
      <c r="Y1003" s="101" t="s">
        <v>1852</v>
      </c>
      <c r="Z1003" s="97"/>
      <c r="AA1003" s="101" t="s">
        <v>1852</v>
      </c>
      <c r="AB1003" s="101" t="s">
        <v>1852</v>
      </c>
      <c r="AC1003" s="97"/>
      <c r="AD1003" s="101" t="s">
        <v>1852</v>
      </c>
      <c r="AE1003" s="101" t="s">
        <v>1852</v>
      </c>
      <c r="AF1003" s="97"/>
      <c r="AG1003" s="100">
        <f t="shared" si="260"/>
        <v>840.80000000000007</v>
      </c>
      <c r="AH1003" s="100">
        <f t="shared" si="253"/>
        <v>840.80000000000007</v>
      </c>
      <c r="AI1003" s="97"/>
      <c r="AJ1003" s="101" t="s">
        <v>1852</v>
      </c>
      <c r="AK1003" s="101" t="s">
        <v>1852</v>
      </c>
      <c r="AL1003" s="98"/>
      <c r="AM1003" s="101" t="s">
        <v>1852</v>
      </c>
      <c r="AN1003" s="101" t="s">
        <v>1852</v>
      </c>
      <c r="AO1003" s="97"/>
      <c r="AP1003" s="101" t="s">
        <v>1852</v>
      </c>
      <c r="AQ1003" s="100" t="s">
        <v>1852</v>
      </c>
      <c r="AR1003" s="98"/>
      <c r="AS1003" s="100" t="s">
        <v>1852</v>
      </c>
      <c r="AT1003" s="100" t="s">
        <v>1852</v>
      </c>
      <c r="AU1003" s="97"/>
      <c r="AV1003" s="100">
        <f t="shared" si="261"/>
        <v>893.35</v>
      </c>
      <c r="AW1003" s="100">
        <f t="shared" si="256"/>
        <v>893.35</v>
      </c>
      <c r="AX1003" s="97"/>
      <c r="AY1003" s="101" t="s">
        <v>1852</v>
      </c>
      <c r="AZ1003" s="101" t="s">
        <v>1852</v>
      </c>
      <c r="BA1003" s="97"/>
      <c r="BB1003" s="101" t="s">
        <v>1852</v>
      </c>
      <c r="BC1003" s="101" t="s">
        <v>1852</v>
      </c>
      <c r="BD1003" s="97"/>
      <c r="BE1003" s="101" t="s">
        <v>1852</v>
      </c>
      <c r="BF1003" s="101" t="s">
        <v>1852</v>
      </c>
    </row>
    <row r="1004" spans="1:58" s="86" customFormat="1" ht="13.2" x14ac:dyDescent="0.25">
      <c r="A1004" s="47" t="s">
        <v>883</v>
      </c>
      <c r="B1004" s="83">
        <v>5000119</v>
      </c>
      <c r="C1004" s="88" t="s">
        <v>451</v>
      </c>
      <c r="D1004" s="115">
        <v>729</v>
      </c>
      <c r="E1004" s="103">
        <v>981</v>
      </c>
      <c r="F1004" s="87">
        <v>28470</v>
      </c>
      <c r="G1004" s="22"/>
      <c r="H1004" s="44">
        <f t="shared" si="264"/>
        <v>583.20000000000005</v>
      </c>
      <c r="I1004" s="98">
        <f t="shared" si="258"/>
        <v>619.65</v>
      </c>
      <c r="J1004" s="98">
        <f t="shared" si="259"/>
        <v>619.65</v>
      </c>
      <c r="K1004" s="99"/>
      <c r="L1004" s="44">
        <f t="shared" si="262"/>
        <v>583.20000000000005</v>
      </c>
      <c r="M1004" s="100">
        <f t="shared" si="263"/>
        <v>583.20000000000005</v>
      </c>
      <c r="N1004" s="97"/>
      <c r="O1004" s="101" t="s">
        <v>1852</v>
      </c>
      <c r="P1004" s="101" t="s">
        <v>1852</v>
      </c>
      <c r="Q1004" s="97"/>
      <c r="R1004" s="101" t="s">
        <v>1852</v>
      </c>
      <c r="S1004" s="101" t="s">
        <v>1852</v>
      </c>
      <c r="T1004" s="97"/>
      <c r="U1004" s="101" t="s">
        <v>1852</v>
      </c>
      <c r="V1004" s="101" t="s">
        <v>1852</v>
      </c>
      <c r="W1004" s="97"/>
      <c r="X1004" s="101" t="s">
        <v>1852</v>
      </c>
      <c r="Y1004" s="101" t="s">
        <v>1852</v>
      </c>
      <c r="Z1004" s="97"/>
      <c r="AA1004" s="101" t="s">
        <v>1852</v>
      </c>
      <c r="AB1004" s="101" t="s">
        <v>1852</v>
      </c>
      <c r="AC1004" s="97"/>
      <c r="AD1004" s="101" t="s">
        <v>1852</v>
      </c>
      <c r="AE1004" s="101" t="s">
        <v>1852</v>
      </c>
      <c r="AF1004" s="97"/>
      <c r="AG1004" s="100">
        <f t="shared" si="260"/>
        <v>583.20000000000005</v>
      </c>
      <c r="AH1004" s="100">
        <f t="shared" si="253"/>
        <v>583.20000000000005</v>
      </c>
      <c r="AI1004" s="97"/>
      <c r="AJ1004" s="101" t="s">
        <v>1852</v>
      </c>
      <c r="AK1004" s="101" t="s">
        <v>1852</v>
      </c>
      <c r="AL1004" s="98"/>
      <c r="AM1004" s="101" t="s">
        <v>1852</v>
      </c>
      <c r="AN1004" s="101" t="s">
        <v>1852</v>
      </c>
      <c r="AO1004" s="97"/>
      <c r="AP1004" s="101" t="s">
        <v>1852</v>
      </c>
      <c r="AQ1004" s="100" t="s">
        <v>1852</v>
      </c>
      <c r="AR1004" s="98"/>
      <c r="AS1004" s="100" t="s">
        <v>1852</v>
      </c>
      <c r="AT1004" s="100" t="s">
        <v>1852</v>
      </c>
      <c r="AU1004" s="97"/>
      <c r="AV1004" s="100">
        <f t="shared" si="261"/>
        <v>619.65</v>
      </c>
      <c r="AW1004" s="100">
        <f t="shared" si="256"/>
        <v>619.65</v>
      </c>
      <c r="AX1004" s="97"/>
      <c r="AY1004" s="101" t="s">
        <v>1852</v>
      </c>
      <c r="AZ1004" s="101" t="s">
        <v>1852</v>
      </c>
      <c r="BA1004" s="97"/>
      <c r="BB1004" s="101" t="s">
        <v>1852</v>
      </c>
      <c r="BC1004" s="101" t="s">
        <v>1852</v>
      </c>
      <c r="BD1004" s="97"/>
      <c r="BE1004" s="101" t="s">
        <v>1852</v>
      </c>
      <c r="BF1004" s="101" t="s">
        <v>1852</v>
      </c>
    </row>
    <row r="1005" spans="1:58" s="86" customFormat="1" ht="13.2" x14ac:dyDescent="0.25">
      <c r="A1005" s="47" t="s">
        <v>883</v>
      </c>
      <c r="B1005" s="83">
        <v>5000091</v>
      </c>
      <c r="C1005" s="88" t="s">
        <v>639</v>
      </c>
      <c r="D1005" s="115">
        <v>473</v>
      </c>
      <c r="E1005" s="103">
        <v>981</v>
      </c>
      <c r="F1005" s="87">
        <v>30901</v>
      </c>
      <c r="G1005" s="22"/>
      <c r="H1005" s="44">
        <f t="shared" si="264"/>
        <v>378.40000000000003</v>
      </c>
      <c r="I1005" s="98">
        <f t="shared" si="258"/>
        <v>402.05</v>
      </c>
      <c r="J1005" s="98">
        <f t="shared" si="259"/>
        <v>402.05</v>
      </c>
      <c r="K1005" s="99"/>
      <c r="L1005" s="44">
        <f t="shared" si="262"/>
        <v>378.40000000000003</v>
      </c>
      <c r="M1005" s="100">
        <f t="shared" si="263"/>
        <v>378.40000000000003</v>
      </c>
      <c r="N1005" s="97"/>
      <c r="O1005" s="101" t="s">
        <v>1852</v>
      </c>
      <c r="P1005" s="101" t="s">
        <v>1852</v>
      </c>
      <c r="Q1005" s="97"/>
      <c r="R1005" s="101" t="s">
        <v>1852</v>
      </c>
      <c r="S1005" s="101" t="s">
        <v>1852</v>
      </c>
      <c r="T1005" s="97"/>
      <c r="U1005" s="101" t="s">
        <v>1852</v>
      </c>
      <c r="V1005" s="101" t="s">
        <v>1852</v>
      </c>
      <c r="W1005" s="97"/>
      <c r="X1005" s="101" t="s">
        <v>1852</v>
      </c>
      <c r="Y1005" s="101" t="s">
        <v>1852</v>
      </c>
      <c r="Z1005" s="97"/>
      <c r="AA1005" s="101" t="s">
        <v>1852</v>
      </c>
      <c r="AB1005" s="101" t="s">
        <v>1852</v>
      </c>
      <c r="AC1005" s="97"/>
      <c r="AD1005" s="101" t="s">
        <v>1852</v>
      </c>
      <c r="AE1005" s="101" t="s">
        <v>1852</v>
      </c>
      <c r="AF1005" s="97"/>
      <c r="AG1005" s="100">
        <f t="shared" si="260"/>
        <v>378.40000000000003</v>
      </c>
      <c r="AH1005" s="100">
        <f t="shared" si="253"/>
        <v>378.40000000000003</v>
      </c>
      <c r="AI1005" s="97"/>
      <c r="AJ1005" s="101" t="s">
        <v>1852</v>
      </c>
      <c r="AK1005" s="101" t="s">
        <v>1852</v>
      </c>
      <c r="AL1005" s="98"/>
      <c r="AM1005" s="101" t="s">
        <v>1852</v>
      </c>
      <c r="AN1005" s="101" t="s">
        <v>1852</v>
      </c>
      <c r="AO1005" s="97"/>
      <c r="AP1005" s="101" t="s">
        <v>1852</v>
      </c>
      <c r="AQ1005" s="100" t="s">
        <v>1852</v>
      </c>
      <c r="AR1005" s="98"/>
      <c r="AS1005" s="100" t="s">
        <v>1852</v>
      </c>
      <c r="AT1005" s="100" t="s">
        <v>1852</v>
      </c>
      <c r="AU1005" s="97"/>
      <c r="AV1005" s="100">
        <f t="shared" si="261"/>
        <v>402.05</v>
      </c>
      <c r="AW1005" s="100">
        <f t="shared" si="256"/>
        <v>402.05</v>
      </c>
      <c r="AX1005" s="97"/>
      <c r="AY1005" s="101" t="s">
        <v>1852</v>
      </c>
      <c r="AZ1005" s="101" t="s">
        <v>1852</v>
      </c>
      <c r="BA1005" s="97"/>
      <c r="BB1005" s="101" t="s">
        <v>1852</v>
      </c>
      <c r="BC1005" s="101" t="s">
        <v>1852</v>
      </c>
      <c r="BD1005" s="97"/>
      <c r="BE1005" s="101" t="s">
        <v>1852</v>
      </c>
      <c r="BF1005" s="101" t="s">
        <v>1852</v>
      </c>
    </row>
    <row r="1006" spans="1:58" s="86" customFormat="1" ht="13.2" x14ac:dyDescent="0.25">
      <c r="A1006" s="47" t="s">
        <v>883</v>
      </c>
      <c r="B1006" s="83">
        <v>5000171</v>
      </c>
      <c r="C1006" s="88" t="s">
        <v>639</v>
      </c>
      <c r="D1006" s="115">
        <v>748</v>
      </c>
      <c r="E1006" s="103">
        <v>981</v>
      </c>
      <c r="F1006" s="87">
        <v>30903</v>
      </c>
      <c r="G1006" s="22"/>
      <c r="H1006" s="44">
        <f t="shared" si="264"/>
        <v>598.4</v>
      </c>
      <c r="I1006" s="98">
        <f t="shared" si="258"/>
        <v>635.79999999999995</v>
      </c>
      <c r="J1006" s="98">
        <f t="shared" si="259"/>
        <v>635.79999999999995</v>
      </c>
      <c r="K1006" s="99"/>
      <c r="L1006" s="44">
        <f t="shared" si="262"/>
        <v>598.4</v>
      </c>
      <c r="M1006" s="100">
        <f t="shared" si="263"/>
        <v>598.4</v>
      </c>
      <c r="N1006" s="97"/>
      <c r="O1006" s="101" t="s">
        <v>1852</v>
      </c>
      <c r="P1006" s="101" t="s">
        <v>1852</v>
      </c>
      <c r="Q1006" s="97"/>
      <c r="R1006" s="101" t="s">
        <v>1852</v>
      </c>
      <c r="S1006" s="101" t="s">
        <v>1852</v>
      </c>
      <c r="T1006" s="97"/>
      <c r="U1006" s="101" t="s">
        <v>1852</v>
      </c>
      <c r="V1006" s="101" t="s">
        <v>1852</v>
      </c>
      <c r="W1006" s="97"/>
      <c r="X1006" s="101" t="s">
        <v>1852</v>
      </c>
      <c r="Y1006" s="101" t="s">
        <v>1852</v>
      </c>
      <c r="Z1006" s="97"/>
      <c r="AA1006" s="101" t="s">
        <v>1852</v>
      </c>
      <c r="AB1006" s="101" t="s">
        <v>1852</v>
      </c>
      <c r="AC1006" s="97"/>
      <c r="AD1006" s="101" t="s">
        <v>1852</v>
      </c>
      <c r="AE1006" s="101" t="s">
        <v>1852</v>
      </c>
      <c r="AF1006" s="97"/>
      <c r="AG1006" s="100">
        <f t="shared" si="260"/>
        <v>598.4</v>
      </c>
      <c r="AH1006" s="100">
        <f t="shared" si="253"/>
        <v>598.4</v>
      </c>
      <c r="AI1006" s="97"/>
      <c r="AJ1006" s="101" t="s">
        <v>1852</v>
      </c>
      <c r="AK1006" s="101" t="s">
        <v>1852</v>
      </c>
      <c r="AL1006" s="98"/>
      <c r="AM1006" s="101" t="s">
        <v>1852</v>
      </c>
      <c r="AN1006" s="101" t="s">
        <v>1852</v>
      </c>
      <c r="AO1006" s="97"/>
      <c r="AP1006" s="101" t="s">
        <v>1852</v>
      </c>
      <c r="AQ1006" s="100" t="s">
        <v>1852</v>
      </c>
      <c r="AR1006" s="98"/>
      <c r="AS1006" s="100" t="s">
        <v>1852</v>
      </c>
      <c r="AT1006" s="100" t="s">
        <v>1852</v>
      </c>
      <c r="AU1006" s="97"/>
      <c r="AV1006" s="100">
        <f t="shared" si="261"/>
        <v>635.79999999999995</v>
      </c>
      <c r="AW1006" s="100">
        <f t="shared" si="256"/>
        <v>635.79999999999995</v>
      </c>
      <c r="AX1006" s="97"/>
      <c r="AY1006" s="101" t="s">
        <v>1852</v>
      </c>
      <c r="AZ1006" s="101" t="s">
        <v>1852</v>
      </c>
      <c r="BA1006" s="97"/>
      <c r="BB1006" s="101" t="s">
        <v>1852</v>
      </c>
      <c r="BC1006" s="101" t="s">
        <v>1852</v>
      </c>
      <c r="BD1006" s="97"/>
      <c r="BE1006" s="101" t="s">
        <v>1852</v>
      </c>
      <c r="BF1006" s="101" t="s">
        <v>1852</v>
      </c>
    </row>
    <row r="1007" spans="1:58" s="86" customFormat="1" ht="13.2" x14ac:dyDescent="0.25">
      <c r="A1007" s="47" t="s">
        <v>883</v>
      </c>
      <c r="B1007" s="83">
        <v>5000249</v>
      </c>
      <c r="C1007" s="88" t="s">
        <v>639</v>
      </c>
      <c r="D1007" s="115">
        <v>1106</v>
      </c>
      <c r="E1007" s="103">
        <v>981</v>
      </c>
      <c r="F1007" s="87">
        <v>30905</v>
      </c>
      <c r="G1007" s="22"/>
      <c r="H1007" s="44">
        <f t="shared" si="264"/>
        <v>884.80000000000007</v>
      </c>
      <c r="I1007" s="98">
        <f t="shared" si="258"/>
        <v>940.1</v>
      </c>
      <c r="J1007" s="98">
        <f t="shared" si="259"/>
        <v>940.1</v>
      </c>
      <c r="K1007" s="99"/>
      <c r="L1007" s="44">
        <f t="shared" si="262"/>
        <v>884.80000000000007</v>
      </c>
      <c r="M1007" s="100">
        <f t="shared" si="263"/>
        <v>884.80000000000007</v>
      </c>
      <c r="N1007" s="97"/>
      <c r="O1007" s="101" t="s">
        <v>1852</v>
      </c>
      <c r="P1007" s="101" t="s">
        <v>1852</v>
      </c>
      <c r="Q1007" s="97"/>
      <c r="R1007" s="101" t="s">
        <v>1852</v>
      </c>
      <c r="S1007" s="101" t="s">
        <v>1852</v>
      </c>
      <c r="T1007" s="97"/>
      <c r="U1007" s="101" t="s">
        <v>1852</v>
      </c>
      <c r="V1007" s="101" t="s">
        <v>1852</v>
      </c>
      <c r="W1007" s="97"/>
      <c r="X1007" s="101" t="s">
        <v>1852</v>
      </c>
      <c r="Y1007" s="101" t="s">
        <v>1852</v>
      </c>
      <c r="Z1007" s="97"/>
      <c r="AA1007" s="101" t="s">
        <v>1852</v>
      </c>
      <c r="AB1007" s="101" t="s">
        <v>1852</v>
      </c>
      <c r="AC1007" s="97"/>
      <c r="AD1007" s="101" t="s">
        <v>1852</v>
      </c>
      <c r="AE1007" s="101" t="s">
        <v>1852</v>
      </c>
      <c r="AF1007" s="97"/>
      <c r="AG1007" s="100">
        <f t="shared" si="260"/>
        <v>884.80000000000007</v>
      </c>
      <c r="AH1007" s="100">
        <f t="shared" si="253"/>
        <v>884.80000000000007</v>
      </c>
      <c r="AI1007" s="97"/>
      <c r="AJ1007" s="101" t="s">
        <v>1852</v>
      </c>
      <c r="AK1007" s="101" t="s">
        <v>1852</v>
      </c>
      <c r="AL1007" s="98"/>
      <c r="AM1007" s="101" t="s">
        <v>1852</v>
      </c>
      <c r="AN1007" s="101" t="s">
        <v>1852</v>
      </c>
      <c r="AO1007" s="97"/>
      <c r="AP1007" s="101" t="s">
        <v>1852</v>
      </c>
      <c r="AQ1007" s="100" t="s">
        <v>1852</v>
      </c>
      <c r="AR1007" s="98"/>
      <c r="AS1007" s="100" t="s">
        <v>1852</v>
      </c>
      <c r="AT1007" s="100" t="s">
        <v>1852</v>
      </c>
      <c r="AU1007" s="97"/>
      <c r="AV1007" s="100">
        <f t="shared" si="261"/>
        <v>940.1</v>
      </c>
      <c r="AW1007" s="100">
        <f t="shared" si="256"/>
        <v>940.1</v>
      </c>
      <c r="AX1007" s="97"/>
      <c r="AY1007" s="101" t="s">
        <v>1852</v>
      </c>
      <c r="AZ1007" s="101" t="s">
        <v>1852</v>
      </c>
      <c r="BA1007" s="97"/>
      <c r="BB1007" s="101" t="s">
        <v>1852</v>
      </c>
      <c r="BC1007" s="101" t="s">
        <v>1852</v>
      </c>
      <c r="BD1007" s="97"/>
      <c r="BE1007" s="101" t="s">
        <v>1852</v>
      </c>
      <c r="BF1007" s="101" t="s">
        <v>1852</v>
      </c>
    </row>
    <row r="1008" spans="1:58" s="86" customFormat="1" ht="13.2" x14ac:dyDescent="0.25">
      <c r="A1008" s="47" t="s">
        <v>883</v>
      </c>
      <c r="B1008" s="83">
        <v>5100075</v>
      </c>
      <c r="C1008" s="88" t="s">
        <v>644</v>
      </c>
      <c r="D1008" s="115">
        <v>506</v>
      </c>
      <c r="E1008" s="103">
        <v>981</v>
      </c>
      <c r="F1008" s="87">
        <v>31500</v>
      </c>
      <c r="G1008" s="22"/>
      <c r="H1008" s="44">
        <f t="shared" si="264"/>
        <v>404.8</v>
      </c>
      <c r="I1008" s="98">
        <f t="shared" si="258"/>
        <v>430.09999999999997</v>
      </c>
      <c r="J1008" s="98">
        <f t="shared" si="259"/>
        <v>430.09999999999997</v>
      </c>
      <c r="K1008" s="99"/>
      <c r="L1008" s="44">
        <f t="shared" si="262"/>
        <v>404.8</v>
      </c>
      <c r="M1008" s="100">
        <f t="shared" si="263"/>
        <v>404.8</v>
      </c>
      <c r="N1008" s="97"/>
      <c r="O1008" s="101" t="s">
        <v>1852</v>
      </c>
      <c r="P1008" s="101" t="s">
        <v>1852</v>
      </c>
      <c r="Q1008" s="97"/>
      <c r="R1008" s="101" t="s">
        <v>1852</v>
      </c>
      <c r="S1008" s="101" t="s">
        <v>1852</v>
      </c>
      <c r="T1008" s="97"/>
      <c r="U1008" s="101" t="s">
        <v>1852</v>
      </c>
      <c r="V1008" s="101" t="s">
        <v>1852</v>
      </c>
      <c r="W1008" s="97"/>
      <c r="X1008" s="101" t="s">
        <v>1852</v>
      </c>
      <c r="Y1008" s="101" t="s">
        <v>1852</v>
      </c>
      <c r="Z1008" s="97"/>
      <c r="AA1008" s="101" t="s">
        <v>1852</v>
      </c>
      <c r="AB1008" s="101" t="s">
        <v>1852</v>
      </c>
      <c r="AC1008" s="97"/>
      <c r="AD1008" s="101" t="s">
        <v>1852</v>
      </c>
      <c r="AE1008" s="101" t="s">
        <v>1852</v>
      </c>
      <c r="AF1008" s="97"/>
      <c r="AG1008" s="100">
        <f t="shared" si="260"/>
        <v>404.8</v>
      </c>
      <c r="AH1008" s="100">
        <f t="shared" si="253"/>
        <v>404.8</v>
      </c>
      <c r="AI1008" s="97"/>
      <c r="AJ1008" s="101" t="s">
        <v>1852</v>
      </c>
      <c r="AK1008" s="101" t="s">
        <v>1852</v>
      </c>
      <c r="AL1008" s="98"/>
      <c r="AM1008" s="101" t="s">
        <v>1852</v>
      </c>
      <c r="AN1008" s="101" t="s">
        <v>1852</v>
      </c>
      <c r="AO1008" s="97"/>
      <c r="AP1008" s="101" t="s">
        <v>1852</v>
      </c>
      <c r="AQ1008" s="100" t="s">
        <v>1852</v>
      </c>
      <c r="AR1008" s="98"/>
      <c r="AS1008" s="100" t="s">
        <v>1852</v>
      </c>
      <c r="AT1008" s="100" t="s">
        <v>1852</v>
      </c>
      <c r="AU1008" s="97"/>
      <c r="AV1008" s="100">
        <f t="shared" si="261"/>
        <v>430.09999999999997</v>
      </c>
      <c r="AW1008" s="100">
        <f t="shared" si="256"/>
        <v>430.09999999999997</v>
      </c>
      <c r="AX1008" s="97"/>
      <c r="AY1008" s="101" t="s">
        <v>1852</v>
      </c>
      <c r="AZ1008" s="101" t="s">
        <v>1852</v>
      </c>
      <c r="BA1008" s="97"/>
      <c r="BB1008" s="101" t="s">
        <v>1852</v>
      </c>
      <c r="BC1008" s="101" t="s">
        <v>1852</v>
      </c>
      <c r="BD1008" s="97"/>
      <c r="BE1008" s="101" t="s">
        <v>1852</v>
      </c>
      <c r="BF1008" s="101" t="s">
        <v>1852</v>
      </c>
    </row>
    <row r="1009" spans="1:58" s="86" customFormat="1" ht="13.2" x14ac:dyDescent="0.25">
      <c r="A1009" s="47" t="s">
        <v>883</v>
      </c>
      <c r="B1009" s="83">
        <v>5100330</v>
      </c>
      <c r="C1009" s="88" t="s">
        <v>800</v>
      </c>
      <c r="D1009" s="115">
        <v>734</v>
      </c>
      <c r="E1009" s="103">
        <v>981</v>
      </c>
      <c r="F1009" s="87">
        <v>32554</v>
      </c>
      <c r="G1009" s="22"/>
      <c r="H1009" s="44">
        <f t="shared" si="264"/>
        <v>587.20000000000005</v>
      </c>
      <c r="I1009" s="98">
        <f t="shared" si="258"/>
        <v>623.9</v>
      </c>
      <c r="J1009" s="98">
        <f t="shared" si="259"/>
        <v>623.9</v>
      </c>
      <c r="K1009" s="99"/>
      <c r="L1009" s="44">
        <f t="shared" si="262"/>
        <v>587.20000000000005</v>
      </c>
      <c r="M1009" s="100">
        <f t="shared" si="263"/>
        <v>587.20000000000005</v>
      </c>
      <c r="N1009" s="97"/>
      <c r="O1009" s="101" t="s">
        <v>1852</v>
      </c>
      <c r="P1009" s="101" t="s">
        <v>1852</v>
      </c>
      <c r="Q1009" s="97"/>
      <c r="R1009" s="101" t="s">
        <v>1852</v>
      </c>
      <c r="S1009" s="101" t="s">
        <v>1852</v>
      </c>
      <c r="T1009" s="97"/>
      <c r="U1009" s="101" t="s">
        <v>1852</v>
      </c>
      <c r="V1009" s="101" t="s">
        <v>1852</v>
      </c>
      <c r="W1009" s="97"/>
      <c r="X1009" s="101" t="s">
        <v>1852</v>
      </c>
      <c r="Y1009" s="101" t="s">
        <v>1852</v>
      </c>
      <c r="Z1009" s="97"/>
      <c r="AA1009" s="101" t="s">
        <v>1852</v>
      </c>
      <c r="AB1009" s="101" t="s">
        <v>1852</v>
      </c>
      <c r="AC1009" s="97"/>
      <c r="AD1009" s="101" t="s">
        <v>1852</v>
      </c>
      <c r="AE1009" s="101" t="s">
        <v>1852</v>
      </c>
      <c r="AF1009" s="97"/>
      <c r="AG1009" s="100">
        <f t="shared" si="260"/>
        <v>587.20000000000005</v>
      </c>
      <c r="AH1009" s="100">
        <f t="shared" si="253"/>
        <v>587.20000000000005</v>
      </c>
      <c r="AI1009" s="97"/>
      <c r="AJ1009" s="101" t="s">
        <v>1852</v>
      </c>
      <c r="AK1009" s="101" t="s">
        <v>1852</v>
      </c>
      <c r="AL1009" s="98"/>
      <c r="AM1009" s="101" t="s">
        <v>1852</v>
      </c>
      <c r="AN1009" s="101" t="s">
        <v>1852</v>
      </c>
      <c r="AO1009" s="97"/>
      <c r="AP1009" s="101" t="s">
        <v>1852</v>
      </c>
      <c r="AQ1009" s="100" t="s">
        <v>1852</v>
      </c>
      <c r="AR1009" s="98"/>
      <c r="AS1009" s="100" t="s">
        <v>1852</v>
      </c>
      <c r="AT1009" s="100" t="s">
        <v>1852</v>
      </c>
      <c r="AU1009" s="97"/>
      <c r="AV1009" s="100">
        <f t="shared" si="261"/>
        <v>623.9</v>
      </c>
      <c r="AW1009" s="100">
        <f t="shared" si="256"/>
        <v>623.9</v>
      </c>
      <c r="AX1009" s="97"/>
      <c r="AY1009" s="101" t="s">
        <v>1852</v>
      </c>
      <c r="AZ1009" s="101" t="s">
        <v>1852</v>
      </c>
      <c r="BA1009" s="97"/>
      <c r="BB1009" s="101" t="s">
        <v>1852</v>
      </c>
      <c r="BC1009" s="101" t="s">
        <v>1852</v>
      </c>
      <c r="BD1009" s="97"/>
      <c r="BE1009" s="101" t="s">
        <v>1852</v>
      </c>
      <c r="BF1009" s="101" t="s">
        <v>1852</v>
      </c>
    </row>
    <row r="1010" spans="1:58" s="86" customFormat="1" ht="13.2" x14ac:dyDescent="0.25">
      <c r="A1010" s="47" t="s">
        <v>883</v>
      </c>
      <c r="B1010" s="83">
        <v>5000035</v>
      </c>
      <c r="C1010" s="88" t="s">
        <v>801</v>
      </c>
      <c r="D1010" s="115">
        <v>705</v>
      </c>
      <c r="E1010" s="103">
        <v>981</v>
      </c>
      <c r="F1010" s="87">
        <v>36556</v>
      </c>
      <c r="G1010" s="22"/>
      <c r="H1010" s="44">
        <f t="shared" si="264"/>
        <v>564</v>
      </c>
      <c r="I1010" s="98">
        <f t="shared" si="258"/>
        <v>599.25</v>
      </c>
      <c r="J1010" s="98">
        <f t="shared" si="259"/>
        <v>599.25</v>
      </c>
      <c r="K1010" s="99"/>
      <c r="L1010" s="44">
        <f t="shared" si="262"/>
        <v>564</v>
      </c>
      <c r="M1010" s="100">
        <f t="shared" si="263"/>
        <v>564</v>
      </c>
      <c r="N1010" s="97"/>
      <c r="O1010" s="101" t="s">
        <v>1852</v>
      </c>
      <c r="P1010" s="101" t="s">
        <v>1852</v>
      </c>
      <c r="Q1010" s="97"/>
      <c r="R1010" s="101" t="s">
        <v>1852</v>
      </c>
      <c r="S1010" s="101" t="s">
        <v>1852</v>
      </c>
      <c r="T1010" s="97"/>
      <c r="U1010" s="101" t="s">
        <v>1852</v>
      </c>
      <c r="V1010" s="101" t="s">
        <v>1852</v>
      </c>
      <c r="W1010" s="97"/>
      <c r="X1010" s="101" t="s">
        <v>1852</v>
      </c>
      <c r="Y1010" s="101" t="s">
        <v>1852</v>
      </c>
      <c r="Z1010" s="97"/>
      <c r="AA1010" s="101" t="s">
        <v>1852</v>
      </c>
      <c r="AB1010" s="101" t="s">
        <v>1852</v>
      </c>
      <c r="AC1010" s="97"/>
      <c r="AD1010" s="101" t="s">
        <v>1852</v>
      </c>
      <c r="AE1010" s="101" t="s">
        <v>1852</v>
      </c>
      <c r="AF1010" s="97"/>
      <c r="AG1010" s="100">
        <f t="shared" si="260"/>
        <v>564</v>
      </c>
      <c r="AH1010" s="100">
        <f t="shared" si="253"/>
        <v>564</v>
      </c>
      <c r="AI1010" s="97"/>
      <c r="AJ1010" s="101" t="s">
        <v>1852</v>
      </c>
      <c r="AK1010" s="101" t="s">
        <v>1852</v>
      </c>
      <c r="AL1010" s="98"/>
      <c r="AM1010" s="101" t="s">
        <v>1852</v>
      </c>
      <c r="AN1010" s="101" t="s">
        <v>1852</v>
      </c>
      <c r="AO1010" s="97"/>
      <c r="AP1010" s="101" t="s">
        <v>1852</v>
      </c>
      <c r="AQ1010" s="100" t="s">
        <v>1852</v>
      </c>
      <c r="AR1010" s="98"/>
      <c r="AS1010" s="100" t="s">
        <v>1852</v>
      </c>
      <c r="AT1010" s="100" t="s">
        <v>1852</v>
      </c>
      <c r="AU1010" s="97"/>
      <c r="AV1010" s="100">
        <f t="shared" si="261"/>
        <v>599.25</v>
      </c>
      <c r="AW1010" s="100">
        <f t="shared" si="256"/>
        <v>599.25</v>
      </c>
      <c r="AX1010" s="97"/>
      <c r="AY1010" s="101" t="s">
        <v>1852</v>
      </c>
      <c r="AZ1010" s="101" t="s">
        <v>1852</v>
      </c>
      <c r="BA1010" s="97"/>
      <c r="BB1010" s="101" t="s">
        <v>1852</v>
      </c>
      <c r="BC1010" s="101" t="s">
        <v>1852</v>
      </c>
      <c r="BD1010" s="97"/>
      <c r="BE1010" s="101" t="s">
        <v>1852</v>
      </c>
      <c r="BF1010" s="101" t="s">
        <v>1852</v>
      </c>
    </row>
    <row r="1011" spans="1:58" s="86" customFormat="1" ht="13.2" x14ac:dyDescent="0.25">
      <c r="A1011" s="47" t="s">
        <v>883</v>
      </c>
      <c r="B1011" s="83">
        <v>5000189</v>
      </c>
      <c r="C1011" s="88" t="s">
        <v>802</v>
      </c>
      <c r="D1011" s="115">
        <v>638</v>
      </c>
      <c r="E1011" s="103">
        <v>981</v>
      </c>
      <c r="F1011" s="87">
        <v>46083</v>
      </c>
      <c r="G1011" s="22"/>
      <c r="H1011" s="44">
        <f t="shared" si="264"/>
        <v>510.40000000000003</v>
      </c>
      <c r="I1011" s="98">
        <f t="shared" si="258"/>
        <v>542.29999999999995</v>
      </c>
      <c r="J1011" s="98">
        <f t="shared" si="259"/>
        <v>542.29999999999995</v>
      </c>
      <c r="K1011" s="99"/>
      <c r="L1011" s="44">
        <f t="shared" si="262"/>
        <v>510.40000000000003</v>
      </c>
      <c r="M1011" s="100">
        <f t="shared" si="263"/>
        <v>510.40000000000003</v>
      </c>
      <c r="N1011" s="97"/>
      <c r="O1011" s="101" t="s">
        <v>1852</v>
      </c>
      <c r="P1011" s="101" t="s">
        <v>1852</v>
      </c>
      <c r="Q1011" s="97"/>
      <c r="R1011" s="101" t="s">
        <v>1852</v>
      </c>
      <c r="S1011" s="101" t="s">
        <v>1852</v>
      </c>
      <c r="T1011" s="97"/>
      <c r="U1011" s="101" t="s">
        <v>1852</v>
      </c>
      <c r="V1011" s="101" t="s">
        <v>1852</v>
      </c>
      <c r="W1011" s="97"/>
      <c r="X1011" s="101" t="s">
        <v>1852</v>
      </c>
      <c r="Y1011" s="101" t="s">
        <v>1852</v>
      </c>
      <c r="Z1011" s="97"/>
      <c r="AA1011" s="101" t="s">
        <v>1852</v>
      </c>
      <c r="AB1011" s="101" t="s">
        <v>1852</v>
      </c>
      <c r="AC1011" s="97"/>
      <c r="AD1011" s="101" t="s">
        <v>1852</v>
      </c>
      <c r="AE1011" s="101" t="s">
        <v>1852</v>
      </c>
      <c r="AF1011" s="97"/>
      <c r="AG1011" s="100">
        <f t="shared" si="260"/>
        <v>510.40000000000003</v>
      </c>
      <c r="AH1011" s="100">
        <f t="shared" si="253"/>
        <v>510.40000000000003</v>
      </c>
      <c r="AI1011" s="97"/>
      <c r="AJ1011" s="101" t="s">
        <v>1852</v>
      </c>
      <c r="AK1011" s="101" t="s">
        <v>1852</v>
      </c>
      <c r="AL1011" s="98"/>
      <c r="AM1011" s="101" t="s">
        <v>1852</v>
      </c>
      <c r="AN1011" s="101" t="s">
        <v>1852</v>
      </c>
      <c r="AO1011" s="97"/>
      <c r="AP1011" s="101" t="s">
        <v>1852</v>
      </c>
      <c r="AQ1011" s="100" t="s">
        <v>1852</v>
      </c>
      <c r="AR1011" s="98"/>
      <c r="AS1011" s="100" t="s">
        <v>1852</v>
      </c>
      <c r="AT1011" s="100" t="s">
        <v>1852</v>
      </c>
      <c r="AU1011" s="97"/>
      <c r="AV1011" s="100">
        <f t="shared" si="261"/>
        <v>542.29999999999995</v>
      </c>
      <c r="AW1011" s="100">
        <f t="shared" si="256"/>
        <v>542.29999999999995</v>
      </c>
      <c r="AX1011" s="97"/>
      <c r="AY1011" s="101" t="s">
        <v>1852</v>
      </c>
      <c r="AZ1011" s="101" t="s">
        <v>1852</v>
      </c>
      <c r="BA1011" s="97"/>
      <c r="BB1011" s="101" t="s">
        <v>1852</v>
      </c>
      <c r="BC1011" s="101" t="s">
        <v>1852</v>
      </c>
      <c r="BD1011" s="97"/>
      <c r="BE1011" s="101" t="s">
        <v>1852</v>
      </c>
      <c r="BF1011" s="101" t="s">
        <v>1852</v>
      </c>
    </row>
    <row r="1012" spans="1:58" s="86" customFormat="1" ht="13.2" x14ac:dyDescent="0.25">
      <c r="A1012" s="47" t="s">
        <v>883</v>
      </c>
      <c r="B1012" s="83">
        <v>5000269</v>
      </c>
      <c r="C1012" s="88" t="s">
        <v>803</v>
      </c>
      <c r="D1012" s="115">
        <v>202</v>
      </c>
      <c r="E1012" s="103">
        <v>981</v>
      </c>
      <c r="F1012" s="87">
        <v>51702</v>
      </c>
      <c r="G1012" s="22"/>
      <c r="H1012" s="44">
        <f t="shared" si="264"/>
        <v>161.60000000000002</v>
      </c>
      <c r="I1012" s="98">
        <f t="shared" si="258"/>
        <v>171.7</v>
      </c>
      <c r="J1012" s="98">
        <f t="shared" si="259"/>
        <v>171.7</v>
      </c>
      <c r="K1012" s="99"/>
      <c r="L1012" s="44">
        <f t="shared" si="262"/>
        <v>161.60000000000002</v>
      </c>
      <c r="M1012" s="100">
        <f t="shared" si="263"/>
        <v>161.60000000000002</v>
      </c>
      <c r="N1012" s="97"/>
      <c r="O1012" s="101" t="s">
        <v>1852</v>
      </c>
      <c r="P1012" s="101" t="s">
        <v>1852</v>
      </c>
      <c r="Q1012" s="97"/>
      <c r="R1012" s="101" t="s">
        <v>1852</v>
      </c>
      <c r="S1012" s="101" t="s">
        <v>1852</v>
      </c>
      <c r="T1012" s="97"/>
      <c r="U1012" s="101" t="s">
        <v>1852</v>
      </c>
      <c r="V1012" s="101" t="s">
        <v>1852</v>
      </c>
      <c r="W1012" s="97"/>
      <c r="X1012" s="101" t="s">
        <v>1852</v>
      </c>
      <c r="Y1012" s="101" t="s">
        <v>1852</v>
      </c>
      <c r="Z1012" s="97"/>
      <c r="AA1012" s="101" t="s">
        <v>1852</v>
      </c>
      <c r="AB1012" s="101" t="s">
        <v>1852</v>
      </c>
      <c r="AC1012" s="97"/>
      <c r="AD1012" s="101" t="s">
        <v>1852</v>
      </c>
      <c r="AE1012" s="101" t="s">
        <v>1852</v>
      </c>
      <c r="AF1012" s="97"/>
      <c r="AG1012" s="100">
        <f t="shared" si="260"/>
        <v>161.60000000000002</v>
      </c>
      <c r="AH1012" s="100">
        <f t="shared" si="253"/>
        <v>161.60000000000002</v>
      </c>
      <c r="AI1012" s="97"/>
      <c r="AJ1012" s="101" t="s">
        <v>1852</v>
      </c>
      <c r="AK1012" s="101" t="s">
        <v>1852</v>
      </c>
      <c r="AL1012" s="98"/>
      <c r="AM1012" s="101" t="s">
        <v>1852</v>
      </c>
      <c r="AN1012" s="101" t="s">
        <v>1852</v>
      </c>
      <c r="AO1012" s="97"/>
      <c r="AP1012" s="101" t="s">
        <v>1852</v>
      </c>
      <c r="AQ1012" s="100" t="s">
        <v>1852</v>
      </c>
      <c r="AR1012" s="98"/>
      <c r="AS1012" s="100" t="s">
        <v>1852</v>
      </c>
      <c r="AT1012" s="100" t="s">
        <v>1852</v>
      </c>
      <c r="AU1012" s="97"/>
      <c r="AV1012" s="100">
        <f t="shared" si="261"/>
        <v>171.7</v>
      </c>
      <c r="AW1012" s="100">
        <f t="shared" si="256"/>
        <v>171.7</v>
      </c>
      <c r="AX1012" s="97"/>
      <c r="AY1012" s="101" t="s">
        <v>1852</v>
      </c>
      <c r="AZ1012" s="101" t="s">
        <v>1852</v>
      </c>
      <c r="BA1012" s="97"/>
      <c r="BB1012" s="101" t="s">
        <v>1852</v>
      </c>
      <c r="BC1012" s="101" t="s">
        <v>1852</v>
      </c>
      <c r="BD1012" s="97"/>
      <c r="BE1012" s="101" t="s">
        <v>1852</v>
      </c>
      <c r="BF1012" s="101" t="s">
        <v>1852</v>
      </c>
    </row>
    <row r="1013" spans="1:58" s="86" customFormat="1" ht="13.2" x14ac:dyDescent="0.25">
      <c r="A1013" s="47" t="s">
        <v>883</v>
      </c>
      <c r="B1013" s="83">
        <v>5000032</v>
      </c>
      <c r="C1013" s="88" t="s">
        <v>804</v>
      </c>
      <c r="D1013" s="115">
        <v>434</v>
      </c>
      <c r="E1013" s="103">
        <v>981</v>
      </c>
      <c r="F1013" s="87">
        <v>56405</v>
      </c>
      <c r="G1013" s="22"/>
      <c r="H1013" s="44">
        <f t="shared" si="264"/>
        <v>347.20000000000005</v>
      </c>
      <c r="I1013" s="98">
        <f t="shared" si="258"/>
        <v>368.9</v>
      </c>
      <c r="J1013" s="98">
        <f t="shared" si="259"/>
        <v>368.9</v>
      </c>
      <c r="K1013" s="99"/>
      <c r="L1013" s="44">
        <f t="shared" si="262"/>
        <v>347.20000000000005</v>
      </c>
      <c r="M1013" s="100">
        <f t="shared" si="263"/>
        <v>347.20000000000005</v>
      </c>
      <c r="N1013" s="97"/>
      <c r="O1013" s="101" t="s">
        <v>1852</v>
      </c>
      <c r="P1013" s="101" t="s">
        <v>1852</v>
      </c>
      <c r="Q1013" s="97"/>
      <c r="R1013" s="101" t="s">
        <v>1852</v>
      </c>
      <c r="S1013" s="101" t="s">
        <v>1852</v>
      </c>
      <c r="T1013" s="97"/>
      <c r="U1013" s="101" t="s">
        <v>1852</v>
      </c>
      <c r="V1013" s="101" t="s">
        <v>1852</v>
      </c>
      <c r="W1013" s="97"/>
      <c r="X1013" s="101" t="s">
        <v>1852</v>
      </c>
      <c r="Y1013" s="101" t="s">
        <v>1852</v>
      </c>
      <c r="Z1013" s="97"/>
      <c r="AA1013" s="101" t="s">
        <v>1852</v>
      </c>
      <c r="AB1013" s="101" t="s">
        <v>1852</v>
      </c>
      <c r="AC1013" s="97"/>
      <c r="AD1013" s="101" t="s">
        <v>1852</v>
      </c>
      <c r="AE1013" s="101" t="s">
        <v>1852</v>
      </c>
      <c r="AF1013" s="97"/>
      <c r="AG1013" s="100">
        <f t="shared" si="260"/>
        <v>347.20000000000005</v>
      </c>
      <c r="AH1013" s="100">
        <f t="shared" si="253"/>
        <v>347.20000000000005</v>
      </c>
      <c r="AI1013" s="97"/>
      <c r="AJ1013" s="101" t="s">
        <v>1852</v>
      </c>
      <c r="AK1013" s="101" t="s">
        <v>1852</v>
      </c>
      <c r="AL1013" s="98"/>
      <c r="AM1013" s="101" t="s">
        <v>1852</v>
      </c>
      <c r="AN1013" s="101" t="s">
        <v>1852</v>
      </c>
      <c r="AO1013" s="97"/>
      <c r="AP1013" s="101" t="s">
        <v>1852</v>
      </c>
      <c r="AQ1013" s="100" t="s">
        <v>1852</v>
      </c>
      <c r="AR1013" s="98"/>
      <c r="AS1013" s="100" t="s">
        <v>1852</v>
      </c>
      <c r="AT1013" s="100" t="s">
        <v>1852</v>
      </c>
      <c r="AU1013" s="97"/>
      <c r="AV1013" s="100">
        <f t="shared" si="261"/>
        <v>368.9</v>
      </c>
      <c r="AW1013" s="100">
        <f t="shared" si="256"/>
        <v>368.9</v>
      </c>
      <c r="AX1013" s="97"/>
      <c r="AY1013" s="101" t="s">
        <v>1852</v>
      </c>
      <c r="AZ1013" s="101" t="s">
        <v>1852</v>
      </c>
      <c r="BA1013" s="97"/>
      <c r="BB1013" s="101" t="s">
        <v>1852</v>
      </c>
      <c r="BC1013" s="101" t="s">
        <v>1852</v>
      </c>
      <c r="BD1013" s="97"/>
      <c r="BE1013" s="101" t="s">
        <v>1852</v>
      </c>
      <c r="BF1013" s="101" t="s">
        <v>1852</v>
      </c>
    </row>
    <row r="1014" spans="1:58" s="86" customFormat="1" ht="13.2" x14ac:dyDescent="0.25">
      <c r="A1014" s="47" t="s">
        <v>883</v>
      </c>
      <c r="B1014" s="83">
        <v>5000916</v>
      </c>
      <c r="C1014" s="88" t="s">
        <v>805</v>
      </c>
      <c r="D1014" s="115">
        <v>344</v>
      </c>
      <c r="E1014" s="103">
        <v>981</v>
      </c>
      <c r="F1014" s="87">
        <v>58301</v>
      </c>
      <c r="G1014" s="22"/>
      <c r="H1014" s="44">
        <f t="shared" si="264"/>
        <v>275.2</v>
      </c>
      <c r="I1014" s="98">
        <f t="shared" si="258"/>
        <v>292.39999999999998</v>
      </c>
      <c r="J1014" s="98">
        <f t="shared" si="259"/>
        <v>292.39999999999998</v>
      </c>
      <c r="K1014" s="99"/>
      <c r="L1014" s="44">
        <f t="shared" si="262"/>
        <v>275.2</v>
      </c>
      <c r="M1014" s="100">
        <f t="shared" si="263"/>
        <v>275.2</v>
      </c>
      <c r="N1014" s="97"/>
      <c r="O1014" s="101" t="s">
        <v>1852</v>
      </c>
      <c r="P1014" s="101" t="s">
        <v>1852</v>
      </c>
      <c r="Q1014" s="97"/>
      <c r="R1014" s="101" t="s">
        <v>1852</v>
      </c>
      <c r="S1014" s="101" t="s">
        <v>1852</v>
      </c>
      <c r="T1014" s="97"/>
      <c r="U1014" s="101" t="s">
        <v>1852</v>
      </c>
      <c r="V1014" s="101" t="s">
        <v>1852</v>
      </c>
      <c r="W1014" s="97"/>
      <c r="X1014" s="101" t="s">
        <v>1852</v>
      </c>
      <c r="Y1014" s="101" t="s">
        <v>1852</v>
      </c>
      <c r="Z1014" s="97"/>
      <c r="AA1014" s="101" t="s">
        <v>1852</v>
      </c>
      <c r="AB1014" s="101" t="s">
        <v>1852</v>
      </c>
      <c r="AC1014" s="97"/>
      <c r="AD1014" s="101" t="s">
        <v>1852</v>
      </c>
      <c r="AE1014" s="101" t="s">
        <v>1852</v>
      </c>
      <c r="AF1014" s="97"/>
      <c r="AG1014" s="100">
        <f t="shared" si="260"/>
        <v>275.2</v>
      </c>
      <c r="AH1014" s="100">
        <f t="shared" si="253"/>
        <v>275.2</v>
      </c>
      <c r="AI1014" s="97"/>
      <c r="AJ1014" s="101" t="s">
        <v>1852</v>
      </c>
      <c r="AK1014" s="101" t="s">
        <v>1852</v>
      </c>
      <c r="AL1014" s="98"/>
      <c r="AM1014" s="101" t="s">
        <v>1852</v>
      </c>
      <c r="AN1014" s="101" t="s">
        <v>1852</v>
      </c>
      <c r="AO1014" s="97"/>
      <c r="AP1014" s="101" t="s">
        <v>1852</v>
      </c>
      <c r="AQ1014" s="100" t="s">
        <v>1852</v>
      </c>
      <c r="AR1014" s="98"/>
      <c r="AS1014" s="100" t="s">
        <v>1852</v>
      </c>
      <c r="AT1014" s="100" t="s">
        <v>1852</v>
      </c>
      <c r="AU1014" s="97"/>
      <c r="AV1014" s="100">
        <f t="shared" si="261"/>
        <v>292.39999999999998</v>
      </c>
      <c r="AW1014" s="100">
        <f t="shared" si="256"/>
        <v>292.39999999999998</v>
      </c>
      <c r="AX1014" s="97"/>
      <c r="AY1014" s="101" t="s">
        <v>1852</v>
      </c>
      <c r="AZ1014" s="101" t="s">
        <v>1852</v>
      </c>
      <c r="BA1014" s="97"/>
      <c r="BB1014" s="101" t="s">
        <v>1852</v>
      </c>
      <c r="BC1014" s="101" t="s">
        <v>1852</v>
      </c>
      <c r="BD1014" s="97"/>
      <c r="BE1014" s="101" t="s">
        <v>1852</v>
      </c>
      <c r="BF1014" s="101" t="s">
        <v>1852</v>
      </c>
    </row>
    <row r="1015" spans="1:58" s="86" customFormat="1" ht="13.2" x14ac:dyDescent="0.25">
      <c r="A1015" s="47" t="s">
        <v>883</v>
      </c>
      <c r="B1015" s="83">
        <v>5000094</v>
      </c>
      <c r="C1015" s="88" t="s">
        <v>806</v>
      </c>
      <c r="D1015" s="115">
        <v>126</v>
      </c>
      <c r="E1015" s="103">
        <v>981</v>
      </c>
      <c r="F1015" s="87">
        <v>65205</v>
      </c>
      <c r="G1015" s="22"/>
      <c r="H1015" s="44">
        <f t="shared" si="264"/>
        <v>100.80000000000001</v>
      </c>
      <c r="I1015" s="98">
        <f t="shared" si="258"/>
        <v>107.1</v>
      </c>
      <c r="J1015" s="98">
        <f t="shared" si="259"/>
        <v>107.1</v>
      </c>
      <c r="K1015" s="99"/>
      <c r="L1015" s="44">
        <f t="shared" si="262"/>
        <v>100.80000000000001</v>
      </c>
      <c r="M1015" s="100">
        <f t="shared" si="263"/>
        <v>100.80000000000001</v>
      </c>
      <c r="N1015" s="97"/>
      <c r="O1015" s="101" t="s">
        <v>1852</v>
      </c>
      <c r="P1015" s="101" t="s">
        <v>1852</v>
      </c>
      <c r="Q1015" s="97"/>
      <c r="R1015" s="101" t="s">
        <v>1852</v>
      </c>
      <c r="S1015" s="101" t="s">
        <v>1852</v>
      </c>
      <c r="T1015" s="97"/>
      <c r="U1015" s="101" t="s">
        <v>1852</v>
      </c>
      <c r="V1015" s="101" t="s">
        <v>1852</v>
      </c>
      <c r="W1015" s="97"/>
      <c r="X1015" s="101" t="s">
        <v>1852</v>
      </c>
      <c r="Y1015" s="101" t="s">
        <v>1852</v>
      </c>
      <c r="Z1015" s="97"/>
      <c r="AA1015" s="101" t="s">
        <v>1852</v>
      </c>
      <c r="AB1015" s="101" t="s">
        <v>1852</v>
      </c>
      <c r="AC1015" s="97"/>
      <c r="AD1015" s="101" t="s">
        <v>1852</v>
      </c>
      <c r="AE1015" s="101" t="s">
        <v>1852</v>
      </c>
      <c r="AF1015" s="97"/>
      <c r="AG1015" s="100">
        <f t="shared" si="260"/>
        <v>100.80000000000001</v>
      </c>
      <c r="AH1015" s="100">
        <f t="shared" ref="AH1015:AH1078" si="265">D1015*80%</f>
        <v>100.80000000000001</v>
      </c>
      <c r="AI1015" s="97"/>
      <c r="AJ1015" s="101" t="s">
        <v>1852</v>
      </c>
      <c r="AK1015" s="101" t="s">
        <v>1852</v>
      </c>
      <c r="AL1015" s="98"/>
      <c r="AM1015" s="101" t="s">
        <v>1852</v>
      </c>
      <c r="AN1015" s="101" t="s">
        <v>1852</v>
      </c>
      <c r="AO1015" s="97"/>
      <c r="AP1015" s="101" t="s">
        <v>1852</v>
      </c>
      <c r="AQ1015" s="100" t="s">
        <v>1852</v>
      </c>
      <c r="AR1015" s="98"/>
      <c r="AS1015" s="100" t="s">
        <v>1852</v>
      </c>
      <c r="AT1015" s="100" t="s">
        <v>1852</v>
      </c>
      <c r="AU1015" s="97"/>
      <c r="AV1015" s="100">
        <f t="shared" si="261"/>
        <v>107.1</v>
      </c>
      <c r="AW1015" s="100">
        <f t="shared" ref="AW1015:AW1078" si="266">D1015*85%</f>
        <v>107.1</v>
      </c>
      <c r="AX1015" s="97"/>
      <c r="AY1015" s="101" t="s">
        <v>1852</v>
      </c>
      <c r="AZ1015" s="101" t="s">
        <v>1852</v>
      </c>
      <c r="BA1015" s="97"/>
      <c r="BB1015" s="101" t="s">
        <v>1852</v>
      </c>
      <c r="BC1015" s="101" t="s">
        <v>1852</v>
      </c>
      <c r="BD1015" s="97"/>
      <c r="BE1015" s="101" t="s">
        <v>1852</v>
      </c>
      <c r="BF1015" s="101" t="s">
        <v>1852</v>
      </c>
    </row>
    <row r="1016" spans="1:58" s="86" customFormat="1" ht="13.2" x14ac:dyDescent="0.25">
      <c r="A1016" s="47" t="s">
        <v>883</v>
      </c>
      <c r="B1016" s="83">
        <v>5000258</v>
      </c>
      <c r="C1016" s="88" t="s">
        <v>806</v>
      </c>
      <c r="D1016" s="115">
        <v>228</v>
      </c>
      <c r="E1016" s="103">
        <v>981</v>
      </c>
      <c r="F1016" s="87">
        <v>65222</v>
      </c>
      <c r="G1016" s="22"/>
      <c r="H1016" s="44">
        <f t="shared" si="264"/>
        <v>182.4</v>
      </c>
      <c r="I1016" s="98">
        <f t="shared" si="258"/>
        <v>193.79999999999998</v>
      </c>
      <c r="J1016" s="98">
        <f t="shared" si="259"/>
        <v>193.79999999999998</v>
      </c>
      <c r="K1016" s="99"/>
      <c r="L1016" s="44">
        <f t="shared" si="262"/>
        <v>182.4</v>
      </c>
      <c r="M1016" s="100">
        <f t="shared" si="263"/>
        <v>182.4</v>
      </c>
      <c r="N1016" s="97"/>
      <c r="O1016" s="101" t="s">
        <v>1852</v>
      </c>
      <c r="P1016" s="101" t="s">
        <v>1852</v>
      </c>
      <c r="Q1016" s="97"/>
      <c r="R1016" s="101" t="s">
        <v>1852</v>
      </c>
      <c r="S1016" s="101" t="s">
        <v>1852</v>
      </c>
      <c r="T1016" s="97"/>
      <c r="U1016" s="101" t="s">
        <v>1852</v>
      </c>
      <c r="V1016" s="101" t="s">
        <v>1852</v>
      </c>
      <c r="W1016" s="97"/>
      <c r="X1016" s="101" t="s">
        <v>1852</v>
      </c>
      <c r="Y1016" s="101" t="s">
        <v>1852</v>
      </c>
      <c r="Z1016" s="97"/>
      <c r="AA1016" s="101" t="s">
        <v>1852</v>
      </c>
      <c r="AB1016" s="101" t="s">
        <v>1852</v>
      </c>
      <c r="AC1016" s="97"/>
      <c r="AD1016" s="101" t="s">
        <v>1852</v>
      </c>
      <c r="AE1016" s="101" t="s">
        <v>1852</v>
      </c>
      <c r="AF1016" s="97"/>
      <c r="AG1016" s="100">
        <f t="shared" si="260"/>
        <v>182.4</v>
      </c>
      <c r="AH1016" s="100">
        <f t="shared" si="265"/>
        <v>182.4</v>
      </c>
      <c r="AI1016" s="97"/>
      <c r="AJ1016" s="101" t="s">
        <v>1852</v>
      </c>
      <c r="AK1016" s="101" t="s">
        <v>1852</v>
      </c>
      <c r="AL1016" s="98"/>
      <c r="AM1016" s="101" t="s">
        <v>1852</v>
      </c>
      <c r="AN1016" s="101" t="s">
        <v>1852</v>
      </c>
      <c r="AO1016" s="97"/>
      <c r="AP1016" s="101" t="s">
        <v>1852</v>
      </c>
      <c r="AQ1016" s="100" t="s">
        <v>1852</v>
      </c>
      <c r="AR1016" s="98"/>
      <c r="AS1016" s="100" t="s">
        <v>1852</v>
      </c>
      <c r="AT1016" s="100" t="s">
        <v>1852</v>
      </c>
      <c r="AU1016" s="97"/>
      <c r="AV1016" s="100">
        <f t="shared" si="261"/>
        <v>193.79999999999998</v>
      </c>
      <c r="AW1016" s="100">
        <f t="shared" si="266"/>
        <v>193.79999999999998</v>
      </c>
      <c r="AX1016" s="97"/>
      <c r="AY1016" s="101" t="s">
        <v>1852</v>
      </c>
      <c r="AZ1016" s="101" t="s">
        <v>1852</v>
      </c>
      <c r="BA1016" s="97"/>
      <c r="BB1016" s="101" t="s">
        <v>1852</v>
      </c>
      <c r="BC1016" s="101" t="s">
        <v>1852</v>
      </c>
      <c r="BD1016" s="97"/>
      <c r="BE1016" s="101" t="s">
        <v>1852</v>
      </c>
      <c r="BF1016" s="101" t="s">
        <v>1852</v>
      </c>
    </row>
    <row r="1017" spans="1:58" s="86" customFormat="1" ht="13.2" x14ac:dyDescent="0.25">
      <c r="A1017" s="47" t="s">
        <v>883</v>
      </c>
      <c r="B1017" s="83">
        <v>5100300</v>
      </c>
      <c r="C1017" s="88" t="s">
        <v>807</v>
      </c>
      <c r="D1017" s="115">
        <v>1082</v>
      </c>
      <c r="E1017" s="103">
        <v>981</v>
      </c>
      <c r="F1017" s="87">
        <v>92950</v>
      </c>
      <c r="G1017" s="22"/>
      <c r="H1017" s="44">
        <f t="shared" si="264"/>
        <v>865.6</v>
      </c>
      <c r="I1017" s="98">
        <f t="shared" si="258"/>
        <v>919.69999999999993</v>
      </c>
      <c r="J1017" s="98">
        <f t="shared" si="259"/>
        <v>919.69999999999993</v>
      </c>
      <c r="K1017" s="99"/>
      <c r="L1017" s="44">
        <f t="shared" si="262"/>
        <v>865.6</v>
      </c>
      <c r="M1017" s="100">
        <f t="shared" si="263"/>
        <v>865.6</v>
      </c>
      <c r="N1017" s="97"/>
      <c r="O1017" s="101" t="s">
        <v>1852</v>
      </c>
      <c r="P1017" s="101" t="s">
        <v>1852</v>
      </c>
      <c r="Q1017" s="97"/>
      <c r="R1017" s="101" t="s">
        <v>1852</v>
      </c>
      <c r="S1017" s="101" t="s">
        <v>1852</v>
      </c>
      <c r="T1017" s="97"/>
      <c r="U1017" s="101" t="s">
        <v>1852</v>
      </c>
      <c r="V1017" s="101" t="s">
        <v>1852</v>
      </c>
      <c r="W1017" s="97"/>
      <c r="X1017" s="101" t="s">
        <v>1852</v>
      </c>
      <c r="Y1017" s="101" t="s">
        <v>1852</v>
      </c>
      <c r="Z1017" s="97"/>
      <c r="AA1017" s="101" t="s">
        <v>1852</v>
      </c>
      <c r="AB1017" s="101" t="s">
        <v>1852</v>
      </c>
      <c r="AC1017" s="97"/>
      <c r="AD1017" s="101" t="s">
        <v>1852</v>
      </c>
      <c r="AE1017" s="101" t="s">
        <v>1852</v>
      </c>
      <c r="AF1017" s="97"/>
      <c r="AG1017" s="100">
        <f t="shared" si="260"/>
        <v>865.6</v>
      </c>
      <c r="AH1017" s="100">
        <f t="shared" si="265"/>
        <v>865.6</v>
      </c>
      <c r="AI1017" s="97"/>
      <c r="AJ1017" s="101" t="s">
        <v>1852</v>
      </c>
      <c r="AK1017" s="101" t="s">
        <v>1852</v>
      </c>
      <c r="AL1017" s="98"/>
      <c r="AM1017" s="101" t="s">
        <v>1852</v>
      </c>
      <c r="AN1017" s="101" t="s">
        <v>1852</v>
      </c>
      <c r="AO1017" s="97"/>
      <c r="AP1017" s="101" t="s">
        <v>1852</v>
      </c>
      <c r="AQ1017" s="100" t="s">
        <v>1852</v>
      </c>
      <c r="AR1017" s="98"/>
      <c r="AS1017" s="100" t="s">
        <v>1852</v>
      </c>
      <c r="AT1017" s="100" t="s">
        <v>1852</v>
      </c>
      <c r="AU1017" s="97"/>
      <c r="AV1017" s="100">
        <f t="shared" si="261"/>
        <v>919.69999999999993</v>
      </c>
      <c r="AW1017" s="100">
        <f t="shared" si="266"/>
        <v>919.69999999999993</v>
      </c>
      <c r="AX1017" s="97"/>
      <c r="AY1017" s="101" t="s">
        <v>1852</v>
      </c>
      <c r="AZ1017" s="101" t="s">
        <v>1852</v>
      </c>
      <c r="BA1017" s="97"/>
      <c r="BB1017" s="101" t="s">
        <v>1852</v>
      </c>
      <c r="BC1017" s="101" t="s">
        <v>1852</v>
      </c>
      <c r="BD1017" s="97"/>
      <c r="BE1017" s="101" t="s">
        <v>1852</v>
      </c>
      <c r="BF1017" s="101" t="s">
        <v>1852</v>
      </c>
    </row>
    <row r="1018" spans="1:58" s="86" customFormat="1" ht="13.2" x14ac:dyDescent="0.25">
      <c r="A1018" s="47" t="s">
        <v>883</v>
      </c>
      <c r="B1018" s="83">
        <v>5000012</v>
      </c>
      <c r="C1018" s="88" t="s">
        <v>808</v>
      </c>
      <c r="D1018" s="115">
        <v>164</v>
      </c>
      <c r="E1018" s="103">
        <v>981</v>
      </c>
      <c r="F1018" s="87">
        <v>99152</v>
      </c>
      <c r="G1018" s="22"/>
      <c r="H1018" s="44">
        <f t="shared" si="264"/>
        <v>131.20000000000002</v>
      </c>
      <c r="I1018" s="98">
        <f t="shared" si="258"/>
        <v>139.4</v>
      </c>
      <c r="J1018" s="98">
        <f t="shared" si="259"/>
        <v>139.4</v>
      </c>
      <c r="K1018" s="99"/>
      <c r="L1018" s="44">
        <f t="shared" si="262"/>
        <v>131.20000000000002</v>
      </c>
      <c r="M1018" s="100">
        <f t="shared" si="263"/>
        <v>131.20000000000002</v>
      </c>
      <c r="N1018" s="97"/>
      <c r="O1018" s="101" t="s">
        <v>1852</v>
      </c>
      <c r="P1018" s="101" t="s">
        <v>1852</v>
      </c>
      <c r="Q1018" s="97"/>
      <c r="R1018" s="101" t="s">
        <v>1852</v>
      </c>
      <c r="S1018" s="101" t="s">
        <v>1852</v>
      </c>
      <c r="T1018" s="97"/>
      <c r="U1018" s="101" t="s">
        <v>1852</v>
      </c>
      <c r="V1018" s="101" t="s">
        <v>1852</v>
      </c>
      <c r="W1018" s="97"/>
      <c r="X1018" s="101" t="s">
        <v>1852</v>
      </c>
      <c r="Y1018" s="101" t="s">
        <v>1852</v>
      </c>
      <c r="Z1018" s="97"/>
      <c r="AA1018" s="101" t="s">
        <v>1852</v>
      </c>
      <c r="AB1018" s="101" t="s">
        <v>1852</v>
      </c>
      <c r="AC1018" s="97"/>
      <c r="AD1018" s="101" t="s">
        <v>1852</v>
      </c>
      <c r="AE1018" s="101" t="s">
        <v>1852</v>
      </c>
      <c r="AF1018" s="97"/>
      <c r="AG1018" s="100">
        <f t="shared" si="260"/>
        <v>131.20000000000002</v>
      </c>
      <c r="AH1018" s="100">
        <f t="shared" si="265"/>
        <v>131.20000000000002</v>
      </c>
      <c r="AI1018" s="97"/>
      <c r="AJ1018" s="101" t="s">
        <v>1852</v>
      </c>
      <c r="AK1018" s="101" t="s">
        <v>1852</v>
      </c>
      <c r="AL1018" s="98"/>
      <c r="AM1018" s="101" t="s">
        <v>1852</v>
      </c>
      <c r="AN1018" s="101" t="s">
        <v>1852</v>
      </c>
      <c r="AO1018" s="97"/>
      <c r="AP1018" s="101" t="s">
        <v>1852</v>
      </c>
      <c r="AQ1018" s="100" t="s">
        <v>1852</v>
      </c>
      <c r="AR1018" s="98"/>
      <c r="AS1018" s="100" t="s">
        <v>1852</v>
      </c>
      <c r="AT1018" s="100" t="s">
        <v>1852</v>
      </c>
      <c r="AU1018" s="97"/>
      <c r="AV1018" s="100">
        <f t="shared" si="261"/>
        <v>139.4</v>
      </c>
      <c r="AW1018" s="100">
        <f t="shared" si="266"/>
        <v>139.4</v>
      </c>
      <c r="AX1018" s="97"/>
      <c r="AY1018" s="101" t="s">
        <v>1852</v>
      </c>
      <c r="AZ1018" s="101" t="s">
        <v>1852</v>
      </c>
      <c r="BA1018" s="97"/>
      <c r="BB1018" s="101" t="s">
        <v>1852</v>
      </c>
      <c r="BC1018" s="101" t="s">
        <v>1852</v>
      </c>
      <c r="BD1018" s="97"/>
      <c r="BE1018" s="101" t="s">
        <v>1852</v>
      </c>
      <c r="BF1018" s="101" t="s">
        <v>1852</v>
      </c>
    </row>
    <row r="1019" spans="1:58" s="86" customFormat="1" ht="13.2" x14ac:dyDescent="0.25">
      <c r="A1019" s="47" t="s">
        <v>883</v>
      </c>
      <c r="B1019" s="83">
        <v>5000097</v>
      </c>
      <c r="C1019" s="88" t="s">
        <v>279</v>
      </c>
      <c r="D1019" s="115">
        <v>172</v>
      </c>
      <c r="E1019" s="103">
        <v>981</v>
      </c>
      <c r="F1019" s="87">
        <v>99282</v>
      </c>
      <c r="G1019" s="22"/>
      <c r="H1019" s="44">
        <f t="shared" si="264"/>
        <v>137.6</v>
      </c>
      <c r="I1019" s="98">
        <f t="shared" si="258"/>
        <v>146.19999999999999</v>
      </c>
      <c r="J1019" s="98">
        <f t="shared" si="259"/>
        <v>146.19999999999999</v>
      </c>
      <c r="K1019" s="99"/>
      <c r="L1019" s="44">
        <f t="shared" si="262"/>
        <v>137.6</v>
      </c>
      <c r="M1019" s="100">
        <f t="shared" si="263"/>
        <v>137.6</v>
      </c>
      <c r="N1019" s="97"/>
      <c r="O1019" s="101" t="s">
        <v>1852</v>
      </c>
      <c r="P1019" s="101" t="s">
        <v>1852</v>
      </c>
      <c r="Q1019" s="97"/>
      <c r="R1019" s="101" t="s">
        <v>1852</v>
      </c>
      <c r="S1019" s="101" t="s">
        <v>1852</v>
      </c>
      <c r="T1019" s="97"/>
      <c r="U1019" s="101" t="s">
        <v>1852</v>
      </c>
      <c r="V1019" s="101" t="s">
        <v>1852</v>
      </c>
      <c r="W1019" s="97"/>
      <c r="X1019" s="101" t="s">
        <v>1852</v>
      </c>
      <c r="Y1019" s="101" t="s">
        <v>1852</v>
      </c>
      <c r="Z1019" s="97"/>
      <c r="AA1019" s="101" t="s">
        <v>1852</v>
      </c>
      <c r="AB1019" s="101" t="s">
        <v>1852</v>
      </c>
      <c r="AC1019" s="97"/>
      <c r="AD1019" s="101" t="s">
        <v>1852</v>
      </c>
      <c r="AE1019" s="101" t="s">
        <v>1852</v>
      </c>
      <c r="AF1019" s="97"/>
      <c r="AG1019" s="100">
        <f t="shared" si="260"/>
        <v>137.6</v>
      </c>
      <c r="AH1019" s="100">
        <f t="shared" si="265"/>
        <v>137.6</v>
      </c>
      <c r="AI1019" s="97"/>
      <c r="AJ1019" s="101" t="s">
        <v>1852</v>
      </c>
      <c r="AK1019" s="101" t="s">
        <v>1852</v>
      </c>
      <c r="AL1019" s="98"/>
      <c r="AM1019" s="101" t="s">
        <v>1852</v>
      </c>
      <c r="AN1019" s="101" t="s">
        <v>1852</v>
      </c>
      <c r="AO1019" s="97"/>
      <c r="AP1019" s="101" t="s">
        <v>1852</v>
      </c>
      <c r="AQ1019" s="100" t="s">
        <v>1852</v>
      </c>
      <c r="AR1019" s="98"/>
      <c r="AS1019" s="100" t="s">
        <v>1852</v>
      </c>
      <c r="AT1019" s="100" t="s">
        <v>1852</v>
      </c>
      <c r="AU1019" s="97"/>
      <c r="AV1019" s="100">
        <f t="shared" si="261"/>
        <v>146.19999999999999</v>
      </c>
      <c r="AW1019" s="100">
        <f t="shared" si="266"/>
        <v>146.19999999999999</v>
      </c>
      <c r="AX1019" s="97"/>
      <c r="AY1019" s="101" t="s">
        <v>1852</v>
      </c>
      <c r="AZ1019" s="101" t="s">
        <v>1852</v>
      </c>
      <c r="BA1019" s="97"/>
      <c r="BB1019" s="101" t="s">
        <v>1852</v>
      </c>
      <c r="BC1019" s="101" t="s">
        <v>1852</v>
      </c>
      <c r="BD1019" s="97"/>
      <c r="BE1019" s="101" t="s">
        <v>1852</v>
      </c>
      <c r="BF1019" s="101" t="s">
        <v>1852</v>
      </c>
    </row>
    <row r="1020" spans="1:58" s="86" customFormat="1" ht="13.2" x14ac:dyDescent="0.25">
      <c r="A1020" s="47" t="s">
        <v>883</v>
      </c>
      <c r="B1020" s="83">
        <v>5000098</v>
      </c>
      <c r="C1020" s="88" t="s">
        <v>279</v>
      </c>
      <c r="D1020" s="115">
        <v>258</v>
      </c>
      <c r="E1020" s="103">
        <v>981</v>
      </c>
      <c r="F1020" s="87">
        <v>99283</v>
      </c>
      <c r="G1020" s="22"/>
      <c r="H1020" s="44">
        <f t="shared" si="264"/>
        <v>206.4</v>
      </c>
      <c r="I1020" s="98">
        <f t="shared" si="258"/>
        <v>219.29999999999998</v>
      </c>
      <c r="J1020" s="98">
        <f t="shared" si="259"/>
        <v>219.29999999999998</v>
      </c>
      <c r="K1020" s="99"/>
      <c r="L1020" s="44">
        <f t="shared" si="262"/>
        <v>206.4</v>
      </c>
      <c r="M1020" s="100">
        <f t="shared" si="263"/>
        <v>206.4</v>
      </c>
      <c r="N1020" s="97"/>
      <c r="O1020" s="101" t="s">
        <v>1852</v>
      </c>
      <c r="P1020" s="101" t="s">
        <v>1852</v>
      </c>
      <c r="Q1020" s="97"/>
      <c r="R1020" s="101" t="s">
        <v>1852</v>
      </c>
      <c r="S1020" s="101" t="s">
        <v>1852</v>
      </c>
      <c r="T1020" s="97"/>
      <c r="U1020" s="101" t="s">
        <v>1852</v>
      </c>
      <c r="V1020" s="101" t="s">
        <v>1852</v>
      </c>
      <c r="W1020" s="97"/>
      <c r="X1020" s="101" t="s">
        <v>1852</v>
      </c>
      <c r="Y1020" s="101" t="s">
        <v>1852</v>
      </c>
      <c r="Z1020" s="97"/>
      <c r="AA1020" s="101" t="s">
        <v>1852</v>
      </c>
      <c r="AB1020" s="101" t="s">
        <v>1852</v>
      </c>
      <c r="AC1020" s="97"/>
      <c r="AD1020" s="101" t="s">
        <v>1852</v>
      </c>
      <c r="AE1020" s="101" t="s">
        <v>1852</v>
      </c>
      <c r="AF1020" s="97"/>
      <c r="AG1020" s="100">
        <f t="shared" si="260"/>
        <v>206.4</v>
      </c>
      <c r="AH1020" s="100">
        <f t="shared" si="265"/>
        <v>206.4</v>
      </c>
      <c r="AI1020" s="97"/>
      <c r="AJ1020" s="101" t="s">
        <v>1852</v>
      </c>
      <c r="AK1020" s="101" t="s">
        <v>1852</v>
      </c>
      <c r="AL1020" s="98"/>
      <c r="AM1020" s="101" t="s">
        <v>1852</v>
      </c>
      <c r="AN1020" s="101" t="s">
        <v>1852</v>
      </c>
      <c r="AO1020" s="97"/>
      <c r="AP1020" s="101" t="s">
        <v>1852</v>
      </c>
      <c r="AQ1020" s="100" t="s">
        <v>1852</v>
      </c>
      <c r="AR1020" s="98"/>
      <c r="AS1020" s="100" t="s">
        <v>1852</v>
      </c>
      <c r="AT1020" s="100" t="s">
        <v>1852</v>
      </c>
      <c r="AU1020" s="97"/>
      <c r="AV1020" s="100">
        <f t="shared" si="261"/>
        <v>219.29999999999998</v>
      </c>
      <c r="AW1020" s="100">
        <f t="shared" si="266"/>
        <v>219.29999999999998</v>
      </c>
      <c r="AX1020" s="97"/>
      <c r="AY1020" s="101" t="s">
        <v>1852</v>
      </c>
      <c r="AZ1020" s="101" t="s">
        <v>1852</v>
      </c>
      <c r="BA1020" s="97"/>
      <c r="BB1020" s="101" t="s">
        <v>1852</v>
      </c>
      <c r="BC1020" s="101" t="s">
        <v>1852</v>
      </c>
      <c r="BD1020" s="97"/>
      <c r="BE1020" s="101" t="s">
        <v>1852</v>
      </c>
      <c r="BF1020" s="101" t="s">
        <v>1852</v>
      </c>
    </row>
    <row r="1021" spans="1:58" s="86" customFormat="1" ht="13.2" x14ac:dyDescent="0.25">
      <c r="A1021" s="47" t="s">
        <v>883</v>
      </c>
      <c r="B1021" s="83">
        <v>5000259</v>
      </c>
      <c r="C1021" s="88" t="s">
        <v>279</v>
      </c>
      <c r="D1021" s="115">
        <v>474</v>
      </c>
      <c r="E1021" s="103">
        <v>981</v>
      </c>
      <c r="F1021" s="87">
        <v>99284</v>
      </c>
      <c r="G1021" s="22"/>
      <c r="H1021" s="44">
        <f t="shared" si="264"/>
        <v>379.20000000000005</v>
      </c>
      <c r="I1021" s="98">
        <f t="shared" si="258"/>
        <v>402.9</v>
      </c>
      <c r="J1021" s="98">
        <f t="shared" si="259"/>
        <v>402.9</v>
      </c>
      <c r="K1021" s="99"/>
      <c r="L1021" s="44">
        <f t="shared" si="262"/>
        <v>379.20000000000005</v>
      </c>
      <c r="M1021" s="100">
        <f t="shared" si="263"/>
        <v>379.20000000000005</v>
      </c>
      <c r="N1021" s="97"/>
      <c r="O1021" s="101" t="s">
        <v>1852</v>
      </c>
      <c r="P1021" s="101" t="s">
        <v>1852</v>
      </c>
      <c r="Q1021" s="97"/>
      <c r="R1021" s="101" t="s">
        <v>1852</v>
      </c>
      <c r="S1021" s="101" t="s">
        <v>1852</v>
      </c>
      <c r="T1021" s="97"/>
      <c r="U1021" s="101" t="s">
        <v>1852</v>
      </c>
      <c r="V1021" s="101" t="s">
        <v>1852</v>
      </c>
      <c r="W1021" s="97"/>
      <c r="X1021" s="101" t="s">
        <v>1852</v>
      </c>
      <c r="Y1021" s="101" t="s">
        <v>1852</v>
      </c>
      <c r="Z1021" s="97"/>
      <c r="AA1021" s="101" t="s">
        <v>1852</v>
      </c>
      <c r="AB1021" s="101" t="s">
        <v>1852</v>
      </c>
      <c r="AC1021" s="97"/>
      <c r="AD1021" s="101" t="s">
        <v>1852</v>
      </c>
      <c r="AE1021" s="101" t="s">
        <v>1852</v>
      </c>
      <c r="AF1021" s="97"/>
      <c r="AG1021" s="100">
        <f t="shared" si="260"/>
        <v>379.20000000000005</v>
      </c>
      <c r="AH1021" s="100">
        <f t="shared" si="265"/>
        <v>379.20000000000005</v>
      </c>
      <c r="AI1021" s="97"/>
      <c r="AJ1021" s="101" t="s">
        <v>1852</v>
      </c>
      <c r="AK1021" s="101" t="s">
        <v>1852</v>
      </c>
      <c r="AL1021" s="98"/>
      <c r="AM1021" s="101" t="s">
        <v>1852</v>
      </c>
      <c r="AN1021" s="101" t="s">
        <v>1852</v>
      </c>
      <c r="AO1021" s="97"/>
      <c r="AP1021" s="101" t="s">
        <v>1852</v>
      </c>
      <c r="AQ1021" s="100" t="s">
        <v>1852</v>
      </c>
      <c r="AR1021" s="98"/>
      <c r="AS1021" s="100" t="s">
        <v>1852</v>
      </c>
      <c r="AT1021" s="100" t="s">
        <v>1852</v>
      </c>
      <c r="AU1021" s="97"/>
      <c r="AV1021" s="100">
        <f t="shared" si="261"/>
        <v>402.9</v>
      </c>
      <c r="AW1021" s="100">
        <f t="shared" si="266"/>
        <v>402.9</v>
      </c>
      <c r="AX1021" s="97"/>
      <c r="AY1021" s="101" t="s">
        <v>1852</v>
      </c>
      <c r="AZ1021" s="101" t="s">
        <v>1852</v>
      </c>
      <c r="BA1021" s="97"/>
      <c r="BB1021" s="101" t="s">
        <v>1852</v>
      </c>
      <c r="BC1021" s="101" t="s">
        <v>1852</v>
      </c>
      <c r="BD1021" s="97"/>
      <c r="BE1021" s="101" t="s">
        <v>1852</v>
      </c>
      <c r="BF1021" s="101" t="s">
        <v>1852</v>
      </c>
    </row>
    <row r="1022" spans="1:58" s="86" customFormat="1" ht="13.2" x14ac:dyDescent="0.25">
      <c r="A1022" s="47" t="s">
        <v>883</v>
      </c>
      <c r="B1022" s="83">
        <v>5000256</v>
      </c>
      <c r="C1022" s="88" t="s">
        <v>279</v>
      </c>
      <c r="D1022" s="115">
        <v>689</v>
      </c>
      <c r="E1022" s="103">
        <v>981</v>
      </c>
      <c r="F1022" s="87">
        <v>99285</v>
      </c>
      <c r="G1022" s="22"/>
      <c r="H1022" s="44">
        <f t="shared" si="264"/>
        <v>551.20000000000005</v>
      </c>
      <c r="I1022" s="98">
        <f t="shared" si="258"/>
        <v>585.65</v>
      </c>
      <c r="J1022" s="98">
        <f t="shared" si="259"/>
        <v>585.65</v>
      </c>
      <c r="K1022" s="99"/>
      <c r="L1022" s="44">
        <f t="shared" si="262"/>
        <v>551.20000000000005</v>
      </c>
      <c r="M1022" s="100">
        <f t="shared" si="263"/>
        <v>551.20000000000005</v>
      </c>
      <c r="N1022" s="97"/>
      <c r="O1022" s="101" t="s">
        <v>1852</v>
      </c>
      <c r="P1022" s="101" t="s">
        <v>1852</v>
      </c>
      <c r="Q1022" s="97"/>
      <c r="R1022" s="101" t="s">
        <v>1852</v>
      </c>
      <c r="S1022" s="101" t="s">
        <v>1852</v>
      </c>
      <c r="T1022" s="97"/>
      <c r="U1022" s="101" t="s">
        <v>1852</v>
      </c>
      <c r="V1022" s="101" t="s">
        <v>1852</v>
      </c>
      <c r="W1022" s="97"/>
      <c r="X1022" s="101" t="s">
        <v>1852</v>
      </c>
      <c r="Y1022" s="101" t="s">
        <v>1852</v>
      </c>
      <c r="Z1022" s="97"/>
      <c r="AA1022" s="101" t="s">
        <v>1852</v>
      </c>
      <c r="AB1022" s="101" t="s">
        <v>1852</v>
      </c>
      <c r="AC1022" s="97"/>
      <c r="AD1022" s="101" t="s">
        <v>1852</v>
      </c>
      <c r="AE1022" s="101" t="s">
        <v>1852</v>
      </c>
      <c r="AF1022" s="97"/>
      <c r="AG1022" s="100">
        <f t="shared" si="260"/>
        <v>551.20000000000005</v>
      </c>
      <c r="AH1022" s="100">
        <f t="shared" si="265"/>
        <v>551.20000000000005</v>
      </c>
      <c r="AI1022" s="97"/>
      <c r="AJ1022" s="101" t="s">
        <v>1852</v>
      </c>
      <c r="AK1022" s="101" t="s">
        <v>1852</v>
      </c>
      <c r="AL1022" s="98"/>
      <c r="AM1022" s="101" t="s">
        <v>1852</v>
      </c>
      <c r="AN1022" s="101" t="s">
        <v>1852</v>
      </c>
      <c r="AO1022" s="97"/>
      <c r="AP1022" s="101" t="s">
        <v>1852</v>
      </c>
      <c r="AQ1022" s="100" t="s">
        <v>1852</v>
      </c>
      <c r="AR1022" s="98"/>
      <c r="AS1022" s="100" t="s">
        <v>1852</v>
      </c>
      <c r="AT1022" s="100" t="s">
        <v>1852</v>
      </c>
      <c r="AU1022" s="97"/>
      <c r="AV1022" s="100">
        <f t="shared" si="261"/>
        <v>585.65</v>
      </c>
      <c r="AW1022" s="100">
        <f t="shared" si="266"/>
        <v>585.65</v>
      </c>
      <c r="AX1022" s="97"/>
      <c r="AY1022" s="101" t="s">
        <v>1852</v>
      </c>
      <c r="AZ1022" s="101" t="s">
        <v>1852</v>
      </c>
      <c r="BA1022" s="97"/>
      <c r="BB1022" s="101" t="s">
        <v>1852</v>
      </c>
      <c r="BC1022" s="101" t="s">
        <v>1852</v>
      </c>
      <c r="BD1022" s="97"/>
      <c r="BE1022" s="101" t="s">
        <v>1852</v>
      </c>
      <c r="BF1022" s="101" t="s">
        <v>1852</v>
      </c>
    </row>
    <row r="1023" spans="1:58" s="86" customFormat="1" ht="13.2" x14ac:dyDescent="0.25">
      <c r="A1023" s="47" t="s">
        <v>883</v>
      </c>
      <c r="B1023" s="83">
        <v>5100018</v>
      </c>
      <c r="C1023" s="88" t="s">
        <v>269</v>
      </c>
      <c r="D1023" s="115">
        <v>1082</v>
      </c>
      <c r="E1023" s="103">
        <v>981</v>
      </c>
      <c r="F1023" s="87">
        <v>99291</v>
      </c>
      <c r="G1023" s="22"/>
      <c r="H1023" s="44">
        <f t="shared" si="264"/>
        <v>865.6</v>
      </c>
      <c r="I1023" s="98">
        <f t="shared" si="258"/>
        <v>919.69999999999993</v>
      </c>
      <c r="J1023" s="98">
        <f t="shared" si="259"/>
        <v>919.69999999999993</v>
      </c>
      <c r="K1023" s="99"/>
      <c r="L1023" s="44">
        <f t="shared" si="262"/>
        <v>865.6</v>
      </c>
      <c r="M1023" s="100">
        <f t="shared" si="263"/>
        <v>865.6</v>
      </c>
      <c r="N1023" s="97"/>
      <c r="O1023" s="101" t="s">
        <v>1852</v>
      </c>
      <c r="P1023" s="101" t="s">
        <v>1852</v>
      </c>
      <c r="Q1023" s="97"/>
      <c r="R1023" s="101" t="s">
        <v>1852</v>
      </c>
      <c r="S1023" s="101" t="s">
        <v>1852</v>
      </c>
      <c r="T1023" s="97"/>
      <c r="U1023" s="101" t="s">
        <v>1852</v>
      </c>
      <c r="V1023" s="101" t="s">
        <v>1852</v>
      </c>
      <c r="W1023" s="97"/>
      <c r="X1023" s="101" t="s">
        <v>1852</v>
      </c>
      <c r="Y1023" s="101" t="s">
        <v>1852</v>
      </c>
      <c r="Z1023" s="97"/>
      <c r="AA1023" s="101" t="s">
        <v>1852</v>
      </c>
      <c r="AB1023" s="101" t="s">
        <v>1852</v>
      </c>
      <c r="AC1023" s="97"/>
      <c r="AD1023" s="101" t="s">
        <v>1852</v>
      </c>
      <c r="AE1023" s="101" t="s">
        <v>1852</v>
      </c>
      <c r="AF1023" s="97"/>
      <c r="AG1023" s="100">
        <f t="shared" si="260"/>
        <v>865.6</v>
      </c>
      <c r="AH1023" s="100">
        <f t="shared" si="265"/>
        <v>865.6</v>
      </c>
      <c r="AI1023" s="97"/>
      <c r="AJ1023" s="101" t="s">
        <v>1852</v>
      </c>
      <c r="AK1023" s="101" t="s">
        <v>1852</v>
      </c>
      <c r="AL1023" s="98"/>
      <c r="AM1023" s="101" t="s">
        <v>1852</v>
      </c>
      <c r="AN1023" s="101" t="s">
        <v>1852</v>
      </c>
      <c r="AO1023" s="97"/>
      <c r="AP1023" s="101" t="s">
        <v>1852</v>
      </c>
      <c r="AQ1023" s="100" t="s">
        <v>1852</v>
      </c>
      <c r="AR1023" s="98"/>
      <c r="AS1023" s="100" t="s">
        <v>1852</v>
      </c>
      <c r="AT1023" s="100" t="s">
        <v>1852</v>
      </c>
      <c r="AU1023" s="97"/>
      <c r="AV1023" s="100">
        <f t="shared" si="261"/>
        <v>919.69999999999993</v>
      </c>
      <c r="AW1023" s="100">
        <f t="shared" si="266"/>
        <v>919.69999999999993</v>
      </c>
      <c r="AX1023" s="97"/>
      <c r="AY1023" s="101" t="s">
        <v>1852</v>
      </c>
      <c r="AZ1023" s="101" t="s">
        <v>1852</v>
      </c>
      <c r="BA1023" s="97"/>
      <c r="BB1023" s="101" t="s">
        <v>1852</v>
      </c>
      <c r="BC1023" s="101" t="s">
        <v>1852</v>
      </c>
      <c r="BD1023" s="97"/>
      <c r="BE1023" s="101" t="s">
        <v>1852</v>
      </c>
      <c r="BF1023" s="101" t="s">
        <v>1852</v>
      </c>
    </row>
    <row r="1024" spans="1:58" s="86" customFormat="1" ht="13.2" x14ac:dyDescent="0.25">
      <c r="A1024" s="47" t="s">
        <v>883</v>
      </c>
      <c r="B1024" s="83">
        <v>5000039</v>
      </c>
      <c r="C1024" s="88" t="s">
        <v>270</v>
      </c>
      <c r="D1024" s="115">
        <v>483</v>
      </c>
      <c r="E1024" s="103">
        <v>981</v>
      </c>
      <c r="F1024" s="87">
        <v>99292</v>
      </c>
      <c r="G1024" s="22"/>
      <c r="H1024" s="44">
        <f t="shared" si="264"/>
        <v>386.40000000000003</v>
      </c>
      <c r="I1024" s="98">
        <f t="shared" si="258"/>
        <v>410.55</v>
      </c>
      <c r="J1024" s="98">
        <f t="shared" si="259"/>
        <v>410.55</v>
      </c>
      <c r="K1024" s="99"/>
      <c r="L1024" s="44">
        <f t="shared" si="262"/>
        <v>386.40000000000003</v>
      </c>
      <c r="M1024" s="100">
        <f t="shared" si="263"/>
        <v>386.40000000000003</v>
      </c>
      <c r="N1024" s="97"/>
      <c r="O1024" s="101" t="s">
        <v>1852</v>
      </c>
      <c r="P1024" s="101" t="s">
        <v>1852</v>
      </c>
      <c r="Q1024" s="97"/>
      <c r="R1024" s="101" t="s">
        <v>1852</v>
      </c>
      <c r="S1024" s="101" t="s">
        <v>1852</v>
      </c>
      <c r="T1024" s="97"/>
      <c r="U1024" s="101" t="s">
        <v>1852</v>
      </c>
      <c r="V1024" s="101" t="s">
        <v>1852</v>
      </c>
      <c r="W1024" s="97"/>
      <c r="X1024" s="101" t="s">
        <v>1852</v>
      </c>
      <c r="Y1024" s="101" t="s">
        <v>1852</v>
      </c>
      <c r="Z1024" s="97"/>
      <c r="AA1024" s="101" t="s">
        <v>1852</v>
      </c>
      <c r="AB1024" s="101" t="s">
        <v>1852</v>
      </c>
      <c r="AC1024" s="97"/>
      <c r="AD1024" s="101" t="s">
        <v>1852</v>
      </c>
      <c r="AE1024" s="101" t="s">
        <v>1852</v>
      </c>
      <c r="AF1024" s="97"/>
      <c r="AG1024" s="100">
        <f t="shared" si="260"/>
        <v>386.40000000000003</v>
      </c>
      <c r="AH1024" s="100">
        <f t="shared" si="265"/>
        <v>386.40000000000003</v>
      </c>
      <c r="AI1024" s="97"/>
      <c r="AJ1024" s="101" t="s">
        <v>1852</v>
      </c>
      <c r="AK1024" s="101" t="s">
        <v>1852</v>
      </c>
      <c r="AL1024" s="98"/>
      <c r="AM1024" s="101" t="s">
        <v>1852</v>
      </c>
      <c r="AN1024" s="101" t="s">
        <v>1852</v>
      </c>
      <c r="AO1024" s="97"/>
      <c r="AP1024" s="101" t="s">
        <v>1852</v>
      </c>
      <c r="AQ1024" s="100" t="s">
        <v>1852</v>
      </c>
      <c r="AR1024" s="98"/>
      <c r="AS1024" s="100" t="s">
        <v>1852</v>
      </c>
      <c r="AT1024" s="100" t="s">
        <v>1852</v>
      </c>
      <c r="AU1024" s="97"/>
      <c r="AV1024" s="100">
        <f t="shared" si="261"/>
        <v>410.55</v>
      </c>
      <c r="AW1024" s="100">
        <f t="shared" si="266"/>
        <v>410.55</v>
      </c>
      <c r="AX1024" s="97"/>
      <c r="AY1024" s="101" t="s">
        <v>1852</v>
      </c>
      <c r="AZ1024" s="101" t="s">
        <v>1852</v>
      </c>
      <c r="BA1024" s="97"/>
      <c r="BB1024" s="101" t="s">
        <v>1852</v>
      </c>
      <c r="BC1024" s="101" t="s">
        <v>1852</v>
      </c>
      <c r="BD1024" s="97"/>
      <c r="BE1024" s="101" t="s">
        <v>1852</v>
      </c>
      <c r="BF1024" s="101" t="s">
        <v>1852</v>
      </c>
    </row>
    <row r="1025" spans="1:58" s="86" customFormat="1" ht="13.2" x14ac:dyDescent="0.25">
      <c r="A1025" s="47" t="s">
        <v>883</v>
      </c>
      <c r="B1025" s="106">
        <v>5000152</v>
      </c>
      <c r="C1025" s="116" t="s">
        <v>310</v>
      </c>
      <c r="D1025" s="105">
        <v>565</v>
      </c>
      <c r="E1025" s="104">
        <v>987</v>
      </c>
      <c r="F1025" s="117">
        <v>10140</v>
      </c>
      <c r="G1025" s="22"/>
      <c r="H1025" s="44">
        <f t="shared" si="264"/>
        <v>452</v>
      </c>
      <c r="I1025" s="98">
        <f t="shared" si="258"/>
        <v>480.25</v>
      </c>
      <c r="J1025" s="98">
        <f t="shared" si="259"/>
        <v>480.25</v>
      </c>
      <c r="K1025" s="99"/>
      <c r="L1025" s="44">
        <f t="shared" si="262"/>
        <v>452</v>
      </c>
      <c r="M1025" s="100">
        <f t="shared" si="263"/>
        <v>452</v>
      </c>
      <c r="N1025" s="97"/>
      <c r="O1025" s="101" t="s">
        <v>1852</v>
      </c>
      <c r="P1025" s="101" t="s">
        <v>1852</v>
      </c>
      <c r="Q1025" s="97"/>
      <c r="R1025" s="101" t="s">
        <v>1852</v>
      </c>
      <c r="S1025" s="101" t="s">
        <v>1852</v>
      </c>
      <c r="T1025" s="97"/>
      <c r="U1025" s="101" t="s">
        <v>1852</v>
      </c>
      <c r="V1025" s="101" t="s">
        <v>1852</v>
      </c>
      <c r="W1025" s="97"/>
      <c r="X1025" s="101" t="s">
        <v>1852</v>
      </c>
      <c r="Y1025" s="101" t="s">
        <v>1852</v>
      </c>
      <c r="Z1025" s="97"/>
      <c r="AA1025" s="101" t="s">
        <v>1852</v>
      </c>
      <c r="AB1025" s="101" t="s">
        <v>1852</v>
      </c>
      <c r="AC1025" s="97"/>
      <c r="AD1025" s="101" t="s">
        <v>1852</v>
      </c>
      <c r="AE1025" s="101" t="s">
        <v>1852</v>
      </c>
      <c r="AF1025" s="97"/>
      <c r="AG1025" s="100">
        <f t="shared" si="260"/>
        <v>452</v>
      </c>
      <c r="AH1025" s="100">
        <f t="shared" si="265"/>
        <v>452</v>
      </c>
      <c r="AI1025" s="97"/>
      <c r="AJ1025" s="101" t="s">
        <v>1852</v>
      </c>
      <c r="AK1025" s="101" t="s">
        <v>1852</v>
      </c>
      <c r="AL1025" s="98"/>
      <c r="AM1025" s="101" t="s">
        <v>1852</v>
      </c>
      <c r="AN1025" s="101" t="s">
        <v>1852</v>
      </c>
      <c r="AO1025" s="97"/>
      <c r="AP1025" s="101" t="s">
        <v>1852</v>
      </c>
      <c r="AQ1025" s="100" t="s">
        <v>1852</v>
      </c>
      <c r="AR1025" s="98"/>
      <c r="AS1025" s="100" t="s">
        <v>1852</v>
      </c>
      <c r="AT1025" s="100" t="s">
        <v>1852</v>
      </c>
      <c r="AU1025" s="97"/>
      <c r="AV1025" s="100">
        <f t="shared" si="261"/>
        <v>480.25</v>
      </c>
      <c r="AW1025" s="100">
        <f t="shared" si="266"/>
        <v>480.25</v>
      </c>
      <c r="AX1025" s="97"/>
      <c r="AY1025" s="101" t="s">
        <v>1852</v>
      </c>
      <c r="AZ1025" s="101" t="s">
        <v>1852</v>
      </c>
      <c r="BA1025" s="97"/>
      <c r="BB1025" s="101" t="s">
        <v>1852</v>
      </c>
      <c r="BC1025" s="101" t="s">
        <v>1852</v>
      </c>
      <c r="BD1025" s="97"/>
      <c r="BE1025" s="101" t="s">
        <v>1852</v>
      </c>
      <c r="BF1025" s="101" t="s">
        <v>1852</v>
      </c>
    </row>
    <row r="1026" spans="1:58" s="86" customFormat="1" ht="13.2" x14ac:dyDescent="0.25">
      <c r="A1026" s="47" t="s">
        <v>883</v>
      </c>
      <c r="B1026" s="106">
        <v>5000085</v>
      </c>
      <c r="C1026" s="116" t="s">
        <v>368</v>
      </c>
      <c r="D1026" s="105">
        <v>1589</v>
      </c>
      <c r="E1026" s="104">
        <v>987</v>
      </c>
      <c r="F1026" s="117">
        <v>13132</v>
      </c>
      <c r="G1026" s="22"/>
      <c r="H1026" s="44">
        <f t="shared" si="264"/>
        <v>1271.2</v>
      </c>
      <c r="I1026" s="98">
        <f t="shared" si="258"/>
        <v>1350.6499999999999</v>
      </c>
      <c r="J1026" s="98">
        <f t="shared" si="259"/>
        <v>1350.6499999999999</v>
      </c>
      <c r="K1026" s="99"/>
      <c r="L1026" s="44">
        <f t="shared" si="262"/>
        <v>1271.2</v>
      </c>
      <c r="M1026" s="100">
        <f t="shared" si="263"/>
        <v>1271.2</v>
      </c>
      <c r="N1026" s="97"/>
      <c r="O1026" s="101" t="s">
        <v>1852</v>
      </c>
      <c r="P1026" s="101" t="s">
        <v>1852</v>
      </c>
      <c r="Q1026" s="97"/>
      <c r="R1026" s="101" t="s">
        <v>1852</v>
      </c>
      <c r="S1026" s="101" t="s">
        <v>1852</v>
      </c>
      <c r="T1026" s="97"/>
      <c r="U1026" s="101" t="s">
        <v>1852</v>
      </c>
      <c r="V1026" s="101" t="s">
        <v>1852</v>
      </c>
      <c r="W1026" s="97"/>
      <c r="X1026" s="101" t="s">
        <v>1852</v>
      </c>
      <c r="Y1026" s="101" t="s">
        <v>1852</v>
      </c>
      <c r="Z1026" s="97"/>
      <c r="AA1026" s="101" t="s">
        <v>1852</v>
      </c>
      <c r="AB1026" s="101" t="s">
        <v>1852</v>
      </c>
      <c r="AC1026" s="97"/>
      <c r="AD1026" s="101" t="s">
        <v>1852</v>
      </c>
      <c r="AE1026" s="101" t="s">
        <v>1852</v>
      </c>
      <c r="AF1026" s="97"/>
      <c r="AG1026" s="100">
        <f t="shared" si="260"/>
        <v>1271.2</v>
      </c>
      <c r="AH1026" s="100">
        <f t="shared" si="265"/>
        <v>1271.2</v>
      </c>
      <c r="AI1026" s="97"/>
      <c r="AJ1026" s="101" t="s">
        <v>1852</v>
      </c>
      <c r="AK1026" s="101" t="s">
        <v>1852</v>
      </c>
      <c r="AL1026" s="98"/>
      <c r="AM1026" s="101" t="s">
        <v>1852</v>
      </c>
      <c r="AN1026" s="101" t="s">
        <v>1852</v>
      </c>
      <c r="AO1026" s="97"/>
      <c r="AP1026" s="101" t="s">
        <v>1852</v>
      </c>
      <c r="AQ1026" s="100" t="s">
        <v>1852</v>
      </c>
      <c r="AR1026" s="98"/>
      <c r="AS1026" s="100" t="s">
        <v>1852</v>
      </c>
      <c r="AT1026" s="100" t="s">
        <v>1852</v>
      </c>
      <c r="AU1026" s="97"/>
      <c r="AV1026" s="100">
        <f t="shared" si="261"/>
        <v>1350.6499999999999</v>
      </c>
      <c r="AW1026" s="100">
        <f t="shared" si="266"/>
        <v>1350.6499999999999</v>
      </c>
      <c r="AX1026" s="97"/>
      <c r="AY1026" s="101" t="s">
        <v>1852</v>
      </c>
      <c r="AZ1026" s="101" t="s">
        <v>1852</v>
      </c>
      <c r="BA1026" s="97"/>
      <c r="BB1026" s="101" t="s">
        <v>1852</v>
      </c>
      <c r="BC1026" s="101" t="s">
        <v>1852</v>
      </c>
      <c r="BD1026" s="97"/>
      <c r="BE1026" s="101" t="s">
        <v>1852</v>
      </c>
      <c r="BF1026" s="101" t="s">
        <v>1852</v>
      </c>
    </row>
    <row r="1027" spans="1:58" s="86" customFormat="1" ht="13.2" x14ac:dyDescent="0.25">
      <c r="A1027" s="47" t="s">
        <v>883</v>
      </c>
      <c r="B1027" s="106">
        <v>5100029</v>
      </c>
      <c r="C1027" s="116" t="s">
        <v>809</v>
      </c>
      <c r="D1027" s="105">
        <v>248</v>
      </c>
      <c r="E1027" s="104">
        <v>987</v>
      </c>
      <c r="F1027" s="117">
        <v>99217</v>
      </c>
      <c r="G1027" s="22"/>
      <c r="H1027" s="44">
        <f t="shared" si="264"/>
        <v>198.4</v>
      </c>
      <c r="I1027" s="98">
        <f t="shared" si="258"/>
        <v>210.79999999999998</v>
      </c>
      <c r="J1027" s="98">
        <f t="shared" si="259"/>
        <v>210.79999999999998</v>
      </c>
      <c r="K1027" s="99"/>
      <c r="L1027" s="44">
        <f t="shared" si="262"/>
        <v>198.4</v>
      </c>
      <c r="M1027" s="100">
        <f t="shared" si="263"/>
        <v>198.4</v>
      </c>
      <c r="N1027" s="97"/>
      <c r="O1027" s="101" t="s">
        <v>1852</v>
      </c>
      <c r="P1027" s="101" t="s">
        <v>1852</v>
      </c>
      <c r="Q1027" s="97"/>
      <c r="R1027" s="101" t="s">
        <v>1852</v>
      </c>
      <c r="S1027" s="101" t="s">
        <v>1852</v>
      </c>
      <c r="T1027" s="97"/>
      <c r="U1027" s="101" t="s">
        <v>1852</v>
      </c>
      <c r="V1027" s="101" t="s">
        <v>1852</v>
      </c>
      <c r="W1027" s="97"/>
      <c r="X1027" s="101" t="s">
        <v>1852</v>
      </c>
      <c r="Y1027" s="101" t="s">
        <v>1852</v>
      </c>
      <c r="Z1027" s="97"/>
      <c r="AA1027" s="101" t="s">
        <v>1852</v>
      </c>
      <c r="AB1027" s="101" t="s">
        <v>1852</v>
      </c>
      <c r="AC1027" s="97"/>
      <c r="AD1027" s="101" t="s">
        <v>1852</v>
      </c>
      <c r="AE1027" s="101" t="s">
        <v>1852</v>
      </c>
      <c r="AF1027" s="97"/>
      <c r="AG1027" s="100">
        <f t="shared" si="260"/>
        <v>198.4</v>
      </c>
      <c r="AH1027" s="100">
        <f t="shared" si="265"/>
        <v>198.4</v>
      </c>
      <c r="AI1027" s="97"/>
      <c r="AJ1027" s="101" t="s">
        <v>1852</v>
      </c>
      <c r="AK1027" s="101" t="s">
        <v>1852</v>
      </c>
      <c r="AL1027" s="98"/>
      <c r="AM1027" s="101" t="s">
        <v>1852</v>
      </c>
      <c r="AN1027" s="101" t="s">
        <v>1852</v>
      </c>
      <c r="AO1027" s="97"/>
      <c r="AP1027" s="101" t="s">
        <v>1852</v>
      </c>
      <c r="AQ1027" s="100" t="s">
        <v>1852</v>
      </c>
      <c r="AR1027" s="98"/>
      <c r="AS1027" s="100" t="s">
        <v>1852</v>
      </c>
      <c r="AT1027" s="100" t="s">
        <v>1852</v>
      </c>
      <c r="AU1027" s="97"/>
      <c r="AV1027" s="100">
        <f t="shared" si="261"/>
        <v>210.79999999999998</v>
      </c>
      <c r="AW1027" s="100">
        <f t="shared" si="266"/>
        <v>210.79999999999998</v>
      </c>
      <c r="AX1027" s="97"/>
      <c r="AY1027" s="101" t="s">
        <v>1852</v>
      </c>
      <c r="AZ1027" s="101" t="s">
        <v>1852</v>
      </c>
      <c r="BA1027" s="97"/>
      <c r="BB1027" s="101" t="s">
        <v>1852</v>
      </c>
      <c r="BC1027" s="101" t="s">
        <v>1852</v>
      </c>
      <c r="BD1027" s="97"/>
      <c r="BE1027" s="101" t="s">
        <v>1852</v>
      </c>
      <c r="BF1027" s="101" t="s">
        <v>1852</v>
      </c>
    </row>
    <row r="1028" spans="1:58" s="86" customFormat="1" ht="13.2" x14ac:dyDescent="0.25">
      <c r="A1028" s="47" t="s">
        <v>883</v>
      </c>
      <c r="B1028" s="106">
        <v>5100032</v>
      </c>
      <c r="C1028" s="116" t="s">
        <v>810</v>
      </c>
      <c r="D1028" s="105">
        <v>466</v>
      </c>
      <c r="E1028" s="104">
        <v>987</v>
      </c>
      <c r="F1028" s="117">
        <v>99219</v>
      </c>
      <c r="G1028" s="22"/>
      <c r="H1028" s="44">
        <f t="shared" si="264"/>
        <v>372.8</v>
      </c>
      <c r="I1028" s="98">
        <f t="shared" si="258"/>
        <v>396.09999999999997</v>
      </c>
      <c r="J1028" s="98">
        <f t="shared" si="259"/>
        <v>396.09999999999997</v>
      </c>
      <c r="K1028" s="99"/>
      <c r="L1028" s="44">
        <f t="shared" si="262"/>
        <v>372.8</v>
      </c>
      <c r="M1028" s="100">
        <f t="shared" si="263"/>
        <v>372.8</v>
      </c>
      <c r="N1028" s="97"/>
      <c r="O1028" s="101" t="s">
        <v>1852</v>
      </c>
      <c r="P1028" s="101" t="s">
        <v>1852</v>
      </c>
      <c r="Q1028" s="97"/>
      <c r="R1028" s="101" t="s">
        <v>1852</v>
      </c>
      <c r="S1028" s="101" t="s">
        <v>1852</v>
      </c>
      <c r="T1028" s="97"/>
      <c r="U1028" s="101" t="s">
        <v>1852</v>
      </c>
      <c r="V1028" s="101" t="s">
        <v>1852</v>
      </c>
      <c r="W1028" s="97"/>
      <c r="X1028" s="101" t="s">
        <v>1852</v>
      </c>
      <c r="Y1028" s="101" t="s">
        <v>1852</v>
      </c>
      <c r="Z1028" s="97"/>
      <c r="AA1028" s="101" t="s">
        <v>1852</v>
      </c>
      <c r="AB1028" s="101" t="s">
        <v>1852</v>
      </c>
      <c r="AC1028" s="97"/>
      <c r="AD1028" s="101" t="s">
        <v>1852</v>
      </c>
      <c r="AE1028" s="101" t="s">
        <v>1852</v>
      </c>
      <c r="AF1028" s="97"/>
      <c r="AG1028" s="100">
        <f t="shared" si="260"/>
        <v>372.8</v>
      </c>
      <c r="AH1028" s="100">
        <f t="shared" si="265"/>
        <v>372.8</v>
      </c>
      <c r="AI1028" s="97"/>
      <c r="AJ1028" s="101" t="s">
        <v>1852</v>
      </c>
      <c r="AK1028" s="101" t="s">
        <v>1852</v>
      </c>
      <c r="AL1028" s="98"/>
      <c r="AM1028" s="101" t="s">
        <v>1852</v>
      </c>
      <c r="AN1028" s="101" t="s">
        <v>1852</v>
      </c>
      <c r="AO1028" s="97"/>
      <c r="AP1028" s="101" t="s">
        <v>1852</v>
      </c>
      <c r="AQ1028" s="100" t="s">
        <v>1852</v>
      </c>
      <c r="AR1028" s="98"/>
      <c r="AS1028" s="100" t="s">
        <v>1852</v>
      </c>
      <c r="AT1028" s="100" t="s">
        <v>1852</v>
      </c>
      <c r="AU1028" s="97"/>
      <c r="AV1028" s="100">
        <f t="shared" si="261"/>
        <v>396.09999999999997</v>
      </c>
      <c r="AW1028" s="100">
        <f t="shared" si="266"/>
        <v>396.09999999999997</v>
      </c>
      <c r="AX1028" s="97"/>
      <c r="AY1028" s="101" t="s">
        <v>1852</v>
      </c>
      <c r="AZ1028" s="101" t="s">
        <v>1852</v>
      </c>
      <c r="BA1028" s="97"/>
      <c r="BB1028" s="101" t="s">
        <v>1852</v>
      </c>
      <c r="BC1028" s="101" t="s">
        <v>1852</v>
      </c>
      <c r="BD1028" s="97"/>
      <c r="BE1028" s="101" t="s">
        <v>1852</v>
      </c>
      <c r="BF1028" s="101" t="s">
        <v>1852</v>
      </c>
    </row>
    <row r="1029" spans="1:58" s="86" customFormat="1" ht="13.2" x14ac:dyDescent="0.25">
      <c r="A1029" s="47" t="s">
        <v>883</v>
      </c>
      <c r="B1029" s="106">
        <v>5100025</v>
      </c>
      <c r="C1029" s="116" t="s">
        <v>811</v>
      </c>
      <c r="D1029" s="105">
        <v>472</v>
      </c>
      <c r="E1029" s="104">
        <v>987</v>
      </c>
      <c r="F1029" s="117">
        <v>99222</v>
      </c>
      <c r="G1029" s="22"/>
      <c r="H1029" s="44">
        <f t="shared" si="264"/>
        <v>377.6</v>
      </c>
      <c r="I1029" s="98">
        <f t="shared" si="258"/>
        <v>401.2</v>
      </c>
      <c r="J1029" s="98">
        <f t="shared" si="259"/>
        <v>401.2</v>
      </c>
      <c r="K1029" s="99"/>
      <c r="L1029" s="44">
        <f t="shared" si="262"/>
        <v>377.6</v>
      </c>
      <c r="M1029" s="100">
        <f t="shared" si="263"/>
        <v>377.6</v>
      </c>
      <c r="N1029" s="97"/>
      <c r="O1029" s="101" t="s">
        <v>1852</v>
      </c>
      <c r="P1029" s="101" t="s">
        <v>1852</v>
      </c>
      <c r="Q1029" s="97"/>
      <c r="R1029" s="101" t="s">
        <v>1852</v>
      </c>
      <c r="S1029" s="101" t="s">
        <v>1852</v>
      </c>
      <c r="T1029" s="97"/>
      <c r="U1029" s="101" t="s">
        <v>1852</v>
      </c>
      <c r="V1029" s="101" t="s">
        <v>1852</v>
      </c>
      <c r="W1029" s="97"/>
      <c r="X1029" s="101" t="s">
        <v>1852</v>
      </c>
      <c r="Y1029" s="101" t="s">
        <v>1852</v>
      </c>
      <c r="Z1029" s="97"/>
      <c r="AA1029" s="101" t="s">
        <v>1852</v>
      </c>
      <c r="AB1029" s="101" t="s">
        <v>1852</v>
      </c>
      <c r="AC1029" s="97"/>
      <c r="AD1029" s="101" t="s">
        <v>1852</v>
      </c>
      <c r="AE1029" s="101" t="s">
        <v>1852</v>
      </c>
      <c r="AF1029" s="97"/>
      <c r="AG1029" s="100">
        <f t="shared" si="260"/>
        <v>377.6</v>
      </c>
      <c r="AH1029" s="100">
        <f t="shared" si="265"/>
        <v>377.6</v>
      </c>
      <c r="AI1029" s="97"/>
      <c r="AJ1029" s="101" t="s">
        <v>1852</v>
      </c>
      <c r="AK1029" s="101" t="s">
        <v>1852</v>
      </c>
      <c r="AL1029" s="98"/>
      <c r="AM1029" s="101" t="s">
        <v>1852</v>
      </c>
      <c r="AN1029" s="101" t="s">
        <v>1852</v>
      </c>
      <c r="AO1029" s="97"/>
      <c r="AP1029" s="101" t="s">
        <v>1852</v>
      </c>
      <c r="AQ1029" s="100" t="s">
        <v>1852</v>
      </c>
      <c r="AR1029" s="98"/>
      <c r="AS1029" s="100" t="s">
        <v>1852</v>
      </c>
      <c r="AT1029" s="100" t="s">
        <v>1852</v>
      </c>
      <c r="AU1029" s="97"/>
      <c r="AV1029" s="100">
        <f t="shared" si="261"/>
        <v>401.2</v>
      </c>
      <c r="AW1029" s="100">
        <f t="shared" si="266"/>
        <v>401.2</v>
      </c>
      <c r="AX1029" s="97"/>
      <c r="AY1029" s="101" t="s">
        <v>1852</v>
      </c>
      <c r="AZ1029" s="101" t="s">
        <v>1852</v>
      </c>
      <c r="BA1029" s="97"/>
      <c r="BB1029" s="101" t="s">
        <v>1852</v>
      </c>
      <c r="BC1029" s="101" t="s">
        <v>1852</v>
      </c>
      <c r="BD1029" s="97"/>
      <c r="BE1029" s="101" t="s">
        <v>1852</v>
      </c>
      <c r="BF1029" s="101" t="s">
        <v>1852</v>
      </c>
    </row>
    <row r="1030" spans="1:58" s="86" customFormat="1" ht="13.2" x14ac:dyDescent="0.25">
      <c r="A1030" s="47" t="s">
        <v>883</v>
      </c>
      <c r="B1030" s="106">
        <v>5100003</v>
      </c>
      <c r="C1030" s="116" t="s">
        <v>812</v>
      </c>
      <c r="D1030" s="105">
        <v>249</v>
      </c>
      <c r="E1030" s="104">
        <v>987</v>
      </c>
      <c r="F1030" s="117">
        <v>99225</v>
      </c>
      <c r="G1030" s="22"/>
      <c r="H1030" s="44">
        <f t="shared" si="264"/>
        <v>199.20000000000002</v>
      </c>
      <c r="I1030" s="98">
        <f t="shared" ref="I1030:I1093" si="267">MIN(AJ1030:AM1030,AP1030:AS1030,AV1030:AY1030,BB1030,BE1030)</f>
        <v>211.65</v>
      </c>
      <c r="J1030" s="98">
        <f t="shared" ref="J1030:J1093" si="268">MAX(AJ1030:AM1030,AP1030:AS1030,AV1030:AY1030,BB1030,BE1030)</f>
        <v>211.65</v>
      </c>
      <c r="K1030" s="99"/>
      <c r="L1030" s="44">
        <f t="shared" si="262"/>
        <v>199.20000000000002</v>
      </c>
      <c r="M1030" s="100">
        <f t="shared" si="263"/>
        <v>199.20000000000002</v>
      </c>
      <c r="N1030" s="97"/>
      <c r="O1030" s="101" t="s">
        <v>1852</v>
      </c>
      <c r="P1030" s="101" t="s">
        <v>1852</v>
      </c>
      <c r="Q1030" s="97"/>
      <c r="R1030" s="101" t="s">
        <v>1852</v>
      </c>
      <c r="S1030" s="101" t="s">
        <v>1852</v>
      </c>
      <c r="T1030" s="97"/>
      <c r="U1030" s="101" t="s">
        <v>1852</v>
      </c>
      <c r="V1030" s="101" t="s">
        <v>1852</v>
      </c>
      <c r="W1030" s="97"/>
      <c r="X1030" s="101" t="s">
        <v>1852</v>
      </c>
      <c r="Y1030" s="101" t="s">
        <v>1852</v>
      </c>
      <c r="Z1030" s="97"/>
      <c r="AA1030" s="101" t="s">
        <v>1852</v>
      </c>
      <c r="AB1030" s="101" t="s">
        <v>1852</v>
      </c>
      <c r="AC1030" s="97"/>
      <c r="AD1030" s="101" t="s">
        <v>1852</v>
      </c>
      <c r="AE1030" s="101" t="s">
        <v>1852</v>
      </c>
      <c r="AF1030" s="97"/>
      <c r="AG1030" s="100">
        <f t="shared" si="260"/>
        <v>199.20000000000002</v>
      </c>
      <c r="AH1030" s="100">
        <f t="shared" si="265"/>
        <v>199.20000000000002</v>
      </c>
      <c r="AI1030" s="97"/>
      <c r="AJ1030" s="101" t="s">
        <v>1852</v>
      </c>
      <c r="AK1030" s="101" t="s">
        <v>1852</v>
      </c>
      <c r="AL1030" s="98"/>
      <c r="AM1030" s="101" t="s">
        <v>1852</v>
      </c>
      <c r="AN1030" s="101" t="s">
        <v>1852</v>
      </c>
      <c r="AO1030" s="97"/>
      <c r="AP1030" s="101" t="s">
        <v>1852</v>
      </c>
      <c r="AQ1030" s="100" t="s">
        <v>1852</v>
      </c>
      <c r="AR1030" s="98"/>
      <c r="AS1030" s="100" t="s">
        <v>1852</v>
      </c>
      <c r="AT1030" s="100" t="s">
        <v>1852</v>
      </c>
      <c r="AU1030" s="97"/>
      <c r="AV1030" s="100">
        <f t="shared" si="261"/>
        <v>211.65</v>
      </c>
      <c r="AW1030" s="100">
        <f t="shared" si="266"/>
        <v>211.65</v>
      </c>
      <c r="AX1030" s="97"/>
      <c r="AY1030" s="101" t="s">
        <v>1852</v>
      </c>
      <c r="AZ1030" s="101" t="s">
        <v>1852</v>
      </c>
      <c r="BA1030" s="97"/>
      <c r="BB1030" s="101" t="s">
        <v>1852</v>
      </c>
      <c r="BC1030" s="101" t="s">
        <v>1852</v>
      </c>
      <c r="BD1030" s="97"/>
      <c r="BE1030" s="101" t="s">
        <v>1852</v>
      </c>
      <c r="BF1030" s="101" t="s">
        <v>1852</v>
      </c>
    </row>
    <row r="1031" spans="1:58" s="86" customFormat="1" ht="13.2" x14ac:dyDescent="0.25">
      <c r="A1031" s="47" t="s">
        <v>883</v>
      </c>
      <c r="B1031" s="106">
        <v>5100023</v>
      </c>
      <c r="C1031" s="116" t="s">
        <v>813</v>
      </c>
      <c r="D1031" s="105">
        <v>248</v>
      </c>
      <c r="E1031" s="104">
        <v>987</v>
      </c>
      <c r="F1031" s="117">
        <v>99232</v>
      </c>
      <c r="G1031" s="22"/>
      <c r="H1031" s="44">
        <f t="shared" si="264"/>
        <v>198.4</v>
      </c>
      <c r="I1031" s="98">
        <f t="shared" si="267"/>
        <v>210.79999999999998</v>
      </c>
      <c r="J1031" s="98">
        <f t="shared" si="268"/>
        <v>210.79999999999998</v>
      </c>
      <c r="K1031" s="99"/>
      <c r="L1031" s="44">
        <f t="shared" si="262"/>
        <v>198.4</v>
      </c>
      <c r="M1031" s="100">
        <f t="shared" si="263"/>
        <v>198.4</v>
      </c>
      <c r="N1031" s="97"/>
      <c r="O1031" s="101" t="s">
        <v>1852</v>
      </c>
      <c r="P1031" s="101" t="s">
        <v>1852</v>
      </c>
      <c r="Q1031" s="97"/>
      <c r="R1031" s="101" t="s">
        <v>1852</v>
      </c>
      <c r="S1031" s="101" t="s">
        <v>1852</v>
      </c>
      <c r="T1031" s="97"/>
      <c r="U1031" s="101" t="s">
        <v>1852</v>
      </c>
      <c r="V1031" s="101" t="s">
        <v>1852</v>
      </c>
      <c r="W1031" s="97"/>
      <c r="X1031" s="101" t="s">
        <v>1852</v>
      </c>
      <c r="Y1031" s="101" t="s">
        <v>1852</v>
      </c>
      <c r="Z1031" s="97"/>
      <c r="AA1031" s="101" t="s">
        <v>1852</v>
      </c>
      <c r="AB1031" s="101" t="s">
        <v>1852</v>
      </c>
      <c r="AC1031" s="97"/>
      <c r="AD1031" s="101" t="s">
        <v>1852</v>
      </c>
      <c r="AE1031" s="101" t="s">
        <v>1852</v>
      </c>
      <c r="AF1031" s="97"/>
      <c r="AG1031" s="100">
        <f t="shared" si="260"/>
        <v>198.4</v>
      </c>
      <c r="AH1031" s="100">
        <f t="shared" si="265"/>
        <v>198.4</v>
      </c>
      <c r="AI1031" s="97"/>
      <c r="AJ1031" s="101" t="s">
        <v>1852</v>
      </c>
      <c r="AK1031" s="101" t="s">
        <v>1852</v>
      </c>
      <c r="AL1031" s="98"/>
      <c r="AM1031" s="101" t="s">
        <v>1852</v>
      </c>
      <c r="AN1031" s="101" t="s">
        <v>1852</v>
      </c>
      <c r="AO1031" s="97"/>
      <c r="AP1031" s="101" t="s">
        <v>1852</v>
      </c>
      <c r="AQ1031" s="100" t="s">
        <v>1852</v>
      </c>
      <c r="AR1031" s="98"/>
      <c r="AS1031" s="100" t="s">
        <v>1852</v>
      </c>
      <c r="AT1031" s="100" t="s">
        <v>1852</v>
      </c>
      <c r="AU1031" s="97"/>
      <c r="AV1031" s="100">
        <f t="shared" si="261"/>
        <v>210.79999999999998</v>
      </c>
      <c r="AW1031" s="100">
        <f t="shared" si="266"/>
        <v>210.79999999999998</v>
      </c>
      <c r="AX1031" s="97"/>
      <c r="AY1031" s="101" t="s">
        <v>1852</v>
      </c>
      <c r="AZ1031" s="101" t="s">
        <v>1852</v>
      </c>
      <c r="BA1031" s="97"/>
      <c r="BB1031" s="101" t="s">
        <v>1852</v>
      </c>
      <c r="BC1031" s="101" t="s">
        <v>1852</v>
      </c>
      <c r="BD1031" s="97"/>
      <c r="BE1031" s="101" t="s">
        <v>1852</v>
      </c>
      <c r="BF1031" s="101" t="s">
        <v>1852</v>
      </c>
    </row>
    <row r="1032" spans="1:58" s="86" customFormat="1" ht="13.2" x14ac:dyDescent="0.25">
      <c r="A1032" s="47" t="s">
        <v>883</v>
      </c>
      <c r="B1032" s="106">
        <v>5100050</v>
      </c>
      <c r="C1032" s="116" t="s">
        <v>814</v>
      </c>
      <c r="D1032" s="105">
        <v>747</v>
      </c>
      <c r="E1032" s="104">
        <v>987</v>
      </c>
      <c r="F1032" s="117">
        <v>99236</v>
      </c>
      <c r="G1032" s="22"/>
      <c r="H1032" s="44">
        <f t="shared" si="264"/>
        <v>597.6</v>
      </c>
      <c r="I1032" s="98">
        <f t="shared" si="267"/>
        <v>634.94999999999993</v>
      </c>
      <c r="J1032" s="98">
        <f t="shared" si="268"/>
        <v>634.94999999999993</v>
      </c>
      <c r="K1032" s="99"/>
      <c r="L1032" s="44">
        <f t="shared" si="262"/>
        <v>597.6</v>
      </c>
      <c r="M1032" s="100">
        <f t="shared" si="263"/>
        <v>597.6</v>
      </c>
      <c r="N1032" s="97"/>
      <c r="O1032" s="101" t="s">
        <v>1852</v>
      </c>
      <c r="P1032" s="101" t="s">
        <v>1852</v>
      </c>
      <c r="Q1032" s="97"/>
      <c r="R1032" s="101" t="s">
        <v>1852</v>
      </c>
      <c r="S1032" s="101" t="s">
        <v>1852</v>
      </c>
      <c r="T1032" s="97"/>
      <c r="U1032" s="101" t="s">
        <v>1852</v>
      </c>
      <c r="V1032" s="101" t="s">
        <v>1852</v>
      </c>
      <c r="W1032" s="97"/>
      <c r="X1032" s="101" t="s">
        <v>1852</v>
      </c>
      <c r="Y1032" s="101" t="s">
        <v>1852</v>
      </c>
      <c r="Z1032" s="97"/>
      <c r="AA1032" s="101" t="s">
        <v>1852</v>
      </c>
      <c r="AB1032" s="101" t="s">
        <v>1852</v>
      </c>
      <c r="AC1032" s="97"/>
      <c r="AD1032" s="101" t="s">
        <v>1852</v>
      </c>
      <c r="AE1032" s="101" t="s">
        <v>1852</v>
      </c>
      <c r="AF1032" s="97"/>
      <c r="AG1032" s="100">
        <f t="shared" si="260"/>
        <v>597.6</v>
      </c>
      <c r="AH1032" s="100">
        <f t="shared" si="265"/>
        <v>597.6</v>
      </c>
      <c r="AI1032" s="97"/>
      <c r="AJ1032" s="101" t="s">
        <v>1852</v>
      </c>
      <c r="AK1032" s="101" t="s">
        <v>1852</v>
      </c>
      <c r="AL1032" s="98"/>
      <c r="AM1032" s="101" t="s">
        <v>1852</v>
      </c>
      <c r="AN1032" s="101" t="s">
        <v>1852</v>
      </c>
      <c r="AO1032" s="97"/>
      <c r="AP1032" s="101" t="s">
        <v>1852</v>
      </c>
      <c r="AQ1032" s="100" t="s">
        <v>1852</v>
      </c>
      <c r="AR1032" s="98"/>
      <c r="AS1032" s="100" t="s">
        <v>1852</v>
      </c>
      <c r="AT1032" s="100" t="s">
        <v>1852</v>
      </c>
      <c r="AU1032" s="97"/>
      <c r="AV1032" s="100">
        <f t="shared" si="261"/>
        <v>634.94999999999993</v>
      </c>
      <c r="AW1032" s="100">
        <f t="shared" si="266"/>
        <v>634.94999999999993</v>
      </c>
      <c r="AX1032" s="97"/>
      <c r="AY1032" s="101" t="s">
        <v>1852</v>
      </c>
      <c r="AZ1032" s="101" t="s">
        <v>1852</v>
      </c>
      <c r="BA1032" s="97"/>
      <c r="BB1032" s="101" t="s">
        <v>1852</v>
      </c>
      <c r="BC1032" s="101" t="s">
        <v>1852</v>
      </c>
      <c r="BD1032" s="97"/>
      <c r="BE1032" s="101" t="s">
        <v>1852</v>
      </c>
      <c r="BF1032" s="101" t="s">
        <v>1852</v>
      </c>
    </row>
    <row r="1033" spans="1:58" s="86" customFormat="1" ht="13.2" x14ac:dyDescent="0.25">
      <c r="A1033" s="47" t="s">
        <v>883</v>
      </c>
      <c r="B1033" s="106">
        <v>5100031</v>
      </c>
      <c r="C1033" s="116" t="s">
        <v>815</v>
      </c>
      <c r="D1033" s="105">
        <v>365</v>
      </c>
      <c r="E1033" s="104">
        <v>987</v>
      </c>
      <c r="F1033" s="117">
        <v>99239</v>
      </c>
      <c r="G1033" s="22"/>
      <c r="H1033" s="44">
        <f t="shared" si="264"/>
        <v>292</v>
      </c>
      <c r="I1033" s="98">
        <f t="shared" si="267"/>
        <v>310.25</v>
      </c>
      <c r="J1033" s="98">
        <f t="shared" si="268"/>
        <v>310.25</v>
      </c>
      <c r="K1033" s="99"/>
      <c r="L1033" s="44">
        <f t="shared" si="262"/>
        <v>292</v>
      </c>
      <c r="M1033" s="100">
        <f t="shared" si="263"/>
        <v>292</v>
      </c>
      <c r="N1033" s="97"/>
      <c r="O1033" s="101" t="s">
        <v>1852</v>
      </c>
      <c r="P1033" s="101" t="s">
        <v>1852</v>
      </c>
      <c r="Q1033" s="97"/>
      <c r="R1033" s="101" t="s">
        <v>1852</v>
      </c>
      <c r="S1033" s="101" t="s">
        <v>1852</v>
      </c>
      <c r="T1033" s="97"/>
      <c r="U1033" s="101" t="s">
        <v>1852</v>
      </c>
      <c r="V1033" s="101" t="s">
        <v>1852</v>
      </c>
      <c r="W1033" s="97"/>
      <c r="X1033" s="101" t="s">
        <v>1852</v>
      </c>
      <c r="Y1033" s="101" t="s">
        <v>1852</v>
      </c>
      <c r="Z1033" s="97"/>
      <c r="AA1033" s="101" t="s">
        <v>1852</v>
      </c>
      <c r="AB1033" s="101" t="s">
        <v>1852</v>
      </c>
      <c r="AC1033" s="97"/>
      <c r="AD1033" s="101" t="s">
        <v>1852</v>
      </c>
      <c r="AE1033" s="101" t="s">
        <v>1852</v>
      </c>
      <c r="AF1033" s="97"/>
      <c r="AG1033" s="100">
        <f t="shared" ref="AG1033:AG1096" si="269">D1033*80%</f>
        <v>292</v>
      </c>
      <c r="AH1033" s="100">
        <f t="shared" si="265"/>
        <v>292</v>
      </c>
      <c r="AI1033" s="97"/>
      <c r="AJ1033" s="101" t="s">
        <v>1852</v>
      </c>
      <c r="AK1033" s="101" t="s">
        <v>1852</v>
      </c>
      <c r="AL1033" s="98"/>
      <c r="AM1033" s="101" t="s">
        <v>1852</v>
      </c>
      <c r="AN1033" s="101" t="s">
        <v>1852</v>
      </c>
      <c r="AO1033" s="97"/>
      <c r="AP1033" s="101" t="s">
        <v>1852</v>
      </c>
      <c r="AQ1033" s="100" t="s">
        <v>1852</v>
      </c>
      <c r="AR1033" s="98"/>
      <c r="AS1033" s="100" t="s">
        <v>1852</v>
      </c>
      <c r="AT1033" s="100" t="s">
        <v>1852</v>
      </c>
      <c r="AU1033" s="97"/>
      <c r="AV1033" s="100">
        <f t="shared" ref="AV1033:AV1096" si="270">D1033*85%</f>
        <v>310.25</v>
      </c>
      <c r="AW1033" s="100">
        <f t="shared" si="266"/>
        <v>310.25</v>
      </c>
      <c r="AX1033" s="97"/>
      <c r="AY1033" s="101" t="s">
        <v>1852</v>
      </c>
      <c r="AZ1033" s="101" t="s">
        <v>1852</v>
      </c>
      <c r="BA1033" s="97"/>
      <c r="BB1033" s="101" t="s">
        <v>1852</v>
      </c>
      <c r="BC1033" s="101" t="s">
        <v>1852</v>
      </c>
      <c r="BD1033" s="97"/>
      <c r="BE1033" s="101" t="s">
        <v>1852</v>
      </c>
      <c r="BF1033" s="101" t="s">
        <v>1852</v>
      </c>
    </row>
    <row r="1034" spans="1:58" s="86" customFormat="1" ht="13.2" x14ac:dyDescent="0.25">
      <c r="A1034" s="47" t="s">
        <v>874</v>
      </c>
      <c r="B1034" s="106">
        <v>3000634</v>
      </c>
      <c r="C1034" s="118" t="s">
        <v>820</v>
      </c>
      <c r="D1034" s="105">
        <v>63</v>
      </c>
      <c r="E1034" s="106">
        <v>300</v>
      </c>
      <c r="F1034" s="106">
        <v>86317</v>
      </c>
      <c r="G1034" s="22"/>
      <c r="H1034" s="44">
        <f t="shared" si="264"/>
        <v>50.400000000000006</v>
      </c>
      <c r="I1034" s="98">
        <f t="shared" si="267"/>
        <v>22.68</v>
      </c>
      <c r="J1034" s="98">
        <f t="shared" si="268"/>
        <v>53.55</v>
      </c>
      <c r="K1034" s="99"/>
      <c r="L1034" s="44">
        <f t="shared" ref="L1034:L1097" si="271">D1034*80%</f>
        <v>50.400000000000006</v>
      </c>
      <c r="M1034" s="44">
        <f t="shared" ref="M1034" si="272">D1034*80%</f>
        <v>50.400000000000006</v>
      </c>
      <c r="N1034" s="97"/>
      <c r="O1034" s="101" t="s">
        <v>3</v>
      </c>
      <c r="P1034" s="101" t="s">
        <v>3</v>
      </c>
      <c r="Q1034" s="97"/>
      <c r="R1034" s="101" t="s">
        <v>3</v>
      </c>
      <c r="S1034" s="101" t="s">
        <v>3</v>
      </c>
      <c r="T1034" s="97"/>
      <c r="U1034" s="101" t="s">
        <v>3</v>
      </c>
      <c r="V1034" s="101" t="s">
        <v>3</v>
      </c>
      <c r="W1034" s="97"/>
      <c r="X1034" s="101" t="s">
        <v>3</v>
      </c>
      <c r="Y1034" s="101" t="s">
        <v>3</v>
      </c>
      <c r="Z1034" s="97"/>
      <c r="AA1034" s="101" t="s">
        <v>3</v>
      </c>
      <c r="AB1034" s="101" t="s">
        <v>3</v>
      </c>
      <c r="AC1034" s="97"/>
      <c r="AD1034" s="101" t="s">
        <v>3</v>
      </c>
      <c r="AE1034" s="101" t="s">
        <v>3</v>
      </c>
      <c r="AF1034" s="97"/>
      <c r="AG1034" s="100">
        <f t="shared" si="269"/>
        <v>50.400000000000006</v>
      </c>
      <c r="AH1034" s="100">
        <f t="shared" si="265"/>
        <v>50.400000000000006</v>
      </c>
      <c r="AI1034" s="97"/>
      <c r="AJ1034" s="100">
        <f t="shared" ref="AJ1034:AJ1065" si="273">D1034*65%</f>
        <v>40.950000000000003</v>
      </c>
      <c r="AK1034" s="100">
        <f t="shared" ref="AK1034:AK1065" si="274">D1034*65%</f>
        <v>40.950000000000003</v>
      </c>
      <c r="AL1034" s="98"/>
      <c r="AM1034" s="100">
        <v>24.73</v>
      </c>
      <c r="AN1034" s="101" t="s">
        <v>3</v>
      </c>
      <c r="AO1034" s="97"/>
      <c r="AP1034" s="100">
        <f t="shared" ref="AP1034:AP1065" si="275">D1034*85%</f>
        <v>53.55</v>
      </c>
      <c r="AQ1034" s="100">
        <f t="shared" ref="AQ1034:AQ1065" si="276">D1034*85%</f>
        <v>53.55</v>
      </c>
      <c r="AR1034" s="98"/>
      <c r="AS1034" s="100">
        <f t="shared" ref="AS1034:AS1065" si="277">D1034*36%</f>
        <v>22.68</v>
      </c>
      <c r="AT1034" s="100" t="s">
        <v>3</v>
      </c>
      <c r="AU1034" s="97"/>
      <c r="AV1034" s="100">
        <f t="shared" si="270"/>
        <v>53.55</v>
      </c>
      <c r="AW1034" s="100">
        <f t="shared" si="266"/>
        <v>53.55</v>
      </c>
      <c r="AX1034" s="97"/>
      <c r="AY1034" s="100">
        <f t="shared" ref="AY1034:AY1065" si="278">D1034*75%</f>
        <v>47.25</v>
      </c>
      <c r="AZ1034" s="101" t="s">
        <v>3</v>
      </c>
      <c r="BA1034" s="97"/>
      <c r="BB1034" s="100">
        <f t="shared" ref="BB1034:BB1065" si="279">D1034*36%</f>
        <v>22.68</v>
      </c>
      <c r="BC1034" s="101" t="s">
        <v>3</v>
      </c>
      <c r="BD1034" s="97"/>
      <c r="BE1034" s="100">
        <f t="shared" ref="BE1034:BE1065" si="280">D1034*36%</f>
        <v>22.68</v>
      </c>
      <c r="BF1034" s="101" t="s">
        <v>3</v>
      </c>
    </row>
    <row r="1035" spans="1:58" s="86" customFormat="1" ht="13.2" x14ac:dyDescent="0.25">
      <c r="A1035" s="47" t="s">
        <v>874</v>
      </c>
      <c r="B1035" s="106">
        <v>3000503</v>
      </c>
      <c r="C1035" s="118" t="s">
        <v>821</v>
      </c>
      <c r="D1035" s="105">
        <v>47</v>
      </c>
      <c r="E1035" s="106">
        <v>300</v>
      </c>
      <c r="F1035" s="106">
        <v>84075</v>
      </c>
      <c r="G1035" s="22"/>
      <c r="H1035" s="44">
        <f t="shared" si="264"/>
        <v>37.6</v>
      </c>
      <c r="I1035" s="98">
        <f t="shared" si="267"/>
        <v>8.5500000000000007</v>
      </c>
      <c r="J1035" s="98">
        <f t="shared" si="268"/>
        <v>39.949999999999996</v>
      </c>
      <c r="K1035" s="99"/>
      <c r="L1035" s="44">
        <f t="shared" si="271"/>
        <v>37.6</v>
      </c>
      <c r="M1035" s="44">
        <f t="shared" ref="M1035:M1088" si="281">D1035*80%</f>
        <v>37.6</v>
      </c>
      <c r="N1035" s="97"/>
      <c r="O1035" s="101" t="s">
        <v>3</v>
      </c>
      <c r="P1035" s="101" t="s">
        <v>3</v>
      </c>
      <c r="Q1035" s="97"/>
      <c r="R1035" s="101" t="s">
        <v>3</v>
      </c>
      <c r="S1035" s="101" t="s">
        <v>3</v>
      </c>
      <c r="T1035" s="97"/>
      <c r="U1035" s="101" t="s">
        <v>3</v>
      </c>
      <c r="V1035" s="101" t="s">
        <v>3</v>
      </c>
      <c r="W1035" s="97"/>
      <c r="X1035" s="101" t="s">
        <v>3</v>
      </c>
      <c r="Y1035" s="101" t="s">
        <v>3</v>
      </c>
      <c r="Z1035" s="97"/>
      <c r="AA1035" s="101" t="s">
        <v>3</v>
      </c>
      <c r="AB1035" s="101" t="s">
        <v>3</v>
      </c>
      <c r="AC1035" s="97"/>
      <c r="AD1035" s="101" t="s">
        <v>3</v>
      </c>
      <c r="AE1035" s="101" t="s">
        <v>3</v>
      </c>
      <c r="AF1035" s="97"/>
      <c r="AG1035" s="100">
        <f t="shared" si="269"/>
        <v>37.6</v>
      </c>
      <c r="AH1035" s="100">
        <f t="shared" si="265"/>
        <v>37.6</v>
      </c>
      <c r="AI1035" s="97"/>
      <c r="AJ1035" s="100">
        <f t="shared" si="273"/>
        <v>30.55</v>
      </c>
      <c r="AK1035" s="100">
        <f t="shared" si="274"/>
        <v>30.55</v>
      </c>
      <c r="AL1035" s="98"/>
      <c r="AM1035" s="100">
        <v>8.5500000000000007</v>
      </c>
      <c r="AN1035" s="101" t="s">
        <v>3</v>
      </c>
      <c r="AO1035" s="97"/>
      <c r="AP1035" s="100">
        <f t="shared" si="275"/>
        <v>39.949999999999996</v>
      </c>
      <c r="AQ1035" s="100">
        <f t="shared" si="276"/>
        <v>39.949999999999996</v>
      </c>
      <c r="AR1035" s="98"/>
      <c r="AS1035" s="100">
        <f t="shared" si="277"/>
        <v>16.919999999999998</v>
      </c>
      <c r="AT1035" s="100" t="s">
        <v>3</v>
      </c>
      <c r="AU1035" s="97"/>
      <c r="AV1035" s="100">
        <f t="shared" si="270"/>
        <v>39.949999999999996</v>
      </c>
      <c r="AW1035" s="100">
        <f t="shared" si="266"/>
        <v>39.949999999999996</v>
      </c>
      <c r="AX1035" s="97"/>
      <c r="AY1035" s="100">
        <f t="shared" si="278"/>
        <v>35.25</v>
      </c>
      <c r="AZ1035" s="101" t="s">
        <v>3</v>
      </c>
      <c r="BA1035" s="97"/>
      <c r="BB1035" s="100">
        <f t="shared" si="279"/>
        <v>16.919999999999998</v>
      </c>
      <c r="BC1035" s="101" t="s">
        <v>3</v>
      </c>
      <c r="BD1035" s="97"/>
      <c r="BE1035" s="100">
        <f t="shared" si="280"/>
        <v>16.919999999999998</v>
      </c>
      <c r="BF1035" s="101" t="s">
        <v>3</v>
      </c>
    </row>
    <row r="1036" spans="1:58" s="86" customFormat="1" ht="13.2" x14ac:dyDescent="0.25">
      <c r="A1036" s="47" t="s">
        <v>874</v>
      </c>
      <c r="B1036" s="106">
        <v>3000147</v>
      </c>
      <c r="C1036" s="118" t="s">
        <v>822</v>
      </c>
      <c r="D1036" s="105">
        <v>85</v>
      </c>
      <c r="E1036" s="106">
        <v>300</v>
      </c>
      <c r="F1036" s="106">
        <v>87075</v>
      </c>
      <c r="G1036" s="22"/>
      <c r="H1036" s="44">
        <f t="shared" si="264"/>
        <v>68</v>
      </c>
      <c r="I1036" s="98">
        <f t="shared" si="267"/>
        <v>15.63</v>
      </c>
      <c r="J1036" s="98">
        <f t="shared" si="268"/>
        <v>72.25</v>
      </c>
      <c r="K1036" s="99"/>
      <c r="L1036" s="44">
        <f t="shared" si="271"/>
        <v>68</v>
      </c>
      <c r="M1036" s="44">
        <f t="shared" si="281"/>
        <v>68</v>
      </c>
      <c r="N1036" s="97"/>
      <c r="O1036" s="101" t="s">
        <v>3</v>
      </c>
      <c r="P1036" s="101" t="s">
        <v>3</v>
      </c>
      <c r="Q1036" s="97"/>
      <c r="R1036" s="101" t="s">
        <v>3</v>
      </c>
      <c r="S1036" s="101" t="s">
        <v>3</v>
      </c>
      <c r="T1036" s="97"/>
      <c r="U1036" s="101" t="s">
        <v>3</v>
      </c>
      <c r="V1036" s="101" t="s">
        <v>3</v>
      </c>
      <c r="W1036" s="97"/>
      <c r="X1036" s="101" t="s">
        <v>3</v>
      </c>
      <c r="Y1036" s="101" t="s">
        <v>3</v>
      </c>
      <c r="Z1036" s="97"/>
      <c r="AA1036" s="101" t="s">
        <v>3</v>
      </c>
      <c r="AB1036" s="101" t="s">
        <v>3</v>
      </c>
      <c r="AC1036" s="97"/>
      <c r="AD1036" s="101" t="s">
        <v>3</v>
      </c>
      <c r="AE1036" s="101" t="s">
        <v>3</v>
      </c>
      <c r="AF1036" s="97"/>
      <c r="AG1036" s="100">
        <f t="shared" si="269"/>
        <v>68</v>
      </c>
      <c r="AH1036" s="100">
        <f t="shared" si="265"/>
        <v>68</v>
      </c>
      <c r="AI1036" s="97"/>
      <c r="AJ1036" s="100">
        <f t="shared" si="273"/>
        <v>55.25</v>
      </c>
      <c r="AK1036" s="100">
        <f t="shared" si="274"/>
        <v>55.25</v>
      </c>
      <c r="AL1036" s="98"/>
      <c r="AM1036" s="100">
        <v>15.63</v>
      </c>
      <c r="AN1036" s="101" t="s">
        <v>3</v>
      </c>
      <c r="AO1036" s="97"/>
      <c r="AP1036" s="100">
        <f t="shared" si="275"/>
        <v>72.25</v>
      </c>
      <c r="AQ1036" s="100">
        <f t="shared" si="276"/>
        <v>72.25</v>
      </c>
      <c r="AR1036" s="98"/>
      <c r="AS1036" s="100">
        <f t="shared" si="277"/>
        <v>30.599999999999998</v>
      </c>
      <c r="AT1036" s="100" t="s">
        <v>3</v>
      </c>
      <c r="AU1036" s="97"/>
      <c r="AV1036" s="100">
        <f t="shared" si="270"/>
        <v>72.25</v>
      </c>
      <c r="AW1036" s="100">
        <f t="shared" si="266"/>
        <v>72.25</v>
      </c>
      <c r="AX1036" s="97"/>
      <c r="AY1036" s="100">
        <f t="shared" si="278"/>
        <v>63.75</v>
      </c>
      <c r="AZ1036" s="101" t="s">
        <v>3</v>
      </c>
      <c r="BA1036" s="97"/>
      <c r="BB1036" s="100">
        <f t="shared" si="279"/>
        <v>30.599999999999998</v>
      </c>
      <c r="BC1036" s="101" t="s">
        <v>3</v>
      </c>
      <c r="BD1036" s="97"/>
      <c r="BE1036" s="100">
        <f t="shared" si="280"/>
        <v>30.599999999999998</v>
      </c>
      <c r="BF1036" s="101" t="s">
        <v>3</v>
      </c>
    </row>
    <row r="1037" spans="1:58" s="86" customFormat="1" ht="13.2" x14ac:dyDescent="0.25">
      <c r="A1037" s="47" t="s">
        <v>874</v>
      </c>
      <c r="B1037" s="106">
        <v>3000070</v>
      </c>
      <c r="C1037" s="118" t="s">
        <v>823</v>
      </c>
      <c r="D1037" s="105">
        <v>171</v>
      </c>
      <c r="E1037" s="106">
        <v>300</v>
      </c>
      <c r="F1037" s="106">
        <v>82175</v>
      </c>
      <c r="G1037" s="22"/>
      <c r="H1037" s="44">
        <f t="shared" ref="H1037:H1100" si="282">D1037*80%</f>
        <v>136.80000000000001</v>
      </c>
      <c r="I1037" s="98">
        <f t="shared" si="267"/>
        <v>31.3</v>
      </c>
      <c r="J1037" s="98">
        <f t="shared" si="268"/>
        <v>145.35</v>
      </c>
      <c r="K1037" s="99"/>
      <c r="L1037" s="44">
        <f t="shared" si="271"/>
        <v>136.80000000000001</v>
      </c>
      <c r="M1037" s="44">
        <f t="shared" si="281"/>
        <v>136.80000000000001</v>
      </c>
      <c r="N1037" s="97"/>
      <c r="O1037" s="101" t="s">
        <v>3</v>
      </c>
      <c r="P1037" s="101" t="s">
        <v>3</v>
      </c>
      <c r="Q1037" s="97"/>
      <c r="R1037" s="101" t="s">
        <v>3</v>
      </c>
      <c r="S1037" s="101" t="s">
        <v>3</v>
      </c>
      <c r="T1037" s="97"/>
      <c r="U1037" s="101" t="s">
        <v>3</v>
      </c>
      <c r="V1037" s="101" t="s">
        <v>3</v>
      </c>
      <c r="W1037" s="97"/>
      <c r="X1037" s="101" t="s">
        <v>3</v>
      </c>
      <c r="Y1037" s="101" t="s">
        <v>3</v>
      </c>
      <c r="Z1037" s="97"/>
      <c r="AA1037" s="101" t="s">
        <v>3</v>
      </c>
      <c r="AB1037" s="101" t="s">
        <v>3</v>
      </c>
      <c r="AC1037" s="97"/>
      <c r="AD1037" s="101" t="s">
        <v>3</v>
      </c>
      <c r="AE1037" s="101" t="s">
        <v>3</v>
      </c>
      <c r="AF1037" s="97"/>
      <c r="AG1037" s="100">
        <f t="shared" si="269"/>
        <v>136.80000000000001</v>
      </c>
      <c r="AH1037" s="100">
        <f t="shared" si="265"/>
        <v>136.80000000000001</v>
      </c>
      <c r="AI1037" s="97"/>
      <c r="AJ1037" s="100">
        <f t="shared" si="273"/>
        <v>111.15</v>
      </c>
      <c r="AK1037" s="100">
        <f t="shared" si="274"/>
        <v>111.15</v>
      </c>
      <c r="AL1037" s="98"/>
      <c r="AM1037" s="100">
        <v>31.3</v>
      </c>
      <c r="AN1037" s="101" t="s">
        <v>3</v>
      </c>
      <c r="AO1037" s="97"/>
      <c r="AP1037" s="100">
        <f t="shared" si="275"/>
        <v>145.35</v>
      </c>
      <c r="AQ1037" s="100">
        <f t="shared" si="276"/>
        <v>145.35</v>
      </c>
      <c r="AR1037" s="98"/>
      <c r="AS1037" s="100">
        <f t="shared" si="277"/>
        <v>61.559999999999995</v>
      </c>
      <c r="AT1037" s="100" t="s">
        <v>3</v>
      </c>
      <c r="AU1037" s="97"/>
      <c r="AV1037" s="100">
        <f t="shared" si="270"/>
        <v>145.35</v>
      </c>
      <c r="AW1037" s="100">
        <f t="shared" si="266"/>
        <v>145.35</v>
      </c>
      <c r="AX1037" s="97"/>
      <c r="AY1037" s="100">
        <f t="shared" si="278"/>
        <v>128.25</v>
      </c>
      <c r="AZ1037" s="101" t="s">
        <v>3</v>
      </c>
      <c r="BA1037" s="97"/>
      <c r="BB1037" s="100">
        <f t="shared" si="279"/>
        <v>61.559999999999995</v>
      </c>
      <c r="BC1037" s="101" t="s">
        <v>3</v>
      </c>
      <c r="BD1037" s="97"/>
      <c r="BE1037" s="100">
        <f t="shared" si="280"/>
        <v>61.559999999999995</v>
      </c>
      <c r="BF1037" s="101" t="s">
        <v>3</v>
      </c>
    </row>
    <row r="1038" spans="1:58" s="86" customFormat="1" ht="13.2" x14ac:dyDescent="0.25">
      <c r="A1038" s="47" t="s">
        <v>874</v>
      </c>
      <c r="B1038" s="106">
        <v>3000721</v>
      </c>
      <c r="C1038" s="118" t="s">
        <v>824</v>
      </c>
      <c r="D1038" s="105">
        <v>340</v>
      </c>
      <c r="E1038" s="106">
        <v>300</v>
      </c>
      <c r="F1038" s="106">
        <v>86355</v>
      </c>
      <c r="G1038" s="22"/>
      <c r="H1038" s="44">
        <f t="shared" si="282"/>
        <v>272</v>
      </c>
      <c r="I1038" s="98">
        <f t="shared" si="267"/>
        <v>62.25</v>
      </c>
      <c r="J1038" s="98">
        <f t="shared" si="268"/>
        <v>289</v>
      </c>
      <c r="K1038" s="99"/>
      <c r="L1038" s="44">
        <f t="shared" si="271"/>
        <v>272</v>
      </c>
      <c r="M1038" s="44">
        <f t="shared" si="281"/>
        <v>272</v>
      </c>
      <c r="N1038" s="97"/>
      <c r="O1038" s="101" t="s">
        <v>3</v>
      </c>
      <c r="P1038" s="101" t="s">
        <v>3</v>
      </c>
      <c r="Q1038" s="97"/>
      <c r="R1038" s="101" t="s">
        <v>3</v>
      </c>
      <c r="S1038" s="101" t="s">
        <v>3</v>
      </c>
      <c r="T1038" s="97"/>
      <c r="U1038" s="101" t="s">
        <v>3</v>
      </c>
      <c r="V1038" s="101" t="s">
        <v>3</v>
      </c>
      <c r="W1038" s="97"/>
      <c r="X1038" s="101" t="s">
        <v>3</v>
      </c>
      <c r="Y1038" s="101" t="s">
        <v>3</v>
      </c>
      <c r="Z1038" s="97"/>
      <c r="AA1038" s="101" t="s">
        <v>3</v>
      </c>
      <c r="AB1038" s="101" t="s">
        <v>3</v>
      </c>
      <c r="AC1038" s="97"/>
      <c r="AD1038" s="101" t="s">
        <v>3</v>
      </c>
      <c r="AE1038" s="101" t="s">
        <v>3</v>
      </c>
      <c r="AF1038" s="97"/>
      <c r="AG1038" s="100">
        <f t="shared" si="269"/>
        <v>272</v>
      </c>
      <c r="AH1038" s="100">
        <f t="shared" si="265"/>
        <v>272</v>
      </c>
      <c r="AI1038" s="97"/>
      <c r="AJ1038" s="100">
        <f t="shared" si="273"/>
        <v>221</v>
      </c>
      <c r="AK1038" s="100">
        <f t="shared" si="274"/>
        <v>221</v>
      </c>
      <c r="AL1038" s="98"/>
      <c r="AM1038" s="100">
        <v>62.25</v>
      </c>
      <c r="AN1038" s="101" t="s">
        <v>3</v>
      </c>
      <c r="AO1038" s="97"/>
      <c r="AP1038" s="100">
        <f t="shared" si="275"/>
        <v>289</v>
      </c>
      <c r="AQ1038" s="100">
        <f t="shared" si="276"/>
        <v>289</v>
      </c>
      <c r="AR1038" s="98"/>
      <c r="AS1038" s="100">
        <f t="shared" si="277"/>
        <v>122.39999999999999</v>
      </c>
      <c r="AT1038" s="100" t="s">
        <v>3</v>
      </c>
      <c r="AU1038" s="97"/>
      <c r="AV1038" s="100">
        <f t="shared" si="270"/>
        <v>289</v>
      </c>
      <c r="AW1038" s="100">
        <f t="shared" si="266"/>
        <v>289</v>
      </c>
      <c r="AX1038" s="97"/>
      <c r="AY1038" s="100">
        <f t="shared" si="278"/>
        <v>255</v>
      </c>
      <c r="AZ1038" s="101" t="s">
        <v>3</v>
      </c>
      <c r="BA1038" s="97"/>
      <c r="BB1038" s="100">
        <f t="shared" si="279"/>
        <v>122.39999999999999</v>
      </c>
      <c r="BC1038" s="101" t="s">
        <v>3</v>
      </c>
      <c r="BD1038" s="97"/>
      <c r="BE1038" s="100">
        <f t="shared" si="280"/>
        <v>122.39999999999999</v>
      </c>
      <c r="BF1038" s="101" t="s">
        <v>3</v>
      </c>
    </row>
    <row r="1039" spans="1:58" s="86" customFormat="1" ht="13.2" x14ac:dyDescent="0.25">
      <c r="A1039" s="47" t="s">
        <v>874</v>
      </c>
      <c r="B1039" s="106">
        <v>3000777</v>
      </c>
      <c r="C1039" s="118" t="s">
        <v>825</v>
      </c>
      <c r="D1039" s="105">
        <v>135</v>
      </c>
      <c r="E1039" s="106">
        <v>300</v>
      </c>
      <c r="F1039" s="106">
        <v>86021</v>
      </c>
      <c r="G1039" s="22"/>
      <c r="H1039" s="44">
        <f t="shared" si="282"/>
        <v>108</v>
      </c>
      <c r="I1039" s="98">
        <f t="shared" si="267"/>
        <v>24.83</v>
      </c>
      <c r="J1039" s="98">
        <f t="shared" si="268"/>
        <v>114.75</v>
      </c>
      <c r="K1039" s="99"/>
      <c r="L1039" s="44">
        <f t="shared" si="271"/>
        <v>108</v>
      </c>
      <c r="M1039" s="44">
        <f t="shared" si="281"/>
        <v>108</v>
      </c>
      <c r="N1039" s="97"/>
      <c r="O1039" s="101" t="s">
        <v>3</v>
      </c>
      <c r="P1039" s="101" t="s">
        <v>3</v>
      </c>
      <c r="Q1039" s="97"/>
      <c r="R1039" s="101" t="s">
        <v>3</v>
      </c>
      <c r="S1039" s="101" t="s">
        <v>3</v>
      </c>
      <c r="T1039" s="97"/>
      <c r="U1039" s="101" t="s">
        <v>3</v>
      </c>
      <c r="V1039" s="101" t="s">
        <v>3</v>
      </c>
      <c r="W1039" s="97"/>
      <c r="X1039" s="101" t="s">
        <v>3</v>
      </c>
      <c r="Y1039" s="101" t="s">
        <v>3</v>
      </c>
      <c r="Z1039" s="97"/>
      <c r="AA1039" s="101" t="s">
        <v>3</v>
      </c>
      <c r="AB1039" s="101" t="s">
        <v>3</v>
      </c>
      <c r="AC1039" s="97"/>
      <c r="AD1039" s="101" t="s">
        <v>3</v>
      </c>
      <c r="AE1039" s="101" t="s">
        <v>3</v>
      </c>
      <c r="AF1039" s="97"/>
      <c r="AG1039" s="100">
        <f t="shared" si="269"/>
        <v>108</v>
      </c>
      <c r="AH1039" s="100">
        <f t="shared" si="265"/>
        <v>108</v>
      </c>
      <c r="AI1039" s="97"/>
      <c r="AJ1039" s="100">
        <f t="shared" si="273"/>
        <v>87.75</v>
      </c>
      <c r="AK1039" s="100">
        <f t="shared" si="274"/>
        <v>87.75</v>
      </c>
      <c r="AL1039" s="98"/>
      <c r="AM1039" s="100">
        <v>24.83</v>
      </c>
      <c r="AN1039" s="101" t="s">
        <v>3</v>
      </c>
      <c r="AO1039" s="97"/>
      <c r="AP1039" s="100">
        <f t="shared" si="275"/>
        <v>114.75</v>
      </c>
      <c r="AQ1039" s="100">
        <f t="shared" si="276"/>
        <v>114.75</v>
      </c>
      <c r="AR1039" s="98"/>
      <c r="AS1039" s="100">
        <f t="shared" si="277"/>
        <v>48.6</v>
      </c>
      <c r="AT1039" s="100" t="s">
        <v>3</v>
      </c>
      <c r="AU1039" s="97"/>
      <c r="AV1039" s="100">
        <f t="shared" si="270"/>
        <v>114.75</v>
      </c>
      <c r="AW1039" s="100">
        <f t="shared" si="266"/>
        <v>114.75</v>
      </c>
      <c r="AX1039" s="97"/>
      <c r="AY1039" s="100">
        <f t="shared" si="278"/>
        <v>101.25</v>
      </c>
      <c r="AZ1039" s="101" t="s">
        <v>3</v>
      </c>
      <c r="BA1039" s="97"/>
      <c r="BB1039" s="100">
        <f t="shared" si="279"/>
        <v>48.6</v>
      </c>
      <c r="BC1039" s="101" t="s">
        <v>3</v>
      </c>
      <c r="BD1039" s="97"/>
      <c r="BE1039" s="100">
        <f t="shared" si="280"/>
        <v>48.6</v>
      </c>
      <c r="BF1039" s="101" t="s">
        <v>3</v>
      </c>
    </row>
    <row r="1040" spans="1:58" s="86" customFormat="1" ht="13.2" x14ac:dyDescent="0.25">
      <c r="A1040" s="47" t="s">
        <v>874</v>
      </c>
      <c r="B1040" s="106">
        <v>3000115</v>
      </c>
      <c r="C1040" s="118" t="s">
        <v>826</v>
      </c>
      <c r="D1040" s="105">
        <v>54</v>
      </c>
      <c r="E1040" s="106">
        <v>300</v>
      </c>
      <c r="F1040" s="106">
        <v>82340</v>
      </c>
      <c r="G1040" s="22"/>
      <c r="H1040" s="44">
        <f t="shared" si="282"/>
        <v>43.2</v>
      </c>
      <c r="I1040" s="98">
        <f t="shared" si="267"/>
        <v>9.9499999999999993</v>
      </c>
      <c r="J1040" s="98">
        <f t="shared" si="268"/>
        <v>45.9</v>
      </c>
      <c r="K1040" s="99"/>
      <c r="L1040" s="44">
        <f t="shared" si="271"/>
        <v>43.2</v>
      </c>
      <c r="M1040" s="44">
        <f t="shared" si="281"/>
        <v>43.2</v>
      </c>
      <c r="N1040" s="97"/>
      <c r="O1040" s="101" t="s">
        <v>3</v>
      </c>
      <c r="P1040" s="101" t="s">
        <v>3</v>
      </c>
      <c r="Q1040" s="97"/>
      <c r="R1040" s="101" t="s">
        <v>3</v>
      </c>
      <c r="S1040" s="101" t="s">
        <v>3</v>
      </c>
      <c r="T1040" s="97"/>
      <c r="U1040" s="101" t="s">
        <v>3</v>
      </c>
      <c r="V1040" s="101" t="s">
        <v>3</v>
      </c>
      <c r="W1040" s="97"/>
      <c r="X1040" s="101" t="s">
        <v>3</v>
      </c>
      <c r="Y1040" s="101" t="s">
        <v>3</v>
      </c>
      <c r="Z1040" s="97"/>
      <c r="AA1040" s="101" t="s">
        <v>3</v>
      </c>
      <c r="AB1040" s="101" t="s">
        <v>3</v>
      </c>
      <c r="AC1040" s="97"/>
      <c r="AD1040" s="101" t="s">
        <v>3</v>
      </c>
      <c r="AE1040" s="101" t="s">
        <v>3</v>
      </c>
      <c r="AF1040" s="97"/>
      <c r="AG1040" s="100">
        <f t="shared" si="269"/>
        <v>43.2</v>
      </c>
      <c r="AH1040" s="100">
        <f t="shared" si="265"/>
        <v>43.2</v>
      </c>
      <c r="AI1040" s="97"/>
      <c r="AJ1040" s="100">
        <f t="shared" si="273"/>
        <v>35.1</v>
      </c>
      <c r="AK1040" s="100">
        <f t="shared" si="274"/>
        <v>35.1</v>
      </c>
      <c r="AL1040" s="98"/>
      <c r="AM1040" s="100">
        <v>9.9499999999999993</v>
      </c>
      <c r="AN1040" s="101" t="s">
        <v>3</v>
      </c>
      <c r="AO1040" s="97"/>
      <c r="AP1040" s="100">
        <f t="shared" si="275"/>
        <v>45.9</v>
      </c>
      <c r="AQ1040" s="100">
        <f t="shared" si="276"/>
        <v>45.9</v>
      </c>
      <c r="AR1040" s="98"/>
      <c r="AS1040" s="100">
        <f t="shared" si="277"/>
        <v>19.439999999999998</v>
      </c>
      <c r="AT1040" s="100" t="s">
        <v>3</v>
      </c>
      <c r="AU1040" s="97"/>
      <c r="AV1040" s="100">
        <f t="shared" si="270"/>
        <v>45.9</v>
      </c>
      <c r="AW1040" s="100">
        <f t="shared" si="266"/>
        <v>45.9</v>
      </c>
      <c r="AX1040" s="97"/>
      <c r="AY1040" s="100">
        <f t="shared" si="278"/>
        <v>40.5</v>
      </c>
      <c r="AZ1040" s="101" t="s">
        <v>3</v>
      </c>
      <c r="BA1040" s="97"/>
      <c r="BB1040" s="100">
        <f t="shared" si="279"/>
        <v>19.439999999999998</v>
      </c>
      <c r="BC1040" s="101" t="s">
        <v>3</v>
      </c>
      <c r="BD1040" s="97"/>
      <c r="BE1040" s="100">
        <f t="shared" si="280"/>
        <v>19.439999999999998</v>
      </c>
      <c r="BF1040" s="101" t="s">
        <v>3</v>
      </c>
    </row>
    <row r="1041" spans="1:58" s="86" customFormat="1" ht="13.2" x14ac:dyDescent="0.25">
      <c r="A1041" s="47" t="s">
        <v>874</v>
      </c>
      <c r="B1041" s="106">
        <v>3000308</v>
      </c>
      <c r="C1041" s="118" t="s">
        <v>827</v>
      </c>
      <c r="D1041" s="105">
        <v>85</v>
      </c>
      <c r="E1041" s="106">
        <v>300</v>
      </c>
      <c r="F1041" s="106">
        <v>87045</v>
      </c>
      <c r="G1041" s="22"/>
      <c r="H1041" s="44">
        <f t="shared" si="282"/>
        <v>68</v>
      </c>
      <c r="I1041" s="98">
        <f t="shared" si="267"/>
        <v>15.58</v>
      </c>
      <c r="J1041" s="98">
        <f t="shared" si="268"/>
        <v>72.25</v>
      </c>
      <c r="K1041" s="99"/>
      <c r="L1041" s="44">
        <f t="shared" si="271"/>
        <v>68</v>
      </c>
      <c r="M1041" s="44">
        <f t="shared" si="281"/>
        <v>68</v>
      </c>
      <c r="N1041" s="97"/>
      <c r="O1041" s="101" t="s">
        <v>3</v>
      </c>
      <c r="P1041" s="101" t="s">
        <v>3</v>
      </c>
      <c r="Q1041" s="97"/>
      <c r="R1041" s="101" t="s">
        <v>3</v>
      </c>
      <c r="S1041" s="101" t="s">
        <v>3</v>
      </c>
      <c r="T1041" s="97"/>
      <c r="U1041" s="101" t="s">
        <v>3</v>
      </c>
      <c r="V1041" s="101" t="s">
        <v>3</v>
      </c>
      <c r="W1041" s="97"/>
      <c r="X1041" s="101" t="s">
        <v>3</v>
      </c>
      <c r="Y1041" s="101" t="s">
        <v>3</v>
      </c>
      <c r="Z1041" s="97"/>
      <c r="AA1041" s="101" t="s">
        <v>3</v>
      </c>
      <c r="AB1041" s="101" t="s">
        <v>3</v>
      </c>
      <c r="AC1041" s="97"/>
      <c r="AD1041" s="101" t="s">
        <v>3</v>
      </c>
      <c r="AE1041" s="101" t="s">
        <v>3</v>
      </c>
      <c r="AF1041" s="97"/>
      <c r="AG1041" s="100">
        <f t="shared" si="269"/>
        <v>68</v>
      </c>
      <c r="AH1041" s="100">
        <f t="shared" si="265"/>
        <v>68</v>
      </c>
      <c r="AI1041" s="97"/>
      <c r="AJ1041" s="100">
        <f t="shared" si="273"/>
        <v>55.25</v>
      </c>
      <c r="AK1041" s="100">
        <f t="shared" si="274"/>
        <v>55.25</v>
      </c>
      <c r="AL1041" s="98"/>
      <c r="AM1041" s="100">
        <v>15.58</v>
      </c>
      <c r="AN1041" s="101" t="s">
        <v>3</v>
      </c>
      <c r="AO1041" s="97"/>
      <c r="AP1041" s="100">
        <f t="shared" si="275"/>
        <v>72.25</v>
      </c>
      <c r="AQ1041" s="100">
        <f t="shared" si="276"/>
        <v>72.25</v>
      </c>
      <c r="AR1041" s="98"/>
      <c r="AS1041" s="100">
        <f t="shared" si="277"/>
        <v>30.599999999999998</v>
      </c>
      <c r="AT1041" s="100" t="s">
        <v>3</v>
      </c>
      <c r="AU1041" s="97"/>
      <c r="AV1041" s="100">
        <f t="shared" si="270"/>
        <v>72.25</v>
      </c>
      <c r="AW1041" s="100">
        <f t="shared" si="266"/>
        <v>72.25</v>
      </c>
      <c r="AX1041" s="97"/>
      <c r="AY1041" s="100">
        <f t="shared" si="278"/>
        <v>63.75</v>
      </c>
      <c r="AZ1041" s="101" t="s">
        <v>3</v>
      </c>
      <c r="BA1041" s="97"/>
      <c r="BB1041" s="100">
        <f t="shared" si="279"/>
        <v>30.599999999999998</v>
      </c>
      <c r="BC1041" s="101" t="s">
        <v>3</v>
      </c>
      <c r="BD1041" s="97"/>
      <c r="BE1041" s="100">
        <f t="shared" si="280"/>
        <v>30.599999999999998</v>
      </c>
      <c r="BF1041" s="101" t="s">
        <v>3</v>
      </c>
    </row>
    <row r="1042" spans="1:58" s="86" customFormat="1" ht="13.2" x14ac:dyDescent="0.25">
      <c r="A1042" s="47" t="s">
        <v>874</v>
      </c>
      <c r="B1042" s="106">
        <v>3000766</v>
      </c>
      <c r="C1042" s="118" t="s">
        <v>828</v>
      </c>
      <c r="D1042" s="105">
        <v>316</v>
      </c>
      <c r="E1042" s="106">
        <v>300</v>
      </c>
      <c r="F1042" s="106">
        <v>87481</v>
      </c>
      <c r="G1042" s="22"/>
      <c r="H1042" s="44">
        <f t="shared" si="282"/>
        <v>252.8</v>
      </c>
      <c r="I1042" s="98">
        <f t="shared" si="267"/>
        <v>0</v>
      </c>
      <c r="J1042" s="98">
        <f t="shared" si="268"/>
        <v>268.59999999999997</v>
      </c>
      <c r="K1042" s="99"/>
      <c r="L1042" s="44">
        <f t="shared" si="271"/>
        <v>252.8</v>
      </c>
      <c r="M1042" s="44">
        <f t="shared" si="281"/>
        <v>252.8</v>
      </c>
      <c r="N1042" s="97"/>
      <c r="O1042" s="101" t="s">
        <v>3</v>
      </c>
      <c r="P1042" s="101" t="s">
        <v>3</v>
      </c>
      <c r="Q1042" s="97"/>
      <c r="R1042" s="101" t="s">
        <v>3</v>
      </c>
      <c r="S1042" s="101" t="s">
        <v>3</v>
      </c>
      <c r="T1042" s="97"/>
      <c r="U1042" s="101" t="s">
        <v>3</v>
      </c>
      <c r="V1042" s="101" t="s">
        <v>3</v>
      </c>
      <c r="W1042" s="97"/>
      <c r="X1042" s="101" t="s">
        <v>3</v>
      </c>
      <c r="Y1042" s="101" t="s">
        <v>3</v>
      </c>
      <c r="Z1042" s="97"/>
      <c r="AA1042" s="101" t="s">
        <v>3</v>
      </c>
      <c r="AB1042" s="101" t="s">
        <v>3</v>
      </c>
      <c r="AC1042" s="97"/>
      <c r="AD1042" s="101" t="s">
        <v>3</v>
      </c>
      <c r="AE1042" s="101" t="s">
        <v>3</v>
      </c>
      <c r="AF1042" s="97"/>
      <c r="AG1042" s="100">
        <f t="shared" si="269"/>
        <v>252.8</v>
      </c>
      <c r="AH1042" s="100">
        <f t="shared" si="265"/>
        <v>252.8</v>
      </c>
      <c r="AI1042" s="97"/>
      <c r="AJ1042" s="100">
        <f t="shared" si="273"/>
        <v>205.4</v>
      </c>
      <c r="AK1042" s="100">
        <f t="shared" si="274"/>
        <v>205.4</v>
      </c>
      <c r="AL1042" s="98"/>
      <c r="AM1042" s="100">
        <v>0</v>
      </c>
      <c r="AN1042" s="101" t="s">
        <v>3</v>
      </c>
      <c r="AO1042" s="97"/>
      <c r="AP1042" s="100">
        <f t="shared" si="275"/>
        <v>268.59999999999997</v>
      </c>
      <c r="AQ1042" s="100">
        <f t="shared" si="276"/>
        <v>268.59999999999997</v>
      </c>
      <c r="AR1042" s="98"/>
      <c r="AS1042" s="100">
        <f t="shared" si="277"/>
        <v>113.75999999999999</v>
      </c>
      <c r="AT1042" s="100" t="s">
        <v>3</v>
      </c>
      <c r="AU1042" s="97"/>
      <c r="AV1042" s="100">
        <f t="shared" si="270"/>
        <v>268.59999999999997</v>
      </c>
      <c r="AW1042" s="100">
        <f t="shared" si="266"/>
        <v>268.59999999999997</v>
      </c>
      <c r="AX1042" s="97"/>
      <c r="AY1042" s="100">
        <f t="shared" si="278"/>
        <v>237</v>
      </c>
      <c r="AZ1042" s="101" t="s">
        <v>3</v>
      </c>
      <c r="BA1042" s="97"/>
      <c r="BB1042" s="100">
        <f t="shared" si="279"/>
        <v>113.75999999999999</v>
      </c>
      <c r="BC1042" s="101" t="s">
        <v>3</v>
      </c>
      <c r="BD1042" s="97"/>
      <c r="BE1042" s="100">
        <f t="shared" si="280"/>
        <v>113.75999999999999</v>
      </c>
      <c r="BF1042" s="101" t="s">
        <v>3</v>
      </c>
    </row>
    <row r="1043" spans="1:58" s="86" customFormat="1" ht="13.2" x14ac:dyDescent="0.25">
      <c r="A1043" s="47" t="s">
        <v>874</v>
      </c>
      <c r="B1043" s="106">
        <v>3000025</v>
      </c>
      <c r="C1043" s="118" t="s">
        <v>829</v>
      </c>
      <c r="D1043" s="105">
        <v>316</v>
      </c>
      <c r="E1043" s="106">
        <v>300</v>
      </c>
      <c r="F1043" s="106">
        <v>87491</v>
      </c>
      <c r="G1043" s="22"/>
      <c r="H1043" s="44">
        <f t="shared" si="282"/>
        <v>252.8</v>
      </c>
      <c r="I1043" s="98">
        <f t="shared" si="267"/>
        <v>57.9</v>
      </c>
      <c r="J1043" s="98">
        <f t="shared" si="268"/>
        <v>268.59999999999997</v>
      </c>
      <c r="K1043" s="99"/>
      <c r="L1043" s="44">
        <f t="shared" si="271"/>
        <v>252.8</v>
      </c>
      <c r="M1043" s="44">
        <f t="shared" si="281"/>
        <v>252.8</v>
      </c>
      <c r="N1043" s="97"/>
      <c r="O1043" s="101" t="s">
        <v>3</v>
      </c>
      <c r="P1043" s="101" t="s">
        <v>3</v>
      </c>
      <c r="Q1043" s="97"/>
      <c r="R1043" s="101" t="s">
        <v>3</v>
      </c>
      <c r="S1043" s="101" t="s">
        <v>3</v>
      </c>
      <c r="T1043" s="97"/>
      <c r="U1043" s="101" t="s">
        <v>3</v>
      </c>
      <c r="V1043" s="101" t="s">
        <v>3</v>
      </c>
      <c r="W1043" s="97"/>
      <c r="X1043" s="101" t="s">
        <v>3</v>
      </c>
      <c r="Y1043" s="101" t="s">
        <v>3</v>
      </c>
      <c r="Z1043" s="97"/>
      <c r="AA1043" s="101" t="s">
        <v>3</v>
      </c>
      <c r="AB1043" s="101" t="s">
        <v>3</v>
      </c>
      <c r="AC1043" s="97"/>
      <c r="AD1043" s="101" t="s">
        <v>3</v>
      </c>
      <c r="AE1043" s="101" t="s">
        <v>3</v>
      </c>
      <c r="AF1043" s="97"/>
      <c r="AG1043" s="100">
        <f t="shared" si="269"/>
        <v>252.8</v>
      </c>
      <c r="AH1043" s="100">
        <f t="shared" si="265"/>
        <v>252.8</v>
      </c>
      <c r="AI1043" s="97"/>
      <c r="AJ1043" s="100">
        <f t="shared" si="273"/>
        <v>205.4</v>
      </c>
      <c r="AK1043" s="100">
        <f t="shared" si="274"/>
        <v>205.4</v>
      </c>
      <c r="AL1043" s="98"/>
      <c r="AM1043" s="100">
        <v>57.9</v>
      </c>
      <c r="AN1043" s="101" t="s">
        <v>3</v>
      </c>
      <c r="AO1043" s="97"/>
      <c r="AP1043" s="100">
        <f t="shared" si="275"/>
        <v>268.59999999999997</v>
      </c>
      <c r="AQ1043" s="100">
        <f t="shared" si="276"/>
        <v>268.59999999999997</v>
      </c>
      <c r="AR1043" s="98"/>
      <c r="AS1043" s="100">
        <f t="shared" si="277"/>
        <v>113.75999999999999</v>
      </c>
      <c r="AT1043" s="100" t="s">
        <v>3</v>
      </c>
      <c r="AU1043" s="97"/>
      <c r="AV1043" s="100">
        <f t="shared" si="270"/>
        <v>268.59999999999997</v>
      </c>
      <c r="AW1043" s="100">
        <f t="shared" si="266"/>
        <v>268.59999999999997</v>
      </c>
      <c r="AX1043" s="97"/>
      <c r="AY1043" s="100">
        <f t="shared" si="278"/>
        <v>237</v>
      </c>
      <c r="AZ1043" s="101" t="s">
        <v>3</v>
      </c>
      <c r="BA1043" s="97"/>
      <c r="BB1043" s="100">
        <f t="shared" si="279"/>
        <v>113.75999999999999</v>
      </c>
      <c r="BC1043" s="101" t="s">
        <v>3</v>
      </c>
      <c r="BD1043" s="97"/>
      <c r="BE1043" s="100">
        <f t="shared" si="280"/>
        <v>113.75999999999999</v>
      </c>
      <c r="BF1043" s="101" t="s">
        <v>3</v>
      </c>
    </row>
    <row r="1044" spans="1:58" s="86" customFormat="1" ht="13.2" x14ac:dyDescent="0.25">
      <c r="A1044" s="47" t="s">
        <v>874</v>
      </c>
      <c r="B1044" s="106">
        <v>3000513</v>
      </c>
      <c r="C1044" s="118" t="s">
        <v>830</v>
      </c>
      <c r="D1044" s="105">
        <v>316</v>
      </c>
      <c r="E1044" s="106">
        <v>300</v>
      </c>
      <c r="F1044" s="106">
        <v>87591</v>
      </c>
      <c r="G1044" s="22"/>
      <c r="H1044" s="44">
        <f t="shared" si="282"/>
        <v>252.8</v>
      </c>
      <c r="I1044" s="98">
        <f t="shared" si="267"/>
        <v>57.9</v>
      </c>
      <c r="J1044" s="98">
        <f t="shared" si="268"/>
        <v>268.59999999999997</v>
      </c>
      <c r="K1044" s="99"/>
      <c r="L1044" s="44">
        <f t="shared" si="271"/>
        <v>252.8</v>
      </c>
      <c r="M1044" s="44">
        <f t="shared" si="281"/>
        <v>252.8</v>
      </c>
      <c r="N1044" s="97"/>
      <c r="O1044" s="101" t="s">
        <v>3</v>
      </c>
      <c r="P1044" s="101" t="s">
        <v>3</v>
      </c>
      <c r="Q1044" s="97"/>
      <c r="R1044" s="101" t="s">
        <v>3</v>
      </c>
      <c r="S1044" s="101" t="s">
        <v>3</v>
      </c>
      <c r="T1044" s="97"/>
      <c r="U1044" s="101" t="s">
        <v>3</v>
      </c>
      <c r="V1044" s="101" t="s">
        <v>3</v>
      </c>
      <c r="W1044" s="97"/>
      <c r="X1044" s="101" t="s">
        <v>3</v>
      </c>
      <c r="Y1044" s="101" t="s">
        <v>3</v>
      </c>
      <c r="Z1044" s="97"/>
      <c r="AA1044" s="101" t="s">
        <v>3</v>
      </c>
      <c r="AB1044" s="101" t="s">
        <v>3</v>
      </c>
      <c r="AC1044" s="97"/>
      <c r="AD1044" s="101" t="s">
        <v>3</v>
      </c>
      <c r="AE1044" s="101" t="s">
        <v>3</v>
      </c>
      <c r="AF1044" s="97"/>
      <c r="AG1044" s="100">
        <f t="shared" si="269"/>
        <v>252.8</v>
      </c>
      <c r="AH1044" s="100">
        <f t="shared" si="265"/>
        <v>252.8</v>
      </c>
      <c r="AI1044" s="97"/>
      <c r="AJ1044" s="100">
        <f t="shared" si="273"/>
        <v>205.4</v>
      </c>
      <c r="AK1044" s="100">
        <f t="shared" si="274"/>
        <v>205.4</v>
      </c>
      <c r="AL1044" s="98"/>
      <c r="AM1044" s="100">
        <v>57.9</v>
      </c>
      <c r="AN1044" s="101" t="s">
        <v>3</v>
      </c>
      <c r="AO1044" s="97"/>
      <c r="AP1044" s="100">
        <f t="shared" si="275"/>
        <v>268.59999999999997</v>
      </c>
      <c r="AQ1044" s="100">
        <f t="shared" si="276"/>
        <v>268.59999999999997</v>
      </c>
      <c r="AR1044" s="98"/>
      <c r="AS1044" s="100">
        <f t="shared" si="277"/>
        <v>113.75999999999999</v>
      </c>
      <c r="AT1044" s="100" t="s">
        <v>3</v>
      </c>
      <c r="AU1044" s="97"/>
      <c r="AV1044" s="100">
        <f t="shared" si="270"/>
        <v>268.59999999999997</v>
      </c>
      <c r="AW1044" s="100">
        <f t="shared" si="266"/>
        <v>268.59999999999997</v>
      </c>
      <c r="AX1044" s="97"/>
      <c r="AY1044" s="100">
        <f t="shared" si="278"/>
        <v>237</v>
      </c>
      <c r="AZ1044" s="101" t="s">
        <v>3</v>
      </c>
      <c r="BA1044" s="97"/>
      <c r="BB1044" s="100">
        <f t="shared" si="279"/>
        <v>113.75999999999999</v>
      </c>
      <c r="BC1044" s="101" t="s">
        <v>3</v>
      </c>
      <c r="BD1044" s="97"/>
      <c r="BE1044" s="100">
        <f t="shared" si="280"/>
        <v>113.75999999999999</v>
      </c>
      <c r="BF1044" s="101" t="s">
        <v>3</v>
      </c>
    </row>
    <row r="1045" spans="1:58" s="86" customFormat="1" ht="13.2" x14ac:dyDescent="0.25">
      <c r="A1045" s="47" t="s">
        <v>874</v>
      </c>
      <c r="B1045" s="106">
        <v>3000752</v>
      </c>
      <c r="C1045" s="118" t="s">
        <v>831</v>
      </c>
      <c r="D1045" s="105">
        <v>163</v>
      </c>
      <c r="E1045" s="106">
        <v>300</v>
      </c>
      <c r="F1045" s="106">
        <v>83021</v>
      </c>
      <c r="G1045" s="22"/>
      <c r="H1045" s="44">
        <f t="shared" si="282"/>
        <v>130.4</v>
      </c>
      <c r="I1045" s="98">
        <f t="shared" si="267"/>
        <v>29.8</v>
      </c>
      <c r="J1045" s="98">
        <f t="shared" si="268"/>
        <v>138.54999999999998</v>
      </c>
      <c r="K1045" s="99"/>
      <c r="L1045" s="44">
        <f t="shared" si="271"/>
        <v>130.4</v>
      </c>
      <c r="M1045" s="44">
        <f t="shared" si="281"/>
        <v>130.4</v>
      </c>
      <c r="N1045" s="97"/>
      <c r="O1045" s="101" t="s">
        <v>3</v>
      </c>
      <c r="P1045" s="101" t="s">
        <v>3</v>
      </c>
      <c r="Q1045" s="97"/>
      <c r="R1045" s="101" t="s">
        <v>3</v>
      </c>
      <c r="S1045" s="101" t="s">
        <v>3</v>
      </c>
      <c r="T1045" s="97"/>
      <c r="U1045" s="101" t="s">
        <v>3</v>
      </c>
      <c r="V1045" s="101" t="s">
        <v>3</v>
      </c>
      <c r="W1045" s="97"/>
      <c r="X1045" s="101" t="s">
        <v>3</v>
      </c>
      <c r="Y1045" s="101" t="s">
        <v>3</v>
      </c>
      <c r="Z1045" s="97"/>
      <c r="AA1045" s="101" t="s">
        <v>3</v>
      </c>
      <c r="AB1045" s="101" t="s">
        <v>3</v>
      </c>
      <c r="AC1045" s="97"/>
      <c r="AD1045" s="101" t="s">
        <v>3</v>
      </c>
      <c r="AE1045" s="101" t="s">
        <v>3</v>
      </c>
      <c r="AF1045" s="97"/>
      <c r="AG1045" s="100">
        <f t="shared" si="269"/>
        <v>130.4</v>
      </c>
      <c r="AH1045" s="100">
        <f t="shared" si="265"/>
        <v>130.4</v>
      </c>
      <c r="AI1045" s="97"/>
      <c r="AJ1045" s="100">
        <f t="shared" si="273"/>
        <v>105.95</v>
      </c>
      <c r="AK1045" s="100">
        <f t="shared" si="274"/>
        <v>105.95</v>
      </c>
      <c r="AL1045" s="98"/>
      <c r="AM1045" s="100">
        <v>29.8</v>
      </c>
      <c r="AN1045" s="101" t="s">
        <v>3</v>
      </c>
      <c r="AO1045" s="97"/>
      <c r="AP1045" s="100">
        <f t="shared" si="275"/>
        <v>138.54999999999998</v>
      </c>
      <c r="AQ1045" s="100">
        <f t="shared" si="276"/>
        <v>138.54999999999998</v>
      </c>
      <c r="AR1045" s="98"/>
      <c r="AS1045" s="100">
        <f t="shared" si="277"/>
        <v>58.68</v>
      </c>
      <c r="AT1045" s="100" t="s">
        <v>3</v>
      </c>
      <c r="AU1045" s="97"/>
      <c r="AV1045" s="100">
        <f t="shared" si="270"/>
        <v>138.54999999999998</v>
      </c>
      <c r="AW1045" s="100">
        <f t="shared" si="266"/>
        <v>138.54999999999998</v>
      </c>
      <c r="AX1045" s="97"/>
      <c r="AY1045" s="100">
        <f t="shared" si="278"/>
        <v>122.25</v>
      </c>
      <c r="AZ1045" s="101" t="s">
        <v>3</v>
      </c>
      <c r="BA1045" s="97"/>
      <c r="BB1045" s="100">
        <f t="shared" si="279"/>
        <v>58.68</v>
      </c>
      <c r="BC1045" s="101" t="s">
        <v>3</v>
      </c>
      <c r="BD1045" s="97"/>
      <c r="BE1045" s="100">
        <f t="shared" si="280"/>
        <v>58.68</v>
      </c>
      <c r="BF1045" s="101" t="s">
        <v>3</v>
      </c>
    </row>
    <row r="1046" spans="1:58" s="86" customFormat="1" ht="13.2" x14ac:dyDescent="0.25">
      <c r="A1046" s="47" t="s">
        <v>874</v>
      </c>
      <c r="B1046" s="106">
        <v>3000728</v>
      </c>
      <c r="C1046" s="118" t="s">
        <v>832</v>
      </c>
      <c r="D1046" s="105">
        <v>193</v>
      </c>
      <c r="E1046" s="106">
        <v>300</v>
      </c>
      <c r="F1046" s="106">
        <v>80323</v>
      </c>
      <c r="G1046" s="22"/>
      <c r="H1046" s="44">
        <f t="shared" si="282"/>
        <v>154.4</v>
      </c>
      <c r="I1046" s="98">
        <f t="shared" si="267"/>
        <v>0</v>
      </c>
      <c r="J1046" s="98">
        <f t="shared" si="268"/>
        <v>164.04999999999998</v>
      </c>
      <c r="K1046" s="99"/>
      <c r="L1046" s="44">
        <f t="shared" si="271"/>
        <v>154.4</v>
      </c>
      <c r="M1046" s="44">
        <f t="shared" si="281"/>
        <v>154.4</v>
      </c>
      <c r="N1046" s="97"/>
      <c r="O1046" s="101" t="s">
        <v>3</v>
      </c>
      <c r="P1046" s="101" t="s">
        <v>3</v>
      </c>
      <c r="Q1046" s="97"/>
      <c r="R1046" s="101" t="s">
        <v>3</v>
      </c>
      <c r="S1046" s="101" t="s">
        <v>3</v>
      </c>
      <c r="T1046" s="97"/>
      <c r="U1046" s="101" t="s">
        <v>3</v>
      </c>
      <c r="V1046" s="101" t="s">
        <v>3</v>
      </c>
      <c r="W1046" s="97"/>
      <c r="X1046" s="101" t="s">
        <v>3</v>
      </c>
      <c r="Y1046" s="101" t="s">
        <v>3</v>
      </c>
      <c r="Z1046" s="97"/>
      <c r="AA1046" s="101" t="s">
        <v>3</v>
      </c>
      <c r="AB1046" s="101" t="s">
        <v>3</v>
      </c>
      <c r="AC1046" s="97"/>
      <c r="AD1046" s="101" t="s">
        <v>3</v>
      </c>
      <c r="AE1046" s="101" t="s">
        <v>3</v>
      </c>
      <c r="AF1046" s="97"/>
      <c r="AG1046" s="100">
        <f t="shared" si="269"/>
        <v>154.4</v>
      </c>
      <c r="AH1046" s="100">
        <f t="shared" si="265"/>
        <v>154.4</v>
      </c>
      <c r="AI1046" s="97"/>
      <c r="AJ1046" s="100">
        <f t="shared" si="273"/>
        <v>125.45</v>
      </c>
      <c r="AK1046" s="100">
        <f t="shared" si="274"/>
        <v>125.45</v>
      </c>
      <c r="AL1046" s="98"/>
      <c r="AM1046" s="100">
        <v>0</v>
      </c>
      <c r="AN1046" s="101" t="s">
        <v>3</v>
      </c>
      <c r="AO1046" s="97"/>
      <c r="AP1046" s="100">
        <f t="shared" si="275"/>
        <v>164.04999999999998</v>
      </c>
      <c r="AQ1046" s="100">
        <f t="shared" si="276"/>
        <v>164.04999999999998</v>
      </c>
      <c r="AR1046" s="98"/>
      <c r="AS1046" s="100">
        <f t="shared" si="277"/>
        <v>69.48</v>
      </c>
      <c r="AT1046" s="100" t="s">
        <v>3</v>
      </c>
      <c r="AU1046" s="97"/>
      <c r="AV1046" s="100">
        <f t="shared" si="270"/>
        <v>164.04999999999998</v>
      </c>
      <c r="AW1046" s="100">
        <f t="shared" si="266"/>
        <v>164.04999999999998</v>
      </c>
      <c r="AX1046" s="97"/>
      <c r="AY1046" s="100">
        <f t="shared" si="278"/>
        <v>144.75</v>
      </c>
      <c r="AZ1046" s="101" t="s">
        <v>3</v>
      </c>
      <c r="BA1046" s="97"/>
      <c r="BB1046" s="100">
        <f t="shared" si="279"/>
        <v>69.48</v>
      </c>
      <c r="BC1046" s="101" t="s">
        <v>3</v>
      </c>
      <c r="BD1046" s="97"/>
      <c r="BE1046" s="100">
        <f t="shared" si="280"/>
        <v>69.48</v>
      </c>
      <c r="BF1046" s="101" t="s">
        <v>3</v>
      </c>
    </row>
    <row r="1047" spans="1:58" s="86" customFormat="1" ht="13.2" x14ac:dyDescent="0.25">
      <c r="A1047" s="47" t="s">
        <v>874</v>
      </c>
      <c r="B1047" s="106">
        <v>3000494</v>
      </c>
      <c r="C1047" s="118" t="s">
        <v>833</v>
      </c>
      <c r="D1047" s="105">
        <v>38</v>
      </c>
      <c r="E1047" s="106">
        <v>300</v>
      </c>
      <c r="F1047" s="106">
        <v>87205</v>
      </c>
      <c r="G1047" s="22"/>
      <c r="H1047" s="44">
        <f t="shared" si="282"/>
        <v>30.400000000000002</v>
      </c>
      <c r="I1047" s="98">
        <f t="shared" si="267"/>
        <v>7.05</v>
      </c>
      <c r="J1047" s="98">
        <f t="shared" si="268"/>
        <v>32.299999999999997</v>
      </c>
      <c r="K1047" s="99"/>
      <c r="L1047" s="44">
        <f t="shared" si="271"/>
        <v>30.400000000000002</v>
      </c>
      <c r="M1047" s="44">
        <f t="shared" si="281"/>
        <v>30.400000000000002</v>
      </c>
      <c r="N1047" s="97"/>
      <c r="O1047" s="101" t="s">
        <v>3</v>
      </c>
      <c r="P1047" s="101" t="s">
        <v>3</v>
      </c>
      <c r="Q1047" s="97"/>
      <c r="R1047" s="101" t="s">
        <v>3</v>
      </c>
      <c r="S1047" s="101" t="s">
        <v>3</v>
      </c>
      <c r="T1047" s="97"/>
      <c r="U1047" s="101" t="s">
        <v>3</v>
      </c>
      <c r="V1047" s="101" t="s">
        <v>3</v>
      </c>
      <c r="W1047" s="97"/>
      <c r="X1047" s="101" t="s">
        <v>3</v>
      </c>
      <c r="Y1047" s="101" t="s">
        <v>3</v>
      </c>
      <c r="Z1047" s="97"/>
      <c r="AA1047" s="101" t="s">
        <v>3</v>
      </c>
      <c r="AB1047" s="101" t="s">
        <v>3</v>
      </c>
      <c r="AC1047" s="97"/>
      <c r="AD1047" s="101" t="s">
        <v>3</v>
      </c>
      <c r="AE1047" s="101" t="s">
        <v>3</v>
      </c>
      <c r="AF1047" s="97"/>
      <c r="AG1047" s="100">
        <f t="shared" si="269"/>
        <v>30.400000000000002</v>
      </c>
      <c r="AH1047" s="100">
        <f t="shared" si="265"/>
        <v>30.400000000000002</v>
      </c>
      <c r="AI1047" s="97"/>
      <c r="AJ1047" s="100">
        <f t="shared" si="273"/>
        <v>24.7</v>
      </c>
      <c r="AK1047" s="100">
        <f t="shared" si="274"/>
        <v>24.7</v>
      </c>
      <c r="AL1047" s="98"/>
      <c r="AM1047" s="100">
        <v>7.05</v>
      </c>
      <c r="AN1047" s="101" t="s">
        <v>3</v>
      </c>
      <c r="AO1047" s="97"/>
      <c r="AP1047" s="100">
        <f t="shared" si="275"/>
        <v>32.299999999999997</v>
      </c>
      <c r="AQ1047" s="100">
        <f t="shared" si="276"/>
        <v>32.299999999999997</v>
      </c>
      <c r="AR1047" s="98"/>
      <c r="AS1047" s="100">
        <f t="shared" si="277"/>
        <v>13.68</v>
      </c>
      <c r="AT1047" s="100" t="s">
        <v>3</v>
      </c>
      <c r="AU1047" s="97"/>
      <c r="AV1047" s="100">
        <f t="shared" si="270"/>
        <v>32.299999999999997</v>
      </c>
      <c r="AW1047" s="100">
        <f t="shared" si="266"/>
        <v>32.299999999999997</v>
      </c>
      <c r="AX1047" s="97"/>
      <c r="AY1047" s="100">
        <f t="shared" si="278"/>
        <v>28.5</v>
      </c>
      <c r="AZ1047" s="101" t="s">
        <v>3</v>
      </c>
      <c r="BA1047" s="97"/>
      <c r="BB1047" s="100">
        <f t="shared" si="279"/>
        <v>13.68</v>
      </c>
      <c r="BC1047" s="101" t="s">
        <v>3</v>
      </c>
      <c r="BD1047" s="97"/>
      <c r="BE1047" s="100">
        <f t="shared" si="280"/>
        <v>13.68</v>
      </c>
      <c r="BF1047" s="101" t="s">
        <v>3</v>
      </c>
    </row>
    <row r="1048" spans="1:58" s="86" customFormat="1" ht="13.2" x14ac:dyDescent="0.25">
      <c r="A1048" s="47" t="s">
        <v>874</v>
      </c>
      <c r="B1048" s="106">
        <v>3000059</v>
      </c>
      <c r="C1048" s="118" t="s">
        <v>834</v>
      </c>
      <c r="D1048" s="105">
        <v>316</v>
      </c>
      <c r="E1048" s="106">
        <v>300</v>
      </c>
      <c r="F1048" s="106">
        <v>87798</v>
      </c>
      <c r="G1048" s="22"/>
      <c r="H1048" s="44">
        <f t="shared" si="282"/>
        <v>252.8</v>
      </c>
      <c r="I1048" s="98">
        <f t="shared" si="267"/>
        <v>57.9</v>
      </c>
      <c r="J1048" s="98">
        <f t="shared" si="268"/>
        <v>268.59999999999997</v>
      </c>
      <c r="K1048" s="99"/>
      <c r="L1048" s="44">
        <f t="shared" si="271"/>
        <v>252.8</v>
      </c>
      <c r="M1048" s="44">
        <f t="shared" si="281"/>
        <v>252.8</v>
      </c>
      <c r="N1048" s="97"/>
      <c r="O1048" s="101" t="s">
        <v>3</v>
      </c>
      <c r="P1048" s="101" t="s">
        <v>3</v>
      </c>
      <c r="Q1048" s="97"/>
      <c r="R1048" s="101" t="s">
        <v>3</v>
      </c>
      <c r="S1048" s="101" t="s">
        <v>3</v>
      </c>
      <c r="T1048" s="97"/>
      <c r="U1048" s="101" t="s">
        <v>3</v>
      </c>
      <c r="V1048" s="101" t="s">
        <v>3</v>
      </c>
      <c r="W1048" s="97"/>
      <c r="X1048" s="101" t="s">
        <v>3</v>
      </c>
      <c r="Y1048" s="101" t="s">
        <v>3</v>
      </c>
      <c r="Z1048" s="97"/>
      <c r="AA1048" s="101" t="s">
        <v>3</v>
      </c>
      <c r="AB1048" s="101" t="s">
        <v>3</v>
      </c>
      <c r="AC1048" s="97"/>
      <c r="AD1048" s="101" t="s">
        <v>3</v>
      </c>
      <c r="AE1048" s="101" t="s">
        <v>3</v>
      </c>
      <c r="AF1048" s="97"/>
      <c r="AG1048" s="100">
        <f t="shared" si="269"/>
        <v>252.8</v>
      </c>
      <c r="AH1048" s="100">
        <f t="shared" si="265"/>
        <v>252.8</v>
      </c>
      <c r="AI1048" s="97"/>
      <c r="AJ1048" s="100">
        <f t="shared" si="273"/>
        <v>205.4</v>
      </c>
      <c r="AK1048" s="100">
        <f t="shared" si="274"/>
        <v>205.4</v>
      </c>
      <c r="AL1048" s="98"/>
      <c r="AM1048" s="100">
        <v>57.9</v>
      </c>
      <c r="AN1048" s="101" t="s">
        <v>3</v>
      </c>
      <c r="AO1048" s="97"/>
      <c r="AP1048" s="100">
        <f t="shared" si="275"/>
        <v>268.59999999999997</v>
      </c>
      <c r="AQ1048" s="100">
        <f t="shared" si="276"/>
        <v>268.59999999999997</v>
      </c>
      <c r="AR1048" s="98"/>
      <c r="AS1048" s="100">
        <f t="shared" si="277"/>
        <v>113.75999999999999</v>
      </c>
      <c r="AT1048" s="100" t="s">
        <v>3</v>
      </c>
      <c r="AU1048" s="97"/>
      <c r="AV1048" s="100">
        <f t="shared" si="270"/>
        <v>268.59999999999997</v>
      </c>
      <c r="AW1048" s="100">
        <f t="shared" si="266"/>
        <v>268.59999999999997</v>
      </c>
      <c r="AX1048" s="97"/>
      <c r="AY1048" s="100">
        <f t="shared" si="278"/>
        <v>237</v>
      </c>
      <c r="AZ1048" s="101" t="s">
        <v>3</v>
      </c>
      <c r="BA1048" s="97"/>
      <c r="BB1048" s="100">
        <f t="shared" si="279"/>
        <v>113.75999999999999</v>
      </c>
      <c r="BC1048" s="101" t="s">
        <v>3</v>
      </c>
      <c r="BD1048" s="97"/>
      <c r="BE1048" s="100">
        <f t="shared" si="280"/>
        <v>113.75999999999999</v>
      </c>
      <c r="BF1048" s="101" t="s">
        <v>3</v>
      </c>
    </row>
    <row r="1049" spans="1:58" s="86" customFormat="1" ht="13.2" x14ac:dyDescent="0.25">
      <c r="A1049" s="47" t="s">
        <v>874</v>
      </c>
      <c r="B1049" s="106">
        <v>3000377</v>
      </c>
      <c r="C1049" s="118" t="s">
        <v>835</v>
      </c>
      <c r="D1049" s="105">
        <v>92</v>
      </c>
      <c r="E1049" s="106">
        <v>300</v>
      </c>
      <c r="F1049" s="106">
        <v>86666</v>
      </c>
      <c r="G1049" s="22"/>
      <c r="H1049" s="44">
        <f t="shared" si="282"/>
        <v>73.600000000000009</v>
      </c>
      <c r="I1049" s="98">
        <f t="shared" si="267"/>
        <v>16.8</v>
      </c>
      <c r="J1049" s="98">
        <f t="shared" si="268"/>
        <v>78.2</v>
      </c>
      <c r="K1049" s="99"/>
      <c r="L1049" s="44">
        <f t="shared" si="271"/>
        <v>73.600000000000009</v>
      </c>
      <c r="M1049" s="44">
        <f t="shared" si="281"/>
        <v>73.600000000000009</v>
      </c>
      <c r="N1049" s="97"/>
      <c r="O1049" s="101" t="s">
        <v>3</v>
      </c>
      <c r="P1049" s="101" t="s">
        <v>3</v>
      </c>
      <c r="Q1049" s="97"/>
      <c r="R1049" s="101" t="s">
        <v>3</v>
      </c>
      <c r="S1049" s="101" t="s">
        <v>3</v>
      </c>
      <c r="T1049" s="97"/>
      <c r="U1049" s="101" t="s">
        <v>3</v>
      </c>
      <c r="V1049" s="101" t="s">
        <v>3</v>
      </c>
      <c r="W1049" s="97"/>
      <c r="X1049" s="101" t="s">
        <v>3</v>
      </c>
      <c r="Y1049" s="101" t="s">
        <v>3</v>
      </c>
      <c r="Z1049" s="97"/>
      <c r="AA1049" s="101" t="s">
        <v>3</v>
      </c>
      <c r="AB1049" s="101" t="s">
        <v>3</v>
      </c>
      <c r="AC1049" s="97"/>
      <c r="AD1049" s="101" t="s">
        <v>3</v>
      </c>
      <c r="AE1049" s="101" t="s">
        <v>3</v>
      </c>
      <c r="AF1049" s="97"/>
      <c r="AG1049" s="100">
        <f t="shared" si="269"/>
        <v>73.600000000000009</v>
      </c>
      <c r="AH1049" s="100">
        <f t="shared" si="265"/>
        <v>73.600000000000009</v>
      </c>
      <c r="AI1049" s="97"/>
      <c r="AJ1049" s="100">
        <f t="shared" si="273"/>
        <v>59.800000000000004</v>
      </c>
      <c r="AK1049" s="100">
        <f t="shared" si="274"/>
        <v>59.800000000000004</v>
      </c>
      <c r="AL1049" s="98"/>
      <c r="AM1049" s="100">
        <v>16.8</v>
      </c>
      <c r="AN1049" s="101" t="s">
        <v>3</v>
      </c>
      <c r="AO1049" s="97"/>
      <c r="AP1049" s="100">
        <f t="shared" si="275"/>
        <v>78.2</v>
      </c>
      <c r="AQ1049" s="100">
        <f t="shared" si="276"/>
        <v>78.2</v>
      </c>
      <c r="AR1049" s="98"/>
      <c r="AS1049" s="100">
        <f t="shared" si="277"/>
        <v>33.119999999999997</v>
      </c>
      <c r="AT1049" s="100" t="s">
        <v>3</v>
      </c>
      <c r="AU1049" s="97"/>
      <c r="AV1049" s="100">
        <f t="shared" si="270"/>
        <v>78.2</v>
      </c>
      <c r="AW1049" s="100">
        <f t="shared" si="266"/>
        <v>78.2</v>
      </c>
      <c r="AX1049" s="97"/>
      <c r="AY1049" s="100">
        <f t="shared" si="278"/>
        <v>69</v>
      </c>
      <c r="AZ1049" s="101" t="s">
        <v>3</v>
      </c>
      <c r="BA1049" s="97"/>
      <c r="BB1049" s="100">
        <f t="shared" si="279"/>
        <v>33.119999999999997</v>
      </c>
      <c r="BC1049" s="101" t="s">
        <v>3</v>
      </c>
      <c r="BD1049" s="97"/>
      <c r="BE1049" s="100">
        <f t="shared" si="280"/>
        <v>33.119999999999997</v>
      </c>
      <c r="BF1049" s="101" t="s">
        <v>3</v>
      </c>
    </row>
    <row r="1050" spans="1:58" s="86" customFormat="1" ht="13.2" x14ac:dyDescent="0.25">
      <c r="A1050" s="47" t="s">
        <v>874</v>
      </c>
      <c r="B1050" s="106">
        <v>3000377</v>
      </c>
      <c r="C1050" s="118" t="s">
        <v>836</v>
      </c>
      <c r="D1050" s="105">
        <v>92</v>
      </c>
      <c r="E1050" s="106">
        <v>300</v>
      </c>
      <c r="F1050" s="106">
        <v>86666</v>
      </c>
      <c r="G1050" s="22"/>
      <c r="H1050" s="44">
        <f t="shared" si="282"/>
        <v>73.600000000000009</v>
      </c>
      <c r="I1050" s="98">
        <f t="shared" si="267"/>
        <v>16.8</v>
      </c>
      <c r="J1050" s="98">
        <f t="shared" si="268"/>
        <v>78.2</v>
      </c>
      <c r="K1050" s="99"/>
      <c r="L1050" s="44">
        <f t="shared" si="271"/>
        <v>73.600000000000009</v>
      </c>
      <c r="M1050" s="44">
        <f t="shared" si="281"/>
        <v>73.600000000000009</v>
      </c>
      <c r="N1050" s="97"/>
      <c r="O1050" s="101" t="s">
        <v>3</v>
      </c>
      <c r="P1050" s="101" t="s">
        <v>3</v>
      </c>
      <c r="Q1050" s="97"/>
      <c r="R1050" s="101" t="s">
        <v>3</v>
      </c>
      <c r="S1050" s="101" t="s">
        <v>3</v>
      </c>
      <c r="T1050" s="97"/>
      <c r="U1050" s="101" t="s">
        <v>3</v>
      </c>
      <c r="V1050" s="101" t="s">
        <v>3</v>
      </c>
      <c r="W1050" s="97"/>
      <c r="X1050" s="101" t="s">
        <v>3</v>
      </c>
      <c r="Y1050" s="101" t="s">
        <v>3</v>
      </c>
      <c r="Z1050" s="97"/>
      <c r="AA1050" s="101" t="s">
        <v>3</v>
      </c>
      <c r="AB1050" s="101" t="s">
        <v>3</v>
      </c>
      <c r="AC1050" s="97"/>
      <c r="AD1050" s="101" t="s">
        <v>3</v>
      </c>
      <c r="AE1050" s="101" t="s">
        <v>3</v>
      </c>
      <c r="AF1050" s="97"/>
      <c r="AG1050" s="100">
        <f t="shared" si="269"/>
        <v>73.600000000000009</v>
      </c>
      <c r="AH1050" s="100">
        <f t="shared" si="265"/>
        <v>73.600000000000009</v>
      </c>
      <c r="AI1050" s="97"/>
      <c r="AJ1050" s="100">
        <f t="shared" si="273"/>
        <v>59.800000000000004</v>
      </c>
      <c r="AK1050" s="100">
        <f t="shared" si="274"/>
        <v>59.800000000000004</v>
      </c>
      <c r="AL1050" s="98"/>
      <c r="AM1050" s="100">
        <v>16.8</v>
      </c>
      <c r="AN1050" s="101" t="s">
        <v>3</v>
      </c>
      <c r="AO1050" s="97"/>
      <c r="AP1050" s="100">
        <f t="shared" si="275"/>
        <v>78.2</v>
      </c>
      <c r="AQ1050" s="100">
        <f t="shared" si="276"/>
        <v>78.2</v>
      </c>
      <c r="AR1050" s="98"/>
      <c r="AS1050" s="100">
        <f t="shared" si="277"/>
        <v>33.119999999999997</v>
      </c>
      <c r="AT1050" s="100" t="s">
        <v>3</v>
      </c>
      <c r="AU1050" s="97"/>
      <c r="AV1050" s="100">
        <f t="shared" si="270"/>
        <v>78.2</v>
      </c>
      <c r="AW1050" s="100">
        <f t="shared" si="266"/>
        <v>78.2</v>
      </c>
      <c r="AX1050" s="97"/>
      <c r="AY1050" s="100">
        <f t="shared" si="278"/>
        <v>69</v>
      </c>
      <c r="AZ1050" s="101" t="s">
        <v>3</v>
      </c>
      <c r="BA1050" s="97"/>
      <c r="BB1050" s="100">
        <f t="shared" si="279"/>
        <v>33.119999999999997</v>
      </c>
      <c r="BC1050" s="101" t="s">
        <v>3</v>
      </c>
      <c r="BD1050" s="97"/>
      <c r="BE1050" s="100">
        <f t="shared" si="280"/>
        <v>33.119999999999997</v>
      </c>
      <c r="BF1050" s="101" t="s">
        <v>3</v>
      </c>
    </row>
    <row r="1051" spans="1:58" s="86" customFormat="1" ht="13.2" x14ac:dyDescent="0.25">
      <c r="A1051" s="47" t="s">
        <v>874</v>
      </c>
      <c r="B1051" s="106">
        <v>86003</v>
      </c>
      <c r="C1051" s="116" t="s">
        <v>628</v>
      </c>
      <c r="D1051" s="105">
        <v>47</v>
      </c>
      <c r="E1051" s="106">
        <v>300</v>
      </c>
      <c r="F1051" s="106">
        <v>86003</v>
      </c>
      <c r="G1051" s="22"/>
      <c r="H1051" s="44">
        <f t="shared" si="282"/>
        <v>37.6</v>
      </c>
      <c r="I1051" s="98">
        <f t="shared" si="267"/>
        <v>8.61</v>
      </c>
      <c r="J1051" s="98">
        <f t="shared" si="268"/>
        <v>39.949999999999996</v>
      </c>
      <c r="K1051" s="99"/>
      <c r="L1051" s="44">
        <f t="shared" si="271"/>
        <v>37.6</v>
      </c>
      <c r="M1051" s="44">
        <f t="shared" si="281"/>
        <v>37.6</v>
      </c>
      <c r="N1051" s="97"/>
      <c r="O1051" s="101" t="s">
        <v>3</v>
      </c>
      <c r="P1051" s="101" t="s">
        <v>3</v>
      </c>
      <c r="Q1051" s="97"/>
      <c r="R1051" s="101" t="s">
        <v>3</v>
      </c>
      <c r="S1051" s="101" t="s">
        <v>3</v>
      </c>
      <c r="T1051" s="97"/>
      <c r="U1051" s="101" t="s">
        <v>3</v>
      </c>
      <c r="V1051" s="101" t="s">
        <v>3</v>
      </c>
      <c r="W1051" s="97"/>
      <c r="X1051" s="101" t="s">
        <v>3</v>
      </c>
      <c r="Y1051" s="101" t="s">
        <v>3</v>
      </c>
      <c r="Z1051" s="97"/>
      <c r="AA1051" s="101" t="s">
        <v>3</v>
      </c>
      <c r="AB1051" s="101" t="s">
        <v>3</v>
      </c>
      <c r="AC1051" s="97"/>
      <c r="AD1051" s="101" t="s">
        <v>3</v>
      </c>
      <c r="AE1051" s="101" t="s">
        <v>3</v>
      </c>
      <c r="AF1051" s="97"/>
      <c r="AG1051" s="100">
        <f t="shared" si="269"/>
        <v>37.6</v>
      </c>
      <c r="AH1051" s="100">
        <f t="shared" si="265"/>
        <v>37.6</v>
      </c>
      <c r="AI1051" s="97"/>
      <c r="AJ1051" s="100">
        <f t="shared" si="273"/>
        <v>30.55</v>
      </c>
      <c r="AK1051" s="100">
        <f t="shared" si="274"/>
        <v>30.55</v>
      </c>
      <c r="AL1051" s="98"/>
      <c r="AM1051" s="100">
        <v>8.61</v>
      </c>
      <c r="AN1051" s="101" t="s">
        <v>3</v>
      </c>
      <c r="AO1051" s="97"/>
      <c r="AP1051" s="100">
        <f t="shared" si="275"/>
        <v>39.949999999999996</v>
      </c>
      <c r="AQ1051" s="100">
        <f t="shared" si="276"/>
        <v>39.949999999999996</v>
      </c>
      <c r="AR1051" s="98"/>
      <c r="AS1051" s="100">
        <f t="shared" si="277"/>
        <v>16.919999999999998</v>
      </c>
      <c r="AT1051" s="100" t="s">
        <v>3</v>
      </c>
      <c r="AU1051" s="97"/>
      <c r="AV1051" s="100">
        <f t="shared" si="270"/>
        <v>39.949999999999996</v>
      </c>
      <c r="AW1051" s="100">
        <f t="shared" si="266"/>
        <v>39.949999999999996</v>
      </c>
      <c r="AX1051" s="97"/>
      <c r="AY1051" s="100">
        <f t="shared" si="278"/>
        <v>35.25</v>
      </c>
      <c r="AZ1051" s="101" t="s">
        <v>3</v>
      </c>
      <c r="BA1051" s="97"/>
      <c r="BB1051" s="100">
        <f t="shared" si="279"/>
        <v>16.919999999999998</v>
      </c>
      <c r="BC1051" s="101" t="s">
        <v>3</v>
      </c>
      <c r="BD1051" s="97"/>
      <c r="BE1051" s="100">
        <f t="shared" si="280"/>
        <v>16.919999999999998</v>
      </c>
      <c r="BF1051" s="101" t="s">
        <v>3</v>
      </c>
    </row>
    <row r="1052" spans="1:58" s="86" customFormat="1" ht="13.2" x14ac:dyDescent="0.25">
      <c r="A1052" s="47" t="s">
        <v>874</v>
      </c>
      <c r="B1052" s="106">
        <v>3000767</v>
      </c>
      <c r="C1052" s="118" t="s">
        <v>837</v>
      </c>
      <c r="D1052" s="105">
        <v>316</v>
      </c>
      <c r="E1052" s="106">
        <v>300</v>
      </c>
      <c r="F1052" s="106">
        <v>87511</v>
      </c>
      <c r="G1052" s="22"/>
      <c r="H1052" s="44">
        <f t="shared" si="282"/>
        <v>252.8</v>
      </c>
      <c r="I1052" s="98">
        <f t="shared" si="267"/>
        <v>0</v>
      </c>
      <c r="J1052" s="98">
        <f t="shared" si="268"/>
        <v>268.59999999999997</v>
      </c>
      <c r="K1052" s="99"/>
      <c r="L1052" s="44">
        <f t="shared" si="271"/>
        <v>252.8</v>
      </c>
      <c r="M1052" s="44">
        <f t="shared" si="281"/>
        <v>252.8</v>
      </c>
      <c r="N1052" s="97"/>
      <c r="O1052" s="101" t="s">
        <v>3</v>
      </c>
      <c r="P1052" s="101" t="s">
        <v>3</v>
      </c>
      <c r="Q1052" s="97"/>
      <c r="R1052" s="101" t="s">
        <v>3</v>
      </c>
      <c r="S1052" s="101" t="s">
        <v>3</v>
      </c>
      <c r="T1052" s="97"/>
      <c r="U1052" s="101" t="s">
        <v>3</v>
      </c>
      <c r="V1052" s="101" t="s">
        <v>3</v>
      </c>
      <c r="W1052" s="97"/>
      <c r="X1052" s="101" t="s">
        <v>3</v>
      </c>
      <c r="Y1052" s="101" t="s">
        <v>3</v>
      </c>
      <c r="Z1052" s="97"/>
      <c r="AA1052" s="101" t="s">
        <v>3</v>
      </c>
      <c r="AB1052" s="101" t="s">
        <v>3</v>
      </c>
      <c r="AC1052" s="97"/>
      <c r="AD1052" s="101" t="s">
        <v>3</v>
      </c>
      <c r="AE1052" s="101" t="s">
        <v>3</v>
      </c>
      <c r="AF1052" s="97"/>
      <c r="AG1052" s="100">
        <f t="shared" si="269"/>
        <v>252.8</v>
      </c>
      <c r="AH1052" s="100">
        <f t="shared" si="265"/>
        <v>252.8</v>
      </c>
      <c r="AI1052" s="97"/>
      <c r="AJ1052" s="100">
        <f t="shared" si="273"/>
        <v>205.4</v>
      </c>
      <c r="AK1052" s="100">
        <f t="shared" si="274"/>
        <v>205.4</v>
      </c>
      <c r="AL1052" s="98"/>
      <c r="AM1052" s="100">
        <v>0</v>
      </c>
      <c r="AN1052" s="101" t="s">
        <v>3</v>
      </c>
      <c r="AO1052" s="97"/>
      <c r="AP1052" s="100">
        <f t="shared" si="275"/>
        <v>268.59999999999997</v>
      </c>
      <c r="AQ1052" s="100">
        <f t="shared" si="276"/>
        <v>268.59999999999997</v>
      </c>
      <c r="AR1052" s="98"/>
      <c r="AS1052" s="100">
        <f t="shared" si="277"/>
        <v>113.75999999999999</v>
      </c>
      <c r="AT1052" s="100" t="s">
        <v>3</v>
      </c>
      <c r="AU1052" s="97"/>
      <c r="AV1052" s="100">
        <f t="shared" si="270"/>
        <v>268.59999999999997</v>
      </c>
      <c r="AW1052" s="100">
        <f t="shared" si="266"/>
        <v>268.59999999999997</v>
      </c>
      <c r="AX1052" s="97"/>
      <c r="AY1052" s="100">
        <f t="shared" si="278"/>
        <v>237</v>
      </c>
      <c r="AZ1052" s="101" t="s">
        <v>3</v>
      </c>
      <c r="BA1052" s="97"/>
      <c r="BB1052" s="100">
        <f t="shared" si="279"/>
        <v>113.75999999999999</v>
      </c>
      <c r="BC1052" s="101" t="s">
        <v>3</v>
      </c>
      <c r="BD1052" s="97"/>
      <c r="BE1052" s="100">
        <f t="shared" si="280"/>
        <v>113.75999999999999</v>
      </c>
      <c r="BF1052" s="101" t="s">
        <v>3</v>
      </c>
    </row>
    <row r="1053" spans="1:58" s="86" customFormat="1" ht="13.2" x14ac:dyDescent="0.25">
      <c r="A1053" s="47" t="s">
        <v>874</v>
      </c>
      <c r="B1053" s="106">
        <v>3000380</v>
      </c>
      <c r="C1053" s="118" t="s">
        <v>838</v>
      </c>
      <c r="D1053" s="105">
        <v>393</v>
      </c>
      <c r="E1053" s="106">
        <v>306</v>
      </c>
      <c r="F1053" s="106">
        <v>87800</v>
      </c>
      <c r="G1053" s="22"/>
      <c r="H1053" s="44">
        <f t="shared" si="282"/>
        <v>314.40000000000003</v>
      </c>
      <c r="I1053" s="98">
        <f t="shared" si="267"/>
        <v>72.06</v>
      </c>
      <c r="J1053" s="98">
        <f t="shared" si="268"/>
        <v>334.05</v>
      </c>
      <c r="K1053" s="99"/>
      <c r="L1053" s="44">
        <f t="shared" si="271"/>
        <v>314.40000000000003</v>
      </c>
      <c r="M1053" s="44">
        <f t="shared" si="281"/>
        <v>314.40000000000003</v>
      </c>
      <c r="N1053" s="97"/>
      <c r="O1053" s="101" t="s">
        <v>3</v>
      </c>
      <c r="P1053" s="101" t="s">
        <v>3</v>
      </c>
      <c r="Q1053" s="97"/>
      <c r="R1053" s="101" t="s">
        <v>3</v>
      </c>
      <c r="S1053" s="101" t="s">
        <v>3</v>
      </c>
      <c r="T1053" s="97"/>
      <c r="U1053" s="101" t="s">
        <v>3</v>
      </c>
      <c r="V1053" s="101" t="s">
        <v>3</v>
      </c>
      <c r="W1053" s="97"/>
      <c r="X1053" s="101" t="s">
        <v>3</v>
      </c>
      <c r="Y1053" s="101" t="s">
        <v>3</v>
      </c>
      <c r="Z1053" s="97"/>
      <c r="AA1053" s="101" t="s">
        <v>3</v>
      </c>
      <c r="AB1053" s="101" t="s">
        <v>3</v>
      </c>
      <c r="AC1053" s="97"/>
      <c r="AD1053" s="101" t="s">
        <v>3</v>
      </c>
      <c r="AE1053" s="101" t="s">
        <v>3</v>
      </c>
      <c r="AF1053" s="97"/>
      <c r="AG1053" s="100">
        <f t="shared" si="269"/>
        <v>314.40000000000003</v>
      </c>
      <c r="AH1053" s="100">
        <f t="shared" si="265"/>
        <v>314.40000000000003</v>
      </c>
      <c r="AI1053" s="97"/>
      <c r="AJ1053" s="100">
        <f t="shared" si="273"/>
        <v>255.45000000000002</v>
      </c>
      <c r="AK1053" s="100">
        <f t="shared" si="274"/>
        <v>255.45000000000002</v>
      </c>
      <c r="AL1053" s="98"/>
      <c r="AM1053" s="100">
        <v>72.06</v>
      </c>
      <c r="AN1053" s="101" t="s">
        <v>3</v>
      </c>
      <c r="AO1053" s="97"/>
      <c r="AP1053" s="100">
        <f t="shared" si="275"/>
        <v>334.05</v>
      </c>
      <c r="AQ1053" s="100">
        <f t="shared" si="276"/>
        <v>334.05</v>
      </c>
      <c r="AR1053" s="98"/>
      <c r="AS1053" s="100">
        <f t="shared" si="277"/>
        <v>141.47999999999999</v>
      </c>
      <c r="AT1053" s="100" t="s">
        <v>3</v>
      </c>
      <c r="AU1053" s="97"/>
      <c r="AV1053" s="100">
        <f t="shared" si="270"/>
        <v>334.05</v>
      </c>
      <c r="AW1053" s="100">
        <f t="shared" si="266"/>
        <v>334.05</v>
      </c>
      <c r="AX1053" s="97"/>
      <c r="AY1053" s="100">
        <f t="shared" si="278"/>
        <v>294.75</v>
      </c>
      <c r="AZ1053" s="101" t="s">
        <v>3</v>
      </c>
      <c r="BA1053" s="97"/>
      <c r="BB1053" s="100">
        <f t="shared" si="279"/>
        <v>141.47999999999999</v>
      </c>
      <c r="BC1053" s="101" t="s">
        <v>3</v>
      </c>
      <c r="BD1053" s="97"/>
      <c r="BE1053" s="100">
        <f t="shared" si="280"/>
        <v>141.47999999999999</v>
      </c>
      <c r="BF1053" s="101" t="s">
        <v>3</v>
      </c>
    </row>
    <row r="1054" spans="1:58" s="86" customFormat="1" ht="13.2" x14ac:dyDescent="0.25">
      <c r="A1054" s="47" t="s">
        <v>874</v>
      </c>
      <c r="B1054" s="106">
        <v>3000265</v>
      </c>
      <c r="C1054" s="118" t="s">
        <v>839</v>
      </c>
      <c r="D1054" s="105">
        <v>38</v>
      </c>
      <c r="E1054" s="106">
        <v>300</v>
      </c>
      <c r="F1054" s="106">
        <v>87205</v>
      </c>
      <c r="G1054" s="22"/>
      <c r="H1054" s="44">
        <f t="shared" si="282"/>
        <v>30.400000000000002</v>
      </c>
      <c r="I1054" s="98">
        <f t="shared" si="267"/>
        <v>7.05</v>
      </c>
      <c r="J1054" s="98">
        <f t="shared" si="268"/>
        <v>32.299999999999997</v>
      </c>
      <c r="K1054" s="99"/>
      <c r="L1054" s="44">
        <f t="shared" si="271"/>
        <v>30.400000000000002</v>
      </c>
      <c r="M1054" s="44">
        <f t="shared" si="281"/>
        <v>30.400000000000002</v>
      </c>
      <c r="N1054" s="97"/>
      <c r="O1054" s="101" t="s">
        <v>3</v>
      </c>
      <c r="P1054" s="101" t="s">
        <v>3</v>
      </c>
      <c r="Q1054" s="97"/>
      <c r="R1054" s="101" t="s">
        <v>3</v>
      </c>
      <c r="S1054" s="101" t="s">
        <v>3</v>
      </c>
      <c r="T1054" s="97"/>
      <c r="U1054" s="101" t="s">
        <v>3</v>
      </c>
      <c r="V1054" s="101" t="s">
        <v>3</v>
      </c>
      <c r="W1054" s="97"/>
      <c r="X1054" s="101" t="s">
        <v>3</v>
      </c>
      <c r="Y1054" s="101" t="s">
        <v>3</v>
      </c>
      <c r="Z1054" s="97"/>
      <c r="AA1054" s="101" t="s">
        <v>3</v>
      </c>
      <c r="AB1054" s="101" t="s">
        <v>3</v>
      </c>
      <c r="AC1054" s="97"/>
      <c r="AD1054" s="101" t="s">
        <v>3</v>
      </c>
      <c r="AE1054" s="101" t="s">
        <v>3</v>
      </c>
      <c r="AF1054" s="97"/>
      <c r="AG1054" s="100">
        <f t="shared" si="269"/>
        <v>30.400000000000002</v>
      </c>
      <c r="AH1054" s="100">
        <f t="shared" si="265"/>
        <v>30.400000000000002</v>
      </c>
      <c r="AI1054" s="97"/>
      <c r="AJ1054" s="100">
        <f t="shared" si="273"/>
        <v>24.7</v>
      </c>
      <c r="AK1054" s="100">
        <f t="shared" si="274"/>
        <v>24.7</v>
      </c>
      <c r="AL1054" s="98"/>
      <c r="AM1054" s="100">
        <v>7.05</v>
      </c>
      <c r="AN1054" s="101" t="s">
        <v>3</v>
      </c>
      <c r="AO1054" s="97"/>
      <c r="AP1054" s="100">
        <f t="shared" si="275"/>
        <v>32.299999999999997</v>
      </c>
      <c r="AQ1054" s="100">
        <f t="shared" si="276"/>
        <v>32.299999999999997</v>
      </c>
      <c r="AR1054" s="98"/>
      <c r="AS1054" s="100">
        <f t="shared" si="277"/>
        <v>13.68</v>
      </c>
      <c r="AT1054" s="100" t="s">
        <v>3</v>
      </c>
      <c r="AU1054" s="97"/>
      <c r="AV1054" s="100">
        <f t="shared" si="270"/>
        <v>32.299999999999997</v>
      </c>
      <c r="AW1054" s="100">
        <f t="shared" si="266"/>
        <v>32.299999999999997</v>
      </c>
      <c r="AX1054" s="97"/>
      <c r="AY1054" s="100">
        <f t="shared" si="278"/>
        <v>28.5</v>
      </c>
      <c r="AZ1054" s="101" t="s">
        <v>3</v>
      </c>
      <c r="BA1054" s="97"/>
      <c r="BB1054" s="100">
        <f t="shared" si="279"/>
        <v>13.68</v>
      </c>
      <c r="BC1054" s="101" t="s">
        <v>3</v>
      </c>
      <c r="BD1054" s="97"/>
      <c r="BE1054" s="100">
        <f t="shared" si="280"/>
        <v>13.68</v>
      </c>
      <c r="BF1054" s="101" t="s">
        <v>3</v>
      </c>
    </row>
    <row r="1055" spans="1:58" s="86" customFormat="1" ht="13.2" x14ac:dyDescent="0.25">
      <c r="A1055" s="47" t="s">
        <v>874</v>
      </c>
      <c r="B1055" s="106">
        <v>3000331</v>
      </c>
      <c r="C1055" s="118" t="s">
        <v>840</v>
      </c>
      <c r="D1055" s="105">
        <v>35</v>
      </c>
      <c r="E1055" s="106">
        <v>300</v>
      </c>
      <c r="F1055" s="106">
        <v>82952</v>
      </c>
      <c r="G1055" s="22"/>
      <c r="H1055" s="44">
        <f t="shared" si="282"/>
        <v>28</v>
      </c>
      <c r="I1055" s="98">
        <f t="shared" si="267"/>
        <v>6.47</v>
      </c>
      <c r="J1055" s="98">
        <f t="shared" si="268"/>
        <v>29.75</v>
      </c>
      <c r="K1055" s="99"/>
      <c r="L1055" s="44">
        <f t="shared" si="271"/>
        <v>28</v>
      </c>
      <c r="M1055" s="44">
        <f t="shared" si="281"/>
        <v>28</v>
      </c>
      <c r="N1055" s="97"/>
      <c r="O1055" s="101" t="s">
        <v>3</v>
      </c>
      <c r="P1055" s="101" t="s">
        <v>3</v>
      </c>
      <c r="Q1055" s="97"/>
      <c r="R1055" s="101" t="s">
        <v>3</v>
      </c>
      <c r="S1055" s="101" t="s">
        <v>3</v>
      </c>
      <c r="T1055" s="97"/>
      <c r="U1055" s="101" t="s">
        <v>3</v>
      </c>
      <c r="V1055" s="101" t="s">
        <v>3</v>
      </c>
      <c r="W1055" s="97"/>
      <c r="X1055" s="101" t="s">
        <v>3</v>
      </c>
      <c r="Y1055" s="101" t="s">
        <v>3</v>
      </c>
      <c r="Z1055" s="97"/>
      <c r="AA1055" s="101" t="s">
        <v>3</v>
      </c>
      <c r="AB1055" s="101" t="s">
        <v>3</v>
      </c>
      <c r="AC1055" s="97"/>
      <c r="AD1055" s="101" t="s">
        <v>3</v>
      </c>
      <c r="AE1055" s="101" t="s">
        <v>3</v>
      </c>
      <c r="AF1055" s="97"/>
      <c r="AG1055" s="100">
        <f t="shared" si="269"/>
        <v>28</v>
      </c>
      <c r="AH1055" s="100">
        <f t="shared" si="265"/>
        <v>28</v>
      </c>
      <c r="AI1055" s="97"/>
      <c r="AJ1055" s="100">
        <f t="shared" si="273"/>
        <v>22.75</v>
      </c>
      <c r="AK1055" s="100">
        <f t="shared" si="274"/>
        <v>22.75</v>
      </c>
      <c r="AL1055" s="98"/>
      <c r="AM1055" s="100">
        <v>6.47</v>
      </c>
      <c r="AN1055" s="101" t="s">
        <v>3</v>
      </c>
      <c r="AO1055" s="97"/>
      <c r="AP1055" s="100">
        <f t="shared" si="275"/>
        <v>29.75</v>
      </c>
      <c r="AQ1055" s="100">
        <f t="shared" si="276"/>
        <v>29.75</v>
      </c>
      <c r="AR1055" s="98"/>
      <c r="AS1055" s="100">
        <f t="shared" si="277"/>
        <v>12.6</v>
      </c>
      <c r="AT1055" s="100" t="s">
        <v>3</v>
      </c>
      <c r="AU1055" s="97"/>
      <c r="AV1055" s="100">
        <f t="shared" si="270"/>
        <v>29.75</v>
      </c>
      <c r="AW1055" s="100">
        <f t="shared" si="266"/>
        <v>29.75</v>
      </c>
      <c r="AX1055" s="97"/>
      <c r="AY1055" s="100">
        <f t="shared" si="278"/>
        <v>26.25</v>
      </c>
      <c r="AZ1055" s="101" t="s">
        <v>3</v>
      </c>
      <c r="BA1055" s="97"/>
      <c r="BB1055" s="100">
        <f t="shared" si="279"/>
        <v>12.6</v>
      </c>
      <c r="BC1055" s="101" t="s">
        <v>3</v>
      </c>
      <c r="BD1055" s="97"/>
      <c r="BE1055" s="100">
        <f t="shared" si="280"/>
        <v>12.6</v>
      </c>
      <c r="BF1055" s="101" t="s">
        <v>3</v>
      </c>
    </row>
    <row r="1056" spans="1:58" s="86" customFormat="1" ht="13.2" x14ac:dyDescent="0.25">
      <c r="A1056" s="47" t="s">
        <v>874</v>
      </c>
      <c r="B1056" s="106">
        <v>3000189</v>
      </c>
      <c r="C1056" s="118" t="s">
        <v>841</v>
      </c>
      <c r="D1056" s="105">
        <v>21</v>
      </c>
      <c r="E1056" s="106">
        <v>300</v>
      </c>
      <c r="F1056" s="106">
        <v>85014</v>
      </c>
      <c r="G1056" s="22"/>
      <c r="H1056" s="44">
        <f t="shared" si="282"/>
        <v>16.8</v>
      </c>
      <c r="I1056" s="98">
        <f t="shared" si="267"/>
        <v>3.91</v>
      </c>
      <c r="J1056" s="98">
        <f t="shared" si="268"/>
        <v>17.849999999999998</v>
      </c>
      <c r="K1056" s="99"/>
      <c r="L1056" s="44">
        <f t="shared" si="271"/>
        <v>16.8</v>
      </c>
      <c r="M1056" s="44">
        <f t="shared" si="281"/>
        <v>16.8</v>
      </c>
      <c r="N1056" s="97"/>
      <c r="O1056" s="101" t="s">
        <v>3</v>
      </c>
      <c r="P1056" s="101" t="s">
        <v>3</v>
      </c>
      <c r="Q1056" s="97"/>
      <c r="R1056" s="101" t="s">
        <v>3</v>
      </c>
      <c r="S1056" s="101" t="s">
        <v>3</v>
      </c>
      <c r="T1056" s="97"/>
      <c r="U1056" s="101" t="s">
        <v>3</v>
      </c>
      <c r="V1056" s="101" t="s">
        <v>3</v>
      </c>
      <c r="W1056" s="97"/>
      <c r="X1056" s="101" t="s">
        <v>3</v>
      </c>
      <c r="Y1056" s="101" t="s">
        <v>3</v>
      </c>
      <c r="Z1056" s="97"/>
      <c r="AA1056" s="101" t="s">
        <v>3</v>
      </c>
      <c r="AB1056" s="101" t="s">
        <v>3</v>
      </c>
      <c r="AC1056" s="97"/>
      <c r="AD1056" s="101" t="s">
        <v>3</v>
      </c>
      <c r="AE1056" s="101" t="s">
        <v>3</v>
      </c>
      <c r="AF1056" s="97"/>
      <c r="AG1056" s="100">
        <f t="shared" si="269"/>
        <v>16.8</v>
      </c>
      <c r="AH1056" s="100">
        <f t="shared" si="265"/>
        <v>16.8</v>
      </c>
      <c r="AI1056" s="97"/>
      <c r="AJ1056" s="100">
        <f t="shared" si="273"/>
        <v>13.65</v>
      </c>
      <c r="AK1056" s="100">
        <f t="shared" si="274"/>
        <v>13.65</v>
      </c>
      <c r="AL1056" s="98"/>
      <c r="AM1056" s="100">
        <v>3.91</v>
      </c>
      <c r="AN1056" s="101" t="s">
        <v>3</v>
      </c>
      <c r="AO1056" s="97"/>
      <c r="AP1056" s="100">
        <f t="shared" si="275"/>
        <v>17.849999999999998</v>
      </c>
      <c r="AQ1056" s="100">
        <f t="shared" si="276"/>
        <v>17.849999999999998</v>
      </c>
      <c r="AR1056" s="98"/>
      <c r="AS1056" s="100">
        <f t="shared" si="277"/>
        <v>7.56</v>
      </c>
      <c r="AT1056" s="100" t="s">
        <v>3</v>
      </c>
      <c r="AU1056" s="97"/>
      <c r="AV1056" s="100">
        <f t="shared" si="270"/>
        <v>17.849999999999998</v>
      </c>
      <c r="AW1056" s="100">
        <f t="shared" si="266"/>
        <v>17.849999999999998</v>
      </c>
      <c r="AX1056" s="97"/>
      <c r="AY1056" s="100">
        <f t="shared" si="278"/>
        <v>15.75</v>
      </c>
      <c r="AZ1056" s="101" t="s">
        <v>3</v>
      </c>
      <c r="BA1056" s="97"/>
      <c r="BB1056" s="100">
        <f t="shared" si="279"/>
        <v>7.56</v>
      </c>
      <c r="BC1056" s="101" t="s">
        <v>3</v>
      </c>
      <c r="BD1056" s="97"/>
      <c r="BE1056" s="100">
        <f t="shared" si="280"/>
        <v>7.56</v>
      </c>
      <c r="BF1056" s="101" t="s">
        <v>3</v>
      </c>
    </row>
    <row r="1057" spans="1:58" s="86" customFormat="1" ht="13.2" x14ac:dyDescent="0.25">
      <c r="A1057" s="47" t="s">
        <v>874</v>
      </c>
      <c r="B1057" s="106">
        <v>3000715</v>
      </c>
      <c r="C1057" s="118" t="s">
        <v>842</v>
      </c>
      <c r="D1057" s="105">
        <v>163</v>
      </c>
      <c r="E1057" s="106">
        <v>300</v>
      </c>
      <c r="F1057" s="106">
        <v>83021</v>
      </c>
      <c r="G1057" s="22"/>
      <c r="H1057" s="44">
        <f t="shared" si="282"/>
        <v>130.4</v>
      </c>
      <c r="I1057" s="98">
        <f t="shared" si="267"/>
        <v>29.8</v>
      </c>
      <c r="J1057" s="98">
        <f t="shared" si="268"/>
        <v>138.54999999999998</v>
      </c>
      <c r="K1057" s="99"/>
      <c r="L1057" s="44">
        <f t="shared" si="271"/>
        <v>130.4</v>
      </c>
      <c r="M1057" s="44">
        <f t="shared" si="281"/>
        <v>130.4</v>
      </c>
      <c r="N1057" s="97"/>
      <c r="O1057" s="101" t="s">
        <v>3</v>
      </c>
      <c r="P1057" s="101" t="s">
        <v>3</v>
      </c>
      <c r="Q1057" s="97"/>
      <c r="R1057" s="101" t="s">
        <v>3</v>
      </c>
      <c r="S1057" s="101" t="s">
        <v>3</v>
      </c>
      <c r="T1057" s="97"/>
      <c r="U1057" s="101" t="s">
        <v>3</v>
      </c>
      <c r="V1057" s="101" t="s">
        <v>3</v>
      </c>
      <c r="W1057" s="97"/>
      <c r="X1057" s="101" t="s">
        <v>3</v>
      </c>
      <c r="Y1057" s="101" t="s">
        <v>3</v>
      </c>
      <c r="Z1057" s="97"/>
      <c r="AA1057" s="101" t="s">
        <v>3</v>
      </c>
      <c r="AB1057" s="101" t="s">
        <v>3</v>
      </c>
      <c r="AC1057" s="97"/>
      <c r="AD1057" s="101" t="s">
        <v>3</v>
      </c>
      <c r="AE1057" s="101" t="s">
        <v>3</v>
      </c>
      <c r="AF1057" s="97"/>
      <c r="AG1057" s="100">
        <f t="shared" si="269"/>
        <v>130.4</v>
      </c>
      <c r="AH1057" s="100">
        <f t="shared" si="265"/>
        <v>130.4</v>
      </c>
      <c r="AI1057" s="97"/>
      <c r="AJ1057" s="100">
        <f t="shared" si="273"/>
        <v>105.95</v>
      </c>
      <c r="AK1057" s="100">
        <f t="shared" si="274"/>
        <v>105.95</v>
      </c>
      <c r="AL1057" s="98"/>
      <c r="AM1057" s="100">
        <v>29.8</v>
      </c>
      <c r="AN1057" s="101" t="s">
        <v>3</v>
      </c>
      <c r="AO1057" s="97"/>
      <c r="AP1057" s="100">
        <f t="shared" si="275"/>
        <v>138.54999999999998</v>
      </c>
      <c r="AQ1057" s="100">
        <f t="shared" si="276"/>
        <v>138.54999999999998</v>
      </c>
      <c r="AR1057" s="98"/>
      <c r="AS1057" s="100">
        <f t="shared" si="277"/>
        <v>58.68</v>
      </c>
      <c r="AT1057" s="100" t="s">
        <v>3</v>
      </c>
      <c r="AU1057" s="97"/>
      <c r="AV1057" s="100">
        <f t="shared" si="270"/>
        <v>138.54999999999998</v>
      </c>
      <c r="AW1057" s="100">
        <f t="shared" si="266"/>
        <v>138.54999999999998</v>
      </c>
      <c r="AX1057" s="97"/>
      <c r="AY1057" s="100">
        <f t="shared" si="278"/>
        <v>122.25</v>
      </c>
      <c r="AZ1057" s="101" t="s">
        <v>3</v>
      </c>
      <c r="BA1057" s="97"/>
      <c r="BB1057" s="100">
        <f t="shared" si="279"/>
        <v>58.68</v>
      </c>
      <c r="BC1057" s="101" t="s">
        <v>3</v>
      </c>
      <c r="BD1057" s="97"/>
      <c r="BE1057" s="100">
        <f t="shared" si="280"/>
        <v>58.68</v>
      </c>
      <c r="BF1057" s="101" t="s">
        <v>3</v>
      </c>
    </row>
    <row r="1058" spans="1:58" s="86" customFormat="1" ht="13.2" x14ac:dyDescent="0.25">
      <c r="A1058" s="47" t="s">
        <v>874</v>
      </c>
      <c r="B1058" s="106">
        <v>3000632</v>
      </c>
      <c r="C1058" s="118" t="s">
        <v>843</v>
      </c>
      <c r="D1058" s="105">
        <v>316</v>
      </c>
      <c r="E1058" s="106">
        <v>300</v>
      </c>
      <c r="F1058" s="106">
        <v>87529</v>
      </c>
      <c r="G1058" s="22"/>
      <c r="H1058" s="44">
        <f t="shared" si="282"/>
        <v>252.8</v>
      </c>
      <c r="I1058" s="98">
        <f t="shared" si="267"/>
        <v>57.9</v>
      </c>
      <c r="J1058" s="98">
        <f t="shared" si="268"/>
        <v>268.59999999999997</v>
      </c>
      <c r="K1058" s="99"/>
      <c r="L1058" s="44">
        <f t="shared" si="271"/>
        <v>252.8</v>
      </c>
      <c r="M1058" s="44">
        <f t="shared" si="281"/>
        <v>252.8</v>
      </c>
      <c r="N1058" s="97"/>
      <c r="O1058" s="101" t="s">
        <v>3</v>
      </c>
      <c r="P1058" s="101" t="s">
        <v>3</v>
      </c>
      <c r="Q1058" s="97"/>
      <c r="R1058" s="101" t="s">
        <v>3</v>
      </c>
      <c r="S1058" s="101" t="s">
        <v>3</v>
      </c>
      <c r="T1058" s="97"/>
      <c r="U1058" s="101" t="s">
        <v>3</v>
      </c>
      <c r="V1058" s="101" t="s">
        <v>3</v>
      </c>
      <c r="W1058" s="97"/>
      <c r="X1058" s="101" t="s">
        <v>3</v>
      </c>
      <c r="Y1058" s="101" t="s">
        <v>3</v>
      </c>
      <c r="Z1058" s="97"/>
      <c r="AA1058" s="101" t="s">
        <v>3</v>
      </c>
      <c r="AB1058" s="101" t="s">
        <v>3</v>
      </c>
      <c r="AC1058" s="97"/>
      <c r="AD1058" s="101" t="s">
        <v>3</v>
      </c>
      <c r="AE1058" s="101" t="s">
        <v>3</v>
      </c>
      <c r="AF1058" s="97"/>
      <c r="AG1058" s="100">
        <f t="shared" si="269"/>
        <v>252.8</v>
      </c>
      <c r="AH1058" s="100">
        <f t="shared" si="265"/>
        <v>252.8</v>
      </c>
      <c r="AI1058" s="97"/>
      <c r="AJ1058" s="100">
        <f t="shared" si="273"/>
        <v>205.4</v>
      </c>
      <c r="AK1058" s="100">
        <f t="shared" si="274"/>
        <v>205.4</v>
      </c>
      <c r="AL1058" s="98"/>
      <c r="AM1058" s="100">
        <v>57.9</v>
      </c>
      <c r="AN1058" s="101" t="s">
        <v>3</v>
      </c>
      <c r="AO1058" s="97"/>
      <c r="AP1058" s="100">
        <f t="shared" si="275"/>
        <v>268.59999999999997</v>
      </c>
      <c r="AQ1058" s="100">
        <f t="shared" si="276"/>
        <v>268.59999999999997</v>
      </c>
      <c r="AR1058" s="98"/>
      <c r="AS1058" s="100">
        <f t="shared" si="277"/>
        <v>113.75999999999999</v>
      </c>
      <c r="AT1058" s="100" t="s">
        <v>3</v>
      </c>
      <c r="AU1058" s="97"/>
      <c r="AV1058" s="100">
        <f t="shared" si="270"/>
        <v>268.59999999999997</v>
      </c>
      <c r="AW1058" s="100">
        <f t="shared" si="266"/>
        <v>268.59999999999997</v>
      </c>
      <c r="AX1058" s="97"/>
      <c r="AY1058" s="100">
        <f t="shared" si="278"/>
        <v>237</v>
      </c>
      <c r="AZ1058" s="101" t="s">
        <v>3</v>
      </c>
      <c r="BA1058" s="97"/>
      <c r="BB1058" s="100">
        <f t="shared" si="279"/>
        <v>113.75999999999999</v>
      </c>
      <c r="BC1058" s="101" t="s">
        <v>3</v>
      </c>
      <c r="BD1058" s="97"/>
      <c r="BE1058" s="100">
        <f t="shared" si="280"/>
        <v>113.75999999999999</v>
      </c>
      <c r="BF1058" s="101" t="s">
        <v>3</v>
      </c>
    </row>
    <row r="1059" spans="1:58" s="86" customFormat="1" ht="13.2" x14ac:dyDescent="0.25">
      <c r="A1059" s="47" t="s">
        <v>874</v>
      </c>
      <c r="B1059" s="106">
        <v>3000632</v>
      </c>
      <c r="C1059" s="118" t="s">
        <v>844</v>
      </c>
      <c r="D1059" s="105">
        <v>316</v>
      </c>
      <c r="E1059" s="106">
        <v>300</v>
      </c>
      <c r="F1059" s="106">
        <v>87529</v>
      </c>
      <c r="G1059" s="22"/>
      <c r="H1059" s="44">
        <f t="shared" si="282"/>
        <v>252.8</v>
      </c>
      <c r="I1059" s="98">
        <f t="shared" si="267"/>
        <v>57.9</v>
      </c>
      <c r="J1059" s="98">
        <f t="shared" si="268"/>
        <v>268.59999999999997</v>
      </c>
      <c r="K1059" s="99"/>
      <c r="L1059" s="44">
        <f t="shared" si="271"/>
        <v>252.8</v>
      </c>
      <c r="M1059" s="44">
        <f t="shared" si="281"/>
        <v>252.8</v>
      </c>
      <c r="N1059" s="97"/>
      <c r="O1059" s="101" t="s">
        <v>3</v>
      </c>
      <c r="P1059" s="101" t="s">
        <v>3</v>
      </c>
      <c r="Q1059" s="97"/>
      <c r="R1059" s="101" t="s">
        <v>3</v>
      </c>
      <c r="S1059" s="101" t="s">
        <v>3</v>
      </c>
      <c r="T1059" s="97"/>
      <c r="U1059" s="101" t="s">
        <v>3</v>
      </c>
      <c r="V1059" s="101" t="s">
        <v>3</v>
      </c>
      <c r="W1059" s="97"/>
      <c r="X1059" s="101" t="s">
        <v>3</v>
      </c>
      <c r="Y1059" s="101" t="s">
        <v>3</v>
      </c>
      <c r="Z1059" s="97"/>
      <c r="AA1059" s="101" t="s">
        <v>3</v>
      </c>
      <c r="AB1059" s="101" t="s">
        <v>3</v>
      </c>
      <c r="AC1059" s="97"/>
      <c r="AD1059" s="101" t="s">
        <v>3</v>
      </c>
      <c r="AE1059" s="101" t="s">
        <v>3</v>
      </c>
      <c r="AF1059" s="97"/>
      <c r="AG1059" s="100">
        <f t="shared" si="269"/>
        <v>252.8</v>
      </c>
      <c r="AH1059" s="100">
        <f t="shared" si="265"/>
        <v>252.8</v>
      </c>
      <c r="AI1059" s="97"/>
      <c r="AJ1059" s="100">
        <f t="shared" si="273"/>
        <v>205.4</v>
      </c>
      <c r="AK1059" s="100">
        <f t="shared" si="274"/>
        <v>205.4</v>
      </c>
      <c r="AL1059" s="98"/>
      <c r="AM1059" s="100">
        <v>57.9</v>
      </c>
      <c r="AN1059" s="101" t="s">
        <v>3</v>
      </c>
      <c r="AO1059" s="97"/>
      <c r="AP1059" s="100">
        <f t="shared" si="275"/>
        <v>268.59999999999997</v>
      </c>
      <c r="AQ1059" s="100">
        <f t="shared" si="276"/>
        <v>268.59999999999997</v>
      </c>
      <c r="AR1059" s="98"/>
      <c r="AS1059" s="100">
        <f t="shared" si="277"/>
        <v>113.75999999999999</v>
      </c>
      <c r="AT1059" s="100" t="s">
        <v>3</v>
      </c>
      <c r="AU1059" s="97"/>
      <c r="AV1059" s="100">
        <f t="shared" si="270"/>
        <v>268.59999999999997</v>
      </c>
      <c r="AW1059" s="100">
        <f t="shared" si="266"/>
        <v>268.59999999999997</v>
      </c>
      <c r="AX1059" s="97"/>
      <c r="AY1059" s="100">
        <f t="shared" si="278"/>
        <v>237</v>
      </c>
      <c r="AZ1059" s="101" t="s">
        <v>3</v>
      </c>
      <c r="BA1059" s="97"/>
      <c r="BB1059" s="100">
        <f t="shared" si="279"/>
        <v>113.75999999999999</v>
      </c>
      <c r="BC1059" s="101" t="s">
        <v>3</v>
      </c>
      <c r="BD1059" s="97"/>
      <c r="BE1059" s="100">
        <f t="shared" si="280"/>
        <v>113.75999999999999</v>
      </c>
      <c r="BF1059" s="101" t="s">
        <v>3</v>
      </c>
    </row>
    <row r="1060" spans="1:58" s="86" customFormat="1" ht="13.2" x14ac:dyDescent="0.25">
      <c r="A1060" s="47" t="s">
        <v>874</v>
      </c>
      <c r="B1060" s="106">
        <v>3000740</v>
      </c>
      <c r="C1060" s="118" t="s">
        <v>845</v>
      </c>
      <c r="D1060" s="105">
        <v>316</v>
      </c>
      <c r="E1060" s="106">
        <v>300</v>
      </c>
      <c r="F1060" s="106">
        <v>87529</v>
      </c>
      <c r="G1060" s="22"/>
      <c r="H1060" s="44">
        <f t="shared" si="282"/>
        <v>252.8</v>
      </c>
      <c r="I1060" s="98">
        <f t="shared" si="267"/>
        <v>57.9</v>
      </c>
      <c r="J1060" s="98">
        <f t="shared" si="268"/>
        <v>268.59999999999997</v>
      </c>
      <c r="K1060" s="99"/>
      <c r="L1060" s="44">
        <f t="shared" si="271"/>
        <v>252.8</v>
      </c>
      <c r="M1060" s="44">
        <f t="shared" si="281"/>
        <v>252.8</v>
      </c>
      <c r="N1060" s="97"/>
      <c r="O1060" s="101" t="s">
        <v>3</v>
      </c>
      <c r="P1060" s="101" t="s">
        <v>3</v>
      </c>
      <c r="Q1060" s="97"/>
      <c r="R1060" s="101" t="s">
        <v>3</v>
      </c>
      <c r="S1060" s="101" t="s">
        <v>3</v>
      </c>
      <c r="T1060" s="97"/>
      <c r="U1060" s="101" t="s">
        <v>3</v>
      </c>
      <c r="V1060" s="101" t="s">
        <v>3</v>
      </c>
      <c r="W1060" s="97"/>
      <c r="X1060" s="101" t="s">
        <v>3</v>
      </c>
      <c r="Y1060" s="101" t="s">
        <v>3</v>
      </c>
      <c r="Z1060" s="97"/>
      <c r="AA1060" s="101" t="s">
        <v>3</v>
      </c>
      <c r="AB1060" s="101" t="s">
        <v>3</v>
      </c>
      <c r="AC1060" s="97"/>
      <c r="AD1060" s="101" t="s">
        <v>3</v>
      </c>
      <c r="AE1060" s="101" t="s">
        <v>3</v>
      </c>
      <c r="AF1060" s="97"/>
      <c r="AG1060" s="100">
        <f t="shared" si="269"/>
        <v>252.8</v>
      </c>
      <c r="AH1060" s="100">
        <f t="shared" si="265"/>
        <v>252.8</v>
      </c>
      <c r="AI1060" s="97"/>
      <c r="AJ1060" s="100">
        <f t="shared" si="273"/>
        <v>205.4</v>
      </c>
      <c r="AK1060" s="100">
        <f t="shared" si="274"/>
        <v>205.4</v>
      </c>
      <c r="AL1060" s="98"/>
      <c r="AM1060" s="100">
        <v>57.9</v>
      </c>
      <c r="AN1060" s="101" t="s">
        <v>3</v>
      </c>
      <c r="AO1060" s="97"/>
      <c r="AP1060" s="100">
        <f t="shared" si="275"/>
        <v>268.59999999999997</v>
      </c>
      <c r="AQ1060" s="100">
        <f t="shared" si="276"/>
        <v>268.59999999999997</v>
      </c>
      <c r="AR1060" s="98"/>
      <c r="AS1060" s="100">
        <f t="shared" si="277"/>
        <v>113.75999999999999</v>
      </c>
      <c r="AT1060" s="100" t="s">
        <v>3</v>
      </c>
      <c r="AU1060" s="97"/>
      <c r="AV1060" s="100">
        <f t="shared" si="270"/>
        <v>268.59999999999997</v>
      </c>
      <c r="AW1060" s="100">
        <f t="shared" si="266"/>
        <v>268.59999999999997</v>
      </c>
      <c r="AX1060" s="97"/>
      <c r="AY1060" s="100">
        <f t="shared" si="278"/>
        <v>237</v>
      </c>
      <c r="AZ1060" s="101" t="s">
        <v>3</v>
      </c>
      <c r="BA1060" s="97"/>
      <c r="BB1060" s="100">
        <f t="shared" si="279"/>
        <v>113.75999999999999</v>
      </c>
      <c r="BC1060" s="101" t="s">
        <v>3</v>
      </c>
      <c r="BD1060" s="97"/>
      <c r="BE1060" s="100">
        <f t="shared" si="280"/>
        <v>113.75999999999999</v>
      </c>
      <c r="BF1060" s="101" t="s">
        <v>3</v>
      </c>
    </row>
    <row r="1061" spans="1:58" s="86" customFormat="1" ht="13.2" x14ac:dyDescent="0.25">
      <c r="A1061" s="47" t="s">
        <v>874</v>
      </c>
      <c r="B1061" s="106">
        <v>3000190</v>
      </c>
      <c r="C1061" s="118" t="s">
        <v>846</v>
      </c>
      <c r="D1061" s="105">
        <v>21</v>
      </c>
      <c r="E1061" s="106">
        <v>300</v>
      </c>
      <c r="F1061" s="106">
        <v>85018</v>
      </c>
      <c r="G1061" s="22"/>
      <c r="H1061" s="44">
        <f t="shared" si="282"/>
        <v>16.8</v>
      </c>
      <c r="I1061" s="98">
        <f t="shared" si="267"/>
        <v>3.91</v>
      </c>
      <c r="J1061" s="98">
        <f t="shared" si="268"/>
        <v>17.849999999999998</v>
      </c>
      <c r="K1061" s="99"/>
      <c r="L1061" s="44">
        <f t="shared" si="271"/>
        <v>16.8</v>
      </c>
      <c r="M1061" s="44">
        <f t="shared" si="281"/>
        <v>16.8</v>
      </c>
      <c r="N1061" s="97"/>
      <c r="O1061" s="101" t="s">
        <v>3</v>
      </c>
      <c r="P1061" s="101" t="s">
        <v>3</v>
      </c>
      <c r="Q1061" s="97"/>
      <c r="R1061" s="101" t="s">
        <v>3</v>
      </c>
      <c r="S1061" s="101" t="s">
        <v>3</v>
      </c>
      <c r="T1061" s="97"/>
      <c r="U1061" s="101" t="s">
        <v>3</v>
      </c>
      <c r="V1061" s="101" t="s">
        <v>3</v>
      </c>
      <c r="W1061" s="97"/>
      <c r="X1061" s="101" t="s">
        <v>3</v>
      </c>
      <c r="Y1061" s="101" t="s">
        <v>3</v>
      </c>
      <c r="Z1061" s="97"/>
      <c r="AA1061" s="101" t="s">
        <v>3</v>
      </c>
      <c r="AB1061" s="101" t="s">
        <v>3</v>
      </c>
      <c r="AC1061" s="97"/>
      <c r="AD1061" s="101" t="s">
        <v>3</v>
      </c>
      <c r="AE1061" s="101" t="s">
        <v>3</v>
      </c>
      <c r="AF1061" s="97"/>
      <c r="AG1061" s="100">
        <f t="shared" si="269"/>
        <v>16.8</v>
      </c>
      <c r="AH1061" s="100">
        <f t="shared" si="265"/>
        <v>16.8</v>
      </c>
      <c r="AI1061" s="97"/>
      <c r="AJ1061" s="100">
        <f t="shared" si="273"/>
        <v>13.65</v>
      </c>
      <c r="AK1061" s="100">
        <f t="shared" si="274"/>
        <v>13.65</v>
      </c>
      <c r="AL1061" s="98"/>
      <c r="AM1061" s="100">
        <v>3.91</v>
      </c>
      <c r="AN1061" s="101" t="s">
        <v>3</v>
      </c>
      <c r="AO1061" s="97"/>
      <c r="AP1061" s="100">
        <f t="shared" si="275"/>
        <v>17.849999999999998</v>
      </c>
      <c r="AQ1061" s="100">
        <f t="shared" si="276"/>
        <v>17.849999999999998</v>
      </c>
      <c r="AR1061" s="98"/>
      <c r="AS1061" s="100">
        <f t="shared" si="277"/>
        <v>7.56</v>
      </c>
      <c r="AT1061" s="100" t="s">
        <v>3</v>
      </c>
      <c r="AU1061" s="97"/>
      <c r="AV1061" s="100">
        <f t="shared" si="270"/>
        <v>17.849999999999998</v>
      </c>
      <c r="AW1061" s="100">
        <f t="shared" si="266"/>
        <v>17.849999999999998</v>
      </c>
      <c r="AX1061" s="97"/>
      <c r="AY1061" s="100">
        <f t="shared" si="278"/>
        <v>15.75</v>
      </c>
      <c r="AZ1061" s="101" t="s">
        <v>3</v>
      </c>
      <c r="BA1061" s="97"/>
      <c r="BB1061" s="100">
        <f t="shared" si="279"/>
        <v>7.56</v>
      </c>
      <c r="BC1061" s="101" t="s">
        <v>3</v>
      </c>
      <c r="BD1061" s="97"/>
      <c r="BE1061" s="100">
        <f t="shared" si="280"/>
        <v>7.56</v>
      </c>
      <c r="BF1061" s="101" t="s">
        <v>3</v>
      </c>
    </row>
    <row r="1062" spans="1:58" s="86" customFormat="1" ht="13.2" x14ac:dyDescent="0.25">
      <c r="A1062" s="47" t="s">
        <v>874</v>
      </c>
      <c r="B1062" s="106">
        <v>3000062</v>
      </c>
      <c r="C1062" s="118" t="s">
        <v>847</v>
      </c>
      <c r="D1062" s="105">
        <v>84</v>
      </c>
      <c r="E1062" s="106">
        <v>300</v>
      </c>
      <c r="F1062" s="106">
        <v>82784</v>
      </c>
      <c r="G1062" s="22"/>
      <c r="H1062" s="44">
        <f t="shared" si="282"/>
        <v>67.2</v>
      </c>
      <c r="I1062" s="98">
        <f t="shared" si="267"/>
        <v>15.35</v>
      </c>
      <c r="J1062" s="98">
        <f t="shared" si="268"/>
        <v>71.399999999999991</v>
      </c>
      <c r="K1062" s="99"/>
      <c r="L1062" s="44">
        <f t="shared" si="271"/>
        <v>67.2</v>
      </c>
      <c r="M1062" s="44">
        <f t="shared" si="281"/>
        <v>67.2</v>
      </c>
      <c r="N1062" s="97"/>
      <c r="O1062" s="101" t="s">
        <v>3</v>
      </c>
      <c r="P1062" s="101" t="s">
        <v>3</v>
      </c>
      <c r="Q1062" s="97"/>
      <c r="R1062" s="101" t="s">
        <v>3</v>
      </c>
      <c r="S1062" s="101" t="s">
        <v>3</v>
      </c>
      <c r="T1062" s="97"/>
      <c r="U1062" s="101" t="s">
        <v>3</v>
      </c>
      <c r="V1062" s="101" t="s">
        <v>3</v>
      </c>
      <c r="W1062" s="97"/>
      <c r="X1062" s="101" t="s">
        <v>3</v>
      </c>
      <c r="Y1062" s="101" t="s">
        <v>3</v>
      </c>
      <c r="Z1062" s="97"/>
      <c r="AA1062" s="101" t="s">
        <v>3</v>
      </c>
      <c r="AB1062" s="101" t="s">
        <v>3</v>
      </c>
      <c r="AC1062" s="97"/>
      <c r="AD1062" s="101" t="s">
        <v>3</v>
      </c>
      <c r="AE1062" s="101" t="s">
        <v>3</v>
      </c>
      <c r="AF1062" s="97"/>
      <c r="AG1062" s="100">
        <f t="shared" si="269"/>
        <v>67.2</v>
      </c>
      <c r="AH1062" s="100">
        <f t="shared" si="265"/>
        <v>67.2</v>
      </c>
      <c r="AI1062" s="97"/>
      <c r="AJ1062" s="100">
        <f t="shared" si="273"/>
        <v>54.6</v>
      </c>
      <c r="AK1062" s="100">
        <f t="shared" si="274"/>
        <v>54.6</v>
      </c>
      <c r="AL1062" s="98"/>
      <c r="AM1062" s="100">
        <v>15.35</v>
      </c>
      <c r="AN1062" s="101" t="s">
        <v>3</v>
      </c>
      <c r="AO1062" s="97"/>
      <c r="AP1062" s="100">
        <f t="shared" si="275"/>
        <v>71.399999999999991</v>
      </c>
      <c r="AQ1062" s="100">
        <f t="shared" si="276"/>
        <v>71.399999999999991</v>
      </c>
      <c r="AR1062" s="98"/>
      <c r="AS1062" s="100">
        <f t="shared" si="277"/>
        <v>30.24</v>
      </c>
      <c r="AT1062" s="100" t="s">
        <v>3</v>
      </c>
      <c r="AU1062" s="97"/>
      <c r="AV1062" s="100">
        <f t="shared" si="270"/>
        <v>71.399999999999991</v>
      </c>
      <c r="AW1062" s="100">
        <f t="shared" si="266"/>
        <v>71.399999999999991</v>
      </c>
      <c r="AX1062" s="97"/>
      <c r="AY1062" s="100">
        <f t="shared" si="278"/>
        <v>63</v>
      </c>
      <c r="AZ1062" s="101" t="s">
        <v>3</v>
      </c>
      <c r="BA1062" s="97"/>
      <c r="BB1062" s="100">
        <f t="shared" si="279"/>
        <v>30.24</v>
      </c>
      <c r="BC1062" s="101" t="s">
        <v>3</v>
      </c>
      <c r="BD1062" s="97"/>
      <c r="BE1062" s="100">
        <f t="shared" si="280"/>
        <v>30.24</v>
      </c>
      <c r="BF1062" s="101" t="s">
        <v>3</v>
      </c>
    </row>
    <row r="1063" spans="1:58" s="86" customFormat="1" ht="13.2" x14ac:dyDescent="0.25">
      <c r="A1063" s="47" t="s">
        <v>874</v>
      </c>
      <c r="B1063" s="106">
        <v>3000730</v>
      </c>
      <c r="C1063" s="118" t="s">
        <v>848</v>
      </c>
      <c r="D1063" s="105">
        <v>264</v>
      </c>
      <c r="E1063" s="106">
        <v>300</v>
      </c>
      <c r="F1063" s="106">
        <v>86335</v>
      </c>
      <c r="G1063" s="22"/>
      <c r="H1063" s="44">
        <f t="shared" si="282"/>
        <v>211.20000000000002</v>
      </c>
      <c r="I1063" s="98">
        <f t="shared" si="267"/>
        <v>48.43</v>
      </c>
      <c r="J1063" s="98">
        <f t="shared" si="268"/>
        <v>224.4</v>
      </c>
      <c r="K1063" s="99"/>
      <c r="L1063" s="44">
        <f t="shared" si="271"/>
        <v>211.20000000000002</v>
      </c>
      <c r="M1063" s="44">
        <f t="shared" si="281"/>
        <v>211.20000000000002</v>
      </c>
      <c r="N1063" s="97"/>
      <c r="O1063" s="101" t="s">
        <v>3</v>
      </c>
      <c r="P1063" s="101" t="s">
        <v>3</v>
      </c>
      <c r="Q1063" s="97"/>
      <c r="R1063" s="101" t="s">
        <v>3</v>
      </c>
      <c r="S1063" s="101" t="s">
        <v>3</v>
      </c>
      <c r="T1063" s="97"/>
      <c r="U1063" s="101" t="s">
        <v>3</v>
      </c>
      <c r="V1063" s="101" t="s">
        <v>3</v>
      </c>
      <c r="W1063" s="97"/>
      <c r="X1063" s="101" t="s">
        <v>3</v>
      </c>
      <c r="Y1063" s="101" t="s">
        <v>3</v>
      </c>
      <c r="Z1063" s="97"/>
      <c r="AA1063" s="101" t="s">
        <v>3</v>
      </c>
      <c r="AB1063" s="101" t="s">
        <v>3</v>
      </c>
      <c r="AC1063" s="97"/>
      <c r="AD1063" s="101" t="s">
        <v>3</v>
      </c>
      <c r="AE1063" s="101" t="s">
        <v>3</v>
      </c>
      <c r="AF1063" s="97"/>
      <c r="AG1063" s="100">
        <f t="shared" si="269"/>
        <v>211.20000000000002</v>
      </c>
      <c r="AH1063" s="100">
        <f t="shared" si="265"/>
        <v>211.20000000000002</v>
      </c>
      <c r="AI1063" s="97"/>
      <c r="AJ1063" s="100">
        <f t="shared" si="273"/>
        <v>171.6</v>
      </c>
      <c r="AK1063" s="100">
        <f t="shared" si="274"/>
        <v>171.6</v>
      </c>
      <c r="AL1063" s="98"/>
      <c r="AM1063" s="100">
        <v>48.43</v>
      </c>
      <c r="AN1063" s="101" t="s">
        <v>3</v>
      </c>
      <c r="AO1063" s="97"/>
      <c r="AP1063" s="100">
        <f t="shared" si="275"/>
        <v>224.4</v>
      </c>
      <c r="AQ1063" s="100">
        <f t="shared" si="276"/>
        <v>224.4</v>
      </c>
      <c r="AR1063" s="98"/>
      <c r="AS1063" s="100">
        <f t="shared" si="277"/>
        <v>95.039999999999992</v>
      </c>
      <c r="AT1063" s="100" t="s">
        <v>3</v>
      </c>
      <c r="AU1063" s="97"/>
      <c r="AV1063" s="100">
        <f t="shared" si="270"/>
        <v>224.4</v>
      </c>
      <c r="AW1063" s="100">
        <f t="shared" si="266"/>
        <v>224.4</v>
      </c>
      <c r="AX1063" s="97"/>
      <c r="AY1063" s="100">
        <f t="shared" si="278"/>
        <v>198</v>
      </c>
      <c r="AZ1063" s="101" t="s">
        <v>3</v>
      </c>
      <c r="BA1063" s="97"/>
      <c r="BB1063" s="100">
        <f t="shared" si="279"/>
        <v>95.039999999999992</v>
      </c>
      <c r="BC1063" s="101" t="s">
        <v>3</v>
      </c>
      <c r="BD1063" s="97"/>
      <c r="BE1063" s="100">
        <f t="shared" si="280"/>
        <v>95.039999999999992</v>
      </c>
      <c r="BF1063" s="101" t="s">
        <v>3</v>
      </c>
    </row>
    <row r="1064" spans="1:58" s="86" customFormat="1" ht="13.2" x14ac:dyDescent="0.25">
      <c r="A1064" s="47" t="s">
        <v>874</v>
      </c>
      <c r="B1064" s="106">
        <v>3000631</v>
      </c>
      <c r="C1064" s="118" t="s">
        <v>849</v>
      </c>
      <c r="D1064" s="105">
        <v>123</v>
      </c>
      <c r="E1064" s="106">
        <v>300</v>
      </c>
      <c r="F1064" s="106">
        <v>87070</v>
      </c>
      <c r="G1064" s="22"/>
      <c r="H1064" s="44">
        <f t="shared" si="282"/>
        <v>98.4</v>
      </c>
      <c r="I1064" s="98">
        <f t="shared" si="267"/>
        <v>14.22</v>
      </c>
      <c r="J1064" s="98">
        <f t="shared" si="268"/>
        <v>104.55</v>
      </c>
      <c r="K1064" s="99"/>
      <c r="L1064" s="44">
        <f t="shared" si="271"/>
        <v>98.4</v>
      </c>
      <c r="M1064" s="44">
        <f t="shared" si="281"/>
        <v>98.4</v>
      </c>
      <c r="N1064" s="97"/>
      <c r="O1064" s="101" t="s">
        <v>3</v>
      </c>
      <c r="P1064" s="101" t="s">
        <v>3</v>
      </c>
      <c r="Q1064" s="97"/>
      <c r="R1064" s="101" t="s">
        <v>3</v>
      </c>
      <c r="S1064" s="101" t="s">
        <v>3</v>
      </c>
      <c r="T1064" s="97"/>
      <c r="U1064" s="101" t="s">
        <v>3</v>
      </c>
      <c r="V1064" s="101" t="s">
        <v>3</v>
      </c>
      <c r="W1064" s="97"/>
      <c r="X1064" s="101" t="s">
        <v>3</v>
      </c>
      <c r="Y1064" s="101" t="s">
        <v>3</v>
      </c>
      <c r="Z1064" s="97"/>
      <c r="AA1064" s="101" t="s">
        <v>3</v>
      </c>
      <c r="AB1064" s="101" t="s">
        <v>3</v>
      </c>
      <c r="AC1064" s="97"/>
      <c r="AD1064" s="101" t="s">
        <v>3</v>
      </c>
      <c r="AE1064" s="101" t="s">
        <v>3</v>
      </c>
      <c r="AF1064" s="97"/>
      <c r="AG1064" s="100">
        <f t="shared" si="269"/>
        <v>98.4</v>
      </c>
      <c r="AH1064" s="100">
        <f t="shared" si="265"/>
        <v>98.4</v>
      </c>
      <c r="AI1064" s="97"/>
      <c r="AJ1064" s="100">
        <f t="shared" si="273"/>
        <v>79.95</v>
      </c>
      <c r="AK1064" s="100">
        <f t="shared" si="274"/>
        <v>79.95</v>
      </c>
      <c r="AL1064" s="98"/>
      <c r="AM1064" s="100">
        <v>14.22</v>
      </c>
      <c r="AN1064" s="101" t="s">
        <v>3</v>
      </c>
      <c r="AO1064" s="97"/>
      <c r="AP1064" s="100">
        <f t="shared" si="275"/>
        <v>104.55</v>
      </c>
      <c r="AQ1064" s="100">
        <f t="shared" si="276"/>
        <v>104.55</v>
      </c>
      <c r="AR1064" s="98"/>
      <c r="AS1064" s="100">
        <f t="shared" si="277"/>
        <v>44.28</v>
      </c>
      <c r="AT1064" s="100" t="s">
        <v>3</v>
      </c>
      <c r="AU1064" s="97"/>
      <c r="AV1064" s="100">
        <f t="shared" si="270"/>
        <v>104.55</v>
      </c>
      <c r="AW1064" s="100">
        <f t="shared" si="266"/>
        <v>104.55</v>
      </c>
      <c r="AX1064" s="97"/>
      <c r="AY1064" s="100">
        <f t="shared" si="278"/>
        <v>92.25</v>
      </c>
      <c r="AZ1064" s="101" t="s">
        <v>3</v>
      </c>
      <c r="BA1064" s="97"/>
      <c r="BB1064" s="100">
        <f t="shared" si="279"/>
        <v>44.28</v>
      </c>
      <c r="BC1064" s="101" t="s">
        <v>3</v>
      </c>
      <c r="BD1064" s="97"/>
      <c r="BE1064" s="100">
        <f t="shared" si="280"/>
        <v>44.28</v>
      </c>
      <c r="BF1064" s="101" t="s">
        <v>3</v>
      </c>
    </row>
    <row r="1065" spans="1:58" s="86" customFormat="1" ht="13.2" x14ac:dyDescent="0.25">
      <c r="A1065" s="47" t="s">
        <v>874</v>
      </c>
      <c r="B1065" s="106">
        <v>3000382</v>
      </c>
      <c r="C1065" s="118" t="s">
        <v>850</v>
      </c>
      <c r="D1065" s="105">
        <v>149</v>
      </c>
      <c r="E1065" s="106">
        <v>300</v>
      </c>
      <c r="F1065" s="106">
        <v>87804</v>
      </c>
      <c r="G1065" s="22"/>
      <c r="H1065" s="44">
        <f t="shared" si="282"/>
        <v>119.2</v>
      </c>
      <c r="I1065" s="98">
        <f t="shared" si="267"/>
        <v>27.31</v>
      </c>
      <c r="J1065" s="98">
        <f t="shared" si="268"/>
        <v>126.64999999999999</v>
      </c>
      <c r="K1065" s="99"/>
      <c r="L1065" s="44">
        <f t="shared" si="271"/>
        <v>119.2</v>
      </c>
      <c r="M1065" s="44">
        <f t="shared" si="281"/>
        <v>119.2</v>
      </c>
      <c r="N1065" s="97"/>
      <c r="O1065" s="101" t="s">
        <v>3</v>
      </c>
      <c r="P1065" s="101" t="s">
        <v>3</v>
      </c>
      <c r="Q1065" s="97"/>
      <c r="R1065" s="101" t="s">
        <v>3</v>
      </c>
      <c r="S1065" s="101" t="s">
        <v>3</v>
      </c>
      <c r="T1065" s="97"/>
      <c r="U1065" s="101" t="s">
        <v>3</v>
      </c>
      <c r="V1065" s="101" t="s">
        <v>3</v>
      </c>
      <c r="W1065" s="97"/>
      <c r="X1065" s="101" t="s">
        <v>3</v>
      </c>
      <c r="Y1065" s="101" t="s">
        <v>3</v>
      </c>
      <c r="Z1065" s="97"/>
      <c r="AA1065" s="101" t="s">
        <v>3</v>
      </c>
      <c r="AB1065" s="101" t="s">
        <v>3</v>
      </c>
      <c r="AC1065" s="97"/>
      <c r="AD1065" s="101" t="s">
        <v>3</v>
      </c>
      <c r="AE1065" s="101" t="s">
        <v>3</v>
      </c>
      <c r="AF1065" s="97"/>
      <c r="AG1065" s="100">
        <f t="shared" si="269"/>
        <v>119.2</v>
      </c>
      <c r="AH1065" s="100">
        <f t="shared" si="265"/>
        <v>119.2</v>
      </c>
      <c r="AI1065" s="97"/>
      <c r="AJ1065" s="100">
        <f t="shared" si="273"/>
        <v>96.850000000000009</v>
      </c>
      <c r="AK1065" s="100">
        <f t="shared" si="274"/>
        <v>96.850000000000009</v>
      </c>
      <c r="AL1065" s="98"/>
      <c r="AM1065" s="100">
        <v>27.31</v>
      </c>
      <c r="AN1065" s="101" t="s">
        <v>3</v>
      </c>
      <c r="AO1065" s="97"/>
      <c r="AP1065" s="100">
        <f t="shared" si="275"/>
        <v>126.64999999999999</v>
      </c>
      <c r="AQ1065" s="100">
        <f t="shared" si="276"/>
        <v>126.64999999999999</v>
      </c>
      <c r="AR1065" s="98"/>
      <c r="AS1065" s="100">
        <f t="shared" si="277"/>
        <v>53.64</v>
      </c>
      <c r="AT1065" s="100" t="s">
        <v>3</v>
      </c>
      <c r="AU1065" s="97"/>
      <c r="AV1065" s="100">
        <f t="shared" si="270"/>
        <v>126.64999999999999</v>
      </c>
      <c r="AW1065" s="100">
        <f t="shared" si="266"/>
        <v>126.64999999999999</v>
      </c>
      <c r="AX1065" s="97"/>
      <c r="AY1065" s="100">
        <f t="shared" si="278"/>
        <v>111.75</v>
      </c>
      <c r="AZ1065" s="101" t="s">
        <v>3</v>
      </c>
      <c r="BA1065" s="97"/>
      <c r="BB1065" s="100">
        <f t="shared" si="279"/>
        <v>53.64</v>
      </c>
      <c r="BC1065" s="101" t="s">
        <v>3</v>
      </c>
      <c r="BD1065" s="97"/>
      <c r="BE1065" s="100">
        <f t="shared" si="280"/>
        <v>53.64</v>
      </c>
      <c r="BF1065" s="101" t="s">
        <v>3</v>
      </c>
    </row>
    <row r="1066" spans="1:58" s="86" customFormat="1" ht="13.2" x14ac:dyDescent="0.25">
      <c r="A1066" s="47" t="s">
        <v>874</v>
      </c>
      <c r="B1066" s="106">
        <v>3000493</v>
      </c>
      <c r="C1066" s="118" t="s">
        <v>851</v>
      </c>
      <c r="D1066" s="105">
        <v>79</v>
      </c>
      <c r="E1066" s="106">
        <v>300</v>
      </c>
      <c r="F1066" s="106">
        <v>83550</v>
      </c>
      <c r="G1066" s="22"/>
      <c r="H1066" s="44">
        <f t="shared" si="282"/>
        <v>63.2</v>
      </c>
      <c r="I1066" s="98">
        <f t="shared" si="267"/>
        <v>14.42</v>
      </c>
      <c r="J1066" s="98">
        <f t="shared" si="268"/>
        <v>67.149999999999991</v>
      </c>
      <c r="K1066" s="99"/>
      <c r="L1066" s="44">
        <f t="shared" si="271"/>
        <v>63.2</v>
      </c>
      <c r="M1066" s="44">
        <f t="shared" si="281"/>
        <v>63.2</v>
      </c>
      <c r="N1066" s="97"/>
      <c r="O1066" s="101" t="s">
        <v>3</v>
      </c>
      <c r="P1066" s="101" t="s">
        <v>3</v>
      </c>
      <c r="Q1066" s="97"/>
      <c r="R1066" s="101" t="s">
        <v>3</v>
      </c>
      <c r="S1066" s="101" t="s">
        <v>3</v>
      </c>
      <c r="T1066" s="97"/>
      <c r="U1066" s="101" t="s">
        <v>3</v>
      </c>
      <c r="V1066" s="101" t="s">
        <v>3</v>
      </c>
      <c r="W1066" s="97"/>
      <c r="X1066" s="101" t="s">
        <v>3</v>
      </c>
      <c r="Y1066" s="101" t="s">
        <v>3</v>
      </c>
      <c r="Z1066" s="97"/>
      <c r="AA1066" s="101" t="s">
        <v>3</v>
      </c>
      <c r="AB1066" s="101" t="s">
        <v>3</v>
      </c>
      <c r="AC1066" s="97"/>
      <c r="AD1066" s="101" t="s">
        <v>3</v>
      </c>
      <c r="AE1066" s="101" t="s">
        <v>3</v>
      </c>
      <c r="AF1066" s="97"/>
      <c r="AG1066" s="100">
        <f t="shared" si="269"/>
        <v>63.2</v>
      </c>
      <c r="AH1066" s="100">
        <f t="shared" si="265"/>
        <v>63.2</v>
      </c>
      <c r="AI1066" s="97"/>
      <c r="AJ1066" s="100">
        <f t="shared" ref="AJ1066:AJ1097" si="283">D1066*65%</f>
        <v>51.35</v>
      </c>
      <c r="AK1066" s="100">
        <f t="shared" ref="AK1066:AK1088" si="284">D1066*65%</f>
        <v>51.35</v>
      </c>
      <c r="AL1066" s="98"/>
      <c r="AM1066" s="100">
        <v>14.42</v>
      </c>
      <c r="AN1066" s="101" t="s">
        <v>3</v>
      </c>
      <c r="AO1066" s="97"/>
      <c r="AP1066" s="100">
        <f t="shared" ref="AP1066:AP1097" si="285">D1066*85%</f>
        <v>67.149999999999991</v>
      </c>
      <c r="AQ1066" s="100">
        <f t="shared" ref="AQ1066:AQ1087" si="286">D1066*85%</f>
        <v>67.149999999999991</v>
      </c>
      <c r="AR1066" s="98"/>
      <c r="AS1066" s="100">
        <f t="shared" ref="AS1066:AS1097" si="287">D1066*36%</f>
        <v>28.439999999999998</v>
      </c>
      <c r="AT1066" s="100" t="s">
        <v>3</v>
      </c>
      <c r="AU1066" s="97"/>
      <c r="AV1066" s="100">
        <f t="shared" si="270"/>
        <v>67.149999999999991</v>
      </c>
      <c r="AW1066" s="100">
        <f t="shared" si="266"/>
        <v>67.149999999999991</v>
      </c>
      <c r="AX1066" s="97"/>
      <c r="AY1066" s="100">
        <f t="shared" ref="AY1066:AY1097" si="288">D1066*75%</f>
        <v>59.25</v>
      </c>
      <c r="AZ1066" s="101" t="s">
        <v>3</v>
      </c>
      <c r="BA1066" s="97"/>
      <c r="BB1066" s="100">
        <f t="shared" ref="BB1066:BB1097" si="289">D1066*36%</f>
        <v>28.439999999999998</v>
      </c>
      <c r="BC1066" s="101" t="s">
        <v>3</v>
      </c>
      <c r="BD1066" s="97"/>
      <c r="BE1066" s="100">
        <f t="shared" ref="BE1066:BE1097" si="290">D1066*36%</f>
        <v>28.439999999999998</v>
      </c>
      <c r="BF1066" s="101" t="s">
        <v>3</v>
      </c>
    </row>
    <row r="1067" spans="1:58" s="86" customFormat="1" ht="13.2" x14ac:dyDescent="0.25">
      <c r="A1067" s="47" t="s">
        <v>874</v>
      </c>
      <c r="B1067" s="106">
        <v>3000200</v>
      </c>
      <c r="C1067" s="118" t="s">
        <v>852</v>
      </c>
      <c r="D1067" s="105">
        <v>79</v>
      </c>
      <c r="E1067" s="106">
        <v>300</v>
      </c>
      <c r="F1067" s="106">
        <v>83550</v>
      </c>
      <c r="G1067" s="22"/>
      <c r="H1067" s="44">
        <f t="shared" si="282"/>
        <v>63.2</v>
      </c>
      <c r="I1067" s="98">
        <f t="shared" si="267"/>
        <v>14.42</v>
      </c>
      <c r="J1067" s="98">
        <f t="shared" si="268"/>
        <v>67.149999999999991</v>
      </c>
      <c r="K1067" s="99"/>
      <c r="L1067" s="44">
        <f t="shared" si="271"/>
        <v>63.2</v>
      </c>
      <c r="M1067" s="44">
        <f t="shared" si="281"/>
        <v>63.2</v>
      </c>
      <c r="N1067" s="97"/>
      <c r="O1067" s="101" t="s">
        <v>3</v>
      </c>
      <c r="P1067" s="101" t="s">
        <v>3</v>
      </c>
      <c r="Q1067" s="97"/>
      <c r="R1067" s="101" t="s">
        <v>3</v>
      </c>
      <c r="S1067" s="101" t="s">
        <v>3</v>
      </c>
      <c r="T1067" s="97"/>
      <c r="U1067" s="101" t="s">
        <v>3</v>
      </c>
      <c r="V1067" s="101" t="s">
        <v>3</v>
      </c>
      <c r="W1067" s="97"/>
      <c r="X1067" s="101" t="s">
        <v>3</v>
      </c>
      <c r="Y1067" s="101" t="s">
        <v>3</v>
      </c>
      <c r="Z1067" s="97"/>
      <c r="AA1067" s="101" t="s">
        <v>3</v>
      </c>
      <c r="AB1067" s="101" t="s">
        <v>3</v>
      </c>
      <c r="AC1067" s="97"/>
      <c r="AD1067" s="101" t="s">
        <v>3</v>
      </c>
      <c r="AE1067" s="101" t="s">
        <v>3</v>
      </c>
      <c r="AF1067" s="97"/>
      <c r="AG1067" s="100">
        <f t="shared" si="269"/>
        <v>63.2</v>
      </c>
      <c r="AH1067" s="100">
        <f t="shared" si="265"/>
        <v>63.2</v>
      </c>
      <c r="AI1067" s="97"/>
      <c r="AJ1067" s="100">
        <f t="shared" si="283"/>
        <v>51.35</v>
      </c>
      <c r="AK1067" s="100">
        <f t="shared" si="284"/>
        <v>51.35</v>
      </c>
      <c r="AL1067" s="98"/>
      <c r="AM1067" s="100">
        <v>14.42</v>
      </c>
      <c r="AN1067" s="101" t="s">
        <v>3</v>
      </c>
      <c r="AO1067" s="97"/>
      <c r="AP1067" s="100">
        <f t="shared" si="285"/>
        <v>67.149999999999991</v>
      </c>
      <c r="AQ1067" s="100">
        <f t="shared" si="286"/>
        <v>67.149999999999991</v>
      </c>
      <c r="AR1067" s="98"/>
      <c r="AS1067" s="100">
        <f t="shared" si="287"/>
        <v>28.439999999999998</v>
      </c>
      <c r="AT1067" s="100" t="s">
        <v>3</v>
      </c>
      <c r="AU1067" s="97"/>
      <c r="AV1067" s="100">
        <f t="shared" si="270"/>
        <v>67.149999999999991</v>
      </c>
      <c r="AW1067" s="100">
        <f t="shared" si="266"/>
        <v>67.149999999999991</v>
      </c>
      <c r="AX1067" s="97"/>
      <c r="AY1067" s="100">
        <f t="shared" si="288"/>
        <v>59.25</v>
      </c>
      <c r="AZ1067" s="101" t="s">
        <v>3</v>
      </c>
      <c r="BA1067" s="97"/>
      <c r="BB1067" s="100">
        <f t="shared" si="289"/>
        <v>28.439999999999998</v>
      </c>
      <c r="BC1067" s="101" t="s">
        <v>3</v>
      </c>
      <c r="BD1067" s="97"/>
      <c r="BE1067" s="100">
        <f t="shared" si="290"/>
        <v>28.439999999999998</v>
      </c>
      <c r="BF1067" s="101" t="s">
        <v>3</v>
      </c>
    </row>
    <row r="1068" spans="1:58" s="86" customFormat="1" ht="13.2" x14ac:dyDescent="0.25">
      <c r="A1068" s="47" t="s">
        <v>874</v>
      </c>
      <c r="B1068" s="106">
        <v>3000201</v>
      </c>
      <c r="C1068" s="118" t="s">
        <v>853</v>
      </c>
      <c r="D1068" s="105">
        <v>58</v>
      </c>
      <c r="E1068" s="106">
        <v>300</v>
      </c>
      <c r="F1068" s="106">
        <v>83540</v>
      </c>
      <c r="G1068" s="22"/>
      <c r="H1068" s="44">
        <f t="shared" si="282"/>
        <v>46.400000000000006</v>
      </c>
      <c r="I1068" s="98">
        <f t="shared" si="267"/>
        <v>10.68</v>
      </c>
      <c r="J1068" s="98">
        <f t="shared" si="268"/>
        <v>49.3</v>
      </c>
      <c r="K1068" s="99"/>
      <c r="L1068" s="44">
        <f t="shared" si="271"/>
        <v>46.400000000000006</v>
      </c>
      <c r="M1068" s="44">
        <f t="shared" si="281"/>
        <v>46.400000000000006</v>
      </c>
      <c r="N1068" s="97"/>
      <c r="O1068" s="101" t="s">
        <v>3</v>
      </c>
      <c r="P1068" s="101" t="s">
        <v>3</v>
      </c>
      <c r="Q1068" s="97"/>
      <c r="R1068" s="101" t="s">
        <v>3</v>
      </c>
      <c r="S1068" s="101" t="s">
        <v>3</v>
      </c>
      <c r="T1068" s="97"/>
      <c r="U1068" s="101" t="s">
        <v>3</v>
      </c>
      <c r="V1068" s="101" t="s">
        <v>3</v>
      </c>
      <c r="W1068" s="97"/>
      <c r="X1068" s="101" t="s">
        <v>3</v>
      </c>
      <c r="Y1068" s="101" t="s">
        <v>3</v>
      </c>
      <c r="Z1068" s="97"/>
      <c r="AA1068" s="101" t="s">
        <v>3</v>
      </c>
      <c r="AB1068" s="101" t="s">
        <v>3</v>
      </c>
      <c r="AC1068" s="97"/>
      <c r="AD1068" s="101" t="s">
        <v>3</v>
      </c>
      <c r="AE1068" s="101" t="s">
        <v>3</v>
      </c>
      <c r="AF1068" s="97"/>
      <c r="AG1068" s="100">
        <f t="shared" si="269"/>
        <v>46.400000000000006</v>
      </c>
      <c r="AH1068" s="100">
        <f t="shared" si="265"/>
        <v>46.400000000000006</v>
      </c>
      <c r="AI1068" s="97"/>
      <c r="AJ1068" s="100">
        <f t="shared" si="283"/>
        <v>37.700000000000003</v>
      </c>
      <c r="AK1068" s="100">
        <f t="shared" si="284"/>
        <v>37.700000000000003</v>
      </c>
      <c r="AL1068" s="98"/>
      <c r="AM1068" s="100">
        <v>10.68</v>
      </c>
      <c r="AN1068" s="101" t="s">
        <v>3</v>
      </c>
      <c r="AO1068" s="97"/>
      <c r="AP1068" s="100">
        <f t="shared" si="285"/>
        <v>49.3</v>
      </c>
      <c r="AQ1068" s="100">
        <f t="shared" si="286"/>
        <v>49.3</v>
      </c>
      <c r="AR1068" s="98"/>
      <c r="AS1068" s="100">
        <f t="shared" si="287"/>
        <v>20.88</v>
      </c>
      <c r="AT1068" s="100" t="s">
        <v>3</v>
      </c>
      <c r="AU1068" s="97"/>
      <c r="AV1068" s="100">
        <f t="shared" si="270"/>
        <v>49.3</v>
      </c>
      <c r="AW1068" s="100">
        <f t="shared" si="266"/>
        <v>49.3</v>
      </c>
      <c r="AX1068" s="97"/>
      <c r="AY1068" s="100">
        <f t="shared" si="288"/>
        <v>43.5</v>
      </c>
      <c r="AZ1068" s="101" t="s">
        <v>3</v>
      </c>
      <c r="BA1068" s="97"/>
      <c r="BB1068" s="100">
        <f t="shared" si="289"/>
        <v>20.88</v>
      </c>
      <c r="BC1068" s="101" t="s">
        <v>3</v>
      </c>
      <c r="BD1068" s="97"/>
      <c r="BE1068" s="100">
        <f t="shared" si="290"/>
        <v>20.88</v>
      </c>
      <c r="BF1068" s="101" t="s">
        <v>3</v>
      </c>
    </row>
    <row r="1069" spans="1:58" s="86" customFormat="1" ht="13.2" x14ac:dyDescent="0.25">
      <c r="A1069" s="47" t="s">
        <v>874</v>
      </c>
      <c r="B1069" s="106">
        <v>3000562</v>
      </c>
      <c r="C1069" s="118" t="s">
        <v>854</v>
      </c>
      <c r="D1069" s="105">
        <v>212</v>
      </c>
      <c r="E1069" s="106">
        <v>300</v>
      </c>
      <c r="F1069" s="106">
        <v>86341</v>
      </c>
      <c r="G1069" s="22"/>
      <c r="H1069" s="44">
        <f t="shared" si="282"/>
        <v>169.60000000000002</v>
      </c>
      <c r="I1069" s="98">
        <f t="shared" si="267"/>
        <v>38.89</v>
      </c>
      <c r="J1069" s="98">
        <f t="shared" si="268"/>
        <v>180.2</v>
      </c>
      <c r="K1069" s="99"/>
      <c r="L1069" s="44">
        <f t="shared" si="271"/>
        <v>169.60000000000002</v>
      </c>
      <c r="M1069" s="44">
        <f t="shared" si="281"/>
        <v>169.60000000000002</v>
      </c>
      <c r="N1069" s="97"/>
      <c r="O1069" s="101" t="s">
        <v>3</v>
      </c>
      <c r="P1069" s="101" t="s">
        <v>3</v>
      </c>
      <c r="Q1069" s="97"/>
      <c r="R1069" s="101" t="s">
        <v>3</v>
      </c>
      <c r="S1069" s="101" t="s">
        <v>3</v>
      </c>
      <c r="T1069" s="97"/>
      <c r="U1069" s="101" t="s">
        <v>3</v>
      </c>
      <c r="V1069" s="101" t="s">
        <v>3</v>
      </c>
      <c r="W1069" s="97"/>
      <c r="X1069" s="101" t="s">
        <v>3</v>
      </c>
      <c r="Y1069" s="101" t="s">
        <v>3</v>
      </c>
      <c r="Z1069" s="97"/>
      <c r="AA1069" s="101" t="s">
        <v>3</v>
      </c>
      <c r="AB1069" s="101" t="s">
        <v>3</v>
      </c>
      <c r="AC1069" s="97"/>
      <c r="AD1069" s="101" t="s">
        <v>3</v>
      </c>
      <c r="AE1069" s="101" t="s">
        <v>3</v>
      </c>
      <c r="AF1069" s="97"/>
      <c r="AG1069" s="100">
        <f t="shared" si="269"/>
        <v>169.60000000000002</v>
      </c>
      <c r="AH1069" s="100">
        <f t="shared" si="265"/>
        <v>169.60000000000002</v>
      </c>
      <c r="AI1069" s="97"/>
      <c r="AJ1069" s="100">
        <f t="shared" si="283"/>
        <v>137.80000000000001</v>
      </c>
      <c r="AK1069" s="100">
        <f t="shared" si="284"/>
        <v>137.80000000000001</v>
      </c>
      <c r="AL1069" s="98"/>
      <c r="AM1069" s="100">
        <v>38.89</v>
      </c>
      <c r="AN1069" s="101" t="s">
        <v>3</v>
      </c>
      <c r="AO1069" s="97"/>
      <c r="AP1069" s="100">
        <f t="shared" si="285"/>
        <v>180.2</v>
      </c>
      <c r="AQ1069" s="100">
        <f t="shared" si="286"/>
        <v>180.2</v>
      </c>
      <c r="AR1069" s="98"/>
      <c r="AS1069" s="100">
        <f t="shared" si="287"/>
        <v>76.319999999999993</v>
      </c>
      <c r="AT1069" s="100" t="s">
        <v>3</v>
      </c>
      <c r="AU1069" s="97"/>
      <c r="AV1069" s="100">
        <f t="shared" si="270"/>
        <v>180.2</v>
      </c>
      <c r="AW1069" s="100">
        <f t="shared" si="266"/>
        <v>180.2</v>
      </c>
      <c r="AX1069" s="97"/>
      <c r="AY1069" s="100">
        <f t="shared" si="288"/>
        <v>159</v>
      </c>
      <c r="AZ1069" s="101" t="s">
        <v>3</v>
      </c>
      <c r="BA1069" s="97"/>
      <c r="BB1069" s="100">
        <f t="shared" si="289"/>
        <v>76.319999999999993</v>
      </c>
      <c r="BC1069" s="101" t="s">
        <v>3</v>
      </c>
      <c r="BD1069" s="97"/>
      <c r="BE1069" s="100">
        <f t="shared" si="290"/>
        <v>76.319999999999993</v>
      </c>
      <c r="BF1069" s="101" t="s">
        <v>3</v>
      </c>
    </row>
    <row r="1070" spans="1:58" s="86" customFormat="1" ht="13.2" x14ac:dyDescent="0.25">
      <c r="A1070" s="47" t="s">
        <v>874</v>
      </c>
      <c r="B1070" s="106">
        <v>3000053</v>
      </c>
      <c r="C1070" s="118" t="s">
        <v>855</v>
      </c>
      <c r="D1070" s="105">
        <v>316</v>
      </c>
      <c r="E1070" s="106">
        <v>300</v>
      </c>
      <c r="F1070" s="106">
        <v>87798</v>
      </c>
      <c r="G1070" s="22"/>
      <c r="H1070" s="44">
        <f t="shared" si="282"/>
        <v>252.8</v>
      </c>
      <c r="I1070" s="98">
        <f t="shared" si="267"/>
        <v>57.9</v>
      </c>
      <c r="J1070" s="98">
        <f t="shared" si="268"/>
        <v>268.59999999999997</v>
      </c>
      <c r="K1070" s="99"/>
      <c r="L1070" s="44">
        <f t="shared" si="271"/>
        <v>252.8</v>
      </c>
      <c r="M1070" s="44">
        <f t="shared" si="281"/>
        <v>252.8</v>
      </c>
      <c r="N1070" s="97"/>
      <c r="O1070" s="101" t="s">
        <v>3</v>
      </c>
      <c r="P1070" s="101" t="s">
        <v>3</v>
      </c>
      <c r="Q1070" s="97"/>
      <c r="R1070" s="101" t="s">
        <v>3</v>
      </c>
      <c r="S1070" s="101" t="s">
        <v>3</v>
      </c>
      <c r="T1070" s="97"/>
      <c r="U1070" s="101" t="s">
        <v>3</v>
      </c>
      <c r="V1070" s="101" t="s">
        <v>3</v>
      </c>
      <c r="W1070" s="97"/>
      <c r="X1070" s="101" t="s">
        <v>3</v>
      </c>
      <c r="Y1070" s="101" t="s">
        <v>3</v>
      </c>
      <c r="Z1070" s="97"/>
      <c r="AA1070" s="101" t="s">
        <v>3</v>
      </c>
      <c r="AB1070" s="101" t="s">
        <v>3</v>
      </c>
      <c r="AC1070" s="97"/>
      <c r="AD1070" s="101" t="s">
        <v>3</v>
      </c>
      <c r="AE1070" s="101" t="s">
        <v>3</v>
      </c>
      <c r="AF1070" s="97"/>
      <c r="AG1070" s="100">
        <f t="shared" si="269"/>
        <v>252.8</v>
      </c>
      <c r="AH1070" s="100">
        <f t="shared" si="265"/>
        <v>252.8</v>
      </c>
      <c r="AI1070" s="97"/>
      <c r="AJ1070" s="100">
        <f t="shared" si="283"/>
        <v>205.4</v>
      </c>
      <c r="AK1070" s="100">
        <f t="shared" si="284"/>
        <v>205.4</v>
      </c>
      <c r="AL1070" s="98"/>
      <c r="AM1070" s="100">
        <v>57.9</v>
      </c>
      <c r="AN1070" s="101" t="s">
        <v>3</v>
      </c>
      <c r="AO1070" s="97"/>
      <c r="AP1070" s="100">
        <f t="shared" si="285"/>
        <v>268.59999999999997</v>
      </c>
      <c r="AQ1070" s="100">
        <f t="shared" si="286"/>
        <v>268.59999999999997</v>
      </c>
      <c r="AR1070" s="98"/>
      <c r="AS1070" s="100">
        <f t="shared" si="287"/>
        <v>113.75999999999999</v>
      </c>
      <c r="AT1070" s="100" t="s">
        <v>3</v>
      </c>
      <c r="AU1070" s="97"/>
      <c r="AV1070" s="100">
        <f t="shared" si="270"/>
        <v>268.59999999999997</v>
      </c>
      <c r="AW1070" s="100">
        <f t="shared" si="266"/>
        <v>268.59999999999997</v>
      </c>
      <c r="AX1070" s="97"/>
      <c r="AY1070" s="100">
        <f t="shared" si="288"/>
        <v>237</v>
      </c>
      <c r="AZ1070" s="101" t="s">
        <v>3</v>
      </c>
      <c r="BA1070" s="97"/>
      <c r="BB1070" s="100">
        <f t="shared" si="289"/>
        <v>113.75999999999999</v>
      </c>
      <c r="BC1070" s="101" t="s">
        <v>3</v>
      </c>
      <c r="BD1070" s="97"/>
      <c r="BE1070" s="100">
        <f t="shared" si="290"/>
        <v>113.75999999999999</v>
      </c>
      <c r="BF1070" s="101" t="s">
        <v>3</v>
      </c>
    </row>
    <row r="1071" spans="1:58" s="86" customFormat="1" ht="13.2" x14ac:dyDescent="0.25">
      <c r="A1071" s="47" t="s">
        <v>874</v>
      </c>
      <c r="B1071" s="106">
        <v>3000206</v>
      </c>
      <c r="C1071" s="118" t="s">
        <v>856</v>
      </c>
      <c r="D1071" s="105">
        <v>52</v>
      </c>
      <c r="E1071" s="106">
        <v>300</v>
      </c>
      <c r="F1071" s="106">
        <v>84478</v>
      </c>
      <c r="G1071" s="22"/>
      <c r="H1071" s="44">
        <f t="shared" si="282"/>
        <v>41.6</v>
      </c>
      <c r="I1071" s="98">
        <f t="shared" si="267"/>
        <v>9.4700000000000006</v>
      </c>
      <c r="J1071" s="98">
        <f t="shared" si="268"/>
        <v>44.199999999999996</v>
      </c>
      <c r="K1071" s="99"/>
      <c r="L1071" s="44">
        <f t="shared" si="271"/>
        <v>41.6</v>
      </c>
      <c r="M1071" s="44">
        <f t="shared" si="281"/>
        <v>41.6</v>
      </c>
      <c r="N1071" s="97"/>
      <c r="O1071" s="101" t="s">
        <v>3</v>
      </c>
      <c r="P1071" s="101" t="s">
        <v>3</v>
      </c>
      <c r="Q1071" s="97"/>
      <c r="R1071" s="101" t="s">
        <v>3</v>
      </c>
      <c r="S1071" s="101" t="s">
        <v>3</v>
      </c>
      <c r="T1071" s="97"/>
      <c r="U1071" s="101" t="s">
        <v>3</v>
      </c>
      <c r="V1071" s="101" t="s">
        <v>3</v>
      </c>
      <c r="W1071" s="97"/>
      <c r="X1071" s="101" t="s">
        <v>3</v>
      </c>
      <c r="Y1071" s="101" t="s">
        <v>3</v>
      </c>
      <c r="Z1071" s="97"/>
      <c r="AA1071" s="101" t="s">
        <v>3</v>
      </c>
      <c r="AB1071" s="101" t="s">
        <v>3</v>
      </c>
      <c r="AC1071" s="97"/>
      <c r="AD1071" s="101" t="s">
        <v>3</v>
      </c>
      <c r="AE1071" s="101" t="s">
        <v>3</v>
      </c>
      <c r="AF1071" s="97"/>
      <c r="AG1071" s="100">
        <f t="shared" si="269"/>
        <v>41.6</v>
      </c>
      <c r="AH1071" s="100">
        <f t="shared" si="265"/>
        <v>41.6</v>
      </c>
      <c r="AI1071" s="97"/>
      <c r="AJ1071" s="100">
        <f t="shared" si="283"/>
        <v>33.800000000000004</v>
      </c>
      <c r="AK1071" s="100">
        <f t="shared" si="284"/>
        <v>33.800000000000004</v>
      </c>
      <c r="AL1071" s="98"/>
      <c r="AM1071" s="100">
        <v>9.4700000000000006</v>
      </c>
      <c r="AN1071" s="101" t="s">
        <v>3</v>
      </c>
      <c r="AO1071" s="97"/>
      <c r="AP1071" s="100">
        <f t="shared" si="285"/>
        <v>44.199999999999996</v>
      </c>
      <c r="AQ1071" s="100">
        <f t="shared" si="286"/>
        <v>44.199999999999996</v>
      </c>
      <c r="AR1071" s="98"/>
      <c r="AS1071" s="100">
        <f t="shared" si="287"/>
        <v>18.72</v>
      </c>
      <c r="AT1071" s="100" t="s">
        <v>3</v>
      </c>
      <c r="AU1071" s="97"/>
      <c r="AV1071" s="100">
        <f t="shared" si="270"/>
        <v>44.199999999999996</v>
      </c>
      <c r="AW1071" s="100">
        <f t="shared" si="266"/>
        <v>44.199999999999996</v>
      </c>
      <c r="AX1071" s="97"/>
      <c r="AY1071" s="100">
        <f t="shared" si="288"/>
        <v>39</v>
      </c>
      <c r="AZ1071" s="101" t="s">
        <v>3</v>
      </c>
      <c r="BA1071" s="97"/>
      <c r="BB1071" s="100">
        <f t="shared" si="289"/>
        <v>18.72</v>
      </c>
      <c r="BC1071" s="101" t="s">
        <v>3</v>
      </c>
      <c r="BD1071" s="97"/>
      <c r="BE1071" s="100">
        <f t="shared" si="290"/>
        <v>18.72</v>
      </c>
      <c r="BF1071" s="101" t="s">
        <v>3</v>
      </c>
    </row>
    <row r="1072" spans="1:58" s="86" customFormat="1" ht="13.2" x14ac:dyDescent="0.25">
      <c r="A1072" s="47" t="s">
        <v>874</v>
      </c>
      <c r="B1072" s="106">
        <v>3000211</v>
      </c>
      <c r="C1072" s="118" t="s">
        <v>857</v>
      </c>
      <c r="D1072" s="105">
        <v>146</v>
      </c>
      <c r="E1072" s="106">
        <v>300</v>
      </c>
      <c r="F1072" s="106">
        <v>83825</v>
      </c>
      <c r="G1072" s="22"/>
      <c r="H1072" s="44">
        <f t="shared" si="282"/>
        <v>116.80000000000001</v>
      </c>
      <c r="I1072" s="98">
        <f t="shared" si="267"/>
        <v>26.83</v>
      </c>
      <c r="J1072" s="98">
        <f t="shared" si="268"/>
        <v>124.1</v>
      </c>
      <c r="K1072" s="99"/>
      <c r="L1072" s="44">
        <f t="shared" si="271"/>
        <v>116.80000000000001</v>
      </c>
      <c r="M1072" s="44">
        <f t="shared" si="281"/>
        <v>116.80000000000001</v>
      </c>
      <c r="N1072" s="97"/>
      <c r="O1072" s="101" t="s">
        <v>3</v>
      </c>
      <c r="P1072" s="101" t="s">
        <v>3</v>
      </c>
      <c r="Q1072" s="97"/>
      <c r="R1072" s="101" t="s">
        <v>3</v>
      </c>
      <c r="S1072" s="101" t="s">
        <v>3</v>
      </c>
      <c r="T1072" s="97"/>
      <c r="U1072" s="101" t="s">
        <v>3</v>
      </c>
      <c r="V1072" s="101" t="s">
        <v>3</v>
      </c>
      <c r="W1072" s="97"/>
      <c r="X1072" s="101" t="s">
        <v>3</v>
      </c>
      <c r="Y1072" s="101" t="s">
        <v>3</v>
      </c>
      <c r="Z1072" s="97"/>
      <c r="AA1072" s="101" t="s">
        <v>3</v>
      </c>
      <c r="AB1072" s="101" t="s">
        <v>3</v>
      </c>
      <c r="AC1072" s="97"/>
      <c r="AD1072" s="101" t="s">
        <v>3</v>
      </c>
      <c r="AE1072" s="101" t="s">
        <v>3</v>
      </c>
      <c r="AF1072" s="97"/>
      <c r="AG1072" s="100">
        <f t="shared" si="269"/>
        <v>116.80000000000001</v>
      </c>
      <c r="AH1072" s="100">
        <f t="shared" si="265"/>
        <v>116.80000000000001</v>
      </c>
      <c r="AI1072" s="97"/>
      <c r="AJ1072" s="100">
        <f t="shared" si="283"/>
        <v>94.9</v>
      </c>
      <c r="AK1072" s="100">
        <f t="shared" si="284"/>
        <v>94.9</v>
      </c>
      <c r="AL1072" s="98"/>
      <c r="AM1072" s="100">
        <v>26.83</v>
      </c>
      <c r="AN1072" s="101" t="s">
        <v>3</v>
      </c>
      <c r="AO1072" s="97"/>
      <c r="AP1072" s="100">
        <f t="shared" si="285"/>
        <v>124.1</v>
      </c>
      <c r="AQ1072" s="100">
        <f t="shared" si="286"/>
        <v>124.1</v>
      </c>
      <c r="AR1072" s="98"/>
      <c r="AS1072" s="100">
        <f t="shared" si="287"/>
        <v>52.559999999999995</v>
      </c>
      <c r="AT1072" s="100" t="s">
        <v>3</v>
      </c>
      <c r="AU1072" s="97"/>
      <c r="AV1072" s="100">
        <f t="shared" si="270"/>
        <v>124.1</v>
      </c>
      <c r="AW1072" s="100">
        <f t="shared" si="266"/>
        <v>124.1</v>
      </c>
      <c r="AX1072" s="97"/>
      <c r="AY1072" s="100">
        <f t="shared" si="288"/>
        <v>109.5</v>
      </c>
      <c r="AZ1072" s="101" t="s">
        <v>3</v>
      </c>
      <c r="BA1072" s="97"/>
      <c r="BB1072" s="100">
        <f t="shared" si="289"/>
        <v>52.559999999999995</v>
      </c>
      <c r="BC1072" s="101" t="s">
        <v>3</v>
      </c>
      <c r="BD1072" s="97"/>
      <c r="BE1072" s="100">
        <f t="shared" si="290"/>
        <v>52.559999999999995</v>
      </c>
      <c r="BF1072" s="101" t="s">
        <v>3</v>
      </c>
    </row>
    <row r="1073" spans="1:58" s="86" customFormat="1" ht="13.2" x14ac:dyDescent="0.25">
      <c r="A1073" s="47" t="s">
        <v>874</v>
      </c>
      <c r="B1073" s="106">
        <v>3000528</v>
      </c>
      <c r="C1073" s="118" t="s">
        <v>858</v>
      </c>
      <c r="D1073" s="105">
        <v>316</v>
      </c>
      <c r="E1073" s="106">
        <v>300</v>
      </c>
      <c r="F1073" s="106">
        <v>87798</v>
      </c>
      <c r="G1073" s="22"/>
      <c r="H1073" s="44">
        <f t="shared" si="282"/>
        <v>252.8</v>
      </c>
      <c r="I1073" s="98">
        <f t="shared" si="267"/>
        <v>57.9</v>
      </c>
      <c r="J1073" s="98">
        <f t="shared" si="268"/>
        <v>268.59999999999997</v>
      </c>
      <c r="K1073" s="99"/>
      <c r="L1073" s="44">
        <f t="shared" si="271"/>
        <v>252.8</v>
      </c>
      <c r="M1073" s="44">
        <f t="shared" si="281"/>
        <v>252.8</v>
      </c>
      <c r="N1073" s="97"/>
      <c r="O1073" s="101" t="s">
        <v>3</v>
      </c>
      <c r="P1073" s="101" t="s">
        <v>3</v>
      </c>
      <c r="Q1073" s="97"/>
      <c r="R1073" s="101" t="s">
        <v>3</v>
      </c>
      <c r="S1073" s="101" t="s">
        <v>3</v>
      </c>
      <c r="T1073" s="97"/>
      <c r="U1073" s="101" t="s">
        <v>3</v>
      </c>
      <c r="V1073" s="101" t="s">
        <v>3</v>
      </c>
      <c r="W1073" s="97"/>
      <c r="X1073" s="101" t="s">
        <v>3</v>
      </c>
      <c r="Y1073" s="101" t="s">
        <v>3</v>
      </c>
      <c r="Z1073" s="97"/>
      <c r="AA1073" s="101" t="s">
        <v>3</v>
      </c>
      <c r="AB1073" s="101" t="s">
        <v>3</v>
      </c>
      <c r="AC1073" s="97"/>
      <c r="AD1073" s="101" t="s">
        <v>3</v>
      </c>
      <c r="AE1073" s="101" t="s">
        <v>3</v>
      </c>
      <c r="AF1073" s="97"/>
      <c r="AG1073" s="100">
        <f t="shared" si="269"/>
        <v>252.8</v>
      </c>
      <c r="AH1073" s="100">
        <f t="shared" si="265"/>
        <v>252.8</v>
      </c>
      <c r="AI1073" s="97"/>
      <c r="AJ1073" s="100">
        <f t="shared" si="283"/>
        <v>205.4</v>
      </c>
      <c r="AK1073" s="100">
        <f t="shared" si="284"/>
        <v>205.4</v>
      </c>
      <c r="AL1073" s="98"/>
      <c r="AM1073" s="100">
        <v>57.9</v>
      </c>
      <c r="AN1073" s="101" t="s">
        <v>3</v>
      </c>
      <c r="AO1073" s="97"/>
      <c r="AP1073" s="100">
        <f t="shared" si="285"/>
        <v>268.59999999999997</v>
      </c>
      <c r="AQ1073" s="100">
        <f t="shared" si="286"/>
        <v>268.59999999999997</v>
      </c>
      <c r="AR1073" s="98"/>
      <c r="AS1073" s="100">
        <f t="shared" si="287"/>
        <v>113.75999999999999</v>
      </c>
      <c r="AT1073" s="100" t="s">
        <v>3</v>
      </c>
      <c r="AU1073" s="97"/>
      <c r="AV1073" s="100">
        <f t="shared" si="270"/>
        <v>268.59999999999997</v>
      </c>
      <c r="AW1073" s="100">
        <f t="shared" si="266"/>
        <v>268.59999999999997</v>
      </c>
      <c r="AX1073" s="97"/>
      <c r="AY1073" s="100">
        <f t="shared" si="288"/>
        <v>237</v>
      </c>
      <c r="AZ1073" s="101" t="s">
        <v>3</v>
      </c>
      <c r="BA1073" s="97"/>
      <c r="BB1073" s="100">
        <f t="shared" si="289"/>
        <v>113.75999999999999</v>
      </c>
      <c r="BC1073" s="101" t="s">
        <v>3</v>
      </c>
      <c r="BD1073" s="97"/>
      <c r="BE1073" s="100">
        <f t="shared" si="290"/>
        <v>113.75999999999999</v>
      </c>
      <c r="BF1073" s="101" t="s">
        <v>3</v>
      </c>
    </row>
    <row r="1074" spans="1:58" s="86" customFormat="1" ht="13.2" x14ac:dyDescent="0.25">
      <c r="A1074" s="47" t="s">
        <v>874</v>
      </c>
      <c r="B1074" s="106">
        <v>3000499</v>
      </c>
      <c r="C1074" s="118" t="s">
        <v>859</v>
      </c>
      <c r="D1074" s="105">
        <v>33</v>
      </c>
      <c r="E1074" s="106">
        <v>300</v>
      </c>
      <c r="F1074" s="106">
        <v>84156</v>
      </c>
      <c r="G1074" s="22"/>
      <c r="H1074" s="44">
        <f t="shared" si="282"/>
        <v>26.400000000000002</v>
      </c>
      <c r="I1074" s="98">
        <f t="shared" si="267"/>
        <v>6.06</v>
      </c>
      <c r="J1074" s="98">
        <f t="shared" si="268"/>
        <v>28.05</v>
      </c>
      <c r="K1074" s="99"/>
      <c r="L1074" s="44">
        <f t="shared" si="271"/>
        <v>26.400000000000002</v>
      </c>
      <c r="M1074" s="44">
        <f t="shared" si="281"/>
        <v>26.400000000000002</v>
      </c>
      <c r="N1074" s="97"/>
      <c r="O1074" s="101" t="s">
        <v>3</v>
      </c>
      <c r="P1074" s="101" t="s">
        <v>3</v>
      </c>
      <c r="Q1074" s="97"/>
      <c r="R1074" s="101" t="s">
        <v>3</v>
      </c>
      <c r="S1074" s="101" t="s">
        <v>3</v>
      </c>
      <c r="T1074" s="97"/>
      <c r="U1074" s="101" t="s">
        <v>3</v>
      </c>
      <c r="V1074" s="101" t="s">
        <v>3</v>
      </c>
      <c r="W1074" s="97"/>
      <c r="X1074" s="101" t="s">
        <v>3</v>
      </c>
      <c r="Y1074" s="101" t="s">
        <v>3</v>
      </c>
      <c r="Z1074" s="97"/>
      <c r="AA1074" s="101" t="s">
        <v>3</v>
      </c>
      <c r="AB1074" s="101" t="s">
        <v>3</v>
      </c>
      <c r="AC1074" s="97"/>
      <c r="AD1074" s="101" t="s">
        <v>3</v>
      </c>
      <c r="AE1074" s="101" t="s">
        <v>3</v>
      </c>
      <c r="AF1074" s="97"/>
      <c r="AG1074" s="100">
        <f t="shared" si="269"/>
        <v>26.400000000000002</v>
      </c>
      <c r="AH1074" s="100">
        <f t="shared" si="265"/>
        <v>26.400000000000002</v>
      </c>
      <c r="AI1074" s="97"/>
      <c r="AJ1074" s="100">
        <f t="shared" si="283"/>
        <v>21.45</v>
      </c>
      <c r="AK1074" s="100">
        <f t="shared" si="284"/>
        <v>21.45</v>
      </c>
      <c r="AL1074" s="98"/>
      <c r="AM1074" s="100">
        <v>6.06</v>
      </c>
      <c r="AN1074" s="101" t="s">
        <v>3</v>
      </c>
      <c r="AO1074" s="97"/>
      <c r="AP1074" s="100">
        <f t="shared" si="285"/>
        <v>28.05</v>
      </c>
      <c r="AQ1074" s="100">
        <f t="shared" si="286"/>
        <v>28.05</v>
      </c>
      <c r="AR1074" s="98"/>
      <c r="AS1074" s="100">
        <f t="shared" si="287"/>
        <v>11.879999999999999</v>
      </c>
      <c r="AT1074" s="100" t="s">
        <v>3</v>
      </c>
      <c r="AU1074" s="97"/>
      <c r="AV1074" s="100">
        <f t="shared" si="270"/>
        <v>28.05</v>
      </c>
      <c r="AW1074" s="100">
        <f t="shared" si="266"/>
        <v>28.05</v>
      </c>
      <c r="AX1074" s="97"/>
      <c r="AY1074" s="100">
        <f t="shared" si="288"/>
        <v>24.75</v>
      </c>
      <c r="AZ1074" s="101" t="s">
        <v>3</v>
      </c>
      <c r="BA1074" s="97"/>
      <c r="BB1074" s="100">
        <f t="shared" si="289"/>
        <v>11.879999999999999</v>
      </c>
      <c r="BC1074" s="101" t="s">
        <v>3</v>
      </c>
      <c r="BD1074" s="97"/>
      <c r="BE1074" s="100">
        <f t="shared" si="290"/>
        <v>11.879999999999999</v>
      </c>
      <c r="BF1074" s="101" t="s">
        <v>3</v>
      </c>
    </row>
    <row r="1075" spans="1:58" s="86" customFormat="1" ht="13.2" x14ac:dyDescent="0.25">
      <c r="A1075" s="47" t="s">
        <v>874</v>
      </c>
      <c r="B1075" s="106">
        <v>3000519</v>
      </c>
      <c r="C1075" s="118" t="s">
        <v>860</v>
      </c>
      <c r="D1075" s="105">
        <v>193</v>
      </c>
      <c r="E1075" s="106">
        <v>300</v>
      </c>
      <c r="F1075" s="106">
        <v>80323</v>
      </c>
      <c r="G1075" s="22"/>
      <c r="H1075" s="44">
        <f t="shared" si="282"/>
        <v>154.4</v>
      </c>
      <c r="I1075" s="98">
        <f t="shared" si="267"/>
        <v>0</v>
      </c>
      <c r="J1075" s="98">
        <f t="shared" si="268"/>
        <v>164.04999999999998</v>
      </c>
      <c r="K1075" s="99"/>
      <c r="L1075" s="44">
        <f t="shared" si="271"/>
        <v>154.4</v>
      </c>
      <c r="M1075" s="44">
        <f t="shared" si="281"/>
        <v>154.4</v>
      </c>
      <c r="N1075" s="97"/>
      <c r="O1075" s="101" t="s">
        <v>3</v>
      </c>
      <c r="P1075" s="101" t="s">
        <v>3</v>
      </c>
      <c r="Q1075" s="97"/>
      <c r="R1075" s="101" t="s">
        <v>3</v>
      </c>
      <c r="S1075" s="101" t="s">
        <v>3</v>
      </c>
      <c r="T1075" s="97"/>
      <c r="U1075" s="101" t="s">
        <v>3</v>
      </c>
      <c r="V1075" s="101" t="s">
        <v>3</v>
      </c>
      <c r="W1075" s="97"/>
      <c r="X1075" s="101" t="s">
        <v>3</v>
      </c>
      <c r="Y1075" s="101" t="s">
        <v>3</v>
      </c>
      <c r="Z1075" s="97"/>
      <c r="AA1075" s="101" t="s">
        <v>3</v>
      </c>
      <c r="AB1075" s="101" t="s">
        <v>3</v>
      </c>
      <c r="AC1075" s="97"/>
      <c r="AD1075" s="101" t="s">
        <v>3</v>
      </c>
      <c r="AE1075" s="101" t="s">
        <v>3</v>
      </c>
      <c r="AF1075" s="97"/>
      <c r="AG1075" s="100">
        <f t="shared" si="269"/>
        <v>154.4</v>
      </c>
      <c r="AH1075" s="100">
        <f t="shared" si="265"/>
        <v>154.4</v>
      </c>
      <c r="AI1075" s="97"/>
      <c r="AJ1075" s="100">
        <f t="shared" si="283"/>
        <v>125.45</v>
      </c>
      <c r="AK1075" s="100">
        <f t="shared" si="284"/>
        <v>125.45</v>
      </c>
      <c r="AL1075" s="98"/>
      <c r="AM1075" s="100">
        <v>0</v>
      </c>
      <c r="AN1075" s="101" t="s">
        <v>3</v>
      </c>
      <c r="AO1075" s="97"/>
      <c r="AP1075" s="100">
        <f t="shared" si="285"/>
        <v>164.04999999999998</v>
      </c>
      <c r="AQ1075" s="100">
        <f t="shared" si="286"/>
        <v>164.04999999999998</v>
      </c>
      <c r="AR1075" s="98"/>
      <c r="AS1075" s="100">
        <f t="shared" si="287"/>
        <v>69.48</v>
      </c>
      <c r="AT1075" s="100" t="s">
        <v>3</v>
      </c>
      <c r="AU1075" s="97"/>
      <c r="AV1075" s="100">
        <f t="shared" si="270"/>
        <v>164.04999999999998</v>
      </c>
      <c r="AW1075" s="100">
        <f t="shared" si="266"/>
        <v>164.04999999999998</v>
      </c>
      <c r="AX1075" s="97"/>
      <c r="AY1075" s="100">
        <f t="shared" si="288"/>
        <v>144.75</v>
      </c>
      <c r="AZ1075" s="101" t="s">
        <v>3</v>
      </c>
      <c r="BA1075" s="97"/>
      <c r="BB1075" s="100">
        <f t="shared" si="289"/>
        <v>69.48</v>
      </c>
      <c r="BC1075" s="101" t="s">
        <v>3</v>
      </c>
      <c r="BD1075" s="97"/>
      <c r="BE1075" s="100">
        <f t="shared" si="290"/>
        <v>69.48</v>
      </c>
      <c r="BF1075" s="101" t="s">
        <v>3</v>
      </c>
    </row>
    <row r="1076" spans="1:58" s="86" customFormat="1" ht="13.2" x14ac:dyDescent="0.25">
      <c r="A1076" s="47" t="s">
        <v>874</v>
      </c>
      <c r="B1076" s="106">
        <v>3000722</v>
      </c>
      <c r="C1076" s="118" t="s">
        <v>861</v>
      </c>
      <c r="D1076" s="105">
        <v>340</v>
      </c>
      <c r="E1076" s="106">
        <v>300</v>
      </c>
      <c r="F1076" s="106">
        <v>86357</v>
      </c>
      <c r="G1076" s="22"/>
      <c r="H1076" s="44">
        <f t="shared" si="282"/>
        <v>272</v>
      </c>
      <c r="I1076" s="98">
        <f t="shared" si="267"/>
        <v>62.25</v>
      </c>
      <c r="J1076" s="98">
        <f t="shared" si="268"/>
        <v>289</v>
      </c>
      <c r="K1076" s="99"/>
      <c r="L1076" s="44">
        <f t="shared" si="271"/>
        <v>272</v>
      </c>
      <c r="M1076" s="44">
        <f t="shared" si="281"/>
        <v>272</v>
      </c>
      <c r="N1076" s="97"/>
      <c r="O1076" s="101" t="s">
        <v>3</v>
      </c>
      <c r="P1076" s="101" t="s">
        <v>3</v>
      </c>
      <c r="Q1076" s="97"/>
      <c r="R1076" s="101" t="s">
        <v>3</v>
      </c>
      <c r="S1076" s="101" t="s">
        <v>3</v>
      </c>
      <c r="T1076" s="97"/>
      <c r="U1076" s="101" t="s">
        <v>3</v>
      </c>
      <c r="V1076" s="101" t="s">
        <v>3</v>
      </c>
      <c r="W1076" s="97"/>
      <c r="X1076" s="101" t="s">
        <v>3</v>
      </c>
      <c r="Y1076" s="101" t="s">
        <v>3</v>
      </c>
      <c r="Z1076" s="97"/>
      <c r="AA1076" s="101" t="s">
        <v>3</v>
      </c>
      <c r="AB1076" s="101" t="s">
        <v>3</v>
      </c>
      <c r="AC1076" s="97"/>
      <c r="AD1076" s="101" t="s">
        <v>3</v>
      </c>
      <c r="AE1076" s="101" t="s">
        <v>3</v>
      </c>
      <c r="AF1076" s="97"/>
      <c r="AG1076" s="100">
        <f t="shared" si="269"/>
        <v>272</v>
      </c>
      <c r="AH1076" s="100">
        <f t="shared" si="265"/>
        <v>272</v>
      </c>
      <c r="AI1076" s="97"/>
      <c r="AJ1076" s="100">
        <f t="shared" si="283"/>
        <v>221</v>
      </c>
      <c r="AK1076" s="100">
        <f t="shared" si="284"/>
        <v>221</v>
      </c>
      <c r="AL1076" s="98"/>
      <c r="AM1076" s="100">
        <v>62.25</v>
      </c>
      <c r="AN1076" s="101" t="s">
        <v>3</v>
      </c>
      <c r="AO1076" s="97"/>
      <c r="AP1076" s="100">
        <f t="shared" si="285"/>
        <v>289</v>
      </c>
      <c r="AQ1076" s="100">
        <f t="shared" si="286"/>
        <v>289</v>
      </c>
      <c r="AR1076" s="98"/>
      <c r="AS1076" s="100">
        <f t="shared" si="287"/>
        <v>122.39999999999999</v>
      </c>
      <c r="AT1076" s="100" t="s">
        <v>3</v>
      </c>
      <c r="AU1076" s="97"/>
      <c r="AV1076" s="100">
        <f t="shared" si="270"/>
        <v>289</v>
      </c>
      <c r="AW1076" s="100">
        <f t="shared" si="266"/>
        <v>289</v>
      </c>
      <c r="AX1076" s="97"/>
      <c r="AY1076" s="100">
        <f t="shared" si="288"/>
        <v>255</v>
      </c>
      <c r="AZ1076" s="101" t="s">
        <v>3</v>
      </c>
      <c r="BA1076" s="97"/>
      <c r="BB1076" s="100">
        <f t="shared" si="289"/>
        <v>122.39999999999999</v>
      </c>
      <c r="BC1076" s="101" t="s">
        <v>3</v>
      </c>
      <c r="BD1076" s="97"/>
      <c r="BE1076" s="100">
        <f t="shared" si="290"/>
        <v>122.39999999999999</v>
      </c>
      <c r="BF1076" s="101" t="s">
        <v>3</v>
      </c>
    </row>
    <row r="1077" spans="1:58" s="86" customFormat="1" ht="13.2" x14ac:dyDescent="0.25">
      <c r="A1077" s="47" t="s">
        <v>874</v>
      </c>
      <c r="B1077" s="106">
        <v>3000776</v>
      </c>
      <c r="C1077" s="118" t="s">
        <v>862</v>
      </c>
      <c r="D1077" s="105">
        <v>135</v>
      </c>
      <c r="E1077" s="106">
        <v>300</v>
      </c>
      <c r="F1077" s="106">
        <v>86021</v>
      </c>
      <c r="G1077" s="22"/>
      <c r="H1077" s="44">
        <f t="shared" si="282"/>
        <v>108</v>
      </c>
      <c r="I1077" s="98">
        <f t="shared" si="267"/>
        <v>24.83</v>
      </c>
      <c r="J1077" s="98">
        <f t="shared" si="268"/>
        <v>114.75</v>
      </c>
      <c r="K1077" s="99"/>
      <c r="L1077" s="44">
        <f t="shared" si="271"/>
        <v>108</v>
      </c>
      <c r="M1077" s="44">
        <f t="shared" si="281"/>
        <v>108</v>
      </c>
      <c r="N1077" s="97"/>
      <c r="O1077" s="101" t="s">
        <v>3</v>
      </c>
      <c r="P1077" s="101" t="s">
        <v>3</v>
      </c>
      <c r="Q1077" s="97"/>
      <c r="R1077" s="101" t="s">
        <v>3</v>
      </c>
      <c r="S1077" s="101" t="s">
        <v>3</v>
      </c>
      <c r="T1077" s="97"/>
      <c r="U1077" s="101" t="s">
        <v>3</v>
      </c>
      <c r="V1077" s="101" t="s">
        <v>3</v>
      </c>
      <c r="W1077" s="97"/>
      <c r="X1077" s="101" t="s">
        <v>3</v>
      </c>
      <c r="Y1077" s="101" t="s">
        <v>3</v>
      </c>
      <c r="Z1077" s="97"/>
      <c r="AA1077" s="101" t="s">
        <v>3</v>
      </c>
      <c r="AB1077" s="101" t="s">
        <v>3</v>
      </c>
      <c r="AC1077" s="97"/>
      <c r="AD1077" s="101" t="s">
        <v>3</v>
      </c>
      <c r="AE1077" s="101" t="s">
        <v>3</v>
      </c>
      <c r="AF1077" s="97"/>
      <c r="AG1077" s="100">
        <f t="shared" si="269"/>
        <v>108</v>
      </c>
      <c r="AH1077" s="100">
        <f t="shared" si="265"/>
        <v>108</v>
      </c>
      <c r="AI1077" s="97"/>
      <c r="AJ1077" s="100">
        <f t="shared" si="283"/>
        <v>87.75</v>
      </c>
      <c r="AK1077" s="100">
        <f t="shared" si="284"/>
        <v>87.75</v>
      </c>
      <c r="AL1077" s="98"/>
      <c r="AM1077" s="100">
        <v>24.83</v>
      </c>
      <c r="AN1077" s="101" t="s">
        <v>3</v>
      </c>
      <c r="AO1077" s="97"/>
      <c r="AP1077" s="100">
        <f t="shared" si="285"/>
        <v>114.75</v>
      </c>
      <c r="AQ1077" s="100">
        <f t="shared" si="286"/>
        <v>114.75</v>
      </c>
      <c r="AR1077" s="98"/>
      <c r="AS1077" s="100">
        <f t="shared" si="287"/>
        <v>48.6</v>
      </c>
      <c r="AT1077" s="100" t="s">
        <v>3</v>
      </c>
      <c r="AU1077" s="97"/>
      <c r="AV1077" s="100">
        <f t="shared" si="270"/>
        <v>114.75</v>
      </c>
      <c r="AW1077" s="100">
        <f t="shared" si="266"/>
        <v>114.75</v>
      </c>
      <c r="AX1077" s="97"/>
      <c r="AY1077" s="100">
        <f t="shared" si="288"/>
        <v>101.25</v>
      </c>
      <c r="AZ1077" s="101" t="s">
        <v>3</v>
      </c>
      <c r="BA1077" s="97"/>
      <c r="BB1077" s="100">
        <f t="shared" si="289"/>
        <v>48.6</v>
      </c>
      <c r="BC1077" s="101" t="s">
        <v>3</v>
      </c>
      <c r="BD1077" s="97"/>
      <c r="BE1077" s="100">
        <f t="shared" si="290"/>
        <v>48.6</v>
      </c>
      <c r="BF1077" s="101" t="s">
        <v>3</v>
      </c>
    </row>
    <row r="1078" spans="1:58" s="86" customFormat="1" ht="13.2" x14ac:dyDescent="0.25">
      <c r="A1078" s="47" t="s">
        <v>874</v>
      </c>
      <c r="B1078" s="106">
        <v>3000388</v>
      </c>
      <c r="C1078" s="118" t="s">
        <v>863</v>
      </c>
      <c r="D1078" s="105">
        <v>49</v>
      </c>
      <c r="E1078" s="106">
        <v>300</v>
      </c>
      <c r="F1078" s="106">
        <v>87206</v>
      </c>
      <c r="G1078" s="22"/>
      <c r="H1078" s="44">
        <f t="shared" si="282"/>
        <v>39.200000000000003</v>
      </c>
      <c r="I1078" s="98">
        <f t="shared" si="267"/>
        <v>8.89</v>
      </c>
      <c r="J1078" s="98">
        <f t="shared" si="268"/>
        <v>41.65</v>
      </c>
      <c r="K1078" s="99"/>
      <c r="L1078" s="44">
        <f t="shared" si="271"/>
        <v>39.200000000000003</v>
      </c>
      <c r="M1078" s="44">
        <f t="shared" si="281"/>
        <v>39.200000000000003</v>
      </c>
      <c r="N1078" s="97"/>
      <c r="O1078" s="101" t="s">
        <v>3</v>
      </c>
      <c r="P1078" s="101" t="s">
        <v>3</v>
      </c>
      <c r="Q1078" s="97"/>
      <c r="R1078" s="101" t="s">
        <v>3</v>
      </c>
      <c r="S1078" s="101" t="s">
        <v>3</v>
      </c>
      <c r="T1078" s="97"/>
      <c r="U1078" s="101" t="s">
        <v>3</v>
      </c>
      <c r="V1078" s="101" t="s">
        <v>3</v>
      </c>
      <c r="W1078" s="97"/>
      <c r="X1078" s="101" t="s">
        <v>3</v>
      </c>
      <c r="Y1078" s="101" t="s">
        <v>3</v>
      </c>
      <c r="Z1078" s="97"/>
      <c r="AA1078" s="101" t="s">
        <v>3</v>
      </c>
      <c r="AB1078" s="101" t="s">
        <v>3</v>
      </c>
      <c r="AC1078" s="97"/>
      <c r="AD1078" s="101" t="s">
        <v>3</v>
      </c>
      <c r="AE1078" s="101" t="s">
        <v>3</v>
      </c>
      <c r="AF1078" s="97"/>
      <c r="AG1078" s="100">
        <f t="shared" si="269"/>
        <v>39.200000000000003</v>
      </c>
      <c r="AH1078" s="100">
        <f t="shared" si="265"/>
        <v>39.200000000000003</v>
      </c>
      <c r="AI1078" s="97"/>
      <c r="AJ1078" s="100">
        <f t="shared" si="283"/>
        <v>31.85</v>
      </c>
      <c r="AK1078" s="100">
        <f t="shared" si="284"/>
        <v>31.85</v>
      </c>
      <c r="AL1078" s="98"/>
      <c r="AM1078" s="100">
        <v>8.89</v>
      </c>
      <c r="AN1078" s="101" t="s">
        <v>3</v>
      </c>
      <c r="AO1078" s="97"/>
      <c r="AP1078" s="100">
        <f t="shared" si="285"/>
        <v>41.65</v>
      </c>
      <c r="AQ1078" s="100">
        <f t="shared" si="286"/>
        <v>41.65</v>
      </c>
      <c r="AR1078" s="98"/>
      <c r="AS1078" s="100">
        <f t="shared" si="287"/>
        <v>17.64</v>
      </c>
      <c r="AT1078" s="100" t="s">
        <v>3</v>
      </c>
      <c r="AU1078" s="97"/>
      <c r="AV1078" s="100">
        <f t="shared" si="270"/>
        <v>41.65</v>
      </c>
      <c r="AW1078" s="100">
        <f t="shared" si="266"/>
        <v>41.65</v>
      </c>
      <c r="AX1078" s="97"/>
      <c r="AY1078" s="100">
        <f t="shared" si="288"/>
        <v>36.75</v>
      </c>
      <c r="AZ1078" s="101" t="s">
        <v>3</v>
      </c>
      <c r="BA1078" s="97"/>
      <c r="BB1078" s="100">
        <f t="shared" si="289"/>
        <v>17.64</v>
      </c>
      <c r="BC1078" s="101" t="s">
        <v>3</v>
      </c>
      <c r="BD1078" s="97"/>
      <c r="BE1078" s="100">
        <f t="shared" si="290"/>
        <v>17.64</v>
      </c>
      <c r="BF1078" s="101" t="s">
        <v>3</v>
      </c>
    </row>
    <row r="1079" spans="1:58" s="86" customFormat="1" ht="13.2" x14ac:dyDescent="0.25">
      <c r="A1079" s="47" t="s">
        <v>874</v>
      </c>
      <c r="B1079" s="106">
        <v>3000421</v>
      </c>
      <c r="C1079" s="118" t="s">
        <v>864</v>
      </c>
      <c r="D1079" s="105">
        <v>316</v>
      </c>
      <c r="E1079" s="106">
        <v>300</v>
      </c>
      <c r="F1079" s="106">
        <v>87798</v>
      </c>
      <c r="G1079" s="22"/>
      <c r="H1079" s="44">
        <f t="shared" si="282"/>
        <v>252.8</v>
      </c>
      <c r="I1079" s="98">
        <f t="shared" si="267"/>
        <v>57.9</v>
      </c>
      <c r="J1079" s="98">
        <f t="shared" si="268"/>
        <v>268.59999999999997</v>
      </c>
      <c r="K1079" s="99"/>
      <c r="L1079" s="44">
        <f t="shared" si="271"/>
        <v>252.8</v>
      </c>
      <c r="M1079" s="44">
        <f t="shared" si="281"/>
        <v>252.8</v>
      </c>
      <c r="N1079" s="97"/>
      <c r="O1079" s="101" t="s">
        <v>3</v>
      </c>
      <c r="P1079" s="101" t="s">
        <v>3</v>
      </c>
      <c r="Q1079" s="97"/>
      <c r="R1079" s="101" t="s">
        <v>3</v>
      </c>
      <c r="S1079" s="101" t="s">
        <v>3</v>
      </c>
      <c r="T1079" s="97"/>
      <c r="U1079" s="101" t="s">
        <v>3</v>
      </c>
      <c r="V1079" s="101" t="s">
        <v>3</v>
      </c>
      <c r="W1079" s="97"/>
      <c r="X1079" s="101" t="s">
        <v>3</v>
      </c>
      <c r="Y1079" s="101" t="s">
        <v>3</v>
      </c>
      <c r="Z1079" s="97"/>
      <c r="AA1079" s="101" t="s">
        <v>3</v>
      </c>
      <c r="AB1079" s="101" t="s">
        <v>3</v>
      </c>
      <c r="AC1079" s="97"/>
      <c r="AD1079" s="101" t="s">
        <v>3</v>
      </c>
      <c r="AE1079" s="101" t="s">
        <v>3</v>
      </c>
      <c r="AF1079" s="97"/>
      <c r="AG1079" s="100">
        <f t="shared" si="269"/>
        <v>252.8</v>
      </c>
      <c r="AH1079" s="100">
        <f t="shared" ref="AH1079:AH1088" si="291">D1079*80%</f>
        <v>252.8</v>
      </c>
      <c r="AI1079" s="97"/>
      <c r="AJ1079" s="100">
        <f t="shared" si="283"/>
        <v>205.4</v>
      </c>
      <c r="AK1079" s="100">
        <f t="shared" si="284"/>
        <v>205.4</v>
      </c>
      <c r="AL1079" s="98"/>
      <c r="AM1079" s="100">
        <v>57.9</v>
      </c>
      <c r="AN1079" s="101" t="s">
        <v>3</v>
      </c>
      <c r="AO1079" s="97"/>
      <c r="AP1079" s="100">
        <f t="shared" si="285"/>
        <v>268.59999999999997</v>
      </c>
      <c r="AQ1079" s="100">
        <f t="shared" si="286"/>
        <v>268.59999999999997</v>
      </c>
      <c r="AR1079" s="98"/>
      <c r="AS1079" s="100">
        <f t="shared" si="287"/>
        <v>113.75999999999999</v>
      </c>
      <c r="AT1079" s="100" t="s">
        <v>3</v>
      </c>
      <c r="AU1079" s="97"/>
      <c r="AV1079" s="100">
        <f t="shared" si="270"/>
        <v>268.59999999999997</v>
      </c>
      <c r="AW1079" s="100">
        <f t="shared" ref="AW1079:AW1088" si="292">D1079*85%</f>
        <v>268.59999999999997</v>
      </c>
      <c r="AX1079" s="97"/>
      <c r="AY1079" s="100">
        <f t="shared" si="288"/>
        <v>237</v>
      </c>
      <c r="AZ1079" s="101" t="s">
        <v>3</v>
      </c>
      <c r="BA1079" s="97"/>
      <c r="BB1079" s="100">
        <f t="shared" si="289"/>
        <v>113.75999999999999</v>
      </c>
      <c r="BC1079" s="101" t="s">
        <v>3</v>
      </c>
      <c r="BD1079" s="97"/>
      <c r="BE1079" s="100">
        <f t="shared" si="290"/>
        <v>113.75999999999999</v>
      </c>
      <c r="BF1079" s="101" t="s">
        <v>3</v>
      </c>
    </row>
    <row r="1080" spans="1:58" s="86" customFormat="1" ht="13.2" x14ac:dyDescent="0.25">
      <c r="A1080" s="47" t="s">
        <v>874</v>
      </c>
      <c r="B1080" s="106">
        <v>3000420</v>
      </c>
      <c r="C1080" s="118" t="s">
        <v>865</v>
      </c>
      <c r="D1080" s="105">
        <v>316</v>
      </c>
      <c r="E1080" s="106">
        <v>300</v>
      </c>
      <c r="F1080" s="106">
        <v>87798</v>
      </c>
      <c r="G1080" s="22"/>
      <c r="H1080" s="44">
        <f t="shared" si="282"/>
        <v>252.8</v>
      </c>
      <c r="I1080" s="98">
        <f t="shared" si="267"/>
        <v>57.9</v>
      </c>
      <c r="J1080" s="98">
        <f t="shared" si="268"/>
        <v>268.59999999999997</v>
      </c>
      <c r="K1080" s="99"/>
      <c r="L1080" s="44">
        <f t="shared" si="271"/>
        <v>252.8</v>
      </c>
      <c r="M1080" s="44">
        <f t="shared" si="281"/>
        <v>252.8</v>
      </c>
      <c r="N1080" s="97"/>
      <c r="O1080" s="101" t="s">
        <v>3</v>
      </c>
      <c r="P1080" s="101" t="s">
        <v>3</v>
      </c>
      <c r="Q1080" s="97"/>
      <c r="R1080" s="101" t="s">
        <v>3</v>
      </c>
      <c r="S1080" s="101" t="s">
        <v>3</v>
      </c>
      <c r="T1080" s="97"/>
      <c r="U1080" s="101" t="s">
        <v>3</v>
      </c>
      <c r="V1080" s="101" t="s">
        <v>3</v>
      </c>
      <c r="W1080" s="97"/>
      <c r="X1080" s="101" t="s">
        <v>3</v>
      </c>
      <c r="Y1080" s="101" t="s">
        <v>3</v>
      </c>
      <c r="Z1080" s="97"/>
      <c r="AA1080" s="101" t="s">
        <v>3</v>
      </c>
      <c r="AB1080" s="101" t="s">
        <v>3</v>
      </c>
      <c r="AC1080" s="97"/>
      <c r="AD1080" s="101" t="s">
        <v>3</v>
      </c>
      <c r="AE1080" s="101" t="s">
        <v>3</v>
      </c>
      <c r="AF1080" s="97"/>
      <c r="AG1080" s="100">
        <f t="shared" si="269"/>
        <v>252.8</v>
      </c>
      <c r="AH1080" s="100">
        <f t="shared" si="291"/>
        <v>252.8</v>
      </c>
      <c r="AI1080" s="97"/>
      <c r="AJ1080" s="100">
        <f t="shared" si="283"/>
        <v>205.4</v>
      </c>
      <c r="AK1080" s="100">
        <f t="shared" si="284"/>
        <v>205.4</v>
      </c>
      <c r="AL1080" s="98"/>
      <c r="AM1080" s="100">
        <v>57.9</v>
      </c>
      <c r="AN1080" s="101" t="s">
        <v>3</v>
      </c>
      <c r="AO1080" s="97"/>
      <c r="AP1080" s="100">
        <f t="shared" si="285"/>
        <v>268.59999999999997</v>
      </c>
      <c r="AQ1080" s="100">
        <f t="shared" si="286"/>
        <v>268.59999999999997</v>
      </c>
      <c r="AR1080" s="98"/>
      <c r="AS1080" s="100">
        <f t="shared" si="287"/>
        <v>113.75999999999999</v>
      </c>
      <c r="AT1080" s="100" t="s">
        <v>3</v>
      </c>
      <c r="AU1080" s="97"/>
      <c r="AV1080" s="100">
        <f t="shared" si="270"/>
        <v>268.59999999999997</v>
      </c>
      <c r="AW1080" s="100">
        <f t="shared" si="292"/>
        <v>268.59999999999997</v>
      </c>
      <c r="AX1080" s="97"/>
      <c r="AY1080" s="100">
        <f t="shared" si="288"/>
        <v>237</v>
      </c>
      <c r="AZ1080" s="101" t="s">
        <v>3</v>
      </c>
      <c r="BA1080" s="97"/>
      <c r="BB1080" s="100">
        <f t="shared" si="289"/>
        <v>113.75999999999999</v>
      </c>
      <c r="BC1080" s="101" t="s">
        <v>3</v>
      </c>
      <c r="BD1080" s="97"/>
      <c r="BE1080" s="100">
        <f t="shared" si="290"/>
        <v>113.75999999999999</v>
      </c>
      <c r="BF1080" s="101" t="s">
        <v>3</v>
      </c>
    </row>
    <row r="1081" spans="1:58" s="86" customFormat="1" ht="13.2" x14ac:dyDescent="0.25">
      <c r="A1081" s="47" t="s">
        <v>874</v>
      </c>
      <c r="B1081" s="106">
        <v>3000747</v>
      </c>
      <c r="C1081" s="118" t="s">
        <v>866</v>
      </c>
      <c r="D1081" s="105">
        <v>32</v>
      </c>
      <c r="E1081" s="106">
        <v>300</v>
      </c>
      <c r="F1081" s="106">
        <v>83986</v>
      </c>
      <c r="G1081" s="22"/>
      <c r="H1081" s="44">
        <f t="shared" si="282"/>
        <v>25.6</v>
      </c>
      <c r="I1081" s="98">
        <f t="shared" si="267"/>
        <v>5.91</v>
      </c>
      <c r="J1081" s="98">
        <f t="shared" si="268"/>
        <v>27.2</v>
      </c>
      <c r="K1081" s="99"/>
      <c r="L1081" s="44">
        <f t="shared" si="271"/>
        <v>25.6</v>
      </c>
      <c r="M1081" s="44">
        <f t="shared" si="281"/>
        <v>25.6</v>
      </c>
      <c r="N1081" s="97"/>
      <c r="O1081" s="101" t="s">
        <v>3</v>
      </c>
      <c r="P1081" s="101" t="s">
        <v>3</v>
      </c>
      <c r="Q1081" s="97"/>
      <c r="R1081" s="101" t="s">
        <v>3</v>
      </c>
      <c r="S1081" s="101" t="s">
        <v>3</v>
      </c>
      <c r="T1081" s="97"/>
      <c r="U1081" s="101" t="s">
        <v>3</v>
      </c>
      <c r="V1081" s="101" t="s">
        <v>3</v>
      </c>
      <c r="W1081" s="97"/>
      <c r="X1081" s="101" t="s">
        <v>3</v>
      </c>
      <c r="Y1081" s="101" t="s">
        <v>3</v>
      </c>
      <c r="Z1081" s="97"/>
      <c r="AA1081" s="101" t="s">
        <v>3</v>
      </c>
      <c r="AB1081" s="101" t="s">
        <v>3</v>
      </c>
      <c r="AC1081" s="97"/>
      <c r="AD1081" s="101" t="s">
        <v>3</v>
      </c>
      <c r="AE1081" s="101" t="s">
        <v>3</v>
      </c>
      <c r="AF1081" s="97"/>
      <c r="AG1081" s="100">
        <f t="shared" si="269"/>
        <v>25.6</v>
      </c>
      <c r="AH1081" s="100">
        <f t="shared" si="291"/>
        <v>25.6</v>
      </c>
      <c r="AI1081" s="97"/>
      <c r="AJ1081" s="100">
        <f t="shared" si="283"/>
        <v>20.8</v>
      </c>
      <c r="AK1081" s="100">
        <f t="shared" si="284"/>
        <v>20.8</v>
      </c>
      <c r="AL1081" s="98"/>
      <c r="AM1081" s="100">
        <v>5.91</v>
      </c>
      <c r="AN1081" s="101" t="s">
        <v>3</v>
      </c>
      <c r="AO1081" s="97"/>
      <c r="AP1081" s="100">
        <f t="shared" si="285"/>
        <v>27.2</v>
      </c>
      <c r="AQ1081" s="100">
        <f t="shared" si="286"/>
        <v>27.2</v>
      </c>
      <c r="AR1081" s="98"/>
      <c r="AS1081" s="100">
        <f t="shared" si="287"/>
        <v>11.52</v>
      </c>
      <c r="AT1081" s="100" t="s">
        <v>3</v>
      </c>
      <c r="AU1081" s="97"/>
      <c r="AV1081" s="100">
        <f t="shared" si="270"/>
        <v>27.2</v>
      </c>
      <c r="AW1081" s="100">
        <f t="shared" si="292"/>
        <v>27.2</v>
      </c>
      <c r="AX1081" s="97"/>
      <c r="AY1081" s="100">
        <f t="shared" si="288"/>
        <v>24</v>
      </c>
      <c r="AZ1081" s="101" t="s">
        <v>3</v>
      </c>
      <c r="BA1081" s="97"/>
      <c r="BB1081" s="100">
        <f t="shared" si="289"/>
        <v>11.52</v>
      </c>
      <c r="BC1081" s="101" t="s">
        <v>3</v>
      </c>
      <c r="BD1081" s="97"/>
      <c r="BE1081" s="100">
        <f t="shared" si="290"/>
        <v>11.52</v>
      </c>
      <c r="BF1081" s="101" t="s">
        <v>3</v>
      </c>
    </row>
    <row r="1082" spans="1:58" s="86" customFormat="1" ht="13.2" x14ac:dyDescent="0.25">
      <c r="A1082" s="47" t="s">
        <v>874</v>
      </c>
      <c r="B1082" s="106">
        <v>3000441</v>
      </c>
      <c r="C1082" s="118" t="s">
        <v>867</v>
      </c>
      <c r="D1082" s="105">
        <v>33</v>
      </c>
      <c r="E1082" s="106">
        <v>300</v>
      </c>
      <c r="F1082" s="106">
        <v>84156</v>
      </c>
      <c r="G1082" s="22"/>
      <c r="H1082" s="44">
        <f t="shared" si="282"/>
        <v>26.400000000000002</v>
      </c>
      <c r="I1082" s="98">
        <f t="shared" si="267"/>
        <v>6.06</v>
      </c>
      <c r="J1082" s="98">
        <f t="shared" si="268"/>
        <v>28.05</v>
      </c>
      <c r="K1082" s="99"/>
      <c r="L1082" s="44">
        <f t="shared" si="271"/>
        <v>26.400000000000002</v>
      </c>
      <c r="M1082" s="44">
        <f t="shared" si="281"/>
        <v>26.400000000000002</v>
      </c>
      <c r="N1082" s="97"/>
      <c r="O1082" s="101" t="s">
        <v>3</v>
      </c>
      <c r="P1082" s="101" t="s">
        <v>3</v>
      </c>
      <c r="Q1082" s="97"/>
      <c r="R1082" s="101" t="s">
        <v>3</v>
      </c>
      <c r="S1082" s="101" t="s">
        <v>3</v>
      </c>
      <c r="T1082" s="97"/>
      <c r="U1082" s="101" t="s">
        <v>3</v>
      </c>
      <c r="V1082" s="101" t="s">
        <v>3</v>
      </c>
      <c r="W1082" s="97"/>
      <c r="X1082" s="101" t="s">
        <v>3</v>
      </c>
      <c r="Y1082" s="101" t="s">
        <v>3</v>
      </c>
      <c r="Z1082" s="97"/>
      <c r="AA1082" s="101" t="s">
        <v>3</v>
      </c>
      <c r="AB1082" s="101" t="s">
        <v>3</v>
      </c>
      <c r="AC1082" s="97"/>
      <c r="AD1082" s="101" t="s">
        <v>3</v>
      </c>
      <c r="AE1082" s="101" t="s">
        <v>3</v>
      </c>
      <c r="AF1082" s="97"/>
      <c r="AG1082" s="100">
        <f t="shared" si="269"/>
        <v>26.400000000000002</v>
      </c>
      <c r="AH1082" s="100">
        <f t="shared" si="291"/>
        <v>26.400000000000002</v>
      </c>
      <c r="AI1082" s="97"/>
      <c r="AJ1082" s="100">
        <f t="shared" si="283"/>
        <v>21.45</v>
      </c>
      <c r="AK1082" s="100">
        <f t="shared" si="284"/>
        <v>21.45</v>
      </c>
      <c r="AL1082" s="98"/>
      <c r="AM1082" s="100">
        <v>6.06</v>
      </c>
      <c r="AN1082" s="101" t="s">
        <v>3</v>
      </c>
      <c r="AO1082" s="97"/>
      <c r="AP1082" s="100">
        <f t="shared" si="285"/>
        <v>28.05</v>
      </c>
      <c r="AQ1082" s="100">
        <f t="shared" si="286"/>
        <v>28.05</v>
      </c>
      <c r="AR1082" s="98"/>
      <c r="AS1082" s="100">
        <f t="shared" si="287"/>
        <v>11.879999999999999</v>
      </c>
      <c r="AT1082" s="100" t="s">
        <v>3</v>
      </c>
      <c r="AU1082" s="97"/>
      <c r="AV1082" s="100">
        <f t="shared" si="270"/>
        <v>28.05</v>
      </c>
      <c r="AW1082" s="100">
        <f t="shared" si="292"/>
        <v>28.05</v>
      </c>
      <c r="AX1082" s="97"/>
      <c r="AY1082" s="100">
        <f t="shared" si="288"/>
        <v>24.75</v>
      </c>
      <c r="AZ1082" s="101" t="s">
        <v>3</v>
      </c>
      <c r="BA1082" s="97"/>
      <c r="BB1082" s="100">
        <f t="shared" si="289"/>
        <v>11.879999999999999</v>
      </c>
      <c r="BC1082" s="101" t="s">
        <v>3</v>
      </c>
      <c r="BD1082" s="97"/>
      <c r="BE1082" s="100">
        <f t="shared" si="290"/>
        <v>11.879999999999999</v>
      </c>
      <c r="BF1082" s="101" t="s">
        <v>3</v>
      </c>
    </row>
    <row r="1083" spans="1:58" s="86" customFormat="1" ht="13.2" x14ac:dyDescent="0.25">
      <c r="A1083" s="47" t="s">
        <v>874</v>
      </c>
      <c r="B1083" s="106">
        <v>3000716</v>
      </c>
      <c r="C1083" s="118" t="s">
        <v>868</v>
      </c>
      <c r="D1083" s="105">
        <v>27</v>
      </c>
      <c r="E1083" s="106">
        <v>300</v>
      </c>
      <c r="F1083" s="106">
        <v>85041</v>
      </c>
      <c r="G1083" s="22"/>
      <c r="H1083" s="44">
        <f t="shared" si="282"/>
        <v>21.6</v>
      </c>
      <c r="I1083" s="98">
        <f t="shared" si="267"/>
        <v>4.9800000000000004</v>
      </c>
      <c r="J1083" s="98">
        <f t="shared" si="268"/>
        <v>22.95</v>
      </c>
      <c r="K1083" s="99"/>
      <c r="L1083" s="44">
        <f t="shared" si="271"/>
        <v>21.6</v>
      </c>
      <c r="M1083" s="44">
        <f t="shared" si="281"/>
        <v>21.6</v>
      </c>
      <c r="N1083" s="97"/>
      <c r="O1083" s="101" t="s">
        <v>3</v>
      </c>
      <c r="P1083" s="101" t="s">
        <v>3</v>
      </c>
      <c r="Q1083" s="97"/>
      <c r="R1083" s="101" t="s">
        <v>3</v>
      </c>
      <c r="S1083" s="101" t="s">
        <v>3</v>
      </c>
      <c r="T1083" s="97"/>
      <c r="U1083" s="101" t="s">
        <v>3</v>
      </c>
      <c r="V1083" s="101" t="s">
        <v>3</v>
      </c>
      <c r="W1083" s="97"/>
      <c r="X1083" s="101" t="s">
        <v>3</v>
      </c>
      <c r="Y1083" s="101" t="s">
        <v>3</v>
      </c>
      <c r="Z1083" s="97"/>
      <c r="AA1083" s="101" t="s">
        <v>3</v>
      </c>
      <c r="AB1083" s="101" t="s">
        <v>3</v>
      </c>
      <c r="AC1083" s="97"/>
      <c r="AD1083" s="101" t="s">
        <v>3</v>
      </c>
      <c r="AE1083" s="101" t="s">
        <v>3</v>
      </c>
      <c r="AF1083" s="97"/>
      <c r="AG1083" s="100">
        <f t="shared" si="269"/>
        <v>21.6</v>
      </c>
      <c r="AH1083" s="100">
        <f t="shared" si="291"/>
        <v>21.6</v>
      </c>
      <c r="AI1083" s="97"/>
      <c r="AJ1083" s="100">
        <f t="shared" si="283"/>
        <v>17.55</v>
      </c>
      <c r="AK1083" s="100">
        <f t="shared" si="284"/>
        <v>17.55</v>
      </c>
      <c r="AL1083" s="98"/>
      <c r="AM1083" s="100">
        <v>4.9800000000000004</v>
      </c>
      <c r="AN1083" s="101" t="s">
        <v>3</v>
      </c>
      <c r="AO1083" s="97"/>
      <c r="AP1083" s="100">
        <f t="shared" si="285"/>
        <v>22.95</v>
      </c>
      <c r="AQ1083" s="100">
        <f t="shared" si="286"/>
        <v>22.95</v>
      </c>
      <c r="AR1083" s="98"/>
      <c r="AS1083" s="100">
        <f t="shared" si="287"/>
        <v>9.7199999999999989</v>
      </c>
      <c r="AT1083" s="100" t="s">
        <v>3</v>
      </c>
      <c r="AU1083" s="97"/>
      <c r="AV1083" s="100">
        <f t="shared" si="270"/>
        <v>22.95</v>
      </c>
      <c r="AW1083" s="100">
        <f t="shared" si="292"/>
        <v>22.95</v>
      </c>
      <c r="AX1083" s="97"/>
      <c r="AY1083" s="100">
        <f t="shared" si="288"/>
        <v>20.25</v>
      </c>
      <c r="AZ1083" s="101" t="s">
        <v>3</v>
      </c>
      <c r="BA1083" s="97"/>
      <c r="BB1083" s="100">
        <f t="shared" si="289"/>
        <v>9.7199999999999989</v>
      </c>
      <c r="BC1083" s="101" t="s">
        <v>3</v>
      </c>
      <c r="BD1083" s="97"/>
      <c r="BE1083" s="100">
        <f t="shared" si="290"/>
        <v>9.7199999999999989</v>
      </c>
      <c r="BF1083" s="101" t="s">
        <v>3</v>
      </c>
    </row>
    <row r="1084" spans="1:58" s="86" customFormat="1" ht="13.2" x14ac:dyDescent="0.25">
      <c r="A1084" s="47" t="s">
        <v>874</v>
      </c>
      <c r="B1084" s="106">
        <v>3000417</v>
      </c>
      <c r="C1084" s="118" t="s">
        <v>869</v>
      </c>
      <c r="D1084" s="105">
        <v>316</v>
      </c>
      <c r="E1084" s="106">
        <v>300</v>
      </c>
      <c r="F1084" s="106">
        <v>87581</v>
      </c>
      <c r="G1084" s="22"/>
      <c r="H1084" s="44">
        <f t="shared" si="282"/>
        <v>252.8</v>
      </c>
      <c r="I1084" s="98">
        <f t="shared" si="267"/>
        <v>57.9</v>
      </c>
      <c r="J1084" s="98">
        <f t="shared" si="268"/>
        <v>268.59999999999997</v>
      </c>
      <c r="K1084" s="99"/>
      <c r="L1084" s="44">
        <f t="shared" si="271"/>
        <v>252.8</v>
      </c>
      <c r="M1084" s="44">
        <f t="shared" si="281"/>
        <v>252.8</v>
      </c>
      <c r="N1084" s="97"/>
      <c r="O1084" s="101" t="s">
        <v>3</v>
      </c>
      <c r="P1084" s="101" t="s">
        <v>3</v>
      </c>
      <c r="Q1084" s="97"/>
      <c r="R1084" s="101" t="s">
        <v>3</v>
      </c>
      <c r="S1084" s="101" t="s">
        <v>3</v>
      </c>
      <c r="T1084" s="97"/>
      <c r="U1084" s="101" t="s">
        <v>3</v>
      </c>
      <c r="V1084" s="101" t="s">
        <v>3</v>
      </c>
      <c r="W1084" s="97"/>
      <c r="X1084" s="101" t="s">
        <v>3</v>
      </c>
      <c r="Y1084" s="101" t="s">
        <v>3</v>
      </c>
      <c r="Z1084" s="97"/>
      <c r="AA1084" s="101" t="s">
        <v>3</v>
      </c>
      <c r="AB1084" s="101" t="s">
        <v>3</v>
      </c>
      <c r="AC1084" s="97"/>
      <c r="AD1084" s="101" t="s">
        <v>3</v>
      </c>
      <c r="AE1084" s="101" t="s">
        <v>3</v>
      </c>
      <c r="AF1084" s="97"/>
      <c r="AG1084" s="100">
        <f t="shared" si="269"/>
        <v>252.8</v>
      </c>
      <c r="AH1084" s="100">
        <f t="shared" si="291"/>
        <v>252.8</v>
      </c>
      <c r="AI1084" s="97"/>
      <c r="AJ1084" s="100">
        <f t="shared" si="283"/>
        <v>205.4</v>
      </c>
      <c r="AK1084" s="100">
        <f t="shared" si="284"/>
        <v>205.4</v>
      </c>
      <c r="AL1084" s="98"/>
      <c r="AM1084" s="100">
        <v>57.9</v>
      </c>
      <c r="AN1084" s="101" t="s">
        <v>3</v>
      </c>
      <c r="AO1084" s="97"/>
      <c r="AP1084" s="100">
        <f t="shared" si="285"/>
        <v>268.59999999999997</v>
      </c>
      <c r="AQ1084" s="100">
        <f t="shared" si="286"/>
        <v>268.59999999999997</v>
      </c>
      <c r="AR1084" s="98"/>
      <c r="AS1084" s="100">
        <f t="shared" si="287"/>
        <v>113.75999999999999</v>
      </c>
      <c r="AT1084" s="100" t="s">
        <v>3</v>
      </c>
      <c r="AU1084" s="97"/>
      <c r="AV1084" s="100">
        <f t="shared" si="270"/>
        <v>268.59999999999997</v>
      </c>
      <c r="AW1084" s="100">
        <f t="shared" si="292"/>
        <v>268.59999999999997</v>
      </c>
      <c r="AX1084" s="97"/>
      <c r="AY1084" s="100">
        <f t="shared" si="288"/>
        <v>237</v>
      </c>
      <c r="AZ1084" s="101" t="s">
        <v>3</v>
      </c>
      <c r="BA1084" s="97"/>
      <c r="BB1084" s="100">
        <f t="shared" si="289"/>
        <v>113.75999999999999</v>
      </c>
      <c r="BC1084" s="101" t="s">
        <v>3</v>
      </c>
      <c r="BD1084" s="97"/>
      <c r="BE1084" s="100">
        <f t="shared" si="290"/>
        <v>113.75999999999999</v>
      </c>
      <c r="BF1084" s="101" t="s">
        <v>3</v>
      </c>
    </row>
    <row r="1085" spans="1:58" s="86" customFormat="1" ht="13.2" x14ac:dyDescent="0.25">
      <c r="A1085" s="47" t="s">
        <v>874</v>
      </c>
      <c r="B1085" s="106">
        <v>3000737</v>
      </c>
      <c r="C1085" s="118" t="s">
        <v>870</v>
      </c>
      <c r="D1085" s="105">
        <v>155</v>
      </c>
      <c r="E1085" s="106">
        <v>300</v>
      </c>
      <c r="F1085" s="106">
        <v>83520</v>
      </c>
      <c r="G1085" s="22"/>
      <c r="H1085" s="44">
        <f t="shared" si="282"/>
        <v>124</v>
      </c>
      <c r="I1085" s="98">
        <f t="shared" si="267"/>
        <v>28.5</v>
      </c>
      <c r="J1085" s="98">
        <f t="shared" si="268"/>
        <v>131.75</v>
      </c>
      <c r="K1085" s="99"/>
      <c r="L1085" s="44">
        <f t="shared" si="271"/>
        <v>124</v>
      </c>
      <c r="M1085" s="44">
        <f t="shared" si="281"/>
        <v>124</v>
      </c>
      <c r="N1085" s="97"/>
      <c r="O1085" s="101" t="s">
        <v>3</v>
      </c>
      <c r="P1085" s="101" t="s">
        <v>3</v>
      </c>
      <c r="Q1085" s="97"/>
      <c r="R1085" s="101" t="s">
        <v>3</v>
      </c>
      <c r="S1085" s="101" t="s">
        <v>3</v>
      </c>
      <c r="T1085" s="97"/>
      <c r="U1085" s="101" t="s">
        <v>3</v>
      </c>
      <c r="V1085" s="101" t="s">
        <v>3</v>
      </c>
      <c r="W1085" s="97"/>
      <c r="X1085" s="101" t="s">
        <v>3</v>
      </c>
      <c r="Y1085" s="101" t="s">
        <v>3</v>
      </c>
      <c r="Z1085" s="97"/>
      <c r="AA1085" s="101" t="s">
        <v>3</v>
      </c>
      <c r="AB1085" s="101" t="s">
        <v>3</v>
      </c>
      <c r="AC1085" s="97"/>
      <c r="AD1085" s="101" t="s">
        <v>3</v>
      </c>
      <c r="AE1085" s="101" t="s">
        <v>3</v>
      </c>
      <c r="AF1085" s="97"/>
      <c r="AG1085" s="100">
        <f t="shared" si="269"/>
        <v>124</v>
      </c>
      <c r="AH1085" s="100">
        <f t="shared" si="291"/>
        <v>124</v>
      </c>
      <c r="AI1085" s="97"/>
      <c r="AJ1085" s="100">
        <f t="shared" si="283"/>
        <v>100.75</v>
      </c>
      <c r="AK1085" s="100">
        <f t="shared" si="284"/>
        <v>100.75</v>
      </c>
      <c r="AL1085" s="98"/>
      <c r="AM1085" s="100">
        <v>28.5</v>
      </c>
      <c r="AN1085" s="101" t="s">
        <v>3</v>
      </c>
      <c r="AO1085" s="97"/>
      <c r="AP1085" s="100">
        <f t="shared" si="285"/>
        <v>131.75</v>
      </c>
      <c r="AQ1085" s="100">
        <f t="shared" si="286"/>
        <v>131.75</v>
      </c>
      <c r="AR1085" s="98"/>
      <c r="AS1085" s="100">
        <f t="shared" si="287"/>
        <v>55.8</v>
      </c>
      <c r="AT1085" s="100" t="s">
        <v>3</v>
      </c>
      <c r="AU1085" s="97"/>
      <c r="AV1085" s="100">
        <f t="shared" si="270"/>
        <v>131.75</v>
      </c>
      <c r="AW1085" s="100">
        <f t="shared" si="292"/>
        <v>131.75</v>
      </c>
      <c r="AX1085" s="97"/>
      <c r="AY1085" s="100">
        <f t="shared" si="288"/>
        <v>116.25</v>
      </c>
      <c r="AZ1085" s="101" t="s">
        <v>3</v>
      </c>
      <c r="BA1085" s="97"/>
      <c r="BB1085" s="100">
        <f t="shared" si="289"/>
        <v>55.8</v>
      </c>
      <c r="BC1085" s="101" t="s">
        <v>3</v>
      </c>
      <c r="BD1085" s="97"/>
      <c r="BE1085" s="100">
        <f t="shared" si="290"/>
        <v>55.8</v>
      </c>
      <c r="BF1085" s="101" t="s">
        <v>3</v>
      </c>
    </row>
    <row r="1086" spans="1:58" s="86" customFormat="1" ht="13.2" x14ac:dyDescent="0.25">
      <c r="A1086" s="47" t="s">
        <v>874</v>
      </c>
      <c r="B1086" s="106">
        <v>3000429</v>
      </c>
      <c r="C1086" s="118" t="s">
        <v>871</v>
      </c>
      <c r="D1086" s="105">
        <v>174</v>
      </c>
      <c r="E1086" s="106">
        <v>300</v>
      </c>
      <c r="F1086" s="106">
        <v>86757</v>
      </c>
      <c r="G1086" s="22"/>
      <c r="H1086" s="44">
        <f t="shared" si="282"/>
        <v>139.20000000000002</v>
      </c>
      <c r="I1086" s="98">
        <f t="shared" si="267"/>
        <v>31.93</v>
      </c>
      <c r="J1086" s="98">
        <f t="shared" si="268"/>
        <v>147.9</v>
      </c>
      <c r="K1086" s="99"/>
      <c r="L1086" s="44">
        <f t="shared" si="271"/>
        <v>139.20000000000002</v>
      </c>
      <c r="M1086" s="44">
        <f t="shared" si="281"/>
        <v>139.20000000000002</v>
      </c>
      <c r="N1086" s="97"/>
      <c r="O1086" s="101" t="s">
        <v>3</v>
      </c>
      <c r="P1086" s="101" t="s">
        <v>3</v>
      </c>
      <c r="Q1086" s="97"/>
      <c r="R1086" s="101" t="s">
        <v>3</v>
      </c>
      <c r="S1086" s="101" t="s">
        <v>3</v>
      </c>
      <c r="T1086" s="97"/>
      <c r="U1086" s="101" t="s">
        <v>3</v>
      </c>
      <c r="V1086" s="101" t="s">
        <v>3</v>
      </c>
      <c r="W1086" s="97"/>
      <c r="X1086" s="101" t="s">
        <v>3</v>
      </c>
      <c r="Y1086" s="101" t="s">
        <v>3</v>
      </c>
      <c r="Z1086" s="97"/>
      <c r="AA1086" s="101" t="s">
        <v>3</v>
      </c>
      <c r="AB1086" s="101" t="s">
        <v>3</v>
      </c>
      <c r="AC1086" s="97"/>
      <c r="AD1086" s="101" t="s">
        <v>3</v>
      </c>
      <c r="AE1086" s="101" t="s">
        <v>3</v>
      </c>
      <c r="AF1086" s="97"/>
      <c r="AG1086" s="100">
        <f t="shared" si="269"/>
        <v>139.20000000000002</v>
      </c>
      <c r="AH1086" s="100">
        <f t="shared" si="291"/>
        <v>139.20000000000002</v>
      </c>
      <c r="AI1086" s="97"/>
      <c r="AJ1086" s="100">
        <f t="shared" si="283"/>
        <v>113.10000000000001</v>
      </c>
      <c r="AK1086" s="100">
        <f t="shared" si="284"/>
        <v>113.10000000000001</v>
      </c>
      <c r="AL1086" s="98"/>
      <c r="AM1086" s="100">
        <v>31.93</v>
      </c>
      <c r="AN1086" s="101" t="s">
        <v>3</v>
      </c>
      <c r="AO1086" s="97"/>
      <c r="AP1086" s="100">
        <f t="shared" si="285"/>
        <v>147.9</v>
      </c>
      <c r="AQ1086" s="100">
        <f t="shared" si="286"/>
        <v>147.9</v>
      </c>
      <c r="AR1086" s="98"/>
      <c r="AS1086" s="100">
        <f t="shared" si="287"/>
        <v>62.64</v>
      </c>
      <c r="AT1086" s="100" t="s">
        <v>3</v>
      </c>
      <c r="AU1086" s="97"/>
      <c r="AV1086" s="100">
        <f t="shared" si="270"/>
        <v>147.9</v>
      </c>
      <c r="AW1086" s="100">
        <f t="shared" si="292"/>
        <v>147.9</v>
      </c>
      <c r="AX1086" s="97"/>
      <c r="AY1086" s="100">
        <f t="shared" si="288"/>
        <v>130.5</v>
      </c>
      <c r="AZ1086" s="101" t="s">
        <v>3</v>
      </c>
      <c r="BA1086" s="97"/>
      <c r="BB1086" s="100">
        <f t="shared" si="289"/>
        <v>62.64</v>
      </c>
      <c r="BC1086" s="101" t="s">
        <v>3</v>
      </c>
      <c r="BD1086" s="97"/>
      <c r="BE1086" s="100">
        <f t="shared" si="290"/>
        <v>62.64</v>
      </c>
      <c r="BF1086" s="101" t="s">
        <v>3</v>
      </c>
    </row>
    <row r="1087" spans="1:58" s="86" customFormat="1" ht="13.2" x14ac:dyDescent="0.25">
      <c r="A1087" s="47" t="s">
        <v>874</v>
      </c>
      <c r="B1087" s="106">
        <v>3000429</v>
      </c>
      <c r="C1087" s="118" t="s">
        <v>872</v>
      </c>
      <c r="D1087" s="105">
        <v>174</v>
      </c>
      <c r="E1087" s="106">
        <v>300</v>
      </c>
      <c r="F1087" s="106">
        <v>86757</v>
      </c>
      <c r="G1087" s="22"/>
      <c r="H1087" s="44">
        <f t="shared" si="282"/>
        <v>139.20000000000002</v>
      </c>
      <c r="I1087" s="98">
        <f t="shared" si="267"/>
        <v>31.93</v>
      </c>
      <c r="J1087" s="98">
        <f t="shared" si="268"/>
        <v>147.9</v>
      </c>
      <c r="K1087" s="99"/>
      <c r="L1087" s="44">
        <f t="shared" si="271"/>
        <v>139.20000000000002</v>
      </c>
      <c r="M1087" s="44">
        <f t="shared" si="281"/>
        <v>139.20000000000002</v>
      </c>
      <c r="N1087" s="97"/>
      <c r="O1087" s="101" t="s">
        <v>3</v>
      </c>
      <c r="P1087" s="101" t="s">
        <v>3</v>
      </c>
      <c r="Q1087" s="97"/>
      <c r="R1087" s="101" t="s">
        <v>3</v>
      </c>
      <c r="S1087" s="101" t="s">
        <v>3</v>
      </c>
      <c r="T1087" s="97"/>
      <c r="U1087" s="101" t="s">
        <v>3</v>
      </c>
      <c r="V1087" s="101" t="s">
        <v>3</v>
      </c>
      <c r="W1087" s="97"/>
      <c r="X1087" s="101" t="s">
        <v>3</v>
      </c>
      <c r="Y1087" s="101" t="s">
        <v>3</v>
      </c>
      <c r="Z1087" s="97"/>
      <c r="AA1087" s="101" t="s">
        <v>3</v>
      </c>
      <c r="AB1087" s="101" t="s">
        <v>3</v>
      </c>
      <c r="AC1087" s="97"/>
      <c r="AD1087" s="101" t="s">
        <v>3</v>
      </c>
      <c r="AE1087" s="101" t="s">
        <v>3</v>
      </c>
      <c r="AF1087" s="97"/>
      <c r="AG1087" s="100">
        <f t="shared" si="269"/>
        <v>139.20000000000002</v>
      </c>
      <c r="AH1087" s="100">
        <f t="shared" si="291"/>
        <v>139.20000000000002</v>
      </c>
      <c r="AI1087" s="97"/>
      <c r="AJ1087" s="100">
        <f t="shared" si="283"/>
        <v>113.10000000000001</v>
      </c>
      <c r="AK1087" s="100">
        <f t="shared" si="284"/>
        <v>113.10000000000001</v>
      </c>
      <c r="AL1087" s="98"/>
      <c r="AM1087" s="100">
        <v>31.93</v>
      </c>
      <c r="AN1087" s="101" t="s">
        <v>3</v>
      </c>
      <c r="AO1087" s="97"/>
      <c r="AP1087" s="100">
        <f t="shared" si="285"/>
        <v>147.9</v>
      </c>
      <c r="AQ1087" s="100">
        <f t="shared" si="286"/>
        <v>147.9</v>
      </c>
      <c r="AR1087" s="98"/>
      <c r="AS1087" s="100">
        <f t="shared" si="287"/>
        <v>62.64</v>
      </c>
      <c r="AT1087" s="100" t="s">
        <v>3</v>
      </c>
      <c r="AU1087" s="97"/>
      <c r="AV1087" s="100">
        <f t="shared" si="270"/>
        <v>147.9</v>
      </c>
      <c r="AW1087" s="100">
        <f t="shared" si="292"/>
        <v>147.9</v>
      </c>
      <c r="AX1087" s="97"/>
      <c r="AY1087" s="100">
        <f t="shared" si="288"/>
        <v>130.5</v>
      </c>
      <c r="AZ1087" s="101" t="s">
        <v>3</v>
      </c>
      <c r="BA1087" s="97"/>
      <c r="BB1087" s="100">
        <f t="shared" si="289"/>
        <v>62.64</v>
      </c>
      <c r="BC1087" s="101" t="s">
        <v>3</v>
      </c>
      <c r="BD1087" s="97"/>
      <c r="BE1087" s="100">
        <f t="shared" si="290"/>
        <v>62.64</v>
      </c>
      <c r="BF1087" s="101" t="s">
        <v>3</v>
      </c>
    </row>
    <row r="1088" spans="1:58" s="86" customFormat="1" ht="13.2" x14ac:dyDescent="0.25">
      <c r="A1088" s="47" t="s">
        <v>874</v>
      </c>
      <c r="B1088" s="106">
        <v>3000429</v>
      </c>
      <c r="C1088" s="118" t="s">
        <v>873</v>
      </c>
      <c r="D1088" s="105">
        <v>174</v>
      </c>
      <c r="E1088" s="106">
        <v>300</v>
      </c>
      <c r="F1088" s="106">
        <v>86757</v>
      </c>
      <c r="G1088" s="22"/>
      <c r="H1088" s="44">
        <f t="shared" si="282"/>
        <v>139.20000000000002</v>
      </c>
      <c r="I1088" s="98">
        <f t="shared" si="267"/>
        <v>31.93</v>
      </c>
      <c r="J1088" s="98">
        <f t="shared" si="268"/>
        <v>147.9</v>
      </c>
      <c r="K1088" s="99"/>
      <c r="L1088" s="44">
        <f t="shared" si="271"/>
        <v>139.20000000000002</v>
      </c>
      <c r="M1088" s="44">
        <f t="shared" si="281"/>
        <v>139.20000000000002</v>
      </c>
      <c r="N1088" s="97"/>
      <c r="O1088" s="101" t="s">
        <v>3</v>
      </c>
      <c r="P1088" s="101" t="s">
        <v>3</v>
      </c>
      <c r="Q1088" s="97"/>
      <c r="R1088" s="101" t="s">
        <v>3</v>
      </c>
      <c r="S1088" s="101" t="s">
        <v>3</v>
      </c>
      <c r="T1088" s="97"/>
      <c r="U1088" s="101" t="s">
        <v>3</v>
      </c>
      <c r="V1088" s="101" t="s">
        <v>3</v>
      </c>
      <c r="W1088" s="97"/>
      <c r="X1088" s="101" t="s">
        <v>3</v>
      </c>
      <c r="Y1088" s="101" t="s">
        <v>2</v>
      </c>
      <c r="Z1088" s="97"/>
      <c r="AA1088" s="101" t="s">
        <v>3</v>
      </c>
      <c r="AB1088" s="101" t="s">
        <v>2</v>
      </c>
      <c r="AC1088" s="97"/>
      <c r="AD1088" s="101" t="s">
        <v>3</v>
      </c>
      <c r="AE1088" s="101" t="s">
        <v>2</v>
      </c>
      <c r="AF1088" s="97"/>
      <c r="AG1088" s="100">
        <f t="shared" si="269"/>
        <v>139.20000000000002</v>
      </c>
      <c r="AH1088" s="100">
        <f t="shared" si="291"/>
        <v>139.20000000000002</v>
      </c>
      <c r="AI1088" s="97"/>
      <c r="AJ1088" s="100">
        <f t="shared" si="283"/>
        <v>113.10000000000001</v>
      </c>
      <c r="AK1088" s="100">
        <f t="shared" si="284"/>
        <v>113.10000000000001</v>
      </c>
      <c r="AL1088" s="98"/>
      <c r="AM1088" s="100">
        <v>31.93</v>
      </c>
      <c r="AN1088" s="101" t="s">
        <v>3</v>
      </c>
      <c r="AO1088" s="97"/>
      <c r="AP1088" s="100">
        <f t="shared" si="285"/>
        <v>147.9</v>
      </c>
      <c r="AQ1088" s="101" t="s">
        <v>2</v>
      </c>
      <c r="AR1088" s="98"/>
      <c r="AS1088" s="100">
        <f t="shared" si="287"/>
        <v>62.64</v>
      </c>
      <c r="AT1088" s="100" t="s">
        <v>3</v>
      </c>
      <c r="AU1088" s="97"/>
      <c r="AV1088" s="100">
        <f t="shared" si="270"/>
        <v>147.9</v>
      </c>
      <c r="AW1088" s="100">
        <f t="shared" si="292"/>
        <v>147.9</v>
      </c>
      <c r="AX1088" s="97"/>
      <c r="AY1088" s="100">
        <f t="shared" si="288"/>
        <v>130.5</v>
      </c>
      <c r="AZ1088" s="101" t="s">
        <v>3</v>
      </c>
      <c r="BA1088" s="97"/>
      <c r="BB1088" s="100">
        <f t="shared" si="289"/>
        <v>62.64</v>
      </c>
      <c r="BC1088" s="101" t="s">
        <v>3</v>
      </c>
      <c r="BD1088" s="97"/>
      <c r="BE1088" s="100">
        <f t="shared" si="290"/>
        <v>62.64</v>
      </c>
      <c r="BF1088" s="101" t="s">
        <v>3</v>
      </c>
    </row>
    <row r="1089" spans="1:58" s="86" customFormat="1" ht="13.2" x14ac:dyDescent="0.25">
      <c r="A1089" s="47" t="s">
        <v>878</v>
      </c>
      <c r="B1089" s="106">
        <v>1400475</v>
      </c>
      <c r="C1089" s="118" t="s">
        <v>884</v>
      </c>
      <c r="D1089" s="105">
        <v>1808</v>
      </c>
      <c r="E1089" s="104">
        <v>450</v>
      </c>
      <c r="F1089" s="106">
        <v>21400</v>
      </c>
      <c r="G1089" s="22"/>
      <c r="H1089" s="44">
        <f t="shared" si="282"/>
        <v>1446.4</v>
      </c>
      <c r="I1089" s="98">
        <f t="shared" si="267"/>
        <v>650.88</v>
      </c>
      <c r="J1089" s="98">
        <f t="shared" si="268"/>
        <v>1536.8</v>
      </c>
      <c r="K1089" s="99"/>
      <c r="L1089" s="44">
        <f t="shared" si="271"/>
        <v>1446.4</v>
      </c>
      <c r="M1089" s="101" t="s">
        <v>2</v>
      </c>
      <c r="N1089" s="97"/>
      <c r="O1089" s="101" t="s">
        <v>3</v>
      </c>
      <c r="P1089" s="101" t="s">
        <v>2</v>
      </c>
      <c r="Q1089" s="97"/>
      <c r="R1089" s="101" t="s">
        <v>3</v>
      </c>
      <c r="S1089" s="101" t="s">
        <v>2</v>
      </c>
      <c r="T1089" s="97"/>
      <c r="U1089" s="101" t="s">
        <v>3</v>
      </c>
      <c r="V1089" s="101" t="s">
        <v>2</v>
      </c>
      <c r="W1089" s="97"/>
      <c r="X1089" s="101" t="s">
        <v>3</v>
      </c>
      <c r="Y1089" s="101" t="s">
        <v>2</v>
      </c>
      <c r="Z1089" s="97"/>
      <c r="AA1089" s="101" t="s">
        <v>3</v>
      </c>
      <c r="AB1089" s="101" t="s">
        <v>2</v>
      </c>
      <c r="AC1089" s="97"/>
      <c r="AD1089" s="101" t="s">
        <v>3</v>
      </c>
      <c r="AE1089" s="101" t="s">
        <v>2</v>
      </c>
      <c r="AF1089" s="97"/>
      <c r="AG1089" s="100">
        <f t="shared" si="269"/>
        <v>1446.4</v>
      </c>
      <c r="AH1089" s="101" t="s">
        <v>2</v>
      </c>
      <c r="AI1089" s="97"/>
      <c r="AJ1089" s="100">
        <f t="shared" si="283"/>
        <v>1175.2</v>
      </c>
      <c r="AK1089" s="101" t="s">
        <v>2</v>
      </c>
      <c r="AL1089" s="98"/>
      <c r="AM1089" s="100">
        <v>883.44</v>
      </c>
      <c r="AN1089" s="101" t="s">
        <v>2</v>
      </c>
      <c r="AO1089" s="97"/>
      <c r="AP1089" s="100">
        <f t="shared" si="285"/>
        <v>1536.8</v>
      </c>
      <c r="AQ1089" s="101" t="s">
        <v>2</v>
      </c>
      <c r="AR1089" s="98"/>
      <c r="AS1089" s="100">
        <f t="shared" si="287"/>
        <v>650.88</v>
      </c>
      <c r="AT1089" s="101" t="s">
        <v>2</v>
      </c>
      <c r="AU1089" s="97"/>
      <c r="AV1089" s="100">
        <f t="shared" si="270"/>
        <v>1536.8</v>
      </c>
      <c r="AW1089" s="101" t="s">
        <v>2</v>
      </c>
      <c r="AX1089" s="97"/>
      <c r="AY1089" s="100">
        <f t="shared" si="288"/>
        <v>1356</v>
      </c>
      <c r="AZ1089" s="101" t="s">
        <v>2</v>
      </c>
      <c r="BA1089" s="97"/>
      <c r="BB1089" s="100">
        <f t="shared" si="289"/>
        <v>650.88</v>
      </c>
      <c r="BC1089" s="101" t="s">
        <v>2</v>
      </c>
      <c r="BD1089" s="97"/>
      <c r="BE1089" s="100">
        <f t="shared" si="290"/>
        <v>650.88</v>
      </c>
      <c r="BF1089" s="101" t="s">
        <v>2</v>
      </c>
    </row>
    <row r="1090" spans="1:58" s="86" customFormat="1" ht="13.2" x14ac:dyDescent="0.25">
      <c r="A1090" s="47" t="s">
        <v>878</v>
      </c>
      <c r="B1090" s="106">
        <v>1400203</v>
      </c>
      <c r="C1090" s="118" t="s">
        <v>885</v>
      </c>
      <c r="D1090" s="105">
        <v>4436</v>
      </c>
      <c r="E1090" s="104">
        <v>450</v>
      </c>
      <c r="F1090" s="106">
        <v>21925</v>
      </c>
      <c r="G1090" s="22"/>
      <c r="H1090" s="44">
        <f t="shared" si="282"/>
        <v>3548.8</v>
      </c>
      <c r="I1090" s="98">
        <f t="shared" si="267"/>
        <v>1596.96</v>
      </c>
      <c r="J1090" s="98">
        <f t="shared" si="268"/>
        <v>3770.6</v>
      </c>
      <c r="K1090" s="99"/>
      <c r="L1090" s="44">
        <f t="shared" si="271"/>
        <v>3548.8</v>
      </c>
      <c r="M1090" s="101" t="s">
        <v>2</v>
      </c>
      <c r="N1090" s="97"/>
      <c r="O1090" s="101" t="s">
        <v>3</v>
      </c>
      <c r="P1090" s="101" t="s">
        <v>2</v>
      </c>
      <c r="Q1090" s="97"/>
      <c r="R1090" s="101" t="s">
        <v>3</v>
      </c>
      <c r="S1090" s="101" t="s">
        <v>2</v>
      </c>
      <c r="T1090" s="97"/>
      <c r="U1090" s="101" t="s">
        <v>3</v>
      </c>
      <c r="V1090" s="101" t="s">
        <v>2</v>
      </c>
      <c r="W1090" s="97"/>
      <c r="X1090" s="101" t="s">
        <v>3</v>
      </c>
      <c r="Y1090" s="101" t="s">
        <v>2</v>
      </c>
      <c r="Z1090" s="97"/>
      <c r="AA1090" s="101" t="s">
        <v>3</v>
      </c>
      <c r="AB1090" s="101" t="s">
        <v>2</v>
      </c>
      <c r="AC1090" s="97"/>
      <c r="AD1090" s="101" t="s">
        <v>3</v>
      </c>
      <c r="AE1090" s="101" t="s">
        <v>2</v>
      </c>
      <c r="AF1090" s="97"/>
      <c r="AG1090" s="100">
        <f t="shared" si="269"/>
        <v>3548.8</v>
      </c>
      <c r="AH1090" s="101" t="s">
        <v>2</v>
      </c>
      <c r="AI1090" s="97"/>
      <c r="AJ1090" s="100">
        <f t="shared" si="283"/>
        <v>2883.4</v>
      </c>
      <c r="AK1090" s="101" t="s">
        <v>2</v>
      </c>
      <c r="AL1090" s="98"/>
      <c r="AM1090" s="100">
        <v>2814</v>
      </c>
      <c r="AN1090" s="101" t="s">
        <v>2</v>
      </c>
      <c r="AO1090" s="97"/>
      <c r="AP1090" s="100">
        <f t="shared" si="285"/>
        <v>3770.6</v>
      </c>
      <c r="AQ1090" s="101" t="s">
        <v>2</v>
      </c>
      <c r="AR1090" s="98"/>
      <c r="AS1090" s="100">
        <f t="shared" si="287"/>
        <v>1596.96</v>
      </c>
      <c r="AT1090" s="101" t="s">
        <v>2</v>
      </c>
      <c r="AU1090" s="97"/>
      <c r="AV1090" s="100">
        <f t="shared" si="270"/>
        <v>3770.6</v>
      </c>
      <c r="AW1090" s="101" t="s">
        <v>2</v>
      </c>
      <c r="AX1090" s="97"/>
      <c r="AY1090" s="100">
        <f t="shared" si="288"/>
        <v>3327</v>
      </c>
      <c r="AZ1090" s="101" t="s">
        <v>2</v>
      </c>
      <c r="BA1090" s="97"/>
      <c r="BB1090" s="100">
        <f t="shared" si="289"/>
        <v>1596.96</v>
      </c>
      <c r="BC1090" s="101" t="s">
        <v>2</v>
      </c>
      <c r="BD1090" s="97"/>
      <c r="BE1090" s="100">
        <f t="shared" si="290"/>
        <v>1596.96</v>
      </c>
      <c r="BF1090" s="101" t="s">
        <v>2</v>
      </c>
    </row>
    <row r="1091" spans="1:58" s="86" customFormat="1" ht="13.2" x14ac:dyDescent="0.25">
      <c r="A1091" s="47" t="s">
        <v>878</v>
      </c>
      <c r="B1091" s="106">
        <v>1400269</v>
      </c>
      <c r="C1091" s="118" t="s">
        <v>886</v>
      </c>
      <c r="D1091" s="105">
        <v>377</v>
      </c>
      <c r="E1091" s="104">
        <v>450</v>
      </c>
      <c r="F1091" s="106">
        <v>26675</v>
      </c>
      <c r="G1091" s="22"/>
      <c r="H1091" s="44">
        <f t="shared" si="282"/>
        <v>301.60000000000002</v>
      </c>
      <c r="I1091" s="98">
        <f t="shared" si="267"/>
        <v>135.72</v>
      </c>
      <c r="J1091" s="98">
        <f t="shared" si="268"/>
        <v>2784.7</v>
      </c>
      <c r="K1091" s="99"/>
      <c r="L1091" s="44">
        <f t="shared" si="271"/>
        <v>301.60000000000002</v>
      </c>
      <c r="M1091" s="101" t="s">
        <v>2</v>
      </c>
      <c r="N1091" s="97"/>
      <c r="O1091" s="101" t="s">
        <v>3</v>
      </c>
      <c r="P1091" s="101" t="s">
        <v>2</v>
      </c>
      <c r="Q1091" s="97"/>
      <c r="R1091" s="101" t="s">
        <v>3</v>
      </c>
      <c r="S1091" s="101" t="s">
        <v>2</v>
      </c>
      <c r="T1091" s="97"/>
      <c r="U1091" s="101" t="s">
        <v>3</v>
      </c>
      <c r="V1091" s="101" t="s">
        <v>2</v>
      </c>
      <c r="W1091" s="97"/>
      <c r="X1091" s="101" t="s">
        <v>3</v>
      </c>
      <c r="Y1091" s="101" t="s">
        <v>2</v>
      </c>
      <c r="Z1091" s="97"/>
      <c r="AA1091" s="101" t="s">
        <v>3</v>
      </c>
      <c r="AB1091" s="101" t="s">
        <v>2</v>
      </c>
      <c r="AC1091" s="97"/>
      <c r="AD1091" s="101" t="s">
        <v>3</v>
      </c>
      <c r="AE1091" s="101" t="s">
        <v>2</v>
      </c>
      <c r="AF1091" s="97"/>
      <c r="AG1091" s="100">
        <f t="shared" si="269"/>
        <v>301.60000000000002</v>
      </c>
      <c r="AH1091" s="101" t="s">
        <v>2</v>
      </c>
      <c r="AI1091" s="97"/>
      <c r="AJ1091" s="100">
        <f t="shared" si="283"/>
        <v>245.05</v>
      </c>
      <c r="AK1091" s="101" t="s">
        <v>2</v>
      </c>
      <c r="AL1091" s="98"/>
      <c r="AM1091" s="100">
        <v>2784.7</v>
      </c>
      <c r="AN1091" s="101" t="s">
        <v>2</v>
      </c>
      <c r="AO1091" s="97"/>
      <c r="AP1091" s="100">
        <f t="shared" si="285"/>
        <v>320.45</v>
      </c>
      <c r="AQ1091" s="101" t="s">
        <v>2</v>
      </c>
      <c r="AR1091" s="98"/>
      <c r="AS1091" s="100">
        <f t="shared" si="287"/>
        <v>135.72</v>
      </c>
      <c r="AT1091" s="101" t="s">
        <v>2</v>
      </c>
      <c r="AU1091" s="97"/>
      <c r="AV1091" s="100">
        <f t="shared" si="270"/>
        <v>320.45</v>
      </c>
      <c r="AW1091" s="101" t="s">
        <v>2</v>
      </c>
      <c r="AX1091" s="97"/>
      <c r="AY1091" s="100">
        <f t="shared" si="288"/>
        <v>282.75</v>
      </c>
      <c r="AZ1091" s="101" t="s">
        <v>2</v>
      </c>
      <c r="BA1091" s="97"/>
      <c r="BB1091" s="100">
        <f t="shared" si="289"/>
        <v>135.72</v>
      </c>
      <c r="BC1091" s="101" t="s">
        <v>2</v>
      </c>
      <c r="BD1091" s="97"/>
      <c r="BE1091" s="100">
        <f t="shared" si="290"/>
        <v>135.72</v>
      </c>
      <c r="BF1091" s="101" t="s">
        <v>2</v>
      </c>
    </row>
    <row r="1092" spans="1:58" s="86" customFormat="1" ht="13.2" x14ac:dyDescent="0.25">
      <c r="A1092" s="47" t="s">
        <v>878</v>
      </c>
      <c r="B1092" s="106">
        <v>1400238</v>
      </c>
      <c r="C1092" s="118" t="s">
        <v>887</v>
      </c>
      <c r="D1092" s="105">
        <v>341</v>
      </c>
      <c r="E1092" s="104">
        <v>450</v>
      </c>
      <c r="F1092" s="106">
        <v>26705</v>
      </c>
      <c r="G1092" s="22"/>
      <c r="H1092" s="44">
        <f t="shared" si="282"/>
        <v>272.8</v>
      </c>
      <c r="I1092" s="98">
        <f t="shared" si="267"/>
        <v>122.75999999999999</v>
      </c>
      <c r="J1092" s="98">
        <f t="shared" si="268"/>
        <v>2784.7</v>
      </c>
      <c r="K1092" s="99"/>
      <c r="L1092" s="44">
        <f t="shared" si="271"/>
        <v>272.8</v>
      </c>
      <c r="M1092" s="101" t="s">
        <v>2</v>
      </c>
      <c r="N1092" s="97"/>
      <c r="O1092" s="101" t="s">
        <v>3</v>
      </c>
      <c r="P1092" s="101" t="s">
        <v>2</v>
      </c>
      <c r="Q1092" s="97"/>
      <c r="R1092" s="101" t="s">
        <v>3</v>
      </c>
      <c r="S1092" s="101" t="s">
        <v>2</v>
      </c>
      <c r="T1092" s="97"/>
      <c r="U1092" s="101" t="s">
        <v>3</v>
      </c>
      <c r="V1092" s="101" t="s">
        <v>2</v>
      </c>
      <c r="W1092" s="97"/>
      <c r="X1092" s="101" t="s">
        <v>3</v>
      </c>
      <c r="Y1092" s="101" t="s">
        <v>2</v>
      </c>
      <c r="Z1092" s="97"/>
      <c r="AA1092" s="101" t="s">
        <v>3</v>
      </c>
      <c r="AB1092" s="101" t="s">
        <v>2</v>
      </c>
      <c r="AC1092" s="97"/>
      <c r="AD1092" s="101" t="s">
        <v>3</v>
      </c>
      <c r="AE1092" s="101" t="s">
        <v>2</v>
      </c>
      <c r="AF1092" s="97"/>
      <c r="AG1092" s="100">
        <f t="shared" si="269"/>
        <v>272.8</v>
      </c>
      <c r="AH1092" s="101" t="s">
        <v>2</v>
      </c>
      <c r="AI1092" s="97"/>
      <c r="AJ1092" s="100">
        <f t="shared" si="283"/>
        <v>221.65</v>
      </c>
      <c r="AK1092" s="101" t="s">
        <v>2</v>
      </c>
      <c r="AL1092" s="98"/>
      <c r="AM1092" s="100">
        <v>2784.7</v>
      </c>
      <c r="AN1092" s="101" t="s">
        <v>2</v>
      </c>
      <c r="AO1092" s="97"/>
      <c r="AP1092" s="100">
        <f t="shared" si="285"/>
        <v>289.84999999999997</v>
      </c>
      <c r="AQ1092" s="101" t="s">
        <v>2</v>
      </c>
      <c r="AR1092" s="98"/>
      <c r="AS1092" s="100">
        <f t="shared" si="287"/>
        <v>122.75999999999999</v>
      </c>
      <c r="AT1092" s="101" t="s">
        <v>2</v>
      </c>
      <c r="AU1092" s="97"/>
      <c r="AV1092" s="100">
        <f t="shared" si="270"/>
        <v>289.84999999999997</v>
      </c>
      <c r="AW1092" s="101" t="s">
        <v>2</v>
      </c>
      <c r="AX1092" s="97"/>
      <c r="AY1092" s="100">
        <f t="shared" si="288"/>
        <v>255.75</v>
      </c>
      <c r="AZ1092" s="101" t="s">
        <v>2</v>
      </c>
      <c r="BA1092" s="97"/>
      <c r="BB1092" s="100">
        <f t="shared" si="289"/>
        <v>122.75999999999999</v>
      </c>
      <c r="BC1092" s="101" t="s">
        <v>2</v>
      </c>
      <c r="BD1092" s="97"/>
      <c r="BE1092" s="100">
        <f t="shared" si="290"/>
        <v>122.75999999999999</v>
      </c>
      <c r="BF1092" s="101" t="s">
        <v>2</v>
      </c>
    </row>
    <row r="1093" spans="1:58" s="86" customFormat="1" ht="13.2" x14ac:dyDescent="0.25">
      <c r="A1093" s="47" t="s">
        <v>878</v>
      </c>
      <c r="B1093" s="106">
        <v>1400197</v>
      </c>
      <c r="C1093" s="118" t="s">
        <v>888</v>
      </c>
      <c r="D1093" s="105">
        <v>733</v>
      </c>
      <c r="E1093" s="104">
        <v>450</v>
      </c>
      <c r="F1093" s="106">
        <v>26706</v>
      </c>
      <c r="G1093" s="22"/>
      <c r="H1093" s="44">
        <f t="shared" si="282"/>
        <v>586.4</v>
      </c>
      <c r="I1093" s="98">
        <f t="shared" si="267"/>
        <v>263.88</v>
      </c>
      <c r="J1093" s="98">
        <f t="shared" si="268"/>
        <v>5660.8</v>
      </c>
      <c r="K1093" s="99"/>
      <c r="L1093" s="44">
        <f t="shared" si="271"/>
        <v>586.4</v>
      </c>
      <c r="M1093" s="101" t="s">
        <v>2</v>
      </c>
      <c r="N1093" s="97"/>
      <c r="O1093" s="101" t="s">
        <v>3</v>
      </c>
      <c r="P1093" s="101" t="s">
        <v>2</v>
      </c>
      <c r="Q1093" s="97"/>
      <c r="R1093" s="101" t="s">
        <v>3</v>
      </c>
      <c r="S1093" s="101" t="s">
        <v>2</v>
      </c>
      <c r="T1093" s="97"/>
      <c r="U1093" s="101" t="s">
        <v>3</v>
      </c>
      <c r="V1093" s="101" t="s">
        <v>2</v>
      </c>
      <c r="W1093" s="97"/>
      <c r="X1093" s="101" t="s">
        <v>3</v>
      </c>
      <c r="Y1093" s="101" t="s">
        <v>2</v>
      </c>
      <c r="Z1093" s="97"/>
      <c r="AA1093" s="101" t="s">
        <v>3</v>
      </c>
      <c r="AB1093" s="101" t="s">
        <v>2</v>
      </c>
      <c r="AC1093" s="97"/>
      <c r="AD1093" s="101" t="s">
        <v>3</v>
      </c>
      <c r="AE1093" s="101" t="s">
        <v>2</v>
      </c>
      <c r="AF1093" s="97"/>
      <c r="AG1093" s="100">
        <f t="shared" si="269"/>
        <v>586.4</v>
      </c>
      <c r="AH1093" s="101" t="s">
        <v>2</v>
      </c>
      <c r="AI1093" s="97"/>
      <c r="AJ1093" s="100">
        <f t="shared" si="283"/>
        <v>476.45</v>
      </c>
      <c r="AK1093" s="101" t="s">
        <v>2</v>
      </c>
      <c r="AL1093" s="98"/>
      <c r="AM1093" s="100">
        <v>5660.8</v>
      </c>
      <c r="AN1093" s="101" t="s">
        <v>2</v>
      </c>
      <c r="AO1093" s="97"/>
      <c r="AP1093" s="100">
        <f t="shared" si="285"/>
        <v>623.04999999999995</v>
      </c>
      <c r="AQ1093" s="101" t="s">
        <v>2</v>
      </c>
      <c r="AR1093" s="98"/>
      <c r="AS1093" s="100">
        <f t="shared" si="287"/>
        <v>263.88</v>
      </c>
      <c r="AT1093" s="101" t="s">
        <v>2</v>
      </c>
      <c r="AU1093" s="97"/>
      <c r="AV1093" s="100">
        <f t="shared" si="270"/>
        <v>623.04999999999995</v>
      </c>
      <c r="AW1093" s="101" t="s">
        <v>2</v>
      </c>
      <c r="AX1093" s="97"/>
      <c r="AY1093" s="100">
        <f t="shared" si="288"/>
        <v>549.75</v>
      </c>
      <c r="AZ1093" s="101" t="s">
        <v>2</v>
      </c>
      <c r="BA1093" s="97"/>
      <c r="BB1093" s="100">
        <f t="shared" si="289"/>
        <v>263.88</v>
      </c>
      <c r="BC1093" s="101" t="s">
        <v>2</v>
      </c>
      <c r="BD1093" s="97"/>
      <c r="BE1093" s="100">
        <f t="shared" si="290"/>
        <v>263.88</v>
      </c>
      <c r="BF1093" s="101" t="s">
        <v>2</v>
      </c>
    </row>
    <row r="1094" spans="1:58" s="86" customFormat="1" ht="13.2" x14ac:dyDescent="0.25">
      <c r="A1094" s="47" t="s">
        <v>878</v>
      </c>
      <c r="B1094" s="106">
        <v>1400493</v>
      </c>
      <c r="C1094" s="118" t="s">
        <v>889</v>
      </c>
      <c r="D1094" s="105">
        <v>767</v>
      </c>
      <c r="E1094" s="104">
        <v>450</v>
      </c>
      <c r="F1094" s="106">
        <v>27246</v>
      </c>
      <c r="G1094" s="22"/>
      <c r="H1094" s="44">
        <f t="shared" si="282"/>
        <v>613.6</v>
      </c>
      <c r="I1094" s="98">
        <f t="shared" ref="I1094:I1157" si="293">MIN(AJ1094:AM1094,AP1094:AS1094,AV1094:AY1094,BB1094,BE1094)</f>
        <v>276.12</v>
      </c>
      <c r="J1094" s="98">
        <f t="shared" ref="J1094:J1157" si="294">MAX(AJ1094:AM1094,AP1094:AS1094,AV1094:AY1094,BB1094,BE1094)</f>
        <v>651.94999999999993</v>
      </c>
      <c r="K1094" s="99"/>
      <c r="L1094" s="44">
        <f t="shared" si="271"/>
        <v>613.6</v>
      </c>
      <c r="M1094" s="101" t="s">
        <v>2</v>
      </c>
      <c r="N1094" s="97"/>
      <c r="O1094" s="101" t="s">
        <v>3</v>
      </c>
      <c r="P1094" s="101" t="s">
        <v>2</v>
      </c>
      <c r="Q1094" s="97"/>
      <c r="R1094" s="101" t="s">
        <v>3</v>
      </c>
      <c r="S1094" s="101" t="s">
        <v>2</v>
      </c>
      <c r="T1094" s="97"/>
      <c r="U1094" s="101" t="s">
        <v>3</v>
      </c>
      <c r="V1094" s="101" t="s">
        <v>2</v>
      </c>
      <c r="W1094" s="97"/>
      <c r="X1094" s="101" t="s">
        <v>3</v>
      </c>
      <c r="Y1094" s="101" t="s">
        <v>2</v>
      </c>
      <c r="Z1094" s="97"/>
      <c r="AA1094" s="101" t="s">
        <v>3</v>
      </c>
      <c r="AB1094" s="101" t="s">
        <v>2</v>
      </c>
      <c r="AC1094" s="97"/>
      <c r="AD1094" s="101" t="s">
        <v>3</v>
      </c>
      <c r="AE1094" s="101" t="s">
        <v>2</v>
      </c>
      <c r="AF1094" s="97"/>
      <c r="AG1094" s="100">
        <f t="shared" si="269"/>
        <v>613.6</v>
      </c>
      <c r="AH1094" s="101" t="s">
        <v>2</v>
      </c>
      <c r="AI1094" s="97"/>
      <c r="AJ1094" s="100">
        <f t="shared" si="283"/>
        <v>498.55</v>
      </c>
      <c r="AK1094" s="101" t="s">
        <v>2</v>
      </c>
      <c r="AL1094" s="98"/>
      <c r="AM1094" s="100">
        <v>431.28</v>
      </c>
      <c r="AN1094" s="101" t="s">
        <v>2</v>
      </c>
      <c r="AO1094" s="97"/>
      <c r="AP1094" s="100">
        <f t="shared" si="285"/>
        <v>651.94999999999993</v>
      </c>
      <c r="AQ1094" s="101" t="s">
        <v>2</v>
      </c>
      <c r="AR1094" s="98"/>
      <c r="AS1094" s="100">
        <f t="shared" si="287"/>
        <v>276.12</v>
      </c>
      <c r="AT1094" s="101" t="s">
        <v>2</v>
      </c>
      <c r="AU1094" s="97"/>
      <c r="AV1094" s="100">
        <f t="shared" si="270"/>
        <v>651.94999999999993</v>
      </c>
      <c r="AW1094" s="101" t="s">
        <v>2</v>
      </c>
      <c r="AX1094" s="97"/>
      <c r="AY1094" s="100">
        <f t="shared" si="288"/>
        <v>575.25</v>
      </c>
      <c r="AZ1094" s="101" t="s">
        <v>2</v>
      </c>
      <c r="BA1094" s="97"/>
      <c r="BB1094" s="100">
        <f t="shared" si="289"/>
        <v>276.12</v>
      </c>
      <c r="BC1094" s="101" t="s">
        <v>2</v>
      </c>
      <c r="BD1094" s="97"/>
      <c r="BE1094" s="100">
        <f t="shared" si="290"/>
        <v>276.12</v>
      </c>
      <c r="BF1094" s="101" t="s">
        <v>2</v>
      </c>
    </row>
    <row r="1095" spans="1:58" s="86" customFormat="1" ht="13.2" x14ac:dyDescent="0.25">
      <c r="A1095" s="47" t="s">
        <v>878</v>
      </c>
      <c r="B1095" s="106">
        <v>1400922</v>
      </c>
      <c r="C1095" s="118" t="s">
        <v>890</v>
      </c>
      <c r="D1095" s="105">
        <v>630</v>
      </c>
      <c r="E1095" s="104">
        <v>450</v>
      </c>
      <c r="F1095" s="106">
        <v>27538</v>
      </c>
      <c r="G1095" s="22"/>
      <c r="H1095" s="44">
        <f t="shared" si="282"/>
        <v>504</v>
      </c>
      <c r="I1095" s="98">
        <f t="shared" si="293"/>
        <v>226.79999999999998</v>
      </c>
      <c r="J1095" s="98">
        <f t="shared" si="294"/>
        <v>535.5</v>
      </c>
      <c r="K1095" s="99"/>
      <c r="L1095" s="44">
        <f t="shared" si="271"/>
        <v>504</v>
      </c>
      <c r="M1095" s="101" t="s">
        <v>2</v>
      </c>
      <c r="N1095" s="97"/>
      <c r="O1095" s="101" t="s">
        <v>3</v>
      </c>
      <c r="P1095" s="101" t="s">
        <v>2</v>
      </c>
      <c r="Q1095" s="97"/>
      <c r="R1095" s="101" t="s">
        <v>3</v>
      </c>
      <c r="S1095" s="101" t="s">
        <v>2</v>
      </c>
      <c r="T1095" s="97"/>
      <c r="U1095" s="101" t="s">
        <v>3</v>
      </c>
      <c r="V1095" s="101" t="s">
        <v>2</v>
      </c>
      <c r="W1095" s="97"/>
      <c r="X1095" s="101" t="s">
        <v>3</v>
      </c>
      <c r="Y1095" s="101" t="s">
        <v>2</v>
      </c>
      <c r="Z1095" s="97"/>
      <c r="AA1095" s="101" t="s">
        <v>3</v>
      </c>
      <c r="AB1095" s="101" t="s">
        <v>2</v>
      </c>
      <c r="AC1095" s="97"/>
      <c r="AD1095" s="101" t="s">
        <v>3</v>
      </c>
      <c r="AE1095" s="101" t="s">
        <v>2</v>
      </c>
      <c r="AF1095" s="97"/>
      <c r="AG1095" s="100">
        <f t="shared" si="269"/>
        <v>504</v>
      </c>
      <c r="AH1095" s="101" t="s">
        <v>2</v>
      </c>
      <c r="AI1095" s="97"/>
      <c r="AJ1095" s="100">
        <f t="shared" si="283"/>
        <v>409.5</v>
      </c>
      <c r="AK1095" s="101" t="s">
        <v>2</v>
      </c>
      <c r="AL1095" s="98"/>
      <c r="AM1095" s="100">
        <v>431.28</v>
      </c>
      <c r="AN1095" s="101" t="s">
        <v>2</v>
      </c>
      <c r="AO1095" s="97"/>
      <c r="AP1095" s="100">
        <f t="shared" si="285"/>
        <v>535.5</v>
      </c>
      <c r="AQ1095" s="101" t="s">
        <v>2</v>
      </c>
      <c r="AR1095" s="98"/>
      <c r="AS1095" s="100">
        <f t="shared" si="287"/>
        <v>226.79999999999998</v>
      </c>
      <c r="AT1095" s="101" t="s">
        <v>2</v>
      </c>
      <c r="AU1095" s="97"/>
      <c r="AV1095" s="100">
        <f t="shared" si="270"/>
        <v>535.5</v>
      </c>
      <c r="AW1095" s="101" t="s">
        <v>2</v>
      </c>
      <c r="AX1095" s="97"/>
      <c r="AY1095" s="100">
        <f t="shared" si="288"/>
        <v>472.5</v>
      </c>
      <c r="AZ1095" s="101" t="s">
        <v>2</v>
      </c>
      <c r="BA1095" s="97"/>
      <c r="BB1095" s="100">
        <f t="shared" si="289"/>
        <v>226.79999999999998</v>
      </c>
      <c r="BC1095" s="101" t="s">
        <v>2</v>
      </c>
      <c r="BD1095" s="97"/>
      <c r="BE1095" s="100">
        <f t="shared" si="290"/>
        <v>226.79999999999998</v>
      </c>
      <c r="BF1095" s="101" t="s">
        <v>2</v>
      </c>
    </row>
    <row r="1096" spans="1:58" s="86" customFormat="1" ht="13.2" x14ac:dyDescent="0.25">
      <c r="A1096" s="47" t="s">
        <v>878</v>
      </c>
      <c r="B1096" s="106">
        <v>1400277</v>
      </c>
      <c r="C1096" s="118" t="s">
        <v>891</v>
      </c>
      <c r="D1096" s="105">
        <v>377</v>
      </c>
      <c r="E1096" s="104">
        <v>450</v>
      </c>
      <c r="F1096" s="106">
        <v>27767</v>
      </c>
      <c r="G1096" s="22"/>
      <c r="H1096" s="44">
        <f t="shared" si="282"/>
        <v>301.60000000000002</v>
      </c>
      <c r="I1096" s="98">
        <f t="shared" si="293"/>
        <v>135.72</v>
      </c>
      <c r="J1096" s="98">
        <f t="shared" si="294"/>
        <v>431.28</v>
      </c>
      <c r="K1096" s="99"/>
      <c r="L1096" s="44">
        <f t="shared" si="271"/>
        <v>301.60000000000002</v>
      </c>
      <c r="M1096" s="101" t="s">
        <v>2</v>
      </c>
      <c r="N1096" s="97"/>
      <c r="O1096" s="101" t="s">
        <v>3</v>
      </c>
      <c r="P1096" s="101" t="s">
        <v>2</v>
      </c>
      <c r="Q1096" s="97"/>
      <c r="R1096" s="101" t="s">
        <v>3</v>
      </c>
      <c r="S1096" s="101" t="s">
        <v>2</v>
      </c>
      <c r="T1096" s="97"/>
      <c r="U1096" s="101" t="s">
        <v>3</v>
      </c>
      <c r="V1096" s="101" t="s">
        <v>2</v>
      </c>
      <c r="W1096" s="97"/>
      <c r="X1096" s="101" t="s">
        <v>3</v>
      </c>
      <c r="Y1096" s="101" t="s">
        <v>2</v>
      </c>
      <c r="Z1096" s="97"/>
      <c r="AA1096" s="101" t="s">
        <v>3</v>
      </c>
      <c r="AB1096" s="101" t="s">
        <v>2</v>
      </c>
      <c r="AC1096" s="97"/>
      <c r="AD1096" s="101" t="s">
        <v>3</v>
      </c>
      <c r="AE1096" s="101" t="s">
        <v>2</v>
      </c>
      <c r="AF1096" s="97"/>
      <c r="AG1096" s="100">
        <f t="shared" si="269"/>
        <v>301.60000000000002</v>
      </c>
      <c r="AH1096" s="101" t="s">
        <v>2</v>
      </c>
      <c r="AI1096" s="97"/>
      <c r="AJ1096" s="100">
        <f t="shared" si="283"/>
        <v>245.05</v>
      </c>
      <c r="AK1096" s="101" t="s">
        <v>2</v>
      </c>
      <c r="AL1096" s="98"/>
      <c r="AM1096" s="100">
        <v>431.28</v>
      </c>
      <c r="AN1096" s="101" t="s">
        <v>2</v>
      </c>
      <c r="AO1096" s="97"/>
      <c r="AP1096" s="100">
        <f t="shared" si="285"/>
        <v>320.45</v>
      </c>
      <c r="AQ1096" s="101" t="s">
        <v>2</v>
      </c>
      <c r="AR1096" s="98"/>
      <c r="AS1096" s="100">
        <f t="shared" si="287"/>
        <v>135.72</v>
      </c>
      <c r="AT1096" s="101" t="s">
        <v>2</v>
      </c>
      <c r="AU1096" s="97"/>
      <c r="AV1096" s="100">
        <f t="shared" si="270"/>
        <v>320.45</v>
      </c>
      <c r="AW1096" s="101" t="s">
        <v>2</v>
      </c>
      <c r="AX1096" s="97"/>
      <c r="AY1096" s="100">
        <f t="shared" si="288"/>
        <v>282.75</v>
      </c>
      <c r="AZ1096" s="101" t="s">
        <v>2</v>
      </c>
      <c r="BA1096" s="97"/>
      <c r="BB1096" s="100">
        <f t="shared" si="289"/>
        <v>135.72</v>
      </c>
      <c r="BC1096" s="101" t="s">
        <v>2</v>
      </c>
      <c r="BD1096" s="97"/>
      <c r="BE1096" s="100">
        <f t="shared" si="290"/>
        <v>135.72</v>
      </c>
      <c r="BF1096" s="101" t="s">
        <v>2</v>
      </c>
    </row>
    <row r="1097" spans="1:58" s="86" customFormat="1" ht="13.2" x14ac:dyDescent="0.25">
      <c r="A1097" s="47" t="s">
        <v>878</v>
      </c>
      <c r="B1097" s="106">
        <v>1400133</v>
      </c>
      <c r="C1097" s="118" t="s">
        <v>892</v>
      </c>
      <c r="D1097" s="105">
        <v>1088</v>
      </c>
      <c r="E1097" s="104">
        <v>450</v>
      </c>
      <c r="F1097" s="106">
        <v>28665</v>
      </c>
      <c r="G1097" s="22"/>
      <c r="H1097" s="44">
        <f t="shared" si="282"/>
        <v>870.40000000000009</v>
      </c>
      <c r="I1097" s="98">
        <f t="shared" si="293"/>
        <v>391.68</v>
      </c>
      <c r="J1097" s="98">
        <f t="shared" si="294"/>
        <v>924.8</v>
      </c>
      <c r="K1097" s="99"/>
      <c r="L1097" s="44">
        <f t="shared" si="271"/>
        <v>870.40000000000009</v>
      </c>
      <c r="M1097" s="101" t="s">
        <v>2</v>
      </c>
      <c r="N1097" s="97"/>
      <c r="O1097" s="101" t="s">
        <v>3</v>
      </c>
      <c r="P1097" s="101" t="s">
        <v>2</v>
      </c>
      <c r="Q1097" s="97"/>
      <c r="R1097" s="101" t="s">
        <v>3</v>
      </c>
      <c r="S1097" s="101" t="s">
        <v>2</v>
      </c>
      <c r="T1097" s="97"/>
      <c r="U1097" s="101" t="s">
        <v>3</v>
      </c>
      <c r="V1097" s="101" t="s">
        <v>2</v>
      </c>
      <c r="W1097" s="97"/>
      <c r="X1097" s="101" t="s">
        <v>3</v>
      </c>
      <c r="Y1097" s="101" t="s">
        <v>2</v>
      </c>
      <c r="Z1097" s="97"/>
      <c r="AA1097" s="101" t="s">
        <v>3</v>
      </c>
      <c r="AB1097" s="101" t="s">
        <v>2</v>
      </c>
      <c r="AC1097" s="97"/>
      <c r="AD1097" s="101" t="s">
        <v>3</v>
      </c>
      <c r="AE1097" s="101" t="s">
        <v>2</v>
      </c>
      <c r="AF1097" s="97"/>
      <c r="AG1097" s="100">
        <f t="shared" ref="AG1097:AG1160" si="295">D1097*80%</f>
        <v>870.40000000000009</v>
      </c>
      <c r="AH1097" s="101" t="s">
        <v>2</v>
      </c>
      <c r="AI1097" s="97"/>
      <c r="AJ1097" s="100">
        <f t="shared" si="283"/>
        <v>707.2</v>
      </c>
      <c r="AK1097" s="101" t="s">
        <v>2</v>
      </c>
      <c r="AL1097" s="98"/>
      <c r="AM1097" s="100">
        <v>459.64</v>
      </c>
      <c r="AN1097" s="101" t="s">
        <v>2</v>
      </c>
      <c r="AO1097" s="97"/>
      <c r="AP1097" s="100">
        <f t="shared" si="285"/>
        <v>924.8</v>
      </c>
      <c r="AQ1097" s="101" t="s">
        <v>2</v>
      </c>
      <c r="AR1097" s="98"/>
      <c r="AS1097" s="100">
        <f t="shared" si="287"/>
        <v>391.68</v>
      </c>
      <c r="AT1097" s="101" t="s">
        <v>2</v>
      </c>
      <c r="AU1097" s="97"/>
      <c r="AV1097" s="100">
        <f t="shared" ref="AV1097:AV1160" si="296">D1097*85%</f>
        <v>924.8</v>
      </c>
      <c r="AW1097" s="101" t="s">
        <v>2</v>
      </c>
      <c r="AX1097" s="97"/>
      <c r="AY1097" s="100">
        <f t="shared" si="288"/>
        <v>816</v>
      </c>
      <c r="AZ1097" s="101" t="s">
        <v>2</v>
      </c>
      <c r="BA1097" s="97"/>
      <c r="BB1097" s="100">
        <f t="shared" si="289"/>
        <v>391.68</v>
      </c>
      <c r="BC1097" s="101" t="s">
        <v>2</v>
      </c>
      <c r="BD1097" s="97"/>
      <c r="BE1097" s="100">
        <f t="shared" si="290"/>
        <v>391.68</v>
      </c>
      <c r="BF1097" s="101" t="s">
        <v>2</v>
      </c>
    </row>
    <row r="1098" spans="1:58" s="86" customFormat="1" ht="13.2" x14ac:dyDescent="0.25">
      <c r="A1098" s="47" t="s">
        <v>878</v>
      </c>
      <c r="B1098" s="106">
        <v>1400008</v>
      </c>
      <c r="C1098" s="118" t="s">
        <v>893</v>
      </c>
      <c r="D1098" s="105">
        <v>383</v>
      </c>
      <c r="E1098" s="104">
        <v>450</v>
      </c>
      <c r="F1098" s="106">
        <v>29581</v>
      </c>
      <c r="G1098" s="22"/>
      <c r="H1098" s="44">
        <f t="shared" si="282"/>
        <v>306.40000000000003</v>
      </c>
      <c r="I1098" s="98">
        <f t="shared" si="293"/>
        <v>137.88</v>
      </c>
      <c r="J1098" s="98">
        <f t="shared" si="294"/>
        <v>325.55</v>
      </c>
      <c r="K1098" s="99"/>
      <c r="L1098" s="44">
        <f t="shared" ref="L1098:L1161" si="297">D1098*80%</f>
        <v>306.40000000000003</v>
      </c>
      <c r="M1098" s="101" t="s">
        <v>2</v>
      </c>
      <c r="N1098" s="97"/>
      <c r="O1098" s="101" t="s">
        <v>3</v>
      </c>
      <c r="P1098" s="101" t="s">
        <v>2</v>
      </c>
      <c r="Q1098" s="97"/>
      <c r="R1098" s="101" t="s">
        <v>3</v>
      </c>
      <c r="S1098" s="101" t="s">
        <v>2</v>
      </c>
      <c r="T1098" s="97"/>
      <c r="U1098" s="101" t="s">
        <v>3</v>
      </c>
      <c r="V1098" s="101" t="s">
        <v>2</v>
      </c>
      <c r="W1098" s="97"/>
      <c r="X1098" s="101" t="s">
        <v>3</v>
      </c>
      <c r="Y1098" s="101" t="s">
        <v>2</v>
      </c>
      <c r="Z1098" s="97"/>
      <c r="AA1098" s="101" t="s">
        <v>3</v>
      </c>
      <c r="AB1098" s="101" t="s">
        <v>2</v>
      </c>
      <c r="AC1098" s="97"/>
      <c r="AD1098" s="101" t="s">
        <v>3</v>
      </c>
      <c r="AE1098" s="101" t="s">
        <v>2</v>
      </c>
      <c r="AF1098" s="97"/>
      <c r="AG1098" s="100">
        <f t="shared" si="295"/>
        <v>306.40000000000003</v>
      </c>
      <c r="AH1098" s="101" t="s">
        <v>2</v>
      </c>
      <c r="AI1098" s="97"/>
      <c r="AJ1098" s="100">
        <f t="shared" ref="AJ1098:AJ1129" si="298">D1098*65%</f>
        <v>248.95000000000002</v>
      </c>
      <c r="AK1098" s="101" t="s">
        <v>2</v>
      </c>
      <c r="AL1098" s="98"/>
      <c r="AM1098" s="100">
        <v>267.48</v>
      </c>
      <c r="AN1098" s="101" t="s">
        <v>2</v>
      </c>
      <c r="AO1098" s="97"/>
      <c r="AP1098" s="100">
        <f t="shared" ref="AP1098:AP1129" si="299">D1098*85%</f>
        <v>325.55</v>
      </c>
      <c r="AQ1098" s="101" t="s">
        <v>2</v>
      </c>
      <c r="AR1098" s="98"/>
      <c r="AS1098" s="100">
        <f t="shared" ref="AS1098:AS1129" si="300">D1098*36%</f>
        <v>137.88</v>
      </c>
      <c r="AT1098" s="101" t="s">
        <v>2</v>
      </c>
      <c r="AU1098" s="97"/>
      <c r="AV1098" s="100">
        <f t="shared" si="296"/>
        <v>325.55</v>
      </c>
      <c r="AW1098" s="101" t="s">
        <v>2</v>
      </c>
      <c r="AX1098" s="97"/>
      <c r="AY1098" s="100">
        <f t="shared" ref="AY1098:AY1129" si="301">D1098*75%</f>
        <v>287.25</v>
      </c>
      <c r="AZ1098" s="101" t="s">
        <v>2</v>
      </c>
      <c r="BA1098" s="97"/>
      <c r="BB1098" s="100">
        <f t="shared" ref="BB1098:BB1129" si="302">D1098*36%</f>
        <v>137.88</v>
      </c>
      <c r="BC1098" s="101" t="s">
        <v>2</v>
      </c>
      <c r="BD1098" s="97"/>
      <c r="BE1098" s="100">
        <f t="shared" ref="BE1098:BE1129" si="303">D1098*36%</f>
        <v>137.88</v>
      </c>
      <c r="BF1098" s="101" t="s">
        <v>2</v>
      </c>
    </row>
    <row r="1099" spans="1:58" s="86" customFormat="1" ht="13.2" x14ac:dyDescent="0.25">
      <c r="A1099" s="47" t="s">
        <v>878</v>
      </c>
      <c r="B1099" s="106">
        <v>1400021</v>
      </c>
      <c r="C1099" s="118" t="s">
        <v>894</v>
      </c>
      <c r="D1099" s="105">
        <v>376.3</v>
      </c>
      <c r="E1099" s="104">
        <v>450</v>
      </c>
      <c r="F1099" s="106">
        <v>30905</v>
      </c>
      <c r="G1099" s="22"/>
      <c r="H1099" s="44">
        <f t="shared" si="282"/>
        <v>301.04000000000002</v>
      </c>
      <c r="I1099" s="98">
        <f t="shared" si="293"/>
        <v>135.46799999999999</v>
      </c>
      <c r="J1099" s="98">
        <f t="shared" si="294"/>
        <v>319.85500000000002</v>
      </c>
      <c r="K1099" s="99"/>
      <c r="L1099" s="44">
        <f t="shared" si="297"/>
        <v>301.04000000000002</v>
      </c>
      <c r="M1099" s="101" t="s">
        <v>2</v>
      </c>
      <c r="N1099" s="97"/>
      <c r="O1099" s="101" t="s">
        <v>3</v>
      </c>
      <c r="P1099" s="101" t="s">
        <v>2</v>
      </c>
      <c r="Q1099" s="97"/>
      <c r="R1099" s="101" t="s">
        <v>3</v>
      </c>
      <c r="S1099" s="101" t="s">
        <v>2</v>
      </c>
      <c r="T1099" s="97"/>
      <c r="U1099" s="101" t="s">
        <v>3</v>
      </c>
      <c r="V1099" s="101" t="s">
        <v>2</v>
      </c>
      <c r="W1099" s="97"/>
      <c r="X1099" s="101" t="s">
        <v>3</v>
      </c>
      <c r="Y1099" s="101" t="s">
        <v>2</v>
      </c>
      <c r="Z1099" s="97"/>
      <c r="AA1099" s="101" t="s">
        <v>3</v>
      </c>
      <c r="AB1099" s="101" t="s">
        <v>2</v>
      </c>
      <c r="AC1099" s="97"/>
      <c r="AD1099" s="101" t="s">
        <v>3</v>
      </c>
      <c r="AE1099" s="101" t="s">
        <v>2</v>
      </c>
      <c r="AF1099" s="97"/>
      <c r="AG1099" s="100">
        <f t="shared" si="295"/>
        <v>301.04000000000002</v>
      </c>
      <c r="AH1099" s="101" t="s">
        <v>2</v>
      </c>
      <c r="AI1099" s="97"/>
      <c r="AJ1099" s="100">
        <f t="shared" si="298"/>
        <v>244.59500000000003</v>
      </c>
      <c r="AK1099" s="101" t="s">
        <v>2</v>
      </c>
      <c r="AL1099" s="98"/>
      <c r="AM1099" s="100">
        <v>218.06</v>
      </c>
      <c r="AN1099" s="101" t="s">
        <v>2</v>
      </c>
      <c r="AO1099" s="97"/>
      <c r="AP1099" s="100">
        <f t="shared" si="299"/>
        <v>319.85500000000002</v>
      </c>
      <c r="AQ1099" s="101" t="s">
        <v>2</v>
      </c>
      <c r="AR1099" s="98"/>
      <c r="AS1099" s="100">
        <f t="shared" si="300"/>
        <v>135.46799999999999</v>
      </c>
      <c r="AT1099" s="101" t="s">
        <v>2</v>
      </c>
      <c r="AU1099" s="97"/>
      <c r="AV1099" s="100">
        <f t="shared" si="296"/>
        <v>319.85500000000002</v>
      </c>
      <c r="AW1099" s="101" t="s">
        <v>2</v>
      </c>
      <c r="AX1099" s="97"/>
      <c r="AY1099" s="100">
        <f t="shared" si="301"/>
        <v>282.22500000000002</v>
      </c>
      <c r="AZ1099" s="101" t="s">
        <v>2</v>
      </c>
      <c r="BA1099" s="97"/>
      <c r="BB1099" s="100">
        <f t="shared" si="302"/>
        <v>135.46799999999999</v>
      </c>
      <c r="BC1099" s="101" t="s">
        <v>2</v>
      </c>
      <c r="BD1099" s="97"/>
      <c r="BE1099" s="100">
        <f t="shared" si="303"/>
        <v>135.46799999999999</v>
      </c>
      <c r="BF1099" s="101" t="s">
        <v>2</v>
      </c>
    </row>
    <row r="1100" spans="1:58" s="86" customFormat="1" ht="13.2" x14ac:dyDescent="0.25">
      <c r="A1100" s="47" t="s">
        <v>878</v>
      </c>
      <c r="B1100" s="106">
        <v>1400108</v>
      </c>
      <c r="C1100" s="118" t="s">
        <v>895</v>
      </c>
      <c r="D1100" s="105">
        <v>389</v>
      </c>
      <c r="E1100" s="104">
        <v>450</v>
      </c>
      <c r="F1100" s="106">
        <v>30906</v>
      </c>
      <c r="G1100" s="22"/>
      <c r="H1100" s="44">
        <f t="shared" si="282"/>
        <v>311.20000000000005</v>
      </c>
      <c r="I1100" s="98">
        <f t="shared" si="293"/>
        <v>140.04</v>
      </c>
      <c r="J1100" s="98">
        <f t="shared" si="294"/>
        <v>407.28</v>
      </c>
      <c r="K1100" s="99"/>
      <c r="L1100" s="44">
        <f t="shared" si="297"/>
        <v>311.20000000000005</v>
      </c>
      <c r="M1100" s="101" t="s">
        <v>2</v>
      </c>
      <c r="N1100" s="97"/>
      <c r="O1100" s="101" t="s">
        <v>3</v>
      </c>
      <c r="P1100" s="101" t="s">
        <v>2</v>
      </c>
      <c r="Q1100" s="97"/>
      <c r="R1100" s="101" t="s">
        <v>3</v>
      </c>
      <c r="S1100" s="101" t="s">
        <v>2</v>
      </c>
      <c r="T1100" s="97"/>
      <c r="U1100" s="101" t="s">
        <v>3</v>
      </c>
      <c r="V1100" s="101" t="s">
        <v>2</v>
      </c>
      <c r="W1100" s="97"/>
      <c r="X1100" s="101" t="s">
        <v>3</v>
      </c>
      <c r="Y1100" s="101" t="s">
        <v>2</v>
      </c>
      <c r="Z1100" s="97"/>
      <c r="AA1100" s="101" t="s">
        <v>3</v>
      </c>
      <c r="AB1100" s="101" t="s">
        <v>2</v>
      </c>
      <c r="AC1100" s="97"/>
      <c r="AD1100" s="101" t="s">
        <v>3</v>
      </c>
      <c r="AE1100" s="101" t="s">
        <v>2</v>
      </c>
      <c r="AF1100" s="97"/>
      <c r="AG1100" s="100">
        <f t="shared" si="295"/>
        <v>311.20000000000005</v>
      </c>
      <c r="AH1100" s="101" t="s">
        <v>2</v>
      </c>
      <c r="AI1100" s="97"/>
      <c r="AJ1100" s="100">
        <f t="shared" si="298"/>
        <v>252.85000000000002</v>
      </c>
      <c r="AK1100" s="101" t="s">
        <v>2</v>
      </c>
      <c r="AL1100" s="98"/>
      <c r="AM1100" s="100">
        <v>407.28</v>
      </c>
      <c r="AN1100" s="101" t="s">
        <v>2</v>
      </c>
      <c r="AO1100" s="97"/>
      <c r="AP1100" s="100">
        <f t="shared" si="299"/>
        <v>330.65</v>
      </c>
      <c r="AQ1100" s="101" t="s">
        <v>2</v>
      </c>
      <c r="AR1100" s="98"/>
      <c r="AS1100" s="100">
        <f t="shared" si="300"/>
        <v>140.04</v>
      </c>
      <c r="AT1100" s="101" t="s">
        <v>2</v>
      </c>
      <c r="AU1100" s="97"/>
      <c r="AV1100" s="100">
        <f t="shared" si="296"/>
        <v>330.65</v>
      </c>
      <c r="AW1100" s="101" t="s">
        <v>2</v>
      </c>
      <c r="AX1100" s="97"/>
      <c r="AY1100" s="100">
        <f t="shared" si="301"/>
        <v>291.75</v>
      </c>
      <c r="AZ1100" s="101" t="s">
        <v>2</v>
      </c>
      <c r="BA1100" s="97"/>
      <c r="BB1100" s="100">
        <f t="shared" si="302"/>
        <v>140.04</v>
      </c>
      <c r="BC1100" s="101" t="s">
        <v>2</v>
      </c>
      <c r="BD1100" s="97"/>
      <c r="BE1100" s="100">
        <f t="shared" si="303"/>
        <v>140.04</v>
      </c>
      <c r="BF1100" s="101" t="s">
        <v>2</v>
      </c>
    </row>
    <row r="1101" spans="1:58" s="86" customFormat="1" ht="13.2" x14ac:dyDescent="0.25">
      <c r="A1101" s="47" t="s">
        <v>878</v>
      </c>
      <c r="B1101" s="106">
        <v>1400071</v>
      </c>
      <c r="C1101" s="118" t="s">
        <v>896</v>
      </c>
      <c r="D1101" s="105">
        <v>1252.8</v>
      </c>
      <c r="E1101" s="104">
        <v>450</v>
      </c>
      <c r="F1101" s="106">
        <v>31500</v>
      </c>
      <c r="G1101" s="22"/>
      <c r="H1101" s="44">
        <f t="shared" ref="H1101:H1164" si="304">D1101*80%</f>
        <v>1002.24</v>
      </c>
      <c r="I1101" s="98">
        <f t="shared" si="293"/>
        <v>407.28</v>
      </c>
      <c r="J1101" s="98">
        <f t="shared" si="294"/>
        <v>1064.8799999999999</v>
      </c>
      <c r="K1101" s="99"/>
      <c r="L1101" s="44">
        <f t="shared" si="297"/>
        <v>1002.24</v>
      </c>
      <c r="M1101" s="101" t="s">
        <v>2</v>
      </c>
      <c r="N1101" s="97"/>
      <c r="O1101" s="101" t="s">
        <v>3</v>
      </c>
      <c r="P1101" s="101" t="s">
        <v>2</v>
      </c>
      <c r="Q1101" s="97"/>
      <c r="R1101" s="101" t="s">
        <v>3</v>
      </c>
      <c r="S1101" s="101" t="s">
        <v>2</v>
      </c>
      <c r="T1101" s="97"/>
      <c r="U1101" s="101" t="s">
        <v>3</v>
      </c>
      <c r="V1101" s="101" t="s">
        <v>2</v>
      </c>
      <c r="W1101" s="97"/>
      <c r="X1101" s="101" t="s">
        <v>3</v>
      </c>
      <c r="Y1101" s="101" t="s">
        <v>2</v>
      </c>
      <c r="Z1101" s="97"/>
      <c r="AA1101" s="101" t="s">
        <v>3</v>
      </c>
      <c r="AB1101" s="101" t="s">
        <v>2</v>
      </c>
      <c r="AC1101" s="97"/>
      <c r="AD1101" s="101" t="s">
        <v>3</v>
      </c>
      <c r="AE1101" s="101" t="s">
        <v>2</v>
      </c>
      <c r="AF1101" s="97"/>
      <c r="AG1101" s="100">
        <f t="shared" si="295"/>
        <v>1002.24</v>
      </c>
      <c r="AH1101" s="101" t="s">
        <v>2</v>
      </c>
      <c r="AI1101" s="97"/>
      <c r="AJ1101" s="100">
        <f t="shared" si="298"/>
        <v>814.32</v>
      </c>
      <c r="AK1101" s="101" t="s">
        <v>2</v>
      </c>
      <c r="AL1101" s="98"/>
      <c r="AM1101" s="100">
        <v>407.28</v>
      </c>
      <c r="AN1101" s="101" t="s">
        <v>2</v>
      </c>
      <c r="AO1101" s="97"/>
      <c r="AP1101" s="100">
        <f t="shared" si="299"/>
        <v>1064.8799999999999</v>
      </c>
      <c r="AQ1101" s="101" t="s">
        <v>2</v>
      </c>
      <c r="AR1101" s="98"/>
      <c r="AS1101" s="100">
        <f t="shared" si="300"/>
        <v>451.00799999999998</v>
      </c>
      <c r="AT1101" s="101" t="s">
        <v>2</v>
      </c>
      <c r="AU1101" s="97"/>
      <c r="AV1101" s="100">
        <f t="shared" si="296"/>
        <v>1064.8799999999999</v>
      </c>
      <c r="AW1101" s="101" t="s">
        <v>2</v>
      </c>
      <c r="AX1101" s="97"/>
      <c r="AY1101" s="100">
        <f t="shared" si="301"/>
        <v>939.59999999999991</v>
      </c>
      <c r="AZ1101" s="101" t="s">
        <v>2</v>
      </c>
      <c r="BA1101" s="97"/>
      <c r="BB1101" s="100">
        <f t="shared" si="302"/>
        <v>451.00799999999998</v>
      </c>
      <c r="BC1101" s="101" t="s">
        <v>2</v>
      </c>
      <c r="BD1101" s="97"/>
      <c r="BE1101" s="100">
        <f t="shared" si="303"/>
        <v>451.00799999999998</v>
      </c>
      <c r="BF1101" s="101" t="s">
        <v>2</v>
      </c>
    </row>
    <row r="1102" spans="1:58" s="86" customFormat="1" ht="13.2" x14ac:dyDescent="0.25">
      <c r="A1102" s="47" t="s">
        <v>878</v>
      </c>
      <c r="B1102" s="106">
        <v>1400094</v>
      </c>
      <c r="C1102" s="118" t="s">
        <v>897</v>
      </c>
      <c r="D1102" s="105">
        <v>3062</v>
      </c>
      <c r="E1102" s="104">
        <v>450</v>
      </c>
      <c r="F1102" s="106">
        <v>31525</v>
      </c>
      <c r="G1102" s="22"/>
      <c r="H1102" s="44">
        <f t="shared" si="304"/>
        <v>2449.6</v>
      </c>
      <c r="I1102" s="98">
        <f t="shared" si="293"/>
        <v>1102.32</v>
      </c>
      <c r="J1102" s="98">
        <f t="shared" si="294"/>
        <v>2992.78</v>
      </c>
      <c r="K1102" s="99"/>
      <c r="L1102" s="44">
        <f t="shared" si="297"/>
        <v>2449.6</v>
      </c>
      <c r="M1102" s="101" t="s">
        <v>2</v>
      </c>
      <c r="N1102" s="97"/>
      <c r="O1102" s="101" t="s">
        <v>3</v>
      </c>
      <c r="P1102" s="101" t="s">
        <v>2</v>
      </c>
      <c r="Q1102" s="97"/>
      <c r="R1102" s="101" t="s">
        <v>3</v>
      </c>
      <c r="S1102" s="101" t="s">
        <v>2</v>
      </c>
      <c r="T1102" s="97"/>
      <c r="U1102" s="101" t="s">
        <v>3</v>
      </c>
      <c r="V1102" s="101" t="s">
        <v>2</v>
      </c>
      <c r="W1102" s="97"/>
      <c r="X1102" s="101" t="s">
        <v>3</v>
      </c>
      <c r="Y1102" s="101" t="s">
        <v>2</v>
      </c>
      <c r="Z1102" s="97"/>
      <c r="AA1102" s="101" t="s">
        <v>3</v>
      </c>
      <c r="AB1102" s="101" t="s">
        <v>2</v>
      </c>
      <c r="AC1102" s="97"/>
      <c r="AD1102" s="101" t="s">
        <v>3</v>
      </c>
      <c r="AE1102" s="101" t="s">
        <v>2</v>
      </c>
      <c r="AF1102" s="97"/>
      <c r="AG1102" s="100">
        <f t="shared" si="295"/>
        <v>2449.6</v>
      </c>
      <c r="AH1102" s="101" t="s">
        <v>2</v>
      </c>
      <c r="AI1102" s="97"/>
      <c r="AJ1102" s="100">
        <f t="shared" si="298"/>
        <v>1990.3</v>
      </c>
      <c r="AK1102" s="101" t="s">
        <v>2</v>
      </c>
      <c r="AL1102" s="98"/>
      <c r="AM1102" s="100">
        <v>2992.78</v>
      </c>
      <c r="AN1102" s="101" t="s">
        <v>2</v>
      </c>
      <c r="AO1102" s="97"/>
      <c r="AP1102" s="100">
        <f t="shared" si="299"/>
        <v>2602.6999999999998</v>
      </c>
      <c r="AQ1102" s="101" t="s">
        <v>2</v>
      </c>
      <c r="AR1102" s="98"/>
      <c r="AS1102" s="100">
        <f t="shared" si="300"/>
        <v>1102.32</v>
      </c>
      <c r="AT1102" s="101" t="s">
        <v>2</v>
      </c>
      <c r="AU1102" s="97"/>
      <c r="AV1102" s="100">
        <f t="shared" si="296"/>
        <v>2602.6999999999998</v>
      </c>
      <c r="AW1102" s="101" t="s">
        <v>2</v>
      </c>
      <c r="AX1102" s="97"/>
      <c r="AY1102" s="100">
        <f t="shared" si="301"/>
        <v>2296.5</v>
      </c>
      <c r="AZ1102" s="101" t="s">
        <v>2</v>
      </c>
      <c r="BA1102" s="97"/>
      <c r="BB1102" s="100">
        <f t="shared" si="302"/>
        <v>1102.32</v>
      </c>
      <c r="BC1102" s="101" t="s">
        <v>2</v>
      </c>
      <c r="BD1102" s="97"/>
      <c r="BE1102" s="100">
        <f t="shared" si="303"/>
        <v>1102.32</v>
      </c>
      <c r="BF1102" s="101" t="s">
        <v>2</v>
      </c>
    </row>
    <row r="1103" spans="1:58" s="86" customFormat="1" ht="13.2" x14ac:dyDescent="0.25">
      <c r="A1103" s="47" t="s">
        <v>878</v>
      </c>
      <c r="B1103" s="106">
        <v>1400110</v>
      </c>
      <c r="C1103" s="118" t="s">
        <v>898</v>
      </c>
      <c r="D1103" s="105">
        <v>1937</v>
      </c>
      <c r="E1103" s="104">
        <v>450</v>
      </c>
      <c r="F1103" s="106">
        <v>31603</v>
      </c>
      <c r="G1103" s="22"/>
      <c r="H1103" s="44">
        <f t="shared" si="304"/>
        <v>1549.6000000000001</v>
      </c>
      <c r="I1103" s="98">
        <f t="shared" si="293"/>
        <v>697.31999999999994</v>
      </c>
      <c r="J1103" s="98">
        <f t="shared" si="294"/>
        <v>2705.58</v>
      </c>
      <c r="K1103" s="99"/>
      <c r="L1103" s="44">
        <f t="shared" si="297"/>
        <v>1549.6000000000001</v>
      </c>
      <c r="M1103" s="101" t="s">
        <v>2</v>
      </c>
      <c r="N1103" s="97"/>
      <c r="O1103" s="101" t="s">
        <v>3</v>
      </c>
      <c r="P1103" s="101" t="s">
        <v>2</v>
      </c>
      <c r="Q1103" s="97"/>
      <c r="R1103" s="101" t="s">
        <v>3</v>
      </c>
      <c r="S1103" s="101" t="s">
        <v>2</v>
      </c>
      <c r="T1103" s="97"/>
      <c r="U1103" s="101" t="s">
        <v>3</v>
      </c>
      <c r="V1103" s="101" t="s">
        <v>2</v>
      </c>
      <c r="W1103" s="97"/>
      <c r="X1103" s="101" t="s">
        <v>3</v>
      </c>
      <c r="Y1103" s="101" t="s">
        <v>2</v>
      </c>
      <c r="Z1103" s="97"/>
      <c r="AA1103" s="101" t="s">
        <v>3</v>
      </c>
      <c r="AB1103" s="101" t="s">
        <v>2</v>
      </c>
      <c r="AC1103" s="97"/>
      <c r="AD1103" s="101" t="s">
        <v>3</v>
      </c>
      <c r="AE1103" s="101" t="s">
        <v>2</v>
      </c>
      <c r="AF1103" s="97"/>
      <c r="AG1103" s="100">
        <f t="shared" si="295"/>
        <v>1549.6000000000001</v>
      </c>
      <c r="AH1103" s="101" t="s">
        <v>2</v>
      </c>
      <c r="AI1103" s="97"/>
      <c r="AJ1103" s="100">
        <f t="shared" si="298"/>
        <v>1259.05</v>
      </c>
      <c r="AK1103" s="101" t="s">
        <v>2</v>
      </c>
      <c r="AL1103" s="98"/>
      <c r="AM1103" s="100">
        <v>2705.58</v>
      </c>
      <c r="AN1103" s="101" t="s">
        <v>2</v>
      </c>
      <c r="AO1103" s="97"/>
      <c r="AP1103" s="100">
        <f t="shared" si="299"/>
        <v>1646.45</v>
      </c>
      <c r="AQ1103" s="101" t="s">
        <v>2</v>
      </c>
      <c r="AR1103" s="98"/>
      <c r="AS1103" s="100">
        <f t="shared" si="300"/>
        <v>697.31999999999994</v>
      </c>
      <c r="AT1103" s="101" t="s">
        <v>2</v>
      </c>
      <c r="AU1103" s="97"/>
      <c r="AV1103" s="100">
        <f t="shared" si="296"/>
        <v>1646.45</v>
      </c>
      <c r="AW1103" s="101" t="s">
        <v>2</v>
      </c>
      <c r="AX1103" s="97"/>
      <c r="AY1103" s="100">
        <f t="shared" si="301"/>
        <v>1452.75</v>
      </c>
      <c r="AZ1103" s="101" t="s">
        <v>2</v>
      </c>
      <c r="BA1103" s="97"/>
      <c r="BB1103" s="100">
        <f t="shared" si="302"/>
        <v>697.31999999999994</v>
      </c>
      <c r="BC1103" s="101" t="s">
        <v>2</v>
      </c>
      <c r="BD1103" s="97"/>
      <c r="BE1103" s="100">
        <f t="shared" si="303"/>
        <v>697.31999999999994</v>
      </c>
      <c r="BF1103" s="101" t="s">
        <v>2</v>
      </c>
    </row>
    <row r="1104" spans="1:58" s="86" customFormat="1" ht="13.2" x14ac:dyDescent="0.25">
      <c r="A1104" s="47" t="s">
        <v>878</v>
      </c>
      <c r="B1104" s="106">
        <v>1400018</v>
      </c>
      <c r="C1104" s="118" t="s">
        <v>899</v>
      </c>
      <c r="D1104" s="105">
        <v>1937</v>
      </c>
      <c r="E1104" s="104">
        <v>450</v>
      </c>
      <c r="F1104" s="106">
        <v>31605</v>
      </c>
      <c r="G1104" s="22"/>
      <c r="H1104" s="44">
        <f t="shared" si="304"/>
        <v>1549.6000000000001</v>
      </c>
      <c r="I1104" s="98">
        <f t="shared" si="293"/>
        <v>407.28</v>
      </c>
      <c r="J1104" s="98">
        <f t="shared" si="294"/>
        <v>1646.45</v>
      </c>
      <c r="K1104" s="99"/>
      <c r="L1104" s="44">
        <f t="shared" si="297"/>
        <v>1549.6000000000001</v>
      </c>
      <c r="M1104" s="101" t="s">
        <v>2</v>
      </c>
      <c r="N1104" s="97"/>
      <c r="O1104" s="101" t="s">
        <v>3</v>
      </c>
      <c r="P1104" s="101" t="s">
        <v>2</v>
      </c>
      <c r="Q1104" s="97"/>
      <c r="R1104" s="101" t="s">
        <v>3</v>
      </c>
      <c r="S1104" s="101" t="s">
        <v>2</v>
      </c>
      <c r="T1104" s="97"/>
      <c r="U1104" s="101" t="s">
        <v>3</v>
      </c>
      <c r="V1104" s="101" t="s">
        <v>2</v>
      </c>
      <c r="W1104" s="97"/>
      <c r="X1104" s="101" t="s">
        <v>3</v>
      </c>
      <c r="Y1104" s="101" t="s">
        <v>2</v>
      </c>
      <c r="Z1104" s="97"/>
      <c r="AA1104" s="101" t="s">
        <v>3</v>
      </c>
      <c r="AB1104" s="101" t="s">
        <v>2</v>
      </c>
      <c r="AC1104" s="97"/>
      <c r="AD1104" s="101" t="s">
        <v>3</v>
      </c>
      <c r="AE1104" s="101" t="s">
        <v>2</v>
      </c>
      <c r="AF1104" s="97"/>
      <c r="AG1104" s="100">
        <f t="shared" si="295"/>
        <v>1549.6000000000001</v>
      </c>
      <c r="AH1104" s="101" t="s">
        <v>2</v>
      </c>
      <c r="AI1104" s="97"/>
      <c r="AJ1104" s="100">
        <f t="shared" si="298"/>
        <v>1259.05</v>
      </c>
      <c r="AK1104" s="101" t="s">
        <v>2</v>
      </c>
      <c r="AL1104" s="98"/>
      <c r="AM1104" s="100">
        <v>407.28</v>
      </c>
      <c r="AN1104" s="101" t="s">
        <v>2</v>
      </c>
      <c r="AO1104" s="97"/>
      <c r="AP1104" s="100">
        <f t="shared" si="299"/>
        <v>1646.45</v>
      </c>
      <c r="AQ1104" s="101" t="s">
        <v>2</v>
      </c>
      <c r="AR1104" s="98"/>
      <c r="AS1104" s="100">
        <f t="shared" si="300"/>
        <v>697.31999999999994</v>
      </c>
      <c r="AT1104" s="101" t="s">
        <v>2</v>
      </c>
      <c r="AU1104" s="97"/>
      <c r="AV1104" s="100">
        <f t="shared" si="296"/>
        <v>1646.45</v>
      </c>
      <c r="AW1104" s="101" t="s">
        <v>2</v>
      </c>
      <c r="AX1104" s="97"/>
      <c r="AY1104" s="100">
        <f t="shared" si="301"/>
        <v>1452.75</v>
      </c>
      <c r="AZ1104" s="101" t="s">
        <v>2</v>
      </c>
      <c r="BA1104" s="97"/>
      <c r="BB1104" s="100">
        <f t="shared" si="302"/>
        <v>697.31999999999994</v>
      </c>
      <c r="BC1104" s="101" t="s">
        <v>2</v>
      </c>
      <c r="BD1104" s="97"/>
      <c r="BE1104" s="100">
        <f t="shared" si="303"/>
        <v>697.31999999999994</v>
      </c>
      <c r="BF1104" s="101" t="s">
        <v>2</v>
      </c>
    </row>
    <row r="1105" spans="1:58" s="86" customFormat="1" ht="13.2" x14ac:dyDescent="0.25">
      <c r="A1105" s="47" t="s">
        <v>878</v>
      </c>
      <c r="B1105" s="106">
        <v>1400272</v>
      </c>
      <c r="C1105" s="118" t="s">
        <v>900</v>
      </c>
      <c r="D1105" s="105">
        <v>470</v>
      </c>
      <c r="E1105" s="104">
        <v>450</v>
      </c>
      <c r="F1105" s="106">
        <v>31720</v>
      </c>
      <c r="G1105" s="22"/>
      <c r="H1105" s="44">
        <f t="shared" si="304"/>
        <v>376</v>
      </c>
      <c r="I1105" s="98">
        <f t="shared" si="293"/>
        <v>169.2</v>
      </c>
      <c r="J1105" s="98">
        <f t="shared" si="294"/>
        <v>399.5</v>
      </c>
      <c r="K1105" s="99"/>
      <c r="L1105" s="44">
        <f t="shared" si="297"/>
        <v>376</v>
      </c>
      <c r="M1105" s="101" t="s">
        <v>2</v>
      </c>
      <c r="N1105" s="97"/>
      <c r="O1105" s="101" t="s">
        <v>3</v>
      </c>
      <c r="P1105" s="101" t="s">
        <v>2</v>
      </c>
      <c r="Q1105" s="97"/>
      <c r="R1105" s="101" t="s">
        <v>3</v>
      </c>
      <c r="S1105" s="101" t="s">
        <v>2</v>
      </c>
      <c r="T1105" s="97"/>
      <c r="U1105" s="101" t="s">
        <v>3</v>
      </c>
      <c r="V1105" s="101" t="s">
        <v>2</v>
      </c>
      <c r="W1105" s="97"/>
      <c r="X1105" s="101" t="s">
        <v>3</v>
      </c>
      <c r="Y1105" s="101" t="s">
        <v>2</v>
      </c>
      <c r="Z1105" s="97"/>
      <c r="AA1105" s="101" t="s">
        <v>3</v>
      </c>
      <c r="AB1105" s="101" t="s">
        <v>2</v>
      </c>
      <c r="AC1105" s="97"/>
      <c r="AD1105" s="101" t="s">
        <v>3</v>
      </c>
      <c r="AE1105" s="101" t="s">
        <v>2</v>
      </c>
      <c r="AF1105" s="97"/>
      <c r="AG1105" s="100">
        <f t="shared" si="295"/>
        <v>376</v>
      </c>
      <c r="AH1105" s="101" t="s">
        <v>2</v>
      </c>
      <c r="AI1105" s="97"/>
      <c r="AJ1105" s="100">
        <f t="shared" si="298"/>
        <v>305.5</v>
      </c>
      <c r="AK1105" s="101" t="s">
        <v>2</v>
      </c>
      <c r="AL1105" s="98"/>
      <c r="AM1105" s="100">
        <v>367.92</v>
      </c>
      <c r="AN1105" s="101" t="s">
        <v>2</v>
      </c>
      <c r="AO1105" s="97"/>
      <c r="AP1105" s="100">
        <f t="shared" si="299"/>
        <v>399.5</v>
      </c>
      <c r="AQ1105" s="101" t="s">
        <v>2</v>
      </c>
      <c r="AR1105" s="98"/>
      <c r="AS1105" s="100">
        <f t="shared" si="300"/>
        <v>169.2</v>
      </c>
      <c r="AT1105" s="101" t="s">
        <v>2</v>
      </c>
      <c r="AU1105" s="97"/>
      <c r="AV1105" s="100">
        <f t="shared" si="296"/>
        <v>399.5</v>
      </c>
      <c r="AW1105" s="101" t="s">
        <v>2</v>
      </c>
      <c r="AX1105" s="97"/>
      <c r="AY1105" s="100">
        <f t="shared" si="301"/>
        <v>352.5</v>
      </c>
      <c r="AZ1105" s="101" t="s">
        <v>2</v>
      </c>
      <c r="BA1105" s="97"/>
      <c r="BB1105" s="100">
        <f t="shared" si="302"/>
        <v>169.2</v>
      </c>
      <c r="BC1105" s="101" t="s">
        <v>2</v>
      </c>
      <c r="BD1105" s="97"/>
      <c r="BE1105" s="100">
        <f t="shared" si="303"/>
        <v>169.2</v>
      </c>
      <c r="BF1105" s="101" t="s">
        <v>2</v>
      </c>
    </row>
    <row r="1106" spans="1:58" s="86" customFormat="1" ht="13.2" x14ac:dyDescent="0.25">
      <c r="A1106" s="47" t="s">
        <v>878</v>
      </c>
      <c r="B1106" s="106">
        <v>1400111</v>
      </c>
      <c r="C1106" s="118" t="s">
        <v>901</v>
      </c>
      <c r="D1106" s="105">
        <v>3607</v>
      </c>
      <c r="E1106" s="104">
        <v>450</v>
      </c>
      <c r="F1106" s="106">
        <v>32110</v>
      </c>
      <c r="G1106" s="22"/>
      <c r="H1106" s="44">
        <f t="shared" si="304"/>
        <v>2885.6000000000004</v>
      </c>
      <c r="I1106" s="98">
        <f t="shared" si="293"/>
        <v>0</v>
      </c>
      <c r="J1106" s="98">
        <f t="shared" si="294"/>
        <v>3065.95</v>
      </c>
      <c r="K1106" s="99"/>
      <c r="L1106" s="44">
        <f t="shared" si="297"/>
        <v>2885.6000000000004</v>
      </c>
      <c r="M1106" s="101" t="s">
        <v>2</v>
      </c>
      <c r="N1106" s="97"/>
      <c r="O1106" s="101" t="s">
        <v>3</v>
      </c>
      <c r="P1106" s="101" t="s">
        <v>2</v>
      </c>
      <c r="Q1106" s="97"/>
      <c r="R1106" s="101" t="s">
        <v>3</v>
      </c>
      <c r="S1106" s="101" t="s">
        <v>2</v>
      </c>
      <c r="T1106" s="97"/>
      <c r="U1106" s="101" t="s">
        <v>3</v>
      </c>
      <c r="V1106" s="101" t="s">
        <v>2</v>
      </c>
      <c r="W1106" s="97"/>
      <c r="X1106" s="101" t="s">
        <v>3</v>
      </c>
      <c r="Y1106" s="101" t="s">
        <v>2</v>
      </c>
      <c r="Z1106" s="97"/>
      <c r="AA1106" s="101" t="s">
        <v>3</v>
      </c>
      <c r="AB1106" s="101" t="s">
        <v>2</v>
      </c>
      <c r="AC1106" s="97"/>
      <c r="AD1106" s="101" t="s">
        <v>3</v>
      </c>
      <c r="AE1106" s="101" t="s">
        <v>2</v>
      </c>
      <c r="AF1106" s="97"/>
      <c r="AG1106" s="100">
        <f t="shared" si="295"/>
        <v>2885.6000000000004</v>
      </c>
      <c r="AH1106" s="101" t="s">
        <v>2</v>
      </c>
      <c r="AI1106" s="97"/>
      <c r="AJ1106" s="100">
        <f t="shared" si="298"/>
        <v>2344.5500000000002</v>
      </c>
      <c r="AK1106" s="101" t="s">
        <v>2</v>
      </c>
      <c r="AL1106" s="98"/>
      <c r="AM1106" s="100">
        <v>0</v>
      </c>
      <c r="AN1106" s="101" t="s">
        <v>2</v>
      </c>
      <c r="AO1106" s="97"/>
      <c r="AP1106" s="100">
        <f t="shared" si="299"/>
        <v>3065.95</v>
      </c>
      <c r="AQ1106" s="101" t="s">
        <v>2</v>
      </c>
      <c r="AR1106" s="98"/>
      <c r="AS1106" s="100">
        <f t="shared" si="300"/>
        <v>1298.52</v>
      </c>
      <c r="AT1106" s="101" t="s">
        <v>2</v>
      </c>
      <c r="AU1106" s="97"/>
      <c r="AV1106" s="100">
        <f t="shared" si="296"/>
        <v>3065.95</v>
      </c>
      <c r="AW1106" s="101" t="s">
        <v>2</v>
      </c>
      <c r="AX1106" s="97"/>
      <c r="AY1106" s="100">
        <f t="shared" si="301"/>
        <v>2705.25</v>
      </c>
      <c r="AZ1106" s="101" t="s">
        <v>2</v>
      </c>
      <c r="BA1106" s="97"/>
      <c r="BB1106" s="100">
        <f t="shared" si="302"/>
        <v>1298.52</v>
      </c>
      <c r="BC1106" s="101" t="s">
        <v>2</v>
      </c>
      <c r="BD1106" s="97"/>
      <c r="BE1106" s="100">
        <f t="shared" si="303"/>
        <v>1298.52</v>
      </c>
      <c r="BF1106" s="101" t="s">
        <v>2</v>
      </c>
    </row>
    <row r="1107" spans="1:58" s="86" customFormat="1" ht="13.2" x14ac:dyDescent="0.25">
      <c r="A1107" s="47" t="s">
        <v>878</v>
      </c>
      <c r="B1107" s="106">
        <v>1400079</v>
      </c>
      <c r="C1107" s="118" t="s">
        <v>902</v>
      </c>
      <c r="D1107" s="105">
        <v>1466</v>
      </c>
      <c r="E1107" s="104">
        <v>450</v>
      </c>
      <c r="F1107" s="106">
        <v>32551</v>
      </c>
      <c r="G1107" s="22"/>
      <c r="H1107" s="44">
        <f t="shared" si="304"/>
        <v>1172.8</v>
      </c>
      <c r="I1107" s="98">
        <f t="shared" si="293"/>
        <v>527.76</v>
      </c>
      <c r="J1107" s="98">
        <f t="shared" si="294"/>
        <v>2812.28</v>
      </c>
      <c r="K1107" s="99"/>
      <c r="L1107" s="44">
        <f t="shared" si="297"/>
        <v>1172.8</v>
      </c>
      <c r="M1107" s="101" t="s">
        <v>2</v>
      </c>
      <c r="N1107" s="97"/>
      <c r="O1107" s="101" t="s">
        <v>3</v>
      </c>
      <c r="P1107" s="101" t="s">
        <v>2</v>
      </c>
      <c r="Q1107" s="97"/>
      <c r="R1107" s="101" t="s">
        <v>3</v>
      </c>
      <c r="S1107" s="101" t="s">
        <v>2</v>
      </c>
      <c r="T1107" s="97"/>
      <c r="U1107" s="101" t="s">
        <v>3</v>
      </c>
      <c r="V1107" s="101" t="s">
        <v>2</v>
      </c>
      <c r="W1107" s="97"/>
      <c r="X1107" s="101" t="s">
        <v>3</v>
      </c>
      <c r="Y1107" s="101" t="s">
        <v>2</v>
      </c>
      <c r="Z1107" s="97"/>
      <c r="AA1107" s="101" t="s">
        <v>3</v>
      </c>
      <c r="AB1107" s="101" t="s">
        <v>2</v>
      </c>
      <c r="AC1107" s="97"/>
      <c r="AD1107" s="101" t="s">
        <v>3</v>
      </c>
      <c r="AE1107" s="101" t="s">
        <v>2</v>
      </c>
      <c r="AF1107" s="97"/>
      <c r="AG1107" s="100">
        <f t="shared" si="295"/>
        <v>1172.8</v>
      </c>
      <c r="AH1107" s="101" t="s">
        <v>2</v>
      </c>
      <c r="AI1107" s="97"/>
      <c r="AJ1107" s="100">
        <f t="shared" si="298"/>
        <v>952.9</v>
      </c>
      <c r="AK1107" s="101" t="s">
        <v>2</v>
      </c>
      <c r="AL1107" s="98"/>
      <c r="AM1107" s="100">
        <v>2812.28</v>
      </c>
      <c r="AN1107" s="101" t="s">
        <v>2</v>
      </c>
      <c r="AO1107" s="97"/>
      <c r="AP1107" s="100">
        <f t="shared" si="299"/>
        <v>1246.0999999999999</v>
      </c>
      <c r="AQ1107" s="101" t="s">
        <v>2</v>
      </c>
      <c r="AR1107" s="98"/>
      <c r="AS1107" s="100">
        <f t="shared" si="300"/>
        <v>527.76</v>
      </c>
      <c r="AT1107" s="101" t="s">
        <v>2</v>
      </c>
      <c r="AU1107" s="97"/>
      <c r="AV1107" s="100">
        <f t="shared" si="296"/>
        <v>1246.0999999999999</v>
      </c>
      <c r="AW1107" s="101" t="s">
        <v>2</v>
      </c>
      <c r="AX1107" s="97"/>
      <c r="AY1107" s="100">
        <f t="shared" si="301"/>
        <v>1099.5</v>
      </c>
      <c r="AZ1107" s="101" t="s">
        <v>2</v>
      </c>
      <c r="BA1107" s="97"/>
      <c r="BB1107" s="100">
        <f t="shared" si="302"/>
        <v>527.76</v>
      </c>
      <c r="BC1107" s="101" t="s">
        <v>2</v>
      </c>
      <c r="BD1107" s="97"/>
      <c r="BE1107" s="100">
        <f t="shared" si="303"/>
        <v>527.76</v>
      </c>
      <c r="BF1107" s="101" t="s">
        <v>2</v>
      </c>
    </row>
    <row r="1108" spans="1:58" s="86" customFormat="1" ht="13.2" x14ac:dyDescent="0.25">
      <c r="A1108" s="47" t="s">
        <v>878</v>
      </c>
      <c r="B1108" s="106">
        <v>1400923</v>
      </c>
      <c r="C1108" s="118" t="s">
        <v>903</v>
      </c>
      <c r="D1108" s="105">
        <v>1678</v>
      </c>
      <c r="E1108" s="104">
        <v>450</v>
      </c>
      <c r="F1108" s="106">
        <v>32554</v>
      </c>
      <c r="G1108" s="22"/>
      <c r="H1108" s="44">
        <f t="shared" si="304"/>
        <v>1342.4</v>
      </c>
      <c r="I1108" s="98">
        <f t="shared" si="293"/>
        <v>604.07999999999993</v>
      </c>
      <c r="J1108" s="98">
        <f t="shared" si="294"/>
        <v>1426.3</v>
      </c>
      <c r="K1108" s="99"/>
      <c r="L1108" s="44">
        <f t="shared" si="297"/>
        <v>1342.4</v>
      </c>
      <c r="M1108" s="101" t="s">
        <v>2</v>
      </c>
      <c r="N1108" s="97"/>
      <c r="O1108" s="101" t="s">
        <v>3</v>
      </c>
      <c r="P1108" s="101" t="s">
        <v>2</v>
      </c>
      <c r="Q1108" s="97"/>
      <c r="R1108" s="101" t="s">
        <v>3</v>
      </c>
      <c r="S1108" s="101" t="s">
        <v>2</v>
      </c>
      <c r="T1108" s="97"/>
      <c r="U1108" s="101" t="s">
        <v>3</v>
      </c>
      <c r="V1108" s="101" t="s">
        <v>2</v>
      </c>
      <c r="W1108" s="97"/>
      <c r="X1108" s="101" t="s">
        <v>3</v>
      </c>
      <c r="Y1108" s="101" t="s">
        <v>2</v>
      </c>
      <c r="Z1108" s="97"/>
      <c r="AA1108" s="101" t="s">
        <v>3</v>
      </c>
      <c r="AB1108" s="101" t="s">
        <v>2</v>
      </c>
      <c r="AC1108" s="97"/>
      <c r="AD1108" s="101" t="s">
        <v>3</v>
      </c>
      <c r="AE1108" s="101" t="s">
        <v>2</v>
      </c>
      <c r="AF1108" s="97"/>
      <c r="AG1108" s="100">
        <f t="shared" si="295"/>
        <v>1342.4</v>
      </c>
      <c r="AH1108" s="101" t="s">
        <v>2</v>
      </c>
      <c r="AI1108" s="97"/>
      <c r="AJ1108" s="100">
        <f t="shared" si="298"/>
        <v>1090.7</v>
      </c>
      <c r="AK1108" s="101" t="s">
        <v>2</v>
      </c>
      <c r="AL1108" s="98"/>
      <c r="AM1108" s="100">
        <v>1261.02</v>
      </c>
      <c r="AN1108" s="101" t="s">
        <v>2</v>
      </c>
      <c r="AO1108" s="97"/>
      <c r="AP1108" s="100">
        <f t="shared" si="299"/>
        <v>1426.3</v>
      </c>
      <c r="AQ1108" s="101" t="s">
        <v>2</v>
      </c>
      <c r="AR1108" s="98"/>
      <c r="AS1108" s="100">
        <f t="shared" si="300"/>
        <v>604.07999999999993</v>
      </c>
      <c r="AT1108" s="101" t="s">
        <v>2</v>
      </c>
      <c r="AU1108" s="97"/>
      <c r="AV1108" s="100">
        <f t="shared" si="296"/>
        <v>1426.3</v>
      </c>
      <c r="AW1108" s="101" t="s">
        <v>2</v>
      </c>
      <c r="AX1108" s="97"/>
      <c r="AY1108" s="100">
        <f t="shared" si="301"/>
        <v>1258.5</v>
      </c>
      <c r="AZ1108" s="101" t="s">
        <v>2</v>
      </c>
      <c r="BA1108" s="97"/>
      <c r="BB1108" s="100">
        <f t="shared" si="302"/>
        <v>604.07999999999993</v>
      </c>
      <c r="BC1108" s="101" t="s">
        <v>2</v>
      </c>
      <c r="BD1108" s="97"/>
      <c r="BE1108" s="100">
        <f t="shared" si="303"/>
        <v>604.07999999999993</v>
      </c>
      <c r="BF1108" s="101" t="s">
        <v>2</v>
      </c>
    </row>
    <row r="1109" spans="1:58" s="86" customFormat="1" ht="13.2" x14ac:dyDescent="0.25">
      <c r="A1109" s="47" t="s">
        <v>878</v>
      </c>
      <c r="B1109" s="106">
        <v>1400924</v>
      </c>
      <c r="C1109" s="118" t="s">
        <v>904</v>
      </c>
      <c r="D1109" s="105">
        <v>383</v>
      </c>
      <c r="E1109" s="104">
        <v>450</v>
      </c>
      <c r="F1109" s="106">
        <v>32555</v>
      </c>
      <c r="G1109" s="22"/>
      <c r="H1109" s="44">
        <f t="shared" si="304"/>
        <v>306.40000000000003</v>
      </c>
      <c r="I1109" s="98">
        <f t="shared" si="293"/>
        <v>137.88</v>
      </c>
      <c r="J1109" s="98">
        <f t="shared" si="294"/>
        <v>1261.02</v>
      </c>
      <c r="K1109" s="99"/>
      <c r="L1109" s="44">
        <f t="shared" si="297"/>
        <v>306.40000000000003</v>
      </c>
      <c r="M1109" s="101" t="s">
        <v>2</v>
      </c>
      <c r="N1109" s="97"/>
      <c r="O1109" s="101" t="s">
        <v>3</v>
      </c>
      <c r="P1109" s="101" t="s">
        <v>2</v>
      </c>
      <c r="Q1109" s="97"/>
      <c r="R1109" s="101" t="s">
        <v>3</v>
      </c>
      <c r="S1109" s="101" t="s">
        <v>2</v>
      </c>
      <c r="T1109" s="97"/>
      <c r="U1109" s="101" t="s">
        <v>3</v>
      </c>
      <c r="V1109" s="101" t="s">
        <v>2</v>
      </c>
      <c r="W1109" s="97"/>
      <c r="X1109" s="101" t="s">
        <v>3</v>
      </c>
      <c r="Y1109" s="101" t="s">
        <v>2</v>
      </c>
      <c r="Z1109" s="97"/>
      <c r="AA1109" s="101" t="s">
        <v>3</v>
      </c>
      <c r="AB1109" s="101" t="s">
        <v>2</v>
      </c>
      <c r="AC1109" s="97"/>
      <c r="AD1109" s="101" t="s">
        <v>3</v>
      </c>
      <c r="AE1109" s="101" t="s">
        <v>2</v>
      </c>
      <c r="AF1109" s="97"/>
      <c r="AG1109" s="100">
        <f t="shared" si="295"/>
        <v>306.40000000000003</v>
      </c>
      <c r="AH1109" s="101" t="s">
        <v>2</v>
      </c>
      <c r="AI1109" s="97"/>
      <c r="AJ1109" s="100">
        <f t="shared" si="298"/>
        <v>248.95000000000002</v>
      </c>
      <c r="AK1109" s="101" t="s">
        <v>2</v>
      </c>
      <c r="AL1109" s="98"/>
      <c r="AM1109" s="100">
        <v>1261.02</v>
      </c>
      <c r="AN1109" s="101" t="s">
        <v>2</v>
      </c>
      <c r="AO1109" s="97"/>
      <c r="AP1109" s="100">
        <f t="shared" si="299"/>
        <v>325.55</v>
      </c>
      <c r="AQ1109" s="101" t="s">
        <v>2</v>
      </c>
      <c r="AR1109" s="98"/>
      <c r="AS1109" s="100">
        <f t="shared" si="300"/>
        <v>137.88</v>
      </c>
      <c r="AT1109" s="101" t="s">
        <v>2</v>
      </c>
      <c r="AU1109" s="97"/>
      <c r="AV1109" s="100">
        <f t="shared" si="296"/>
        <v>325.55</v>
      </c>
      <c r="AW1109" s="101" t="s">
        <v>2</v>
      </c>
      <c r="AX1109" s="97"/>
      <c r="AY1109" s="100">
        <f t="shared" si="301"/>
        <v>287.25</v>
      </c>
      <c r="AZ1109" s="101" t="s">
        <v>2</v>
      </c>
      <c r="BA1109" s="97"/>
      <c r="BB1109" s="100">
        <f t="shared" si="302"/>
        <v>137.88</v>
      </c>
      <c r="BC1109" s="101" t="s">
        <v>2</v>
      </c>
      <c r="BD1109" s="97"/>
      <c r="BE1109" s="100">
        <f t="shared" si="303"/>
        <v>137.88</v>
      </c>
      <c r="BF1109" s="101" t="s">
        <v>2</v>
      </c>
    </row>
    <row r="1110" spans="1:58" s="86" customFormat="1" ht="13.2" x14ac:dyDescent="0.25">
      <c r="A1110" s="47" t="s">
        <v>878</v>
      </c>
      <c r="B1110" s="106">
        <v>1400487</v>
      </c>
      <c r="C1110" s="118" t="s">
        <v>905</v>
      </c>
      <c r="D1110" s="105">
        <v>1569</v>
      </c>
      <c r="E1110" s="104">
        <v>450</v>
      </c>
      <c r="F1110" s="106">
        <v>32556</v>
      </c>
      <c r="G1110" s="22"/>
      <c r="H1110" s="44">
        <f t="shared" si="304"/>
        <v>1255.2</v>
      </c>
      <c r="I1110" s="98">
        <f t="shared" si="293"/>
        <v>564.84</v>
      </c>
      <c r="J1110" s="98">
        <f t="shared" si="294"/>
        <v>3250.04</v>
      </c>
      <c r="K1110" s="99"/>
      <c r="L1110" s="44">
        <f t="shared" si="297"/>
        <v>1255.2</v>
      </c>
      <c r="M1110" s="101" t="s">
        <v>2</v>
      </c>
      <c r="N1110" s="97"/>
      <c r="O1110" s="101" t="s">
        <v>3</v>
      </c>
      <c r="P1110" s="101" t="s">
        <v>2</v>
      </c>
      <c r="Q1110" s="97"/>
      <c r="R1110" s="101" t="s">
        <v>3</v>
      </c>
      <c r="S1110" s="101" t="s">
        <v>2</v>
      </c>
      <c r="T1110" s="97"/>
      <c r="U1110" s="101" t="s">
        <v>3</v>
      </c>
      <c r="V1110" s="101" t="s">
        <v>2</v>
      </c>
      <c r="W1110" s="97"/>
      <c r="X1110" s="101" t="s">
        <v>3</v>
      </c>
      <c r="Y1110" s="101" t="s">
        <v>2</v>
      </c>
      <c r="Z1110" s="97"/>
      <c r="AA1110" s="101" t="s">
        <v>3</v>
      </c>
      <c r="AB1110" s="101" t="s">
        <v>2</v>
      </c>
      <c r="AC1110" s="97"/>
      <c r="AD1110" s="101" t="s">
        <v>3</v>
      </c>
      <c r="AE1110" s="101" t="s">
        <v>2</v>
      </c>
      <c r="AF1110" s="97"/>
      <c r="AG1110" s="100">
        <f t="shared" si="295"/>
        <v>1255.2</v>
      </c>
      <c r="AH1110" s="101" t="s">
        <v>2</v>
      </c>
      <c r="AI1110" s="97"/>
      <c r="AJ1110" s="100">
        <f t="shared" si="298"/>
        <v>1019.85</v>
      </c>
      <c r="AK1110" s="101" t="s">
        <v>2</v>
      </c>
      <c r="AL1110" s="98"/>
      <c r="AM1110" s="100">
        <v>3250.04</v>
      </c>
      <c r="AN1110" s="101" t="s">
        <v>2</v>
      </c>
      <c r="AO1110" s="97"/>
      <c r="AP1110" s="100">
        <f t="shared" si="299"/>
        <v>1333.6499999999999</v>
      </c>
      <c r="AQ1110" s="101" t="s">
        <v>2</v>
      </c>
      <c r="AR1110" s="98"/>
      <c r="AS1110" s="100">
        <f t="shared" si="300"/>
        <v>564.84</v>
      </c>
      <c r="AT1110" s="101" t="s">
        <v>2</v>
      </c>
      <c r="AU1110" s="97"/>
      <c r="AV1110" s="100">
        <f t="shared" si="296"/>
        <v>1333.6499999999999</v>
      </c>
      <c r="AW1110" s="101" t="s">
        <v>2</v>
      </c>
      <c r="AX1110" s="97"/>
      <c r="AY1110" s="100">
        <f t="shared" si="301"/>
        <v>1176.75</v>
      </c>
      <c r="AZ1110" s="101" t="s">
        <v>2</v>
      </c>
      <c r="BA1110" s="97"/>
      <c r="BB1110" s="100">
        <f t="shared" si="302"/>
        <v>564.84</v>
      </c>
      <c r="BC1110" s="101" t="s">
        <v>2</v>
      </c>
      <c r="BD1110" s="97"/>
      <c r="BE1110" s="100">
        <f t="shared" si="303"/>
        <v>564.84</v>
      </c>
      <c r="BF1110" s="101" t="s">
        <v>2</v>
      </c>
    </row>
    <row r="1111" spans="1:58" s="86" customFormat="1" ht="13.2" x14ac:dyDescent="0.25">
      <c r="A1111" s="47" t="s">
        <v>878</v>
      </c>
      <c r="B1111" s="106">
        <v>1400007</v>
      </c>
      <c r="C1111" s="118" t="s">
        <v>906</v>
      </c>
      <c r="D1111" s="105">
        <v>80</v>
      </c>
      <c r="E1111" s="104">
        <v>450</v>
      </c>
      <c r="F1111" s="106">
        <v>36000</v>
      </c>
      <c r="G1111" s="22"/>
      <c r="H1111" s="44">
        <f t="shared" si="304"/>
        <v>64</v>
      </c>
      <c r="I1111" s="98">
        <f t="shared" si="293"/>
        <v>0</v>
      </c>
      <c r="J1111" s="98">
        <f t="shared" si="294"/>
        <v>68</v>
      </c>
      <c r="K1111" s="99"/>
      <c r="L1111" s="44">
        <f t="shared" si="297"/>
        <v>64</v>
      </c>
      <c r="M1111" s="101" t="s">
        <v>2</v>
      </c>
      <c r="N1111" s="97"/>
      <c r="O1111" s="101" t="s">
        <v>3</v>
      </c>
      <c r="P1111" s="101" t="s">
        <v>2</v>
      </c>
      <c r="Q1111" s="97"/>
      <c r="R1111" s="101" t="s">
        <v>3</v>
      </c>
      <c r="S1111" s="101" t="s">
        <v>2</v>
      </c>
      <c r="T1111" s="97"/>
      <c r="U1111" s="101" t="s">
        <v>3</v>
      </c>
      <c r="V1111" s="101" t="s">
        <v>2</v>
      </c>
      <c r="W1111" s="97"/>
      <c r="X1111" s="101" t="s">
        <v>3</v>
      </c>
      <c r="Y1111" s="101" t="s">
        <v>2</v>
      </c>
      <c r="Z1111" s="97"/>
      <c r="AA1111" s="101" t="s">
        <v>3</v>
      </c>
      <c r="AB1111" s="101" t="s">
        <v>2</v>
      </c>
      <c r="AC1111" s="97"/>
      <c r="AD1111" s="101" t="s">
        <v>3</v>
      </c>
      <c r="AE1111" s="101" t="s">
        <v>2</v>
      </c>
      <c r="AF1111" s="97"/>
      <c r="AG1111" s="100">
        <f t="shared" si="295"/>
        <v>64</v>
      </c>
      <c r="AH1111" s="101" t="s">
        <v>2</v>
      </c>
      <c r="AI1111" s="97"/>
      <c r="AJ1111" s="100">
        <f t="shared" si="298"/>
        <v>52</v>
      </c>
      <c r="AK1111" s="101" t="s">
        <v>2</v>
      </c>
      <c r="AL1111" s="98"/>
      <c r="AM1111" s="100">
        <v>0</v>
      </c>
      <c r="AN1111" s="101" t="s">
        <v>2</v>
      </c>
      <c r="AO1111" s="97"/>
      <c r="AP1111" s="100">
        <f t="shared" si="299"/>
        <v>68</v>
      </c>
      <c r="AQ1111" s="101" t="s">
        <v>2</v>
      </c>
      <c r="AR1111" s="98"/>
      <c r="AS1111" s="100">
        <f t="shared" si="300"/>
        <v>28.799999999999997</v>
      </c>
      <c r="AT1111" s="101" t="s">
        <v>2</v>
      </c>
      <c r="AU1111" s="97"/>
      <c r="AV1111" s="100">
        <f t="shared" si="296"/>
        <v>68</v>
      </c>
      <c r="AW1111" s="101" t="s">
        <v>2</v>
      </c>
      <c r="AX1111" s="97"/>
      <c r="AY1111" s="100">
        <f t="shared" si="301"/>
        <v>60</v>
      </c>
      <c r="AZ1111" s="101" t="s">
        <v>2</v>
      </c>
      <c r="BA1111" s="97"/>
      <c r="BB1111" s="100">
        <f t="shared" si="302"/>
        <v>28.799999999999997</v>
      </c>
      <c r="BC1111" s="101" t="s">
        <v>2</v>
      </c>
      <c r="BD1111" s="97"/>
      <c r="BE1111" s="100">
        <f t="shared" si="303"/>
        <v>28.799999999999997</v>
      </c>
      <c r="BF1111" s="101" t="s">
        <v>2</v>
      </c>
    </row>
    <row r="1112" spans="1:58" s="86" customFormat="1" ht="13.2" x14ac:dyDescent="0.25">
      <c r="A1112" s="47" t="s">
        <v>878</v>
      </c>
      <c r="B1112" s="106">
        <v>1400117</v>
      </c>
      <c r="C1112" s="118" t="s">
        <v>907</v>
      </c>
      <c r="D1112" s="105">
        <v>395</v>
      </c>
      <c r="E1112" s="104">
        <v>450</v>
      </c>
      <c r="F1112" s="106">
        <v>36425</v>
      </c>
      <c r="G1112" s="22"/>
      <c r="H1112" s="44">
        <f t="shared" si="304"/>
        <v>316</v>
      </c>
      <c r="I1112" s="98">
        <f t="shared" si="293"/>
        <v>142.19999999999999</v>
      </c>
      <c r="J1112" s="98">
        <f t="shared" si="294"/>
        <v>727.18</v>
      </c>
      <c r="K1112" s="99"/>
      <c r="L1112" s="44">
        <f t="shared" si="297"/>
        <v>316</v>
      </c>
      <c r="M1112" s="101" t="s">
        <v>2</v>
      </c>
      <c r="N1112" s="97"/>
      <c r="O1112" s="101" t="s">
        <v>3</v>
      </c>
      <c r="P1112" s="101" t="s">
        <v>2</v>
      </c>
      <c r="Q1112" s="97"/>
      <c r="R1112" s="101" t="s">
        <v>3</v>
      </c>
      <c r="S1112" s="101" t="s">
        <v>2</v>
      </c>
      <c r="T1112" s="97"/>
      <c r="U1112" s="101" t="s">
        <v>3</v>
      </c>
      <c r="V1112" s="101" t="s">
        <v>2</v>
      </c>
      <c r="W1112" s="97"/>
      <c r="X1112" s="101" t="s">
        <v>3</v>
      </c>
      <c r="Y1112" s="101" t="s">
        <v>2</v>
      </c>
      <c r="Z1112" s="97"/>
      <c r="AA1112" s="101" t="s">
        <v>3</v>
      </c>
      <c r="AB1112" s="101" t="s">
        <v>2</v>
      </c>
      <c r="AC1112" s="97"/>
      <c r="AD1112" s="101" t="s">
        <v>3</v>
      </c>
      <c r="AE1112" s="101" t="s">
        <v>2</v>
      </c>
      <c r="AF1112" s="97"/>
      <c r="AG1112" s="100">
        <f t="shared" si="295"/>
        <v>316</v>
      </c>
      <c r="AH1112" s="101" t="s">
        <v>2</v>
      </c>
      <c r="AI1112" s="97"/>
      <c r="AJ1112" s="100">
        <f t="shared" si="298"/>
        <v>256.75</v>
      </c>
      <c r="AK1112" s="101" t="s">
        <v>2</v>
      </c>
      <c r="AL1112" s="98"/>
      <c r="AM1112" s="100">
        <v>727.18</v>
      </c>
      <c r="AN1112" s="101" t="s">
        <v>2</v>
      </c>
      <c r="AO1112" s="97"/>
      <c r="AP1112" s="100">
        <f t="shared" si="299"/>
        <v>335.75</v>
      </c>
      <c r="AQ1112" s="101" t="s">
        <v>2</v>
      </c>
      <c r="AR1112" s="98"/>
      <c r="AS1112" s="100">
        <f t="shared" si="300"/>
        <v>142.19999999999999</v>
      </c>
      <c r="AT1112" s="101" t="s">
        <v>2</v>
      </c>
      <c r="AU1112" s="97"/>
      <c r="AV1112" s="100">
        <f t="shared" si="296"/>
        <v>335.75</v>
      </c>
      <c r="AW1112" s="101" t="s">
        <v>2</v>
      </c>
      <c r="AX1112" s="97"/>
      <c r="AY1112" s="100">
        <f t="shared" si="301"/>
        <v>296.25</v>
      </c>
      <c r="AZ1112" s="101" t="s">
        <v>2</v>
      </c>
      <c r="BA1112" s="97"/>
      <c r="BB1112" s="100">
        <f t="shared" si="302"/>
        <v>142.19999999999999</v>
      </c>
      <c r="BC1112" s="101" t="s">
        <v>2</v>
      </c>
      <c r="BD1112" s="97"/>
      <c r="BE1112" s="100">
        <f t="shared" si="303"/>
        <v>142.19999999999999</v>
      </c>
      <c r="BF1112" s="101" t="s">
        <v>2</v>
      </c>
    </row>
    <row r="1113" spans="1:58" s="86" customFormat="1" ht="13.2" x14ac:dyDescent="0.25">
      <c r="A1113" s="47" t="s">
        <v>878</v>
      </c>
      <c r="B1113" s="106">
        <v>1400253</v>
      </c>
      <c r="C1113" s="118" t="s">
        <v>908</v>
      </c>
      <c r="D1113" s="105">
        <v>2602</v>
      </c>
      <c r="E1113" s="104">
        <v>450</v>
      </c>
      <c r="F1113" s="106">
        <v>36556</v>
      </c>
      <c r="G1113" s="22"/>
      <c r="H1113" s="44">
        <f t="shared" si="304"/>
        <v>2081.6</v>
      </c>
      <c r="I1113" s="98">
        <f t="shared" si="293"/>
        <v>936.71999999999991</v>
      </c>
      <c r="J1113" s="98">
        <f t="shared" si="294"/>
        <v>5723.32</v>
      </c>
      <c r="K1113" s="99"/>
      <c r="L1113" s="44">
        <f t="shared" si="297"/>
        <v>2081.6</v>
      </c>
      <c r="M1113" s="101" t="s">
        <v>2</v>
      </c>
      <c r="N1113" s="97"/>
      <c r="O1113" s="101" t="s">
        <v>3</v>
      </c>
      <c r="P1113" s="101" t="s">
        <v>2</v>
      </c>
      <c r="Q1113" s="97"/>
      <c r="R1113" s="101" t="s">
        <v>3</v>
      </c>
      <c r="S1113" s="101" t="s">
        <v>2</v>
      </c>
      <c r="T1113" s="97"/>
      <c r="U1113" s="101" t="s">
        <v>3</v>
      </c>
      <c r="V1113" s="101" t="s">
        <v>2</v>
      </c>
      <c r="W1113" s="97"/>
      <c r="X1113" s="101" t="s">
        <v>3</v>
      </c>
      <c r="Y1113" s="101" t="s">
        <v>2</v>
      </c>
      <c r="Z1113" s="97"/>
      <c r="AA1113" s="101" t="s">
        <v>3</v>
      </c>
      <c r="AB1113" s="101" t="s">
        <v>2</v>
      </c>
      <c r="AC1113" s="97"/>
      <c r="AD1113" s="101" t="s">
        <v>3</v>
      </c>
      <c r="AE1113" s="101" t="s">
        <v>2</v>
      </c>
      <c r="AF1113" s="97"/>
      <c r="AG1113" s="100">
        <f t="shared" si="295"/>
        <v>2081.6</v>
      </c>
      <c r="AH1113" s="101" t="s">
        <v>2</v>
      </c>
      <c r="AI1113" s="97"/>
      <c r="AJ1113" s="100">
        <f t="shared" si="298"/>
        <v>1691.3</v>
      </c>
      <c r="AK1113" s="101" t="s">
        <v>2</v>
      </c>
      <c r="AL1113" s="98"/>
      <c r="AM1113" s="100">
        <v>5723.32</v>
      </c>
      <c r="AN1113" s="101" t="s">
        <v>2</v>
      </c>
      <c r="AO1113" s="97"/>
      <c r="AP1113" s="100">
        <f t="shared" si="299"/>
        <v>2211.6999999999998</v>
      </c>
      <c r="AQ1113" s="101" t="s">
        <v>2</v>
      </c>
      <c r="AR1113" s="98"/>
      <c r="AS1113" s="100">
        <f t="shared" si="300"/>
        <v>936.71999999999991</v>
      </c>
      <c r="AT1113" s="101" t="s">
        <v>2</v>
      </c>
      <c r="AU1113" s="97"/>
      <c r="AV1113" s="100">
        <f t="shared" si="296"/>
        <v>2211.6999999999998</v>
      </c>
      <c r="AW1113" s="101" t="s">
        <v>2</v>
      </c>
      <c r="AX1113" s="97"/>
      <c r="AY1113" s="100">
        <f t="shared" si="301"/>
        <v>1951.5</v>
      </c>
      <c r="AZ1113" s="101" t="s">
        <v>2</v>
      </c>
      <c r="BA1113" s="97"/>
      <c r="BB1113" s="100">
        <f t="shared" si="302"/>
        <v>936.71999999999991</v>
      </c>
      <c r="BC1113" s="101" t="s">
        <v>2</v>
      </c>
      <c r="BD1113" s="97"/>
      <c r="BE1113" s="100">
        <f t="shared" si="303"/>
        <v>936.71999999999991</v>
      </c>
      <c r="BF1113" s="101" t="s">
        <v>2</v>
      </c>
    </row>
    <row r="1114" spans="1:58" s="86" customFormat="1" ht="13.2" x14ac:dyDescent="0.25">
      <c r="A1114" s="47" t="s">
        <v>878</v>
      </c>
      <c r="B1114" s="106">
        <v>1400271</v>
      </c>
      <c r="C1114" s="118" t="s">
        <v>909</v>
      </c>
      <c r="D1114" s="105">
        <v>5437</v>
      </c>
      <c r="E1114" s="104">
        <v>450</v>
      </c>
      <c r="F1114" s="106">
        <v>36558</v>
      </c>
      <c r="G1114" s="22"/>
      <c r="H1114" s="44">
        <f t="shared" si="304"/>
        <v>4349.6000000000004</v>
      </c>
      <c r="I1114" s="98">
        <f t="shared" si="293"/>
        <v>1957.32</v>
      </c>
      <c r="J1114" s="98">
        <f t="shared" si="294"/>
        <v>5723.32</v>
      </c>
      <c r="K1114" s="99"/>
      <c r="L1114" s="44">
        <f t="shared" si="297"/>
        <v>4349.6000000000004</v>
      </c>
      <c r="M1114" s="101" t="s">
        <v>2</v>
      </c>
      <c r="N1114" s="97"/>
      <c r="O1114" s="101" t="s">
        <v>3</v>
      </c>
      <c r="P1114" s="101" t="s">
        <v>2</v>
      </c>
      <c r="Q1114" s="97"/>
      <c r="R1114" s="101" t="s">
        <v>3</v>
      </c>
      <c r="S1114" s="101" t="s">
        <v>2</v>
      </c>
      <c r="T1114" s="97"/>
      <c r="U1114" s="101" t="s">
        <v>3</v>
      </c>
      <c r="V1114" s="101" t="s">
        <v>2</v>
      </c>
      <c r="W1114" s="97"/>
      <c r="X1114" s="101" t="s">
        <v>3</v>
      </c>
      <c r="Y1114" s="101" t="s">
        <v>2</v>
      </c>
      <c r="Z1114" s="97"/>
      <c r="AA1114" s="101" t="s">
        <v>3</v>
      </c>
      <c r="AB1114" s="101" t="s">
        <v>2</v>
      </c>
      <c r="AC1114" s="97"/>
      <c r="AD1114" s="101" t="s">
        <v>3</v>
      </c>
      <c r="AE1114" s="101" t="s">
        <v>2</v>
      </c>
      <c r="AF1114" s="97"/>
      <c r="AG1114" s="100">
        <f t="shared" si="295"/>
        <v>4349.6000000000004</v>
      </c>
      <c r="AH1114" s="101" t="s">
        <v>2</v>
      </c>
      <c r="AI1114" s="97"/>
      <c r="AJ1114" s="100">
        <f t="shared" si="298"/>
        <v>3534.05</v>
      </c>
      <c r="AK1114" s="101" t="s">
        <v>2</v>
      </c>
      <c r="AL1114" s="98"/>
      <c r="AM1114" s="100">
        <v>5723.32</v>
      </c>
      <c r="AN1114" s="101" t="s">
        <v>2</v>
      </c>
      <c r="AO1114" s="97"/>
      <c r="AP1114" s="100">
        <f t="shared" si="299"/>
        <v>4621.45</v>
      </c>
      <c r="AQ1114" s="101" t="s">
        <v>2</v>
      </c>
      <c r="AR1114" s="98"/>
      <c r="AS1114" s="100">
        <f t="shared" si="300"/>
        <v>1957.32</v>
      </c>
      <c r="AT1114" s="101" t="s">
        <v>2</v>
      </c>
      <c r="AU1114" s="97"/>
      <c r="AV1114" s="100">
        <f t="shared" si="296"/>
        <v>4621.45</v>
      </c>
      <c r="AW1114" s="101" t="s">
        <v>2</v>
      </c>
      <c r="AX1114" s="97"/>
      <c r="AY1114" s="100">
        <f t="shared" si="301"/>
        <v>4077.75</v>
      </c>
      <c r="AZ1114" s="101" t="s">
        <v>2</v>
      </c>
      <c r="BA1114" s="97"/>
      <c r="BB1114" s="100">
        <f t="shared" si="302"/>
        <v>1957.32</v>
      </c>
      <c r="BC1114" s="101" t="s">
        <v>2</v>
      </c>
      <c r="BD1114" s="97"/>
      <c r="BE1114" s="100">
        <f t="shared" si="303"/>
        <v>1957.32</v>
      </c>
      <c r="BF1114" s="101" t="s">
        <v>2</v>
      </c>
    </row>
    <row r="1115" spans="1:58" s="86" customFormat="1" ht="13.2" x14ac:dyDescent="0.25">
      <c r="A1115" s="47" t="s">
        <v>878</v>
      </c>
      <c r="B1115" s="106">
        <v>1400282</v>
      </c>
      <c r="C1115" s="118" t="s">
        <v>910</v>
      </c>
      <c r="D1115" s="105">
        <v>2661</v>
      </c>
      <c r="E1115" s="104">
        <v>450</v>
      </c>
      <c r="F1115" s="106">
        <v>36569</v>
      </c>
      <c r="G1115" s="22"/>
      <c r="H1115" s="44">
        <f t="shared" si="304"/>
        <v>2128.8000000000002</v>
      </c>
      <c r="I1115" s="98">
        <f t="shared" si="293"/>
        <v>957.95999999999992</v>
      </c>
      <c r="J1115" s="98">
        <f t="shared" si="294"/>
        <v>2812.28</v>
      </c>
      <c r="K1115" s="99"/>
      <c r="L1115" s="44">
        <f t="shared" si="297"/>
        <v>2128.8000000000002</v>
      </c>
      <c r="M1115" s="101" t="s">
        <v>2</v>
      </c>
      <c r="N1115" s="97"/>
      <c r="O1115" s="101" t="s">
        <v>3</v>
      </c>
      <c r="P1115" s="101" t="s">
        <v>2</v>
      </c>
      <c r="Q1115" s="97"/>
      <c r="R1115" s="101" t="s">
        <v>3</v>
      </c>
      <c r="S1115" s="101" t="s">
        <v>2</v>
      </c>
      <c r="T1115" s="97"/>
      <c r="U1115" s="101" t="s">
        <v>3</v>
      </c>
      <c r="V1115" s="101" t="s">
        <v>2</v>
      </c>
      <c r="W1115" s="97"/>
      <c r="X1115" s="101" t="s">
        <v>3</v>
      </c>
      <c r="Y1115" s="101" t="s">
        <v>2</v>
      </c>
      <c r="Z1115" s="97"/>
      <c r="AA1115" s="101" t="s">
        <v>3</v>
      </c>
      <c r="AB1115" s="101" t="s">
        <v>2</v>
      </c>
      <c r="AC1115" s="97"/>
      <c r="AD1115" s="101" t="s">
        <v>3</v>
      </c>
      <c r="AE1115" s="101" t="s">
        <v>2</v>
      </c>
      <c r="AF1115" s="97"/>
      <c r="AG1115" s="100">
        <f t="shared" si="295"/>
        <v>2128.8000000000002</v>
      </c>
      <c r="AH1115" s="101" t="s">
        <v>2</v>
      </c>
      <c r="AI1115" s="97"/>
      <c r="AJ1115" s="100">
        <f t="shared" si="298"/>
        <v>1729.65</v>
      </c>
      <c r="AK1115" s="101" t="s">
        <v>2</v>
      </c>
      <c r="AL1115" s="98"/>
      <c r="AM1115" s="100">
        <v>2812.28</v>
      </c>
      <c r="AN1115" s="101" t="s">
        <v>2</v>
      </c>
      <c r="AO1115" s="97"/>
      <c r="AP1115" s="100">
        <f t="shared" si="299"/>
        <v>2261.85</v>
      </c>
      <c r="AQ1115" s="101" t="s">
        <v>2</v>
      </c>
      <c r="AR1115" s="98"/>
      <c r="AS1115" s="100">
        <f t="shared" si="300"/>
        <v>957.95999999999992</v>
      </c>
      <c r="AT1115" s="101" t="s">
        <v>2</v>
      </c>
      <c r="AU1115" s="97"/>
      <c r="AV1115" s="100">
        <f t="shared" si="296"/>
        <v>2261.85</v>
      </c>
      <c r="AW1115" s="101" t="s">
        <v>2</v>
      </c>
      <c r="AX1115" s="97"/>
      <c r="AY1115" s="100">
        <f t="shared" si="301"/>
        <v>1995.75</v>
      </c>
      <c r="AZ1115" s="101" t="s">
        <v>2</v>
      </c>
      <c r="BA1115" s="97"/>
      <c r="BB1115" s="100">
        <f t="shared" si="302"/>
        <v>957.95999999999992</v>
      </c>
      <c r="BC1115" s="101" t="s">
        <v>2</v>
      </c>
      <c r="BD1115" s="97"/>
      <c r="BE1115" s="100">
        <f t="shared" si="303"/>
        <v>957.95999999999992</v>
      </c>
      <c r="BF1115" s="101" t="s">
        <v>2</v>
      </c>
    </row>
    <row r="1116" spans="1:58" s="86" customFormat="1" ht="13.2" x14ac:dyDescent="0.25">
      <c r="A1116" s="47" t="s">
        <v>878</v>
      </c>
      <c r="B1116" s="106">
        <v>1400283</v>
      </c>
      <c r="C1116" s="118" t="s">
        <v>911</v>
      </c>
      <c r="D1116" s="105">
        <v>5437</v>
      </c>
      <c r="E1116" s="104">
        <v>450</v>
      </c>
      <c r="F1116" s="106">
        <v>36575</v>
      </c>
      <c r="G1116" s="22"/>
      <c r="H1116" s="44">
        <f t="shared" si="304"/>
        <v>4349.6000000000004</v>
      </c>
      <c r="I1116" s="98">
        <f t="shared" si="293"/>
        <v>1261.02</v>
      </c>
      <c r="J1116" s="98">
        <f t="shared" si="294"/>
        <v>4621.45</v>
      </c>
      <c r="K1116" s="99"/>
      <c r="L1116" s="44">
        <f t="shared" si="297"/>
        <v>4349.6000000000004</v>
      </c>
      <c r="M1116" s="101" t="s">
        <v>2</v>
      </c>
      <c r="N1116" s="97"/>
      <c r="O1116" s="101" t="s">
        <v>3</v>
      </c>
      <c r="P1116" s="101" t="s">
        <v>2</v>
      </c>
      <c r="Q1116" s="97"/>
      <c r="R1116" s="101" t="s">
        <v>3</v>
      </c>
      <c r="S1116" s="101" t="s">
        <v>2</v>
      </c>
      <c r="T1116" s="97"/>
      <c r="U1116" s="101" t="s">
        <v>3</v>
      </c>
      <c r="V1116" s="101" t="s">
        <v>2</v>
      </c>
      <c r="W1116" s="97"/>
      <c r="X1116" s="101" t="s">
        <v>3</v>
      </c>
      <c r="Y1116" s="101" t="s">
        <v>2</v>
      </c>
      <c r="Z1116" s="97"/>
      <c r="AA1116" s="101" t="s">
        <v>3</v>
      </c>
      <c r="AB1116" s="101" t="s">
        <v>2</v>
      </c>
      <c r="AC1116" s="97"/>
      <c r="AD1116" s="101" t="s">
        <v>3</v>
      </c>
      <c r="AE1116" s="101" t="s">
        <v>2</v>
      </c>
      <c r="AF1116" s="97"/>
      <c r="AG1116" s="100">
        <f t="shared" si="295"/>
        <v>4349.6000000000004</v>
      </c>
      <c r="AH1116" s="101" t="s">
        <v>2</v>
      </c>
      <c r="AI1116" s="97"/>
      <c r="AJ1116" s="100">
        <f t="shared" si="298"/>
        <v>3534.05</v>
      </c>
      <c r="AK1116" s="101" t="s">
        <v>2</v>
      </c>
      <c r="AL1116" s="98"/>
      <c r="AM1116" s="100">
        <v>1261.02</v>
      </c>
      <c r="AN1116" s="101" t="s">
        <v>2</v>
      </c>
      <c r="AO1116" s="97"/>
      <c r="AP1116" s="100">
        <f t="shared" si="299"/>
        <v>4621.45</v>
      </c>
      <c r="AQ1116" s="101" t="s">
        <v>2</v>
      </c>
      <c r="AR1116" s="98"/>
      <c r="AS1116" s="100">
        <f t="shared" si="300"/>
        <v>1957.32</v>
      </c>
      <c r="AT1116" s="101" t="s">
        <v>2</v>
      </c>
      <c r="AU1116" s="97"/>
      <c r="AV1116" s="100">
        <f t="shared" si="296"/>
        <v>4621.45</v>
      </c>
      <c r="AW1116" s="101" t="s">
        <v>2</v>
      </c>
      <c r="AX1116" s="97"/>
      <c r="AY1116" s="100">
        <f t="shared" si="301"/>
        <v>4077.75</v>
      </c>
      <c r="AZ1116" s="101" t="s">
        <v>2</v>
      </c>
      <c r="BA1116" s="97"/>
      <c r="BB1116" s="100">
        <f t="shared" si="302"/>
        <v>1957.32</v>
      </c>
      <c r="BC1116" s="101" t="s">
        <v>2</v>
      </c>
      <c r="BD1116" s="97"/>
      <c r="BE1116" s="100">
        <f t="shared" si="303"/>
        <v>1957.32</v>
      </c>
      <c r="BF1116" s="101" t="s">
        <v>2</v>
      </c>
    </row>
    <row r="1117" spans="1:58" s="86" customFormat="1" ht="13.2" x14ac:dyDescent="0.25">
      <c r="A1117" s="47" t="s">
        <v>878</v>
      </c>
      <c r="B1117" s="106">
        <v>1400291</v>
      </c>
      <c r="C1117" s="118" t="s">
        <v>912</v>
      </c>
      <c r="D1117" s="105">
        <v>1208</v>
      </c>
      <c r="E1117" s="104">
        <v>450</v>
      </c>
      <c r="F1117" s="106">
        <v>36589</v>
      </c>
      <c r="G1117" s="22"/>
      <c r="H1117" s="44">
        <f t="shared" si="304"/>
        <v>966.40000000000009</v>
      </c>
      <c r="I1117" s="98">
        <f t="shared" si="293"/>
        <v>434.88</v>
      </c>
      <c r="J1117" s="98">
        <f t="shared" si="294"/>
        <v>1261.02</v>
      </c>
      <c r="K1117" s="99"/>
      <c r="L1117" s="44">
        <f t="shared" si="297"/>
        <v>966.40000000000009</v>
      </c>
      <c r="M1117" s="101" t="s">
        <v>2</v>
      </c>
      <c r="N1117" s="97"/>
      <c r="O1117" s="101" t="s">
        <v>3</v>
      </c>
      <c r="P1117" s="101" t="s">
        <v>2</v>
      </c>
      <c r="Q1117" s="97"/>
      <c r="R1117" s="101" t="s">
        <v>3</v>
      </c>
      <c r="S1117" s="101" t="s">
        <v>2</v>
      </c>
      <c r="T1117" s="97"/>
      <c r="U1117" s="101" t="s">
        <v>3</v>
      </c>
      <c r="V1117" s="101" t="s">
        <v>2</v>
      </c>
      <c r="W1117" s="97"/>
      <c r="X1117" s="101" t="s">
        <v>3</v>
      </c>
      <c r="Y1117" s="101" t="s">
        <v>2</v>
      </c>
      <c r="Z1117" s="97"/>
      <c r="AA1117" s="101" t="s">
        <v>3</v>
      </c>
      <c r="AB1117" s="101" t="s">
        <v>2</v>
      </c>
      <c r="AC1117" s="97"/>
      <c r="AD1117" s="101" t="s">
        <v>3</v>
      </c>
      <c r="AE1117" s="101" t="s">
        <v>2</v>
      </c>
      <c r="AF1117" s="97"/>
      <c r="AG1117" s="100">
        <f t="shared" si="295"/>
        <v>966.40000000000009</v>
      </c>
      <c r="AH1117" s="101" t="s">
        <v>2</v>
      </c>
      <c r="AI1117" s="97"/>
      <c r="AJ1117" s="100">
        <f t="shared" si="298"/>
        <v>785.2</v>
      </c>
      <c r="AK1117" s="101" t="s">
        <v>2</v>
      </c>
      <c r="AL1117" s="98"/>
      <c r="AM1117" s="100">
        <v>1261.02</v>
      </c>
      <c r="AN1117" s="101" t="s">
        <v>2</v>
      </c>
      <c r="AO1117" s="97"/>
      <c r="AP1117" s="100">
        <f t="shared" si="299"/>
        <v>1026.8</v>
      </c>
      <c r="AQ1117" s="101" t="s">
        <v>2</v>
      </c>
      <c r="AR1117" s="98"/>
      <c r="AS1117" s="100">
        <f t="shared" si="300"/>
        <v>434.88</v>
      </c>
      <c r="AT1117" s="101" t="s">
        <v>2</v>
      </c>
      <c r="AU1117" s="97"/>
      <c r="AV1117" s="100">
        <f t="shared" si="296"/>
        <v>1026.8</v>
      </c>
      <c r="AW1117" s="101" t="s">
        <v>2</v>
      </c>
      <c r="AX1117" s="97"/>
      <c r="AY1117" s="100">
        <f t="shared" si="301"/>
        <v>906</v>
      </c>
      <c r="AZ1117" s="101" t="s">
        <v>2</v>
      </c>
      <c r="BA1117" s="97"/>
      <c r="BB1117" s="100">
        <f t="shared" si="302"/>
        <v>434.88</v>
      </c>
      <c r="BC1117" s="101" t="s">
        <v>2</v>
      </c>
      <c r="BD1117" s="97"/>
      <c r="BE1117" s="100">
        <f t="shared" si="303"/>
        <v>434.88</v>
      </c>
      <c r="BF1117" s="101" t="s">
        <v>2</v>
      </c>
    </row>
    <row r="1118" spans="1:58" s="86" customFormat="1" ht="13.2" x14ac:dyDescent="0.25">
      <c r="A1118" s="47" t="s">
        <v>878</v>
      </c>
      <c r="B1118" s="106">
        <v>1400028</v>
      </c>
      <c r="C1118" s="118" t="s">
        <v>913</v>
      </c>
      <c r="D1118" s="105">
        <v>1547</v>
      </c>
      <c r="E1118" s="104">
        <v>450</v>
      </c>
      <c r="F1118" s="106">
        <v>36591</v>
      </c>
      <c r="G1118" s="22"/>
      <c r="H1118" s="44">
        <f t="shared" si="304"/>
        <v>1237.6000000000001</v>
      </c>
      <c r="I1118" s="98">
        <f t="shared" si="293"/>
        <v>218.06</v>
      </c>
      <c r="J1118" s="98">
        <f t="shared" si="294"/>
        <v>1314.95</v>
      </c>
      <c r="K1118" s="99"/>
      <c r="L1118" s="44">
        <f t="shared" si="297"/>
        <v>1237.6000000000001</v>
      </c>
      <c r="M1118" s="101" t="s">
        <v>2</v>
      </c>
      <c r="N1118" s="97"/>
      <c r="O1118" s="101" t="s">
        <v>3</v>
      </c>
      <c r="P1118" s="101" t="s">
        <v>2</v>
      </c>
      <c r="Q1118" s="97"/>
      <c r="R1118" s="101" t="s">
        <v>3</v>
      </c>
      <c r="S1118" s="101" t="s">
        <v>2</v>
      </c>
      <c r="T1118" s="97"/>
      <c r="U1118" s="101" t="s">
        <v>3</v>
      </c>
      <c r="V1118" s="101" t="s">
        <v>2</v>
      </c>
      <c r="W1118" s="97"/>
      <c r="X1118" s="101" t="s">
        <v>3</v>
      </c>
      <c r="Y1118" s="101" t="s">
        <v>2</v>
      </c>
      <c r="Z1118" s="97"/>
      <c r="AA1118" s="101" t="s">
        <v>3</v>
      </c>
      <c r="AB1118" s="101" t="s">
        <v>2</v>
      </c>
      <c r="AC1118" s="97"/>
      <c r="AD1118" s="101" t="s">
        <v>3</v>
      </c>
      <c r="AE1118" s="101" t="s">
        <v>2</v>
      </c>
      <c r="AF1118" s="97"/>
      <c r="AG1118" s="100">
        <f t="shared" si="295"/>
        <v>1237.6000000000001</v>
      </c>
      <c r="AH1118" s="101" t="s">
        <v>2</v>
      </c>
      <c r="AI1118" s="97"/>
      <c r="AJ1118" s="100">
        <f t="shared" si="298"/>
        <v>1005.5500000000001</v>
      </c>
      <c r="AK1118" s="101" t="s">
        <v>2</v>
      </c>
      <c r="AL1118" s="98"/>
      <c r="AM1118" s="100">
        <v>218.06</v>
      </c>
      <c r="AN1118" s="101" t="s">
        <v>2</v>
      </c>
      <c r="AO1118" s="97"/>
      <c r="AP1118" s="100">
        <f t="shared" si="299"/>
        <v>1314.95</v>
      </c>
      <c r="AQ1118" s="101" t="s">
        <v>2</v>
      </c>
      <c r="AR1118" s="98"/>
      <c r="AS1118" s="100">
        <f t="shared" si="300"/>
        <v>556.91999999999996</v>
      </c>
      <c r="AT1118" s="101" t="s">
        <v>2</v>
      </c>
      <c r="AU1118" s="97"/>
      <c r="AV1118" s="100">
        <f t="shared" si="296"/>
        <v>1314.95</v>
      </c>
      <c r="AW1118" s="101" t="s">
        <v>2</v>
      </c>
      <c r="AX1118" s="97"/>
      <c r="AY1118" s="100">
        <f t="shared" si="301"/>
        <v>1160.25</v>
      </c>
      <c r="AZ1118" s="101" t="s">
        <v>2</v>
      </c>
      <c r="BA1118" s="97"/>
      <c r="BB1118" s="100">
        <f t="shared" si="302"/>
        <v>556.91999999999996</v>
      </c>
      <c r="BC1118" s="101" t="s">
        <v>2</v>
      </c>
      <c r="BD1118" s="97"/>
      <c r="BE1118" s="100">
        <f t="shared" si="303"/>
        <v>556.91999999999996</v>
      </c>
      <c r="BF1118" s="101" t="s">
        <v>2</v>
      </c>
    </row>
    <row r="1119" spans="1:58" s="86" customFormat="1" ht="13.2" x14ac:dyDescent="0.25">
      <c r="A1119" s="47" t="s">
        <v>878</v>
      </c>
      <c r="B1119" s="106">
        <v>1400066</v>
      </c>
      <c r="C1119" s="118" t="s">
        <v>914</v>
      </c>
      <c r="D1119" s="105">
        <v>202</v>
      </c>
      <c r="E1119" s="104">
        <v>450</v>
      </c>
      <c r="F1119" s="106">
        <v>36592</v>
      </c>
      <c r="G1119" s="22"/>
      <c r="H1119" s="44">
        <f t="shared" si="304"/>
        <v>161.60000000000002</v>
      </c>
      <c r="I1119" s="98">
        <f t="shared" si="293"/>
        <v>72.72</v>
      </c>
      <c r="J1119" s="98">
        <f t="shared" si="294"/>
        <v>218.06</v>
      </c>
      <c r="K1119" s="99"/>
      <c r="L1119" s="44">
        <f t="shared" si="297"/>
        <v>161.60000000000002</v>
      </c>
      <c r="M1119" s="101" t="s">
        <v>2</v>
      </c>
      <c r="N1119" s="97"/>
      <c r="O1119" s="101" t="s">
        <v>3</v>
      </c>
      <c r="P1119" s="101" t="s">
        <v>2</v>
      </c>
      <c r="Q1119" s="97"/>
      <c r="R1119" s="101" t="s">
        <v>3</v>
      </c>
      <c r="S1119" s="101" t="s">
        <v>2</v>
      </c>
      <c r="T1119" s="97"/>
      <c r="U1119" s="101" t="s">
        <v>3</v>
      </c>
      <c r="V1119" s="101" t="s">
        <v>2</v>
      </c>
      <c r="W1119" s="97"/>
      <c r="X1119" s="101" t="s">
        <v>3</v>
      </c>
      <c r="Y1119" s="101" t="s">
        <v>2</v>
      </c>
      <c r="Z1119" s="97"/>
      <c r="AA1119" s="101" t="s">
        <v>3</v>
      </c>
      <c r="AB1119" s="101" t="s">
        <v>2</v>
      </c>
      <c r="AC1119" s="97"/>
      <c r="AD1119" s="101" t="s">
        <v>3</v>
      </c>
      <c r="AE1119" s="101" t="s">
        <v>2</v>
      </c>
      <c r="AF1119" s="97"/>
      <c r="AG1119" s="100">
        <f t="shared" si="295"/>
        <v>161.60000000000002</v>
      </c>
      <c r="AH1119" s="101" t="s">
        <v>2</v>
      </c>
      <c r="AI1119" s="97"/>
      <c r="AJ1119" s="100">
        <f t="shared" si="298"/>
        <v>131.30000000000001</v>
      </c>
      <c r="AK1119" s="101" t="s">
        <v>2</v>
      </c>
      <c r="AL1119" s="98"/>
      <c r="AM1119" s="100">
        <v>218.06</v>
      </c>
      <c r="AN1119" s="101" t="s">
        <v>2</v>
      </c>
      <c r="AO1119" s="97"/>
      <c r="AP1119" s="100">
        <f t="shared" si="299"/>
        <v>171.7</v>
      </c>
      <c r="AQ1119" s="101" t="s">
        <v>2</v>
      </c>
      <c r="AR1119" s="98"/>
      <c r="AS1119" s="100">
        <f t="shared" si="300"/>
        <v>72.72</v>
      </c>
      <c r="AT1119" s="101" t="s">
        <v>2</v>
      </c>
      <c r="AU1119" s="97"/>
      <c r="AV1119" s="100">
        <f t="shared" si="296"/>
        <v>171.7</v>
      </c>
      <c r="AW1119" s="101" t="s">
        <v>2</v>
      </c>
      <c r="AX1119" s="97"/>
      <c r="AY1119" s="100">
        <f t="shared" si="301"/>
        <v>151.5</v>
      </c>
      <c r="AZ1119" s="101" t="s">
        <v>2</v>
      </c>
      <c r="BA1119" s="97"/>
      <c r="BB1119" s="100">
        <f t="shared" si="302"/>
        <v>72.72</v>
      </c>
      <c r="BC1119" s="101" t="s">
        <v>2</v>
      </c>
      <c r="BD1119" s="97"/>
      <c r="BE1119" s="100">
        <f t="shared" si="303"/>
        <v>72.72</v>
      </c>
      <c r="BF1119" s="101" t="s">
        <v>2</v>
      </c>
    </row>
    <row r="1120" spans="1:58" s="86" customFormat="1" ht="13.2" x14ac:dyDescent="0.25">
      <c r="A1120" s="47" t="s">
        <v>878</v>
      </c>
      <c r="B1120" s="106">
        <v>1400244</v>
      </c>
      <c r="C1120" s="118" t="s">
        <v>915</v>
      </c>
      <c r="D1120" s="105">
        <v>236</v>
      </c>
      <c r="E1120" s="104">
        <v>450</v>
      </c>
      <c r="F1120" s="106">
        <v>36593</v>
      </c>
      <c r="G1120" s="22"/>
      <c r="H1120" s="44">
        <f t="shared" si="304"/>
        <v>188.8</v>
      </c>
      <c r="I1120" s="98">
        <f t="shared" si="293"/>
        <v>84.96</v>
      </c>
      <c r="J1120" s="98">
        <f t="shared" si="294"/>
        <v>619.20000000000005</v>
      </c>
      <c r="K1120" s="99"/>
      <c r="L1120" s="44">
        <f t="shared" si="297"/>
        <v>188.8</v>
      </c>
      <c r="M1120" s="101" t="s">
        <v>2</v>
      </c>
      <c r="N1120" s="97"/>
      <c r="O1120" s="101" t="s">
        <v>3</v>
      </c>
      <c r="P1120" s="101" t="s">
        <v>2</v>
      </c>
      <c r="Q1120" s="97"/>
      <c r="R1120" s="101" t="s">
        <v>3</v>
      </c>
      <c r="S1120" s="101" t="s">
        <v>2</v>
      </c>
      <c r="T1120" s="97"/>
      <c r="U1120" s="101" t="s">
        <v>3</v>
      </c>
      <c r="V1120" s="101" t="s">
        <v>2</v>
      </c>
      <c r="W1120" s="97"/>
      <c r="X1120" s="101" t="s">
        <v>3</v>
      </c>
      <c r="Y1120" s="101" t="s">
        <v>2</v>
      </c>
      <c r="Z1120" s="97"/>
      <c r="AA1120" s="101" t="s">
        <v>3</v>
      </c>
      <c r="AB1120" s="101" t="s">
        <v>2</v>
      </c>
      <c r="AC1120" s="97"/>
      <c r="AD1120" s="101" t="s">
        <v>3</v>
      </c>
      <c r="AE1120" s="101" t="s">
        <v>2</v>
      </c>
      <c r="AF1120" s="97"/>
      <c r="AG1120" s="100">
        <f t="shared" si="295"/>
        <v>188.8</v>
      </c>
      <c r="AH1120" s="101" t="s">
        <v>2</v>
      </c>
      <c r="AI1120" s="97"/>
      <c r="AJ1120" s="100">
        <f t="shared" si="298"/>
        <v>153.4</v>
      </c>
      <c r="AK1120" s="101" t="s">
        <v>2</v>
      </c>
      <c r="AL1120" s="98"/>
      <c r="AM1120" s="100">
        <v>619.20000000000005</v>
      </c>
      <c r="AN1120" s="101" t="s">
        <v>2</v>
      </c>
      <c r="AO1120" s="97"/>
      <c r="AP1120" s="100">
        <f t="shared" si="299"/>
        <v>200.6</v>
      </c>
      <c r="AQ1120" s="101" t="s">
        <v>2</v>
      </c>
      <c r="AR1120" s="98"/>
      <c r="AS1120" s="100">
        <f t="shared" si="300"/>
        <v>84.96</v>
      </c>
      <c r="AT1120" s="101" t="s">
        <v>2</v>
      </c>
      <c r="AU1120" s="97"/>
      <c r="AV1120" s="100">
        <f t="shared" si="296"/>
        <v>200.6</v>
      </c>
      <c r="AW1120" s="101" t="s">
        <v>2</v>
      </c>
      <c r="AX1120" s="97"/>
      <c r="AY1120" s="100">
        <f t="shared" si="301"/>
        <v>177</v>
      </c>
      <c r="AZ1120" s="101" t="s">
        <v>2</v>
      </c>
      <c r="BA1120" s="97"/>
      <c r="BB1120" s="100">
        <f t="shared" si="302"/>
        <v>84.96</v>
      </c>
      <c r="BC1120" s="101" t="s">
        <v>2</v>
      </c>
      <c r="BD1120" s="97"/>
      <c r="BE1120" s="100">
        <f t="shared" si="303"/>
        <v>84.96</v>
      </c>
      <c r="BF1120" s="101" t="s">
        <v>2</v>
      </c>
    </row>
    <row r="1121" spans="1:58" s="86" customFormat="1" ht="13.2" x14ac:dyDescent="0.25">
      <c r="A1121" s="47" t="s">
        <v>878</v>
      </c>
      <c r="B1121" s="106">
        <v>1400118</v>
      </c>
      <c r="C1121" s="118" t="s">
        <v>916</v>
      </c>
      <c r="D1121" s="105">
        <v>966</v>
      </c>
      <c r="E1121" s="104">
        <v>450</v>
      </c>
      <c r="F1121" s="106">
        <v>36600</v>
      </c>
      <c r="G1121" s="22"/>
      <c r="H1121" s="44">
        <f t="shared" si="304"/>
        <v>772.80000000000007</v>
      </c>
      <c r="I1121" s="98">
        <f t="shared" si="293"/>
        <v>218.06</v>
      </c>
      <c r="J1121" s="98">
        <f t="shared" si="294"/>
        <v>821.1</v>
      </c>
      <c r="K1121" s="99"/>
      <c r="L1121" s="44">
        <f t="shared" si="297"/>
        <v>772.80000000000007</v>
      </c>
      <c r="M1121" s="101" t="s">
        <v>2</v>
      </c>
      <c r="N1121" s="97"/>
      <c r="O1121" s="101" t="s">
        <v>3</v>
      </c>
      <c r="P1121" s="101" t="s">
        <v>2</v>
      </c>
      <c r="Q1121" s="97"/>
      <c r="R1121" s="101" t="s">
        <v>3</v>
      </c>
      <c r="S1121" s="101" t="s">
        <v>2</v>
      </c>
      <c r="T1121" s="97"/>
      <c r="U1121" s="101" t="s">
        <v>3</v>
      </c>
      <c r="V1121" s="101" t="s">
        <v>2</v>
      </c>
      <c r="W1121" s="97"/>
      <c r="X1121" s="101" t="s">
        <v>3</v>
      </c>
      <c r="Y1121" s="101" t="s">
        <v>2</v>
      </c>
      <c r="Z1121" s="97"/>
      <c r="AA1121" s="101" t="s">
        <v>3</v>
      </c>
      <c r="AB1121" s="101" t="s">
        <v>2</v>
      </c>
      <c r="AC1121" s="97"/>
      <c r="AD1121" s="101" t="s">
        <v>3</v>
      </c>
      <c r="AE1121" s="101" t="s">
        <v>2</v>
      </c>
      <c r="AF1121" s="97"/>
      <c r="AG1121" s="100">
        <f t="shared" si="295"/>
        <v>772.80000000000007</v>
      </c>
      <c r="AH1121" s="101" t="s">
        <v>2</v>
      </c>
      <c r="AI1121" s="97"/>
      <c r="AJ1121" s="100">
        <f t="shared" si="298"/>
        <v>627.9</v>
      </c>
      <c r="AK1121" s="101" t="s">
        <v>2</v>
      </c>
      <c r="AL1121" s="98"/>
      <c r="AM1121" s="100">
        <v>218.06</v>
      </c>
      <c r="AN1121" s="101" t="s">
        <v>2</v>
      </c>
      <c r="AO1121" s="97"/>
      <c r="AP1121" s="100">
        <f t="shared" si="299"/>
        <v>821.1</v>
      </c>
      <c r="AQ1121" s="101" t="s">
        <v>2</v>
      </c>
      <c r="AR1121" s="98"/>
      <c r="AS1121" s="100">
        <f t="shared" si="300"/>
        <v>347.76</v>
      </c>
      <c r="AT1121" s="101" t="s">
        <v>2</v>
      </c>
      <c r="AU1121" s="97"/>
      <c r="AV1121" s="100">
        <f t="shared" si="296"/>
        <v>821.1</v>
      </c>
      <c r="AW1121" s="101" t="s">
        <v>2</v>
      </c>
      <c r="AX1121" s="97"/>
      <c r="AY1121" s="100">
        <f t="shared" si="301"/>
        <v>724.5</v>
      </c>
      <c r="AZ1121" s="101" t="s">
        <v>2</v>
      </c>
      <c r="BA1121" s="97"/>
      <c r="BB1121" s="100">
        <f t="shared" si="302"/>
        <v>347.76</v>
      </c>
      <c r="BC1121" s="101" t="s">
        <v>2</v>
      </c>
      <c r="BD1121" s="97"/>
      <c r="BE1121" s="100">
        <f t="shared" si="303"/>
        <v>347.76</v>
      </c>
      <c r="BF1121" s="101" t="s">
        <v>2</v>
      </c>
    </row>
    <row r="1122" spans="1:58" s="86" customFormat="1" ht="13.2" x14ac:dyDescent="0.25">
      <c r="A1122" s="47" t="s">
        <v>878</v>
      </c>
      <c r="B1122" s="106">
        <v>1400070</v>
      </c>
      <c r="C1122" s="118" t="s">
        <v>917</v>
      </c>
      <c r="D1122" s="105">
        <v>395</v>
      </c>
      <c r="E1122" s="104">
        <v>450</v>
      </c>
      <c r="F1122" s="106">
        <v>36680</v>
      </c>
      <c r="G1122" s="22"/>
      <c r="H1122" s="44">
        <f t="shared" si="304"/>
        <v>316</v>
      </c>
      <c r="I1122" s="98">
        <f t="shared" si="293"/>
        <v>142.19999999999999</v>
      </c>
      <c r="J1122" s="98">
        <f t="shared" si="294"/>
        <v>727.18</v>
      </c>
      <c r="K1122" s="99"/>
      <c r="L1122" s="44">
        <f t="shared" si="297"/>
        <v>316</v>
      </c>
      <c r="M1122" s="101" t="s">
        <v>2</v>
      </c>
      <c r="N1122" s="97"/>
      <c r="O1122" s="101" t="s">
        <v>3</v>
      </c>
      <c r="P1122" s="101" t="s">
        <v>2</v>
      </c>
      <c r="Q1122" s="97"/>
      <c r="R1122" s="101" t="s">
        <v>3</v>
      </c>
      <c r="S1122" s="101" t="s">
        <v>2</v>
      </c>
      <c r="T1122" s="97"/>
      <c r="U1122" s="101" t="s">
        <v>3</v>
      </c>
      <c r="V1122" s="101" t="s">
        <v>2</v>
      </c>
      <c r="W1122" s="97"/>
      <c r="X1122" s="101" t="s">
        <v>3</v>
      </c>
      <c r="Y1122" s="101" t="s">
        <v>2</v>
      </c>
      <c r="Z1122" s="97"/>
      <c r="AA1122" s="101" t="s">
        <v>3</v>
      </c>
      <c r="AB1122" s="101" t="s">
        <v>2</v>
      </c>
      <c r="AC1122" s="97"/>
      <c r="AD1122" s="101" t="s">
        <v>3</v>
      </c>
      <c r="AE1122" s="101" t="s">
        <v>2</v>
      </c>
      <c r="AF1122" s="97"/>
      <c r="AG1122" s="100">
        <f t="shared" si="295"/>
        <v>316</v>
      </c>
      <c r="AH1122" s="101" t="s">
        <v>2</v>
      </c>
      <c r="AI1122" s="97"/>
      <c r="AJ1122" s="100">
        <f t="shared" si="298"/>
        <v>256.75</v>
      </c>
      <c r="AK1122" s="101" t="s">
        <v>2</v>
      </c>
      <c r="AL1122" s="98"/>
      <c r="AM1122" s="100">
        <v>727.18</v>
      </c>
      <c r="AN1122" s="101" t="s">
        <v>2</v>
      </c>
      <c r="AO1122" s="97"/>
      <c r="AP1122" s="100">
        <f t="shared" si="299"/>
        <v>335.75</v>
      </c>
      <c r="AQ1122" s="101" t="s">
        <v>2</v>
      </c>
      <c r="AR1122" s="98"/>
      <c r="AS1122" s="100">
        <f t="shared" si="300"/>
        <v>142.19999999999999</v>
      </c>
      <c r="AT1122" s="101" t="s">
        <v>2</v>
      </c>
      <c r="AU1122" s="97"/>
      <c r="AV1122" s="100">
        <f t="shared" si="296"/>
        <v>335.75</v>
      </c>
      <c r="AW1122" s="101" t="s">
        <v>2</v>
      </c>
      <c r="AX1122" s="97"/>
      <c r="AY1122" s="100">
        <f t="shared" si="301"/>
        <v>296.25</v>
      </c>
      <c r="AZ1122" s="101" t="s">
        <v>2</v>
      </c>
      <c r="BA1122" s="97"/>
      <c r="BB1122" s="100">
        <f t="shared" si="302"/>
        <v>142.19999999999999</v>
      </c>
      <c r="BC1122" s="101" t="s">
        <v>2</v>
      </c>
      <c r="BD1122" s="97"/>
      <c r="BE1122" s="100">
        <f t="shared" si="303"/>
        <v>142.19999999999999</v>
      </c>
      <c r="BF1122" s="101" t="s">
        <v>2</v>
      </c>
    </row>
    <row r="1123" spans="1:58" s="86" customFormat="1" ht="13.2" x14ac:dyDescent="0.25">
      <c r="A1123" s="47" t="s">
        <v>878</v>
      </c>
      <c r="B1123" s="106">
        <v>1400176</v>
      </c>
      <c r="C1123" s="118" t="s">
        <v>918</v>
      </c>
      <c r="D1123" s="105">
        <v>423</v>
      </c>
      <c r="E1123" s="104">
        <v>450</v>
      </c>
      <c r="F1123" s="106">
        <v>40650</v>
      </c>
      <c r="G1123" s="22"/>
      <c r="H1123" s="44">
        <f t="shared" si="304"/>
        <v>338.40000000000003</v>
      </c>
      <c r="I1123" s="98">
        <f t="shared" si="293"/>
        <v>152.28</v>
      </c>
      <c r="J1123" s="98">
        <f t="shared" si="294"/>
        <v>883.44</v>
      </c>
      <c r="K1123" s="99"/>
      <c r="L1123" s="44">
        <f t="shared" si="297"/>
        <v>338.40000000000003</v>
      </c>
      <c r="M1123" s="101" t="s">
        <v>2</v>
      </c>
      <c r="N1123" s="97"/>
      <c r="O1123" s="101" t="s">
        <v>3</v>
      </c>
      <c r="P1123" s="101" t="s">
        <v>2</v>
      </c>
      <c r="Q1123" s="97"/>
      <c r="R1123" s="101" t="s">
        <v>3</v>
      </c>
      <c r="S1123" s="101" t="s">
        <v>2</v>
      </c>
      <c r="T1123" s="97"/>
      <c r="U1123" s="101" t="s">
        <v>3</v>
      </c>
      <c r="V1123" s="101" t="s">
        <v>2</v>
      </c>
      <c r="W1123" s="97"/>
      <c r="X1123" s="101" t="s">
        <v>3</v>
      </c>
      <c r="Y1123" s="101" t="s">
        <v>2</v>
      </c>
      <c r="Z1123" s="97"/>
      <c r="AA1123" s="101" t="s">
        <v>3</v>
      </c>
      <c r="AB1123" s="101" t="s">
        <v>2</v>
      </c>
      <c r="AC1123" s="97"/>
      <c r="AD1123" s="101" t="s">
        <v>3</v>
      </c>
      <c r="AE1123" s="101" t="s">
        <v>2</v>
      </c>
      <c r="AF1123" s="97"/>
      <c r="AG1123" s="100">
        <f t="shared" si="295"/>
        <v>338.40000000000003</v>
      </c>
      <c r="AH1123" s="101" t="s">
        <v>2</v>
      </c>
      <c r="AI1123" s="97"/>
      <c r="AJ1123" s="100">
        <f t="shared" si="298"/>
        <v>274.95</v>
      </c>
      <c r="AK1123" s="101" t="s">
        <v>2</v>
      </c>
      <c r="AL1123" s="98"/>
      <c r="AM1123" s="100">
        <v>883.44</v>
      </c>
      <c r="AN1123" s="101" t="s">
        <v>2</v>
      </c>
      <c r="AO1123" s="97"/>
      <c r="AP1123" s="100">
        <f t="shared" si="299"/>
        <v>359.55</v>
      </c>
      <c r="AQ1123" s="101" t="s">
        <v>2</v>
      </c>
      <c r="AR1123" s="98"/>
      <c r="AS1123" s="100">
        <f t="shared" si="300"/>
        <v>152.28</v>
      </c>
      <c r="AT1123" s="101" t="s">
        <v>2</v>
      </c>
      <c r="AU1123" s="97"/>
      <c r="AV1123" s="100">
        <f t="shared" si="296"/>
        <v>359.55</v>
      </c>
      <c r="AW1123" s="101" t="s">
        <v>2</v>
      </c>
      <c r="AX1123" s="97"/>
      <c r="AY1123" s="100">
        <f t="shared" si="301"/>
        <v>317.25</v>
      </c>
      <c r="AZ1123" s="101" t="s">
        <v>2</v>
      </c>
      <c r="BA1123" s="97"/>
      <c r="BB1123" s="100">
        <f t="shared" si="302"/>
        <v>152.28</v>
      </c>
      <c r="BC1123" s="101" t="s">
        <v>2</v>
      </c>
      <c r="BD1123" s="97"/>
      <c r="BE1123" s="100">
        <f t="shared" si="303"/>
        <v>152.28</v>
      </c>
      <c r="BF1123" s="101" t="s">
        <v>2</v>
      </c>
    </row>
    <row r="1124" spans="1:58" s="86" customFormat="1" ht="13.2" x14ac:dyDescent="0.25">
      <c r="A1124" s="47" t="s">
        <v>878</v>
      </c>
      <c r="B1124" s="106">
        <v>1400270</v>
      </c>
      <c r="C1124" s="118" t="s">
        <v>919</v>
      </c>
      <c r="D1124" s="105">
        <v>1162</v>
      </c>
      <c r="E1124" s="104">
        <v>450</v>
      </c>
      <c r="F1124" s="106">
        <v>40800</v>
      </c>
      <c r="G1124" s="22"/>
      <c r="H1124" s="44">
        <f t="shared" si="304"/>
        <v>929.6</v>
      </c>
      <c r="I1124" s="98">
        <f t="shared" si="293"/>
        <v>418.32</v>
      </c>
      <c r="J1124" s="98">
        <f t="shared" si="294"/>
        <v>1220.02</v>
      </c>
      <c r="K1124" s="99"/>
      <c r="L1124" s="44">
        <f t="shared" si="297"/>
        <v>929.6</v>
      </c>
      <c r="M1124" s="101" t="s">
        <v>2</v>
      </c>
      <c r="N1124" s="97"/>
      <c r="O1124" s="101" t="s">
        <v>3</v>
      </c>
      <c r="P1124" s="101" t="s">
        <v>2</v>
      </c>
      <c r="Q1124" s="97"/>
      <c r="R1124" s="101" t="s">
        <v>3</v>
      </c>
      <c r="S1124" s="101" t="s">
        <v>2</v>
      </c>
      <c r="T1124" s="97"/>
      <c r="U1124" s="101" t="s">
        <v>3</v>
      </c>
      <c r="V1124" s="101" t="s">
        <v>2</v>
      </c>
      <c r="W1124" s="97"/>
      <c r="X1124" s="101" t="s">
        <v>3</v>
      </c>
      <c r="Y1124" s="101" t="s">
        <v>2</v>
      </c>
      <c r="Z1124" s="97"/>
      <c r="AA1124" s="101" t="s">
        <v>3</v>
      </c>
      <c r="AB1124" s="101" t="s">
        <v>2</v>
      </c>
      <c r="AC1124" s="97"/>
      <c r="AD1124" s="101" t="s">
        <v>3</v>
      </c>
      <c r="AE1124" s="101" t="s">
        <v>2</v>
      </c>
      <c r="AF1124" s="97"/>
      <c r="AG1124" s="100">
        <f t="shared" si="295"/>
        <v>929.6</v>
      </c>
      <c r="AH1124" s="101" t="s">
        <v>2</v>
      </c>
      <c r="AI1124" s="97"/>
      <c r="AJ1124" s="100">
        <f t="shared" si="298"/>
        <v>755.30000000000007</v>
      </c>
      <c r="AK1124" s="101" t="s">
        <v>2</v>
      </c>
      <c r="AL1124" s="98"/>
      <c r="AM1124" s="100">
        <v>1220.02</v>
      </c>
      <c r="AN1124" s="101" t="s">
        <v>2</v>
      </c>
      <c r="AO1124" s="97"/>
      <c r="AP1124" s="100">
        <f t="shared" si="299"/>
        <v>987.69999999999993</v>
      </c>
      <c r="AQ1124" s="101" t="s">
        <v>2</v>
      </c>
      <c r="AR1124" s="98"/>
      <c r="AS1124" s="100">
        <f t="shared" si="300"/>
        <v>418.32</v>
      </c>
      <c r="AT1124" s="101" t="s">
        <v>2</v>
      </c>
      <c r="AU1124" s="97"/>
      <c r="AV1124" s="100">
        <f t="shared" si="296"/>
        <v>987.69999999999993</v>
      </c>
      <c r="AW1124" s="101" t="s">
        <v>2</v>
      </c>
      <c r="AX1124" s="97"/>
      <c r="AY1124" s="100">
        <f t="shared" si="301"/>
        <v>871.5</v>
      </c>
      <c r="AZ1124" s="101" t="s">
        <v>2</v>
      </c>
      <c r="BA1124" s="97"/>
      <c r="BB1124" s="100">
        <f t="shared" si="302"/>
        <v>418.32</v>
      </c>
      <c r="BC1124" s="101" t="s">
        <v>2</v>
      </c>
      <c r="BD1124" s="97"/>
      <c r="BE1124" s="100">
        <f t="shared" si="303"/>
        <v>418.32</v>
      </c>
      <c r="BF1124" s="101" t="s">
        <v>2</v>
      </c>
    </row>
    <row r="1125" spans="1:58" s="86" customFormat="1" ht="13.2" x14ac:dyDescent="0.25">
      <c r="A1125" s="47" t="s">
        <v>878</v>
      </c>
      <c r="B1125" s="106">
        <v>1400019</v>
      </c>
      <c r="C1125" s="118" t="s">
        <v>920</v>
      </c>
      <c r="D1125" s="105">
        <v>356</v>
      </c>
      <c r="E1125" s="104">
        <v>450</v>
      </c>
      <c r="F1125" s="106">
        <v>40804</v>
      </c>
      <c r="G1125" s="22"/>
      <c r="H1125" s="44">
        <f t="shared" si="304"/>
        <v>284.8</v>
      </c>
      <c r="I1125" s="98">
        <f t="shared" si="293"/>
        <v>128.16</v>
      </c>
      <c r="J1125" s="98">
        <f t="shared" si="294"/>
        <v>1571.84</v>
      </c>
      <c r="K1125" s="99"/>
      <c r="L1125" s="44">
        <f t="shared" si="297"/>
        <v>284.8</v>
      </c>
      <c r="M1125" s="101" t="s">
        <v>2</v>
      </c>
      <c r="N1125" s="97"/>
      <c r="O1125" s="101" t="s">
        <v>3</v>
      </c>
      <c r="P1125" s="101" t="s">
        <v>2</v>
      </c>
      <c r="Q1125" s="97"/>
      <c r="R1125" s="101" t="s">
        <v>3</v>
      </c>
      <c r="S1125" s="101" t="s">
        <v>2</v>
      </c>
      <c r="T1125" s="97"/>
      <c r="U1125" s="101" t="s">
        <v>3</v>
      </c>
      <c r="V1125" s="101" t="s">
        <v>2</v>
      </c>
      <c r="W1125" s="97"/>
      <c r="X1125" s="101" t="s">
        <v>3</v>
      </c>
      <c r="Y1125" s="101" t="s">
        <v>2</v>
      </c>
      <c r="Z1125" s="97"/>
      <c r="AA1125" s="101" t="s">
        <v>3</v>
      </c>
      <c r="AB1125" s="101" t="s">
        <v>2</v>
      </c>
      <c r="AC1125" s="97"/>
      <c r="AD1125" s="101" t="s">
        <v>3</v>
      </c>
      <c r="AE1125" s="101" t="s">
        <v>2</v>
      </c>
      <c r="AF1125" s="97"/>
      <c r="AG1125" s="100">
        <f t="shared" si="295"/>
        <v>284.8</v>
      </c>
      <c r="AH1125" s="101" t="s">
        <v>2</v>
      </c>
      <c r="AI1125" s="97"/>
      <c r="AJ1125" s="100">
        <f t="shared" si="298"/>
        <v>231.4</v>
      </c>
      <c r="AK1125" s="101" t="s">
        <v>2</v>
      </c>
      <c r="AL1125" s="98"/>
      <c r="AM1125" s="100">
        <v>1571.84</v>
      </c>
      <c r="AN1125" s="101" t="s">
        <v>2</v>
      </c>
      <c r="AO1125" s="97"/>
      <c r="AP1125" s="100">
        <f t="shared" si="299"/>
        <v>302.59999999999997</v>
      </c>
      <c r="AQ1125" s="101" t="s">
        <v>2</v>
      </c>
      <c r="AR1125" s="98"/>
      <c r="AS1125" s="100">
        <f t="shared" si="300"/>
        <v>128.16</v>
      </c>
      <c r="AT1125" s="101" t="s">
        <v>2</v>
      </c>
      <c r="AU1125" s="97"/>
      <c r="AV1125" s="100">
        <f t="shared" si="296"/>
        <v>302.59999999999997</v>
      </c>
      <c r="AW1125" s="101" t="s">
        <v>2</v>
      </c>
      <c r="AX1125" s="97"/>
      <c r="AY1125" s="100">
        <f t="shared" si="301"/>
        <v>267</v>
      </c>
      <c r="AZ1125" s="101" t="s">
        <v>2</v>
      </c>
      <c r="BA1125" s="97"/>
      <c r="BB1125" s="100">
        <f t="shared" si="302"/>
        <v>128.16</v>
      </c>
      <c r="BC1125" s="101" t="s">
        <v>2</v>
      </c>
      <c r="BD1125" s="97"/>
      <c r="BE1125" s="100">
        <f t="shared" si="303"/>
        <v>128.16</v>
      </c>
      <c r="BF1125" s="101" t="s">
        <v>2</v>
      </c>
    </row>
    <row r="1126" spans="1:58" s="86" customFormat="1" ht="13.2" x14ac:dyDescent="0.25">
      <c r="A1126" s="47" t="s">
        <v>878</v>
      </c>
      <c r="B1126" s="106">
        <v>1400020</v>
      </c>
      <c r="C1126" s="118" t="s">
        <v>921</v>
      </c>
      <c r="D1126" s="105">
        <v>276</v>
      </c>
      <c r="E1126" s="104">
        <v>450</v>
      </c>
      <c r="F1126" s="106">
        <v>41250</v>
      </c>
      <c r="G1126" s="22"/>
      <c r="H1126" s="44">
        <f t="shared" si="304"/>
        <v>220.8</v>
      </c>
      <c r="I1126" s="98">
        <f t="shared" si="293"/>
        <v>99.36</v>
      </c>
      <c r="J1126" s="98">
        <f t="shared" si="294"/>
        <v>234.6</v>
      </c>
      <c r="K1126" s="99"/>
      <c r="L1126" s="44">
        <f t="shared" si="297"/>
        <v>220.8</v>
      </c>
      <c r="M1126" s="101" t="s">
        <v>2</v>
      </c>
      <c r="N1126" s="97"/>
      <c r="O1126" s="101" t="s">
        <v>3</v>
      </c>
      <c r="P1126" s="101" t="s">
        <v>2</v>
      </c>
      <c r="Q1126" s="97"/>
      <c r="R1126" s="101" t="s">
        <v>3</v>
      </c>
      <c r="S1126" s="101" t="s">
        <v>2</v>
      </c>
      <c r="T1126" s="97"/>
      <c r="U1126" s="101" t="s">
        <v>3</v>
      </c>
      <c r="V1126" s="101" t="s">
        <v>2</v>
      </c>
      <c r="W1126" s="97"/>
      <c r="X1126" s="101" t="s">
        <v>3</v>
      </c>
      <c r="Y1126" s="101" t="s">
        <v>2</v>
      </c>
      <c r="Z1126" s="97"/>
      <c r="AA1126" s="101" t="s">
        <v>3</v>
      </c>
      <c r="AB1126" s="101" t="s">
        <v>2</v>
      </c>
      <c r="AC1126" s="97"/>
      <c r="AD1126" s="101" t="s">
        <v>3</v>
      </c>
      <c r="AE1126" s="101" t="s">
        <v>2</v>
      </c>
      <c r="AF1126" s="97"/>
      <c r="AG1126" s="100">
        <f t="shared" si="295"/>
        <v>220.8</v>
      </c>
      <c r="AH1126" s="101" t="s">
        <v>2</v>
      </c>
      <c r="AI1126" s="97"/>
      <c r="AJ1126" s="100">
        <f t="shared" si="298"/>
        <v>179.4</v>
      </c>
      <c r="AK1126" s="101" t="s">
        <v>2</v>
      </c>
      <c r="AL1126" s="98"/>
      <c r="AM1126" s="100">
        <v>218.06</v>
      </c>
      <c r="AN1126" s="101" t="s">
        <v>2</v>
      </c>
      <c r="AO1126" s="97"/>
      <c r="AP1126" s="100">
        <f t="shared" si="299"/>
        <v>234.6</v>
      </c>
      <c r="AQ1126" s="101" t="s">
        <v>2</v>
      </c>
      <c r="AR1126" s="98"/>
      <c r="AS1126" s="100">
        <f t="shared" si="300"/>
        <v>99.36</v>
      </c>
      <c r="AT1126" s="101" t="s">
        <v>2</v>
      </c>
      <c r="AU1126" s="97"/>
      <c r="AV1126" s="100">
        <f t="shared" si="296"/>
        <v>234.6</v>
      </c>
      <c r="AW1126" s="101" t="s">
        <v>2</v>
      </c>
      <c r="AX1126" s="97"/>
      <c r="AY1126" s="100">
        <f t="shared" si="301"/>
        <v>207</v>
      </c>
      <c r="AZ1126" s="101" t="s">
        <v>2</v>
      </c>
      <c r="BA1126" s="97"/>
      <c r="BB1126" s="100">
        <f t="shared" si="302"/>
        <v>99.36</v>
      </c>
      <c r="BC1126" s="101" t="s">
        <v>2</v>
      </c>
      <c r="BD1126" s="97"/>
      <c r="BE1126" s="100">
        <f t="shared" si="303"/>
        <v>99.36</v>
      </c>
      <c r="BF1126" s="101" t="s">
        <v>2</v>
      </c>
    </row>
    <row r="1127" spans="1:58" s="86" customFormat="1" ht="13.2" x14ac:dyDescent="0.25">
      <c r="A1127" s="47" t="s">
        <v>878</v>
      </c>
      <c r="B1127" s="106">
        <v>1400211</v>
      </c>
      <c r="C1127" s="118" t="s">
        <v>922</v>
      </c>
      <c r="D1127" s="105">
        <v>491</v>
      </c>
      <c r="E1127" s="104">
        <v>450</v>
      </c>
      <c r="F1127" s="106">
        <v>41800</v>
      </c>
      <c r="G1127" s="22"/>
      <c r="H1127" s="44">
        <f t="shared" si="304"/>
        <v>392.8</v>
      </c>
      <c r="I1127" s="98">
        <f t="shared" si="293"/>
        <v>176.76</v>
      </c>
      <c r="J1127" s="98">
        <f t="shared" si="294"/>
        <v>417.34999999999997</v>
      </c>
      <c r="K1127" s="99"/>
      <c r="L1127" s="44">
        <f t="shared" si="297"/>
        <v>392.8</v>
      </c>
      <c r="M1127" s="101" t="s">
        <v>2</v>
      </c>
      <c r="N1127" s="97"/>
      <c r="O1127" s="101" t="s">
        <v>3</v>
      </c>
      <c r="P1127" s="101" t="s">
        <v>2</v>
      </c>
      <c r="Q1127" s="97"/>
      <c r="R1127" s="101" t="s">
        <v>3</v>
      </c>
      <c r="S1127" s="101" t="s">
        <v>2</v>
      </c>
      <c r="T1127" s="97"/>
      <c r="U1127" s="101" t="s">
        <v>3</v>
      </c>
      <c r="V1127" s="101" t="s">
        <v>2</v>
      </c>
      <c r="W1127" s="97"/>
      <c r="X1127" s="101" t="s">
        <v>3</v>
      </c>
      <c r="Y1127" s="101" t="s">
        <v>2</v>
      </c>
      <c r="Z1127" s="97"/>
      <c r="AA1127" s="101" t="s">
        <v>3</v>
      </c>
      <c r="AB1127" s="101" t="s">
        <v>2</v>
      </c>
      <c r="AC1127" s="97"/>
      <c r="AD1127" s="101" t="s">
        <v>3</v>
      </c>
      <c r="AE1127" s="101" t="s">
        <v>2</v>
      </c>
      <c r="AF1127" s="97"/>
      <c r="AG1127" s="100">
        <f t="shared" si="295"/>
        <v>392.8</v>
      </c>
      <c r="AH1127" s="101" t="s">
        <v>2</v>
      </c>
      <c r="AI1127" s="97"/>
      <c r="AJ1127" s="100">
        <f t="shared" si="298"/>
        <v>319.15000000000003</v>
      </c>
      <c r="AK1127" s="101" t="s">
        <v>2</v>
      </c>
      <c r="AL1127" s="98"/>
      <c r="AM1127" s="100">
        <v>218.06</v>
      </c>
      <c r="AN1127" s="101" t="s">
        <v>2</v>
      </c>
      <c r="AO1127" s="97"/>
      <c r="AP1127" s="100">
        <f t="shared" si="299"/>
        <v>417.34999999999997</v>
      </c>
      <c r="AQ1127" s="101" t="s">
        <v>2</v>
      </c>
      <c r="AR1127" s="98"/>
      <c r="AS1127" s="100">
        <f t="shared" si="300"/>
        <v>176.76</v>
      </c>
      <c r="AT1127" s="101" t="s">
        <v>2</v>
      </c>
      <c r="AU1127" s="97"/>
      <c r="AV1127" s="100">
        <f t="shared" si="296"/>
        <v>417.34999999999997</v>
      </c>
      <c r="AW1127" s="101" t="s">
        <v>2</v>
      </c>
      <c r="AX1127" s="97"/>
      <c r="AY1127" s="100">
        <f t="shared" si="301"/>
        <v>368.25</v>
      </c>
      <c r="AZ1127" s="101" t="s">
        <v>2</v>
      </c>
      <c r="BA1127" s="97"/>
      <c r="BB1127" s="100">
        <f t="shared" si="302"/>
        <v>176.76</v>
      </c>
      <c r="BC1127" s="101" t="s">
        <v>2</v>
      </c>
      <c r="BD1127" s="97"/>
      <c r="BE1127" s="100">
        <f t="shared" si="303"/>
        <v>176.76</v>
      </c>
      <c r="BF1127" s="101" t="s">
        <v>2</v>
      </c>
    </row>
    <row r="1128" spans="1:58" s="86" customFormat="1" ht="13.2" x14ac:dyDescent="0.25">
      <c r="A1128" s="47" t="s">
        <v>878</v>
      </c>
      <c r="B1128" s="106">
        <v>1400208</v>
      </c>
      <c r="C1128" s="118" t="s">
        <v>923</v>
      </c>
      <c r="D1128" s="105">
        <v>1907</v>
      </c>
      <c r="E1128" s="104">
        <v>450</v>
      </c>
      <c r="F1128" s="106">
        <v>42182</v>
      </c>
      <c r="G1128" s="22"/>
      <c r="H1128" s="44">
        <f t="shared" si="304"/>
        <v>1525.6000000000001</v>
      </c>
      <c r="I1128" s="98">
        <f t="shared" si="293"/>
        <v>686.52</v>
      </c>
      <c r="J1128" s="98">
        <f t="shared" si="294"/>
        <v>10172.1</v>
      </c>
      <c r="K1128" s="99"/>
      <c r="L1128" s="44">
        <f t="shared" si="297"/>
        <v>1525.6000000000001</v>
      </c>
      <c r="M1128" s="101" t="s">
        <v>2</v>
      </c>
      <c r="N1128" s="97"/>
      <c r="O1128" s="101" t="s">
        <v>3</v>
      </c>
      <c r="P1128" s="101" t="s">
        <v>2</v>
      </c>
      <c r="Q1128" s="97"/>
      <c r="R1128" s="101" t="s">
        <v>3</v>
      </c>
      <c r="S1128" s="101" t="s">
        <v>2</v>
      </c>
      <c r="T1128" s="97"/>
      <c r="U1128" s="101" t="s">
        <v>3</v>
      </c>
      <c r="V1128" s="101" t="s">
        <v>2</v>
      </c>
      <c r="W1128" s="97"/>
      <c r="X1128" s="101" t="s">
        <v>3</v>
      </c>
      <c r="Y1128" s="101" t="s">
        <v>2</v>
      </c>
      <c r="Z1128" s="97"/>
      <c r="AA1128" s="101" t="s">
        <v>3</v>
      </c>
      <c r="AB1128" s="101" t="s">
        <v>2</v>
      </c>
      <c r="AC1128" s="97"/>
      <c r="AD1128" s="101" t="s">
        <v>3</v>
      </c>
      <c r="AE1128" s="101" t="s">
        <v>2</v>
      </c>
      <c r="AF1128" s="97"/>
      <c r="AG1128" s="100">
        <f t="shared" si="295"/>
        <v>1525.6000000000001</v>
      </c>
      <c r="AH1128" s="101" t="s">
        <v>2</v>
      </c>
      <c r="AI1128" s="97"/>
      <c r="AJ1128" s="100">
        <f t="shared" si="298"/>
        <v>1239.55</v>
      </c>
      <c r="AK1128" s="101" t="s">
        <v>2</v>
      </c>
      <c r="AL1128" s="98"/>
      <c r="AM1128" s="100">
        <v>10172.1</v>
      </c>
      <c r="AN1128" s="101" t="s">
        <v>2</v>
      </c>
      <c r="AO1128" s="97"/>
      <c r="AP1128" s="100">
        <f t="shared" si="299"/>
        <v>1620.95</v>
      </c>
      <c r="AQ1128" s="101" t="s">
        <v>2</v>
      </c>
      <c r="AR1128" s="98"/>
      <c r="AS1128" s="100">
        <f t="shared" si="300"/>
        <v>686.52</v>
      </c>
      <c r="AT1128" s="101" t="s">
        <v>2</v>
      </c>
      <c r="AU1128" s="97"/>
      <c r="AV1128" s="100">
        <f t="shared" si="296"/>
        <v>1620.95</v>
      </c>
      <c r="AW1128" s="101" t="s">
        <v>2</v>
      </c>
      <c r="AX1128" s="97"/>
      <c r="AY1128" s="100">
        <f t="shared" si="301"/>
        <v>1430.25</v>
      </c>
      <c r="AZ1128" s="101" t="s">
        <v>2</v>
      </c>
      <c r="BA1128" s="97"/>
      <c r="BB1128" s="100">
        <f t="shared" si="302"/>
        <v>686.52</v>
      </c>
      <c r="BC1128" s="101" t="s">
        <v>2</v>
      </c>
      <c r="BD1128" s="97"/>
      <c r="BE1128" s="100">
        <f t="shared" si="303"/>
        <v>686.52</v>
      </c>
      <c r="BF1128" s="101" t="s">
        <v>2</v>
      </c>
    </row>
    <row r="1129" spans="1:58" s="86" customFormat="1" ht="13.2" x14ac:dyDescent="0.25">
      <c r="A1129" s="47" t="s">
        <v>878</v>
      </c>
      <c r="B1129" s="106">
        <v>1400075</v>
      </c>
      <c r="C1129" s="118" t="s">
        <v>924</v>
      </c>
      <c r="D1129" s="105">
        <v>4730</v>
      </c>
      <c r="E1129" s="104">
        <v>450</v>
      </c>
      <c r="F1129" s="106">
        <v>42310</v>
      </c>
      <c r="G1129" s="22"/>
      <c r="H1129" s="44">
        <f t="shared" si="304"/>
        <v>3784</v>
      </c>
      <c r="I1129" s="98">
        <f t="shared" si="293"/>
        <v>883.44</v>
      </c>
      <c r="J1129" s="98">
        <f t="shared" si="294"/>
        <v>4020.5</v>
      </c>
      <c r="K1129" s="99"/>
      <c r="L1129" s="44">
        <f t="shared" si="297"/>
        <v>3784</v>
      </c>
      <c r="M1129" s="101" t="s">
        <v>2</v>
      </c>
      <c r="N1129" s="97"/>
      <c r="O1129" s="101" t="s">
        <v>3</v>
      </c>
      <c r="P1129" s="101" t="s">
        <v>2</v>
      </c>
      <c r="Q1129" s="97"/>
      <c r="R1129" s="101" t="s">
        <v>3</v>
      </c>
      <c r="S1129" s="101" t="s">
        <v>2</v>
      </c>
      <c r="T1129" s="97"/>
      <c r="U1129" s="101" t="s">
        <v>3</v>
      </c>
      <c r="V1129" s="101" t="s">
        <v>2</v>
      </c>
      <c r="W1129" s="97"/>
      <c r="X1129" s="101" t="s">
        <v>3</v>
      </c>
      <c r="Y1129" s="101" t="s">
        <v>2</v>
      </c>
      <c r="Z1129" s="97"/>
      <c r="AA1129" s="101" t="s">
        <v>3</v>
      </c>
      <c r="AB1129" s="101" t="s">
        <v>2</v>
      </c>
      <c r="AC1129" s="97"/>
      <c r="AD1129" s="101" t="s">
        <v>3</v>
      </c>
      <c r="AE1129" s="101" t="s">
        <v>2</v>
      </c>
      <c r="AF1129" s="97"/>
      <c r="AG1129" s="100">
        <f t="shared" si="295"/>
        <v>3784</v>
      </c>
      <c r="AH1129" s="101" t="s">
        <v>2</v>
      </c>
      <c r="AI1129" s="97"/>
      <c r="AJ1129" s="100">
        <f t="shared" si="298"/>
        <v>3074.5</v>
      </c>
      <c r="AK1129" s="101" t="s">
        <v>2</v>
      </c>
      <c r="AL1129" s="98"/>
      <c r="AM1129" s="100">
        <v>883.44</v>
      </c>
      <c r="AN1129" s="101" t="s">
        <v>2</v>
      </c>
      <c r="AO1129" s="97"/>
      <c r="AP1129" s="100">
        <f t="shared" si="299"/>
        <v>4020.5</v>
      </c>
      <c r="AQ1129" s="101" t="s">
        <v>2</v>
      </c>
      <c r="AR1129" s="98"/>
      <c r="AS1129" s="100">
        <f t="shared" si="300"/>
        <v>1702.8</v>
      </c>
      <c r="AT1129" s="101" t="s">
        <v>2</v>
      </c>
      <c r="AU1129" s="97"/>
      <c r="AV1129" s="100">
        <f t="shared" si="296"/>
        <v>4020.5</v>
      </c>
      <c r="AW1129" s="101" t="s">
        <v>2</v>
      </c>
      <c r="AX1129" s="97"/>
      <c r="AY1129" s="100">
        <f t="shared" si="301"/>
        <v>3547.5</v>
      </c>
      <c r="AZ1129" s="101" t="s">
        <v>2</v>
      </c>
      <c r="BA1129" s="97"/>
      <c r="BB1129" s="100">
        <f t="shared" si="302"/>
        <v>1702.8</v>
      </c>
      <c r="BC1129" s="101" t="s">
        <v>2</v>
      </c>
      <c r="BD1129" s="97"/>
      <c r="BE1129" s="100">
        <f t="shared" si="303"/>
        <v>1702.8</v>
      </c>
      <c r="BF1129" s="101" t="s">
        <v>2</v>
      </c>
    </row>
    <row r="1130" spans="1:58" s="86" customFormat="1" ht="13.2" x14ac:dyDescent="0.25">
      <c r="A1130" s="47" t="s">
        <v>878</v>
      </c>
      <c r="B1130" s="106">
        <v>1400243</v>
      </c>
      <c r="C1130" s="118" t="s">
        <v>925</v>
      </c>
      <c r="D1130" s="105">
        <v>376</v>
      </c>
      <c r="E1130" s="104">
        <v>450</v>
      </c>
      <c r="F1130" s="106">
        <v>42700</v>
      </c>
      <c r="G1130" s="22"/>
      <c r="H1130" s="44">
        <f t="shared" si="304"/>
        <v>300.8</v>
      </c>
      <c r="I1130" s="98">
        <f t="shared" si="293"/>
        <v>135.35999999999999</v>
      </c>
      <c r="J1130" s="98">
        <f t="shared" si="294"/>
        <v>407.28</v>
      </c>
      <c r="K1130" s="99"/>
      <c r="L1130" s="44">
        <f t="shared" si="297"/>
        <v>300.8</v>
      </c>
      <c r="M1130" s="101" t="s">
        <v>2</v>
      </c>
      <c r="N1130" s="97"/>
      <c r="O1130" s="101" t="s">
        <v>3</v>
      </c>
      <c r="P1130" s="101" t="s">
        <v>2</v>
      </c>
      <c r="Q1130" s="97"/>
      <c r="R1130" s="101" t="s">
        <v>3</v>
      </c>
      <c r="S1130" s="101" t="s">
        <v>2</v>
      </c>
      <c r="T1130" s="97"/>
      <c r="U1130" s="101" t="s">
        <v>3</v>
      </c>
      <c r="V1130" s="101" t="s">
        <v>2</v>
      </c>
      <c r="W1130" s="97"/>
      <c r="X1130" s="101" t="s">
        <v>3</v>
      </c>
      <c r="Y1130" s="101" t="s">
        <v>2</v>
      </c>
      <c r="Z1130" s="97"/>
      <c r="AA1130" s="101" t="s">
        <v>3</v>
      </c>
      <c r="AB1130" s="101" t="s">
        <v>2</v>
      </c>
      <c r="AC1130" s="97"/>
      <c r="AD1130" s="101" t="s">
        <v>3</v>
      </c>
      <c r="AE1130" s="101" t="s">
        <v>2</v>
      </c>
      <c r="AF1130" s="97"/>
      <c r="AG1130" s="100">
        <f t="shared" si="295"/>
        <v>300.8</v>
      </c>
      <c r="AH1130" s="101" t="s">
        <v>2</v>
      </c>
      <c r="AI1130" s="97"/>
      <c r="AJ1130" s="100">
        <f t="shared" ref="AJ1130:AJ1161" si="305">D1130*65%</f>
        <v>244.4</v>
      </c>
      <c r="AK1130" s="101" t="s">
        <v>2</v>
      </c>
      <c r="AL1130" s="98"/>
      <c r="AM1130" s="100">
        <v>407.28</v>
      </c>
      <c r="AN1130" s="101" t="s">
        <v>2</v>
      </c>
      <c r="AO1130" s="97"/>
      <c r="AP1130" s="100">
        <f t="shared" ref="AP1130:AP1161" si="306">D1130*85%</f>
        <v>319.59999999999997</v>
      </c>
      <c r="AQ1130" s="101" t="s">
        <v>2</v>
      </c>
      <c r="AR1130" s="98"/>
      <c r="AS1130" s="100">
        <f t="shared" ref="AS1130:AS1161" si="307">D1130*36%</f>
        <v>135.35999999999999</v>
      </c>
      <c r="AT1130" s="101" t="s">
        <v>2</v>
      </c>
      <c r="AU1130" s="97"/>
      <c r="AV1130" s="100">
        <f t="shared" si="296"/>
        <v>319.59999999999997</v>
      </c>
      <c r="AW1130" s="101" t="s">
        <v>2</v>
      </c>
      <c r="AX1130" s="97"/>
      <c r="AY1130" s="100">
        <f t="shared" ref="AY1130:AY1161" si="308">D1130*75%</f>
        <v>282</v>
      </c>
      <c r="AZ1130" s="101" t="s">
        <v>2</v>
      </c>
      <c r="BA1130" s="97"/>
      <c r="BB1130" s="100">
        <f t="shared" ref="BB1130:BB1161" si="309">D1130*36%</f>
        <v>135.35999999999999</v>
      </c>
      <c r="BC1130" s="101" t="s">
        <v>2</v>
      </c>
      <c r="BD1130" s="97"/>
      <c r="BE1130" s="100">
        <f t="shared" ref="BE1130:BE1161" si="310">D1130*36%</f>
        <v>135.35999999999999</v>
      </c>
      <c r="BF1130" s="101" t="s">
        <v>2</v>
      </c>
    </row>
    <row r="1131" spans="1:58" s="86" customFormat="1" ht="13.2" x14ac:dyDescent="0.25">
      <c r="A1131" s="47" t="s">
        <v>878</v>
      </c>
      <c r="B1131" s="106">
        <v>1400172</v>
      </c>
      <c r="C1131" s="118" t="s">
        <v>926</v>
      </c>
      <c r="D1131" s="105">
        <v>1088</v>
      </c>
      <c r="E1131" s="104">
        <v>450</v>
      </c>
      <c r="F1131" s="106">
        <v>42809</v>
      </c>
      <c r="G1131" s="22"/>
      <c r="H1131" s="44">
        <f t="shared" si="304"/>
        <v>870.40000000000009</v>
      </c>
      <c r="I1131" s="98">
        <f t="shared" si="293"/>
        <v>391.68</v>
      </c>
      <c r="J1131" s="98">
        <f t="shared" si="294"/>
        <v>924.8</v>
      </c>
      <c r="K1131" s="99"/>
      <c r="L1131" s="44">
        <f t="shared" si="297"/>
        <v>870.40000000000009</v>
      </c>
      <c r="M1131" s="101" t="s">
        <v>2</v>
      </c>
      <c r="N1131" s="97"/>
      <c r="O1131" s="101" t="s">
        <v>3</v>
      </c>
      <c r="P1131" s="101" t="s">
        <v>2</v>
      </c>
      <c r="Q1131" s="97"/>
      <c r="R1131" s="101" t="s">
        <v>3</v>
      </c>
      <c r="S1131" s="101" t="s">
        <v>2</v>
      </c>
      <c r="T1131" s="97"/>
      <c r="U1131" s="101" t="s">
        <v>3</v>
      </c>
      <c r="V1131" s="101" t="s">
        <v>2</v>
      </c>
      <c r="W1131" s="97"/>
      <c r="X1131" s="101" t="s">
        <v>3</v>
      </c>
      <c r="Y1131" s="101" t="s">
        <v>2</v>
      </c>
      <c r="Z1131" s="97"/>
      <c r="AA1131" s="101" t="s">
        <v>3</v>
      </c>
      <c r="AB1131" s="101" t="s">
        <v>2</v>
      </c>
      <c r="AC1131" s="97"/>
      <c r="AD1131" s="101" t="s">
        <v>3</v>
      </c>
      <c r="AE1131" s="101" t="s">
        <v>2</v>
      </c>
      <c r="AF1131" s="97"/>
      <c r="AG1131" s="100">
        <f t="shared" si="295"/>
        <v>870.40000000000009</v>
      </c>
      <c r="AH1131" s="101" t="s">
        <v>2</v>
      </c>
      <c r="AI1131" s="97"/>
      <c r="AJ1131" s="100">
        <f t="shared" si="305"/>
        <v>707.2</v>
      </c>
      <c r="AK1131" s="101" t="s">
        <v>2</v>
      </c>
      <c r="AL1131" s="98"/>
      <c r="AM1131" s="100">
        <v>727.18</v>
      </c>
      <c r="AN1131" s="101" t="s">
        <v>2</v>
      </c>
      <c r="AO1131" s="97"/>
      <c r="AP1131" s="100">
        <f t="shared" si="306"/>
        <v>924.8</v>
      </c>
      <c r="AQ1131" s="101" t="s">
        <v>2</v>
      </c>
      <c r="AR1131" s="98"/>
      <c r="AS1131" s="100">
        <f t="shared" si="307"/>
        <v>391.68</v>
      </c>
      <c r="AT1131" s="101" t="s">
        <v>2</v>
      </c>
      <c r="AU1131" s="97"/>
      <c r="AV1131" s="100">
        <f t="shared" si="296"/>
        <v>924.8</v>
      </c>
      <c r="AW1131" s="101" t="s">
        <v>2</v>
      </c>
      <c r="AX1131" s="97"/>
      <c r="AY1131" s="100">
        <f t="shared" si="308"/>
        <v>816</v>
      </c>
      <c r="AZ1131" s="101" t="s">
        <v>2</v>
      </c>
      <c r="BA1131" s="97"/>
      <c r="BB1131" s="100">
        <f t="shared" si="309"/>
        <v>391.68</v>
      </c>
      <c r="BC1131" s="101" t="s">
        <v>2</v>
      </c>
      <c r="BD1131" s="97"/>
      <c r="BE1131" s="100">
        <f t="shared" si="310"/>
        <v>391.68</v>
      </c>
      <c r="BF1131" s="101" t="s">
        <v>2</v>
      </c>
    </row>
    <row r="1132" spans="1:58" s="86" customFormat="1" ht="13.2" x14ac:dyDescent="0.25">
      <c r="A1132" s="47" t="s">
        <v>878</v>
      </c>
      <c r="B1132" s="106">
        <v>1400489</v>
      </c>
      <c r="C1132" s="118" t="s">
        <v>927</v>
      </c>
      <c r="D1132" s="105">
        <v>295</v>
      </c>
      <c r="E1132" s="104">
        <v>450</v>
      </c>
      <c r="F1132" s="106">
        <v>43752</v>
      </c>
      <c r="G1132" s="22"/>
      <c r="H1132" s="44">
        <f t="shared" si="304"/>
        <v>236</v>
      </c>
      <c r="I1132" s="98">
        <f t="shared" si="293"/>
        <v>106.2</v>
      </c>
      <c r="J1132" s="98">
        <f t="shared" si="294"/>
        <v>727.18</v>
      </c>
      <c r="K1132" s="99"/>
      <c r="L1132" s="44">
        <f t="shared" si="297"/>
        <v>236</v>
      </c>
      <c r="M1132" s="101" t="s">
        <v>2</v>
      </c>
      <c r="N1132" s="97"/>
      <c r="O1132" s="101" t="s">
        <v>3</v>
      </c>
      <c r="P1132" s="101" t="s">
        <v>2</v>
      </c>
      <c r="Q1132" s="97"/>
      <c r="R1132" s="101" t="s">
        <v>3</v>
      </c>
      <c r="S1132" s="101" t="s">
        <v>2</v>
      </c>
      <c r="T1132" s="97"/>
      <c r="U1132" s="101" t="s">
        <v>3</v>
      </c>
      <c r="V1132" s="101" t="s">
        <v>2</v>
      </c>
      <c r="W1132" s="97"/>
      <c r="X1132" s="101" t="s">
        <v>3</v>
      </c>
      <c r="Y1132" s="101" t="s">
        <v>2</v>
      </c>
      <c r="Z1132" s="97"/>
      <c r="AA1132" s="101" t="s">
        <v>3</v>
      </c>
      <c r="AB1132" s="101" t="s">
        <v>2</v>
      </c>
      <c r="AC1132" s="97"/>
      <c r="AD1132" s="101" t="s">
        <v>3</v>
      </c>
      <c r="AE1132" s="101" t="s">
        <v>2</v>
      </c>
      <c r="AF1132" s="97"/>
      <c r="AG1132" s="100">
        <f t="shared" si="295"/>
        <v>236</v>
      </c>
      <c r="AH1132" s="101" t="s">
        <v>2</v>
      </c>
      <c r="AI1132" s="97"/>
      <c r="AJ1132" s="100">
        <f t="shared" si="305"/>
        <v>191.75</v>
      </c>
      <c r="AK1132" s="101" t="s">
        <v>2</v>
      </c>
      <c r="AL1132" s="98"/>
      <c r="AM1132" s="100">
        <v>727.18</v>
      </c>
      <c r="AN1132" s="101" t="s">
        <v>2</v>
      </c>
      <c r="AO1132" s="97"/>
      <c r="AP1132" s="100">
        <f t="shared" si="306"/>
        <v>250.75</v>
      </c>
      <c r="AQ1132" s="101" t="s">
        <v>2</v>
      </c>
      <c r="AR1132" s="98"/>
      <c r="AS1132" s="100">
        <f t="shared" si="307"/>
        <v>106.2</v>
      </c>
      <c r="AT1132" s="101" t="s">
        <v>2</v>
      </c>
      <c r="AU1132" s="97"/>
      <c r="AV1132" s="100">
        <f t="shared" si="296"/>
        <v>250.75</v>
      </c>
      <c r="AW1132" s="101" t="s">
        <v>2</v>
      </c>
      <c r="AX1132" s="97"/>
      <c r="AY1132" s="100">
        <f t="shared" si="308"/>
        <v>221.25</v>
      </c>
      <c r="AZ1132" s="101" t="s">
        <v>2</v>
      </c>
      <c r="BA1132" s="97"/>
      <c r="BB1132" s="100">
        <f t="shared" si="309"/>
        <v>106.2</v>
      </c>
      <c r="BC1132" s="101" t="s">
        <v>2</v>
      </c>
      <c r="BD1132" s="97"/>
      <c r="BE1132" s="100">
        <f t="shared" si="310"/>
        <v>106.2</v>
      </c>
      <c r="BF1132" s="101" t="s">
        <v>2</v>
      </c>
    </row>
    <row r="1133" spans="1:58" s="86" customFormat="1" ht="13.2" x14ac:dyDescent="0.25">
      <c r="A1133" s="47" t="s">
        <v>878</v>
      </c>
      <c r="B1133" s="106">
        <v>1400264</v>
      </c>
      <c r="C1133" s="118" t="s">
        <v>928</v>
      </c>
      <c r="D1133" s="105">
        <v>489</v>
      </c>
      <c r="E1133" s="104">
        <v>450</v>
      </c>
      <c r="F1133" s="106">
        <v>43753</v>
      </c>
      <c r="G1133" s="22"/>
      <c r="H1133" s="44">
        <f t="shared" si="304"/>
        <v>391.20000000000005</v>
      </c>
      <c r="I1133" s="98">
        <f t="shared" si="293"/>
        <v>176.04</v>
      </c>
      <c r="J1133" s="98">
        <f t="shared" si="294"/>
        <v>506.2</v>
      </c>
      <c r="K1133" s="99"/>
      <c r="L1133" s="44">
        <f t="shared" si="297"/>
        <v>391.20000000000005</v>
      </c>
      <c r="M1133" s="101" t="s">
        <v>2</v>
      </c>
      <c r="N1133" s="97"/>
      <c r="O1133" s="101" t="s">
        <v>3</v>
      </c>
      <c r="P1133" s="101" t="s">
        <v>2</v>
      </c>
      <c r="Q1133" s="97"/>
      <c r="R1133" s="101" t="s">
        <v>3</v>
      </c>
      <c r="S1133" s="101" t="s">
        <v>2</v>
      </c>
      <c r="T1133" s="97"/>
      <c r="U1133" s="101" t="s">
        <v>3</v>
      </c>
      <c r="V1133" s="101" t="s">
        <v>2</v>
      </c>
      <c r="W1133" s="97"/>
      <c r="X1133" s="101" t="s">
        <v>3</v>
      </c>
      <c r="Y1133" s="101" t="s">
        <v>2</v>
      </c>
      <c r="Z1133" s="97"/>
      <c r="AA1133" s="101" t="s">
        <v>3</v>
      </c>
      <c r="AB1133" s="101" t="s">
        <v>2</v>
      </c>
      <c r="AC1133" s="97"/>
      <c r="AD1133" s="101" t="s">
        <v>3</v>
      </c>
      <c r="AE1133" s="101" t="s">
        <v>2</v>
      </c>
      <c r="AF1133" s="97"/>
      <c r="AG1133" s="100">
        <f t="shared" si="295"/>
        <v>391.20000000000005</v>
      </c>
      <c r="AH1133" s="101" t="s">
        <v>2</v>
      </c>
      <c r="AI1133" s="97"/>
      <c r="AJ1133" s="100">
        <f t="shared" si="305"/>
        <v>317.85000000000002</v>
      </c>
      <c r="AK1133" s="101" t="s">
        <v>2</v>
      </c>
      <c r="AL1133" s="98"/>
      <c r="AM1133" s="100">
        <v>506.2</v>
      </c>
      <c r="AN1133" s="101" t="s">
        <v>2</v>
      </c>
      <c r="AO1133" s="97"/>
      <c r="AP1133" s="100">
        <f t="shared" si="306"/>
        <v>415.65</v>
      </c>
      <c r="AQ1133" s="101" t="s">
        <v>2</v>
      </c>
      <c r="AR1133" s="98"/>
      <c r="AS1133" s="100">
        <f t="shared" si="307"/>
        <v>176.04</v>
      </c>
      <c r="AT1133" s="101" t="s">
        <v>2</v>
      </c>
      <c r="AU1133" s="97"/>
      <c r="AV1133" s="100">
        <f t="shared" si="296"/>
        <v>415.65</v>
      </c>
      <c r="AW1133" s="101" t="s">
        <v>2</v>
      </c>
      <c r="AX1133" s="97"/>
      <c r="AY1133" s="100">
        <f t="shared" si="308"/>
        <v>366.75</v>
      </c>
      <c r="AZ1133" s="101" t="s">
        <v>2</v>
      </c>
      <c r="BA1133" s="97"/>
      <c r="BB1133" s="100">
        <f t="shared" si="309"/>
        <v>176.04</v>
      </c>
      <c r="BC1133" s="101" t="s">
        <v>2</v>
      </c>
      <c r="BD1133" s="97"/>
      <c r="BE1133" s="100">
        <f t="shared" si="310"/>
        <v>176.04</v>
      </c>
      <c r="BF1133" s="101" t="s">
        <v>2</v>
      </c>
    </row>
    <row r="1134" spans="1:58" s="86" customFormat="1" ht="13.2" x14ac:dyDescent="0.25">
      <c r="A1134" s="47" t="s">
        <v>878</v>
      </c>
      <c r="B1134" s="106">
        <v>1400265</v>
      </c>
      <c r="C1134" s="118" t="s">
        <v>929</v>
      </c>
      <c r="D1134" s="105">
        <v>635</v>
      </c>
      <c r="E1134" s="104">
        <v>450</v>
      </c>
      <c r="F1134" s="106">
        <v>43754</v>
      </c>
      <c r="G1134" s="22"/>
      <c r="H1134" s="44">
        <f t="shared" si="304"/>
        <v>508</v>
      </c>
      <c r="I1134" s="98">
        <f t="shared" si="293"/>
        <v>228.6</v>
      </c>
      <c r="J1134" s="98">
        <f t="shared" si="294"/>
        <v>539.75</v>
      </c>
      <c r="K1134" s="99"/>
      <c r="L1134" s="44">
        <f t="shared" si="297"/>
        <v>508</v>
      </c>
      <c r="M1134" s="101" t="s">
        <v>2</v>
      </c>
      <c r="N1134" s="97"/>
      <c r="O1134" s="101" t="s">
        <v>3</v>
      </c>
      <c r="P1134" s="101" t="s">
        <v>2</v>
      </c>
      <c r="Q1134" s="97"/>
      <c r="R1134" s="101" t="s">
        <v>3</v>
      </c>
      <c r="S1134" s="101" t="s">
        <v>2</v>
      </c>
      <c r="T1134" s="97"/>
      <c r="U1134" s="101" t="s">
        <v>3</v>
      </c>
      <c r="V1134" s="101" t="s">
        <v>2</v>
      </c>
      <c r="W1134" s="97"/>
      <c r="X1134" s="101" t="s">
        <v>3</v>
      </c>
      <c r="Y1134" s="101" t="s">
        <v>2</v>
      </c>
      <c r="Z1134" s="97"/>
      <c r="AA1134" s="101" t="s">
        <v>3</v>
      </c>
      <c r="AB1134" s="101" t="s">
        <v>2</v>
      </c>
      <c r="AC1134" s="97"/>
      <c r="AD1134" s="101" t="s">
        <v>3</v>
      </c>
      <c r="AE1134" s="101" t="s">
        <v>2</v>
      </c>
      <c r="AF1134" s="97"/>
      <c r="AG1134" s="100">
        <f t="shared" si="295"/>
        <v>508</v>
      </c>
      <c r="AH1134" s="101" t="s">
        <v>2</v>
      </c>
      <c r="AI1134" s="97"/>
      <c r="AJ1134" s="100">
        <f t="shared" si="305"/>
        <v>412.75</v>
      </c>
      <c r="AK1134" s="101" t="s">
        <v>2</v>
      </c>
      <c r="AL1134" s="98"/>
      <c r="AM1134" s="100">
        <v>506.2</v>
      </c>
      <c r="AN1134" s="101" t="s">
        <v>2</v>
      </c>
      <c r="AO1134" s="97"/>
      <c r="AP1134" s="100">
        <f t="shared" si="306"/>
        <v>539.75</v>
      </c>
      <c r="AQ1134" s="101" t="s">
        <v>2</v>
      </c>
      <c r="AR1134" s="98"/>
      <c r="AS1134" s="100">
        <f t="shared" si="307"/>
        <v>228.6</v>
      </c>
      <c r="AT1134" s="101" t="s">
        <v>2</v>
      </c>
      <c r="AU1134" s="97"/>
      <c r="AV1134" s="100">
        <f t="shared" si="296"/>
        <v>539.75</v>
      </c>
      <c r="AW1134" s="101" t="s">
        <v>2</v>
      </c>
      <c r="AX1134" s="97"/>
      <c r="AY1134" s="100">
        <f t="shared" si="308"/>
        <v>476.25</v>
      </c>
      <c r="AZ1134" s="101" t="s">
        <v>2</v>
      </c>
      <c r="BA1134" s="97"/>
      <c r="BB1134" s="100">
        <f t="shared" si="309"/>
        <v>228.6</v>
      </c>
      <c r="BC1134" s="101" t="s">
        <v>2</v>
      </c>
      <c r="BD1134" s="97"/>
      <c r="BE1134" s="100">
        <f t="shared" si="310"/>
        <v>228.6</v>
      </c>
      <c r="BF1134" s="101" t="s">
        <v>2</v>
      </c>
    </row>
    <row r="1135" spans="1:58" s="86" customFormat="1" ht="13.2" x14ac:dyDescent="0.25">
      <c r="A1135" s="47" t="s">
        <v>878</v>
      </c>
      <c r="B1135" s="106">
        <v>1400266</v>
      </c>
      <c r="C1135" s="118" t="s">
        <v>930</v>
      </c>
      <c r="D1135" s="105">
        <v>693</v>
      </c>
      <c r="E1135" s="104">
        <v>450</v>
      </c>
      <c r="F1135" s="106">
        <v>43755</v>
      </c>
      <c r="G1135" s="22"/>
      <c r="H1135" s="44">
        <f t="shared" si="304"/>
        <v>554.4</v>
      </c>
      <c r="I1135" s="98">
        <f t="shared" si="293"/>
        <v>249.48</v>
      </c>
      <c r="J1135" s="98">
        <f t="shared" si="294"/>
        <v>589.04999999999995</v>
      </c>
      <c r="K1135" s="99"/>
      <c r="L1135" s="44">
        <f t="shared" si="297"/>
        <v>554.4</v>
      </c>
      <c r="M1135" s="101" t="s">
        <v>2</v>
      </c>
      <c r="N1135" s="97"/>
      <c r="O1135" s="101" t="s">
        <v>3</v>
      </c>
      <c r="P1135" s="101" t="s">
        <v>2</v>
      </c>
      <c r="Q1135" s="97"/>
      <c r="R1135" s="101" t="s">
        <v>3</v>
      </c>
      <c r="S1135" s="101" t="s">
        <v>2</v>
      </c>
      <c r="T1135" s="97"/>
      <c r="U1135" s="101" t="s">
        <v>3</v>
      </c>
      <c r="V1135" s="101" t="s">
        <v>2</v>
      </c>
      <c r="W1135" s="97"/>
      <c r="X1135" s="101" t="s">
        <v>3</v>
      </c>
      <c r="Y1135" s="101" t="s">
        <v>2</v>
      </c>
      <c r="Z1135" s="97"/>
      <c r="AA1135" s="101" t="s">
        <v>3</v>
      </c>
      <c r="AB1135" s="101" t="s">
        <v>2</v>
      </c>
      <c r="AC1135" s="97"/>
      <c r="AD1135" s="101" t="s">
        <v>3</v>
      </c>
      <c r="AE1135" s="101" t="s">
        <v>2</v>
      </c>
      <c r="AF1135" s="97"/>
      <c r="AG1135" s="100">
        <f t="shared" si="295"/>
        <v>554.4</v>
      </c>
      <c r="AH1135" s="101" t="s">
        <v>2</v>
      </c>
      <c r="AI1135" s="97"/>
      <c r="AJ1135" s="100">
        <f t="shared" si="305"/>
        <v>450.45</v>
      </c>
      <c r="AK1135" s="101" t="s">
        <v>2</v>
      </c>
      <c r="AL1135" s="98"/>
      <c r="AM1135" s="100">
        <v>276.7</v>
      </c>
      <c r="AN1135" s="101" t="s">
        <v>2</v>
      </c>
      <c r="AO1135" s="97"/>
      <c r="AP1135" s="100">
        <f t="shared" si="306"/>
        <v>589.04999999999995</v>
      </c>
      <c r="AQ1135" s="101" t="s">
        <v>2</v>
      </c>
      <c r="AR1135" s="98"/>
      <c r="AS1135" s="100">
        <f t="shared" si="307"/>
        <v>249.48</v>
      </c>
      <c r="AT1135" s="101" t="s">
        <v>2</v>
      </c>
      <c r="AU1135" s="97"/>
      <c r="AV1135" s="100">
        <f t="shared" si="296"/>
        <v>589.04999999999995</v>
      </c>
      <c r="AW1135" s="101" t="s">
        <v>2</v>
      </c>
      <c r="AX1135" s="97"/>
      <c r="AY1135" s="100">
        <f t="shared" si="308"/>
        <v>519.75</v>
      </c>
      <c r="AZ1135" s="101" t="s">
        <v>2</v>
      </c>
      <c r="BA1135" s="97"/>
      <c r="BB1135" s="100">
        <f t="shared" si="309"/>
        <v>249.48</v>
      </c>
      <c r="BC1135" s="101" t="s">
        <v>2</v>
      </c>
      <c r="BD1135" s="97"/>
      <c r="BE1135" s="100">
        <f t="shared" si="310"/>
        <v>249.48</v>
      </c>
      <c r="BF1135" s="101" t="s">
        <v>2</v>
      </c>
    </row>
    <row r="1136" spans="1:58" s="86" customFormat="1" ht="13.2" x14ac:dyDescent="0.25">
      <c r="A1136" s="47" t="s">
        <v>878</v>
      </c>
      <c r="B1136" s="106">
        <v>1400267</v>
      </c>
      <c r="C1136" s="118" t="s">
        <v>931</v>
      </c>
      <c r="D1136" s="105">
        <v>809</v>
      </c>
      <c r="E1136" s="104">
        <v>450</v>
      </c>
      <c r="F1136" s="106">
        <v>43756</v>
      </c>
      <c r="G1136" s="22"/>
      <c r="H1136" s="44">
        <f t="shared" si="304"/>
        <v>647.20000000000005</v>
      </c>
      <c r="I1136" s="98">
        <f t="shared" si="293"/>
        <v>291.24</v>
      </c>
      <c r="J1136" s="98">
        <f t="shared" si="294"/>
        <v>1571.84</v>
      </c>
      <c r="K1136" s="99"/>
      <c r="L1136" s="44">
        <f t="shared" si="297"/>
        <v>647.20000000000005</v>
      </c>
      <c r="M1136" s="101" t="s">
        <v>2</v>
      </c>
      <c r="N1136" s="97"/>
      <c r="O1136" s="101" t="s">
        <v>3</v>
      </c>
      <c r="P1136" s="101" t="s">
        <v>2</v>
      </c>
      <c r="Q1136" s="97"/>
      <c r="R1136" s="101" t="s">
        <v>3</v>
      </c>
      <c r="S1136" s="101" t="s">
        <v>2</v>
      </c>
      <c r="T1136" s="97"/>
      <c r="U1136" s="101" t="s">
        <v>3</v>
      </c>
      <c r="V1136" s="101" t="s">
        <v>2</v>
      </c>
      <c r="W1136" s="97"/>
      <c r="X1136" s="101" t="s">
        <v>3</v>
      </c>
      <c r="Y1136" s="101" t="s">
        <v>2</v>
      </c>
      <c r="Z1136" s="97"/>
      <c r="AA1136" s="101" t="s">
        <v>3</v>
      </c>
      <c r="AB1136" s="101" t="s">
        <v>2</v>
      </c>
      <c r="AC1136" s="97"/>
      <c r="AD1136" s="101" t="s">
        <v>3</v>
      </c>
      <c r="AE1136" s="101" t="s">
        <v>2</v>
      </c>
      <c r="AF1136" s="97"/>
      <c r="AG1136" s="100">
        <f t="shared" si="295"/>
        <v>647.20000000000005</v>
      </c>
      <c r="AH1136" s="101" t="s">
        <v>2</v>
      </c>
      <c r="AI1136" s="97"/>
      <c r="AJ1136" s="100">
        <f t="shared" si="305"/>
        <v>525.85</v>
      </c>
      <c r="AK1136" s="101" t="s">
        <v>2</v>
      </c>
      <c r="AL1136" s="98"/>
      <c r="AM1136" s="100">
        <v>1571.84</v>
      </c>
      <c r="AN1136" s="101" t="s">
        <v>2</v>
      </c>
      <c r="AO1136" s="97"/>
      <c r="AP1136" s="100">
        <f t="shared" si="306"/>
        <v>687.65</v>
      </c>
      <c r="AQ1136" s="101" t="s">
        <v>2</v>
      </c>
      <c r="AR1136" s="98"/>
      <c r="AS1136" s="100">
        <f t="shared" si="307"/>
        <v>291.24</v>
      </c>
      <c r="AT1136" s="101" t="s">
        <v>2</v>
      </c>
      <c r="AU1136" s="97"/>
      <c r="AV1136" s="100">
        <f t="shared" si="296"/>
        <v>687.65</v>
      </c>
      <c r="AW1136" s="101" t="s">
        <v>2</v>
      </c>
      <c r="AX1136" s="97"/>
      <c r="AY1136" s="100">
        <f t="shared" si="308"/>
        <v>606.75</v>
      </c>
      <c r="AZ1136" s="101" t="s">
        <v>2</v>
      </c>
      <c r="BA1136" s="97"/>
      <c r="BB1136" s="100">
        <f t="shared" si="309"/>
        <v>291.24</v>
      </c>
      <c r="BC1136" s="101" t="s">
        <v>2</v>
      </c>
      <c r="BD1136" s="97"/>
      <c r="BE1136" s="100">
        <f t="shared" si="310"/>
        <v>291.24</v>
      </c>
      <c r="BF1136" s="101" t="s">
        <v>2</v>
      </c>
    </row>
    <row r="1137" spans="1:58" s="86" customFormat="1" ht="13.2" x14ac:dyDescent="0.25">
      <c r="A1137" s="47" t="s">
        <v>878</v>
      </c>
      <c r="B1137" s="106">
        <v>1400268</v>
      </c>
      <c r="C1137" s="118" t="s">
        <v>932</v>
      </c>
      <c r="D1137" s="105">
        <v>866</v>
      </c>
      <c r="E1137" s="104">
        <v>450</v>
      </c>
      <c r="F1137" s="106">
        <v>43757</v>
      </c>
      <c r="G1137" s="22"/>
      <c r="H1137" s="44">
        <f t="shared" si="304"/>
        <v>692.80000000000007</v>
      </c>
      <c r="I1137" s="98">
        <f t="shared" si="293"/>
        <v>311.76</v>
      </c>
      <c r="J1137" s="98">
        <f t="shared" si="294"/>
        <v>1571.84</v>
      </c>
      <c r="K1137" s="99"/>
      <c r="L1137" s="44">
        <f t="shared" si="297"/>
        <v>692.80000000000007</v>
      </c>
      <c r="M1137" s="101" t="s">
        <v>2</v>
      </c>
      <c r="N1137" s="97"/>
      <c r="O1137" s="101" t="s">
        <v>3</v>
      </c>
      <c r="P1137" s="101" t="s">
        <v>2</v>
      </c>
      <c r="Q1137" s="97"/>
      <c r="R1137" s="101" t="s">
        <v>3</v>
      </c>
      <c r="S1137" s="101" t="s">
        <v>2</v>
      </c>
      <c r="T1137" s="97"/>
      <c r="U1137" s="101" t="s">
        <v>3</v>
      </c>
      <c r="V1137" s="101" t="s">
        <v>2</v>
      </c>
      <c r="W1137" s="97"/>
      <c r="X1137" s="101" t="s">
        <v>3</v>
      </c>
      <c r="Y1137" s="101" t="s">
        <v>2</v>
      </c>
      <c r="Z1137" s="97"/>
      <c r="AA1137" s="101" t="s">
        <v>3</v>
      </c>
      <c r="AB1137" s="101" t="s">
        <v>2</v>
      </c>
      <c r="AC1137" s="97"/>
      <c r="AD1137" s="101" t="s">
        <v>3</v>
      </c>
      <c r="AE1137" s="101" t="s">
        <v>2</v>
      </c>
      <c r="AF1137" s="97"/>
      <c r="AG1137" s="100">
        <f t="shared" si="295"/>
        <v>692.80000000000007</v>
      </c>
      <c r="AH1137" s="101" t="s">
        <v>2</v>
      </c>
      <c r="AI1137" s="97"/>
      <c r="AJ1137" s="100">
        <f t="shared" si="305"/>
        <v>562.9</v>
      </c>
      <c r="AK1137" s="101" t="s">
        <v>2</v>
      </c>
      <c r="AL1137" s="98"/>
      <c r="AM1137" s="100">
        <v>1571.84</v>
      </c>
      <c r="AN1137" s="101" t="s">
        <v>2</v>
      </c>
      <c r="AO1137" s="97"/>
      <c r="AP1137" s="100">
        <f t="shared" si="306"/>
        <v>736.1</v>
      </c>
      <c r="AQ1137" s="101" t="s">
        <v>2</v>
      </c>
      <c r="AR1137" s="98"/>
      <c r="AS1137" s="100">
        <f t="shared" si="307"/>
        <v>311.76</v>
      </c>
      <c r="AT1137" s="101" t="s">
        <v>2</v>
      </c>
      <c r="AU1137" s="97"/>
      <c r="AV1137" s="100">
        <f t="shared" si="296"/>
        <v>736.1</v>
      </c>
      <c r="AW1137" s="101" t="s">
        <v>2</v>
      </c>
      <c r="AX1137" s="97"/>
      <c r="AY1137" s="100">
        <f t="shared" si="308"/>
        <v>649.5</v>
      </c>
      <c r="AZ1137" s="101" t="s">
        <v>2</v>
      </c>
      <c r="BA1137" s="97"/>
      <c r="BB1137" s="100">
        <f t="shared" si="309"/>
        <v>311.76</v>
      </c>
      <c r="BC1137" s="101" t="s">
        <v>2</v>
      </c>
      <c r="BD1137" s="97"/>
      <c r="BE1137" s="100">
        <f t="shared" si="310"/>
        <v>311.76</v>
      </c>
      <c r="BF1137" s="101" t="s">
        <v>2</v>
      </c>
    </row>
    <row r="1138" spans="1:58" s="86" customFormat="1" ht="13.2" x14ac:dyDescent="0.25">
      <c r="A1138" s="47" t="s">
        <v>878</v>
      </c>
      <c r="B1138" s="106">
        <v>1400480</v>
      </c>
      <c r="C1138" s="118" t="s">
        <v>933</v>
      </c>
      <c r="D1138" s="105">
        <v>3948</v>
      </c>
      <c r="E1138" s="104">
        <v>450</v>
      </c>
      <c r="F1138" s="106">
        <v>46040</v>
      </c>
      <c r="G1138" s="22"/>
      <c r="H1138" s="44">
        <f t="shared" si="304"/>
        <v>3158.4</v>
      </c>
      <c r="I1138" s="98">
        <f t="shared" si="293"/>
        <v>1421.28</v>
      </c>
      <c r="J1138" s="98">
        <f t="shared" si="294"/>
        <v>3355.7999999999997</v>
      </c>
      <c r="K1138" s="99"/>
      <c r="L1138" s="44">
        <f t="shared" si="297"/>
        <v>3158.4</v>
      </c>
      <c r="M1138" s="101" t="s">
        <v>2</v>
      </c>
      <c r="N1138" s="97"/>
      <c r="O1138" s="101" t="s">
        <v>3</v>
      </c>
      <c r="P1138" s="101" t="s">
        <v>2</v>
      </c>
      <c r="Q1138" s="97"/>
      <c r="R1138" s="101" t="s">
        <v>3</v>
      </c>
      <c r="S1138" s="101" t="s">
        <v>2</v>
      </c>
      <c r="T1138" s="97"/>
      <c r="U1138" s="101" t="s">
        <v>3</v>
      </c>
      <c r="V1138" s="101" t="s">
        <v>2</v>
      </c>
      <c r="W1138" s="97"/>
      <c r="X1138" s="101" t="s">
        <v>3</v>
      </c>
      <c r="Y1138" s="101" t="s">
        <v>2</v>
      </c>
      <c r="Z1138" s="97"/>
      <c r="AA1138" s="101" t="s">
        <v>3</v>
      </c>
      <c r="AB1138" s="101" t="s">
        <v>2</v>
      </c>
      <c r="AC1138" s="97"/>
      <c r="AD1138" s="101" t="s">
        <v>3</v>
      </c>
      <c r="AE1138" s="101" t="s">
        <v>2</v>
      </c>
      <c r="AF1138" s="97"/>
      <c r="AG1138" s="100">
        <f t="shared" si="295"/>
        <v>3158.4</v>
      </c>
      <c r="AH1138" s="101" t="s">
        <v>2</v>
      </c>
      <c r="AI1138" s="97"/>
      <c r="AJ1138" s="100">
        <f t="shared" si="305"/>
        <v>2566.2000000000003</v>
      </c>
      <c r="AK1138" s="101" t="s">
        <v>2</v>
      </c>
      <c r="AL1138" s="98"/>
      <c r="AM1138" s="100">
        <v>2008.44</v>
      </c>
      <c r="AN1138" s="101" t="s">
        <v>2</v>
      </c>
      <c r="AO1138" s="97"/>
      <c r="AP1138" s="100">
        <f t="shared" si="306"/>
        <v>3355.7999999999997</v>
      </c>
      <c r="AQ1138" s="101" t="s">
        <v>2</v>
      </c>
      <c r="AR1138" s="98"/>
      <c r="AS1138" s="100">
        <f t="shared" si="307"/>
        <v>1421.28</v>
      </c>
      <c r="AT1138" s="101" t="s">
        <v>2</v>
      </c>
      <c r="AU1138" s="97"/>
      <c r="AV1138" s="100">
        <f t="shared" si="296"/>
        <v>3355.7999999999997</v>
      </c>
      <c r="AW1138" s="101" t="s">
        <v>2</v>
      </c>
      <c r="AX1138" s="97"/>
      <c r="AY1138" s="100">
        <f t="shared" si="308"/>
        <v>2961</v>
      </c>
      <c r="AZ1138" s="101" t="s">
        <v>2</v>
      </c>
      <c r="BA1138" s="97"/>
      <c r="BB1138" s="100">
        <f t="shared" si="309"/>
        <v>1421.28</v>
      </c>
      <c r="BC1138" s="101" t="s">
        <v>2</v>
      </c>
      <c r="BD1138" s="97"/>
      <c r="BE1138" s="100">
        <f t="shared" si="310"/>
        <v>1421.28</v>
      </c>
      <c r="BF1138" s="101" t="s">
        <v>2</v>
      </c>
    </row>
    <row r="1139" spans="1:58" s="86" customFormat="1" ht="13.2" x14ac:dyDescent="0.25">
      <c r="A1139" s="47" t="s">
        <v>878</v>
      </c>
      <c r="B1139" s="106">
        <v>1400488</v>
      </c>
      <c r="C1139" s="118" t="s">
        <v>934</v>
      </c>
      <c r="D1139" s="105">
        <v>1529</v>
      </c>
      <c r="E1139" s="104">
        <v>450</v>
      </c>
      <c r="F1139" s="106">
        <v>46050</v>
      </c>
      <c r="G1139" s="22"/>
      <c r="H1139" s="44">
        <f t="shared" si="304"/>
        <v>1223.2</v>
      </c>
      <c r="I1139" s="98">
        <f t="shared" si="293"/>
        <v>550.43999999999994</v>
      </c>
      <c r="J1139" s="98">
        <f t="shared" si="294"/>
        <v>1527.76</v>
      </c>
      <c r="K1139" s="99"/>
      <c r="L1139" s="44">
        <f t="shared" si="297"/>
        <v>1223.2</v>
      </c>
      <c r="M1139" s="101" t="s">
        <v>2</v>
      </c>
      <c r="N1139" s="97"/>
      <c r="O1139" s="101" t="s">
        <v>3</v>
      </c>
      <c r="P1139" s="101" t="s">
        <v>2</v>
      </c>
      <c r="Q1139" s="97"/>
      <c r="R1139" s="101" t="s">
        <v>3</v>
      </c>
      <c r="S1139" s="101" t="s">
        <v>2</v>
      </c>
      <c r="T1139" s="97"/>
      <c r="U1139" s="101" t="s">
        <v>3</v>
      </c>
      <c r="V1139" s="101" t="s">
        <v>2</v>
      </c>
      <c r="W1139" s="97"/>
      <c r="X1139" s="101" t="s">
        <v>3</v>
      </c>
      <c r="Y1139" s="101" t="s">
        <v>2</v>
      </c>
      <c r="Z1139" s="97"/>
      <c r="AA1139" s="101" t="s">
        <v>3</v>
      </c>
      <c r="AB1139" s="101" t="s">
        <v>2</v>
      </c>
      <c r="AC1139" s="97"/>
      <c r="AD1139" s="101" t="s">
        <v>3</v>
      </c>
      <c r="AE1139" s="101" t="s">
        <v>2</v>
      </c>
      <c r="AF1139" s="97"/>
      <c r="AG1139" s="100">
        <f t="shared" si="295"/>
        <v>1223.2</v>
      </c>
      <c r="AH1139" s="101" t="s">
        <v>2</v>
      </c>
      <c r="AI1139" s="97"/>
      <c r="AJ1139" s="100">
        <f t="shared" si="305"/>
        <v>993.85</v>
      </c>
      <c r="AK1139" s="101" t="s">
        <v>2</v>
      </c>
      <c r="AL1139" s="98"/>
      <c r="AM1139" s="100">
        <v>1527.76</v>
      </c>
      <c r="AN1139" s="101" t="s">
        <v>2</v>
      </c>
      <c r="AO1139" s="97"/>
      <c r="AP1139" s="100">
        <f t="shared" si="306"/>
        <v>1299.6499999999999</v>
      </c>
      <c r="AQ1139" s="101" t="s">
        <v>2</v>
      </c>
      <c r="AR1139" s="98"/>
      <c r="AS1139" s="100">
        <f t="shared" si="307"/>
        <v>550.43999999999994</v>
      </c>
      <c r="AT1139" s="101" t="s">
        <v>2</v>
      </c>
      <c r="AU1139" s="97"/>
      <c r="AV1139" s="100">
        <f t="shared" si="296"/>
        <v>1299.6499999999999</v>
      </c>
      <c r="AW1139" s="101" t="s">
        <v>2</v>
      </c>
      <c r="AX1139" s="97"/>
      <c r="AY1139" s="100">
        <f t="shared" si="308"/>
        <v>1146.75</v>
      </c>
      <c r="AZ1139" s="101" t="s">
        <v>2</v>
      </c>
      <c r="BA1139" s="97"/>
      <c r="BB1139" s="100">
        <f t="shared" si="309"/>
        <v>550.43999999999994</v>
      </c>
      <c r="BC1139" s="101" t="s">
        <v>2</v>
      </c>
      <c r="BD1139" s="97"/>
      <c r="BE1139" s="100">
        <f t="shared" si="310"/>
        <v>550.43999999999994</v>
      </c>
      <c r="BF1139" s="101" t="s">
        <v>2</v>
      </c>
    </row>
    <row r="1140" spans="1:58" s="86" customFormat="1" ht="13.2" x14ac:dyDescent="0.25">
      <c r="A1140" s="47" t="s">
        <v>878</v>
      </c>
      <c r="B1140" s="106">
        <v>1400173</v>
      </c>
      <c r="C1140" s="118" t="s">
        <v>935</v>
      </c>
      <c r="D1140" s="105">
        <v>660</v>
      </c>
      <c r="E1140" s="104">
        <v>450</v>
      </c>
      <c r="F1140" s="106">
        <v>46083</v>
      </c>
      <c r="G1140" s="22"/>
      <c r="H1140" s="44">
        <f t="shared" si="304"/>
        <v>528</v>
      </c>
      <c r="I1140" s="98">
        <f t="shared" si="293"/>
        <v>237.6</v>
      </c>
      <c r="J1140" s="98">
        <f t="shared" si="294"/>
        <v>561</v>
      </c>
      <c r="K1140" s="99"/>
      <c r="L1140" s="44">
        <f t="shared" si="297"/>
        <v>528</v>
      </c>
      <c r="M1140" s="101" t="s">
        <v>2</v>
      </c>
      <c r="N1140" s="97"/>
      <c r="O1140" s="101" t="s">
        <v>3</v>
      </c>
      <c r="P1140" s="101" t="s">
        <v>2</v>
      </c>
      <c r="Q1140" s="97"/>
      <c r="R1140" s="101" t="s">
        <v>3</v>
      </c>
      <c r="S1140" s="101" t="s">
        <v>2</v>
      </c>
      <c r="T1140" s="97"/>
      <c r="U1140" s="101" t="s">
        <v>3</v>
      </c>
      <c r="V1140" s="101" t="s">
        <v>2</v>
      </c>
      <c r="W1140" s="97"/>
      <c r="X1140" s="101" t="s">
        <v>3</v>
      </c>
      <c r="Y1140" s="101" t="s">
        <v>2</v>
      </c>
      <c r="Z1140" s="97"/>
      <c r="AA1140" s="101" t="s">
        <v>3</v>
      </c>
      <c r="AB1140" s="101" t="s">
        <v>2</v>
      </c>
      <c r="AC1140" s="97"/>
      <c r="AD1140" s="101" t="s">
        <v>3</v>
      </c>
      <c r="AE1140" s="101" t="s">
        <v>2</v>
      </c>
      <c r="AF1140" s="97"/>
      <c r="AG1140" s="100">
        <f t="shared" si="295"/>
        <v>528</v>
      </c>
      <c r="AH1140" s="101" t="s">
        <v>2</v>
      </c>
      <c r="AI1140" s="97"/>
      <c r="AJ1140" s="100">
        <f t="shared" si="305"/>
        <v>429</v>
      </c>
      <c r="AK1140" s="101" t="s">
        <v>2</v>
      </c>
      <c r="AL1140" s="98"/>
      <c r="AM1140" s="100">
        <v>469.8</v>
      </c>
      <c r="AN1140" s="101" t="s">
        <v>2</v>
      </c>
      <c r="AO1140" s="97"/>
      <c r="AP1140" s="100">
        <f t="shared" si="306"/>
        <v>561</v>
      </c>
      <c r="AQ1140" s="101" t="s">
        <v>2</v>
      </c>
      <c r="AR1140" s="98"/>
      <c r="AS1140" s="100">
        <f t="shared" si="307"/>
        <v>237.6</v>
      </c>
      <c r="AT1140" s="101" t="s">
        <v>2</v>
      </c>
      <c r="AU1140" s="97"/>
      <c r="AV1140" s="100">
        <f t="shared" si="296"/>
        <v>561</v>
      </c>
      <c r="AW1140" s="101" t="s">
        <v>2</v>
      </c>
      <c r="AX1140" s="97"/>
      <c r="AY1140" s="100">
        <f t="shared" si="308"/>
        <v>495</v>
      </c>
      <c r="AZ1140" s="101" t="s">
        <v>2</v>
      </c>
      <c r="BA1140" s="97"/>
      <c r="BB1140" s="100">
        <f t="shared" si="309"/>
        <v>237.6</v>
      </c>
      <c r="BC1140" s="101" t="s">
        <v>2</v>
      </c>
      <c r="BD1140" s="97"/>
      <c r="BE1140" s="100">
        <f t="shared" si="310"/>
        <v>237.6</v>
      </c>
      <c r="BF1140" s="101" t="s">
        <v>2</v>
      </c>
    </row>
    <row r="1141" spans="1:58" s="86" customFormat="1" ht="13.2" x14ac:dyDescent="0.25">
      <c r="A1141" s="47" t="s">
        <v>878</v>
      </c>
      <c r="B1141" s="106">
        <v>1400914</v>
      </c>
      <c r="C1141" s="118" t="s">
        <v>936</v>
      </c>
      <c r="D1141" s="105">
        <v>249</v>
      </c>
      <c r="E1141" s="104">
        <v>450</v>
      </c>
      <c r="F1141" s="106">
        <v>50688</v>
      </c>
      <c r="G1141" s="22"/>
      <c r="H1141" s="44">
        <f t="shared" si="304"/>
        <v>199.20000000000002</v>
      </c>
      <c r="I1141" s="98">
        <f t="shared" si="293"/>
        <v>89.64</v>
      </c>
      <c r="J1141" s="98">
        <f t="shared" si="294"/>
        <v>3585.98</v>
      </c>
      <c r="K1141" s="99"/>
      <c r="L1141" s="44">
        <f t="shared" si="297"/>
        <v>199.20000000000002</v>
      </c>
      <c r="M1141" s="101" t="s">
        <v>2</v>
      </c>
      <c r="N1141" s="97"/>
      <c r="O1141" s="101" t="s">
        <v>3</v>
      </c>
      <c r="P1141" s="101" t="s">
        <v>2</v>
      </c>
      <c r="Q1141" s="97"/>
      <c r="R1141" s="101" t="s">
        <v>3</v>
      </c>
      <c r="S1141" s="101" t="s">
        <v>2</v>
      </c>
      <c r="T1141" s="97"/>
      <c r="U1141" s="101" t="s">
        <v>3</v>
      </c>
      <c r="V1141" s="101" t="s">
        <v>2</v>
      </c>
      <c r="W1141" s="97"/>
      <c r="X1141" s="101" t="s">
        <v>3</v>
      </c>
      <c r="Y1141" s="101" t="s">
        <v>2</v>
      </c>
      <c r="Z1141" s="97"/>
      <c r="AA1141" s="101" t="s">
        <v>3</v>
      </c>
      <c r="AB1141" s="101" t="s">
        <v>2</v>
      </c>
      <c r="AC1141" s="97"/>
      <c r="AD1141" s="101" t="s">
        <v>3</v>
      </c>
      <c r="AE1141" s="101" t="s">
        <v>2</v>
      </c>
      <c r="AF1141" s="97"/>
      <c r="AG1141" s="100">
        <f t="shared" si="295"/>
        <v>199.20000000000002</v>
      </c>
      <c r="AH1141" s="101" t="s">
        <v>2</v>
      </c>
      <c r="AI1141" s="97"/>
      <c r="AJ1141" s="100">
        <f t="shared" si="305"/>
        <v>161.85</v>
      </c>
      <c r="AK1141" s="101" t="s">
        <v>2</v>
      </c>
      <c r="AL1141" s="98"/>
      <c r="AM1141" s="100">
        <v>3585.98</v>
      </c>
      <c r="AN1141" s="101" t="s">
        <v>2</v>
      </c>
      <c r="AO1141" s="97"/>
      <c r="AP1141" s="100">
        <f t="shared" si="306"/>
        <v>211.65</v>
      </c>
      <c r="AQ1141" s="101" t="s">
        <v>2</v>
      </c>
      <c r="AR1141" s="98"/>
      <c r="AS1141" s="100">
        <f t="shared" si="307"/>
        <v>89.64</v>
      </c>
      <c r="AT1141" s="101" t="s">
        <v>2</v>
      </c>
      <c r="AU1141" s="97"/>
      <c r="AV1141" s="100">
        <f t="shared" si="296"/>
        <v>211.65</v>
      </c>
      <c r="AW1141" s="101" t="s">
        <v>2</v>
      </c>
      <c r="AX1141" s="97"/>
      <c r="AY1141" s="100">
        <f t="shared" si="308"/>
        <v>186.75</v>
      </c>
      <c r="AZ1141" s="101" t="s">
        <v>2</v>
      </c>
      <c r="BA1141" s="97"/>
      <c r="BB1141" s="100">
        <f t="shared" si="309"/>
        <v>89.64</v>
      </c>
      <c r="BC1141" s="101" t="s">
        <v>2</v>
      </c>
      <c r="BD1141" s="97"/>
      <c r="BE1141" s="100">
        <f t="shared" si="310"/>
        <v>89.64</v>
      </c>
      <c r="BF1141" s="101" t="s">
        <v>2</v>
      </c>
    </row>
    <row r="1142" spans="1:58" s="86" customFormat="1" ht="13.2" x14ac:dyDescent="0.25">
      <c r="A1142" s="47" t="s">
        <v>878</v>
      </c>
      <c r="B1142" s="106">
        <v>1400189</v>
      </c>
      <c r="C1142" s="118" t="s">
        <v>937</v>
      </c>
      <c r="D1142" s="105">
        <v>641</v>
      </c>
      <c r="E1142" s="104">
        <v>450</v>
      </c>
      <c r="F1142" s="106">
        <v>51700</v>
      </c>
      <c r="G1142" s="22"/>
      <c r="H1142" s="44">
        <f t="shared" si="304"/>
        <v>512.80000000000007</v>
      </c>
      <c r="I1142" s="98">
        <f t="shared" si="293"/>
        <v>230.76</v>
      </c>
      <c r="J1142" s="98">
        <f t="shared" si="294"/>
        <v>544.85</v>
      </c>
      <c r="K1142" s="99"/>
      <c r="L1142" s="44">
        <f t="shared" si="297"/>
        <v>512.80000000000007</v>
      </c>
      <c r="M1142" s="101" t="s">
        <v>2</v>
      </c>
      <c r="N1142" s="97"/>
      <c r="O1142" s="101" t="s">
        <v>3</v>
      </c>
      <c r="P1142" s="101" t="s">
        <v>2</v>
      </c>
      <c r="Q1142" s="97"/>
      <c r="R1142" s="101" t="s">
        <v>3</v>
      </c>
      <c r="S1142" s="101" t="s">
        <v>2</v>
      </c>
      <c r="T1142" s="97"/>
      <c r="U1142" s="101" t="s">
        <v>3</v>
      </c>
      <c r="V1142" s="101" t="s">
        <v>2</v>
      </c>
      <c r="W1142" s="97"/>
      <c r="X1142" s="101" t="s">
        <v>3</v>
      </c>
      <c r="Y1142" s="101" t="s">
        <v>2</v>
      </c>
      <c r="Z1142" s="97"/>
      <c r="AA1142" s="101" t="s">
        <v>3</v>
      </c>
      <c r="AB1142" s="101" t="s">
        <v>2</v>
      </c>
      <c r="AC1142" s="97"/>
      <c r="AD1142" s="101" t="s">
        <v>3</v>
      </c>
      <c r="AE1142" s="101" t="s">
        <v>2</v>
      </c>
      <c r="AF1142" s="97"/>
      <c r="AG1142" s="100">
        <f t="shared" si="295"/>
        <v>512.80000000000007</v>
      </c>
      <c r="AH1142" s="101" t="s">
        <v>2</v>
      </c>
      <c r="AI1142" s="97"/>
      <c r="AJ1142" s="100">
        <f t="shared" si="305"/>
        <v>416.65000000000003</v>
      </c>
      <c r="AK1142" s="101" t="s">
        <v>2</v>
      </c>
      <c r="AL1142" s="98"/>
      <c r="AM1142" s="100">
        <v>469.8</v>
      </c>
      <c r="AN1142" s="101" t="s">
        <v>2</v>
      </c>
      <c r="AO1142" s="97"/>
      <c r="AP1142" s="100">
        <f t="shared" si="306"/>
        <v>544.85</v>
      </c>
      <c r="AQ1142" s="101" t="s">
        <v>2</v>
      </c>
      <c r="AR1142" s="98"/>
      <c r="AS1142" s="100">
        <f t="shared" si="307"/>
        <v>230.76</v>
      </c>
      <c r="AT1142" s="101" t="s">
        <v>2</v>
      </c>
      <c r="AU1142" s="97"/>
      <c r="AV1142" s="100">
        <f t="shared" si="296"/>
        <v>544.85</v>
      </c>
      <c r="AW1142" s="101" t="s">
        <v>2</v>
      </c>
      <c r="AX1142" s="97"/>
      <c r="AY1142" s="100">
        <f t="shared" si="308"/>
        <v>480.75</v>
      </c>
      <c r="AZ1142" s="101" t="s">
        <v>2</v>
      </c>
      <c r="BA1142" s="97"/>
      <c r="BB1142" s="100">
        <f t="shared" si="309"/>
        <v>230.76</v>
      </c>
      <c r="BC1142" s="101" t="s">
        <v>2</v>
      </c>
      <c r="BD1142" s="97"/>
      <c r="BE1142" s="100">
        <f t="shared" si="310"/>
        <v>230.76</v>
      </c>
      <c r="BF1142" s="101" t="s">
        <v>2</v>
      </c>
    </row>
    <row r="1143" spans="1:58" s="86" customFormat="1" ht="13.2" x14ac:dyDescent="0.25">
      <c r="A1143" s="47" t="s">
        <v>878</v>
      </c>
      <c r="B1143" s="106">
        <v>1400237</v>
      </c>
      <c r="C1143" s="118" t="s">
        <v>938</v>
      </c>
      <c r="D1143" s="105">
        <v>407</v>
      </c>
      <c r="E1143" s="104">
        <v>450</v>
      </c>
      <c r="F1143" s="106">
        <v>51701</v>
      </c>
      <c r="G1143" s="22"/>
      <c r="H1143" s="44">
        <f t="shared" si="304"/>
        <v>325.60000000000002</v>
      </c>
      <c r="I1143" s="98">
        <f t="shared" si="293"/>
        <v>146.51999999999998</v>
      </c>
      <c r="J1143" s="98">
        <f t="shared" si="294"/>
        <v>345.95</v>
      </c>
      <c r="K1143" s="99"/>
      <c r="L1143" s="44">
        <f t="shared" si="297"/>
        <v>325.60000000000002</v>
      </c>
      <c r="M1143" s="101" t="s">
        <v>2</v>
      </c>
      <c r="N1143" s="97"/>
      <c r="O1143" s="101" t="s">
        <v>3</v>
      </c>
      <c r="P1143" s="101" t="s">
        <v>2</v>
      </c>
      <c r="Q1143" s="97"/>
      <c r="R1143" s="101" t="s">
        <v>3</v>
      </c>
      <c r="S1143" s="101" t="s">
        <v>2</v>
      </c>
      <c r="T1143" s="97"/>
      <c r="U1143" s="101" t="s">
        <v>3</v>
      </c>
      <c r="V1143" s="101" t="s">
        <v>2</v>
      </c>
      <c r="W1143" s="97"/>
      <c r="X1143" s="101" t="s">
        <v>3</v>
      </c>
      <c r="Y1143" s="101" t="s">
        <v>2</v>
      </c>
      <c r="Z1143" s="97"/>
      <c r="AA1143" s="101" t="s">
        <v>3</v>
      </c>
      <c r="AB1143" s="101" t="s">
        <v>2</v>
      </c>
      <c r="AC1143" s="97"/>
      <c r="AD1143" s="101" t="s">
        <v>3</v>
      </c>
      <c r="AE1143" s="101" t="s">
        <v>2</v>
      </c>
      <c r="AF1143" s="97"/>
      <c r="AG1143" s="100">
        <f t="shared" si="295"/>
        <v>325.60000000000002</v>
      </c>
      <c r="AH1143" s="101" t="s">
        <v>2</v>
      </c>
      <c r="AI1143" s="97"/>
      <c r="AJ1143" s="100">
        <f t="shared" si="305"/>
        <v>264.55</v>
      </c>
      <c r="AK1143" s="101" t="s">
        <v>2</v>
      </c>
      <c r="AL1143" s="98"/>
      <c r="AM1143" s="100">
        <v>218.06</v>
      </c>
      <c r="AN1143" s="101" t="s">
        <v>2</v>
      </c>
      <c r="AO1143" s="97"/>
      <c r="AP1143" s="100">
        <f t="shared" si="306"/>
        <v>345.95</v>
      </c>
      <c r="AQ1143" s="101" t="s">
        <v>2</v>
      </c>
      <c r="AR1143" s="98"/>
      <c r="AS1143" s="100">
        <f t="shared" si="307"/>
        <v>146.51999999999998</v>
      </c>
      <c r="AT1143" s="101" t="s">
        <v>2</v>
      </c>
      <c r="AU1143" s="97"/>
      <c r="AV1143" s="100">
        <f t="shared" si="296"/>
        <v>345.95</v>
      </c>
      <c r="AW1143" s="101" t="s">
        <v>2</v>
      </c>
      <c r="AX1143" s="97"/>
      <c r="AY1143" s="100">
        <f t="shared" si="308"/>
        <v>305.25</v>
      </c>
      <c r="AZ1143" s="101" t="s">
        <v>2</v>
      </c>
      <c r="BA1143" s="97"/>
      <c r="BB1143" s="100">
        <f t="shared" si="309"/>
        <v>146.51999999999998</v>
      </c>
      <c r="BC1143" s="101" t="s">
        <v>2</v>
      </c>
      <c r="BD1143" s="97"/>
      <c r="BE1143" s="100">
        <f t="shared" si="310"/>
        <v>146.51999999999998</v>
      </c>
      <c r="BF1143" s="101" t="s">
        <v>2</v>
      </c>
    </row>
    <row r="1144" spans="1:58" s="86" customFormat="1" ht="13.2" x14ac:dyDescent="0.25">
      <c r="A1144" s="47" t="s">
        <v>878</v>
      </c>
      <c r="B1144" s="106">
        <v>1400157</v>
      </c>
      <c r="C1144" s="118" t="s">
        <v>939</v>
      </c>
      <c r="D1144" s="105">
        <v>383.15</v>
      </c>
      <c r="E1144" s="104">
        <v>450</v>
      </c>
      <c r="F1144" s="106">
        <v>51702</v>
      </c>
      <c r="G1144" s="22"/>
      <c r="H1144" s="44">
        <f t="shared" si="304"/>
        <v>306.52</v>
      </c>
      <c r="I1144" s="98">
        <f t="shared" si="293"/>
        <v>137.934</v>
      </c>
      <c r="J1144" s="98">
        <f t="shared" si="294"/>
        <v>325.67749999999995</v>
      </c>
      <c r="K1144" s="99"/>
      <c r="L1144" s="44">
        <f t="shared" si="297"/>
        <v>306.52</v>
      </c>
      <c r="M1144" s="101" t="s">
        <v>2</v>
      </c>
      <c r="N1144" s="97"/>
      <c r="O1144" s="101" t="s">
        <v>3</v>
      </c>
      <c r="P1144" s="101" t="s">
        <v>2</v>
      </c>
      <c r="Q1144" s="97"/>
      <c r="R1144" s="101" t="s">
        <v>3</v>
      </c>
      <c r="S1144" s="101" t="s">
        <v>2</v>
      </c>
      <c r="T1144" s="97"/>
      <c r="U1144" s="101" t="s">
        <v>3</v>
      </c>
      <c r="V1144" s="101" t="s">
        <v>2</v>
      </c>
      <c r="W1144" s="97"/>
      <c r="X1144" s="101" t="s">
        <v>3</v>
      </c>
      <c r="Y1144" s="101" t="s">
        <v>2</v>
      </c>
      <c r="Z1144" s="97"/>
      <c r="AA1144" s="101" t="s">
        <v>3</v>
      </c>
      <c r="AB1144" s="101" t="s">
        <v>2</v>
      </c>
      <c r="AC1144" s="97"/>
      <c r="AD1144" s="101" t="s">
        <v>3</v>
      </c>
      <c r="AE1144" s="101" t="s">
        <v>2</v>
      </c>
      <c r="AF1144" s="97"/>
      <c r="AG1144" s="100">
        <f t="shared" si="295"/>
        <v>306.52</v>
      </c>
      <c r="AH1144" s="101" t="s">
        <v>2</v>
      </c>
      <c r="AI1144" s="97"/>
      <c r="AJ1144" s="100">
        <f t="shared" si="305"/>
        <v>249.04749999999999</v>
      </c>
      <c r="AK1144" s="101" t="s">
        <v>2</v>
      </c>
      <c r="AL1144" s="98"/>
      <c r="AM1144" s="100">
        <v>218.06</v>
      </c>
      <c r="AN1144" s="101" t="s">
        <v>2</v>
      </c>
      <c r="AO1144" s="97"/>
      <c r="AP1144" s="100">
        <f t="shared" si="306"/>
        <v>325.67749999999995</v>
      </c>
      <c r="AQ1144" s="101" t="s">
        <v>2</v>
      </c>
      <c r="AR1144" s="98"/>
      <c r="AS1144" s="100">
        <f t="shared" si="307"/>
        <v>137.934</v>
      </c>
      <c r="AT1144" s="101" t="s">
        <v>2</v>
      </c>
      <c r="AU1144" s="97"/>
      <c r="AV1144" s="100">
        <f t="shared" si="296"/>
        <v>325.67749999999995</v>
      </c>
      <c r="AW1144" s="101" t="s">
        <v>2</v>
      </c>
      <c r="AX1144" s="97"/>
      <c r="AY1144" s="100">
        <f t="shared" si="308"/>
        <v>287.36249999999995</v>
      </c>
      <c r="AZ1144" s="101" t="s">
        <v>2</v>
      </c>
      <c r="BA1144" s="97"/>
      <c r="BB1144" s="100">
        <f t="shared" si="309"/>
        <v>137.934</v>
      </c>
      <c r="BC1144" s="101" t="s">
        <v>2</v>
      </c>
      <c r="BD1144" s="97"/>
      <c r="BE1144" s="100">
        <f t="shared" si="310"/>
        <v>137.934</v>
      </c>
      <c r="BF1144" s="101" t="s">
        <v>2</v>
      </c>
    </row>
    <row r="1145" spans="1:58" s="86" customFormat="1" ht="13.2" x14ac:dyDescent="0.25">
      <c r="A1145" s="47" t="s">
        <v>878</v>
      </c>
      <c r="B1145" s="106">
        <v>1400174</v>
      </c>
      <c r="C1145" s="118" t="s">
        <v>940</v>
      </c>
      <c r="D1145" s="105">
        <v>339</v>
      </c>
      <c r="E1145" s="104">
        <v>450</v>
      </c>
      <c r="F1145" s="106">
        <v>51703</v>
      </c>
      <c r="G1145" s="22"/>
      <c r="H1145" s="44">
        <f t="shared" si="304"/>
        <v>271.2</v>
      </c>
      <c r="I1145" s="98">
        <f t="shared" si="293"/>
        <v>122.03999999999999</v>
      </c>
      <c r="J1145" s="98">
        <f t="shared" si="294"/>
        <v>288.14999999999998</v>
      </c>
      <c r="K1145" s="99"/>
      <c r="L1145" s="44">
        <f t="shared" si="297"/>
        <v>271.2</v>
      </c>
      <c r="M1145" s="101" t="s">
        <v>2</v>
      </c>
      <c r="N1145" s="97"/>
      <c r="O1145" s="101" t="s">
        <v>3</v>
      </c>
      <c r="P1145" s="101" t="s">
        <v>2</v>
      </c>
      <c r="Q1145" s="97"/>
      <c r="R1145" s="101" t="s">
        <v>3</v>
      </c>
      <c r="S1145" s="101" t="s">
        <v>2</v>
      </c>
      <c r="T1145" s="97"/>
      <c r="U1145" s="101" t="s">
        <v>3</v>
      </c>
      <c r="V1145" s="101" t="s">
        <v>2</v>
      </c>
      <c r="W1145" s="97"/>
      <c r="X1145" s="101" t="s">
        <v>3</v>
      </c>
      <c r="Y1145" s="101" t="s">
        <v>2</v>
      </c>
      <c r="Z1145" s="97"/>
      <c r="AA1145" s="101" t="s">
        <v>3</v>
      </c>
      <c r="AB1145" s="101" t="s">
        <v>2</v>
      </c>
      <c r="AC1145" s="97"/>
      <c r="AD1145" s="101" t="s">
        <v>3</v>
      </c>
      <c r="AE1145" s="101" t="s">
        <v>2</v>
      </c>
      <c r="AF1145" s="97"/>
      <c r="AG1145" s="100">
        <f t="shared" si="295"/>
        <v>271.2</v>
      </c>
      <c r="AH1145" s="101" t="s">
        <v>2</v>
      </c>
      <c r="AI1145" s="97"/>
      <c r="AJ1145" s="100">
        <f t="shared" si="305"/>
        <v>220.35</v>
      </c>
      <c r="AK1145" s="101" t="s">
        <v>2</v>
      </c>
      <c r="AL1145" s="98"/>
      <c r="AM1145" s="100">
        <v>276.7</v>
      </c>
      <c r="AN1145" s="101" t="s">
        <v>2</v>
      </c>
      <c r="AO1145" s="97"/>
      <c r="AP1145" s="100">
        <f t="shared" si="306"/>
        <v>288.14999999999998</v>
      </c>
      <c r="AQ1145" s="101" t="s">
        <v>2</v>
      </c>
      <c r="AR1145" s="98"/>
      <c r="AS1145" s="100">
        <f t="shared" si="307"/>
        <v>122.03999999999999</v>
      </c>
      <c r="AT1145" s="101" t="s">
        <v>2</v>
      </c>
      <c r="AU1145" s="97"/>
      <c r="AV1145" s="100">
        <f t="shared" si="296"/>
        <v>288.14999999999998</v>
      </c>
      <c r="AW1145" s="101" t="s">
        <v>2</v>
      </c>
      <c r="AX1145" s="97"/>
      <c r="AY1145" s="100">
        <f t="shared" si="308"/>
        <v>254.25</v>
      </c>
      <c r="AZ1145" s="101" t="s">
        <v>2</v>
      </c>
      <c r="BA1145" s="97"/>
      <c r="BB1145" s="100">
        <f t="shared" si="309"/>
        <v>122.03999999999999</v>
      </c>
      <c r="BC1145" s="101" t="s">
        <v>2</v>
      </c>
      <c r="BD1145" s="97"/>
      <c r="BE1145" s="100">
        <f t="shared" si="310"/>
        <v>122.03999999999999</v>
      </c>
      <c r="BF1145" s="101" t="s">
        <v>2</v>
      </c>
    </row>
    <row r="1146" spans="1:58" s="86" customFormat="1" ht="13.2" x14ac:dyDescent="0.25">
      <c r="A1146" s="47" t="s">
        <v>878</v>
      </c>
      <c r="B1146" s="106">
        <v>1400002</v>
      </c>
      <c r="C1146" s="118" t="s">
        <v>941</v>
      </c>
      <c r="D1146" s="105">
        <v>641</v>
      </c>
      <c r="E1146" s="104">
        <v>450</v>
      </c>
      <c r="F1146" s="106">
        <v>51705</v>
      </c>
      <c r="G1146" s="22"/>
      <c r="H1146" s="44">
        <f t="shared" si="304"/>
        <v>512.80000000000007</v>
      </c>
      <c r="I1146" s="98">
        <f t="shared" si="293"/>
        <v>230.76</v>
      </c>
      <c r="J1146" s="98">
        <f t="shared" si="294"/>
        <v>544.85</v>
      </c>
      <c r="K1146" s="99"/>
      <c r="L1146" s="44">
        <f t="shared" si="297"/>
        <v>512.80000000000007</v>
      </c>
      <c r="M1146" s="101" t="s">
        <v>2</v>
      </c>
      <c r="N1146" s="97"/>
      <c r="O1146" s="101" t="s">
        <v>3</v>
      </c>
      <c r="P1146" s="101" t="s">
        <v>2</v>
      </c>
      <c r="Q1146" s="97"/>
      <c r="R1146" s="101" t="s">
        <v>3</v>
      </c>
      <c r="S1146" s="101" t="s">
        <v>2</v>
      </c>
      <c r="T1146" s="97"/>
      <c r="U1146" s="101" t="s">
        <v>3</v>
      </c>
      <c r="V1146" s="101" t="s">
        <v>2</v>
      </c>
      <c r="W1146" s="97"/>
      <c r="X1146" s="101" t="s">
        <v>3</v>
      </c>
      <c r="Y1146" s="101" t="s">
        <v>2</v>
      </c>
      <c r="Z1146" s="97"/>
      <c r="AA1146" s="101" t="s">
        <v>3</v>
      </c>
      <c r="AB1146" s="101" t="s">
        <v>2</v>
      </c>
      <c r="AC1146" s="97"/>
      <c r="AD1146" s="101" t="s">
        <v>3</v>
      </c>
      <c r="AE1146" s="101" t="s">
        <v>2</v>
      </c>
      <c r="AF1146" s="97"/>
      <c r="AG1146" s="100">
        <f t="shared" si="295"/>
        <v>512.80000000000007</v>
      </c>
      <c r="AH1146" s="101" t="s">
        <v>2</v>
      </c>
      <c r="AI1146" s="97"/>
      <c r="AJ1146" s="100">
        <f t="shared" si="305"/>
        <v>416.65000000000003</v>
      </c>
      <c r="AK1146" s="101" t="s">
        <v>2</v>
      </c>
      <c r="AL1146" s="98"/>
      <c r="AM1146" s="100">
        <v>469.8</v>
      </c>
      <c r="AN1146" s="101" t="s">
        <v>2</v>
      </c>
      <c r="AO1146" s="97"/>
      <c r="AP1146" s="100">
        <f t="shared" si="306"/>
        <v>544.85</v>
      </c>
      <c r="AQ1146" s="101" t="s">
        <v>2</v>
      </c>
      <c r="AR1146" s="98"/>
      <c r="AS1146" s="100">
        <f t="shared" si="307"/>
        <v>230.76</v>
      </c>
      <c r="AT1146" s="101" t="s">
        <v>2</v>
      </c>
      <c r="AU1146" s="97"/>
      <c r="AV1146" s="100">
        <f t="shared" si="296"/>
        <v>544.85</v>
      </c>
      <c r="AW1146" s="101" t="s">
        <v>2</v>
      </c>
      <c r="AX1146" s="97"/>
      <c r="AY1146" s="100">
        <f t="shared" si="308"/>
        <v>480.75</v>
      </c>
      <c r="AZ1146" s="101" t="s">
        <v>2</v>
      </c>
      <c r="BA1146" s="97"/>
      <c r="BB1146" s="100">
        <f t="shared" si="309"/>
        <v>230.76</v>
      </c>
      <c r="BC1146" s="101" t="s">
        <v>2</v>
      </c>
      <c r="BD1146" s="97"/>
      <c r="BE1146" s="100">
        <f t="shared" si="310"/>
        <v>230.76</v>
      </c>
      <c r="BF1146" s="101" t="s">
        <v>2</v>
      </c>
    </row>
    <row r="1147" spans="1:58" s="86" customFormat="1" ht="13.2" x14ac:dyDescent="0.25">
      <c r="A1147" s="47" t="s">
        <v>878</v>
      </c>
      <c r="B1147" s="106">
        <v>1400234</v>
      </c>
      <c r="C1147" s="118" t="s">
        <v>942</v>
      </c>
      <c r="D1147" s="105">
        <v>641</v>
      </c>
      <c r="E1147" s="104">
        <v>450</v>
      </c>
      <c r="F1147" s="106">
        <v>53600</v>
      </c>
      <c r="G1147" s="22"/>
      <c r="H1147" s="44">
        <f t="shared" si="304"/>
        <v>512.80000000000007</v>
      </c>
      <c r="I1147" s="98">
        <f t="shared" si="293"/>
        <v>230.76</v>
      </c>
      <c r="J1147" s="98">
        <f t="shared" si="294"/>
        <v>544.85</v>
      </c>
      <c r="K1147" s="99"/>
      <c r="L1147" s="44">
        <f t="shared" si="297"/>
        <v>512.80000000000007</v>
      </c>
      <c r="M1147" s="101" t="s">
        <v>2</v>
      </c>
      <c r="N1147" s="97"/>
      <c r="O1147" s="101" t="s">
        <v>3</v>
      </c>
      <c r="P1147" s="101" t="s">
        <v>2</v>
      </c>
      <c r="Q1147" s="97"/>
      <c r="R1147" s="101" t="s">
        <v>3</v>
      </c>
      <c r="S1147" s="101" t="s">
        <v>2</v>
      </c>
      <c r="T1147" s="97"/>
      <c r="U1147" s="101" t="s">
        <v>3</v>
      </c>
      <c r="V1147" s="101" t="s">
        <v>2</v>
      </c>
      <c r="W1147" s="97"/>
      <c r="X1147" s="101" t="s">
        <v>3</v>
      </c>
      <c r="Y1147" s="101" t="s">
        <v>2</v>
      </c>
      <c r="Z1147" s="97"/>
      <c r="AA1147" s="101" t="s">
        <v>3</v>
      </c>
      <c r="AB1147" s="101" t="s">
        <v>2</v>
      </c>
      <c r="AC1147" s="97"/>
      <c r="AD1147" s="101" t="s">
        <v>3</v>
      </c>
      <c r="AE1147" s="101" t="s">
        <v>2</v>
      </c>
      <c r="AF1147" s="97"/>
      <c r="AG1147" s="100">
        <f t="shared" si="295"/>
        <v>512.80000000000007</v>
      </c>
      <c r="AH1147" s="101" t="s">
        <v>2</v>
      </c>
      <c r="AI1147" s="97"/>
      <c r="AJ1147" s="100">
        <f t="shared" si="305"/>
        <v>416.65000000000003</v>
      </c>
      <c r="AK1147" s="101" t="s">
        <v>2</v>
      </c>
      <c r="AL1147" s="98"/>
      <c r="AM1147" s="100">
        <v>469.8</v>
      </c>
      <c r="AN1147" s="101" t="s">
        <v>2</v>
      </c>
      <c r="AO1147" s="97"/>
      <c r="AP1147" s="100">
        <f t="shared" si="306"/>
        <v>544.85</v>
      </c>
      <c r="AQ1147" s="101" t="s">
        <v>2</v>
      </c>
      <c r="AR1147" s="98"/>
      <c r="AS1147" s="100">
        <f t="shared" si="307"/>
        <v>230.76</v>
      </c>
      <c r="AT1147" s="101" t="s">
        <v>2</v>
      </c>
      <c r="AU1147" s="97"/>
      <c r="AV1147" s="100">
        <f t="shared" si="296"/>
        <v>544.85</v>
      </c>
      <c r="AW1147" s="101" t="s">
        <v>2</v>
      </c>
      <c r="AX1147" s="97"/>
      <c r="AY1147" s="100">
        <f t="shared" si="308"/>
        <v>480.75</v>
      </c>
      <c r="AZ1147" s="101" t="s">
        <v>2</v>
      </c>
      <c r="BA1147" s="97"/>
      <c r="BB1147" s="100">
        <f t="shared" si="309"/>
        <v>230.76</v>
      </c>
      <c r="BC1147" s="101" t="s">
        <v>2</v>
      </c>
      <c r="BD1147" s="97"/>
      <c r="BE1147" s="100">
        <f t="shared" si="310"/>
        <v>230.76</v>
      </c>
      <c r="BF1147" s="101" t="s">
        <v>2</v>
      </c>
    </row>
    <row r="1148" spans="1:58" s="86" customFormat="1" ht="13.2" x14ac:dyDescent="0.25">
      <c r="A1148" s="47" t="s">
        <v>878</v>
      </c>
      <c r="B1148" s="106">
        <v>1400017</v>
      </c>
      <c r="C1148" s="118" t="s">
        <v>943</v>
      </c>
      <c r="D1148" s="105">
        <v>697</v>
      </c>
      <c r="E1148" s="104">
        <v>450</v>
      </c>
      <c r="F1148" s="106">
        <v>56405</v>
      </c>
      <c r="G1148" s="22"/>
      <c r="H1148" s="44">
        <f t="shared" si="304"/>
        <v>557.6</v>
      </c>
      <c r="I1148" s="98">
        <f t="shared" si="293"/>
        <v>250.92</v>
      </c>
      <c r="J1148" s="98">
        <f t="shared" si="294"/>
        <v>592.44999999999993</v>
      </c>
      <c r="K1148" s="99"/>
      <c r="L1148" s="44">
        <f t="shared" si="297"/>
        <v>557.6</v>
      </c>
      <c r="M1148" s="101" t="s">
        <v>2</v>
      </c>
      <c r="N1148" s="97"/>
      <c r="O1148" s="101" t="s">
        <v>3</v>
      </c>
      <c r="P1148" s="101" t="s">
        <v>2</v>
      </c>
      <c r="Q1148" s="97"/>
      <c r="R1148" s="101" t="s">
        <v>3</v>
      </c>
      <c r="S1148" s="101" t="s">
        <v>2</v>
      </c>
      <c r="T1148" s="97"/>
      <c r="U1148" s="101" t="s">
        <v>3</v>
      </c>
      <c r="V1148" s="101" t="s">
        <v>2</v>
      </c>
      <c r="W1148" s="97"/>
      <c r="X1148" s="101" t="s">
        <v>3</v>
      </c>
      <c r="Y1148" s="101" t="s">
        <v>2</v>
      </c>
      <c r="Z1148" s="97"/>
      <c r="AA1148" s="101" t="s">
        <v>3</v>
      </c>
      <c r="AB1148" s="101" t="s">
        <v>2</v>
      </c>
      <c r="AC1148" s="97"/>
      <c r="AD1148" s="101" t="s">
        <v>3</v>
      </c>
      <c r="AE1148" s="101" t="s">
        <v>2</v>
      </c>
      <c r="AF1148" s="97"/>
      <c r="AG1148" s="100">
        <f t="shared" si="295"/>
        <v>557.6</v>
      </c>
      <c r="AH1148" s="101" t="s">
        <v>2</v>
      </c>
      <c r="AI1148" s="97"/>
      <c r="AJ1148" s="100">
        <f t="shared" si="305"/>
        <v>453.05</v>
      </c>
      <c r="AK1148" s="101" t="s">
        <v>2</v>
      </c>
      <c r="AL1148" s="98"/>
      <c r="AM1148" s="100">
        <v>541.44000000000005</v>
      </c>
      <c r="AN1148" s="101" t="s">
        <v>2</v>
      </c>
      <c r="AO1148" s="97"/>
      <c r="AP1148" s="100">
        <f t="shared" si="306"/>
        <v>592.44999999999993</v>
      </c>
      <c r="AQ1148" s="101" t="s">
        <v>2</v>
      </c>
      <c r="AR1148" s="98"/>
      <c r="AS1148" s="100">
        <f t="shared" si="307"/>
        <v>250.92</v>
      </c>
      <c r="AT1148" s="101" t="s">
        <v>2</v>
      </c>
      <c r="AU1148" s="97"/>
      <c r="AV1148" s="100">
        <f t="shared" si="296"/>
        <v>592.44999999999993</v>
      </c>
      <c r="AW1148" s="101" t="s">
        <v>2</v>
      </c>
      <c r="AX1148" s="97"/>
      <c r="AY1148" s="100">
        <f t="shared" si="308"/>
        <v>522.75</v>
      </c>
      <c r="AZ1148" s="101" t="s">
        <v>2</v>
      </c>
      <c r="BA1148" s="97"/>
      <c r="BB1148" s="100">
        <f t="shared" si="309"/>
        <v>250.92</v>
      </c>
      <c r="BC1148" s="101" t="s">
        <v>2</v>
      </c>
      <c r="BD1148" s="97"/>
      <c r="BE1148" s="100">
        <f t="shared" si="310"/>
        <v>250.92</v>
      </c>
      <c r="BF1148" s="101" t="s">
        <v>2</v>
      </c>
    </row>
    <row r="1149" spans="1:58" s="86" customFormat="1" ht="13.2" x14ac:dyDescent="0.25">
      <c r="A1149" s="47" t="s">
        <v>878</v>
      </c>
      <c r="B1149" s="106">
        <v>1400137</v>
      </c>
      <c r="C1149" s="118" t="s">
        <v>944</v>
      </c>
      <c r="D1149" s="105">
        <v>393</v>
      </c>
      <c r="E1149" s="104">
        <v>450</v>
      </c>
      <c r="F1149" s="106">
        <v>56420</v>
      </c>
      <c r="G1149" s="22"/>
      <c r="H1149" s="44">
        <f t="shared" si="304"/>
        <v>314.40000000000003</v>
      </c>
      <c r="I1149" s="98">
        <f t="shared" si="293"/>
        <v>141.47999999999999</v>
      </c>
      <c r="J1149" s="98">
        <f t="shared" si="294"/>
        <v>334.05</v>
      </c>
      <c r="K1149" s="99"/>
      <c r="L1149" s="44">
        <f t="shared" si="297"/>
        <v>314.40000000000003</v>
      </c>
      <c r="M1149" s="101" t="s">
        <v>2</v>
      </c>
      <c r="N1149" s="97"/>
      <c r="O1149" s="101" t="s">
        <v>3</v>
      </c>
      <c r="P1149" s="101" t="s">
        <v>2</v>
      </c>
      <c r="Q1149" s="97"/>
      <c r="R1149" s="101" t="s">
        <v>3</v>
      </c>
      <c r="S1149" s="101" t="s">
        <v>2</v>
      </c>
      <c r="T1149" s="97"/>
      <c r="U1149" s="101" t="s">
        <v>3</v>
      </c>
      <c r="V1149" s="101" t="s">
        <v>2</v>
      </c>
      <c r="W1149" s="97"/>
      <c r="X1149" s="101" t="s">
        <v>3</v>
      </c>
      <c r="Y1149" s="101" t="s">
        <v>2</v>
      </c>
      <c r="Z1149" s="97"/>
      <c r="AA1149" s="101" t="s">
        <v>3</v>
      </c>
      <c r="AB1149" s="101" t="s">
        <v>2</v>
      </c>
      <c r="AC1149" s="97"/>
      <c r="AD1149" s="101" t="s">
        <v>3</v>
      </c>
      <c r="AE1149" s="101" t="s">
        <v>2</v>
      </c>
      <c r="AF1149" s="97"/>
      <c r="AG1149" s="100">
        <f t="shared" si="295"/>
        <v>314.40000000000003</v>
      </c>
      <c r="AH1149" s="101" t="s">
        <v>2</v>
      </c>
      <c r="AI1149" s="97"/>
      <c r="AJ1149" s="100">
        <f t="shared" si="305"/>
        <v>255.45000000000002</v>
      </c>
      <c r="AK1149" s="101" t="s">
        <v>2</v>
      </c>
      <c r="AL1149" s="98"/>
      <c r="AM1149" s="100">
        <v>332.1</v>
      </c>
      <c r="AN1149" s="101" t="s">
        <v>2</v>
      </c>
      <c r="AO1149" s="97"/>
      <c r="AP1149" s="100">
        <f t="shared" si="306"/>
        <v>334.05</v>
      </c>
      <c r="AQ1149" s="101" t="s">
        <v>2</v>
      </c>
      <c r="AR1149" s="98"/>
      <c r="AS1149" s="100">
        <f t="shared" si="307"/>
        <v>141.47999999999999</v>
      </c>
      <c r="AT1149" s="101" t="s">
        <v>2</v>
      </c>
      <c r="AU1149" s="97"/>
      <c r="AV1149" s="100">
        <f t="shared" si="296"/>
        <v>334.05</v>
      </c>
      <c r="AW1149" s="101" t="s">
        <v>2</v>
      </c>
      <c r="AX1149" s="97"/>
      <c r="AY1149" s="100">
        <f t="shared" si="308"/>
        <v>294.75</v>
      </c>
      <c r="AZ1149" s="101" t="s">
        <v>2</v>
      </c>
      <c r="BA1149" s="97"/>
      <c r="BB1149" s="100">
        <f t="shared" si="309"/>
        <v>141.47999999999999</v>
      </c>
      <c r="BC1149" s="101" t="s">
        <v>2</v>
      </c>
      <c r="BD1149" s="97"/>
      <c r="BE1149" s="100">
        <f t="shared" si="310"/>
        <v>141.47999999999999</v>
      </c>
      <c r="BF1149" s="101" t="s">
        <v>2</v>
      </c>
    </row>
    <row r="1150" spans="1:58" s="86" customFormat="1" ht="13.2" x14ac:dyDescent="0.25">
      <c r="A1150" s="47" t="s">
        <v>878</v>
      </c>
      <c r="B1150" s="106">
        <v>1400921</v>
      </c>
      <c r="C1150" s="118" t="s">
        <v>945</v>
      </c>
      <c r="D1150" s="105">
        <v>785</v>
      </c>
      <c r="E1150" s="104">
        <v>450</v>
      </c>
      <c r="F1150" s="106">
        <v>58301</v>
      </c>
      <c r="G1150" s="22"/>
      <c r="H1150" s="44">
        <f t="shared" si="304"/>
        <v>628</v>
      </c>
      <c r="I1150" s="98">
        <f t="shared" si="293"/>
        <v>282.59999999999997</v>
      </c>
      <c r="J1150" s="98">
        <f t="shared" si="294"/>
        <v>667.25</v>
      </c>
      <c r="K1150" s="99"/>
      <c r="L1150" s="44">
        <f t="shared" si="297"/>
        <v>628</v>
      </c>
      <c r="M1150" s="101" t="s">
        <v>2</v>
      </c>
      <c r="N1150" s="97"/>
      <c r="O1150" s="101" t="s">
        <v>3</v>
      </c>
      <c r="P1150" s="101" t="s">
        <v>2</v>
      </c>
      <c r="Q1150" s="97"/>
      <c r="R1150" s="101" t="s">
        <v>3</v>
      </c>
      <c r="S1150" s="101" t="s">
        <v>2</v>
      </c>
      <c r="T1150" s="97"/>
      <c r="U1150" s="101" t="s">
        <v>3</v>
      </c>
      <c r="V1150" s="101" t="s">
        <v>2</v>
      </c>
      <c r="W1150" s="97"/>
      <c r="X1150" s="101" t="s">
        <v>3</v>
      </c>
      <c r="Y1150" s="101" t="s">
        <v>2</v>
      </c>
      <c r="Z1150" s="97"/>
      <c r="AA1150" s="101" t="s">
        <v>3</v>
      </c>
      <c r="AB1150" s="101" t="s">
        <v>2</v>
      </c>
      <c r="AC1150" s="97"/>
      <c r="AD1150" s="101" t="s">
        <v>3</v>
      </c>
      <c r="AE1150" s="101" t="s">
        <v>2</v>
      </c>
      <c r="AF1150" s="97"/>
      <c r="AG1150" s="100">
        <f t="shared" si="295"/>
        <v>628</v>
      </c>
      <c r="AH1150" s="101" t="s">
        <v>2</v>
      </c>
      <c r="AI1150" s="97"/>
      <c r="AJ1150" s="100">
        <f t="shared" si="305"/>
        <v>510.25</v>
      </c>
      <c r="AK1150" s="101" t="s">
        <v>2</v>
      </c>
      <c r="AL1150" s="98"/>
      <c r="AM1150" s="100">
        <v>541.44000000000005</v>
      </c>
      <c r="AN1150" s="101" t="s">
        <v>2</v>
      </c>
      <c r="AO1150" s="97"/>
      <c r="AP1150" s="100">
        <f t="shared" si="306"/>
        <v>667.25</v>
      </c>
      <c r="AQ1150" s="101" t="s">
        <v>2</v>
      </c>
      <c r="AR1150" s="98"/>
      <c r="AS1150" s="100">
        <f t="shared" si="307"/>
        <v>282.59999999999997</v>
      </c>
      <c r="AT1150" s="101" t="s">
        <v>2</v>
      </c>
      <c r="AU1150" s="97"/>
      <c r="AV1150" s="100">
        <f t="shared" si="296"/>
        <v>667.25</v>
      </c>
      <c r="AW1150" s="101" t="s">
        <v>2</v>
      </c>
      <c r="AX1150" s="97"/>
      <c r="AY1150" s="100">
        <f t="shared" si="308"/>
        <v>588.75</v>
      </c>
      <c r="AZ1150" s="101" t="s">
        <v>2</v>
      </c>
      <c r="BA1150" s="97"/>
      <c r="BB1150" s="100">
        <f t="shared" si="309"/>
        <v>282.59999999999997</v>
      </c>
      <c r="BC1150" s="101" t="s">
        <v>2</v>
      </c>
      <c r="BD1150" s="97"/>
      <c r="BE1150" s="100">
        <f t="shared" si="310"/>
        <v>282.59999999999997</v>
      </c>
      <c r="BF1150" s="101" t="s">
        <v>2</v>
      </c>
    </row>
    <row r="1151" spans="1:58" s="86" customFormat="1" ht="13.2" x14ac:dyDescent="0.25">
      <c r="A1151" s="47" t="s">
        <v>878</v>
      </c>
      <c r="B1151" s="106">
        <v>1400072</v>
      </c>
      <c r="C1151" s="118" t="s">
        <v>946</v>
      </c>
      <c r="D1151" s="105">
        <v>685</v>
      </c>
      <c r="E1151" s="104">
        <v>450</v>
      </c>
      <c r="F1151" s="106">
        <v>62270</v>
      </c>
      <c r="G1151" s="22"/>
      <c r="H1151" s="44">
        <f t="shared" si="304"/>
        <v>548</v>
      </c>
      <c r="I1151" s="98">
        <f t="shared" si="293"/>
        <v>246.6</v>
      </c>
      <c r="J1151" s="98">
        <f t="shared" si="294"/>
        <v>1250.0999999999999</v>
      </c>
      <c r="K1151" s="99"/>
      <c r="L1151" s="44">
        <f t="shared" si="297"/>
        <v>548</v>
      </c>
      <c r="M1151" s="101" t="s">
        <v>2</v>
      </c>
      <c r="N1151" s="97"/>
      <c r="O1151" s="101" t="s">
        <v>3</v>
      </c>
      <c r="P1151" s="101" t="s">
        <v>2</v>
      </c>
      <c r="Q1151" s="97"/>
      <c r="R1151" s="101" t="s">
        <v>3</v>
      </c>
      <c r="S1151" s="101" t="s">
        <v>2</v>
      </c>
      <c r="T1151" s="97"/>
      <c r="U1151" s="101" t="s">
        <v>3</v>
      </c>
      <c r="V1151" s="101" t="s">
        <v>2</v>
      </c>
      <c r="W1151" s="97"/>
      <c r="X1151" s="101" t="s">
        <v>3</v>
      </c>
      <c r="Y1151" s="101" t="s">
        <v>2</v>
      </c>
      <c r="Z1151" s="97"/>
      <c r="AA1151" s="101" t="s">
        <v>3</v>
      </c>
      <c r="AB1151" s="101" t="s">
        <v>2</v>
      </c>
      <c r="AC1151" s="97"/>
      <c r="AD1151" s="101" t="s">
        <v>3</v>
      </c>
      <c r="AE1151" s="101" t="s">
        <v>2</v>
      </c>
      <c r="AF1151" s="97"/>
      <c r="AG1151" s="100">
        <f t="shared" si="295"/>
        <v>548</v>
      </c>
      <c r="AH1151" s="101" t="s">
        <v>2</v>
      </c>
      <c r="AI1151" s="97"/>
      <c r="AJ1151" s="100">
        <f t="shared" si="305"/>
        <v>445.25</v>
      </c>
      <c r="AK1151" s="101" t="s">
        <v>2</v>
      </c>
      <c r="AL1151" s="98"/>
      <c r="AM1151" s="100">
        <v>1250.0999999999999</v>
      </c>
      <c r="AN1151" s="101" t="s">
        <v>2</v>
      </c>
      <c r="AO1151" s="97"/>
      <c r="AP1151" s="100">
        <f t="shared" si="306"/>
        <v>582.25</v>
      </c>
      <c r="AQ1151" s="101" t="s">
        <v>2</v>
      </c>
      <c r="AR1151" s="98"/>
      <c r="AS1151" s="100">
        <f t="shared" si="307"/>
        <v>246.6</v>
      </c>
      <c r="AT1151" s="101" t="s">
        <v>2</v>
      </c>
      <c r="AU1151" s="97"/>
      <c r="AV1151" s="100">
        <f t="shared" si="296"/>
        <v>582.25</v>
      </c>
      <c r="AW1151" s="101" t="s">
        <v>2</v>
      </c>
      <c r="AX1151" s="97"/>
      <c r="AY1151" s="100">
        <f t="shared" si="308"/>
        <v>513.75</v>
      </c>
      <c r="AZ1151" s="101" t="s">
        <v>2</v>
      </c>
      <c r="BA1151" s="97"/>
      <c r="BB1151" s="100">
        <f t="shared" si="309"/>
        <v>246.6</v>
      </c>
      <c r="BC1151" s="101" t="s">
        <v>2</v>
      </c>
      <c r="BD1151" s="97"/>
      <c r="BE1151" s="100">
        <f t="shared" si="310"/>
        <v>246.6</v>
      </c>
      <c r="BF1151" s="101" t="s">
        <v>2</v>
      </c>
    </row>
    <row r="1152" spans="1:58" s="86" customFormat="1" ht="13.2" x14ac:dyDescent="0.25">
      <c r="A1152" s="47" t="s">
        <v>878</v>
      </c>
      <c r="B1152" s="106">
        <v>1400485</v>
      </c>
      <c r="C1152" s="118" t="s">
        <v>947</v>
      </c>
      <c r="D1152" s="105">
        <v>1116</v>
      </c>
      <c r="E1152" s="104">
        <v>450</v>
      </c>
      <c r="F1152" s="106">
        <v>62272</v>
      </c>
      <c r="G1152" s="22"/>
      <c r="H1152" s="44">
        <f t="shared" si="304"/>
        <v>892.80000000000007</v>
      </c>
      <c r="I1152" s="98">
        <f t="shared" si="293"/>
        <v>401.76</v>
      </c>
      <c r="J1152" s="98">
        <f t="shared" si="294"/>
        <v>1250.0999999999999</v>
      </c>
      <c r="K1152" s="99"/>
      <c r="L1152" s="44">
        <f t="shared" si="297"/>
        <v>892.80000000000007</v>
      </c>
      <c r="M1152" s="101" t="s">
        <v>2</v>
      </c>
      <c r="N1152" s="97"/>
      <c r="O1152" s="101" t="s">
        <v>3</v>
      </c>
      <c r="P1152" s="101" t="s">
        <v>2</v>
      </c>
      <c r="Q1152" s="97"/>
      <c r="R1152" s="101" t="s">
        <v>3</v>
      </c>
      <c r="S1152" s="101" t="s">
        <v>2</v>
      </c>
      <c r="T1152" s="97"/>
      <c r="U1152" s="101" t="s">
        <v>3</v>
      </c>
      <c r="V1152" s="101" t="s">
        <v>2</v>
      </c>
      <c r="W1152" s="97"/>
      <c r="X1152" s="101" t="s">
        <v>3</v>
      </c>
      <c r="Y1152" s="101" t="s">
        <v>2</v>
      </c>
      <c r="Z1152" s="97"/>
      <c r="AA1152" s="101" t="s">
        <v>3</v>
      </c>
      <c r="AB1152" s="101" t="s">
        <v>2</v>
      </c>
      <c r="AC1152" s="97"/>
      <c r="AD1152" s="101" t="s">
        <v>3</v>
      </c>
      <c r="AE1152" s="101" t="s">
        <v>2</v>
      </c>
      <c r="AF1152" s="97"/>
      <c r="AG1152" s="100">
        <f t="shared" si="295"/>
        <v>892.80000000000007</v>
      </c>
      <c r="AH1152" s="101" t="s">
        <v>2</v>
      </c>
      <c r="AI1152" s="97"/>
      <c r="AJ1152" s="100">
        <f t="shared" si="305"/>
        <v>725.4</v>
      </c>
      <c r="AK1152" s="101" t="s">
        <v>2</v>
      </c>
      <c r="AL1152" s="98"/>
      <c r="AM1152" s="100">
        <v>1250.0999999999999</v>
      </c>
      <c r="AN1152" s="101" t="s">
        <v>2</v>
      </c>
      <c r="AO1152" s="97"/>
      <c r="AP1152" s="100">
        <f t="shared" si="306"/>
        <v>948.6</v>
      </c>
      <c r="AQ1152" s="101" t="s">
        <v>2</v>
      </c>
      <c r="AR1152" s="98"/>
      <c r="AS1152" s="100">
        <f t="shared" si="307"/>
        <v>401.76</v>
      </c>
      <c r="AT1152" s="101" t="s">
        <v>2</v>
      </c>
      <c r="AU1152" s="97"/>
      <c r="AV1152" s="100">
        <f t="shared" si="296"/>
        <v>948.6</v>
      </c>
      <c r="AW1152" s="101" t="s">
        <v>2</v>
      </c>
      <c r="AX1152" s="97"/>
      <c r="AY1152" s="100">
        <f t="shared" si="308"/>
        <v>837</v>
      </c>
      <c r="AZ1152" s="101" t="s">
        <v>2</v>
      </c>
      <c r="BA1152" s="97"/>
      <c r="BB1152" s="100">
        <f t="shared" si="309"/>
        <v>401.76</v>
      </c>
      <c r="BC1152" s="101" t="s">
        <v>2</v>
      </c>
      <c r="BD1152" s="97"/>
      <c r="BE1152" s="100">
        <f t="shared" si="310"/>
        <v>401.76</v>
      </c>
      <c r="BF1152" s="101" t="s">
        <v>2</v>
      </c>
    </row>
    <row r="1153" spans="1:58" s="86" customFormat="1" ht="13.2" x14ac:dyDescent="0.25">
      <c r="A1153" s="47" t="s">
        <v>878</v>
      </c>
      <c r="B1153" s="106">
        <v>1400920</v>
      </c>
      <c r="C1153" s="118" t="s">
        <v>948</v>
      </c>
      <c r="D1153" s="105">
        <v>723</v>
      </c>
      <c r="E1153" s="104">
        <v>450</v>
      </c>
      <c r="F1153" s="106">
        <v>64405</v>
      </c>
      <c r="G1153" s="22"/>
      <c r="H1153" s="44">
        <f t="shared" si="304"/>
        <v>578.4</v>
      </c>
      <c r="I1153" s="98">
        <f t="shared" si="293"/>
        <v>260.27999999999997</v>
      </c>
      <c r="J1153" s="98">
        <f t="shared" si="294"/>
        <v>614.54999999999995</v>
      </c>
      <c r="K1153" s="99"/>
      <c r="L1153" s="44">
        <f t="shared" si="297"/>
        <v>578.4</v>
      </c>
      <c r="M1153" s="101" t="s">
        <v>2</v>
      </c>
      <c r="N1153" s="97"/>
      <c r="O1153" s="101" t="s">
        <v>3</v>
      </c>
      <c r="P1153" s="101" t="s">
        <v>2</v>
      </c>
      <c r="Q1153" s="97"/>
      <c r="R1153" s="101" t="s">
        <v>3</v>
      </c>
      <c r="S1153" s="101" t="s">
        <v>2</v>
      </c>
      <c r="T1153" s="97"/>
      <c r="U1153" s="101" t="s">
        <v>3</v>
      </c>
      <c r="V1153" s="101" t="s">
        <v>2</v>
      </c>
      <c r="W1153" s="97"/>
      <c r="X1153" s="101" t="s">
        <v>3</v>
      </c>
      <c r="Y1153" s="101" t="s">
        <v>2</v>
      </c>
      <c r="Z1153" s="97"/>
      <c r="AA1153" s="101" t="s">
        <v>3</v>
      </c>
      <c r="AB1153" s="101" t="s">
        <v>2</v>
      </c>
      <c r="AC1153" s="97"/>
      <c r="AD1153" s="101" t="s">
        <v>3</v>
      </c>
      <c r="AE1153" s="101" t="s">
        <v>2</v>
      </c>
      <c r="AF1153" s="97"/>
      <c r="AG1153" s="100">
        <f t="shared" si="295"/>
        <v>578.4</v>
      </c>
      <c r="AH1153" s="101" t="s">
        <v>2</v>
      </c>
      <c r="AI1153" s="97"/>
      <c r="AJ1153" s="100">
        <f t="shared" si="305"/>
        <v>469.95</v>
      </c>
      <c r="AK1153" s="101" t="s">
        <v>2</v>
      </c>
      <c r="AL1153" s="98"/>
      <c r="AM1153" s="100">
        <v>523.54</v>
      </c>
      <c r="AN1153" s="101" t="s">
        <v>2</v>
      </c>
      <c r="AO1153" s="97"/>
      <c r="AP1153" s="100">
        <f t="shared" si="306"/>
        <v>614.54999999999995</v>
      </c>
      <c r="AQ1153" s="101" t="s">
        <v>2</v>
      </c>
      <c r="AR1153" s="98"/>
      <c r="AS1153" s="100">
        <f t="shared" si="307"/>
        <v>260.27999999999997</v>
      </c>
      <c r="AT1153" s="101" t="s">
        <v>2</v>
      </c>
      <c r="AU1153" s="97"/>
      <c r="AV1153" s="100">
        <f t="shared" si="296"/>
        <v>614.54999999999995</v>
      </c>
      <c r="AW1153" s="101" t="s">
        <v>2</v>
      </c>
      <c r="AX1153" s="97"/>
      <c r="AY1153" s="100">
        <f t="shared" si="308"/>
        <v>542.25</v>
      </c>
      <c r="AZ1153" s="101" t="s">
        <v>2</v>
      </c>
      <c r="BA1153" s="97"/>
      <c r="BB1153" s="100">
        <f t="shared" si="309"/>
        <v>260.27999999999997</v>
      </c>
      <c r="BC1153" s="101" t="s">
        <v>2</v>
      </c>
      <c r="BD1153" s="97"/>
      <c r="BE1153" s="100">
        <f t="shared" si="310"/>
        <v>260.27999999999997</v>
      </c>
      <c r="BF1153" s="101" t="s">
        <v>2</v>
      </c>
    </row>
    <row r="1154" spans="1:58" s="86" customFormat="1" ht="13.2" x14ac:dyDescent="0.25">
      <c r="A1154" s="47" t="s">
        <v>878</v>
      </c>
      <c r="B1154" s="106">
        <v>1400175</v>
      </c>
      <c r="C1154" s="118" t="s">
        <v>949</v>
      </c>
      <c r="D1154" s="105">
        <v>1116</v>
      </c>
      <c r="E1154" s="104">
        <v>450</v>
      </c>
      <c r="F1154" s="106">
        <v>64450</v>
      </c>
      <c r="G1154" s="22"/>
      <c r="H1154" s="44">
        <f t="shared" si="304"/>
        <v>892.80000000000007</v>
      </c>
      <c r="I1154" s="98">
        <f t="shared" si="293"/>
        <v>401.76</v>
      </c>
      <c r="J1154" s="98">
        <f t="shared" si="294"/>
        <v>1250.0999999999999</v>
      </c>
      <c r="K1154" s="99"/>
      <c r="L1154" s="44">
        <f t="shared" si="297"/>
        <v>892.80000000000007</v>
      </c>
      <c r="M1154" s="101" t="s">
        <v>2</v>
      </c>
      <c r="N1154" s="97"/>
      <c r="O1154" s="101" t="s">
        <v>3</v>
      </c>
      <c r="P1154" s="101" t="s">
        <v>2</v>
      </c>
      <c r="Q1154" s="97"/>
      <c r="R1154" s="101" t="s">
        <v>3</v>
      </c>
      <c r="S1154" s="101" t="s">
        <v>2</v>
      </c>
      <c r="T1154" s="97"/>
      <c r="U1154" s="101" t="s">
        <v>3</v>
      </c>
      <c r="V1154" s="101" t="s">
        <v>2</v>
      </c>
      <c r="W1154" s="97"/>
      <c r="X1154" s="101" t="s">
        <v>3</v>
      </c>
      <c r="Y1154" s="101" t="s">
        <v>2</v>
      </c>
      <c r="Z1154" s="97"/>
      <c r="AA1154" s="101" t="s">
        <v>3</v>
      </c>
      <c r="AB1154" s="101" t="s">
        <v>2</v>
      </c>
      <c r="AC1154" s="97"/>
      <c r="AD1154" s="101" t="s">
        <v>3</v>
      </c>
      <c r="AE1154" s="101" t="s">
        <v>2</v>
      </c>
      <c r="AF1154" s="97"/>
      <c r="AG1154" s="100">
        <f t="shared" si="295"/>
        <v>892.80000000000007</v>
      </c>
      <c r="AH1154" s="101" t="s">
        <v>2</v>
      </c>
      <c r="AI1154" s="97"/>
      <c r="AJ1154" s="100">
        <f t="shared" si="305"/>
        <v>725.4</v>
      </c>
      <c r="AK1154" s="101" t="s">
        <v>2</v>
      </c>
      <c r="AL1154" s="98"/>
      <c r="AM1154" s="100">
        <v>1250.0999999999999</v>
      </c>
      <c r="AN1154" s="101" t="s">
        <v>2</v>
      </c>
      <c r="AO1154" s="97"/>
      <c r="AP1154" s="100">
        <f t="shared" si="306"/>
        <v>948.6</v>
      </c>
      <c r="AQ1154" s="101" t="s">
        <v>2</v>
      </c>
      <c r="AR1154" s="98"/>
      <c r="AS1154" s="100">
        <f t="shared" si="307"/>
        <v>401.76</v>
      </c>
      <c r="AT1154" s="101" t="s">
        <v>2</v>
      </c>
      <c r="AU1154" s="97"/>
      <c r="AV1154" s="100">
        <f t="shared" si="296"/>
        <v>948.6</v>
      </c>
      <c r="AW1154" s="101" t="s">
        <v>2</v>
      </c>
      <c r="AX1154" s="97"/>
      <c r="AY1154" s="100">
        <f t="shared" si="308"/>
        <v>837</v>
      </c>
      <c r="AZ1154" s="101" t="s">
        <v>2</v>
      </c>
      <c r="BA1154" s="97"/>
      <c r="BB1154" s="100">
        <f t="shared" si="309"/>
        <v>401.76</v>
      </c>
      <c r="BC1154" s="101" t="s">
        <v>2</v>
      </c>
      <c r="BD1154" s="97"/>
      <c r="BE1154" s="100">
        <f t="shared" si="310"/>
        <v>401.76</v>
      </c>
      <c r="BF1154" s="101" t="s">
        <v>2</v>
      </c>
    </row>
    <row r="1155" spans="1:58" s="86" customFormat="1" ht="13.2" x14ac:dyDescent="0.25">
      <c r="A1155" s="47" t="s">
        <v>878</v>
      </c>
      <c r="B1155" s="106">
        <v>1400484</v>
      </c>
      <c r="C1155" s="118" t="s">
        <v>950</v>
      </c>
      <c r="D1155" s="105">
        <v>632</v>
      </c>
      <c r="E1155" s="104">
        <v>450</v>
      </c>
      <c r="F1155" s="106">
        <v>64455</v>
      </c>
      <c r="G1155" s="22"/>
      <c r="H1155" s="44">
        <f t="shared" si="304"/>
        <v>505.6</v>
      </c>
      <c r="I1155" s="98">
        <f t="shared" si="293"/>
        <v>227.51999999999998</v>
      </c>
      <c r="J1155" s="98">
        <f t="shared" si="294"/>
        <v>537.19999999999993</v>
      </c>
      <c r="K1155" s="99"/>
      <c r="L1155" s="44">
        <f t="shared" si="297"/>
        <v>505.6</v>
      </c>
      <c r="M1155" s="101" t="s">
        <v>2</v>
      </c>
      <c r="N1155" s="97"/>
      <c r="O1155" s="101" t="s">
        <v>3</v>
      </c>
      <c r="P1155" s="101" t="s">
        <v>2</v>
      </c>
      <c r="Q1155" s="97"/>
      <c r="R1155" s="101" t="s">
        <v>3</v>
      </c>
      <c r="S1155" s="101" t="s">
        <v>2</v>
      </c>
      <c r="T1155" s="97"/>
      <c r="U1155" s="101" t="s">
        <v>3</v>
      </c>
      <c r="V1155" s="101" t="s">
        <v>2</v>
      </c>
      <c r="W1155" s="97"/>
      <c r="X1155" s="101" t="s">
        <v>3</v>
      </c>
      <c r="Y1155" s="101" t="s">
        <v>2</v>
      </c>
      <c r="Z1155" s="97"/>
      <c r="AA1155" s="101" t="s">
        <v>3</v>
      </c>
      <c r="AB1155" s="101" t="s">
        <v>2</v>
      </c>
      <c r="AC1155" s="97"/>
      <c r="AD1155" s="101" t="s">
        <v>3</v>
      </c>
      <c r="AE1155" s="101" t="s">
        <v>2</v>
      </c>
      <c r="AF1155" s="97"/>
      <c r="AG1155" s="100">
        <f t="shared" si="295"/>
        <v>505.6</v>
      </c>
      <c r="AH1155" s="101" t="s">
        <v>2</v>
      </c>
      <c r="AI1155" s="97"/>
      <c r="AJ1155" s="100">
        <f t="shared" si="305"/>
        <v>410.8</v>
      </c>
      <c r="AK1155" s="101" t="s">
        <v>2</v>
      </c>
      <c r="AL1155" s="98"/>
      <c r="AM1155" s="100">
        <v>523.54</v>
      </c>
      <c r="AN1155" s="101" t="s">
        <v>2</v>
      </c>
      <c r="AO1155" s="97"/>
      <c r="AP1155" s="100">
        <f t="shared" si="306"/>
        <v>537.19999999999993</v>
      </c>
      <c r="AQ1155" s="101" t="s">
        <v>2</v>
      </c>
      <c r="AR1155" s="98"/>
      <c r="AS1155" s="100">
        <f t="shared" si="307"/>
        <v>227.51999999999998</v>
      </c>
      <c r="AT1155" s="101" t="s">
        <v>2</v>
      </c>
      <c r="AU1155" s="97"/>
      <c r="AV1155" s="100">
        <f t="shared" si="296"/>
        <v>537.19999999999993</v>
      </c>
      <c r="AW1155" s="101" t="s">
        <v>2</v>
      </c>
      <c r="AX1155" s="97"/>
      <c r="AY1155" s="100">
        <f t="shared" si="308"/>
        <v>474</v>
      </c>
      <c r="AZ1155" s="101" t="s">
        <v>2</v>
      </c>
      <c r="BA1155" s="97"/>
      <c r="BB1155" s="100">
        <f t="shared" si="309"/>
        <v>227.51999999999998</v>
      </c>
      <c r="BC1155" s="101" t="s">
        <v>2</v>
      </c>
      <c r="BD1155" s="97"/>
      <c r="BE1155" s="100">
        <f t="shared" si="310"/>
        <v>227.51999999999998</v>
      </c>
      <c r="BF1155" s="101" t="s">
        <v>2</v>
      </c>
    </row>
    <row r="1156" spans="1:58" s="86" customFormat="1" ht="13.2" x14ac:dyDescent="0.25">
      <c r="A1156" s="47" t="s">
        <v>878</v>
      </c>
      <c r="B1156" s="106">
        <v>1400073</v>
      </c>
      <c r="C1156" s="118" t="s">
        <v>951</v>
      </c>
      <c r="D1156" s="105">
        <v>311.06</v>
      </c>
      <c r="E1156" s="104">
        <v>450</v>
      </c>
      <c r="F1156" s="106">
        <v>65205</v>
      </c>
      <c r="G1156" s="22"/>
      <c r="H1156" s="44">
        <f t="shared" si="304"/>
        <v>248.84800000000001</v>
      </c>
      <c r="I1156" s="98">
        <f t="shared" si="293"/>
        <v>111.9816</v>
      </c>
      <c r="J1156" s="98">
        <f t="shared" si="294"/>
        <v>264.40100000000001</v>
      </c>
      <c r="K1156" s="99"/>
      <c r="L1156" s="44">
        <f t="shared" si="297"/>
        <v>248.84800000000001</v>
      </c>
      <c r="M1156" s="101" t="s">
        <v>2</v>
      </c>
      <c r="N1156" s="97"/>
      <c r="O1156" s="101" t="s">
        <v>3</v>
      </c>
      <c r="P1156" s="101" t="s">
        <v>2</v>
      </c>
      <c r="Q1156" s="97"/>
      <c r="R1156" s="101" t="s">
        <v>3</v>
      </c>
      <c r="S1156" s="101" t="s">
        <v>2</v>
      </c>
      <c r="T1156" s="97"/>
      <c r="U1156" s="101" t="s">
        <v>3</v>
      </c>
      <c r="V1156" s="101" t="s">
        <v>2</v>
      </c>
      <c r="W1156" s="97"/>
      <c r="X1156" s="101" t="s">
        <v>3</v>
      </c>
      <c r="Y1156" s="101" t="s">
        <v>2</v>
      </c>
      <c r="Z1156" s="97"/>
      <c r="AA1156" s="101" t="s">
        <v>3</v>
      </c>
      <c r="AB1156" s="101" t="s">
        <v>2</v>
      </c>
      <c r="AC1156" s="97"/>
      <c r="AD1156" s="101" t="s">
        <v>3</v>
      </c>
      <c r="AE1156" s="101" t="s">
        <v>2</v>
      </c>
      <c r="AF1156" s="97"/>
      <c r="AG1156" s="100">
        <f t="shared" si="295"/>
        <v>248.84800000000001</v>
      </c>
      <c r="AH1156" s="101" t="s">
        <v>2</v>
      </c>
      <c r="AI1156" s="97"/>
      <c r="AJ1156" s="100">
        <f t="shared" si="305"/>
        <v>202.18900000000002</v>
      </c>
      <c r="AK1156" s="101" t="s">
        <v>2</v>
      </c>
      <c r="AL1156" s="98"/>
      <c r="AM1156" s="100">
        <v>218.06</v>
      </c>
      <c r="AN1156" s="101" t="s">
        <v>2</v>
      </c>
      <c r="AO1156" s="97"/>
      <c r="AP1156" s="100">
        <f t="shared" si="306"/>
        <v>264.40100000000001</v>
      </c>
      <c r="AQ1156" s="101" t="s">
        <v>2</v>
      </c>
      <c r="AR1156" s="98"/>
      <c r="AS1156" s="100">
        <f t="shared" si="307"/>
        <v>111.9816</v>
      </c>
      <c r="AT1156" s="101" t="s">
        <v>2</v>
      </c>
      <c r="AU1156" s="97"/>
      <c r="AV1156" s="100">
        <f t="shared" si="296"/>
        <v>264.40100000000001</v>
      </c>
      <c r="AW1156" s="101" t="s">
        <v>2</v>
      </c>
      <c r="AX1156" s="97"/>
      <c r="AY1156" s="100">
        <f t="shared" si="308"/>
        <v>233.29500000000002</v>
      </c>
      <c r="AZ1156" s="101" t="s">
        <v>2</v>
      </c>
      <c r="BA1156" s="97"/>
      <c r="BB1156" s="100">
        <f t="shared" si="309"/>
        <v>111.9816</v>
      </c>
      <c r="BC1156" s="101" t="s">
        <v>2</v>
      </c>
      <c r="BD1156" s="97"/>
      <c r="BE1156" s="100">
        <f t="shared" si="310"/>
        <v>111.9816</v>
      </c>
      <c r="BF1156" s="101" t="s">
        <v>2</v>
      </c>
    </row>
    <row r="1157" spans="1:58" s="86" customFormat="1" ht="13.2" x14ac:dyDescent="0.25">
      <c r="A1157" s="47" t="s">
        <v>878</v>
      </c>
      <c r="B1157" s="106">
        <v>1400491</v>
      </c>
      <c r="C1157" s="118" t="s">
        <v>952</v>
      </c>
      <c r="D1157" s="105">
        <v>327</v>
      </c>
      <c r="E1157" s="104">
        <v>450</v>
      </c>
      <c r="F1157" s="106">
        <v>65210</v>
      </c>
      <c r="G1157" s="22"/>
      <c r="H1157" s="44">
        <f t="shared" si="304"/>
        <v>261.60000000000002</v>
      </c>
      <c r="I1157" s="98">
        <f t="shared" si="293"/>
        <v>117.72</v>
      </c>
      <c r="J1157" s="98">
        <f t="shared" si="294"/>
        <v>727.18</v>
      </c>
      <c r="K1157" s="99"/>
      <c r="L1157" s="44">
        <f t="shared" si="297"/>
        <v>261.60000000000002</v>
      </c>
      <c r="M1157" s="101" t="s">
        <v>2</v>
      </c>
      <c r="N1157" s="97"/>
      <c r="O1157" s="101" t="s">
        <v>3</v>
      </c>
      <c r="P1157" s="101" t="s">
        <v>2</v>
      </c>
      <c r="Q1157" s="97"/>
      <c r="R1157" s="101" t="s">
        <v>3</v>
      </c>
      <c r="S1157" s="101" t="s">
        <v>2</v>
      </c>
      <c r="T1157" s="97"/>
      <c r="U1157" s="101" t="s">
        <v>3</v>
      </c>
      <c r="V1157" s="101" t="s">
        <v>2</v>
      </c>
      <c r="W1157" s="97"/>
      <c r="X1157" s="101" t="s">
        <v>3</v>
      </c>
      <c r="Y1157" s="101" t="s">
        <v>2</v>
      </c>
      <c r="Z1157" s="97"/>
      <c r="AA1157" s="101" t="s">
        <v>3</v>
      </c>
      <c r="AB1157" s="101" t="s">
        <v>2</v>
      </c>
      <c r="AC1157" s="97"/>
      <c r="AD1157" s="101" t="s">
        <v>3</v>
      </c>
      <c r="AE1157" s="101" t="s">
        <v>2</v>
      </c>
      <c r="AF1157" s="97"/>
      <c r="AG1157" s="100">
        <f t="shared" si="295"/>
        <v>261.60000000000002</v>
      </c>
      <c r="AH1157" s="101" t="s">
        <v>2</v>
      </c>
      <c r="AI1157" s="97"/>
      <c r="AJ1157" s="100">
        <f t="shared" si="305"/>
        <v>212.55</v>
      </c>
      <c r="AK1157" s="101" t="s">
        <v>2</v>
      </c>
      <c r="AL1157" s="98"/>
      <c r="AM1157" s="100">
        <v>727.18</v>
      </c>
      <c r="AN1157" s="101" t="s">
        <v>2</v>
      </c>
      <c r="AO1157" s="97"/>
      <c r="AP1157" s="100">
        <f t="shared" si="306"/>
        <v>277.95</v>
      </c>
      <c r="AQ1157" s="101" t="s">
        <v>2</v>
      </c>
      <c r="AR1157" s="98"/>
      <c r="AS1157" s="100">
        <f t="shared" si="307"/>
        <v>117.72</v>
      </c>
      <c r="AT1157" s="101" t="s">
        <v>2</v>
      </c>
      <c r="AU1157" s="97"/>
      <c r="AV1157" s="100">
        <f t="shared" si="296"/>
        <v>277.95</v>
      </c>
      <c r="AW1157" s="101" t="s">
        <v>2</v>
      </c>
      <c r="AX1157" s="97"/>
      <c r="AY1157" s="100">
        <f t="shared" si="308"/>
        <v>245.25</v>
      </c>
      <c r="AZ1157" s="101" t="s">
        <v>2</v>
      </c>
      <c r="BA1157" s="97"/>
      <c r="BB1157" s="100">
        <f t="shared" si="309"/>
        <v>117.72</v>
      </c>
      <c r="BC1157" s="101" t="s">
        <v>2</v>
      </c>
      <c r="BD1157" s="97"/>
      <c r="BE1157" s="100">
        <f t="shared" si="310"/>
        <v>117.72</v>
      </c>
      <c r="BF1157" s="101" t="s">
        <v>2</v>
      </c>
    </row>
    <row r="1158" spans="1:58" s="86" customFormat="1" ht="13.2" x14ac:dyDescent="0.25">
      <c r="A1158" s="47" t="s">
        <v>878</v>
      </c>
      <c r="B1158" s="106">
        <v>1400147</v>
      </c>
      <c r="C1158" s="118" t="s">
        <v>953</v>
      </c>
      <c r="D1158" s="105">
        <v>302</v>
      </c>
      <c r="E1158" s="104">
        <v>450</v>
      </c>
      <c r="F1158" s="106">
        <v>65220</v>
      </c>
      <c r="G1158" s="22"/>
      <c r="H1158" s="44">
        <f t="shared" si="304"/>
        <v>241.60000000000002</v>
      </c>
      <c r="I1158" s="98">
        <f t="shared" ref="I1158:I1169" si="311">MIN(AJ1158:AM1158,AP1158:AS1158,AV1158:AY1158,BB1158,BE1158)</f>
        <v>108.72</v>
      </c>
      <c r="J1158" s="98">
        <f t="shared" ref="J1158:J1221" si="312">MAX(AJ1158:AM1158,AP1158:AS1158,AV1158:AY1158,BB1158,BE1158)</f>
        <v>727.18</v>
      </c>
      <c r="K1158" s="99"/>
      <c r="L1158" s="44">
        <f t="shared" si="297"/>
        <v>241.60000000000002</v>
      </c>
      <c r="M1158" s="101" t="s">
        <v>2</v>
      </c>
      <c r="N1158" s="97"/>
      <c r="O1158" s="101" t="s">
        <v>3</v>
      </c>
      <c r="P1158" s="101" t="s">
        <v>2</v>
      </c>
      <c r="Q1158" s="97"/>
      <c r="R1158" s="101" t="s">
        <v>3</v>
      </c>
      <c r="S1158" s="101" t="s">
        <v>2</v>
      </c>
      <c r="T1158" s="97"/>
      <c r="U1158" s="101" t="s">
        <v>3</v>
      </c>
      <c r="V1158" s="101" t="s">
        <v>2</v>
      </c>
      <c r="W1158" s="97"/>
      <c r="X1158" s="101" t="s">
        <v>3</v>
      </c>
      <c r="Y1158" s="101" t="s">
        <v>2</v>
      </c>
      <c r="Z1158" s="97"/>
      <c r="AA1158" s="101" t="s">
        <v>3</v>
      </c>
      <c r="AB1158" s="101" t="s">
        <v>2</v>
      </c>
      <c r="AC1158" s="97"/>
      <c r="AD1158" s="101" t="s">
        <v>3</v>
      </c>
      <c r="AE1158" s="101" t="s">
        <v>2</v>
      </c>
      <c r="AF1158" s="97"/>
      <c r="AG1158" s="100">
        <f t="shared" si="295"/>
        <v>241.60000000000002</v>
      </c>
      <c r="AH1158" s="101" t="s">
        <v>2</v>
      </c>
      <c r="AI1158" s="97"/>
      <c r="AJ1158" s="100">
        <f t="shared" si="305"/>
        <v>196.3</v>
      </c>
      <c r="AK1158" s="101" t="s">
        <v>2</v>
      </c>
      <c r="AL1158" s="98"/>
      <c r="AM1158" s="100">
        <v>727.18</v>
      </c>
      <c r="AN1158" s="101" t="s">
        <v>2</v>
      </c>
      <c r="AO1158" s="97"/>
      <c r="AP1158" s="100">
        <f t="shared" si="306"/>
        <v>256.7</v>
      </c>
      <c r="AQ1158" s="101" t="s">
        <v>2</v>
      </c>
      <c r="AR1158" s="98"/>
      <c r="AS1158" s="100">
        <f t="shared" si="307"/>
        <v>108.72</v>
      </c>
      <c r="AT1158" s="101" t="s">
        <v>2</v>
      </c>
      <c r="AU1158" s="97"/>
      <c r="AV1158" s="100">
        <f t="shared" si="296"/>
        <v>256.7</v>
      </c>
      <c r="AW1158" s="101" t="s">
        <v>2</v>
      </c>
      <c r="AX1158" s="97"/>
      <c r="AY1158" s="100">
        <f t="shared" si="308"/>
        <v>226.5</v>
      </c>
      <c r="AZ1158" s="101" t="s">
        <v>2</v>
      </c>
      <c r="BA1158" s="97"/>
      <c r="BB1158" s="100">
        <f t="shared" si="309"/>
        <v>108.72</v>
      </c>
      <c r="BC1158" s="101" t="s">
        <v>2</v>
      </c>
      <c r="BD1158" s="97"/>
      <c r="BE1158" s="100">
        <f t="shared" si="310"/>
        <v>108.72</v>
      </c>
      <c r="BF1158" s="101" t="s">
        <v>2</v>
      </c>
    </row>
    <row r="1159" spans="1:58" s="86" customFormat="1" ht="13.2" x14ac:dyDescent="0.25">
      <c r="A1159" s="47" t="s">
        <v>878</v>
      </c>
      <c r="B1159" s="106">
        <v>1400290</v>
      </c>
      <c r="C1159" s="118" t="s">
        <v>954</v>
      </c>
      <c r="D1159" s="105">
        <v>264</v>
      </c>
      <c r="E1159" s="104">
        <v>450</v>
      </c>
      <c r="F1159" s="106">
        <v>65222</v>
      </c>
      <c r="G1159" s="22"/>
      <c r="H1159" s="44">
        <f t="shared" si="304"/>
        <v>211.20000000000002</v>
      </c>
      <c r="I1159" s="98">
        <f t="shared" si="311"/>
        <v>95.039999999999992</v>
      </c>
      <c r="J1159" s="98">
        <f t="shared" si="312"/>
        <v>224.4</v>
      </c>
      <c r="K1159" s="99"/>
      <c r="L1159" s="44">
        <f t="shared" si="297"/>
        <v>211.20000000000002</v>
      </c>
      <c r="M1159" s="101" t="s">
        <v>2</v>
      </c>
      <c r="N1159" s="97"/>
      <c r="O1159" s="101" t="s">
        <v>3</v>
      </c>
      <c r="P1159" s="101" t="s">
        <v>2</v>
      </c>
      <c r="Q1159" s="97"/>
      <c r="R1159" s="101" t="s">
        <v>3</v>
      </c>
      <c r="S1159" s="101" t="s">
        <v>2</v>
      </c>
      <c r="T1159" s="97"/>
      <c r="U1159" s="101" t="s">
        <v>3</v>
      </c>
      <c r="V1159" s="101" t="s">
        <v>2</v>
      </c>
      <c r="W1159" s="97"/>
      <c r="X1159" s="101" t="s">
        <v>3</v>
      </c>
      <c r="Y1159" s="101" t="s">
        <v>2</v>
      </c>
      <c r="Z1159" s="97"/>
      <c r="AA1159" s="101" t="s">
        <v>3</v>
      </c>
      <c r="AB1159" s="101" t="s">
        <v>2</v>
      </c>
      <c r="AC1159" s="97"/>
      <c r="AD1159" s="101" t="s">
        <v>3</v>
      </c>
      <c r="AE1159" s="101" t="s">
        <v>2</v>
      </c>
      <c r="AF1159" s="97"/>
      <c r="AG1159" s="100">
        <f t="shared" si="295"/>
        <v>211.20000000000002</v>
      </c>
      <c r="AH1159" s="101" t="s">
        <v>2</v>
      </c>
      <c r="AI1159" s="97"/>
      <c r="AJ1159" s="100">
        <f t="shared" si="305"/>
        <v>171.6</v>
      </c>
      <c r="AK1159" s="101" t="s">
        <v>2</v>
      </c>
      <c r="AL1159" s="98"/>
      <c r="AM1159" s="100">
        <v>218.06</v>
      </c>
      <c r="AN1159" s="101" t="s">
        <v>2</v>
      </c>
      <c r="AO1159" s="97"/>
      <c r="AP1159" s="100">
        <f t="shared" si="306"/>
        <v>224.4</v>
      </c>
      <c r="AQ1159" s="101" t="s">
        <v>2</v>
      </c>
      <c r="AR1159" s="98"/>
      <c r="AS1159" s="100">
        <f t="shared" si="307"/>
        <v>95.039999999999992</v>
      </c>
      <c r="AT1159" s="101" t="s">
        <v>2</v>
      </c>
      <c r="AU1159" s="97"/>
      <c r="AV1159" s="100">
        <f t="shared" si="296"/>
        <v>224.4</v>
      </c>
      <c r="AW1159" s="101" t="s">
        <v>2</v>
      </c>
      <c r="AX1159" s="97"/>
      <c r="AY1159" s="100">
        <f t="shared" si="308"/>
        <v>198</v>
      </c>
      <c r="AZ1159" s="101" t="s">
        <v>2</v>
      </c>
      <c r="BA1159" s="97"/>
      <c r="BB1159" s="100">
        <f t="shared" si="309"/>
        <v>95.039999999999992</v>
      </c>
      <c r="BC1159" s="101" t="s">
        <v>2</v>
      </c>
      <c r="BD1159" s="97"/>
      <c r="BE1159" s="100">
        <f t="shared" si="310"/>
        <v>95.039999999999992</v>
      </c>
      <c r="BF1159" s="101" t="s">
        <v>2</v>
      </c>
    </row>
    <row r="1160" spans="1:58" s="86" customFormat="1" ht="13.2" x14ac:dyDescent="0.25">
      <c r="A1160" s="47" t="s">
        <v>878</v>
      </c>
      <c r="B1160" s="106">
        <v>1400209</v>
      </c>
      <c r="C1160" s="118" t="s">
        <v>955</v>
      </c>
      <c r="D1160" s="105">
        <v>4260</v>
      </c>
      <c r="E1160" s="104">
        <v>450</v>
      </c>
      <c r="F1160" s="106">
        <v>65235</v>
      </c>
      <c r="G1160" s="22"/>
      <c r="H1160" s="44">
        <f t="shared" si="304"/>
        <v>3408</v>
      </c>
      <c r="I1160" s="98">
        <f t="shared" si="311"/>
        <v>1533.6</v>
      </c>
      <c r="J1160" s="98">
        <f t="shared" si="312"/>
        <v>4158.32</v>
      </c>
      <c r="K1160" s="99"/>
      <c r="L1160" s="44">
        <f t="shared" si="297"/>
        <v>3408</v>
      </c>
      <c r="M1160" s="101" t="s">
        <v>2</v>
      </c>
      <c r="N1160" s="97"/>
      <c r="O1160" s="101" t="s">
        <v>3</v>
      </c>
      <c r="P1160" s="101" t="s">
        <v>2</v>
      </c>
      <c r="Q1160" s="97"/>
      <c r="R1160" s="101" t="s">
        <v>3</v>
      </c>
      <c r="S1160" s="101" t="s">
        <v>2</v>
      </c>
      <c r="T1160" s="97"/>
      <c r="U1160" s="101" t="s">
        <v>3</v>
      </c>
      <c r="V1160" s="101" t="s">
        <v>2</v>
      </c>
      <c r="W1160" s="97"/>
      <c r="X1160" s="101" t="s">
        <v>3</v>
      </c>
      <c r="Y1160" s="101" t="s">
        <v>2</v>
      </c>
      <c r="Z1160" s="97"/>
      <c r="AA1160" s="101" t="s">
        <v>3</v>
      </c>
      <c r="AB1160" s="101" t="s">
        <v>2</v>
      </c>
      <c r="AC1160" s="97"/>
      <c r="AD1160" s="101" t="s">
        <v>3</v>
      </c>
      <c r="AE1160" s="101" t="s">
        <v>2</v>
      </c>
      <c r="AF1160" s="97"/>
      <c r="AG1160" s="100">
        <f t="shared" si="295"/>
        <v>3408</v>
      </c>
      <c r="AH1160" s="101" t="s">
        <v>2</v>
      </c>
      <c r="AI1160" s="97"/>
      <c r="AJ1160" s="100">
        <f t="shared" si="305"/>
        <v>2769</v>
      </c>
      <c r="AK1160" s="101" t="s">
        <v>2</v>
      </c>
      <c r="AL1160" s="98"/>
      <c r="AM1160" s="100">
        <v>4158.32</v>
      </c>
      <c r="AN1160" s="101" t="s">
        <v>2</v>
      </c>
      <c r="AO1160" s="97"/>
      <c r="AP1160" s="100">
        <f t="shared" si="306"/>
        <v>3621</v>
      </c>
      <c r="AQ1160" s="101" t="s">
        <v>2</v>
      </c>
      <c r="AR1160" s="98"/>
      <c r="AS1160" s="100">
        <f t="shared" si="307"/>
        <v>1533.6</v>
      </c>
      <c r="AT1160" s="101" t="s">
        <v>2</v>
      </c>
      <c r="AU1160" s="97"/>
      <c r="AV1160" s="100">
        <f t="shared" si="296"/>
        <v>3621</v>
      </c>
      <c r="AW1160" s="101" t="s">
        <v>2</v>
      </c>
      <c r="AX1160" s="97"/>
      <c r="AY1160" s="100">
        <f t="shared" si="308"/>
        <v>3195</v>
      </c>
      <c r="AZ1160" s="101" t="s">
        <v>2</v>
      </c>
      <c r="BA1160" s="97"/>
      <c r="BB1160" s="100">
        <f t="shared" si="309"/>
        <v>1533.6</v>
      </c>
      <c r="BC1160" s="101" t="s">
        <v>2</v>
      </c>
      <c r="BD1160" s="97"/>
      <c r="BE1160" s="100">
        <f t="shared" si="310"/>
        <v>1533.6</v>
      </c>
      <c r="BF1160" s="101" t="s">
        <v>2</v>
      </c>
    </row>
    <row r="1161" spans="1:58" s="86" customFormat="1" ht="13.2" x14ac:dyDescent="0.25">
      <c r="A1161" s="47" t="s">
        <v>878</v>
      </c>
      <c r="B1161" s="106">
        <v>1400109</v>
      </c>
      <c r="C1161" s="118" t="s">
        <v>956</v>
      </c>
      <c r="D1161" s="105">
        <v>894</v>
      </c>
      <c r="E1161" s="104">
        <v>450</v>
      </c>
      <c r="F1161" s="106">
        <v>67938</v>
      </c>
      <c r="G1161" s="22"/>
      <c r="H1161" s="44">
        <f t="shared" si="304"/>
        <v>715.2</v>
      </c>
      <c r="I1161" s="98">
        <f t="shared" si="311"/>
        <v>321.83999999999997</v>
      </c>
      <c r="J1161" s="98">
        <f t="shared" si="312"/>
        <v>759.9</v>
      </c>
      <c r="K1161" s="99"/>
      <c r="L1161" s="44">
        <f t="shared" si="297"/>
        <v>715.2</v>
      </c>
      <c r="M1161" s="101" t="s">
        <v>2</v>
      </c>
      <c r="N1161" s="97"/>
      <c r="O1161" s="101" t="s">
        <v>3</v>
      </c>
      <c r="P1161" s="101" t="s">
        <v>2</v>
      </c>
      <c r="Q1161" s="97"/>
      <c r="R1161" s="101" t="s">
        <v>3</v>
      </c>
      <c r="S1161" s="101" t="s">
        <v>2</v>
      </c>
      <c r="T1161" s="97"/>
      <c r="U1161" s="101" t="s">
        <v>3</v>
      </c>
      <c r="V1161" s="101" t="s">
        <v>2</v>
      </c>
      <c r="W1161" s="97"/>
      <c r="X1161" s="101" t="s">
        <v>3</v>
      </c>
      <c r="Y1161" s="101" t="s">
        <v>2</v>
      </c>
      <c r="Z1161" s="97"/>
      <c r="AA1161" s="101" t="s">
        <v>3</v>
      </c>
      <c r="AB1161" s="101" t="s">
        <v>2</v>
      </c>
      <c r="AC1161" s="97"/>
      <c r="AD1161" s="101" t="s">
        <v>3</v>
      </c>
      <c r="AE1161" s="101" t="s">
        <v>2</v>
      </c>
      <c r="AF1161" s="97"/>
      <c r="AG1161" s="100">
        <f t="shared" ref="AG1161:AG1224" si="313">D1161*80%</f>
        <v>715.2</v>
      </c>
      <c r="AH1161" s="101" t="s">
        <v>2</v>
      </c>
      <c r="AI1161" s="97"/>
      <c r="AJ1161" s="100">
        <f t="shared" si="305"/>
        <v>581.1</v>
      </c>
      <c r="AK1161" s="101" t="s">
        <v>2</v>
      </c>
      <c r="AL1161" s="98"/>
      <c r="AM1161" s="100">
        <v>540.98</v>
      </c>
      <c r="AN1161" s="101" t="s">
        <v>2</v>
      </c>
      <c r="AO1161" s="97"/>
      <c r="AP1161" s="100">
        <f t="shared" si="306"/>
        <v>759.9</v>
      </c>
      <c r="AQ1161" s="101" t="s">
        <v>2</v>
      </c>
      <c r="AR1161" s="98"/>
      <c r="AS1161" s="100">
        <f t="shared" si="307"/>
        <v>321.83999999999997</v>
      </c>
      <c r="AT1161" s="101" t="s">
        <v>2</v>
      </c>
      <c r="AU1161" s="97"/>
      <c r="AV1161" s="100">
        <f t="shared" ref="AV1161:AV1224" si="314">D1161*85%</f>
        <v>759.9</v>
      </c>
      <c r="AW1161" s="101" t="s">
        <v>2</v>
      </c>
      <c r="AX1161" s="97"/>
      <c r="AY1161" s="100">
        <f t="shared" si="308"/>
        <v>670.5</v>
      </c>
      <c r="AZ1161" s="101" t="s">
        <v>2</v>
      </c>
      <c r="BA1161" s="97"/>
      <c r="BB1161" s="100">
        <f t="shared" si="309"/>
        <v>321.83999999999997</v>
      </c>
      <c r="BC1161" s="101" t="s">
        <v>2</v>
      </c>
      <c r="BD1161" s="97"/>
      <c r="BE1161" s="100">
        <f t="shared" si="310"/>
        <v>321.83999999999997</v>
      </c>
      <c r="BF1161" s="101" t="s">
        <v>2</v>
      </c>
    </row>
    <row r="1162" spans="1:58" s="86" customFormat="1" ht="13.2" x14ac:dyDescent="0.25">
      <c r="A1162" s="47" t="s">
        <v>878</v>
      </c>
      <c r="B1162" s="106">
        <v>1400479</v>
      </c>
      <c r="C1162" s="118" t="s">
        <v>957</v>
      </c>
      <c r="D1162" s="105">
        <v>517</v>
      </c>
      <c r="E1162" s="104">
        <v>450</v>
      </c>
      <c r="F1162" s="106">
        <v>69000</v>
      </c>
      <c r="G1162" s="22"/>
      <c r="H1162" s="44">
        <f t="shared" si="304"/>
        <v>413.6</v>
      </c>
      <c r="I1162" s="98">
        <f t="shared" si="311"/>
        <v>186.12</v>
      </c>
      <c r="J1162" s="98">
        <f t="shared" si="312"/>
        <v>1220.02</v>
      </c>
      <c r="K1162" s="99"/>
      <c r="L1162" s="44">
        <f t="shared" ref="L1162:L1225" si="315">D1162*80%</f>
        <v>413.6</v>
      </c>
      <c r="M1162" s="101" t="s">
        <v>2</v>
      </c>
      <c r="N1162" s="97"/>
      <c r="O1162" s="101" t="s">
        <v>3</v>
      </c>
      <c r="P1162" s="101" t="s">
        <v>2</v>
      </c>
      <c r="Q1162" s="97"/>
      <c r="R1162" s="101" t="s">
        <v>3</v>
      </c>
      <c r="S1162" s="101" t="s">
        <v>2</v>
      </c>
      <c r="T1162" s="97"/>
      <c r="U1162" s="101" t="s">
        <v>3</v>
      </c>
      <c r="V1162" s="101" t="s">
        <v>2</v>
      </c>
      <c r="W1162" s="97"/>
      <c r="X1162" s="101" t="s">
        <v>3</v>
      </c>
      <c r="Y1162" s="101" t="s">
        <v>2</v>
      </c>
      <c r="Z1162" s="97"/>
      <c r="AA1162" s="101" t="s">
        <v>3</v>
      </c>
      <c r="AB1162" s="101" t="s">
        <v>2</v>
      </c>
      <c r="AC1162" s="97"/>
      <c r="AD1162" s="101" t="s">
        <v>3</v>
      </c>
      <c r="AE1162" s="101" t="s">
        <v>2</v>
      </c>
      <c r="AF1162" s="97"/>
      <c r="AG1162" s="100">
        <f t="shared" si="313"/>
        <v>413.6</v>
      </c>
      <c r="AH1162" s="101" t="s">
        <v>2</v>
      </c>
      <c r="AI1162" s="97"/>
      <c r="AJ1162" s="100">
        <f t="shared" ref="AJ1162:AJ1169" si="316">D1162*65%</f>
        <v>336.05</v>
      </c>
      <c r="AK1162" s="101" t="s">
        <v>2</v>
      </c>
      <c r="AL1162" s="98"/>
      <c r="AM1162" s="100">
        <v>1220.02</v>
      </c>
      <c r="AN1162" s="101" t="s">
        <v>2</v>
      </c>
      <c r="AO1162" s="97"/>
      <c r="AP1162" s="100">
        <f t="shared" ref="AP1162:AP1169" si="317">D1162*85%</f>
        <v>439.45</v>
      </c>
      <c r="AQ1162" s="101" t="s">
        <v>2</v>
      </c>
      <c r="AR1162" s="98"/>
      <c r="AS1162" s="100">
        <f t="shared" ref="AS1162:AS1169" si="318">D1162*36%</f>
        <v>186.12</v>
      </c>
      <c r="AT1162" s="101" t="s">
        <v>2</v>
      </c>
      <c r="AU1162" s="97"/>
      <c r="AV1162" s="100">
        <f t="shared" si="314"/>
        <v>439.45</v>
      </c>
      <c r="AW1162" s="101" t="s">
        <v>2</v>
      </c>
      <c r="AX1162" s="97"/>
      <c r="AY1162" s="100">
        <f t="shared" ref="AY1162:AY1169" si="319">D1162*75%</f>
        <v>387.75</v>
      </c>
      <c r="AZ1162" s="101" t="s">
        <v>2</v>
      </c>
      <c r="BA1162" s="97"/>
      <c r="BB1162" s="100">
        <f t="shared" ref="BB1162:BB1169" si="320">D1162*36%</f>
        <v>186.12</v>
      </c>
      <c r="BC1162" s="101" t="s">
        <v>2</v>
      </c>
      <c r="BD1162" s="97"/>
      <c r="BE1162" s="100">
        <f t="shared" ref="BE1162:BE1169" si="321">D1162*36%</f>
        <v>186.12</v>
      </c>
      <c r="BF1162" s="101" t="s">
        <v>2</v>
      </c>
    </row>
    <row r="1163" spans="1:58" s="86" customFormat="1" ht="13.2" x14ac:dyDescent="0.25">
      <c r="A1163" s="47" t="s">
        <v>878</v>
      </c>
      <c r="B1163" s="106">
        <v>1400150</v>
      </c>
      <c r="C1163" s="118" t="s">
        <v>958</v>
      </c>
      <c r="D1163" s="105">
        <v>395</v>
      </c>
      <c r="E1163" s="104">
        <v>450</v>
      </c>
      <c r="F1163" s="106">
        <v>69200</v>
      </c>
      <c r="G1163" s="22"/>
      <c r="H1163" s="44">
        <f t="shared" si="304"/>
        <v>316</v>
      </c>
      <c r="I1163" s="98">
        <f t="shared" si="311"/>
        <v>142.19999999999999</v>
      </c>
      <c r="J1163" s="98">
        <f t="shared" si="312"/>
        <v>335.75</v>
      </c>
      <c r="K1163" s="99"/>
      <c r="L1163" s="44">
        <f t="shared" si="315"/>
        <v>316</v>
      </c>
      <c r="M1163" s="101" t="s">
        <v>2</v>
      </c>
      <c r="N1163" s="97"/>
      <c r="O1163" s="101" t="s">
        <v>3</v>
      </c>
      <c r="P1163" s="101" t="s">
        <v>2</v>
      </c>
      <c r="Q1163" s="97"/>
      <c r="R1163" s="101" t="s">
        <v>3</v>
      </c>
      <c r="S1163" s="101" t="s">
        <v>2</v>
      </c>
      <c r="T1163" s="97"/>
      <c r="U1163" s="101" t="s">
        <v>3</v>
      </c>
      <c r="V1163" s="101" t="s">
        <v>2</v>
      </c>
      <c r="W1163" s="97"/>
      <c r="X1163" s="101" t="s">
        <v>3</v>
      </c>
      <c r="Y1163" s="101" t="s">
        <v>2</v>
      </c>
      <c r="Z1163" s="97"/>
      <c r="AA1163" s="101" t="s">
        <v>3</v>
      </c>
      <c r="AB1163" s="101" t="s">
        <v>2</v>
      </c>
      <c r="AC1163" s="97"/>
      <c r="AD1163" s="101" t="s">
        <v>3</v>
      </c>
      <c r="AE1163" s="101" t="s">
        <v>2</v>
      </c>
      <c r="AF1163" s="97"/>
      <c r="AG1163" s="100">
        <f t="shared" si="313"/>
        <v>316</v>
      </c>
      <c r="AH1163" s="101" t="s">
        <v>2</v>
      </c>
      <c r="AI1163" s="97"/>
      <c r="AJ1163" s="100">
        <f t="shared" si="316"/>
        <v>256.75</v>
      </c>
      <c r="AK1163" s="101" t="s">
        <v>2</v>
      </c>
      <c r="AL1163" s="98"/>
      <c r="AM1163" s="100">
        <v>218.06</v>
      </c>
      <c r="AN1163" s="101" t="s">
        <v>2</v>
      </c>
      <c r="AO1163" s="97"/>
      <c r="AP1163" s="100">
        <f t="shared" si="317"/>
        <v>335.75</v>
      </c>
      <c r="AQ1163" s="101" t="s">
        <v>2</v>
      </c>
      <c r="AR1163" s="98"/>
      <c r="AS1163" s="100">
        <f t="shared" si="318"/>
        <v>142.19999999999999</v>
      </c>
      <c r="AT1163" s="101" t="s">
        <v>2</v>
      </c>
      <c r="AU1163" s="97"/>
      <c r="AV1163" s="100">
        <f t="shared" si="314"/>
        <v>335.75</v>
      </c>
      <c r="AW1163" s="101" t="s">
        <v>2</v>
      </c>
      <c r="AX1163" s="97"/>
      <c r="AY1163" s="100">
        <f t="shared" si="319"/>
        <v>296.25</v>
      </c>
      <c r="AZ1163" s="101" t="s">
        <v>2</v>
      </c>
      <c r="BA1163" s="97"/>
      <c r="BB1163" s="100">
        <f t="shared" si="320"/>
        <v>142.19999999999999</v>
      </c>
      <c r="BC1163" s="101" t="s">
        <v>2</v>
      </c>
      <c r="BD1163" s="97"/>
      <c r="BE1163" s="100">
        <f t="shared" si="321"/>
        <v>142.19999999999999</v>
      </c>
      <c r="BF1163" s="101" t="s">
        <v>2</v>
      </c>
    </row>
    <row r="1164" spans="1:58" s="86" customFormat="1" ht="13.2" x14ac:dyDescent="0.25">
      <c r="A1164" s="47" t="s">
        <v>878</v>
      </c>
      <c r="B1164" s="106">
        <v>1400074</v>
      </c>
      <c r="C1164" s="118" t="s">
        <v>959</v>
      </c>
      <c r="D1164" s="105">
        <v>156</v>
      </c>
      <c r="E1164" s="104">
        <v>450</v>
      </c>
      <c r="F1164" s="106">
        <v>69210</v>
      </c>
      <c r="G1164" s="22"/>
      <c r="H1164" s="44">
        <f t="shared" si="304"/>
        <v>124.80000000000001</v>
      </c>
      <c r="I1164" s="98">
        <f t="shared" si="311"/>
        <v>56.16</v>
      </c>
      <c r="J1164" s="98">
        <f t="shared" si="312"/>
        <v>132.6</v>
      </c>
      <c r="K1164" s="99"/>
      <c r="L1164" s="44">
        <f t="shared" si="315"/>
        <v>124.80000000000001</v>
      </c>
      <c r="M1164" s="101" t="s">
        <v>2</v>
      </c>
      <c r="N1164" s="97"/>
      <c r="O1164" s="101" t="s">
        <v>3</v>
      </c>
      <c r="P1164" s="101" t="s">
        <v>2</v>
      </c>
      <c r="Q1164" s="97"/>
      <c r="R1164" s="101" t="s">
        <v>3</v>
      </c>
      <c r="S1164" s="101" t="s">
        <v>2</v>
      </c>
      <c r="T1164" s="97"/>
      <c r="U1164" s="101" t="s">
        <v>3</v>
      </c>
      <c r="V1164" s="101" t="s">
        <v>2</v>
      </c>
      <c r="W1164" s="97"/>
      <c r="X1164" s="101" t="s">
        <v>3</v>
      </c>
      <c r="Y1164" s="101" t="s">
        <v>2</v>
      </c>
      <c r="Z1164" s="97"/>
      <c r="AA1164" s="101" t="s">
        <v>3</v>
      </c>
      <c r="AB1164" s="101" t="s">
        <v>2</v>
      </c>
      <c r="AC1164" s="97"/>
      <c r="AD1164" s="101" t="s">
        <v>3</v>
      </c>
      <c r="AE1164" s="101" t="s">
        <v>2</v>
      </c>
      <c r="AF1164" s="97"/>
      <c r="AG1164" s="100">
        <f t="shared" si="313"/>
        <v>124.80000000000001</v>
      </c>
      <c r="AH1164" s="101" t="s">
        <v>2</v>
      </c>
      <c r="AI1164" s="97"/>
      <c r="AJ1164" s="100">
        <f t="shared" si="316"/>
        <v>101.4</v>
      </c>
      <c r="AK1164" s="101" t="s">
        <v>2</v>
      </c>
      <c r="AL1164" s="98"/>
      <c r="AM1164" s="100">
        <v>110.02</v>
      </c>
      <c r="AN1164" s="101" t="s">
        <v>2</v>
      </c>
      <c r="AO1164" s="97"/>
      <c r="AP1164" s="100">
        <f t="shared" si="317"/>
        <v>132.6</v>
      </c>
      <c r="AQ1164" s="101" t="s">
        <v>2</v>
      </c>
      <c r="AR1164" s="98"/>
      <c r="AS1164" s="100">
        <f t="shared" si="318"/>
        <v>56.16</v>
      </c>
      <c r="AT1164" s="101" t="s">
        <v>2</v>
      </c>
      <c r="AU1164" s="97"/>
      <c r="AV1164" s="100">
        <f t="shared" si="314"/>
        <v>132.6</v>
      </c>
      <c r="AW1164" s="101" t="s">
        <v>2</v>
      </c>
      <c r="AX1164" s="97"/>
      <c r="AY1164" s="100">
        <f t="shared" si="319"/>
        <v>117</v>
      </c>
      <c r="AZ1164" s="101" t="s">
        <v>2</v>
      </c>
      <c r="BA1164" s="97"/>
      <c r="BB1164" s="100">
        <f t="shared" si="320"/>
        <v>56.16</v>
      </c>
      <c r="BC1164" s="101" t="s">
        <v>2</v>
      </c>
      <c r="BD1164" s="97"/>
      <c r="BE1164" s="100">
        <f t="shared" si="321"/>
        <v>56.16</v>
      </c>
      <c r="BF1164" s="101" t="s">
        <v>2</v>
      </c>
    </row>
    <row r="1165" spans="1:58" s="86" customFormat="1" ht="13.2" x14ac:dyDescent="0.25">
      <c r="A1165" s="47" t="s">
        <v>878</v>
      </c>
      <c r="B1165" s="106">
        <v>1400126</v>
      </c>
      <c r="C1165" s="118" t="s">
        <v>960</v>
      </c>
      <c r="D1165" s="105">
        <v>860</v>
      </c>
      <c r="E1165" s="104">
        <v>450</v>
      </c>
      <c r="F1165" s="106">
        <v>92950</v>
      </c>
      <c r="G1165" s="22"/>
      <c r="H1165" s="44">
        <f t="shared" ref="H1165:H1228" si="322">D1165*80%</f>
        <v>688</v>
      </c>
      <c r="I1165" s="98">
        <f t="shared" si="311"/>
        <v>309.59999999999997</v>
      </c>
      <c r="J1165" s="98">
        <f t="shared" si="312"/>
        <v>731</v>
      </c>
      <c r="K1165" s="99"/>
      <c r="L1165" s="44">
        <f t="shared" si="315"/>
        <v>688</v>
      </c>
      <c r="M1165" s="101" t="s">
        <v>2</v>
      </c>
      <c r="N1165" s="97"/>
      <c r="O1165" s="101" t="s">
        <v>3</v>
      </c>
      <c r="P1165" s="101" t="s">
        <v>2</v>
      </c>
      <c r="Q1165" s="97"/>
      <c r="R1165" s="101" t="s">
        <v>3</v>
      </c>
      <c r="S1165" s="101" t="s">
        <v>2</v>
      </c>
      <c r="T1165" s="97"/>
      <c r="U1165" s="101" t="s">
        <v>3</v>
      </c>
      <c r="V1165" s="101" t="s">
        <v>2</v>
      </c>
      <c r="W1165" s="97"/>
      <c r="X1165" s="101" t="s">
        <v>3</v>
      </c>
      <c r="Y1165" s="101" t="s">
        <v>2</v>
      </c>
      <c r="Z1165" s="97"/>
      <c r="AA1165" s="101" t="s">
        <v>3</v>
      </c>
      <c r="AB1165" s="101" t="s">
        <v>2</v>
      </c>
      <c r="AC1165" s="97"/>
      <c r="AD1165" s="101" t="s">
        <v>3</v>
      </c>
      <c r="AE1165" s="101" t="s">
        <v>2</v>
      </c>
      <c r="AF1165" s="97"/>
      <c r="AG1165" s="100">
        <f t="shared" si="313"/>
        <v>688</v>
      </c>
      <c r="AH1165" s="101" t="s">
        <v>2</v>
      </c>
      <c r="AI1165" s="97"/>
      <c r="AJ1165" s="100">
        <f t="shared" si="316"/>
        <v>559</v>
      </c>
      <c r="AK1165" s="101" t="s">
        <v>2</v>
      </c>
      <c r="AL1165" s="98"/>
      <c r="AM1165" s="100">
        <v>506.2</v>
      </c>
      <c r="AN1165" s="101" t="s">
        <v>2</v>
      </c>
      <c r="AO1165" s="97"/>
      <c r="AP1165" s="100">
        <f t="shared" si="317"/>
        <v>731</v>
      </c>
      <c r="AQ1165" s="101" t="s">
        <v>2</v>
      </c>
      <c r="AR1165" s="98"/>
      <c r="AS1165" s="100">
        <f t="shared" si="318"/>
        <v>309.59999999999997</v>
      </c>
      <c r="AT1165" s="101" t="s">
        <v>2</v>
      </c>
      <c r="AU1165" s="97"/>
      <c r="AV1165" s="100">
        <f t="shared" si="314"/>
        <v>731</v>
      </c>
      <c r="AW1165" s="101" t="s">
        <v>2</v>
      </c>
      <c r="AX1165" s="97"/>
      <c r="AY1165" s="100">
        <f t="shared" si="319"/>
        <v>645</v>
      </c>
      <c r="AZ1165" s="101" t="s">
        <v>2</v>
      </c>
      <c r="BA1165" s="97"/>
      <c r="BB1165" s="100">
        <f t="shared" si="320"/>
        <v>309.59999999999997</v>
      </c>
      <c r="BC1165" s="101" t="s">
        <v>2</v>
      </c>
      <c r="BD1165" s="97"/>
      <c r="BE1165" s="100">
        <f t="shared" si="321"/>
        <v>309.59999999999997</v>
      </c>
      <c r="BF1165" s="101" t="s">
        <v>2</v>
      </c>
    </row>
    <row r="1166" spans="1:58" s="86" customFormat="1" ht="13.2" x14ac:dyDescent="0.25">
      <c r="A1166" s="47" t="s">
        <v>878</v>
      </c>
      <c r="B1166" s="106">
        <v>1400027</v>
      </c>
      <c r="C1166" s="118" t="s">
        <v>961</v>
      </c>
      <c r="D1166" s="105">
        <v>1409</v>
      </c>
      <c r="E1166" s="104">
        <v>450</v>
      </c>
      <c r="F1166" s="106">
        <v>92960</v>
      </c>
      <c r="G1166" s="22"/>
      <c r="H1166" s="44">
        <f t="shared" si="322"/>
        <v>1127.2</v>
      </c>
      <c r="I1166" s="98">
        <f t="shared" si="311"/>
        <v>507.24</v>
      </c>
      <c r="J1166" s="98">
        <f t="shared" si="312"/>
        <v>1197.6499999999999</v>
      </c>
      <c r="K1166" s="99"/>
      <c r="L1166" s="44">
        <f t="shared" si="315"/>
        <v>1127.2</v>
      </c>
      <c r="M1166" s="101" t="s">
        <v>2</v>
      </c>
      <c r="N1166" s="97"/>
      <c r="O1166" s="101" t="s">
        <v>3</v>
      </c>
      <c r="P1166" s="101" t="s">
        <v>2</v>
      </c>
      <c r="Q1166" s="97"/>
      <c r="R1166" s="101" t="s">
        <v>3</v>
      </c>
      <c r="S1166" s="101" t="s">
        <v>2</v>
      </c>
      <c r="T1166" s="97"/>
      <c r="U1166" s="101" t="s">
        <v>3</v>
      </c>
      <c r="V1166" s="101" t="s">
        <v>2</v>
      </c>
      <c r="W1166" s="97"/>
      <c r="X1166" s="101" t="s">
        <v>3</v>
      </c>
      <c r="Y1166" s="101" t="s">
        <v>2</v>
      </c>
      <c r="Z1166" s="97"/>
      <c r="AA1166" s="101" t="s">
        <v>3</v>
      </c>
      <c r="AB1166" s="101" t="s">
        <v>2</v>
      </c>
      <c r="AC1166" s="97"/>
      <c r="AD1166" s="101" t="s">
        <v>3</v>
      </c>
      <c r="AE1166" s="101" t="s">
        <v>2</v>
      </c>
      <c r="AF1166" s="97"/>
      <c r="AG1166" s="100">
        <f t="shared" si="313"/>
        <v>1127.2</v>
      </c>
      <c r="AH1166" s="101" t="s">
        <v>2</v>
      </c>
      <c r="AI1166" s="97"/>
      <c r="AJ1166" s="100">
        <f t="shared" si="316"/>
        <v>915.85</v>
      </c>
      <c r="AK1166" s="101" t="s">
        <v>2</v>
      </c>
      <c r="AL1166" s="98"/>
      <c r="AM1166" s="100">
        <v>1072.92</v>
      </c>
      <c r="AN1166" s="101" t="s">
        <v>2</v>
      </c>
      <c r="AO1166" s="97"/>
      <c r="AP1166" s="100">
        <f t="shared" si="317"/>
        <v>1197.6499999999999</v>
      </c>
      <c r="AQ1166" s="101" t="s">
        <v>2</v>
      </c>
      <c r="AR1166" s="98"/>
      <c r="AS1166" s="100">
        <f t="shared" si="318"/>
        <v>507.24</v>
      </c>
      <c r="AT1166" s="101" t="s">
        <v>2</v>
      </c>
      <c r="AU1166" s="97"/>
      <c r="AV1166" s="100">
        <f t="shared" si="314"/>
        <v>1197.6499999999999</v>
      </c>
      <c r="AW1166" s="101" t="s">
        <v>2</v>
      </c>
      <c r="AX1166" s="97"/>
      <c r="AY1166" s="100">
        <f t="shared" si="319"/>
        <v>1056.75</v>
      </c>
      <c r="AZ1166" s="101" t="s">
        <v>2</v>
      </c>
      <c r="BA1166" s="97"/>
      <c r="BB1166" s="100">
        <f t="shared" si="320"/>
        <v>507.24</v>
      </c>
      <c r="BC1166" s="101" t="s">
        <v>2</v>
      </c>
      <c r="BD1166" s="97"/>
      <c r="BE1166" s="100">
        <f t="shared" si="321"/>
        <v>507.24</v>
      </c>
      <c r="BF1166" s="101" t="s">
        <v>2</v>
      </c>
    </row>
    <row r="1167" spans="1:58" s="86" customFormat="1" ht="13.2" x14ac:dyDescent="0.25">
      <c r="A1167" s="47" t="s">
        <v>878</v>
      </c>
      <c r="B1167" s="106">
        <v>1400210</v>
      </c>
      <c r="C1167" s="118" t="s">
        <v>962</v>
      </c>
      <c r="D1167" s="105">
        <v>98</v>
      </c>
      <c r="E1167" s="104">
        <v>450</v>
      </c>
      <c r="F1167" s="106">
        <v>95117</v>
      </c>
      <c r="G1167" s="22"/>
      <c r="H1167" s="44">
        <f t="shared" si="322"/>
        <v>78.400000000000006</v>
      </c>
      <c r="I1167" s="98">
        <f t="shared" si="311"/>
        <v>35.28</v>
      </c>
      <c r="J1167" s="98">
        <f t="shared" si="312"/>
        <v>83.3</v>
      </c>
      <c r="K1167" s="99"/>
      <c r="L1167" s="44">
        <f t="shared" si="315"/>
        <v>78.400000000000006</v>
      </c>
      <c r="M1167" s="101" t="s">
        <v>2</v>
      </c>
      <c r="N1167" s="97"/>
      <c r="O1167" s="101" t="s">
        <v>3</v>
      </c>
      <c r="P1167" s="101" t="s">
        <v>2</v>
      </c>
      <c r="Q1167" s="97"/>
      <c r="R1167" s="101" t="s">
        <v>3</v>
      </c>
      <c r="S1167" s="101" t="s">
        <v>2</v>
      </c>
      <c r="T1167" s="97"/>
      <c r="U1167" s="101" t="s">
        <v>3</v>
      </c>
      <c r="V1167" s="101" t="s">
        <v>2</v>
      </c>
      <c r="W1167" s="97"/>
      <c r="X1167" s="101" t="s">
        <v>3</v>
      </c>
      <c r="Y1167" s="101" t="s">
        <v>2</v>
      </c>
      <c r="Z1167" s="97"/>
      <c r="AA1167" s="101" t="s">
        <v>3</v>
      </c>
      <c r="AB1167" s="101" t="s">
        <v>2</v>
      </c>
      <c r="AC1167" s="97"/>
      <c r="AD1167" s="101" t="s">
        <v>3</v>
      </c>
      <c r="AE1167" s="101" t="s">
        <v>2</v>
      </c>
      <c r="AF1167" s="97"/>
      <c r="AG1167" s="100">
        <f t="shared" si="313"/>
        <v>78.400000000000006</v>
      </c>
      <c r="AH1167" s="101" t="s">
        <v>2</v>
      </c>
      <c r="AI1167" s="97"/>
      <c r="AJ1167" s="100">
        <f t="shared" si="316"/>
        <v>63.7</v>
      </c>
      <c r="AK1167" s="101" t="s">
        <v>2</v>
      </c>
      <c r="AL1167" s="98"/>
      <c r="AM1167" s="100">
        <v>76.22</v>
      </c>
      <c r="AN1167" s="101" t="s">
        <v>2</v>
      </c>
      <c r="AO1167" s="97"/>
      <c r="AP1167" s="100">
        <f t="shared" si="317"/>
        <v>83.3</v>
      </c>
      <c r="AQ1167" s="101" t="s">
        <v>2</v>
      </c>
      <c r="AR1167" s="98"/>
      <c r="AS1167" s="100">
        <f t="shared" si="318"/>
        <v>35.28</v>
      </c>
      <c r="AT1167" s="101" t="s">
        <v>2</v>
      </c>
      <c r="AU1167" s="97"/>
      <c r="AV1167" s="100">
        <f t="shared" si="314"/>
        <v>83.3</v>
      </c>
      <c r="AW1167" s="101" t="s">
        <v>2</v>
      </c>
      <c r="AX1167" s="97"/>
      <c r="AY1167" s="100">
        <f t="shared" si="319"/>
        <v>73.5</v>
      </c>
      <c r="AZ1167" s="101" t="s">
        <v>2</v>
      </c>
      <c r="BA1167" s="97"/>
      <c r="BB1167" s="100">
        <f t="shared" si="320"/>
        <v>35.28</v>
      </c>
      <c r="BC1167" s="101" t="s">
        <v>2</v>
      </c>
      <c r="BD1167" s="97"/>
      <c r="BE1167" s="100">
        <f t="shared" si="321"/>
        <v>35.28</v>
      </c>
      <c r="BF1167" s="101" t="s">
        <v>2</v>
      </c>
    </row>
    <row r="1168" spans="1:58" s="86" customFormat="1" ht="13.2" x14ac:dyDescent="0.25">
      <c r="A1168" s="47" t="s">
        <v>878</v>
      </c>
      <c r="B1168" s="106">
        <v>1400202</v>
      </c>
      <c r="C1168" s="118" t="s">
        <v>963</v>
      </c>
      <c r="D1168" s="105">
        <v>63</v>
      </c>
      <c r="E1168" s="104">
        <v>450</v>
      </c>
      <c r="F1168" s="106">
        <v>98925</v>
      </c>
      <c r="G1168" s="22"/>
      <c r="H1168" s="44">
        <f t="shared" si="322"/>
        <v>50.400000000000006</v>
      </c>
      <c r="I1168" s="98">
        <f t="shared" si="311"/>
        <v>22.68</v>
      </c>
      <c r="J1168" s="98">
        <f t="shared" si="312"/>
        <v>53.55</v>
      </c>
      <c r="K1168" s="99"/>
      <c r="L1168" s="44">
        <f t="shared" si="315"/>
        <v>50.400000000000006</v>
      </c>
      <c r="M1168" s="101" t="s">
        <v>2</v>
      </c>
      <c r="N1168" s="97"/>
      <c r="O1168" s="101" t="s">
        <v>3</v>
      </c>
      <c r="P1168" s="101" t="s">
        <v>2</v>
      </c>
      <c r="Q1168" s="97"/>
      <c r="R1168" s="101" t="s">
        <v>3</v>
      </c>
      <c r="S1168" s="101" t="s">
        <v>2</v>
      </c>
      <c r="T1168" s="97"/>
      <c r="U1168" s="101" t="s">
        <v>3</v>
      </c>
      <c r="V1168" s="101" t="s">
        <v>2</v>
      </c>
      <c r="W1168" s="97"/>
      <c r="X1168" s="101" t="s">
        <v>3</v>
      </c>
      <c r="Y1168" s="101" t="s">
        <v>2</v>
      </c>
      <c r="Z1168" s="97"/>
      <c r="AA1168" s="101" t="s">
        <v>3</v>
      </c>
      <c r="AB1168" s="101" t="s">
        <v>2</v>
      </c>
      <c r="AC1168" s="97"/>
      <c r="AD1168" s="101" t="s">
        <v>3</v>
      </c>
      <c r="AE1168" s="101" t="s">
        <v>2</v>
      </c>
      <c r="AF1168" s="97"/>
      <c r="AG1168" s="100">
        <f t="shared" si="313"/>
        <v>50.400000000000006</v>
      </c>
      <c r="AH1168" s="101" t="s">
        <v>2</v>
      </c>
      <c r="AI1168" s="97"/>
      <c r="AJ1168" s="100">
        <f t="shared" si="316"/>
        <v>40.950000000000003</v>
      </c>
      <c r="AK1168" s="101" t="s">
        <v>2</v>
      </c>
      <c r="AL1168" s="98"/>
      <c r="AM1168" s="100">
        <v>49.04</v>
      </c>
      <c r="AN1168" s="101" t="s">
        <v>2</v>
      </c>
      <c r="AO1168" s="97"/>
      <c r="AP1168" s="100">
        <f t="shared" si="317"/>
        <v>53.55</v>
      </c>
      <c r="AQ1168" s="101" t="s">
        <v>2</v>
      </c>
      <c r="AR1168" s="98"/>
      <c r="AS1168" s="100">
        <f t="shared" si="318"/>
        <v>22.68</v>
      </c>
      <c r="AT1168" s="101" t="s">
        <v>2</v>
      </c>
      <c r="AU1168" s="97"/>
      <c r="AV1168" s="100">
        <f t="shared" si="314"/>
        <v>53.55</v>
      </c>
      <c r="AW1168" s="101" t="s">
        <v>2</v>
      </c>
      <c r="AX1168" s="97"/>
      <c r="AY1168" s="100">
        <f t="shared" si="319"/>
        <v>47.25</v>
      </c>
      <c r="AZ1168" s="101" t="s">
        <v>2</v>
      </c>
      <c r="BA1168" s="97"/>
      <c r="BB1168" s="100">
        <f t="shared" si="320"/>
        <v>22.68</v>
      </c>
      <c r="BC1168" s="101" t="s">
        <v>2</v>
      </c>
      <c r="BD1168" s="97"/>
      <c r="BE1168" s="100">
        <f t="shared" si="321"/>
        <v>22.68</v>
      </c>
      <c r="BF1168" s="101" t="s">
        <v>2</v>
      </c>
    </row>
    <row r="1169" spans="1:58" s="86" customFormat="1" ht="13.2" x14ac:dyDescent="0.25">
      <c r="A1169" s="47" t="s">
        <v>878</v>
      </c>
      <c r="B1169" s="106">
        <v>1400483</v>
      </c>
      <c r="C1169" s="118" t="s">
        <v>964</v>
      </c>
      <c r="D1169" s="105">
        <v>263</v>
      </c>
      <c r="E1169" s="104">
        <v>450</v>
      </c>
      <c r="F1169" s="106">
        <v>99463</v>
      </c>
      <c r="G1169" s="22"/>
      <c r="H1169" s="44">
        <f t="shared" si="322"/>
        <v>210.4</v>
      </c>
      <c r="I1169" s="98">
        <f t="shared" si="311"/>
        <v>94.679999999999993</v>
      </c>
      <c r="J1169" s="98">
        <f t="shared" si="312"/>
        <v>231.86</v>
      </c>
      <c r="K1169" s="99"/>
      <c r="L1169" s="44">
        <f t="shared" si="315"/>
        <v>210.4</v>
      </c>
      <c r="M1169" s="101" t="s">
        <v>2</v>
      </c>
      <c r="N1169" s="97"/>
      <c r="O1169" s="101" t="s">
        <v>3</v>
      </c>
      <c r="P1169" s="101" t="s">
        <v>2</v>
      </c>
      <c r="Q1169" s="97"/>
      <c r="R1169" s="101" t="s">
        <v>3</v>
      </c>
      <c r="S1169" s="101" t="s">
        <v>2</v>
      </c>
      <c r="T1169" s="97"/>
      <c r="U1169" s="101" t="s">
        <v>3</v>
      </c>
      <c r="V1169" s="101" t="s">
        <v>2</v>
      </c>
      <c r="W1169" s="97"/>
      <c r="X1169" s="101" t="s">
        <v>3</v>
      </c>
      <c r="Y1169" s="101" t="s">
        <v>2</v>
      </c>
      <c r="Z1169" s="97"/>
      <c r="AA1169" s="101" t="s">
        <v>3</v>
      </c>
      <c r="AB1169" s="101" t="s">
        <v>2</v>
      </c>
      <c r="AC1169" s="97"/>
      <c r="AD1169" s="101" t="s">
        <v>3</v>
      </c>
      <c r="AE1169" s="101" t="s">
        <v>2</v>
      </c>
      <c r="AF1169" s="97"/>
      <c r="AG1169" s="100">
        <f t="shared" si="313"/>
        <v>210.4</v>
      </c>
      <c r="AH1169" s="101" t="s">
        <v>2</v>
      </c>
      <c r="AI1169" s="97"/>
      <c r="AJ1169" s="100">
        <f t="shared" si="316"/>
        <v>170.95000000000002</v>
      </c>
      <c r="AK1169" s="101" t="s">
        <v>2</v>
      </c>
      <c r="AL1169" s="98"/>
      <c r="AM1169" s="100">
        <v>231.86</v>
      </c>
      <c r="AN1169" s="101" t="s">
        <v>2</v>
      </c>
      <c r="AO1169" s="97"/>
      <c r="AP1169" s="100">
        <f t="shared" si="317"/>
        <v>223.54999999999998</v>
      </c>
      <c r="AQ1169" s="100"/>
      <c r="AR1169" s="98"/>
      <c r="AS1169" s="100">
        <f t="shared" si="318"/>
        <v>94.679999999999993</v>
      </c>
      <c r="AT1169" s="101" t="s">
        <v>2</v>
      </c>
      <c r="AU1169" s="97"/>
      <c r="AV1169" s="100">
        <f t="shared" si="314"/>
        <v>223.54999999999998</v>
      </c>
      <c r="AW1169" s="101" t="s">
        <v>2</v>
      </c>
      <c r="AX1169" s="97"/>
      <c r="AY1169" s="100">
        <f t="shared" si="319"/>
        <v>197.25</v>
      </c>
      <c r="AZ1169" s="101" t="s">
        <v>2</v>
      </c>
      <c r="BA1169" s="97"/>
      <c r="BB1169" s="100">
        <f t="shared" si="320"/>
        <v>94.679999999999993</v>
      </c>
      <c r="BC1169" s="101" t="s">
        <v>2</v>
      </c>
      <c r="BD1169" s="97"/>
      <c r="BE1169" s="100">
        <f t="shared" si="321"/>
        <v>94.679999999999993</v>
      </c>
      <c r="BF1169" s="101" t="s">
        <v>2</v>
      </c>
    </row>
    <row r="1170" spans="1:58" s="86" customFormat="1" ht="13.2" x14ac:dyDescent="0.25">
      <c r="A1170" s="47" t="s">
        <v>883</v>
      </c>
      <c r="B1170" s="106">
        <v>5000147</v>
      </c>
      <c r="C1170" s="118" t="s">
        <v>309</v>
      </c>
      <c r="D1170" s="105">
        <v>508</v>
      </c>
      <c r="E1170" s="106">
        <v>981</v>
      </c>
      <c r="F1170" s="106">
        <v>10121</v>
      </c>
      <c r="G1170" s="22"/>
      <c r="H1170" s="44">
        <f t="shared" si="322"/>
        <v>406.40000000000003</v>
      </c>
      <c r="I1170" s="102">
        <f>H1170</f>
        <v>406.40000000000003</v>
      </c>
      <c r="J1170" s="98">
        <f t="shared" si="312"/>
        <v>431.8</v>
      </c>
      <c r="K1170" s="99"/>
      <c r="L1170" s="44">
        <f t="shared" si="315"/>
        <v>406.40000000000003</v>
      </c>
      <c r="M1170" s="101">
        <f>D1170*80%</f>
        <v>406.40000000000003</v>
      </c>
      <c r="N1170" s="97"/>
      <c r="O1170" s="100" t="s">
        <v>1852</v>
      </c>
      <c r="P1170" s="100" t="s">
        <v>1852</v>
      </c>
      <c r="Q1170" s="97"/>
      <c r="R1170" s="100" t="s">
        <v>1852</v>
      </c>
      <c r="S1170" s="100" t="s">
        <v>1852</v>
      </c>
      <c r="T1170" s="97"/>
      <c r="U1170" s="100" t="s">
        <v>1852</v>
      </c>
      <c r="V1170" s="100" t="s">
        <v>1852</v>
      </c>
      <c r="W1170" s="97"/>
      <c r="X1170" s="100" t="s">
        <v>1852</v>
      </c>
      <c r="Y1170" s="100" t="s">
        <v>1852</v>
      </c>
      <c r="Z1170" s="97"/>
      <c r="AA1170" s="100" t="s">
        <v>1852</v>
      </c>
      <c r="AB1170" s="100" t="s">
        <v>1852</v>
      </c>
      <c r="AC1170" s="97"/>
      <c r="AD1170" s="100" t="s">
        <v>1852</v>
      </c>
      <c r="AE1170" s="100" t="s">
        <v>1852</v>
      </c>
      <c r="AF1170" s="97"/>
      <c r="AG1170" s="100">
        <f t="shared" si="313"/>
        <v>406.40000000000003</v>
      </c>
      <c r="AH1170" s="100">
        <f t="shared" ref="AH1170:AH1233" si="323">D1170*80%</f>
        <v>406.40000000000003</v>
      </c>
      <c r="AI1170" s="97"/>
      <c r="AJ1170" s="100" t="s">
        <v>1852</v>
      </c>
      <c r="AK1170" s="100" t="s">
        <v>1852</v>
      </c>
      <c r="AL1170" s="97"/>
      <c r="AM1170" s="101" t="s">
        <v>1852</v>
      </c>
      <c r="AN1170" s="101" t="s">
        <v>1852</v>
      </c>
      <c r="AO1170" s="97"/>
      <c r="AP1170" s="100" t="s">
        <v>1852</v>
      </c>
      <c r="AQ1170" s="100" t="s">
        <v>1852</v>
      </c>
      <c r="AR1170" s="97"/>
      <c r="AS1170" s="100" t="s">
        <v>1852</v>
      </c>
      <c r="AT1170" s="100" t="s">
        <v>1852</v>
      </c>
      <c r="AU1170" s="97"/>
      <c r="AV1170" s="100">
        <f t="shared" si="314"/>
        <v>431.8</v>
      </c>
      <c r="AW1170" s="100">
        <f t="shared" ref="AW1170:AW1233" si="324">D1170*85%</f>
        <v>431.8</v>
      </c>
      <c r="AX1170" s="97"/>
      <c r="AY1170" s="100" t="s">
        <v>1852</v>
      </c>
      <c r="AZ1170" s="100" t="s">
        <v>1852</v>
      </c>
      <c r="BA1170" s="97"/>
      <c r="BB1170" s="100" t="s">
        <v>1852</v>
      </c>
      <c r="BC1170" s="100" t="s">
        <v>1852</v>
      </c>
      <c r="BD1170" s="97"/>
      <c r="BE1170" s="100" t="s">
        <v>1852</v>
      </c>
      <c r="BF1170" s="100" t="s">
        <v>1852</v>
      </c>
    </row>
    <row r="1171" spans="1:58" s="86" customFormat="1" ht="13.2" x14ac:dyDescent="0.25">
      <c r="A1171" s="47" t="s">
        <v>883</v>
      </c>
      <c r="B1171" s="106">
        <v>5100105</v>
      </c>
      <c r="C1171" s="118" t="s">
        <v>311</v>
      </c>
      <c r="D1171" s="105">
        <v>300</v>
      </c>
      <c r="E1171" s="106">
        <v>987</v>
      </c>
      <c r="F1171" s="106">
        <v>10160</v>
      </c>
      <c r="G1171" s="22"/>
      <c r="H1171" s="44">
        <f t="shared" si="322"/>
        <v>240</v>
      </c>
      <c r="I1171" s="98">
        <f t="shared" ref="I1171:I1234" si="325">H1171</f>
        <v>240</v>
      </c>
      <c r="J1171" s="98">
        <f t="shared" si="312"/>
        <v>255</v>
      </c>
      <c r="K1171" s="99"/>
      <c r="L1171" s="44">
        <f t="shared" si="315"/>
        <v>240</v>
      </c>
      <c r="M1171" s="100">
        <f t="shared" ref="M1171:M1234" si="326">D1171*80%</f>
        <v>240</v>
      </c>
      <c r="N1171" s="97"/>
      <c r="O1171" s="100" t="s">
        <v>1852</v>
      </c>
      <c r="P1171" s="100" t="s">
        <v>1852</v>
      </c>
      <c r="Q1171" s="97"/>
      <c r="R1171" s="100" t="s">
        <v>1852</v>
      </c>
      <c r="S1171" s="100" t="s">
        <v>1852</v>
      </c>
      <c r="T1171" s="97"/>
      <c r="U1171" s="100" t="s">
        <v>1852</v>
      </c>
      <c r="V1171" s="100" t="s">
        <v>1852</v>
      </c>
      <c r="W1171" s="97"/>
      <c r="X1171" s="100" t="s">
        <v>1852</v>
      </c>
      <c r="Y1171" s="100" t="s">
        <v>1852</v>
      </c>
      <c r="Z1171" s="97"/>
      <c r="AA1171" s="100" t="s">
        <v>1852</v>
      </c>
      <c r="AB1171" s="100" t="s">
        <v>1852</v>
      </c>
      <c r="AC1171" s="97"/>
      <c r="AD1171" s="100" t="s">
        <v>1852</v>
      </c>
      <c r="AE1171" s="100" t="s">
        <v>1852</v>
      </c>
      <c r="AF1171" s="97"/>
      <c r="AG1171" s="100">
        <f t="shared" si="313"/>
        <v>240</v>
      </c>
      <c r="AH1171" s="100">
        <f t="shared" si="323"/>
        <v>240</v>
      </c>
      <c r="AI1171" s="97"/>
      <c r="AJ1171" s="100" t="s">
        <v>1852</v>
      </c>
      <c r="AK1171" s="100" t="s">
        <v>1852</v>
      </c>
      <c r="AL1171" s="97"/>
      <c r="AM1171" s="101" t="s">
        <v>1852</v>
      </c>
      <c r="AN1171" s="101" t="s">
        <v>1852</v>
      </c>
      <c r="AO1171" s="97"/>
      <c r="AP1171" s="100" t="s">
        <v>1852</v>
      </c>
      <c r="AQ1171" s="100" t="s">
        <v>1852</v>
      </c>
      <c r="AR1171" s="97"/>
      <c r="AS1171" s="100" t="s">
        <v>1852</v>
      </c>
      <c r="AT1171" s="100" t="s">
        <v>1852</v>
      </c>
      <c r="AU1171" s="97"/>
      <c r="AV1171" s="100">
        <f t="shared" si="314"/>
        <v>255</v>
      </c>
      <c r="AW1171" s="100">
        <f t="shared" si="324"/>
        <v>255</v>
      </c>
      <c r="AX1171" s="97"/>
      <c r="AY1171" s="100" t="s">
        <v>1852</v>
      </c>
      <c r="AZ1171" s="100" t="s">
        <v>1852</v>
      </c>
      <c r="BA1171" s="97"/>
      <c r="BB1171" s="100" t="s">
        <v>1852</v>
      </c>
      <c r="BC1171" s="100" t="s">
        <v>1852</v>
      </c>
      <c r="BD1171" s="97"/>
      <c r="BE1171" s="100" t="s">
        <v>1852</v>
      </c>
      <c r="BF1171" s="100" t="s">
        <v>1852</v>
      </c>
    </row>
    <row r="1172" spans="1:58" s="86" customFormat="1" ht="13.2" x14ac:dyDescent="0.25">
      <c r="A1172" s="47" t="s">
        <v>883</v>
      </c>
      <c r="B1172" s="106">
        <v>5000313</v>
      </c>
      <c r="C1172" s="118" t="s">
        <v>312</v>
      </c>
      <c r="D1172" s="105">
        <v>87</v>
      </c>
      <c r="E1172" s="106">
        <v>987</v>
      </c>
      <c r="F1172" s="106">
        <v>11000</v>
      </c>
      <c r="G1172" s="22"/>
      <c r="H1172" s="44">
        <f t="shared" si="322"/>
        <v>69.600000000000009</v>
      </c>
      <c r="I1172" s="98">
        <f t="shared" si="325"/>
        <v>69.600000000000009</v>
      </c>
      <c r="J1172" s="98">
        <f t="shared" si="312"/>
        <v>73.95</v>
      </c>
      <c r="K1172" s="99"/>
      <c r="L1172" s="44">
        <f t="shared" si="315"/>
        <v>69.600000000000009</v>
      </c>
      <c r="M1172" s="100">
        <f t="shared" si="326"/>
        <v>69.600000000000009</v>
      </c>
      <c r="N1172" s="97"/>
      <c r="O1172" s="100" t="s">
        <v>1852</v>
      </c>
      <c r="P1172" s="100" t="s">
        <v>1852</v>
      </c>
      <c r="Q1172" s="97"/>
      <c r="R1172" s="100" t="s">
        <v>1852</v>
      </c>
      <c r="S1172" s="100" t="s">
        <v>1852</v>
      </c>
      <c r="T1172" s="97"/>
      <c r="U1172" s="100" t="s">
        <v>1852</v>
      </c>
      <c r="V1172" s="100" t="s">
        <v>1852</v>
      </c>
      <c r="W1172" s="97"/>
      <c r="X1172" s="100" t="s">
        <v>1852</v>
      </c>
      <c r="Y1172" s="100" t="s">
        <v>1852</v>
      </c>
      <c r="Z1172" s="97"/>
      <c r="AA1172" s="100" t="s">
        <v>1852</v>
      </c>
      <c r="AB1172" s="100" t="s">
        <v>1852</v>
      </c>
      <c r="AC1172" s="97"/>
      <c r="AD1172" s="100" t="s">
        <v>1852</v>
      </c>
      <c r="AE1172" s="100" t="s">
        <v>1852</v>
      </c>
      <c r="AF1172" s="97"/>
      <c r="AG1172" s="100">
        <f t="shared" si="313"/>
        <v>69.600000000000009</v>
      </c>
      <c r="AH1172" s="100">
        <f t="shared" si="323"/>
        <v>69.600000000000009</v>
      </c>
      <c r="AI1172" s="97"/>
      <c r="AJ1172" s="100" t="s">
        <v>1852</v>
      </c>
      <c r="AK1172" s="100" t="s">
        <v>1852</v>
      </c>
      <c r="AL1172" s="97"/>
      <c r="AM1172" s="101" t="s">
        <v>1852</v>
      </c>
      <c r="AN1172" s="101" t="s">
        <v>1852</v>
      </c>
      <c r="AO1172" s="97"/>
      <c r="AP1172" s="100" t="s">
        <v>1852</v>
      </c>
      <c r="AQ1172" s="100" t="s">
        <v>1852</v>
      </c>
      <c r="AR1172" s="97"/>
      <c r="AS1172" s="100" t="s">
        <v>1852</v>
      </c>
      <c r="AT1172" s="100" t="s">
        <v>1852</v>
      </c>
      <c r="AU1172" s="97"/>
      <c r="AV1172" s="100">
        <f t="shared" si="314"/>
        <v>73.95</v>
      </c>
      <c r="AW1172" s="100">
        <f t="shared" si="324"/>
        <v>73.95</v>
      </c>
      <c r="AX1172" s="97"/>
      <c r="AY1172" s="100" t="s">
        <v>1852</v>
      </c>
      <c r="AZ1172" s="100" t="s">
        <v>1852</v>
      </c>
      <c r="BA1172" s="97"/>
      <c r="BB1172" s="100" t="s">
        <v>1852</v>
      </c>
      <c r="BC1172" s="100" t="s">
        <v>1852</v>
      </c>
      <c r="BD1172" s="97"/>
      <c r="BE1172" s="100" t="s">
        <v>1852</v>
      </c>
      <c r="BF1172" s="100" t="s">
        <v>1852</v>
      </c>
    </row>
    <row r="1173" spans="1:58" s="86" customFormat="1" ht="13.2" x14ac:dyDescent="0.25">
      <c r="A1173" s="47" t="s">
        <v>883</v>
      </c>
      <c r="B1173" s="106">
        <v>5100087</v>
      </c>
      <c r="C1173" s="118" t="s">
        <v>313</v>
      </c>
      <c r="D1173" s="105">
        <v>196</v>
      </c>
      <c r="E1173" s="106">
        <v>987</v>
      </c>
      <c r="F1173" s="106">
        <v>11042</v>
      </c>
      <c r="G1173" s="22"/>
      <c r="H1173" s="44">
        <f t="shared" si="322"/>
        <v>156.80000000000001</v>
      </c>
      <c r="I1173" s="98">
        <f t="shared" si="325"/>
        <v>156.80000000000001</v>
      </c>
      <c r="J1173" s="98">
        <f t="shared" si="312"/>
        <v>166.6</v>
      </c>
      <c r="K1173" s="99"/>
      <c r="L1173" s="44">
        <f t="shared" si="315"/>
        <v>156.80000000000001</v>
      </c>
      <c r="M1173" s="100">
        <f t="shared" si="326"/>
        <v>156.80000000000001</v>
      </c>
      <c r="N1173" s="97"/>
      <c r="O1173" s="100" t="s">
        <v>1852</v>
      </c>
      <c r="P1173" s="100" t="s">
        <v>1852</v>
      </c>
      <c r="Q1173" s="97"/>
      <c r="R1173" s="100" t="s">
        <v>1852</v>
      </c>
      <c r="S1173" s="100" t="s">
        <v>1852</v>
      </c>
      <c r="T1173" s="97"/>
      <c r="U1173" s="100" t="s">
        <v>1852</v>
      </c>
      <c r="V1173" s="100" t="s">
        <v>1852</v>
      </c>
      <c r="W1173" s="97"/>
      <c r="X1173" s="100" t="s">
        <v>1852</v>
      </c>
      <c r="Y1173" s="100" t="s">
        <v>1852</v>
      </c>
      <c r="Z1173" s="97"/>
      <c r="AA1173" s="100" t="s">
        <v>1852</v>
      </c>
      <c r="AB1173" s="100" t="s">
        <v>1852</v>
      </c>
      <c r="AC1173" s="97"/>
      <c r="AD1173" s="100" t="s">
        <v>1852</v>
      </c>
      <c r="AE1173" s="100" t="s">
        <v>1852</v>
      </c>
      <c r="AF1173" s="97"/>
      <c r="AG1173" s="100">
        <f t="shared" si="313"/>
        <v>156.80000000000001</v>
      </c>
      <c r="AH1173" s="100">
        <f t="shared" si="323"/>
        <v>156.80000000000001</v>
      </c>
      <c r="AI1173" s="97"/>
      <c r="AJ1173" s="100" t="s">
        <v>1852</v>
      </c>
      <c r="AK1173" s="100" t="s">
        <v>1852</v>
      </c>
      <c r="AL1173" s="97"/>
      <c r="AM1173" s="101" t="s">
        <v>1852</v>
      </c>
      <c r="AN1173" s="101" t="s">
        <v>1852</v>
      </c>
      <c r="AO1173" s="97"/>
      <c r="AP1173" s="100" t="s">
        <v>1852</v>
      </c>
      <c r="AQ1173" s="100" t="s">
        <v>1852</v>
      </c>
      <c r="AR1173" s="97"/>
      <c r="AS1173" s="100" t="s">
        <v>1852</v>
      </c>
      <c r="AT1173" s="100" t="s">
        <v>1852</v>
      </c>
      <c r="AU1173" s="97"/>
      <c r="AV1173" s="100">
        <f t="shared" si="314"/>
        <v>166.6</v>
      </c>
      <c r="AW1173" s="100">
        <f t="shared" si="324"/>
        <v>166.6</v>
      </c>
      <c r="AX1173" s="97"/>
      <c r="AY1173" s="100" t="s">
        <v>1852</v>
      </c>
      <c r="AZ1173" s="100" t="s">
        <v>1852</v>
      </c>
      <c r="BA1173" s="97"/>
      <c r="BB1173" s="100" t="s">
        <v>1852</v>
      </c>
      <c r="BC1173" s="100" t="s">
        <v>1852</v>
      </c>
      <c r="BD1173" s="97"/>
      <c r="BE1173" s="100" t="s">
        <v>1852</v>
      </c>
      <c r="BF1173" s="100" t="s">
        <v>1852</v>
      </c>
    </row>
    <row r="1174" spans="1:58" s="86" customFormat="1" ht="13.2" x14ac:dyDescent="0.25">
      <c r="A1174" s="47" t="s">
        <v>883</v>
      </c>
      <c r="B1174" s="106">
        <v>5000001</v>
      </c>
      <c r="C1174" s="118" t="s">
        <v>314</v>
      </c>
      <c r="D1174" s="105">
        <v>330</v>
      </c>
      <c r="E1174" s="106">
        <v>981</v>
      </c>
      <c r="F1174" s="106">
        <v>11045</v>
      </c>
      <c r="G1174" s="22"/>
      <c r="H1174" s="44">
        <f t="shared" si="322"/>
        <v>264</v>
      </c>
      <c r="I1174" s="98">
        <f t="shared" si="325"/>
        <v>264</v>
      </c>
      <c r="J1174" s="98">
        <f t="shared" si="312"/>
        <v>280.5</v>
      </c>
      <c r="K1174" s="99"/>
      <c r="L1174" s="44">
        <f t="shared" si="315"/>
        <v>264</v>
      </c>
      <c r="M1174" s="100">
        <f t="shared" si="326"/>
        <v>264</v>
      </c>
      <c r="N1174" s="97"/>
      <c r="O1174" s="100" t="s">
        <v>1852</v>
      </c>
      <c r="P1174" s="100" t="s">
        <v>1852</v>
      </c>
      <c r="Q1174" s="97"/>
      <c r="R1174" s="100" t="s">
        <v>1852</v>
      </c>
      <c r="S1174" s="100" t="s">
        <v>1852</v>
      </c>
      <c r="T1174" s="97"/>
      <c r="U1174" s="100" t="s">
        <v>1852</v>
      </c>
      <c r="V1174" s="100" t="s">
        <v>1852</v>
      </c>
      <c r="W1174" s="97"/>
      <c r="X1174" s="100" t="s">
        <v>1852</v>
      </c>
      <c r="Y1174" s="100" t="s">
        <v>1852</v>
      </c>
      <c r="Z1174" s="97"/>
      <c r="AA1174" s="100" t="s">
        <v>1852</v>
      </c>
      <c r="AB1174" s="100" t="s">
        <v>1852</v>
      </c>
      <c r="AC1174" s="97"/>
      <c r="AD1174" s="100" t="s">
        <v>1852</v>
      </c>
      <c r="AE1174" s="100" t="s">
        <v>1852</v>
      </c>
      <c r="AF1174" s="97"/>
      <c r="AG1174" s="100">
        <f t="shared" si="313"/>
        <v>264</v>
      </c>
      <c r="AH1174" s="100">
        <f t="shared" si="323"/>
        <v>264</v>
      </c>
      <c r="AI1174" s="97"/>
      <c r="AJ1174" s="100" t="s">
        <v>1852</v>
      </c>
      <c r="AK1174" s="100" t="s">
        <v>1852</v>
      </c>
      <c r="AL1174" s="97"/>
      <c r="AM1174" s="101" t="s">
        <v>1852</v>
      </c>
      <c r="AN1174" s="101" t="s">
        <v>1852</v>
      </c>
      <c r="AO1174" s="97"/>
      <c r="AP1174" s="100" t="s">
        <v>1852</v>
      </c>
      <c r="AQ1174" s="100" t="s">
        <v>1852</v>
      </c>
      <c r="AR1174" s="97"/>
      <c r="AS1174" s="100" t="s">
        <v>1852</v>
      </c>
      <c r="AT1174" s="100" t="s">
        <v>1852</v>
      </c>
      <c r="AU1174" s="97"/>
      <c r="AV1174" s="100">
        <f t="shared" si="314"/>
        <v>280.5</v>
      </c>
      <c r="AW1174" s="100">
        <f t="shared" si="324"/>
        <v>280.5</v>
      </c>
      <c r="AX1174" s="97"/>
      <c r="AY1174" s="100" t="s">
        <v>1852</v>
      </c>
      <c r="AZ1174" s="100" t="s">
        <v>1852</v>
      </c>
      <c r="BA1174" s="97"/>
      <c r="BB1174" s="100" t="s">
        <v>1852</v>
      </c>
      <c r="BC1174" s="100" t="s">
        <v>1852</v>
      </c>
      <c r="BD1174" s="97"/>
      <c r="BE1174" s="100" t="s">
        <v>1852</v>
      </c>
      <c r="BF1174" s="100" t="s">
        <v>1852</v>
      </c>
    </row>
    <row r="1175" spans="1:58" s="86" customFormat="1" ht="13.2" x14ac:dyDescent="0.25">
      <c r="A1175" s="47" t="s">
        <v>883</v>
      </c>
      <c r="B1175" s="106">
        <v>5000002</v>
      </c>
      <c r="C1175" s="118" t="s">
        <v>315</v>
      </c>
      <c r="D1175" s="105">
        <v>495</v>
      </c>
      <c r="E1175" s="106">
        <v>981</v>
      </c>
      <c r="F1175" s="106">
        <v>11046</v>
      </c>
      <c r="G1175" s="22"/>
      <c r="H1175" s="44">
        <f t="shared" si="322"/>
        <v>396</v>
      </c>
      <c r="I1175" s="98">
        <f t="shared" si="325"/>
        <v>396</v>
      </c>
      <c r="J1175" s="98">
        <f t="shared" si="312"/>
        <v>420.75</v>
      </c>
      <c r="K1175" s="99"/>
      <c r="L1175" s="44">
        <f t="shared" si="315"/>
        <v>396</v>
      </c>
      <c r="M1175" s="100">
        <f t="shared" si="326"/>
        <v>396</v>
      </c>
      <c r="N1175" s="97"/>
      <c r="O1175" s="100" t="s">
        <v>1852</v>
      </c>
      <c r="P1175" s="100" t="s">
        <v>1852</v>
      </c>
      <c r="Q1175" s="97"/>
      <c r="R1175" s="100" t="s">
        <v>1852</v>
      </c>
      <c r="S1175" s="100" t="s">
        <v>1852</v>
      </c>
      <c r="T1175" s="97"/>
      <c r="U1175" s="100" t="s">
        <v>1852</v>
      </c>
      <c r="V1175" s="100" t="s">
        <v>1852</v>
      </c>
      <c r="W1175" s="97"/>
      <c r="X1175" s="100" t="s">
        <v>1852</v>
      </c>
      <c r="Y1175" s="100" t="s">
        <v>1852</v>
      </c>
      <c r="Z1175" s="97"/>
      <c r="AA1175" s="100" t="s">
        <v>1852</v>
      </c>
      <c r="AB1175" s="100" t="s">
        <v>1852</v>
      </c>
      <c r="AC1175" s="97"/>
      <c r="AD1175" s="100" t="s">
        <v>1852</v>
      </c>
      <c r="AE1175" s="100" t="s">
        <v>1852</v>
      </c>
      <c r="AF1175" s="97"/>
      <c r="AG1175" s="100">
        <f t="shared" si="313"/>
        <v>396</v>
      </c>
      <c r="AH1175" s="100">
        <f t="shared" si="323"/>
        <v>396</v>
      </c>
      <c r="AI1175" s="97"/>
      <c r="AJ1175" s="100" t="s">
        <v>1852</v>
      </c>
      <c r="AK1175" s="100" t="s">
        <v>1852</v>
      </c>
      <c r="AL1175" s="97"/>
      <c r="AM1175" s="101" t="s">
        <v>1852</v>
      </c>
      <c r="AN1175" s="101" t="s">
        <v>1852</v>
      </c>
      <c r="AO1175" s="97"/>
      <c r="AP1175" s="100" t="s">
        <v>1852</v>
      </c>
      <c r="AQ1175" s="100" t="s">
        <v>1852</v>
      </c>
      <c r="AR1175" s="97"/>
      <c r="AS1175" s="100" t="s">
        <v>1852</v>
      </c>
      <c r="AT1175" s="100" t="s">
        <v>1852</v>
      </c>
      <c r="AU1175" s="97"/>
      <c r="AV1175" s="100">
        <f t="shared" si="314"/>
        <v>420.75</v>
      </c>
      <c r="AW1175" s="100">
        <f t="shared" si="324"/>
        <v>420.75</v>
      </c>
      <c r="AX1175" s="97"/>
      <c r="AY1175" s="100" t="s">
        <v>1852</v>
      </c>
      <c r="AZ1175" s="100" t="s">
        <v>1852</v>
      </c>
      <c r="BA1175" s="97"/>
      <c r="BB1175" s="100" t="s">
        <v>1852</v>
      </c>
      <c r="BC1175" s="100" t="s">
        <v>1852</v>
      </c>
      <c r="BD1175" s="97"/>
      <c r="BE1175" s="100" t="s">
        <v>1852</v>
      </c>
      <c r="BF1175" s="100" t="s">
        <v>1852</v>
      </c>
    </row>
    <row r="1176" spans="1:58" s="86" customFormat="1" ht="13.2" x14ac:dyDescent="0.25">
      <c r="A1176" s="47" t="s">
        <v>883</v>
      </c>
      <c r="B1176" s="106">
        <v>5000005</v>
      </c>
      <c r="C1176" s="118" t="s">
        <v>316</v>
      </c>
      <c r="D1176" s="105">
        <v>757</v>
      </c>
      <c r="E1176" s="106">
        <v>981</v>
      </c>
      <c r="F1176" s="106">
        <v>11047</v>
      </c>
      <c r="G1176" s="22"/>
      <c r="H1176" s="44">
        <f t="shared" si="322"/>
        <v>605.6</v>
      </c>
      <c r="I1176" s="98">
        <f t="shared" si="325"/>
        <v>605.6</v>
      </c>
      <c r="J1176" s="98">
        <f t="shared" si="312"/>
        <v>643.44999999999993</v>
      </c>
      <c r="K1176" s="99"/>
      <c r="L1176" s="44">
        <f t="shared" si="315"/>
        <v>605.6</v>
      </c>
      <c r="M1176" s="100">
        <f t="shared" si="326"/>
        <v>605.6</v>
      </c>
      <c r="N1176" s="97"/>
      <c r="O1176" s="100" t="s">
        <v>1852</v>
      </c>
      <c r="P1176" s="100" t="s">
        <v>1852</v>
      </c>
      <c r="Q1176" s="97"/>
      <c r="R1176" s="100" t="s">
        <v>1852</v>
      </c>
      <c r="S1176" s="100" t="s">
        <v>1852</v>
      </c>
      <c r="T1176" s="97"/>
      <c r="U1176" s="100" t="s">
        <v>1852</v>
      </c>
      <c r="V1176" s="100" t="s">
        <v>1852</v>
      </c>
      <c r="W1176" s="97"/>
      <c r="X1176" s="100" t="s">
        <v>1852</v>
      </c>
      <c r="Y1176" s="100" t="s">
        <v>1852</v>
      </c>
      <c r="Z1176" s="97"/>
      <c r="AA1176" s="100" t="s">
        <v>1852</v>
      </c>
      <c r="AB1176" s="100" t="s">
        <v>1852</v>
      </c>
      <c r="AC1176" s="97"/>
      <c r="AD1176" s="100" t="s">
        <v>1852</v>
      </c>
      <c r="AE1176" s="100" t="s">
        <v>1852</v>
      </c>
      <c r="AF1176" s="97"/>
      <c r="AG1176" s="100">
        <f t="shared" si="313"/>
        <v>605.6</v>
      </c>
      <c r="AH1176" s="100">
        <f t="shared" si="323"/>
        <v>605.6</v>
      </c>
      <c r="AI1176" s="97"/>
      <c r="AJ1176" s="100" t="s">
        <v>1852</v>
      </c>
      <c r="AK1176" s="100" t="s">
        <v>1852</v>
      </c>
      <c r="AL1176" s="97"/>
      <c r="AM1176" s="101" t="s">
        <v>1852</v>
      </c>
      <c r="AN1176" s="101" t="s">
        <v>1852</v>
      </c>
      <c r="AO1176" s="97"/>
      <c r="AP1176" s="100" t="s">
        <v>1852</v>
      </c>
      <c r="AQ1176" s="100" t="s">
        <v>1852</v>
      </c>
      <c r="AR1176" s="97"/>
      <c r="AS1176" s="100" t="s">
        <v>1852</v>
      </c>
      <c r="AT1176" s="100" t="s">
        <v>1852</v>
      </c>
      <c r="AU1176" s="97"/>
      <c r="AV1176" s="100">
        <f t="shared" si="314"/>
        <v>643.44999999999993</v>
      </c>
      <c r="AW1176" s="100">
        <f t="shared" si="324"/>
        <v>643.44999999999993</v>
      </c>
      <c r="AX1176" s="97"/>
      <c r="AY1176" s="100" t="s">
        <v>1852</v>
      </c>
      <c r="AZ1176" s="100" t="s">
        <v>1852</v>
      </c>
      <c r="BA1176" s="97"/>
      <c r="BB1176" s="100" t="s">
        <v>1852</v>
      </c>
      <c r="BC1176" s="100" t="s">
        <v>1852</v>
      </c>
      <c r="BD1176" s="97"/>
      <c r="BE1176" s="100" t="s">
        <v>1852</v>
      </c>
      <c r="BF1176" s="100" t="s">
        <v>1852</v>
      </c>
    </row>
    <row r="1177" spans="1:58" s="86" customFormat="1" ht="13.2" x14ac:dyDescent="0.25">
      <c r="A1177" s="47" t="s">
        <v>883</v>
      </c>
      <c r="B1177" s="106">
        <v>5000299</v>
      </c>
      <c r="C1177" s="118" t="s">
        <v>317</v>
      </c>
      <c r="D1177" s="105">
        <v>221</v>
      </c>
      <c r="E1177" s="106">
        <v>981</v>
      </c>
      <c r="F1177" s="106">
        <v>11200</v>
      </c>
      <c r="G1177" s="22"/>
      <c r="H1177" s="44">
        <f t="shared" si="322"/>
        <v>176.8</v>
      </c>
      <c r="I1177" s="98">
        <f t="shared" si="325"/>
        <v>176.8</v>
      </c>
      <c r="J1177" s="98">
        <f t="shared" si="312"/>
        <v>187.85</v>
      </c>
      <c r="K1177" s="99"/>
      <c r="L1177" s="44">
        <f t="shared" si="315"/>
        <v>176.8</v>
      </c>
      <c r="M1177" s="100">
        <f t="shared" si="326"/>
        <v>176.8</v>
      </c>
      <c r="N1177" s="97"/>
      <c r="O1177" s="100" t="s">
        <v>1852</v>
      </c>
      <c r="P1177" s="100" t="s">
        <v>1852</v>
      </c>
      <c r="Q1177" s="97"/>
      <c r="R1177" s="100" t="s">
        <v>1852</v>
      </c>
      <c r="S1177" s="100" t="s">
        <v>1852</v>
      </c>
      <c r="T1177" s="97"/>
      <c r="U1177" s="100" t="s">
        <v>1852</v>
      </c>
      <c r="V1177" s="100" t="s">
        <v>1852</v>
      </c>
      <c r="W1177" s="97"/>
      <c r="X1177" s="100" t="s">
        <v>1852</v>
      </c>
      <c r="Y1177" s="100" t="s">
        <v>1852</v>
      </c>
      <c r="Z1177" s="97"/>
      <c r="AA1177" s="100" t="s">
        <v>1852</v>
      </c>
      <c r="AB1177" s="100" t="s">
        <v>1852</v>
      </c>
      <c r="AC1177" s="97"/>
      <c r="AD1177" s="100" t="s">
        <v>1852</v>
      </c>
      <c r="AE1177" s="100" t="s">
        <v>1852</v>
      </c>
      <c r="AF1177" s="97"/>
      <c r="AG1177" s="100">
        <f t="shared" si="313"/>
        <v>176.8</v>
      </c>
      <c r="AH1177" s="100">
        <f t="shared" si="323"/>
        <v>176.8</v>
      </c>
      <c r="AI1177" s="97"/>
      <c r="AJ1177" s="100" t="s">
        <v>1852</v>
      </c>
      <c r="AK1177" s="100" t="s">
        <v>1852</v>
      </c>
      <c r="AL1177" s="97"/>
      <c r="AM1177" s="101" t="s">
        <v>1852</v>
      </c>
      <c r="AN1177" s="101" t="s">
        <v>1852</v>
      </c>
      <c r="AO1177" s="97"/>
      <c r="AP1177" s="100" t="s">
        <v>1852</v>
      </c>
      <c r="AQ1177" s="100" t="s">
        <v>1852</v>
      </c>
      <c r="AR1177" s="97"/>
      <c r="AS1177" s="100" t="s">
        <v>1852</v>
      </c>
      <c r="AT1177" s="100" t="s">
        <v>1852</v>
      </c>
      <c r="AU1177" s="97"/>
      <c r="AV1177" s="100">
        <f t="shared" si="314"/>
        <v>187.85</v>
      </c>
      <c r="AW1177" s="100">
        <f t="shared" si="324"/>
        <v>187.85</v>
      </c>
      <c r="AX1177" s="97"/>
      <c r="AY1177" s="100" t="s">
        <v>1852</v>
      </c>
      <c r="AZ1177" s="100" t="s">
        <v>1852</v>
      </c>
      <c r="BA1177" s="97"/>
      <c r="BB1177" s="100" t="s">
        <v>1852</v>
      </c>
      <c r="BC1177" s="100" t="s">
        <v>1852</v>
      </c>
      <c r="BD1177" s="97"/>
      <c r="BE1177" s="100" t="s">
        <v>1852</v>
      </c>
      <c r="BF1177" s="100" t="s">
        <v>1852</v>
      </c>
    </row>
    <row r="1178" spans="1:58" s="86" customFormat="1" ht="13.2" x14ac:dyDescent="0.25">
      <c r="A1178" s="47" t="s">
        <v>883</v>
      </c>
      <c r="B1178" s="106">
        <v>5000030</v>
      </c>
      <c r="C1178" s="118" t="s">
        <v>319</v>
      </c>
      <c r="D1178" s="105">
        <v>468</v>
      </c>
      <c r="E1178" s="106">
        <v>981</v>
      </c>
      <c r="F1178" s="106">
        <v>11423</v>
      </c>
      <c r="G1178" s="22"/>
      <c r="H1178" s="44">
        <f t="shared" si="322"/>
        <v>374.40000000000003</v>
      </c>
      <c r="I1178" s="98">
        <f t="shared" si="325"/>
        <v>374.40000000000003</v>
      </c>
      <c r="J1178" s="98">
        <f t="shared" si="312"/>
        <v>397.8</v>
      </c>
      <c r="K1178" s="99"/>
      <c r="L1178" s="44">
        <f t="shared" si="315"/>
        <v>374.40000000000003</v>
      </c>
      <c r="M1178" s="100">
        <f t="shared" si="326"/>
        <v>374.40000000000003</v>
      </c>
      <c r="N1178" s="97"/>
      <c r="O1178" s="100" t="s">
        <v>1852</v>
      </c>
      <c r="P1178" s="100" t="s">
        <v>1852</v>
      </c>
      <c r="Q1178" s="97"/>
      <c r="R1178" s="100" t="s">
        <v>1852</v>
      </c>
      <c r="S1178" s="100" t="s">
        <v>1852</v>
      </c>
      <c r="T1178" s="97"/>
      <c r="U1178" s="100" t="s">
        <v>1852</v>
      </c>
      <c r="V1178" s="100" t="s">
        <v>1852</v>
      </c>
      <c r="W1178" s="97"/>
      <c r="X1178" s="100" t="s">
        <v>1852</v>
      </c>
      <c r="Y1178" s="100" t="s">
        <v>1852</v>
      </c>
      <c r="Z1178" s="97"/>
      <c r="AA1178" s="100" t="s">
        <v>1852</v>
      </c>
      <c r="AB1178" s="100" t="s">
        <v>1852</v>
      </c>
      <c r="AC1178" s="97"/>
      <c r="AD1178" s="100" t="s">
        <v>1852</v>
      </c>
      <c r="AE1178" s="100" t="s">
        <v>1852</v>
      </c>
      <c r="AF1178" s="97"/>
      <c r="AG1178" s="100">
        <f t="shared" si="313"/>
        <v>374.40000000000003</v>
      </c>
      <c r="AH1178" s="100">
        <f t="shared" si="323"/>
        <v>374.40000000000003</v>
      </c>
      <c r="AI1178" s="97"/>
      <c r="AJ1178" s="100" t="s">
        <v>1852</v>
      </c>
      <c r="AK1178" s="100" t="s">
        <v>1852</v>
      </c>
      <c r="AL1178" s="97"/>
      <c r="AM1178" s="101" t="s">
        <v>1852</v>
      </c>
      <c r="AN1178" s="101" t="s">
        <v>1852</v>
      </c>
      <c r="AO1178" s="97"/>
      <c r="AP1178" s="100" t="s">
        <v>1852</v>
      </c>
      <c r="AQ1178" s="100" t="s">
        <v>1852</v>
      </c>
      <c r="AR1178" s="97"/>
      <c r="AS1178" s="100" t="s">
        <v>1852</v>
      </c>
      <c r="AT1178" s="100" t="s">
        <v>1852</v>
      </c>
      <c r="AU1178" s="97"/>
      <c r="AV1178" s="100">
        <f t="shared" si="314"/>
        <v>397.8</v>
      </c>
      <c r="AW1178" s="100">
        <f t="shared" si="324"/>
        <v>397.8</v>
      </c>
      <c r="AX1178" s="97"/>
      <c r="AY1178" s="100" t="s">
        <v>1852</v>
      </c>
      <c r="AZ1178" s="100" t="s">
        <v>1852</v>
      </c>
      <c r="BA1178" s="97"/>
      <c r="BB1178" s="100" t="s">
        <v>1852</v>
      </c>
      <c r="BC1178" s="100" t="s">
        <v>1852</v>
      </c>
      <c r="BD1178" s="97"/>
      <c r="BE1178" s="100" t="s">
        <v>1852</v>
      </c>
      <c r="BF1178" s="100" t="s">
        <v>1852</v>
      </c>
    </row>
    <row r="1179" spans="1:58" s="86" customFormat="1" ht="13.2" x14ac:dyDescent="0.25">
      <c r="A1179" s="47" t="s">
        <v>883</v>
      </c>
      <c r="B1179" s="106">
        <v>5000280</v>
      </c>
      <c r="C1179" s="118" t="s">
        <v>965</v>
      </c>
      <c r="D1179" s="105">
        <v>1157</v>
      </c>
      <c r="E1179" s="106">
        <v>981</v>
      </c>
      <c r="F1179" s="106">
        <v>11440</v>
      </c>
      <c r="G1179" s="22"/>
      <c r="H1179" s="44">
        <f t="shared" si="322"/>
        <v>925.6</v>
      </c>
      <c r="I1179" s="98">
        <f t="shared" si="325"/>
        <v>925.6</v>
      </c>
      <c r="J1179" s="98">
        <f t="shared" si="312"/>
        <v>983.44999999999993</v>
      </c>
      <c r="K1179" s="99"/>
      <c r="L1179" s="44">
        <f t="shared" si="315"/>
        <v>925.6</v>
      </c>
      <c r="M1179" s="100">
        <f t="shared" si="326"/>
        <v>925.6</v>
      </c>
      <c r="N1179" s="97"/>
      <c r="O1179" s="100" t="s">
        <v>1852</v>
      </c>
      <c r="P1179" s="100" t="s">
        <v>1852</v>
      </c>
      <c r="Q1179" s="97"/>
      <c r="R1179" s="100" t="s">
        <v>1852</v>
      </c>
      <c r="S1179" s="100" t="s">
        <v>1852</v>
      </c>
      <c r="T1179" s="97"/>
      <c r="U1179" s="100" t="s">
        <v>1852</v>
      </c>
      <c r="V1179" s="100" t="s">
        <v>1852</v>
      </c>
      <c r="W1179" s="97"/>
      <c r="X1179" s="100" t="s">
        <v>1852</v>
      </c>
      <c r="Y1179" s="100" t="s">
        <v>1852</v>
      </c>
      <c r="Z1179" s="97"/>
      <c r="AA1179" s="100" t="s">
        <v>1852</v>
      </c>
      <c r="AB1179" s="100" t="s">
        <v>1852</v>
      </c>
      <c r="AC1179" s="97"/>
      <c r="AD1179" s="100" t="s">
        <v>1852</v>
      </c>
      <c r="AE1179" s="100" t="s">
        <v>1852</v>
      </c>
      <c r="AF1179" s="97"/>
      <c r="AG1179" s="100">
        <f t="shared" si="313"/>
        <v>925.6</v>
      </c>
      <c r="AH1179" s="100">
        <f t="shared" si="323"/>
        <v>925.6</v>
      </c>
      <c r="AI1179" s="97"/>
      <c r="AJ1179" s="100" t="s">
        <v>1852</v>
      </c>
      <c r="AK1179" s="100" t="s">
        <v>1852</v>
      </c>
      <c r="AL1179" s="97"/>
      <c r="AM1179" s="101" t="s">
        <v>1852</v>
      </c>
      <c r="AN1179" s="101" t="s">
        <v>1852</v>
      </c>
      <c r="AO1179" s="97"/>
      <c r="AP1179" s="100" t="s">
        <v>1852</v>
      </c>
      <c r="AQ1179" s="100" t="s">
        <v>1852</v>
      </c>
      <c r="AR1179" s="97"/>
      <c r="AS1179" s="100" t="s">
        <v>1852</v>
      </c>
      <c r="AT1179" s="100" t="s">
        <v>1852</v>
      </c>
      <c r="AU1179" s="97"/>
      <c r="AV1179" s="100">
        <f t="shared" si="314"/>
        <v>983.44999999999993</v>
      </c>
      <c r="AW1179" s="100">
        <f t="shared" si="324"/>
        <v>983.44999999999993</v>
      </c>
      <c r="AX1179" s="97"/>
      <c r="AY1179" s="100" t="s">
        <v>1852</v>
      </c>
      <c r="AZ1179" s="100" t="s">
        <v>1852</v>
      </c>
      <c r="BA1179" s="97"/>
      <c r="BB1179" s="100" t="s">
        <v>1852</v>
      </c>
      <c r="BC1179" s="100" t="s">
        <v>1852</v>
      </c>
      <c r="BD1179" s="97"/>
      <c r="BE1179" s="100" t="s">
        <v>1852</v>
      </c>
      <c r="BF1179" s="100" t="s">
        <v>1852</v>
      </c>
    </row>
    <row r="1180" spans="1:58" s="86" customFormat="1" ht="13.2" x14ac:dyDescent="0.25">
      <c r="A1180" s="47" t="s">
        <v>883</v>
      </c>
      <c r="B1180" s="106">
        <v>5000037</v>
      </c>
      <c r="C1180" s="118" t="s">
        <v>320</v>
      </c>
      <c r="D1180" s="105">
        <v>473</v>
      </c>
      <c r="E1180" s="106">
        <v>981</v>
      </c>
      <c r="F1180" s="106">
        <v>11642</v>
      </c>
      <c r="G1180" s="22"/>
      <c r="H1180" s="44">
        <f t="shared" si="322"/>
        <v>378.40000000000003</v>
      </c>
      <c r="I1180" s="98">
        <f t="shared" si="325"/>
        <v>378.40000000000003</v>
      </c>
      <c r="J1180" s="98">
        <f t="shared" si="312"/>
        <v>402.05</v>
      </c>
      <c r="K1180" s="99"/>
      <c r="L1180" s="44">
        <f t="shared" si="315"/>
        <v>378.40000000000003</v>
      </c>
      <c r="M1180" s="100">
        <f t="shared" si="326"/>
        <v>378.40000000000003</v>
      </c>
      <c r="N1180" s="97"/>
      <c r="O1180" s="100" t="s">
        <v>1852</v>
      </c>
      <c r="P1180" s="100" t="s">
        <v>1852</v>
      </c>
      <c r="Q1180" s="97"/>
      <c r="R1180" s="100" t="s">
        <v>1852</v>
      </c>
      <c r="S1180" s="100" t="s">
        <v>1852</v>
      </c>
      <c r="T1180" s="97"/>
      <c r="U1180" s="100" t="s">
        <v>1852</v>
      </c>
      <c r="V1180" s="100" t="s">
        <v>1852</v>
      </c>
      <c r="W1180" s="97"/>
      <c r="X1180" s="100" t="s">
        <v>1852</v>
      </c>
      <c r="Y1180" s="100" t="s">
        <v>1852</v>
      </c>
      <c r="Z1180" s="97"/>
      <c r="AA1180" s="100" t="s">
        <v>1852</v>
      </c>
      <c r="AB1180" s="100" t="s">
        <v>1852</v>
      </c>
      <c r="AC1180" s="97"/>
      <c r="AD1180" s="100" t="s">
        <v>1852</v>
      </c>
      <c r="AE1180" s="100" t="s">
        <v>1852</v>
      </c>
      <c r="AF1180" s="97"/>
      <c r="AG1180" s="100">
        <f t="shared" si="313"/>
        <v>378.40000000000003</v>
      </c>
      <c r="AH1180" s="100">
        <f t="shared" si="323"/>
        <v>378.40000000000003</v>
      </c>
      <c r="AI1180" s="97"/>
      <c r="AJ1180" s="100" t="s">
        <v>1852</v>
      </c>
      <c r="AK1180" s="100" t="s">
        <v>1852</v>
      </c>
      <c r="AL1180" s="97"/>
      <c r="AM1180" s="101" t="s">
        <v>1852</v>
      </c>
      <c r="AN1180" s="101" t="s">
        <v>1852</v>
      </c>
      <c r="AO1180" s="97"/>
      <c r="AP1180" s="100" t="s">
        <v>1852</v>
      </c>
      <c r="AQ1180" s="100" t="s">
        <v>1852</v>
      </c>
      <c r="AR1180" s="97"/>
      <c r="AS1180" s="100" t="s">
        <v>1852</v>
      </c>
      <c r="AT1180" s="100" t="s">
        <v>1852</v>
      </c>
      <c r="AU1180" s="97"/>
      <c r="AV1180" s="100">
        <f t="shared" si="314"/>
        <v>402.05</v>
      </c>
      <c r="AW1180" s="100">
        <f t="shared" si="324"/>
        <v>402.05</v>
      </c>
      <c r="AX1180" s="97"/>
      <c r="AY1180" s="100" t="s">
        <v>1852</v>
      </c>
      <c r="AZ1180" s="100" t="s">
        <v>1852</v>
      </c>
      <c r="BA1180" s="97"/>
      <c r="BB1180" s="100" t="s">
        <v>1852</v>
      </c>
      <c r="BC1180" s="100" t="s">
        <v>1852</v>
      </c>
      <c r="BD1180" s="97"/>
      <c r="BE1180" s="100" t="s">
        <v>1852</v>
      </c>
      <c r="BF1180" s="100" t="s">
        <v>1852</v>
      </c>
    </row>
    <row r="1181" spans="1:58" s="86" customFormat="1" ht="13.2" x14ac:dyDescent="0.25">
      <c r="A1181" s="47" t="s">
        <v>883</v>
      </c>
      <c r="B1181" s="106">
        <v>5000274</v>
      </c>
      <c r="C1181" s="118" t="s">
        <v>321</v>
      </c>
      <c r="D1181" s="105">
        <v>32</v>
      </c>
      <c r="E1181" s="106">
        <v>981</v>
      </c>
      <c r="F1181" s="106">
        <v>11720</v>
      </c>
      <c r="G1181" s="22"/>
      <c r="H1181" s="44">
        <f t="shared" si="322"/>
        <v>25.6</v>
      </c>
      <c r="I1181" s="98">
        <f t="shared" si="325"/>
        <v>25.6</v>
      </c>
      <c r="J1181" s="98">
        <f t="shared" si="312"/>
        <v>27.2</v>
      </c>
      <c r="K1181" s="99"/>
      <c r="L1181" s="44">
        <f t="shared" si="315"/>
        <v>25.6</v>
      </c>
      <c r="M1181" s="100">
        <f t="shared" si="326"/>
        <v>25.6</v>
      </c>
      <c r="N1181" s="97"/>
      <c r="O1181" s="100" t="s">
        <v>1852</v>
      </c>
      <c r="P1181" s="100" t="s">
        <v>1852</v>
      </c>
      <c r="Q1181" s="97"/>
      <c r="R1181" s="100" t="s">
        <v>1852</v>
      </c>
      <c r="S1181" s="100" t="s">
        <v>1852</v>
      </c>
      <c r="T1181" s="97"/>
      <c r="U1181" s="100" t="s">
        <v>1852</v>
      </c>
      <c r="V1181" s="100" t="s">
        <v>1852</v>
      </c>
      <c r="W1181" s="97"/>
      <c r="X1181" s="100" t="s">
        <v>1852</v>
      </c>
      <c r="Y1181" s="100" t="s">
        <v>1852</v>
      </c>
      <c r="Z1181" s="97"/>
      <c r="AA1181" s="100" t="s">
        <v>1852</v>
      </c>
      <c r="AB1181" s="100" t="s">
        <v>1852</v>
      </c>
      <c r="AC1181" s="97"/>
      <c r="AD1181" s="100" t="s">
        <v>1852</v>
      </c>
      <c r="AE1181" s="100" t="s">
        <v>1852</v>
      </c>
      <c r="AF1181" s="97"/>
      <c r="AG1181" s="100">
        <f t="shared" si="313"/>
        <v>25.6</v>
      </c>
      <c r="AH1181" s="100">
        <f t="shared" si="323"/>
        <v>25.6</v>
      </c>
      <c r="AI1181" s="97"/>
      <c r="AJ1181" s="100" t="s">
        <v>1852</v>
      </c>
      <c r="AK1181" s="100" t="s">
        <v>1852</v>
      </c>
      <c r="AL1181" s="97"/>
      <c r="AM1181" s="101" t="s">
        <v>1852</v>
      </c>
      <c r="AN1181" s="101" t="s">
        <v>1852</v>
      </c>
      <c r="AO1181" s="97"/>
      <c r="AP1181" s="100" t="s">
        <v>1852</v>
      </c>
      <c r="AQ1181" s="100" t="s">
        <v>1852</v>
      </c>
      <c r="AR1181" s="97"/>
      <c r="AS1181" s="100" t="s">
        <v>1852</v>
      </c>
      <c r="AT1181" s="100" t="s">
        <v>1852</v>
      </c>
      <c r="AU1181" s="97"/>
      <c r="AV1181" s="100">
        <f t="shared" si="314"/>
        <v>27.2</v>
      </c>
      <c r="AW1181" s="100">
        <f t="shared" si="324"/>
        <v>27.2</v>
      </c>
      <c r="AX1181" s="97"/>
      <c r="AY1181" s="100" t="s">
        <v>1852</v>
      </c>
      <c r="AZ1181" s="100" t="s">
        <v>1852</v>
      </c>
      <c r="BA1181" s="97"/>
      <c r="BB1181" s="100" t="s">
        <v>1852</v>
      </c>
      <c r="BC1181" s="100" t="s">
        <v>1852</v>
      </c>
      <c r="BD1181" s="97"/>
      <c r="BE1181" s="100" t="s">
        <v>1852</v>
      </c>
      <c r="BF1181" s="100" t="s">
        <v>1852</v>
      </c>
    </row>
    <row r="1182" spans="1:58" s="86" customFormat="1" ht="13.2" x14ac:dyDescent="0.25">
      <c r="A1182" s="47" t="s">
        <v>883</v>
      </c>
      <c r="B1182" s="106">
        <v>5000279</v>
      </c>
      <c r="C1182" s="118" t="s">
        <v>706</v>
      </c>
      <c r="D1182" s="105">
        <v>207</v>
      </c>
      <c r="E1182" s="106">
        <v>987</v>
      </c>
      <c r="F1182" s="106">
        <v>11721</v>
      </c>
      <c r="G1182" s="22"/>
      <c r="H1182" s="44">
        <f t="shared" si="322"/>
        <v>165.60000000000002</v>
      </c>
      <c r="I1182" s="98">
        <f t="shared" si="325"/>
        <v>165.60000000000002</v>
      </c>
      <c r="J1182" s="98">
        <f t="shared" si="312"/>
        <v>175.95</v>
      </c>
      <c r="K1182" s="99"/>
      <c r="L1182" s="44">
        <f t="shared" si="315"/>
        <v>165.60000000000002</v>
      </c>
      <c r="M1182" s="100">
        <f t="shared" si="326"/>
        <v>165.60000000000002</v>
      </c>
      <c r="N1182" s="97"/>
      <c r="O1182" s="100" t="s">
        <v>1852</v>
      </c>
      <c r="P1182" s="100" t="s">
        <v>1852</v>
      </c>
      <c r="Q1182" s="97"/>
      <c r="R1182" s="100" t="s">
        <v>1852</v>
      </c>
      <c r="S1182" s="100" t="s">
        <v>1852</v>
      </c>
      <c r="T1182" s="97"/>
      <c r="U1182" s="100" t="s">
        <v>1852</v>
      </c>
      <c r="V1182" s="100" t="s">
        <v>1852</v>
      </c>
      <c r="W1182" s="97"/>
      <c r="X1182" s="100" t="s">
        <v>1852</v>
      </c>
      <c r="Y1182" s="100" t="s">
        <v>1852</v>
      </c>
      <c r="Z1182" s="97"/>
      <c r="AA1182" s="100" t="s">
        <v>1852</v>
      </c>
      <c r="AB1182" s="100" t="s">
        <v>1852</v>
      </c>
      <c r="AC1182" s="97"/>
      <c r="AD1182" s="100" t="s">
        <v>1852</v>
      </c>
      <c r="AE1182" s="100" t="s">
        <v>1852</v>
      </c>
      <c r="AF1182" s="97"/>
      <c r="AG1182" s="100">
        <f t="shared" si="313"/>
        <v>165.60000000000002</v>
      </c>
      <c r="AH1182" s="100">
        <f t="shared" si="323"/>
        <v>165.60000000000002</v>
      </c>
      <c r="AI1182" s="97"/>
      <c r="AJ1182" s="100" t="s">
        <v>1852</v>
      </c>
      <c r="AK1182" s="100" t="s">
        <v>1852</v>
      </c>
      <c r="AL1182" s="97"/>
      <c r="AM1182" s="101" t="s">
        <v>1852</v>
      </c>
      <c r="AN1182" s="101" t="s">
        <v>1852</v>
      </c>
      <c r="AO1182" s="97"/>
      <c r="AP1182" s="100" t="s">
        <v>1852</v>
      </c>
      <c r="AQ1182" s="100" t="s">
        <v>1852</v>
      </c>
      <c r="AR1182" s="97"/>
      <c r="AS1182" s="100" t="s">
        <v>1852</v>
      </c>
      <c r="AT1182" s="100" t="s">
        <v>1852</v>
      </c>
      <c r="AU1182" s="97"/>
      <c r="AV1182" s="100">
        <f t="shared" si="314"/>
        <v>175.95</v>
      </c>
      <c r="AW1182" s="100">
        <f t="shared" si="324"/>
        <v>175.95</v>
      </c>
      <c r="AX1182" s="97"/>
      <c r="AY1182" s="100" t="s">
        <v>1852</v>
      </c>
      <c r="AZ1182" s="100" t="s">
        <v>1852</v>
      </c>
      <c r="BA1182" s="97"/>
      <c r="BB1182" s="100" t="s">
        <v>1852</v>
      </c>
      <c r="BC1182" s="100" t="s">
        <v>1852</v>
      </c>
      <c r="BD1182" s="97"/>
      <c r="BE1182" s="100" t="s">
        <v>1852</v>
      </c>
      <c r="BF1182" s="100" t="s">
        <v>1852</v>
      </c>
    </row>
    <row r="1183" spans="1:58" s="86" customFormat="1" ht="13.2" x14ac:dyDescent="0.25">
      <c r="A1183" s="47" t="s">
        <v>883</v>
      </c>
      <c r="B1183" s="106">
        <v>5000149</v>
      </c>
      <c r="C1183" s="118" t="s">
        <v>323</v>
      </c>
      <c r="D1183" s="105">
        <v>102</v>
      </c>
      <c r="E1183" s="106">
        <v>981</v>
      </c>
      <c r="F1183" s="106">
        <v>11732</v>
      </c>
      <c r="G1183" s="22"/>
      <c r="H1183" s="44">
        <f t="shared" si="322"/>
        <v>81.600000000000009</v>
      </c>
      <c r="I1183" s="98">
        <f t="shared" si="325"/>
        <v>81.600000000000009</v>
      </c>
      <c r="J1183" s="98">
        <f t="shared" si="312"/>
        <v>86.7</v>
      </c>
      <c r="K1183" s="99"/>
      <c r="L1183" s="44">
        <f t="shared" si="315"/>
        <v>81.600000000000009</v>
      </c>
      <c r="M1183" s="100">
        <f t="shared" si="326"/>
        <v>81.600000000000009</v>
      </c>
      <c r="N1183" s="97"/>
      <c r="O1183" s="100" t="s">
        <v>1852</v>
      </c>
      <c r="P1183" s="100" t="s">
        <v>1852</v>
      </c>
      <c r="Q1183" s="97"/>
      <c r="R1183" s="100" t="s">
        <v>1852</v>
      </c>
      <c r="S1183" s="100" t="s">
        <v>1852</v>
      </c>
      <c r="T1183" s="97"/>
      <c r="U1183" s="100" t="s">
        <v>1852</v>
      </c>
      <c r="V1183" s="100" t="s">
        <v>1852</v>
      </c>
      <c r="W1183" s="97"/>
      <c r="X1183" s="100" t="s">
        <v>1852</v>
      </c>
      <c r="Y1183" s="100" t="s">
        <v>1852</v>
      </c>
      <c r="Z1183" s="97"/>
      <c r="AA1183" s="100" t="s">
        <v>1852</v>
      </c>
      <c r="AB1183" s="100" t="s">
        <v>1852</v>
      </c>
      <c r="AC1183" s="97"/>
      <c r="AD1183" s="100" t="s">
        <v>1852</v>
      </c>
      <c r="AE1183" s="100" t="s">
        <v>1852</v>
      </c>
      <c r="AF1183" s="97"/>
      <c r="AG1183" s="100">
        <f t="shared" si="313"/>
        <v>81.600000000000009</v>
      </c>
      <c r="AH1183" s="100">
        <f t="shared" si="323"/>
        <v>81.600000000000009</v>
      </c>
      <c r="AI1183" s="97"/>
      <c r="AJ1183" s="100" t="s">
        <v>1852</v>
      </c>
      <c r="AK1183" s="100" t="s">
        <v>1852</v>
      </c>
      <c r="AL1183" s="97"/>
      <c r="AM1183" s="101" t="s">
        <v>1852</v>
      </c>
      <c r="AN1183" s="101" t="s">
        <v>1852</v>
      </c>
      <c r="AO1183" s="97"/>
      <c r="AP1183" s="100" t="s">
        <v>1852</v>
      </c>
      <c r="AQ1183" s="100" t="s">
        <v>1852</v>
      </c>
      <c r="AR1183" s="97"/>
      <c r="AS1183" s="100" t="s">
        <v>1852</v>
      </c>
      <c r="AT1183" s="100" t="s">
        <v>1852</v>
      </c>
      <c r="AU1183" s="97"/>
      <c r="AV1183" s="100">
        <f t="shared" si="314"/>
        <v>86.7</v>
      </c>
      <c r="AW1183" s="100">
        <f t="shared" si="324"/>
        <v>86.7</v>
      </c>
      <c r="AX1183" s="97"/>
      <c r="AY1183" s="100" t="s">
        <v>1852</v>
      </c>
      <c r="AZ1183" s="100" t="s">
        <v>1852</v>
      </c>
      <c r="BA1183" s="97"/>
      <c r="BB1183" s="100" t="s">
        <v>1852</v>
      </c>
      <c r="BC1183" s="100" t="s">
        <v>1852</v>
      </c>
      <c r="BD1183" s="97"/>
      <c r="BE1183" s="100" t="s">
        <v>1852</v>
      </c>
      <c r="BF1183" s="100" t="s">
        <v>1852</v>
      </c>
    </row>
    <row r="1184" spans="1:58" s="86" customFormat="1" ht="13.2" x14ac:dyDescent="0.25">
      <c r="A1184" s="47" t="s">
        <v>883</v>
      </c>
      <c r="B1184" s="106">
        <v>5000150</v>
      </c>
      <c r="C1184" s="118" t="s">
        <v>324</v>
      </c>
      <c r="D1184" s="105">
        <v>200</v>
      </c>
      <c r="E1184" s="106">
        <v>987</v>
      </c>
      <c r="F1184" s="106">
        <v>11740</v>
      </c>
      <c r="G1184" s="22"/>
      <c r="H1184" s="44">
        <f t="shared" si="322"/>
        <v>160</v>
      </c>
      <c r="I1184" s="98">
        <f t="shared" si="325"/>
        <v>160</v>
      </c>
      <c r="J1184" s="98">
        <f t="shared" si="312"/>
        <v>170</v>
      </c>
      <c r="K1184" s="99"/>
      <c r="L1184" s="44">
        <f t="shared" si="315"/>
        <v>160</v>
      </c>
      <c r="M1184" s="100">
        <f t="shared" si="326"/>
        <v>160</v>
      </c>
      <c r="N1184" s="97"/>
      <c r="O1184" s="100" t="s">
        <v>1852</v>
      </c>
      <c r="P1184" s="100" t="s">
        <v>1852</v>
      </c>
      <c r="Q1184" s="97"/>
      <c r="R1184" s="100" t="s">
        <v>1852</v>
      </c>
      <c r="S1184" s="100" t="s">
        <v>1852</v>
      </c>
      <c r="T1184" s="97"/>
      <c r="U1184" s="100" t="s">
        <v>1852</v>
      </c>
      <c r="V1184" s="100" t="s">
        <v>1852</v>
      </c>
      <c r="W1184" s="97"/>
      <c r="X1184" s="100" t="s">
        <v>1852</v>
      </c>
      <c r="Y1184" s="100" t="s">
        <v>1852</v>
      </c>
      <c r="Z1184" s="97"/>
      <c r="AA1184" s="100" t="s">
        <v>1852</v>
      </c>
      <c r="AB1184" s="100" t="s">
        <v>1852</v>
      </c>
      <c r="AC1184" s="97"/>
      <c r="AD1184" s="100" t="s">
        <v>1852</v>
      </c>
      <c r="AE1184" s="100" t="s">
        <v>1852</v>
      </c>
      <c r="AF1184" s="97"/>
      <c r="AG1184" s="100">
        <f t="shared" si="313"/>
        <v>160</v>
      </c>
      <c r="AH1184" s="100">
        <f t="shared" si="323"/>
        <v>160</v>
      </c>
      <c r="AI1184" s="97"/>
      <c r="AJ1184" s="100" t="s">
        <v>1852</v>
      </c>
      <c r="AK1184" s="100" t="s">
        <v>1852</v>
      </c>
      <c r="AL1184" s="97"/>
      <c r="AM1184" s="101" t="s">
        <v>1852</v>
      </c>
      <c r="AN1184" s="101" t="s">
        <v>1852</v>
      </c>
      <c r="AO1184" s="97"/>
      <c r="AP1184" s="100" t="s">
        <v>1852</v>
      </c>
      <c r="AQ1184" s="100" t="s">
        <v>1852</v>
      </c>
      <c r="AR1184" s="97"/>
      <c r="AS1184" s="100" t="s">
        <v>1852</v>
      </c>
      <c r="AT1184" s="100" t="s">
        <v>1852</v>
      </c>
      <c r="AU1184" s="97"/>
      <c r="AV1184" s="100">
        <f t="shared" si="314"/>
        <v>170</v>
      </c>
      <c r="AW1184" s="100">
        <f t="shared" si="324"/>
        <v>170</v>
      </c>
      <c r="AX1184" s="97"/>
      <c r="AY1184" s="100" t="s">
        <v>1852</v>
      </c>
      <c r="AZ1184" s="100" t="s">
        <v>1852</v>
      </c>
      <c r="BA1184" s="97"/>
      <c r="BB1184" s="100" t="s">
        <v>1852</v>
      </c>
      <c r="BC1184" s="100" t="s">
        <v>1852</v>
      </c>
      <c r="BD1184" s="97"/>
      <c r="BE1184" s="100" t="s">
        <v>1852</v>
      </c>
      <c r="BF1184" s="100" t="s">
        <v>1852</v>
      </c>
    </row>
    <row r="1185" spans="1:58" s="86" customFormat="1" ht="13.2" x14ac:dyDescent="0.25">
      <c r="A1185" s="47" t="s">
        <v>883</v>
      </c>
      <c r="B1185" s="106">
        <v>5100266</v>
      </c>
      <c r="C1185" s="118" t="s">
        <v>325</v>
      </c>
      <c r="D1185" s="105">
        <v>507</v>
      </c>
      <c r="E1185" s="106">
        <v>987</v>
      </c>
      <c r="F1185" s="106">
        <v>11750</v>
      </c>
      <c r="G1185" s="22"/>
      <c r="H1185" s="44">
        <f t="shared" si="322"/>
        <v>405.6</v>
      </c>
      <c r="I1185" s="98">
        <f t="shared" si="325"/>
        <v>405.6</v>
      </c>
      <c r="J1185" s="98">
        <f t="shared" si="312"/>
        <v>430.95</v>
      </c>
      <c r="K1185" s="99"/>
      <c r="L1185" s="44">
        <f t="shared" si="315"/>
        <v>405.6</v>
      </c>
      <c r="M1185" s="100">
        <f t="shared" si="326"/>
        <v>405.6</v>
      </c>
      <c r="N1185" s="97"/>
      <c r="O1185" s="100" t="s">
        <v>1852</v>
      </c>
      <c r="P1185" s="100" t="s">
        <v>1852</v>
      </c>
      <c r="Q1185" s="97"/>
      <c r="R1185" s="100" t="s">
        <v>1852</v>
      </c>
      <c r="S1185" s="100" t="s">
        <v>1852</v>
      </c>
      <c r="T1185" s="97"/>
      <c r="U1185" s="100" t="s">
        <v>1852</v>
      </c>
      <c r="V1185" s="100" t="s">
        <v>1852</v>
      </c>
      <c r="W1185" s="97"/>
      <c r="X1185" s="100" t="s">
        <v>1852</v>
      </c>
      <c r="Y1185" s="100" t="s">
        <v>1852</v>
      </c>
      <c r="Z1185" s="97"/>
      <c r="AA1185" s="100" t="s">
        <v>1852</v>
      </c>
      <c r="AB1185" s="100" t="s">
        <v>1852</v>
      </c>
      <c r="AC1185" s="97"/>
      <c r="AD1185" s="100" t="s">
        <v>1852</v>
      </c>
      <c r="AE1185" s="100" t="s">
        <v>1852</v>
      </c>
      <c r="AF1185" s="97"/>
      <c r="AG1185" s="100">
        <f t="shared" si="313"/>
        <v>405.6</v>
      </c>
      <c r="AH1185" s="100">
        <f t="shared" si="323"/>
        <v>405.6</v>
      </c>
      <c r="AI1185" s="97"/>
      <c r="AJ1185" s="100" t="s">
        <v>1852</v>
      </c>
      <c r="AK1185" s="100" t="s">
        <v>1852</v>
      </c>
      <c r="AL1185" s="97"/>
      <c r="AM1185" s="101" t="s">
        <v>1852</v>
      </c>
      <c r="AN1185" s="101" t="s">
        <v>1852</v>
      </c>
      <c r="AO1185" s="97"/>
      <c r="AP1185" s="100" t="s">
        <v>1852</v>
      </c>
      <c r="AQ1185" s="100" t="s">
        <v>1852</v>
      </c>
      <c r="AR1185" s="97"/>
      <c r="AS1185" s="100" t="s">
        <v>1852</v>
      </c>
      <c r="AT1185" s="100" t="s">
        <v>1852</v>
      </c>
      <c r="AU1185" s="97"/>
      <c r="AV1185" s="100">
        <f t="shared" si="314"/>
        <v>430.95</v>
      </c>
      <c r="AW1185" s="100">
        <f t="shared" si="324"/>
        <v>430.95</v>
      </c>
      <c r="AX1185" s="97"/>
      <c r="AY1185" s="100" t="s">
        <v>1852</v>
      </c>
      <c r="AZ1185" s="100" t="s">
        <v>1852</v>
      </c>
      <c r="BA1185" s="97"/>
      <c r="BB1185" s="100" t="s">
        <v>1852</v>
      </c>
      <c r="BC1185" s="100" t="s">
        <v>1852</v>
      </c>
      <c r="BD1185" s="97"/>
      <c r="BE1185" s="100" t="s">
        <v>1852</v>
      </c>
      <c r="BF1185" s="100" t="s">
        <v>1852</v>
      </c>
    </row>
    <row r="1186" spans="1:58" s="86" customFormat="1" ht="13.2" x14ac:dyDescent="0.25">
      <c r="A1186" s="47" t="s">
        <v>883</v>
      </c>
      <c r="B1186" s="106">
        <v>5000151</v>
      </c>
      <c r="C1186" s="118" t="s">
        <v>326</v>
      </c>
      <c r="D1186" s="105">
        <v>650</v>
      </c>
      <c r="E1186" s="106">
        <v>981</v>
      </c>
      <c r="F1186" s="106">
        <v>11760</v>
      </c>
      <c r="G1186" s="22"/>
      <c r="H1186" s="44">
        <f t="shared" si="322"/>
        <v>520</v>
      </c>
      <c r="I1186" s="98">
        <f t="shared" si="325"/>
        <v>520</v>
      </c>
      <c r="J1186" s="98">
        <f t="shared" si="312"/>
        <v>552.5</v>
      </c>
      <c r="K1186" s="99"/>
      <c r="L1186" s="44">
        <f t="shared" si="315"/>
        <v>520</v>
      </c>
      <c r="M1186" s="100">
        <f t="shared" si="326"/>
        <v>520</v>
      </c>
      <c r="N1186" s="97"/>
      <c r="O1186" s="100" t="s">
        <v>1852</v>
      </c>
      <c r="P1186" s="100" t="s">
        <v>1852</v>
      </c>
      <c r="Q1186" s="97"/>
      <c r="R1186" s="100" t="s">
        <v>1852</v>
      </c>
      <c r="S1186" s="100" t="s">
        <v>1852</v>
      </c>
      <c r="T1186" s="97"/>
      <c r="U1186" s="100" t="s">
        <v>1852</v>
      </c>
      <c r="V1186" s="100" t="s">
        <v>1852</v>
      </c>
      <c r="W1186" s="97"/>
      <c r="X1186" s="100" t="s">
        <v>1852</v>
      </c>
      <c r="Y1186" s="100" t="s">
        <v>1852</v>
      </c>
      <c r="Z1186" s="97"/>
      <c r="AA1186" s="100" t="s">
        <v>1852</v>
      </c>
      <c r="AB1186" s="100" t="s">
        <v>1852</v>
      </c>
      <c r="AC1186" s="97"/>
      <c r="AD1186" s="100" t="s">
        <v>1852</v>
      </c>
      <c r="AE1186" s="100" t="s">
        <v>1852</v>
      </c>
      <c r="AF1186" s="97"/>
      <c r="AG1186" s="100">
        <f t="shared" si="313"/>
        <v>520</v>
      </c>
      <c r="AH1186" s="100">
        <f t="shared" si="323"/>
        <v>520</v>
      </c>
      <c r="AI1186" s="97"/>
      <c r="AJ1186" s="100" t="s">
        <v>1852</v>
      </c>
      <c r="AK1186" s="100" t="s">
        <v>1852</v>
      </c>
      <c r="AL1186" s="97"/>
      <c r="AM1186" s="101" t="s">
        <v>1852</v>
      </c>
      <c r="AN1186" s="101" t="s">
        <v>1852</v>
      </c>
      <c r="AO1186" s="97"/>
      <c r="AP1186" s="100" t="s">
        <v>1852</v>
      </c>
      <c r="AQ1186" s="100" t="s">
        <v>1852</v>
      </c>
      <c r="AR1186" s="97"/>
      <c r="AS1186" s="100" t="s">
        <v>1852</v>
      </c>
      <c r="AT1186" s="100" t="s">
        <v>1852</v>
      </c>
      <c r="AU1186" s="97"/>
      <c r="AV1186" s="100">
        <f t="shared" si="314"/>
        <v>552.5</v>
      </c>
      <c r="AW1186" s="100">
        <f t="shared" si="324"/>
        <v>552.5</v>
      </c>
      <c r="AX1186" s="97"/>
      <c r="AY1186" s="100" t="s">
        <v>1852</v>
      </c>
      <c r="AZ1186" s="100" t="s">
        <v>1852</v>
      </c>
      <c r="BA1186" s="97"/>
      <c r="BB1186" s="100" t="s">
        <v>1852</v>
      </c>
      <c r="BC1186" s="100" t="s">
        <v>1852</v>
      </c>
      <c r="BD1186" s="97"/>
      <c r="BE1186" s="100" t="s">
        <v>1852</v>
      </c>
      <c r="BF1186" s="100" t="s">
        <v>1852</v>
      </c>
    </row>
    <row r="1187" spans="1:58" s="86" customFormat="1" ht="13.2" x14ac:dyDescent="0.25">
      <c r="A1187" s="47" t="s">
        <v>883</v>
      </c>
      <c r="B1187" s="106">
        <v>5000014</v>
      </c>
      <c r="C1187" s="118" t="s">
        <v>332</v>
      </c>
      <c r="D1187" s="105">
        <v>243</v>
      </c>
      <c r="E1187" s="106">
        <v>981</v>
      </c>
      <c r="F1187" s="106">
        <v>12006</v>
      </c>
      <c r="G1187" s="22"/>
      <c r="H1187" s="44">
        <f t="shared" si="322"/>
        <v>194.4</v>
      </c>
      <c r="I1187" s="98">
        <f t="shared" si="325"/>
        <v>194.4</v>
      </c>
      <c r="J1187" s="98">
        <f t="shared" si="312"/>
        <v>206.54999999999998</v>
      </c>
      <c r="K1187" s="99"/>
      <c r="L1187" s="44">
        <f t="shared" si="315"/>
        <v>194.4</v>
      </c>
      <c r="M1187" s="100">
        <f t="shared" si="326"/>
        <v>194.4</v>
      </c>
      <c r="N1187" s="97"/>
      <c r="O1187" s="100" t="s">
        <v>1852</v>
      </c>
      <c r="P1187" s="100" t="s">
        <v>1852</v>
      </c>
      <c r="Q1187" s="97"/>
      <c r="R1187" s="100" t="s">
        <v>1852</v>
      </c>
      <c r="S1187" s="100" t="s">
        <v>1852</v>
      </c>
      <c r="T1187" s="97"/>
      <c r="U1187" s="100" t="s">
        <v>1852</v>
      </c>
      <c r="V1187" s="100" t="s">
        <v>1852</v>
      </c>
      <c r="W1187" s="97"/>
      <c r="X1187" s="100" t="s">
        <v>1852</v>
      </c>
      <c r="Y1187" s="100" t="s">
        <v>1852</v>
      </c>
      <c r="Z1187" s="97"/>
      <c r="AA1187" s="100" t="s">
        <v>1852</v>
      </c>
      <c r="AB1187" s="100" t="s">
        <v>1852</v>
      </c>
      <c r="AC1187" s="97"/>
      <c r="AD1187" s="100" t="s">
        <v>1852</v>
      </c>
      <c r="AE1187" s="100" t="s">
        <v>1852</v>
      </c>
      <c r="AF1187" s="97"/>
      <c r="AG1187" s="100">
        <f t="shared" si="313"/>
        <v>194.4</v>
      </c>
      <c r="AH1187" s="100">
        <f t="shared" si="323"/>
        <v>194.4</v>
      </c>
      <c r="AI1187" s="97"/>
      <c r="AJ1187" s="100" t="s">
        <v>1852</v>
      </c>
      <c r="AK1187" s="100" t="s">
        <v>1852</v>
      </c>
      <c r="AL1187" s="97"/>
      <c r="AM1187" s="101" t="s">
        <v>1852</v>
      </c>
      <c r="AN1187" s="101" t="s">
        <v>1852</v>
      </c>
      <c r="AO1187" s="97"/>
      <c r="AP1187" s="100" t="s">
        <v>1852</v>
      </c>
      <c r="AQ1187" s="100" t="s">
        <v>1852</v>
      </c>
      <c r="AR1187" s="97"/>
      <c r="AS1187" s="100" t="s">
        <v>1852</v>
      </c>
      <c r="AT1187" s="100" t="s">
        <v>1852</v>
      </c>
      <c r="AU1187" s="97"/>
      <c r="AV1187" s="100">
        <f t="shared" si="314"/>
        <v>206.54999999999998</v>
      </c>
      <c r="AW1187" s="100">
        <f t="shared" si="324"/>
        <v>206.54999999999998</v>
      </c>
      <c r="AX1187" s="97"/>
      <c r="AY1187" s="100" t="s">
        <v>1852</v>
      </c>
      <c r="AZ1187" s="100" t="s">
        <v>1852</v>
      </c>
      <c r="BA1187" s="97"/>
      <c r="BB1187" s="100" t="s">
        <v>1852</v>
      </c>
      <c r="BC1187" s="100" t="s">
        <v>1852</v>
      </c>
      <c r="BD1187" s="97"/>
      <c r="BE1187" s="100" t="s">
        <v>1852</v>
      </c>
      <c r="BF1187" s="100" t="s">
        <v>1852</v>
      </c>
    </row>
    <row r="1188" spans="1:58" s="86" customFormat="1" ht="13.2" x14ac:dyDescent="0.25">
      <c r="A1188" s="47" t="s">
        <v>883</v>
      </c>
      <c r="B1188" s="106">
        <v>5000015</v>
      </c>
      <c r="C1188" s="118" t="s">
        <v>333</v>
      </c>
      <c r="D1188" s="105">
        <v>670</v>
      </c>
      <c r="E1188" s="106">
        <v>981</v>
      </c>
      <c r="F1188" s="106">
        <v>12007</v>
      </c>
      <c r="G1188" s="22"/>
      <c r="H1188" s="44">
        <f t="shared" si="322"/>
        <v>536</v>
      </c>
      <c r="I1188" s="98">
        <f t="shared" si="325"/>
        <v>536</v>
      </c>
      <c r="J1188" s="98">
        <f t="shared" si="312"/>
        <v>569.5</v>
      </c>
      <c r="K1188" s="99"/>
      <c r="L1188" s="44">
        <f t="shared" si="315"/>
        <v>536</v>
      </c>
      <c r="M1188" s="100">
        <f t="shared" si="326"/>
        <v>536</v>
      </c>
      <c r="N1188" s="97"/>
      <c r="O1188" s="100" t="s">
        <v>1852</v>
      </c>
      <c r="P1188" s="100" t="s">
        <v>1852</v>
      </c>
      <c r="Q1188" s="97"/>
      <c r="R1188" s="100" t="s">
        <v>1852</v>
      </c>
      <c r="S1188" s="100" t="s">
        <v>1852</v>
      </c>
      <c r="T1188" s="97"/>
      <c r="U1188" s="100" t="s">
        <v>1852</v>
      </c>
      <c r="V1188" s="100" t="s">
        <v>1852</v>
      </c>
      <c r="W1188" s="97"/>
      <c r="X1188" s="100" t="s">
        <v>1852</v>
      </c>
      <c r="Y1188" s="100" t="s">
        <v>1852</v>
      </c>
      <c r="Z1188" s="97"/>
      <c r="AA1188" s="100" t="s">
        <v>1852</v>
      </c>
      <c r="AB1188" s="100" t="s">
        <v>1852</v>
      </c>
      <c r="AC1188" s="97"/>
      <c r="AD1188" s="100" t="s">
        <v>1852</v>
      </c>
      <c r="AE1188" s="100" t="s">
        <v>1852</v>
      </c>
      <c r="AF1188" s="97"/>
      <c r="AG1188" s="100">
        <f t="shared" si="313"/>
        <v>536</v>
      </c>
      <c r="AH1188" s="100">
        <f t="shared" si="323"/>
        <v>536</v>
      </c>
      <c r="AI1188" s="97"/>
      <c r="AJ1188" s="100" t="s">
        <v>1852</v>
      </c>
      <c r="AK1188" s="100" t="s">
        <v>1852</v>
      </c>
      <c r="AL1188" s="97"/>
      <c r="AM1188" s="101" t="s">
        <v>1852</v>
      </c>
      <c r="AN1188" s="101" t="s">
        <v>1852</v>
      </c>
      <c r="AO1188" s="97"/>
      <c r="AP1188" s="100" t="s">
        <v>1852</v>
      </c>
      <c r="AQ1188" s="100" t="s">
        <v>1852</v>
      </c>
      <c r="AR1188" s="97"/>
      <c r="AS1188" s="100" t="s">
        <v>1852</v>
      </c>
      <c r="AT1188" s="100" t="s">
        <v>1852</v>
      </c>
      <c r="AU1188" s="97"/>
      <c r="AV1188" s="100">
        <f t="shared" si="314"/>
        <v>569.5</v>
      </c>
      <c r="AW1188" s="100">
        <f t="shared" si="324"/>
        <v>569.5</v>
      </c>
      <c r="AX1188" s="97"/>
      <c r="AY1188" s="100" t="s">
        <v>1852</v>
      </c>
      <c r="AZ1188" s="100" t="s">
        <v>1852</v>
      </c>
      <c r="BA1188" s="97"/>
      <c r="BB1188" s="100" t="s">
        <v>1852</v>
      </c>
      <c r="BC1188" s="100" t="s">
        <v>1852</v>
      </c>
      <c r="BD1188" s="97"/>
      <c r="BE1188" s="100" t="s">
        <v>1852</v>
      </c>
      <c r="BF1188" s="100" t="s">
        <v>1852</v>
      </c>
    </row>
    <row r="1189" spans="1:58" s="86" customFormat="1" ht="13.2" x14ac:dyDescent="0.25">
      <c r="A1189" s="47" t="s">
        <v>883</v>
      </c>
      <c r="B1189" s="106">
        <v>5000068</v>
      </c>
      <c r="C1189" s="118" t="s">
        <v>338</v>
      </c>
      <c r="D1189" s="105">
        <v>650</v>
      </c>
      <c r="E1189" s="106">
        <v>981</v>
      </c>
      <c r="F1189" s="106">
        <v>12016</v>
      </c>
      <c r="G1189" s="22"/>
      <c r="H1189" s="44">
        <f t="shared" si="322"/>
        <v>520</v>
      </c>
      <c r="I1189" s="98">
        <f t="shared" si="325"/>
        <v>520</v>
      </c>
      <c r="J1189" s="98">
        <f t="shared" si="312"/>
        <v>552.5</v>
      </c>
      <c r="K1189" s="99"/>
      <c r="L1189" s="44">
        <f t="shared" si="315"/>
        <v>520</v>
      </c>
      <c r="M1189" s="100">
        <f t="shared" si="326"/>
        <v>520</v>
      </c>
      <c r="N1189" s="97"/>
      <c r="O1189" s="100" t="s">
        <v>1852</v>
      </c>
      <c r="P1189" s="100" t="s">
        <v>1852</v>
      </c>
      <c r="Q1189" s="97"/>
      <c r="R1189" s="100" t="s">
        <v>1852</v>
      </c>
      <c r="S1189" s="100" t="s">
        <v>1852</v>
      </c>
      <c r="T1189" s="97"/>
      <c r="U1189" s="100" t="s">
        <v>1852</v>
      </c>
      <c r="V1189" s="100" t="s">
        <v>1852</v>
      </c>
      <c r="W1189" s="97"/>
      <c r="X1189" s="100" t="s">
        <v>1852</v>
      </c>
      <c r="Y1189" s="100" t="s">
        <v>1852</v>
      </c>
      <c r="Z1189" s="97"/>
      <c r="AA1189" s="100" t="s">
        <v>1852</v>
      </c>
      <c r="AB1189" s="100" t="s">
        <v>1852</v>
      </c>
      <c r="AC1189" s="97"/>
      <c r="AD1189" s="100" t="s">
        <v>1852</v>
      </c>
      <c r="AE1189" s="100" t="s">
        <v>1852</v>
      </c>
      <c r="AF1189" s="97"/>
      <c r="AG1189" s="100">
        <f t="shared" si="313"/>
        <v>520</v>
      </c>
      <c r="AH1189" s="100">
        <f t="shared" si="323"/>
        <v>520</v>
      </c>
      <c r="AI1189" s="97"/>
      <c r="AJ1189" s="100" t="s">
        <v>1852</v>
      </c>
      <c r="AK1189" s="100" t="s">
        <v>1852</v>
      </c>
      <c r="AL1189" s="97"/>
      <c r="AM1189" s="101" t="s">
        <v>1852</v>
      </c>
      <c r="AN1189" s="101" t="s">
        <v>1852</v>
      </c>
      <c r="AO1189" s="97"/>
      <c r="AP1189" s="100" t="s">
        <v>1852</v>
      </c>
      <c r="AQ1189" s="100" t="s">
        <v>1852</v>
      </c>
      <c r="AR1189" s="97"/>
      <c r="AS1189" s="100" t="s">
        <v>1852</v>
      </c>
      <c r="AT1189" s="100" t="s">
        <v>1852</v>
      </c>
      <c r="AU1189" s="97"/>
      <c r="AV1189" s="100">
        <f t="shared" si="314"/>
        <v>552.5</v>
      </c>
      <c r="AW1189" s="100">
        <f t="shared" si="324"/>
        <v>552.5</v>
      </c>
      <c r="AX1189" s="97"/>
      <c r="AY1189" s="100" t="s">
        <v>1852</v>
      </c>
      <c r="AZ1189" s="100" t="s">
        <v>1852</v>
      </c>
      <c r="BA1189" s="97"/>
      <c r="BB1189" s="100" t="s">
        <v>1852</v>
      </c>
      <c r="BC1189" s="100" t="s">
        <v>1852</v>
      </c>
      <c r="BD1189" s="97"/>
      <c r="BE1189" s="100" t="s">
        <v>1852</v>
      </c>
      <c r="BF1189" s="100" t="s">
        <v>1852</v>
      </c>
    </row>
    <row r="1190" spans="1:58" s="86" customFormat="1" ht="13.2" x14ac:dyDescent="0.25">
      <c r="A1190" s="47" t="s">
        <v>883</v>
      </c>
      <c r="B1190" s="106">
        <v>5000016</v>
      </c>
      <c r="C1190" s="118" t="s">
        <v>339</v>
      </c>
      <c r="D1190" s="105">
        <v>857</v>
      </c>
      <c r="E1190" s="106">
        <v>981</v>
      </c>
      <c r="F1190" s="106">
        <v>12017</v>
      </c>
      <c r="G1190" s="22"/>
      <c r="H1190" s="44">
        <f t="shared" si="322"/>
        <v>685.6</v>
      </c>
      <c r="I1190" s="98">
        <f t="shared" si="325"/>
        <v>685.6</v>
      </c>
      <c r="J1190" s="98">
        <f t="shared" si="312"/>
        <v>728.44999999999993</v>
      </c>
      <c r="K1190" s="99"/>
      <c r="L1190" s="44">
        <f t="shared" si="315"/>
        <v>685.6</v>
      </c>
      <c r="M1190" s="100">
        <f t="shared" si="326"/>
        <v>685.6</v>
      </c>
      <c r="N1190" s="97"/>
      <c r="O1190" s="100" t="s">
        <v>1852</v>
      </c>
      <c r="P1190" s="100" t="s">
        <v>1852</v>
      </c>
      <c r="Q1190" s="97"/>
      <c r="R1190" s="100" t="s">
        <v>1852</v>
      </c>
      <c r="S1190" s="100" t="s">
        <v>1852</v>
      </c>
      <c r="T1190" s="97"/>
      <c r="U1190" s="100" t="s">
        <v>1852</v>
      </c>
      <c r="V1190" s="100" t="s">
        <v>1852</v>
      </c>
      <c r="W1190" s="97"/>
      <c r="X1190" s="100" t="s">
        <v>1852</v>
      </c>
      <c r="Y1190" s="100" t="s">
        <v>1852</v>
      </c>
      <c r="Z1190" s="97"/>
      <c r="AA1190" s="100" t="s">
        <v>1852</v>
      </c>
      <c r="AB1190" s="100" t="s">
        <v>1852</v>
      </c>
      <c r="AC1190" s="97"/>
      <c r="AD1190" s="100" t="s">
        <v>1852</v>
      </c>
      <c r="AE1190" s="100" t="s">
        <v>1852</v>
      </c>
      <c r="AF1190" s="97"/>
      <c r="AG1190" s="100">
        <f t="shared" si="313"/>
        <v>685.6</v>
      </c>
      <c r="AH1190" s="100">
        <f t="shared" si="323"/>
        <v>685.6</v>
      </c>
      <c r="AI1190" s="97"/>
      <c r="AJ1190" s="100" t="s">
        <v>1852</v>
      </c>
      <c r="AK1190" s="100" t="s">
        <v>1852</v>
      </c>
      <c r="AL1190" s="97"/>
      <c r="AM1190" s="101" t="s">
        <v>1852</v>
      </c>
      <c r="AN1190" s="101" t="s">
        <v>1852</v>
      </c>
      <c r="AO1190" s="97"/>
      <c r="AP1190" s="100" t="s">
        <v>1852</v>
      </c>
      <c r="AQ1190" s="100" t="s">
        <v>1852</v>
      </c>
      <c r="AR1190" s="97"/>
      <c r="AS1190" s="100" t="s">
        <v>1852</v>
      </c>
      <c r="AT1190" s="100" t="s">
        <v>1852</v>
      </c>
      <c r="AU1190" s="97"/>
      <c r="AV1190" s="100">
        <f t="shared" si="314"/>
        <v>728.44999999999993</v>
      </c>
      <c r="AW1190" s="100">
        <f t="shared" si="324"/>
        <v>728.44999999999993</v>
      </c>
      <c r="AX1190" s="97"/>
      <c r="AY1190" s="100" t="s">
        <v>1852</v>
      </c>
      <c r="AZ1190" s="100" t="s">
        <v>1852</v>
      </c>
      <c r="BA1190" s="97"/>
      <c r="BB1190" s="100" t="s">
        <v>1852</v>
      </c>
      <c r="BC1190" s="100" t="s">
        <v>1852</v>
      </c>
      <c r="BD1190" s="97"/>
      <c r="BE1190" s="100" t="s">
        <v>1852</v>
      </c>
      <c r="BF1190" s="100" t="s">
        <v>1852</v>
      </c>
    </row>
    <row r="1191" spans="1:58" s="86" customFormat="1" ht="13.2" x14ac:dyDescent="0.25">
      <c r="A1191" s="47" t="s">
        <v>883</v>
      </c>
      <c r="B1191" s="106">
        <v>5000017</v>
      </c>
      <c r="C1191" s="118" t="s">
        <v>340</v>
      </c>
      <c r="D1191" s="105">
        <v>1020</v>
      </c>
      <c r="E1191" s="106">
        <v>981</v>
      </c>
      <c r="F1191" s="106">
        <v>12018</v>
      </c>
      <c r="G1191" s="22"/>
      <c r="H1191" s="44">
        <f t="shared" si="322"/>
        <v>816</v>
      </c>
      <c r="I1191" s="98">
        <f t="shared" si="325"/>
        <v>816</v>
      </c>
      <c r="J1191" s="98">
        <f t="shared" si="312"/>
        <v>867</v>
      </c>
      <c r="K1191" s="99"/>
      <c r="L1191" s="44">
        <f t="shared" si="315"/>
        <v>816</v>
      </c>
      <c r="M1191" s="100">
        <f t="shared" si="326"/>
        <v>816</v>
      </c>
      <c r="N1191" s="97"/>
      <c r="O1191" s="100" t="s">
        <v>1852</v>
      </c>
      <c r="P1191" s="100" t="s">
        <v>1852</v>
      </c>
      <c r="Q1191" s="97"/>
      <c r="R1191" s="100" t="s">
        <v>1852</v>
      </c>
      <c r="S1191" s="100" t="s">
        <v>1852</v>
      </c>
      <c r="T1191" s="97"/>
      <c r="U1191" s="100" t="s">
        <v>1852</v>
      </c>
      <c r="V1191" s="100" t="s">
        <v>1852</v>
      </c>
      <c r="W1191" s="97"/>
      <c r="X1191" s="100" t="s">
        <v>1852</v>
      </c>
      <c r="Y1191" s="100" t="s">
        <v>1852</v>
      </c>
      <c r="Z1191" s="97"/>
      <c r="AA1191" s="100" t="s">
        <v>1852</v>
      </c>
      <c r="AB1191" s="100" t="s">
        <v>1852</v>
      </c>
      <c r="AC1191" s="97"/>
      <c r="AD1191" s="100" t="s">
        <v>1852</v>
      </c>
      <c r="AE1191" s="100" t="s">
        <v>1852</v>
      </c>
      <c r="AF1191" s="97"/>
      <c r="AG1191" s="100">
        <f t="shared" si="313"/>
        <v>816</v>
      </c>
      <c r="AH1191" s="100">
        <f t="shared" si="323"/>
        <v>816</v>
      </c>
      <c r="AI1191" s="97"/>
      <c r="AJ1191" s="100" t="s">
        <v>1852</v>
      </c>
      <c r="AK1191" s="100" t="s">
        <v>1852</v>
      </c>
      <c r="AL1191" s="97"/>
      <c r="AM1191" s="101" t="s">
        <v>1852</v>
      </c>
      <c r="AN1191" s="101" t="s">
        <v>1852</v>
      </c>
      <c r="AO1191" s="97"/>
      <c r="AP1191" s="100" t="s">
        <v>1852</v>
      </c>
      <c r="AQ1191" s="100" t="s">
        <v>1852</v>
      </c>
      <c r="AR1191" s="97"/>
      <c r="AS1191" s="100" t="s">
        <v>1852</v>
      </c>
      <c r="AT1191" s="100" t="s">
        <v>1852</v>
      </c>
      <c r="AU1191" s="97"/>
      <c r="AV1191" s="100">
        <f t="shared" si="314"/>
        <v>867</v>
      </c>
      <c r="AW1191" s="100">
        <f t="shared" si="324"/>
        <v>867</v>
      </c>
      <c r="AX1191" s="97"/>
      <c r="AY1191" s="100" t="s">
        <v>1852</v>
      </c>
      <c r="AZ1191" s="100" t="s">
        <v>1852</v>
      </c>
      <c r="BA1191" s="97"/>
      <c r="BB1191" s="100" t="s">
        <v>1852</v>
      </c>
      <c r="BC1191" s="100" t="s">
        <v>1852</v>
      </c>
      <c r="BD1191" s="97"/>
      <c r="BE1191" s="100" t="s">
        <v>1852</v>
      </c>
      <c r="BF1191" s="100" t="s">
        <v>1852</v>
      </c>
    </row>
    <row r="1192" spans="1:58" s="86" customFormat="1" ht="13.2" x14ac:dyDescent="0.25">
      <c r="A1192" s="47" t="s">
        <v>883</v>
      </c>
      <c r="B1192" s="106">
        <v>5000018</v>
      </c>
      <c r="C1192" s="118" t="s">
        <v>341</v>
      </c>
      <c r="D1192" s="105">
        <v>656</v>
      </c>
      <c r="E1192" s="106">
        <v>981</v>
      </c>
      <c r="F1192" s="106">
        <v>12020</v>
      </c>
      <c r="G1192" s="22"/>
      <c r="H1192" s="44">
        <f t="shared" si="322"/>
        <v>524.80000000000007</v>
      </c>
      <c r="I1192" s="98">
        <f t="shared" si="325"/>
        <v>524.80000000000007</v>
      </c>
      <c r="J1192" s="98">
        <f t="shared" si="312"/>
        <v>557.6</v>
      </c>
      <c r="K1192" s="99"/>
      <c r="L1192" s="44">
        <f t="shared" si="315"/>
        <v>524.80000000000007</v>
      </c>
      <c r="M1192" s="100">
        <f t="shared" si="326"/>
        <v>524.80000000000007</v>
      </c>
      <c r="N1192" s="97"/>
      <c r="O1192" s="100" t="s">
        <v>1852</v>
      </c>
      <c r="P1192" s="100" t="s">
        <v>1852</v>
      </c>
      <c r="Q1192" s="97"/>
      <c r="R1192" s="100" t="s">
        <v>1852</v>
      </c>
      <c r="S1192" s="100" t="s">
        <v>1852</v>
      </c>
      <c r="T1192" s="97"/>
      <c r="U1192" s="100" t="s">
        <v>1852</v>
      </c>
      <c r="V1192" s="100" t="s">
        <v>1852</v>
      </c>
      <c r="W1192" s="97"/>
      <c r="X1192" s="100" t="s">
        <v>1852</v>
      </c>
      <c r="Y1192" s="100" t="s">
        <v>1852</v>
      </c>
      <c r="Z1192" s="97"/>
      <c r="AA1192" s="100" t="s">
        <v>1852</v>
      </c>
      <c r="AB1192" s="100" t="s">
        <v>1852</v>
      </c>
      <c r="AC1192" s="97"/>
      <c r="AD1192" s="100" t="s">
        <v>1852</v>
      </c>
      <c r="AE1192" s="100" t="s">
        <v>1852</v>
      </c>
      <c r="AF1192" s="97"/>
      <c r="AG1192" s="100">
        <f t="shared" si="313"/>
        <v>524.80000000000007</v>
      </c>
      <c r="AH1192" s="100">
        <f t="shared" si="323"/>
        <v>524.80000000000007</v>
      </c>
      <c r="AI1192" s="97"/>
      <c r="AJ1192" s="100" t="s">
        <v>1852</v>
      </c>
      <c r="AK1192" s="100" t="s">
        <v>1852</v>
      </c>
      <c r="AL1192" s="97"/>
      <c r="AM1192" s="101" t="s">
        <v>1852</v>
      </c>
      <c r="AN1192" s="101" t="s">
        <v>1852</v>
      </c>
      <c r="AO1192" s="97"/>
      <c r="AP1192" s="100" t="s">
        <v>1852</v>
      </c>
      <c r="AQ1192" s="100" t="s">
        <v>1852</v>
      </c>
      <c r="AR1192" s="97"/>
      <c r="AS1192" s="100" t="s">
        <v>1852</v>
      </c>
      <c r="AT1192" s="100" t="s">
        <v>1852</v>
      </c>
      <c r="AU1192" s="97"/>
      <c r="AV1192" s="100">
        <f t="shared" si="314"/>
        <v>557.6</v>
      </c>
      <c r="AW1192" s="100">
        <f t="shared" si="324"/>
        <v>557.6</v>
      </c>
      <c r="AX1192" s="97"/>
      <c r="AY1192" s="100" t="s">
        <v>1852</v>
      </c>
      <c r="AZ1192" s="100" t="s">
        <v>1852</v>
      </c>
      <c r="BA1192" s="97"/>
      <c r="BB1192" s="100" t="s">
        <v>1852</v>
      </c>
      <c r="BC1192" s="100" t="s">
        <v>1852</v>
      </c>
      <c r="BD1192" s="97"/>
      <c r="BE1192" s="100" t="s">
        <v>1852</v>
      </c>
      <c r="BF1192" s="100" t="s">
        <v>1852</v>
      </c>
    </row>
    <row r="1193" spans="1:58" s="86" customFormat="1" ht="13.2" x14ac:dyDescent="0.25">
      <c r="A1193" s="47" t="s">
        <v>883</v>
      </c>
      <c r="B1193" s="106">
        <v>5000069</v>
      </c>
      <c r="C1193" s="118" t="s">
        <v>343</v>
      </c>
      <c r="D1193" s="105">
        <v>406</v>
      </c>
      <c r="E1193" s="106">
        <v>981</v>
      </c>
      <c r="F1193" s="106">
        <v>12031</v>
      </c>
      <c r="G1193" s="22"/>
      <c r="H1193" s="44">
        <f t="shared" si="322"/>
        <v>324.8</v>
      </c>
      <c r="I1193" s="98">
        <f t="shared" si="325"/>
        <v>324.8</v>
      </c>
      <c r="J1193" s="98">
        <f t="shared" si="312"/>
        <v>345.09999999999997</v>
      </c>
      <c r="K1193" s="99"/>
      <c r="L1193" s="44">
        <f t="shared" si="315"/>
        <v>324.8</v>
      </c>
      <c r="M1193" s="100">
        <f t="shared" si="326"/>
        <v>324.8</v>
      </c>
      <c r="N1193" s="97"/>
      <c r="O1193" s="100" t="s">
        <v>1852</v>
      </c>
      <c r="P1193" s="100" t="s">
        <v>1852</v>
      </c>
      <c r="Q1193" s="97"/>
      <c r="R1193" s="100" t="s">
        <v>1852</v>
      </c>
      <c r="S1193" s="100" t="s">
        <v>1852</v>
      </c>
      <c r="T1193" s="97"/>
      <c r="U1193" s="100" t="s">
        <v>1852</v>
      </c>
      <c r="V1193" s="100" t="s">
        <v>1852</v>
      </c>
      <c r="W1193" s="97"/>
      <c r="X1193" s="100" t="s">
        <v>1852</v>
      </c>
      <c r="Y1193" s="100" t="s">
        <v>1852</v>
      </c>
      <c r="Z1193" s="97"/>
      <c r="AA1193" s="100" t="s">
        <v>1852</v>
      </c>
      <c r="AB1193" s="100" t="s">
        <v>1852</v>
      </c>
      <c r="AC1193" s="97"/>
      <c r="AD1193" s="100" t="s">
        <v>1852</v>
      </c>
      <c r="AE1193" s="100" t="s">
        <v>1852</v>
      </c>
      <c r="AF1193" s="97"/>
      <c r="AG1193" s="100">
        <f t="shared" si="313"/>
        <v>324.8</v>
      </c>
      <c r="AH1193" s="100">
        <f t="shared" si="323"/>
        <v>324.8</v>
      </c>
      <c r="AI1193" s="97"/>
      <c r="AJ1193" s="100" t="s">
        <v>1852</v>
      </c>
      <c r="AK1193" s="100" t="s">
        <v>1852</v>
      </c>
      <c r="AL1193" s="97"/>
      <c r="AM1193" s="101" t="s">
        <v>1852</v>
      </c>
      <c r="AN1193" s="101" t="s">
        <v>1852</v>
      </c>
      <c r="AO1193" s="97"/>
      <c r="AP1193" s="100" t="s">
        <v>1852</v>
      </c>
      <c r="AQ1193" s="100" t="s">
        <v>1852</v>
      </c>
      <c r="AR1193" s="97"/>
      <c r="AS1193" s="100" t="s">
        <v>1852</v>
      </c>
      <c r="AT1193" s="100" t="s">
        <v>1852</v>
      </c>
      <c r="AU1193" s="97"/>
      <c r="AV1193" s="100">
        <f t="shared" si="314"/>
        <v>345.09999999999997</v>
      </c>
      <c r="AW1193" s="100">
        <f t="shared" si="324"/>
        <v>345.09999999999997</v>
      </c>
      <c r="AX1193" s="97"/>
      <c r="AY1193" s="100" t="s">
        <v>1852</v>
      </c>
      <c r="AZ1193" s="100" t="s">
        <v>1852</v>
      </c>
      <c r="BA1193" s="97"/>
      <c r="BB1193" s="100" t="s">
        <v>1852</v>
      </c>
      <c r="BC1193" s="100" t="s">
        <v>1852</v>
      </c>
      <c r="BD1193" s="97"/>
      <c r="BE1193" s="100" t="s">
        <v>1852</v>
      </c>
      <c r="BF1193" s="100" t="s">
        <v>1852</v>
      </c>
    </row>
    <row r="1194" spans="1:58" s="86" customFormat="1" ht="13.2" x14ac:dyDescent="0.25">
      <c r="A1194" s="47" t="s">
        <v>883</v>
      </c>
      <c r="B1194" s="106">
        <v>5000019</v>
      </c>
      <c r="C1194" s="118" t="s">
        <v>347</v>
      </c>
      <c r="D1194" s="105">
        <v>859</v>
      </c>
      <c r="E1194" s="106">
        <v>981</v>
      </c>
      <c r="F1194" s="106">
        <v>12036</v>
      </c>
      <c r="G1194" s="22"/>
      <c r="H1194" s="44">
        <f t="shared" si="322"/>
        <v>687.2</v>
      </c>
      <c r="I1194" s="98">
        <f t="shared" si="325"/>
        <v>687.2</v>
      </c>
      <c r="J1194" s="98">
        <f t="shared" si="312"/>
        <v>730.15</v>
      </c>
      <c r="K1194" s="99"/>
      <c r="L1194" s="44">
        <f t="shared" si="315"/>
        <v>687.2</v>
      </c>
      <c r="M1194" s="100">
        <f t="shared" si="326"/>
        <v>687.2</v>
      </c>
      <c r="N1194" s="97"/>
      <c r="O1194" s="100" t="s">
        <v>1852</v>
      </c>
      <c r="P1194" s="100" t="s">
        <v>1852</v>
      </c>
      <c r="Q1194" s="97"/>
      <c r="R1194" s="100" t="s">
        <v>1852</v>
      </c>
      <c r="S1194" s="100" t="s">
        <v>1852</v>
      </c>
      <c r="T1194" s="97"/>
      <c r="U1194" s="100" t="s">
        <v>1852</v>
      </c>
      <c r="V1194" s="100" t="s">
        <v>1852</v>
      </c>
      <c r="W1194" s="97"/>
      <c r="X1194" s="100" t="s">
        <v>1852</v>
      </c>
      <c r="Y1194" s="100" t="s">
        <v>1852</v>
      </c>
      <c r="Z1194" s="97"/>
      <c r="AA1194" s="100" t="s">
        <v>1852</v>
      </c>
      <c r="AB1194" s="100" t="s">
        <v>1852</v>
      </c>
      <c r="AC1194" s="97"/>
      <c r="AD1194" s="100" t="s">
        <v>1852</v>
      </c>
      <c r="AE1194" s="100" t="s">
        <v>1852</v>
      </c>
      <c r="AF1194" s="97"/>
      <c r="AG1194" s="100">
        <f t="shared" si="313"/>
        <v>687.2</v>
      </c>
      <c r="AH1194" s="100">
        <f t="shared" si="323"/>
        <v>687.2</v>
      </c>
      <c r="AI1194" s="97"/>
      <c r="AJ1194" s="100" t="s">
        <v>1852</v>
      </c>
      <c r="AK1194" s="100" t="s">
        <v>1852</v>
      </c>
      <c r="AL1194" s="97"/>
      <c r="AM1194" s="101" t="s">
        <v>1852</v>
      </c>
      <c r="AN1194" s="101" t="s">
        <v>1852</v>
      </c>
      <c r="AO1194" s="97"/>
      <c r="AP1194" s="100" t="s">
        <v>1852</v>
      </c>
      <c r="AQ1194" s="100" t="s">
        <v>1852</v>
      </c>
      <c r="AR1194" s="97"/>
      <c r="AS1194" s="100" t="s">
        <v>1852</v>
      </c>
      <c r="AT1194" s="100" t="s">
        <v>1852</v>
      </c>
      <c r="AU1194" s="97"/>
      <c r="AV1194" s="100">
        <f t="shared" si="314"/>
        <v>730.15</v>
      </c>
      <c r="AW1194" s="100">
        <f t="shared" si="324"/>
        <v>730.15</v>
      </c>
      <c r="AX1194" s="97"/>
      <c r="AY1194" s="100" t="s">
        <v>1852</v>
      </c>
      <c r="AZ1194" s="100" t="s">
        <v>1852</v>
      </c>
      <c r="BA1194" s="97"/>
      <c r="BB1194" s="100" t="s">
        <v>1852</v>
      </c>
      <c r="BC1194" s="100" t="s">
        <v>1852</v>
      </c>
      <c r="BD1194" s="97"/>
      <c r="BE1194" s="100" t="s">
        <v>1852</v>
      </c>
      <c r="BF1194" s="100" t="s">
        <v>1852</v>
      </c>
    </row>
    <row r="1195" spans="1:58" s="86" customFormat="1" ht="13.2" x14ac:dyDescent="0.25">
      <c r="A1195" s="47" t="s">
        <v>883</v>
      </c>
      <c r="B1195" s="106">
        <v>5000075</v>
      </c>
      <c r="C1195" s="118" t="s">
        <v>350</v>
      </c>
      <c r="D1195" s="105">
        <v>650</v>
      </c>
      <c r="E1195" s="106">
        <v>981</v>
      </c>
      <c r="F1195" s="106">
        <v>12044</v>
      </c>
      <c r="G1195" s="22"/>
      <c r="H1195" s="44">
        <f t="shared" si="322"/>
        <v>520</v>
      </c>
      <c r="I1195" s="98">
        <f t="shared" si="325"/>
        <v>520</v>
      </c>
      <c r="J1195" s="98">
        <f t="shared" si="312"/>
        <v>552.5</v>
      </c>
      <c r="K1195" s="99"/>
      <c r="L1195" s="44">
        <f t="shared" si="315"/>
        <v>520</v>
      </c>
      <c r="M1195" s="100">
        <f t="shared" si="326"/>
        <v>520</v>
      </c>
      <c r="N1195" s="97"/>
      <c r="O1195" s="100" t="s">
        <v>1852</v>
      </c>
      <c r="P1195" s="100" t="s">
        <v>1852</v>
      </c>
      <c r="Q1195" s="97"/>
      <c r="R1195" s="100" t="s">
        <v>1852</v>
      </c>
      <c r="S1195" s="100" t="s">
        <v>1852</v>
      </c>
      <c r="T1195" s="97"/>
      <c r="U1195" s="100" t="s">
        <v>1852</v>
      </c>
      <c r="V1195" s="100" t="s">
        <v>1852</v>
      </c>
      <c r="W1195" s="97"/>
      <c r="X1195" s="100" t="s">
        <v>1852</v>
      </c>
      <c r="Y1195" s="100" t="s">
        <v>1852</v>
      </c>
      <c r="Z1195" s="97"/>
      <c r="AA1195" s="100" t="s">
        <v>1852</v>
      </c>
      <c r="AB1195" s="100" t="s">
        <v>1852</v>
      </c>
      <c r="AC1195" s="97"/>
      <c r="AD1195" s="100" t="s">
        <v>1852</v>
      </c>
      <c r="AE1195" s="100" t="s">
        <v>1852</v>
      </c>
      <c r="AF1195" s="97"/>
      <c r="AG1195" s="100">
        <f t="shared" si="313"/>
        <v>520</v>
      </c>
      <c r="AH1195" s="100">
        <f t="shared" si="323"/>
        <v>520</v>
      </c>
      <c r="AI1195" s="97"/>
      <c r="AJ1195" s="100" t="s">
        <v>1852</v>
      </c>
      <c r="AK1195" s="100" t="s">
        <v>1852</v>
      </c>
      <c r="AL1195" s="97"/>
      <c r="AM1195" s="101" t="s">
        <v>1852</v>
      </c>
      <c r="AN1195" s="101" t="s">
        <v>1852</v>
      </c>
      <c r="AO1195" s="97"/>
      <c r="AP1195" s="100" t="s">
        <v>1852</v>
      </c>
      <c r="AQ1195" s="100" t="s">
        <v>1852</v>
      </c>
      <c r="AR1195" s="97"/>
      <c r="AS1195" s="100" t="s">
        <v>1852</v>
      </c>
      <c r="AT1195" s="100" t="s">
        <v>1852</v>
      </c>
      <c r="AU1195" s="97"/>
      <c r="AV1195" s="100">
        <f t="shared" si="314"/>
        <v>552.5</v>
      </c>
      <c r="AW1195" s="100">
        <f t="shared" si="324"/>
        <v>552.5</v>
      </c>
      <c r="AX1195" s="97"/>
      <c r="AY1195" s="100" t="s">
        <v>1852</v>
      </c>
      <c r="AZ1195" s="100" t="s">
        <v>1852</v>
      </c>
      <c r="BA1195" s="97"/>
      <c r="BB1195" s="100" t="s">
        <v>1852</v>
      </c>
      <c r="BC1195" s="100" t="s">
        <v>1852</v>
      </c>
      <c r="BD1195" s="97"/>
      <c r="BE1195" s="100" t="s">
        <v>1852</v>
      </c>
      <c r="BF1195" s="100" t="s">
        <v>1852</v>
      </c>
    </row>
    <row r="1196" spans="1:58" s="86" customFormat="1" ht="13.2" x14ac:dyDescent="0.25">
      <c r="A1196" s="47" t="s">
        <v>883</v>
      </c>
      <c r="B1196" s="106">
        <v>5000020</v>
      </c>
      <c r="C1196" s="118" t="s">
        <v>351</v>
      </c>
      <c r="D1196" s="105">
        <v>768</v>
      </c>
      <c r="E1196" s="106">
        <v>981</v>
      </c>
      <c r="F1196" s="106">
        <v>12045</v>
      </c>
      <c r="G1196" s="22"/>
      <c r="H1196" s="44">
        <f t="shared" si="322"/>
        <v>614.40000000000009</v>
      </c>
      <c r="I1196" s="98">
        <f t="shared" si="325"/>
        <v>614.40000000000009</v>
      </c>
      <c r="J1196" s="98">
        <f t="shared" si="312"/>
        <v>652.79999999999995</v>
      </c>
      <c r="K1196" s="99"/>
      <c r="L1196" s="44">
        <f t="shared" si="315"/>
        <v>614.40000000000009</v>
      </c>
      <c r="M1196" s="100">
        <f t="shared" si="326"/>
        <v>614.40000000000009</v>
      </c>
      <c r="N1196" s="97"/>
      <c r="O1196" s="100" t="s">
        <v>1852</v>
      </c>
      <c r="P1196" s="100" t="s">
        <v>1852</v>
      </c>
      <c r="Q1196" s="97"/>
      <c r="R1196" s="100" t="s">
        <v>1852</v>
      </c>
      <c r="S1196" s="100" t="s">
        <v>1852</v>
      </c>
      <c r="T1196" s="97"/>
      <c r="U1196" s="100" t="s">
        <v>1852</v>
      </c>
      <c r="V1196" s="100" t="s">
        <v>1852</v>
      </c>
      <c r="W1196" s="97"/>
      <c r="X1196" s="100" t="s">
        <v>1852</v>
      </c>
      <c r="Y1196" s="100" t="s">
        <v>1852</v>
      </c>
      <c r="Z1196" s="97"/>
      <c r="AA1196" s="100" t="s">
        <v>1852</v>
      </c>
      <c r="AB1196" s="100" t="s">
        <v>1852</v>
      </c>
      <c r="AC1196" s="97"/>
      <c r="AD1196" s="100" t="s">
        <v>1852</v>
      </c>
      <c r="AE1196" s="100" t="s">
        <v>1852</v>
      </c>
      <c r="AF1196" s="97"/>
      <c r="AG1196" s="100">
        <f t="shared" si="313"/>
        <v>614.40000000000009</v>
      </c>
      <c r="AH1196" s="100">
        <f t="shared" si="323"/>
        <v>614.40000000000009</v>
      </c>
      <c r="AI1196" s="97"/>
      <c r="AJ1196" s="100" t="s">
        <v>1852</v>
      </c>
      <c r="AK1196" s="100" t="s">
        <v>1852</v>
      </c>
      <c r="AL1196" s="97"/>
      <c r="AM1196" s="101" t="s">
        <v>1852</v>
      </c>
      <c r="AN1196" s="101" t="s">
        <v>1852</v>
      </c>
      <c r="AO1196" s="97"/>
      <c r="AP1196" s="100" t="s">
        <v>1852</v>
      </c>
      <c r="AQ1196" s="100" t="s">
        <v>1852</v>
      </c>
      <c r="AR1196" s="97"/>
      <c r="AS1196" s="100" t="s">
        <v>1852</v>
      </c>
      <c r="AT1196" s="100" t="s">
        <v>1852</v>
      </c>
      <c r="AU1196" s="97"/>
      <c r="AV1196" s="100">
        <f t="shared" si="314"/>
        <v>652.79999999999995</v>
      </c>
      <c r="AW1196" s="100">
        <f t="shared" si="324"/>
        <v>652.79999999999995</v>
      </c>
      <c r="AX1196" s="97"/>
      <c r="AY1196" s="100" t="s">
        <v>1852</v>
      </c>
      <c r="AZ1196" s="100" t="s">
        <v>1852</v>
      </c>
      <c r="BA1196" s="97"/>
      <c r="BB1196" s="100" t="s">
        <v>1852</v>
      </c>
      <c r="BC1196" s="100" t="s">
        <v>1852</v>
      </c>
      <c r="BD1196" s="97"/>
      <c r="BE1196" s="100" t="s">
        <v>1852</v>
      </c>
      <c r="BF1196" s="100" t="s">
        <v>1852</v>
      </c>
    </row>
    <row r="1197" spans="1:58" s="86" customFormat="1" ht="13.2" x14ac:dyDescent="0.25">
      <c r="A1197" s="47" t="s">
        <v>883</v>
      </c>
      <c r="B1197" s="106">
        <v>5000021</v>
      </c>
      <c r="C1197" s="118" t="s">
        <v>352</v>
      </c>
      <c r="D1197" s="105">
        <v>905</v>
      </c>
      <c r="E1197" s="106">
        <v>981</v>
      </c>
      <c r="F1197" s="106">
        <v>12046</v>
      </c>
      <c r="G1197" s="22"/>
      <c r="H1197" s="44">
        <f t="shared" si="322"/>
        <v>724</v>
      </c>
      <c r="I1197" s="98">
        <f t="shared" si="325"/>
        <v>724</v>
      </c>
      <c r="J1197" s="98">
        <f t="shared" si="312"/>
        <v>769.25</v>
      </c>
      <c r="K1197" s="99"/>
      <c r="L1197" s="44">
        <f t="shared" si="315"/>
        <v>724</v>
      </c>
      <c r="M1197" s="100">
        <f t="shared" si="326"/>
        <v>724</v>
      </c>
      <c r="N1197" s="97"/>
      <c r="O1197" s="100" t="s">
        <v>1852</v>
      </c>
      <c r="P1197" s="100" t="s">
        <v>1852</v>
      </c>
      <c r="Q1197" s="97"/>
      <c r="R1197" s="100" t="s">
        <v>1852</v>
      </c>
      <c r="S1197" s="100" t="s">
        <v>1852</v>
      </c>
      <c r="T1197" s="97"/>
      <c r="U1197" s="100" t="s">
        <v>1852</v>
      </c>
      <c r="V1197" s="100" t="s">
        <v>1852</v>
      </c>
      <c r="W1197" s="97"/>
      <c r="X1197" s="100" t="s">
        <v>1852</v>
      </c>
      <c r="Y1197" s="100" t="s">
        <v>1852</v>
      </c>
      <c r="Z1197" s="97"/>
      <c r="AA1197" s="100" t="s">
        <v>1852</v>
      </c>
      <c r="AB1197" s="100" t="s">
        <v>1852</v>
      </c>
      <c r="AC1197" s="97"/>
      <c r="AD1197" s="100" t="s">
        <v>1852</v>
      </c>
      <c r="AE1197" s="100" t="s">
        <v>1852</v>
      </c>
      <c r="AF1197" s="97"/>
      <c r="AG1197" s="100">
        <f t="shared" si="313"/>
        <v>724</v>
      </c>
      <c r="AH1197" s="100">
        <f t="shared" si="323"/>
        <v>724</v>
      </c>
      <c r="AI1197" s="97"/>
      <c r="AJ1197" s="100" t="s">
        <v>1852</v>
      </c>
      <c r="AK1197" s="100" t="s">
        <v>1852</v>
      </c>
      <c r="AL1197" s="97"/>
      <c r="AM1197" s="101" t="s">
        <v>1852</v>
      </c>
      <c r="AN1197" s="101" t="s">
        <v>1852</v>
      </c>
      <c r="AO1197" s="97"/>
      <c r="AP1197" s="100" t="s">
        <v>1852</v>
      </c>
      <c r="AQ1197" s="100" t="s">
        <v>1852</v>
      </c>
      <c r="AR1197" s="97"/>
      <c r="AS1197" s="100" t="s">
        <v>1852</v>
      </c>
      <c r="AT1197" s="100" t="s">
        <v>1852</v>
      </c>
      <c r="AU1197" s="97"/>
      <c r="AV1197" s="100">
        <f t="shared" si="314"/>
        <v>769.25</v>
      </c>
      <c r="AW1197" s="100">
        <f t="shared" si="324"/>
        <v>769.25</v>
      </c>
      <c r="AX1197" s="97"/>
      <c r="AY1197" s="100" t="s">
        <v>1852</v>
      </c>
      <c r="AZ1197" s="100" t="s">
        <v>1852</v>
      </c>
      <c r="BA1197" s="97"/>
      <c r="BB1197" s="100" t="s">
        <v>1852</v>
      </c>
      <c r="BC1197" s="100" t="s">
        <v>1852</v>
      </c>
      <c r="BD1197" s="97"/>
      <c r="BE1197" s="100" t="s">
        <v>1852</v>
      </c>
      <c r="BF1197" s="100" t="s">
        <v>1852</v>
      </c>
    </row>
    <row r="1198" spans="1:58" s="86" customFormat="1" ht="13.2" x14ac:dyDescent="0.25">
      <c r="A1198" s="47" t="s">
        <v>883</v>
      </c>
      <c r="B1198" s="106">
        <v>5000076</v>
      </c>
      <c r="C1198" s="118" t="s">
        <v>353</v>
      </c>
      <c r="D1198" s="105">
        <v>634</v>
      </c>
      <c r="E1198" s="106">
        <v>981</v>
      </c>
      <c r="F1198" s="106">
        <v>12047</v>
      </c>
      <c r="G1198" s="22"/>
      <c r="H1198" s="44">
        <f t="shared" si="322"/>
        <v>507.20000000000005</v>
      </c>
      <c r="I1198" s="98">
        <f t="shared" si="325"/>
        <v>507.20000000000005</v>
      </c>
      <c r="J1198" s="98">
        <f t="shared" si="312"/>
        <v>538.9</v>
      </c>
      <c r="K1198" s="99"/>
      <c r="L1198" s="44">
        <f t="shared" si="315"/>
        <v>507.20000000000005</v>
      </c>
      <c r="M1198" s="100">
        <f t="shared" si="326"/>
        <v>507.20000000000005</v>
      </c>
      <c r="N1198" s="97"/>
      <c r="O1198" s="100" t="s">
        <v>1852</v>
      </c>
      <c r="P1198" s="100" t="s">
        <v>1852</v>
      </c>
      <c r="Q1198" s="97"/>
      <c r="R1198" s="100" t="s">
        <v>1852</v>
      </c>
      <c r="S1198" s="100" t="s">
        <v>1852</v>
      </c>
      <c r="T1198" s="97"/>
      <c r="U1198" s="100" t="s">
        <v>1852</v>
      </c>
      <c r="V1198" s="100" t="s">
        <v>1852</v>
      </c>
      <c r="W1198" s="97"/>
      <c r="X1198" s="100" t="s">
        <v>1852</v>
      </c>
      <c r="Y1198" s="100" t="s">
        <v>1852</v>
      </c>
      <c r="Z1198" s="97"/>
      <c r="AA1198" s="100" t="s">
        <v>1852</v>
      </c>
      <c r="AB1198" s="100" t="s">
        <v>1852</v>
      </c>
      <c r="AC1198" s="97"/>
      <c r="AD1198" s="100" t="s">
        <v>1852</v>
      </c>
      <c r="AE1198" s="100" t="s">
        <v>1852</v>
      </c>
      <c r="AF1198" s="97"/>
      <c r="AG1198" s="100">
        <f t="shared" si="313"/>
        <v>507.20000000000005</v>
      </c>
      <c r="AH1198" s="100">
        <f t="shared" si="323"/>
        <v>507.20000000000005</v>
      </c>
      <c r="AI1198" s="97"/>
      <c r="AJ1198" s="100" t="s">
        <v>1852</v>
      </c>
      <c r="AK1198" s="100" t="s">
        <v>1852</v>
      </c>
      <c r="AL1198" s="97"/>
      <c r="AM1198" s="101" t="s">
        <v>1852</v>
      </c>
      <c r="AN1198" s="101" t="s">
        <v>1852</v>
      </c>
      <c r="AO1198" s="97"/>
      <c r="AP1198" s="100" t="s">
        <v>1852</v>
      </c>
      <c r="AQ1198" s="100" t="s">
        <v>1852</v>
      </c>
      <c r="AR1198" s="97"/>
      <c r="AS1198" s="100" t="s">
        <v>1852</v>
      </c>
      <c r="AT1198" s="100" t="s">
        <v>1852</v>
      </c>
      <c r="AU1198" s="97"/>
      <c r="AV1198" s="100">
        <f t="shared" si="314"/>
        <v>538.9</v>
      </c>
      <c r="AW1198" s="100">
        <f t="shared" si="324"/>
        <v>538.9</v>
      </c>
      <c r="AX1198" s="97"/>
      <c r="AY1198" s="100" t="s">
        <v>1852</v>
      </c>
      <c r="AZ1198" s="100" t="s">
        <v>1852</v>
      </c>
      <c r="BA1198" s="97"/>
      <c r="BB1198" s="100" t="s">
        <v>1852</v>
      </c>
      <c r="BC1198" s="100" t="s">
        <v>1852</v>
      </c>
      <c r="BD1198" s="97"/>
      <c r="BE1198" s="100" t="s">
        <v>1852</v>
      </c>
      <c r="BF1198" s="100" t="s">
        <v>1852</v>
      </c>
    </row>
    <row r="1199" spans="1:58" s="86" customFormat="1" ht="13.2" x14ac:dyDescent="0.25">
      <c r="A1199" s="47" t="s">
        <v>883</v>
      </c>
      <c r="B1199" s="106">
        <v>5000079</v>
      </c>
      <c r="C1199" s="118" t="s">
        <v>356</v>
      </c>
      <c r="D1199" s="105">
        <v>773</v>
      </c>
      <c r="E1199" s="106">
        <v>981</v>
      </c>
      <c r="F1199" s="106">
        <v>12053</v>
      </c>
      <c r="G1199" s="22"/>
      <c r="H1199" s="44">
        <f t="shared" si="322"/>
        <v>618.40000000000009</v>
      </c>
      <c r="I1199" s="98">
        <f t="shared" si="325"/>
        <v>618.40000000000009</v>
      </c>
      <c r="J1199" s="98">
        <f t="shared" si="312"/>
        <v>657.05</v>
      </c>
      <c r="K1199" s="99"/>
      <c r="L1199" s="44">
        <f t="shared" si="315"/>
        <v>618.40000000000009</v>
      </c>
      <c r="M1199" s="100">
        <f t="shared" si="326"/>
        <v>618.40000000000009</v>
      </c>
      <c r="N1199" s="97"/>
      <c r="O1199" s="100" t="s">
        <v>1852</v>
      </c>
      <c r="P1199" s="100" t="s">
        <v>1852</v>
      </c>
      <c r="Q1199" s="97"/>
      <c r="R1199" s="100" t="s">
        <v>1852</v>
      </c>
      <c r="S1199" s="100" t="s">
        <v>1852</v>
      </c>
      <c r="T1199" s="97"/>
      <c r="U1199" s="100" t="s">
        <v>1852</v>
      </c>
      <c r="V1199" s="100" t="s">
        <v>1852</v>
      </c>
      <c r="W1199" s="97"/>
      <c r="X1199" s="100" t="s">
        <v>1852</v>
      </c>
      <c r="Y1199" s="100" t="s">
        <v>1852</v>
      </c>
      <c r="Z1199" s="97"/>
      <c r="AA1199" s="100" t="s">
        <v>1852</v>
      </c>
      <c r="AB1199" s="100" t="s">
        <v>1852</v>
      </c>
      <c r="AC1199" s="97"/>
      <c r="AD1199" s="100" t="s">
        <v>1852</v>
      </c>
      <c r="AE1199" s="100" t="s">
        <v>1852</v>
      </c>
      <c r="AF1199" s="97"/>
      <c r="AG1199" s="100">
        <f t="shared" si="313"/>
        <v>618.40000000000009</v>
      </c>
      <c r="AH1199" s="100">
        <f t="shared" si="323"/>
        <v>618.40000000000009</v>
      </c>
      <c r="AI1199" s="97"/>
      <c r="AJ1199" s="100" t="s">
        <v>1852</v>
      </c>
      <c r="AK1199" s="100" t="s">
        <v>1852</v>
      </c>
      <c r="AL1199" s="97"/>
      <c r="AM1199" s="101" t="s">
        <v>1852</v>
      </c>
      <c r="AN1199" s="101" t="s">
        <v>1852</v>
      </c>
      <c r="AO1199" s="97"/>
      <c r="AP1199" s="100" t="s">
        <v>1852</v>
      </c>
      <c r="AQ1199" s="100" t="s">
        <v>1852</v>
      </c>
      <c r="AR1199" s="97"/>
      <c r="AS1199" s="100" t="s">
        <v>1852</v>
      </c>
      <c r="AT1199" s="100" t="s">
        <v>1852</v>
      </c>
      <c r="AU1199" s="97"/>
      <c r="AV1199" s="100">
        <f t="shared" si="314"/>
        <v>657.05</v>
      </c>
      <c r="AW1199" s="100">
        <f t="shared" si="324"/>
        <v>657.05</v>
      </c>
      <c r="AX1199" s="97"/>
      <c r="AY1199" s="100" t="s">
        <v>1852</v>
      </c>
      <c r="AZ1199" s="100" t="s">
        <v>1852</v>
      </c>
      <c r="BA1199" s="97"/>
      <c r="BB1199" s="100" t="s">
        <v>1852</v>
      </c>
      <c r="BC1199" s="100" t="s">
        <v>1852</v>
      </c>
      <c r="BD1199" s="97"/>
      <c r="BE1199" s="100" t="s">
        <v>1852</v>
      </c>
      <c r="BF1199" s="100" t="s">
        <v>1852</v>
      </c>
    </row>
    <row r="1200" spans="1:58" s="86" customFormat="1" ht="13.2" x14ac:dyDescent="0.25">
      <c r="A1200" s="47" t="s">
        <v>883</v>
      </c>
      <c r="B1200" s="106">
        <v>5000906</v>
      </c>
      <c r="C1200" s="118" t="s">
        <v>357</v>
      </c>
      <c r="D1200" s="105">
        <v>724</v>
      </c>
      <c r="E1200" s="106">
        <v>981</v>
      </c>
      <c r="F1200" s="106">
        <v>12054</v>
      </c>
      <c r="G1200" s="22"/>
      <c r="H1200" s="44">
        <f t="shared" si="322"/>
        <v>579.20000000000005</v>
      </c>
      <c r="I1200" s="98">
        <f t="shared" si="325"/>
        <v>579.20000000000005</v>
      </c>
      <c r="J1200" s="98">
        <f t="shared" si="312"/>
        <v>615.4</v>
      </c>
      <c r="K1200" s="99"/>
      <c r="L1200" s="44">
        <f t="shared" si="315"/>
        <v>579.20000000000005</v>
      </c>
      <c r="M1200" s="100">
        <f t="shared" si="326"/>
        <v>579.20000000000005</v>
      </c>
      <c r="N1200" s="97"/>
      <c r="O1200" s="100" t="s">
        <v>1852</v>
      </c>
      <c r="P1200" s="100" t="s">
        <v>1852</v>
      </c>
      <c r="Q1200" s="97"/>
      <c r="R1200" s="100" t="s">
        <v>1852</v>
      </c>
      <c r="S1200" s="100" t="s">
        <v>1852</v>
      </c>
      <c r="T1200" s="97"/>
      <c r="U1200" s="100" t="s">
        <v>1852</v>
      </c>
      <c r="V1200" s="100" t="s">
        <v>1852</v>
      </c>
      <c r="W1200" s="97"/>
      <c r="X1200" s="100" t="s">
        <v>1852</v>
      </c>
      <c r="Y1200" s="100" t="s">
        <v>1852</v>
      </c>
      <c r="Z1200" s="97"/>
      <c r="AA1200" s="100" t="s">
        <v>1852</v>
      </c>
      <c r="AB1200" s="100" t="s">
        <v>1852</v>
      </c>
      <c r="AC1200" s="97"/>
      <c r="AD1200" s="100" t="s">
        <v>1852</v>
      </c>
      <c r="AE1200" s="100" t="s">
        <v>1852</v>
      </c>
      <c r="AF1200" s="97"/>
      <c r="AG1200" s="100">
        <f t="shared" si="313"/>
        <v>579.20000000000005</v>
      </c>
      <c r="AH1200" s="100">
        <f t="shared" si="323"/>
        <v>579.20000000000005</v>
      </c>
      <c r="AI1200" s="97"/>
      <c r="AJ1200" s="100" t="s">
        <v>1852</v>
      </c>
      <c r="AK1200" s="100" t="s">
        <v>1852</v>
      </c>
      <c r="AL1200" s="97"/>
      <c r="AM1200" s="101" t="s">
        <v>1852</v>
      </c>
      <c r="AN1200" s="101" t="s">
        <v>1852</v>
      </c>
      <c r="AO1200" s="97"/>
      <c r="AP1200" s="100" t="s">
        <v>1852</v>
      </c>
      <c r="AQ1200" s="100" t="s">
        <v>1852</v>
      </c>
      <c r="AR1200" s="97"/>
      <c r="AS1200" s="100" t="s">
        <v>1852</v>
      </c>
      <c r="AT1200" s="100" t="s">
        <v>1852</v>
      </c>
      <c r="AU1200" s="97"/>
      <c r="AV1200" s="100">
        <f t="shared" si="314"/>
        <v>615.4</v>
      </c>
      <c r="AW1200" s="100">
        <f t="shared" si="324"/>
        <v>615.4</v>
      </c>
      <c r="AX1200" s="97"/>
      <c r="AY1200" s="100" t="s">
        <v>1852</v>
      </c>
      <c r="AZ1200" s="100" t="s">
        <v>1852</v>
      </c>
      <c r="BA1200" s="97"/>
      <c r="BB1200" s="100" t="s">
        <v>1852</v>
      </c>
      <c r="BC1200" s="100" t="s">
        <v>1852</v>
      </c>
      <c r="BD1200" s="97"/>
      <c r="BE1200" s="100" t="s">
        <v>1852</v>
      </c>
      <c r="BF1200" s="100" t="s">
        <v>1852</v>
      </c>
    </row>
    <row r="1201" spans="1:58" s="86" customFormat="1" ht="13.2" x14ac:dyDescent="0.25">
      <c r="A1201" s="47" t="s">
        <v>883</v>
      </c>
      <c r="B1201" s="106">
        <v>5000080</v>
      </c>
      <c r="C1201" s="118" t="s">
        <v>361</v>
      </c>
      <c r="D1201" s="105">
        <v>450</v>
      </c>
      <c r="E1201" s="106">
        <v>981</v>
      </c>
      <c r="F1201" s="106">
        <v>13100</v>
      </c>
      <c r="G1201" s="22"/>
      <c r="H1201" s="44">
        <f t="shared" si="322"/>
        <v>360</v>
      </c>
      <c r="I1201" s="98">
        <f t="shared" si="325"/>
        <v>360</v>
      </c>
      <c r="J1201" s="98">
        <f t="shared" si="312"/>
        <v>382.5</v>
      </c>
      <c r="K1201" s="99"/>
      <c r="L1201" s="44">
        <f t="shared" si="315"/>
        <v>360</v>
      </c>
      <c r="M1201" s="100">
        <f t="shared" si="326"/>
        <v>360</v>
      </c>
      <c r="N1201" s="97"/>
      <c r="O1201" s="100" t="s">
        <v>1852</v>
      </c>
      <c r="P1201" s="100" t="s">
        <v>1852</v>
      </c>
      <c r="Q1201" s="97"/>
      <c r="R1201" s="100" t="s">
        <v>1852</v>
      </c>
      <c r="S1201" s="100" t="s">
        <v>1852</v>
      </c>
      <c r="T1201" s="97"/>
      <c r="U1201" s="100" t="s">
        <v>1852</v>
      </c>
      <c r="V1201" s="100" t="s">
        <v>1852</v>
      </c>
      <c r="W1201" s="97"/>
      <c r="X1201" s="100" t="s">
        <v>1852</v>
      </c>
      <c r="Y1201" s="100" t="s">
        <v>1852</v>
      </c>
      <c r="Z1201" s="97"/>
      <c r="AA1201" s="100" t="s">
        <v>1852</v>
      </c>
      <c r="AB1201" s="100" t="s">
        <v>1852</v>
      </c>
      <c r="AC1201" s="97"/>
      <c r="AD1201" s="100" t="s">
        <v>1852</v>
      </c>
      <c r="AE1201" s="100" t="s">
        <v>1852</v>
      </c>
      <c r="AF1201" s="97"/>
      <c r="AG1201" s="100">
        <f t="shared" si="313"/>
        <v>360</v>
      </c>
      <c r="AH1201" s="100">
        <f t="shared" si="323"/>
        <v>360</v>
      </c>
      <c r="AI1201" s="97"/>
      <c r="AJ1201" s="100" t="s">
        <v>1852</v>
      </c>
      <c r="AK1201" s="100" t="s">
        <v>1852</v>
      </c>
      <c r="AL1201" s="97"/>
      <c r="AM1201" s="101" t="s">
        <v>1852</v>
      </c>
      <c r="AN1201" s="101" t="s">
        <v>1852</v>
      </c>
      <c r="AO1201" s="97"/>
      <c r="AP1201" s="100" t="s">
        <v>1852</v>
      </c>
      <c r="AQ1201" s="100" t="s">
        <v>1852</v>
      </c>
      <c r="AR1201" s="97"/>
      <c r="AS1201" s="100" t="s">
        <v>1852</v>
      </c>
      <c r="AT1201" s="100" t="s">
        <v>1852</v>
      </c>
      <c r="AU1201" s="97"/>
      <c r="AV1201" s="100">
        <f t="shared" si="314"/>
        <v>382.5</v>
      </c>
      <c r="AW1201" s="100">
        <f t="shared" si="324"/>
        <v>382.5</v>
      </c>
      <c r="AX1201" s="97"/>
      <c r="AY1201" s="100" t="s">
        <v>1852</v>
      </c>
      <c r="AZ1201" s="100" t="s">
        <v>1852</v>
      </c>
      <c r="BA1201" s="97"/>
      <c r="BB1201" s="100" t="s">
        <v>1852</v>
      </c>
      <c r="BC1201" s="100" t="s">
        <v>1852</v>
      </c>
      <c r="BD1201" s="97"/>
      <c r="BE1201" s="100" t="s">
        <v>1852</v>
      </c>
      <c r="BF1201" s="100" t="s">
        <v>1852</v>
      </c>
    </row>
    <row r="1202" spans="1:58" s="86" customFormat="1" ht="13.2" x14ac:dyDescent="0.25">
      <c r="A1202" s="47" t="s">
        <v>883</v>
      </c>
      <c r="B1202" s="106">
        <v>5000081</v>
      </c>
      <c r="C1202" s="118" t="s">
        <v>362</v>
      </c>
      <c r="D1202" s="105">
        <v>674</v>
      </c>
      <c r="E1202" s="106">
        <v>981</v>
      </c>
      <c r="F1202" s="106">
        <v>13101</v>
      </c>
      <c r="G1202" s="22"/>
      <c r="H1202" s="44">
        <f t="shared" si="322"/>
        <v>539.20000000000005</v>
      </c>
      <c r="I1202" s="98">
        <f t="shared" si="325"/>
        <v>539.20000000000005</v>
      </c>
      <c r="J1202" s="98">
        <f t="shared" si="312"/>
        <v>572.9</v>
      </c>
      <c r="K1202" s="99"/>
      <c r="L1202" s="44">
        <f t="shared" si="315"/>
        <v>539.20000000000005</v>
      </c>
      <c r="M1202" s="100">
        <f t="shared" si="326"/>
        <v>539.20000000000005</v>
      </c>
      <c r="N1202" s="97"/>
      <c r="O1202" s="100" t="s">
        <v>1852</v>
      </c>
      <c r="P1202" s="100" t="s">
        <v>1852</v>
      </c>
      <c r="Q1202" s="97"/>
      <c r="R1202" s="100" t="s">
        <v>1852</v>
      </c>
      <c r="S1202" s="100" t="s">
        <v>1852</v>
      </c>
      <c r="T1202" s="97"/>
      <c r="U1202" s="100" t="s">
        <v>1852</v>
      </c>
      <c r="V1202" s="100" t="s">
        <v>1852</v>
      </c>
      <c r="W1202" s="97"/>
      <c r="X1202" s="100" t="s">
        <v>1852</v>
      </c>
      <c r="Y1202" s="100" t="s">
        <v>1852</v>
      </c>
      <c r="Z1202" s="97"/>
      <c r="AA1202" s="100" t="s">
        <v>1852</v>
      </c>
      <c r="AB1202" s="100" t="s">
        <v>1852</v>
      </c>
      <c r="AC1202" s="97"/>
      <c r="AD1202" s="100" t="s">
        <v>1852</v>
      </c>
      <c r="AE1202" s="100" t="s">
        <v>1852</v>
      </c>
      <c r="AF1202" s="97"/>
      <c r="AG1202" s="100">
        <f t="shared" si="313"/>
        <v>539.20000000000005</v>
      </c>
      <c r="AH1202" s="100">
        <f t="shared" si="323"/>
        <v>539.20000000000005</v>
      </c>
      <c r="AI1202" s="97"/>
      <c r="AJ1202" s="100" t="s">
        <v>1852</v>
      </c>
      <c r="AK1202" s="100" t="s">
        <v>1852</v>
      </c>
      <c r="AL1202" s="97"/>
      <c r="AM1202" s="101" t="s">
        <v>1852</v>
      </c>
      <c r="AN1202" s="101" t="s">
        <v>1852</v>
      </c>
      <c r="AO1202" s="97"/>
      <c r="AP1202" s="100" t="s">
        <v>1852</v>
      </c>
      <c r="AQ1202" s="100" t="s">
        <v>1852</v>
      </c>
      <c r="AR1202" s="97"/>
      <c r="AS1202" s="100" t="s">
        <v>1852</v>
      </c>
      <c r="AT1202" s="100" t="s">
        <v>1852</v>
      </c>
      <c r="AU1202" s="97"/>
      <c r="AV1202" s="100">
        <f t="shared" si="314"/>
        <v>572.9</v>
      </c>
      <c r="AW1202" s="100">
        <f t="shared" si="324"/>
        <v>572.9</v>
      </c>
      <c r="AX1202" s="97"/>
      <c r="AY1202" s="100" t="s">
        <v>1852</v>
      </c>
      <c r="AZ1202" s="100" t="s">
        <v>1852</v>
      </c>
      <c r="BA1202" s="97"/>
      <c r="BB1202" s="100" t="s">
        <v>1852</v>
      </c>
      <c r="BC1202" s="100" t="s">
        <v>1852</v>
      </c>
      <c r="BD1202" s="97"/>
      <c r="BE1202" s="100" t="s">
        <v>1852</v>
      </c>
      <c r="BF1202" s="100" t="s">
        <v>1852</v>
      </c>
    </row>
    <row r="1203" spans="1:58" s="86" customFormat="1" ht="13.2" x14ac:dyDescent="0.25">
      <c r="A1203" s="47" t="s">
        <v>883</v>
      </c>
      <c r="B1203" s="106">
        <v>5000082</v>
      </c>
      <c r="C1203" s="118" t="s">
        <v>364</v>
      </c>
      <c r="D1203" s="105">
        <v>674</v>
      </c>
      <c r="E1203" s="106">
        <v>981</v>
      </c>
      <c r="F1203" s="106">
        <v>13120</v>
      </c>
      <c r="G1203" s="22"/>
      <c r="H1203" s="44">
        <f t="shared" si="322"/>
        <v>539.20000000000005</v>
      </c>
      <c r="I1203" s="98">
        <f t="shared" si="325"/>
        <v>539.20000000000005</v>
      </c>
      <c r="J1203" s="98">
        <f t="shared" si="312"/>
        <v>572.9</v>
      </c>
      <c r="K1203" s="99"/>
      <c r="L1203" s="44">
        <f t="shared" si="315"/>
        <v>539.20000000000005</v>
      </c>
      <c r="M1203" s="100">
        <f t="shared" si="326"/>
        <v>539.20000000000005</v>
      </c>
      <c r="N1203" s="97"/>
      <c r="O1203" s="100" t="s">
        <v>1852</v>
      </c>
      <c r="P1203" s="100" t="s">
        <v>1852</v>
      </c>
      <c r="Q1203" s="97"/>
      <c r="R1203" s="100" t="s">
        <v>1852</v>
      </c>
      <c r="S1203" s="100" t="s">
        <v>1852</v>
      </c>
      <c r="T1203" s="97"/>
      <c r="U1203" s="100" t="s">
        <v>1852</v>
      </c>
      <c r="V1203" s="100" t="s">
        <v>1852</v>
      </c>
      <c r="W1203" s="97"/>
      <c r="X1203" s="100" t="s">
        <v>1852</v>
      </c>
      <c r="Y1203" s="100" t="s">
        <v>1852</v>
      </c>
      <c r="Z1203" s="97"/>
      <c r="AA1203" s="100" t="s">
        <v>1852</v>
      </c>
      <c r="AB1203" s="100" t="s">
        <v>1852</v>
      </c>
      <c r="AC1203" s="97"/>
      <c r="AD1203" s="100" t="s">
        <v>1852</v>
      </c>
      <c r="AE1203" s="100" t="s">
        <v>1852</v>
      </c>
      <c r="AF1203" s="97"/>
      <c r="AG1203" s="100">
        <f t="shared" si="313"/>
        <v>539.20000000000005</v>
      </c>
      <c r="AH1203" s="100">
        <f t="shared" si="323"/>
        <v>539.20000000000005</v>
      </c>
      <c r="AI1203" s="97"/>
      <c r="AJ1203" s="100" t="s">
        <v>1852</v>
      </c>
      <c r="AK1203" s="100" t="s">
        <v>1852</v>
      </c>
      <c r="AL1203" s="97"/>
      <c r="AM1203" s="101" t="s">
        <v>1852</v>
      </c>
      <c r="AN1203" s="101" t="s">
        <v>1852</v>
      </c>
      <c r="AO1203" s="97"/>
      <c r="AP1203" s="100" t="s">
        <v>1852</v>
      </c>
      <c r="AQ1203" s="100" t="s">
        <v>1852</v>
      </c>
      <c r="AR1203" s="97"/>
      <c r="AS1203" s="100" t="s">
        <v>1852</v>
      </c>
      <c r="AT1203" s="100" t="s">
        <v>1852</v>
      </c>
      <c r="AU1203" s="97"/>
      <c r="AV1203" s="100">
        <f t="shared" si="314"/>
        <v>572.9</v>
      </c>
      <c r="AW1203" s="100">
        <f t="shared" si="324"/>
        <v>572.9</v>
      </c>
      <c r="AX1203" s="97"/>
      <c r="AY1203" s="100" t="s">
        <v>1852</v>
      </c>
      <c r="AZ1203" s="100" t="s">
        <v>1852</v>
      </c>
      <c r="BA1203" s="97"/>
      <c r="BB1203" s="100" t="s">
        <v>1852</v>
      </c>
      <c r="BC1203" s="100" t="s">
        <v>1852</v>
      </c>
      <c r="BD1203" s="97"/>
      <c r="BE1203" s="100" t="s">
        <v>1852</v>
      </c>
      <c r="BF1203" s="100" t="s">
        <v>1852</v>
      </c>
    </row>
    <row r="1204" spans="1:58" s="86" customFormat="1" ht="13.2" x14ac:dyDescent="0.25">
      <c r="A1204" s="47" t="s">
        <v>883</v>
      </c>
      <c r="B1204" s="106">
        <v>5000083</v>
      </c>
      <c r="C1204" s="118" t="s">
        <v>365</v>
      </c>
      <c r="D1204" s="105">
        <v>915</v>
      </c>
      <c r="E1204" s="106">
        <v>981</v>
      </c>
      <c r="F1204" s="106">
        <v>13121</v>
      </c>
      <c r="G1204" s="22"/>
      <c r="H1204" s="44">
        <f t="shared" si="322"/>
        <v>732</v>
      </c>
      <c r="I1204" s="98">
        <f t="shared" si="325"/>
        <v>732</v>
      </c>
      <c r="J1204" s="98">
        <f t="shared" si="312"/>
        <v>777.75</v>
      </c>
      <c r="K1204" s="99"/>
      <c r="L1204" s="44">
        <f t="shared" si="315"/>
        <v>732</v>
      </c>
      <c r="M1204" s="100">
        <f t="shared" si="326"/>
        <v>732</v>
      </c>
      <c r="N1204" s="97"/>
      <c r="O1204" s="100" t="s">
        <v>1852</v>
      </c>
      <c r="P1204" s="100" t="s">
        <v>1852</v>
      </c>
      <c r="Q1204" s="97"/>
      <c r="R1204" s="100" t="s">
        <v>1852</v>
      </c>
      <c r="S1204" s="100" t="s">
        <v>1852</v>
      </c>
      <c r="T1204" s="97"/>
      <c r="U1204" s="100" t="s">
        <v>1852</v>
      </c>
      <c r="V1204" s="100" t="s">
        <v>1852</v>
      </c>
      <c r="W1204" s="97"/>
      <c r="X1204" s="100" t="s">
        <v>1852</v>
      </c>
      <c r="Y1204" s="100" t="s">
        <v>1852</v>
      </c>
      <c r="Z1204" s="97"/>
      <c r="AA1204" s="100" t="s">
        <v>1852</v>
      </c>
      <c r="AB1204" s="100" t="s">
        <v>1852</v>
      </c>
      <c r="AC1204" s="97"/>
      <c r="AD1204" s="100" t="s">
        <v>1852</v>
      </c>
      <c r="AE1204" s="100" t="s">
        <v>1852</v>
      </c>
      <c r="AF1204" s="97"/>
      <c r="AG1204" s="100">
        <f t="shared" si="313"/>
        <v>732</v>
      </c>
      <c r="AH1204" s="100">
        <f t="shared" si="323"/>
        <v>732</v>
      </c>
      <c r="AI1204" s="97"/>
      <c r="AJ1204" s="100" t="s">
        <v>1852</v>
      </c>
      <c r="AK1204" s="100" t="s">
        <v>1852</v>
      </c>
      <c r="AL1204" s="97"/>
      <c r="AM1204" s="101" t="s">
        <v>1852</v>
      </c>
      <c r="AN1204" s="101" t="s">
        <v>1852</v>
      </c>
      <c r="AO1204" s="97"/>
      <c r="AP1204" s="100" t="s">
        <v>1852</v>
      </c>
      <c r="AQ1204" s="100" t="s">
        <v>1852</v>
      </c>
      <c r="AR1204" s="97"/>
      <c r="AS1204" s="100" t="s">
        <v>1852</v>
      </c>
      <c r="AT1204" s="100" t="s">
        <v>1852</v>
      </c>
      <c r="AU1204" s="97"/>
      <c r="AV1204" s="100">
        <f t="shared" si="314"/>
        <v>777.75</v>
      </c>
      <c r="AW1204" s="100">
        <f t="shared" si="324"/>
        <v>777.75</v>
      </c>
      <c r="AX1204" s="97"/>
      <c r="AY1204" s="100" t="s">
        <v>1852</v>
      </c>
      <c r="AZ1204" s="100" t="s">
        <v>1852</v>
      </c>
      <c r="BA1204" s="97"/>
      <c r="BB1204" s="100" t="s">
        <v>1852</v>
      </c>
      <c r="BC1204" s="100" t="s">
        <v>1852</v>
      </c>
      <c r="BD1204" s="97"/>
      <c r="BE1204" s="100" t="s">
        <v>1852</v>
      </c>
      <c r="BF1204" s="100" t="s">
        <v>1852</v>
      </c>
    </row>
    <row r="1205" spans="1:58" s="86" customFormat="1" ht="13.2" x14ac:dyDescent="0.25">
      <c r="A1205" s="47" t="s">
        <v>883</v>
      </c>
      <c r="B1205" s="106">
        <v>5000291</v>
      </c>
      <c r="C1205" s="118" t="s">
        <v>366</v>
      </c>
      <c r="D1205" s="105">
        <v>357</v>
      </c>
      <c r="E1205" s="106">
        <v>981</v>
      </c>
      <c r="F1205" s="106">
        <v>13122</v>
      </c>
      <c r="G1205" s="22"/>
      <c r="H1205" s="44">
        <f t="shared" si="322"/>
        <v>285.60000000000002</v>
      </c>
      <c r="I1205" s="98">
        <f t="shared" si="325"/>
        <v>285.60000000000002</v>
      </c>
      <c r="J1205" s="98">
        <f t="shared" si="312"/>
        <v>303.45</v>
      </c>
      <c r="K1205" s="99"/>
      <c r="L1205" s="44">
        <f t="shared" si="315"/>
        <v>285.60000000000002</v>
      </c>
      <c r="M1205" s="100">
        <f t="shared" si="326"/>
        <v>285.60000000000002</v>
      </c>
      <c r="N1205" s="97"/>
      <c r="O1205" s="100" t="s">
        <v>1852</v>
      </c>
      <c r="P1205" s="100" t="s">
        <v>1852</v>
      </c>
      <c r="Q1205" s="97"/>
      <c r="R1205" s="100" t="s">
        <v>1852</v>
      </c>
      <c r="S1205" s="100" t="s">
        <v>1852</v>
      </c>
      <c r="T1205" s="97"/>
      <c r="U1205" s="100" t="s">
        <v>1852</v>
      </c>
      <c r="V1205" s="100" t="s">
        <v>1852</v>
      </c>
      <c r="W1205" s="97"/>
      <c r="X1205" s="100" t="s">
        <v>1852</v>
      </c>
      <c r="Y1205" s="100" t="s">
        <v>1852</v>
      </c>
      <c r="Z1205" s="97"/>
      <c r="AA1205" s="100" t="s">
        <v>1852</v>
      </c>
      <c r="AB1205" s="100" t="s">
        <v>1852</v>
      </c>
      <c r="AC1205" s="97"/>
      <c r="AD1205" s="100" t="s">
        <v>1852</v>
      </c>
      <c r="AE1205" s="100" t="s">
        <v>1852</v>
      </c>
      <c r="AF1205" s="97"/>
      <c r="AG1205" s="100">
        <f t="shared" si="313"/>
        <v>285.60000000000002</v>
      </c>
      <c r="AH1205" s="100">
        <f t="shared" si="323"/>
        <v>285.60000000000002</v>
      </c>
      <c r="AI1205" s="97"/>
      <c r="AJ1205" s="100" t="s">
        <v>1852</v>
      </c>
      <c r="AK1205" s="100" t="s">
        <v>1852</v>
      </c>
      <c r="AL1205" s="97"/>
      <c r="AM1205" s="101" t="s">
        <v>1852</v>
      </c>
      <c r="AN1205" s="101" t="s">
        <v>1852</v>
      </c>
      <c r="AO1205" s="97"/>
      <c r="AP1205" s="100" t="s">
        <v>1852</v>
      </c>
      <c r="AQ1205" s="100" t="s">
        <v>1852</v>
      </c>
      <c r="AR1205" s="97"/>
      <c r="AS1205" s="100" t="s">
        <v>1852</v>
      </c>
      <c r="AT1205" s="100" t="s">
        <v>1852</v>
      </c>
      <c r="AU1205" s="97"/>
      <c r="AV1205" s="100">
        <f t="shared" si="314"/>
        <v>303.45</v>
      </c>
      <c r="AW1205" s="100">
        <f t="shared" si="324"/>
        <v>303.45</v>
      </c>
      <c r="AX1205" s="97"/>
      <c r="AY1205" s="100" t="s">
        <v>1852</v>
      </c>
      <c r="AZ1205" s="100" t="s">
        <v>1852</v>
      </c>
      <c r="BA1205" s="97"/>
      <c r="BB1205" s="100" t="s">
        <v>1852</v>
      </c>
      <c r="BC1205" s="100" t="s">
        <v>1852</v>
      </c>
      <c r="BD1205" s="97"/>
      <c r="BE1205" s="100" t="s">
        <v>1852</v>
      </c>
      <c r="BF1205" s="100" t="s">
        <v>1852</v>
      </c>
    </row>
    <row r="1206" spans="1:58" s="86" customFormat="1" ht="13.2" x14ac:dyDescent="0.25">
      <c r="A1206" s="47" t="s">
        <v>883</v>
      </c>
      <c r="B1206" s="106">
        <v>5000084</v>
      </c>
      <c r="C1206" s="118" t="s">
        <v>367</v>
      </c>
      <c r="D1206" s="105">
        <v>674</v>
      </c>
      <c r="E1206" s="106">
        <v>981</v>
      </c>
      <c r="F1206" s="106">
        <v>13131</v>
      </c>
      <c r="G1206" s="22"/>
      <c r="H1206" s="44">
        <f t="shared" si="322"/>
        <v>539.20000000000005</v>
      </c>
      <c r="I1206" s="98">
        <f t="shared" si="325"/>
        <v>539.20000000000005</v>
      </c>
      <c r="J1206" s="98">
        <f t="shared" si="312"/>
        <v>572.9</v>
      </c>
      <c r="K1206" s="99"/>
      <c r="L1206" s="44">
        <f t="shared" si="315"/>
        <v>539.20000000000005</v>
      </c>
      <c r="M1206" s="100">
        <f t="shared" si="326"/>
        <v>539.20000000000005</v>
      </c>
      <c r="N1206" s="97"/>
      <c r="O1206" s="100" t="s">
        <v>1852</v>
      </c>
      <c r="P1206" s="100" t="s">
        <v>1852</v>
      </c>
      <c r="Q1206" s="97"/>
      <c r="R1206" s="100" t="s">
        <v>1852</v>
      </c>
      <c r="S1206" s="100" t="s">
        <v>1852</v>
      </c>
      <c r="T1206" s="97"/>
      <c r="U1206" s="100" t="s">
        <v>1852</v>
      </c>
      <c r="V1206" s="100" t="s">
        <v>1852</v>
      </c>
      <c r="W1206" s="97"/>
      <c r="X1206" s="100" t="s">
        <v>1852</v>
      </c>
      <c r="Y1206" s="100" t="s">
        <v>1852</v>
      </c>
      <c r="Z1206" s="97"/>
      <c r="AA1206" s="100" t="s">
        <v>1852</v>
      </c>
      <c r="AB1206" s="100" t="s">
        <v>1852</v>
      </c>
      <c r="AC1206" s="97"/>
      <c r="AD1206" s="100" t="s">
        <v>1852</v>
      </c>
      <c r="AE1206" s="100" t="s">
        <v>1852</v>
      </c>
      <c r="AF1206" s="97"/>
      <c r="AG1206" s="100">
        <f t="shared" si="313"/>
        <v>539.20000000000005</v>
      </c>
      <c r="AH1206" s="100">
        <f t="shared" si="323"/>
        <v>539.20000000000005</v>
      </c>
      <c r="AI1206" s="97"/>
      <c r="AJ1206" s="100" t="s">
        <v>1852</v>
      </c>
      <c r="AK1206" s="100" t="s">
        <v>1852</v>
      </c>
      <c r="AL1206" s="97"/>
      <c r="AM1206" s="101" t="s">
        <v>1852</v>
      </c>
      <c r="AN1206" s="101" t="s">
        <v>1852</v>
      </c>
      <c r="AO1206" s="97"/>
      <c r="AP1206" s="100" t="s">
        <v>1852</v>
      </c>
      <c r="AQ1206" s="100" t="s">
        <v>1852</v>
      </c>
      <c r="AR1206" s="97"/>
      <c r="AS1206" s="100" t="s">
        <v>1852</v>
      </c>
      <c r="AT1206" s="100" t="s">
        <v>1852</v>
      </c>
      <c r="AU1206" s="97"/>
      <c r="AV1206" s="100">
        <f t="shared" si="314"/>
        <v>572.9</v>
      </c>
      <c r="AW1206" s="100">
        <f t="shared" si="324"/>
        <v>572.9</v>
      </c>
      <c r="AX1206" s="97"/>
      <c r="AY1206" s="100" t="s">
        <v>1852</v>
      </c>
      <c r="AZ1206" s="100" t="s">
        <v>1852</v>
      </c>
      <c r="BA1206" s="97"/>
      <c r="BB1206" s="100" t="s">
        <v>1852</v>
      </c>
      <c r="BC1206" s="100" t="s">
        <v>1852</v>
      </c>
      <c r="BD1206" s="97"/>
      <c r="BE1206" s="100" t="s">
        <v>1852</v>
      </c>
      <c r="BF1206" s="100" t="s">
        <v>1852</v>
      </c>
    </row>
    <row r="1207" spans="1:58" s="86" customFormat="1" ht="13.2" x14ac:dyDescent="0.25">
      <c r="A1207" s="47" t="s">
        <v>883</v>
      </c>
      <c r="B1207" s="106">
        <v>5100069</v>
      </c>
      <c r="C1207" s="118" t="s">
        <v>369</v>
      </c>
      <c r="D1207" s="105">
        <v>269</v>
      </c>
      <c r="E1207" s="106">
        <v>987</v>
      </c>
      <c r="F1207" s="106">
        <v>13133</v>
      </c>
      <c r="G1207" s="22"/>
      <c r="H1207" s="44">
        <f t="shared" si="322"/>
        <v>215.20000000000002</v>
      </c>
      <c r="I1207" s="98">
        <f t="shared" si="325"/>
        <v>215.20000000000002</v>
      </c>
      <c r="J1207" s="98">
        <f t="shared" si="312"/>
        <v>228.65</v>
      </c>
      <c r="K1207" s="99"/>
      <c r="L1207" s="44">
        <f t="shared" si="315"/>
        <v>215.20000000000002</v>
      </c>
      <c r="M1207" s="100">
        <f t="shared" si="326"/>
        <v>215.20000000000002</v>
      </c>
      <c r="N1207" s="97"/>
      <c r="O1207" s="100" t="s">
        <v>1852</v>
      </c>
      <c r="P1207" s="100" t="s">
        <v>1852</v>
      </c>
      <c r="Q1207" s="97"/>
      <c r="R1207" s="100" t="s">
        <v>1852</v>
      </c>
      <c r="S1207" s="100" t="s">
        <v>1852</v>
      </c>
      <c r="T1207" s="97"/>
      <c r="U1207" s="100" t="s">
        <v>1852</v>
      </c>
      <c r="V1207" s="100" t="s">
        <v>1852</v>
      </c>
      <c r="W1207" s="97"/>
      <c r="X1207" s="100" t="s">
        <v>1852</v>
      </c>
      <c r="Y1207" s="100" t="s">
        <v>1852</v>
      </c>
      <c r="Z1207" s="97"/>
      <c r="AA1207" s="100" t="s">
        <v>1852</v>
      </c>
      <c r="AB1207" s="100" t="s">
        <v>1852</v>
      </c>
      <c r="AC1207" s="97"/>
      <c r="AD1207" s="100" t="s">
        <v>1852</v>
      </c>
      <c r="AE1207" s="100" t="s">
        <v>1852</v>
      </c>
      <c r="AF1207" s="97"/>
      <c r="AG1207" s="100">
        <f t="shared" si="313"/>
        <v>215.20000000000002</v>
      </c>
      <c r="AH1207" s="100">
        <f t="shared" si="323"/>
        <v>215.20000000000002</v>
      </c>
      <c r="AI1207" s="97"/>
      <c r="AJ1207" s="100" t="s">
        <v>1852</v>
      </c>
      <c r="AK1207" s="100" t="s">
        <v>1852</v>
      </c>
      <c r="AL1207" s="97"/>
      <c r="AM1207" s="101" t="s">
        <v>1852</v>
      </c>
      <c r="AN1207" s="101" t="s">
        <v>1852</v>
      </c>
      <c r="AO1207" s="97"/>
      <c r="AP1207" s="100" t="s">
        <v>1852</v>
      </c>
      <c r="AQ1207" s="100" t="s">
        <v>1852</v>
      </c>
      <c r="AR1207" s="97"/>
      <c r="AS1207" s="100" t="s">
        <v>1852</v>
      </c>
      <c r="AT1207" s="100" t="s">
        <v>1852</v>
      </c>
      <c r="AU1207" s="97"/>
      <c r="AV1207" s="100">
        <f t="shared" si="314"/>
        <v>228.65</v>
      </c>
      <c r="AW1207" s="100">
        <f t="shared" si="324"/>
        <v>228.65</v>
      </c>
      <c r="AX1207" s="97"/>
      <c r="AY1207" s="100" t="s">
        <v>1852</v>
      </c>
      <c r="AZ1207" s="100" t="s">
        <v>1852</v>
      </c>
      <c r="BA1207" s="97"/>
      <c r="BB1207" s="100" t="s">
        <v>1852</v>
      </c>
      <c r="BC1207" s="100" t="s">
        <v>1852</v>
      </c>
      <c r="BD1207" s="97"/>
      <c r="BE1207" s="100" t="s">
        <v>1852</v>
      </c>
      <c r="BF1207" s="100" t="s">
        <v>1852</v>
      </c>
    </row>
    <row r="1208" spans="1:58" s="86" customFormat="1" ht="13.2" x14ac:dyDescent="0.25">
      <c r="A1208" s="47" t="s">
        <v>883</v>
      </c>
      <c r="B1208" s="106">
        <v>5000086</v>
      </c>
      <c r="C1208" s="118" t="s">
        <v>370</v>
      </c>
      <c r="D1208" s="105">
        <v>1007</v>
      </c>
      <c r="E1208" s="106">
        <v>981</v>
      </c>
      <c r="F1208" s="106">
        <v>13151</v>
      </c>
      <c r="G1208" s="22"/>
      <c r="H1208" s="44">
        <f t="shared" si="322"/>
        <v>805.6</v>
      </c>
      <c r="I1208" s="98">
        <f t="shared" si="325"/>
        <v>805.6</v>
      </c>
      <c r="J1208" s="98">
        <f t="shared" si="312"/>
        <v>855.94999999999993</v>
      </c>
      <c r="K1208" s="99"/>
      <c r="L1208" s="44">
        <f t="shared" si="315"/>
        <v>805.6</v>
      </c>
      <c r="M1208" s="100">
        <f t="shared" si="326"/>
        <v>805.6</v>
      </c>
      <c r="N1208" s="97"/>
      <c r="O1208" s="100" t="s">
        <v>1852</v>
      </c>
      <c r="P1208" s="100" t="s">
        <v>1852</v>
      </c>
      <c r="Q1208" s="97"/>
      <c r="R1208" s="100" t="s">
        <v>1852</v>
      </c>
      <c r="S1208" s="100" t="s">
        <v>1852</v>
      </c>
      <c r="T1208" s="97"/>
      <c r="U1208" s="100" t="s">
        <v>1852</v>
      </c>
      <c r="V1208" s="100" t="s">
        <v>1852</v>
      </c>
      <c r="W1208" s="97"/>
      <c r="X1208" s="100" t="s">
        <v>1852</v>
      </c>
      <c r="Y1208" s="100" t="s">
        <v>1852</v>
      </c>
      <c r="Z1208" s="97"/>
      <c r="AA1208" s="100" t="s">
        <v>1852</v>
      </c>
      <c r="AB1208" s="100" t="s">
        <v>1852</v>
      </c>
      <c r="AC1208" s="97"/>
      <c r="AD1208" s="100" t="s">
        <v>1852</v>
      </c>
      <c r="AE1208" s="100" t="s">
        <v>1852</v>
      </c>
      <c r="AF1208" s="97"/>
      <c r="AG1208" s="100">
        <f t="shared" si="313"/>
        <v>805.6</v>
      </c>
      <c r="AH1208" s="100">
        <f t="shared" si="323"/>
        <v>805.6</v>
      </c>
      <c r="AI1208" s="97"/>
      <c r="AJ1208" s="100" t="s">
        <v>1852</v>
      </c>
      <c r="AK1208" s="100" t="s">
        <v>1852</v>
      </c>
      <c r="AL1208" s="97"/>
      <c r="AM1208" s="101" t="s">
        <v>1852</v>
      </c>
      <c r="AN1208" s="101" t="s">
        <v>1852</v>
      </c>
      <c r="AO1208" s="97"/>
      <c r="AP1208" s="100" t="s">
        <v>1852</v>
      </c>
      <c r="AQ1208" s="100" t="s">
        <v>1852</v>
      </c>
      <c r="AR1208" s="97"/>
      <c r="AS1208" s="100" t="s">
        <v>1852</v>
      </c>
      <c r="AT1208" s="100" t="s">
        <v>1852</v>
      </c>
      <c r="AU1208" s="97"/>
      <c r="AV1208" s="100">
        <f t="shared" si="314"/>
        <v>855.94999999999993</v>
      </c>
      <c r="AW1208" s="100">
        <f t="shared" si="324"/>
        <v>855.94999999999993</v>
      </c>
      <c r="AX1208" s="97"/>
      <c r="AY1208" s="100" t="s">
        <v>1852</v>
      </c>
      <c r="AZ1208" s="100" t="s">
        <v>1852</v>
      </c>
      <c r="BA1208" s="97"/>
      <c r="BB1208" s="100" t="s">
        <v>1852</v>
      </c>
      <c r="BC1208" s="100" t="s">
        <v>1852</v>
      </c>
      <c r="BD1208" s="97"/>
      <c r="BE1208" s="100" t="s">
        <v>1852</v>
      </c>
      <c r="BF1208" s="100" t="s">
        <v>1852</v>
      </c>
    </row>
    <row r="1209" spans="1:58" s="86" customFormat="1" ht="13.2" x14ac:dyDescent="0.25">
      <c r="A1209" s="47" t="s">
        <v>883</v>
      </c>
      <c r="B1209" s="106">
        <v>5000087</v>
      </c>
      <c r="C1209" s="118" t="s">
        <v>371</v>
      </c>
      <c r="D1209" s="105">
        <v>915</v>
      </c>
      <c r="E1209" s="106">
        <v>981</v>
      </c>
      <c r="F1209" s="106">
        <v>13152</v>
      </c>
      <c r="G1209" s="22"/>
      <c r="H1209" s="44">
        <f t="shared" si="322"/>
        <v>732</v>
      </c>
      <c r="I1209" s="98">
        <f t="shared" si="325"/>
        <v>732</v>
      </c>
      <c r="J1209" s="98">
        <f t="shared" si="312"/>
        <v>777.75</v>
      </c>
      <c r="K1209" s="99"/>
      <c r="L1209" s="44">
        <f t="shared" si="315"/>
        <v>732</v>
      </c>
      <c r="M1209" s="100">
        <f t="shared" si="326"/>
        <v>732</v>
      </c>
      <c r="N1209" s="97"/>
      <c r="O1209" s="100" t="s">
        <v>1852</v>
      </c>
      <c r="P1209" s="100" t="s">
        <v>1852</v>
      </c>
      <c r="Q1209" s="97"/>
      <c r="R1209" s="100" t="s">
        <v>1852</v>
      </c>
      <c r="S1209" s="100" t="s">
        <v>1852</v>
      </c>
      <c r="T1209" s="97"/>
      <c r="U1209" s="100" t="s">
        <v>1852</v>
      </c>
      <c r="V1209" s="100" t="s">
        <v>1852</v>
      </c>
      <c r="W1209" s="97"/>
      <c r="X1209" s="100" t="s">
        <v>1852</v>
      </c>
      <c r="Y1209" s="100" t="s">
        <v>1852</v>
      </c>
      <c r="Z1209" s="97"/>
      <c r="AA1209" s="100" t="s">
        <v>1852</v>
      </c>
      <c r="AB1209" s="100" t="s">
        <v>1852</v>
      </c>
      <c r="AC1209" s="97"/>
      <c r="AD1209" s="100" t="s">
        <v>1852</v>
      </c>
      <c r="AE1209" s="100" t="s">
        <v>1852</v>
      </c>
      <c r="AF1209" s="97"/>
      <c r="AG1209" s="100">
        <f t="shared" si="313"/>
        <v>732</v>
      </c>
      <c r="AH1209" s="100">
        <f t="shared" si="323"/>
        <v>732</v>
      </c>
      <c r="AI1209" s="97"/>
      <c r="AJ1209" s="100" t="s">
        <v>1852</v>
      </c>
      <c r="AK1209" s="100" t="s">
        <v>1852</v>
      </c>
      <c r="AL1209" s="97"/>
      <c r="AM1209" s="101" t="s">
        <v>1852</v>
      </c>
      <c r="AN1209" s="101" t="s">
        <v>1852</v>
      </c>
      <c r="AO1209" s="97"/>
      <c r="AP1209" s="100" t="s">
        <v>1852</v>
      </c>
      <c r="AQ1209" s="100" t="s">
        <v>1852</v>
      </c>
      <c r="AR1209" s="97"/>
      <c r="AS1209" s="100" t="s">
        <v>1852</v>
      </c>
      <c r="AT1209" s="100" t="s">
        <v>1852</v>
      </c>
      <c r="AU1209" s="97"/>
      <c r="AV1209" s="100">
        <f t="shared" si="314"/>
        <v>777.75</v>
      </c>
      <c r="AW1209" s="100">
        <f t="shared" si="324"/>
        <v>777.75</v>
      </c>
      <c r="AX1209" s="97"/>
      <c r="AY1209" s="100" t="s">
        <v>1852</v>
      </c>
      <c r="AZ1209" s="100" t="s">
        <v>1852</v>
      </c>
      <c r="BA1209" s="97"/>
      <c r="BB1209" s="100" t="s">
        <v>1852</v>
      </c>
      <c r="BC1209" s="100" t="s">
        <v>1852</v>
      </c>
      <c r="BD1209" s="97"/>
      <c r="BE1209" s="100" t="s">
        <v>1852</v>
      </c>
      <c r="BF1209" s="100" t="s">
        <v>1852</v>
      </c>
    </row>
    <row r="1210" spans="1:58" s="86" customFormat="1" ht="13.2" x14ac:dyDescent="0.25">
      <c r="A1210" s="47" t="s">
        <v>883</v>
      </c>
      <c r="B1210" s="106">
        <v>5000260</v>
      </c>
      <c r="C1210" s="118" t="s">
        <v>372</v>
      </c>
      <c r="D1210" s="105">
        <v>132</v>
      </c>
      <c r="E1210" s="106">
        <v>981</v>
      </c>
      <c r="F1210" s="106">
        <v>16000</v>
      </c>
      <c r="G1210" s="22"/>
      <c r="H1210" s="44">
        <f t="shared" si="322"/>
        <v>105.60000000000001</v>
      </c>
      <c r="I1210" s="98">
        <f t="shared" si="325"/>
        <v>105.60000000000001</v>
      </c>
      <c r="J1210" s="98">
        <f t="shared" si="312"/>
        <v>112.2</v>
      </c>
      <c r="K1210" s="99"/>
      <c r="L1210" s="44">
        <f t="shared" si="315"/>
        <v>105.60000000000001</v>
      </c>
      <c r="M1210" s="100">
        <f t="shared" si="326"/>
        <v>105.60000000000001</v>
      </c>
      <c r="N1210" s="97"/>
      <c r="O1210" s="100" t="s">
        <v>1852</v>
      </c>
      <c r="P1210" s="100" t="s">
        <v>1852</v>
      </c>
      <c r="Q1210" s="97"/>
      <c r="R1210" s="100" t="s">
        <v>1852</v>
      </c>
      <c r="S1210" s="100" t="s">
        <v>1852</v>
      </c>
      <c r="T1210" s="97"/>
      <c r="U1210" s="100" t="s">
        <v>1852</v>
      </c>
      <c r="V1210" s="100" t="s">
        <v>1852</v>
      </c>
      <c r="W1210" s="97"/>
      <c r="X1210" s="100" t="s">
        <v>1852</v>
      </c>
      <c r="Y1210" s="100" t="s">
        <v>1852</v>
      </c>
      <c r="Z1210" s="97"/>
      <c r="AA1210" s="100" t="s">
        <v>1852</v>
      </c>
      <c r="AB1210" s="100" t="s">
        <v>1852</v>
      </c>
      <c r="AC1210" s="97"/>
      <c r="AD1210" s="100" t="s">
        <v>1852</v>
      </c>
      <c r="AE1210" s="100" t="s">
        <v>1852</v>
      </c>
      <c r="AF1210" s="97"/>
      <c r="AG1210" s="100">
        <f t="shared" si="313"/>
        <v>105.60000000000001</v>
      </c>
      <c r="AH1210" s="100">
        <f t="shared" si="323"/>
        <v>105.60000000000001</v>
      </c>
      <c r="AI1210" s="97"/>
      <c r="AJ1210" s="100" t="s">
        <v>1852</v>
      </c>
      <c r="AK1210" s="100" t="s">
        <v>1852</v>
      </c>
      <c r="AL1210" s="97"/>
      <c r="AM1210" s="101" t="s">
        <v>1852</v>
      </c>
      <c r="AN1210" s="101" t="s">
        <v>1852</v>
      </c>
      <c r="AO1210" s="97"/>
      <c r="AP1210" s="100" t="s">
        <v>1852</v>
      </c>
      <c r="AQ1210" s="100" t="s">
        <v>1852</v>
      </c>
      <c r="AR1210" s="97"/>
      <c r="AS1210" s="100" t="s">
        <v>1852</v>
      </c>
      <c r="AT1210" s="100" t="s">
        <v>1852</v>
      </c>
      <c r="AU1210" s="97"/>
      <c r="AV1210" s="100">
        <f t="shared" si="314"/>
        <v>112.2</v>
      </c>
      <c r="AW1210" s="100">
        <f t="shared" si="324"/>
        <v>112.2</v>
      </c>
      <c r="AX1210" s="97"/>
      <c r="AY1210" s="100" t="s">
        <v>1852</v>
      </c>
      <c r="AZ1210" s="100" t="s">
        <v>1852</v>
      </c>
      <c r="BA1210" s="97"/>
      <c r="BB1210" s="100" t="s">
        <v>1852</v>
      </c>
      <c r="BC1210" s="100" t="s">
        <v>1852</v>
      </c>
      <c r="BD1210" s="97"/>
      <c r="BE1210" s="100" t="s">
        <v>1852</v>
      </c>
      <c r="BF1210" s="100" t="s">
        <v>1852</v>
      </c>
    </row>
    <row r="1211" spans="1:58" s="86" customFormat="1" ht="13.2" x14ac:dyDescent="0.25">
      <c r="A1211" s="47" t="s">
        <v>883</v>
      </c>
      <c r="B1211" s="106">
        <v>5000255</v>
      </c>
      <c r="C1211" s="118" t="s">
        <v>374</v>
      </c>
      <c r="D1211" s="105">
        <v>278</v>
      </c>
      <c r="E1211" s="106">
        <v>981</v>
      </c>
      <c r="F1211" s="106">
        <v>16025</v>
      </c>
      <c r="G1211" s="22"/>
      <c r="H1211" s="44">
        <f t="shared" si="322"/>
        <v>222.4</v>
      </c>
      <c r="I1211" s="98">
        <f t="shared" si="325"/>
        <v>222.4</v>
      </c>
      <c r="J1211" s="98">
        <f t="shared" si="312"/>
        <v>236.29999999999998</v>
      </c>
      <c r="K1211" s="99"/>
      <c r="L1211" s="44">
        <f t="shared" si="315"/>
        <v>222.4</v>
      </c>
      <c r="M1211" s="100">
        <f t="shared" si="326"/>
        <v>222.4</v>
      </c>
      <c r="N1211" s="97"/>
      <c r="O1211" s="100" t="s">
        <v>1852</v>
      </c>
      <c r="P1211" s="100" t="s">
        <v>1852</v>
      </c>
      <c r="Q1211" s="97"/>
      <c r="R1211" s="100" t="s">
        <v>1852</v>
      </c>
      <c r="S1211" s="100" t="s">
        <v>1852</v>
      </c>
      <c r="T1211" s="97"/>
      <c r="U1211" s="100" t="s">
        <v>1852</v>
      </c>
      <c r="V1211" s="100" t="s">
        <v>1852</v>
      </c>
      <c r="W1211" s="97"/>
      <c r="X1211" s="100" t="s">
        <v>1852</v>
      </c>
      <c r="Y1211" s="100" t="s">
        <v>1852</v>
      </c>
      <c r="Z1211" s="97"/>
      <c r="AA1211" s="100" t="s">
        <v>1852</v>
      </c>
      <c r="AB1211" s="100" t="s">
        <v>1852</v>
      </c>
      <c r="AC1211" s="97"/>
      <c r="AD1211" s="100" t="s">
        <v>1852</v>
      </c>
      <c r="AE1211" s="100" t="s">
        <v>1852</v>
      </c>
      <c r="AF1211" s="97"/>
      <c r="AG1211" s="100">
        <f t="shared" si="313"/>
        <v>222.4</v>
      </c>
      <c r="AH1211" s="100">
        <f t="shared" si="323"/>
        <v>222.4</v>
      </c>
      <c r="AI1211" s="97"/>
      <c r="AJ1211" s="100" t="s">
        <v>1852</v>
      </c>
      <c r="AK1211" s="100" t="s">
        <v>1852</v>
      </c>
      <c r="AL1211" s="97"/>
      <c r="AM1211" s="101" t="s">
        <v>1852</v>
      </c>
      <c r="AN1211" s="101" t="s">
        <v>1852</v>
      </c>
      <c r="AO1211" s="97"/>
      <c r="AP1211" s="100" t="s">
        <v>1852</v>
      </c>
      <c r="AQ1211" s="100" t="s">
        <v>1852</v>
      </c>
      <c r="AR1211" s="97"/>
      <c r="AS1211" s="100" t="s">
        <v>1852</v>
      </c>
      <c r="AT1211" s="100" t="s">
        <v>1852</v>
      </c>
      <c r="AU1211" s="97"/>
      <c r="AV1211" s="100">
        <f t="shared" si="314"/>
        <v>236.29999999999998</v>
      </c>
      <c r="AW1211" s="100">
        <f t="shared" si="324"/>
        <v>236.29999999999998</v>
      </c>
      <c r="AX1211" s="97"/>
      <c r="AY1211" s="100" t="s">
        <v>1852</v>
      </c>
      <c r="AZ1211" s="100" t="s">
        <v>1852</v>
      </c>
      <c r="BA1211" s="97"/>
      <c r="BB1211" s="100" t="s">
        <v>1852</v>
      </c>
      <c r="BC1211" s="100" t="s">
        <v>1852</v>
      </c>
      <c r="BD1211" s="97"/>
      <c r="BE1211" s="100" t="s">
        <v>1852</v>
      </c>
      <c r="BF1211" s="100" t="s">
        <v>1852</v>
      </c>
    </row>
    <row r="1212" spans="1:58" s="86" customFormat="1" ht="13.2" x14ac:dyDescent="0.25">
      <c r="A1212" s="47" t="s">
        <v>883</v>
      </c>
      <c r="B1212" s="106">
        <v>5000254</v>
      </c>
      <c r="C1212" s="118" t="s">
        <v>375</v>
      </c>
      <c r="D1212" s="105">
        <v>425</v>
      </c>
      <c r="E1212" s="106">
        <v>981</v>
      </c>
      <c r="F1212" s="106">
        <v>16030</v>
      </c>
      <c r="G1212" s="22"/>
      <c r="H1212" s="44">
        <f t="shared" si="322"/>
        <v>340</v>
      </c>
      <c r="I1212" s="98">
        <f t="shared" si="325"/>
        <v>340</v>
      </c>
      <c r="J1212" s="98">
        <f t="shared" si="312"/>
        <v>361.25</v>
      </c>
      <c r="K1212" s="99"/>
      <c r="L1212" s="44">
        <f t="shared" si="315"/>
        <v>340</v>
      </c>
      <c r="M1212" s="100">
        <f t="shared" si="326"/>
        <v>340</v>
      </c>
      <c r="N1212" s="97"/>
      <c r="O1212" s="100" t="s">
        <v>1852</v>
      </c>
      <c r="P1212" s="100" t="s">
        <v>1852</v>
      </c>
      <c r="Q1212" s="97"/>
      <c r="R1212" s="100" t="s">
        <v>1852</v>
      </c>
      <c r="S1212" s="100" t="s">
        <v>1852</v>
      </c>
      <c r="T1212" s="97"/>
      <c r="U1212" s="100" t="s">
        <v>1852</v>
      </c>
      <c r="V1212" s="100" t="s">
        <v>1852</v>
      </c>
      <c r="W1212" s="97"/>
      <c r="X1212" s="100" t="s">
        <v>1852</v>
      </c>
      <c r="Y1212" s="100" t="s">
        <v>1852</v>
      </c>
      <c r="Z1212" s="97"/>
      <c r="AA1212" s="100" t="s">
        <v>1852</v>
      </c>
      <c r="AB1212" s="100" t="s">
        <v>1852</v>
      </c>
      <c r="AC1212" s="97"/>
      <c r="AD1212" s="100" t="s">
        <v>1852</v>
      </c>
      <c r="AE1212" s="100" t="s">
        <v>1852</v>
      </c>
      <c r="AF1212" s="97"/>
      <c r="AG1212" s="100">
        <f t="shared" si="313"/>
        <v>340</v>
      </c>
      <c r="AH1212" s="100">
        <f t="shared" si="323"/>
        <v>340</v>
      </c>
      <c r="AI1212" s="97"/>
      <c r="AJ1212" s="100" t="s">
        <v>1852</v>
      </c>
      <c r="AK1212" s="100" t="s">
        <v>1852</v>
      </c>
      <c r="AL1212" s="97"/>
      <c r="AM1212" s="101" t="s">
        <v>1852</v>
      </c>
      <c r="AN1212" s="101" t="s">
        <v>1852</v>
      </c>
      <c r="AO1212" s="97"/>
      <c r="AP1212" s="100" t="s">
        <v>1852</v>
      </c>
      <c r="AQ1212" s="100" t="s">
        <v>1852</v>
      </c>
      <c r="AR1212" s="97"/>
      <c r="AS1212" s="100" t="s">
        <v>1852</v>
      </c>
      <c r="AT1212" s="100" t="s">
        <v>1852</v>
      </c>
      <c r="AU1212" s="97"/>
      <c r="AV1212" s="100">
        <f t="shared" si="314"/>
        <v>361.25</v>
      </c>
      <c r="AW1212" s="100">
        <f t="shared" si="324"/>
        <v>361.25</v>
      </c>
      <c r="AX1212" s="97"/>
      <c r="AY1212" s="100" t="s">
        <v>1852</v>
      </c>
      <c r="AZ1212" s="100" t="s">
        <v>1852</v>
      </c>
      <c r="BA1212" s="97"/>
      <c r="BB1212" s="100" t="s">
        <v>1852</v>
      </c>
      <c r="BC1212" s="100" t="s">
        <v>1852</v>
      </c>
      <c r="BD1212" s="97"/>
      <c r="BE1212" s="100" t="s">
        <v>1852</v>
      </c>
      <c r="BF1212" s="100" t="s">
        <v>1852</v>
      </c>
    </row>
    <row r="1213" spans="1:58" s="86" customFormat="1" ht="13.2" x14ac:dyDescent="0.25">
      <c r="A1213" s="47" t="s">
        <v>883</v>
      </c>
      <c r="B1213" s="106">
        <v>5000202</v>
      </c>
      <c r="C1213" s="118" t="s">
        <v>966</v>
      </c>
      <c r="D1213" s="105">
        <v>425</v>
      </c>
      <c r="E1213" s="106">
        <v>987</v>
      </c>
      <c r="F1213" s="106">
        <v>16035</v>
      </c>
      <c r="G1213" s="22"/>
      <c r="H1213" s="44">
        <f t="shared" si="322"/>
        <v>340</v>
      </c>
      <c r="I1213" s="98">
        <f t="shared" si="325"/>
        <v>340</v>
      </c>
      <c r="J1213" s="98">
        <f t="shared" si="312"/>
        <v>361.25</v>
      </c>
      <c r="K1213" s="99"/>
      <c r="L1213" s="44">
        <f t="shared" si="315"/>
        <v>340</v>
      </c>
      <c r="M1213" s="100">
        <f t="shared" si="326"/>
        <v>340</v>
      </c>
      <c r="N1213" s="97"/>
      <c r="O1213" s="100" t="s">
        <v>1852</v>
      </c>
      <c r="P1213" s="100" t="s">
        <v>1852</v>
      </c>
      <c r="Q1213" s="97"/>
      <c r="R1213" s="100" t="s">
        <v>1852</v>
      </c>
      <c r="S1213" s="100" t="s">
        <v>1852</v>
      </c>
      <c r="T1213" s="97"/>
      <c r="U1213" s="100" t="s">
        <v>1852</v>
      </c>
      <c r="V1213" s="100" t="s">
        <v>1852</v>
      </c>
      <c r="W1213" s="97"/>
      <c r="X1213" s="100" t="s">
        <v>1852</v>
      </c>
      <c r="Y1213" s="100" t="s">
        <v>1852</v>
      </c>
      <c r="Z1213" s="97"/>
      <c r="AA1213" s="100" t="s">
        <v>1852</v>
      </c>
      <c r="AB1213" s="100" t="s">
        <v>1852</v>
      </c>
      <c r="AC1213" s="97"/>
      <c r="AD1213" s="100" t="s">
        <v>1852</v>
      </c>
      <c r="AE1213" s="100" t="s">
        <v>1852</v>
      </c>
      <c r="AF1213" s="97"/>
      <c r="AG1213" s="100">
        <f t="shared" si="313"/>
        <v>340</v>
      </c>
      <c r="AH1213" s="100">
        <f t="shared" si="323"/>
        <v>340</v>
      </c>
      <c r="AI1213" s="97"/>
      <c r="AJ1213" s="100" t="s">
        <v>1852</v>
      </c>
      <c r="AK1213" s="100" t="s">
        <v>1852</v>
      </c>
      <c r="AL1213" s="97"/>
      <c r="AM1213" s="101" t="s">
        <v>1852</v>
      </c>
      <c r="AN1213" s="101" t="s">
        <v>1852</v>
      </c>
      <c r="AO1213" s="97"/>
      <c r="AP1213" s="100" t="s">
        <v>1852</v>
      </c>
      <c r="AQ1213" s="100" t="s">
        <v>1852</v>
      </c>
      <c r="AR1213" s="97"/>
      <c r="AS1213" s="100" t="s">
        <v>1852</v>
      </c>
      <c r="AT1213" s="100" t="s">
        <v>1852</v>
      </c>
      <c r="AU1213" s="97"/>
      <c r="AV1213" s="100">
        <f t="shared" si="314"/>
        <v>361.25</v>
      </c>
      <c r="AW1213" s="100">
        <f t="shared" si="324"/>
        <v>361.25</v>
      </c>
      <c r="AX1213" s="97"/>
      <c r="AY1213" s="100" t="s">
        <v>1852</v>
      </c>
      <c r="AZ1213" s="100" t="s">
        <v>1852</v>
      </c>
      <c r="BA1213" s="97"/>
      <c r="BB1213" s="100" t="s">
        <v>1852</v>
      </c>
      <c r="BC1213" s="100" t="s">
        <v>1852</v>
      </c>
      <c r="BD1213" s="97"/>
      <c r="BE1213" s="100" t="s">
        <v>1852</v>
      </c>
      <c r="BF1213" s="100" t="s">
        <v>1852</v>
      </c>
    </row>
    <row r="1214" spans="1:58" s="86" customFormat="1" ht="13.2" x14ac:dyDescent="0.25">
      <c r="A1214" s="47" t="s">
        <v>883</v>
      </c>
      <c r="B1214" s="106">
        <v>5000161</v>
      </c>
      <c r="C1214" s="118" t="s">
        <v>967</v>
      </c>
      <c r="D1214" s="105">
        <v>119</v>
      </c>
      <c r="E1214" s="106">
        <v>981</v>
      </c>
      <c r="F1214" s="106">
        <v>17110</v>
      </c>
      <c r="G1214" s="22"/>
      <c r="H1214" s="44">
        <f t="shared" si="322"/>
        <v>95.2</v>
      </c>
      <c r="I1214" s="98">
        <f t="shared" si="325"/>
        <v>95.2</v>
      </c>
      <c r="J1214" s="98">
        <f t="shared" si="312"/>
        <v>101.14999999999999</v>
      </c>
      <c r="K1214" s="99"/>
      <c r="L1214" s="44">
        <f t="shared" si="315"/>
        <v>95.2</v>
      </c>
      <c r="M1214" s="100">
        <f t="shared" si="326"/>
        <v>95.2</v>
      </c>
      <c r="N1214" s="97"/>
      <c r="O1214" s="100" t="s">
        <v>1852</v>
      </c>
      <c r="P1214" s="100" t="s">
        <v>1852</v>
      </c>
      <c r="Q1214" s="97"/>
      <c r="R1214" s="100" t="s">
        <v>1852</v>
      </c>
      <c r="S1214" s="100" t="s">
        <v>1852</v>
      </c>
      <c r="T1214" s="97"/>
      <c r="U1214" s="100" t="s">
        <v>1852</v>
      </c>
      <c r="V1214" s="100" t="s">
        <v>1852</v>
      </c>
      <c r="W1214" s="97"/>
      <c r="X1214" s="100" t="s">
        <v>1852</v>
      </c>
      <c r="Y1214" s="100" t="s">
        <v>1852</v>
      </c>
      <c r="Z1214" s="97"/>
      <c r="AA1214" s="100" t="s">
        <v>1852</v>
      </c>
      <c r="AB1214" s="100" t="s">
        <v>1852</v>
      </c>
      <c r="AC1214" s="97"/>
      <c r="AD1214" s="100" t="s">
        <v>1852</v>
      </c>
      <c r="AE1214" s="100" t="s">
        <v>1852</v>
      </c>
      <c r="AF1214" s="97"/>
      <c r="AG1214" s="100">
        <f t="shared" si="313"/>
        <v>95.2</v>
      </c>
      <c r="AH1214" s="100">
        <f t="shared" si="323"/>
        <v>95.2</v>
      </c>
      <c r="AI1214" s="97"/>
      <c r="AJ1214" s="100" t="s">
        <v>1852</v>
      </c>
      <c r="AK1214" s="100" t="s">
        <v>1852</v>
      </c>
      <c r="AL1214" s="97"/>
      <c r="AM1214" s="101" t="s">
        <v>1852</v>
      </c>
      <c r="AN1214" s="101" t="s">
        <v>1852</v>
      </c>
      <c r="AO1214" s="97"/>
      <c r="AP1214" s="100" t="s">
        <v>1852</v>
      </c>
      <c r="AQ1214" s="100" t="s">
        <v>1852</v>
      </c>
      <c r="AR1214" s="97"/>
      <c r="AS1214" s="100" t="s">
        <v>1852</v>
      </c>
      <c r="AT1214" s="100" t="s">
        <v>1852</v>
      </c>
      <c r="AU1214" s="97"/>
      <c r="AV1214" s="100">
        <f t="shared" si="314"/>
        <v>101.14999999999999</v>
      </c>
      <c r="AW1214" s="100">
        <f t="shared" si="324"/>
        <v>101.14999999999999</v>
      </c>
      <c r="AX1214" s="97"/>
      <c r="AY1214" s="100" t="s">
        <v>1852</v>
      </c>
      <c r="AZ1214" s="100" t="s">
        <v>1852</v>
      </c>
      <c r="BA1214" s="97"/>
      <c r="BB1214" s="100" t="s">
        <v>1852</v>
      </c>
      <c r="BC1214" s="100" t="s">
        <v>1852</v>
      </c>
      <c r="BD1214" s="97"/>
      <c r="BE1214" s="100" t="s">
        <v>1852</v>
      </c>
      <c r="BF1214" s="100" t="s">
        <v>1852</v>
      </c>
    </row>
    <row r="1215" spans="1:58" s="86" customFormat="1" ht="13.2" x14ac:dyDescent="0.25">
      <c r="A1215" s="47" t="s">
        <v>883</v>
      </c>
      <c r="B1215" s="106">
        <v>5000242</v>
      </c>
      <c r="C1215" s="118" t="s">
        <v>376</v>
      </c>
      <c r="D1215" s="105">
        <v>218</v>
      </c>
      <c r="E1215" s="106">
        <v>981</v>
      </c>
      <c r="F1215" s="106">
        <v>17250</v>
      </c>
      <c r="G1215" s="22"/>
      <c r="H1215" s="44">
        <f t="shared" si="322"/>
        <v>174.4</v>
      </c>
      <c r="I1215" s="98">
        <f t="shared" si="325"/>
        <v>174.4</v>
      </c>
      <c r="J1215" s="98">
        <f t="shared" si="312"/>
        <v>185.29999999999998</v>
      </c>
      <c r="K1215" s="99"/>
      <c r="L1215" s="44">
        <f t="shared" si="315"/>
        <v>174.4</v>
      </c>
      <c r="M1215" s="100">
        <f t="shared" si="326"/>
        <v>174.4</v>
      </c>
      <c r="N1215" s="97"/>
      <c r="O1215" s="100" t="s">
        <v>1852</v>
      </c>
      <c r="P1215" s="100" t="s">
        <v>1852</v>
      </c>
      <c r="Q1215" s="97"/>
      <c r="R1215" s="100" t="s">
        <v>1852</v>
      </c>
      <c r="S1215" s="100" t="s">
        <v>1852</v>
      </c>
      <c r="T1215" s="97"/>
      <c r="U1215" s="100" t="s">
        <v>1852</v>
      </c>
      <c r="V1215" s="100" t="s">
        <v>1852</v>
      </c>
      <c r="W1215" s="97"/>
      <c r="X1215" s="100" t="s">
        <v>1852</v>
      </c>
      <c r="Y1215" s="100" t="s">
        <v>1852</v>
      </c>
      <c r="Z1215" s="97"/>
      <c r="AA1215" s="100" t="s">
        <v>1852</v>
      </c>
      <c r="AB1215" s="100" t="s">
        <v>1852</v>
      </c>
      <c r="AC1215" s="97"/>
      <c r="AD1215" s="100" t="s">
        <v>1852</v>
      </c>
      <c r="AE1215" s="100" t="s">
        <v>1852</v>
      </c>
      <c r="AF1215" s="97"/>
      <c r="AG1215" s="100">
        <f t="shared" si="313"/>
        <v>174.4</v>
      </c>
      <c r="AH1215" s="100">
        <f t="shared" si="323"/>
        <v>174.4</v>
      </c>
      <c r="AI1215" s="97"/>
      <c r="AJ1215" s="100" t="s">
        <v>1852</v>
      </c>
      <c r="AK1215" s="100" t="s">
        <v>1852</v>
      </c>
      <c r="AL1215" s="97"/>
      <c r="AM1215" s="101" t="s">
        <v>1852</v>
      </c>
      <c r="AN1215" s="101" t="s">
        <v>1852</v>
      </c>
      <c r="AO1215" s="97"/>
      <c r="AP1215" s="100" t="s">
        <v>1852</v>
      </c>
      <c r="AQ1215" s="100" t="s">
        <v>1852</v>
      </c>
      <c r="AR1215" s="97"/>
      <c r="AS1215" s="100" t="s">
        <v>1852</v>
      </c>
      <c r="AT1215" s="100" t="s">
        <v>1852</v>
      </c>
      <c r="AU1215" s="97"/>
      <c r="AV1215" s="100">
        <f t="shared" si="314"/>
        <v>185.29999999999998</v>
      </c>
      <c r="AW1215" s="100">
        <f t="shared" si="324"/>
        <v>185.29999999999998</v>
      </c>
      <c r="AX1215" s="97"/>
      <c r="AY1215" s="100" t="s">
        <v>1852</v>
      </c>
      <c r="AZ1215" s="100" t="s">
        <v>1852</v>
      </c>
      <c r="BA1215" s="97"/>
      <c r="BB1215" s="100" t="s">
        <v>1852</v>
      </c>
      <c r="BC1215" s="100" t="s">
        <v>1852</v>
      </c>
      <c r="BD1215" s="97"/>
      <c r="BE1215" s="100" t="s">
        <v>1852</v>
      </c>
      <c r="BF1215" s="100" t="s">
        <v>1852</v>
      </c>
    </row>
    <row r="1216" spans="1:58" s="86" customFormat="1" ht="13.2" x14ac:dyDescent="0.25">
      <c r="A1216" s="47" t="s">
        <v>883</v>
      </c>
      <c r="B1216" s="106">
        <v>5000203</v>
      </c>
      <c r="C1216" s="118" t="s">
        <v>968</v>
      </c>
      <c r="D1216" s="105">
        <v>496</v>
      </c>
      <c r="E1216" s="106">
        <v>981</v>
      </c>
      <c r="F1216" s="106">
        <v>19000</v>
      </c>
      <c r="G1216" s="22"/>
      <c r="H1216" s="44">
        <f t="shared" si="322"/>
        <v>396.8</v>
      </c>
      <c r="I1216" s="98">
        <f t="shared" si="325"/>
        <v>396.8</v>
      </c>
      <c r="J1216" s="98">
        <f t="shared" si="312"/>
        <v>421.59999999999997</v>
      </c>
      <c r="K1216" s="99"/>
      <c r="L1216" s="44">
        <f t="shared" si="315"/>
        <v>396.8</v>
      </c>
      <c r="M1216" s="100">
        <f t="shared" si="326"/>
        <v>396.8</v>
      </c>
      <c r="N1216" s="97"/>
      <c r="O1216" s="100" t="s">
        <v>1852</v>
      </c>
      <c r="P1216" s="100" t="s">
        <v>1852</v>
      </c>
      <c r="Q1216" s="97"/>
      <c r="R1216" s="100" t="s">
        <v>1852</v>
      </c>
      <c r="S1216" s="100" t="s">
        <v>1852</v>
      </c>
      <c r="T1216" s="97"/>
      <c r="U1216" s="100" t="s">
        <v>1852</v>
      </c>
      <c r="V1216" s="100" t="s">
        <v>1852</v>
      </c>
      <c r="W1216" s="97"/>
      <c r="X1216" s="100" t="s">
        <v>1852</v>
      </c>
      <c r="Y1216" s="100" t="s">
        <v>1852</v>
      </c>
      <c r="Z1216" s="97"/>
      <c r="AA1216" s="100" t="s">
        <v>1852</v>
      </c>
      <c r="AB1216" s="100" t="s">
        <v>1852</v>
      </c>
      <c r="AC1216" s="97"/>
      <c r="AD1216" s="100" t="s">
        <v>1852</v>
      </c>
      <c r="AE1216" s="100" t="s">
        <v>1852</v>
      </c>
      <c r="AF1216" s="97"/>
      <c r="AG1216" s="100">
        <f t="shared" si="313"/>
        <v>396.8</v>
      </c>
      <c r="AH1216" s="100">
        <f t="shared" si="323"/>
        <v>396.8</v>
      </c>
      <c r="AI1216" s="97"/>
      <c r="AJ1216" s="100" t="s">
        <v>1852</v>
      </c>
      <c r="AK1216" s="100" t="s">
        <v>1852</v>
      </c>
      <c r="AL1216" s="97"/>
      <c r="AM1216" s="101" t="s">
        <v>1852</v>
      </c>
      <c r="AN1216" s="101" t="s">
        <v>1852</v>
      </c>
      <c r="AO1216" s="97"/>
      <c r="AP1216" s="100" t="s">
        <v>1852</v>
      </c>
      <c r="AQ1216" s="100" t="s">
        <v>1852</v>
      </c>
      <c r="AR1216" s="97"/>
      <c r="AS1216" s="100" t="s">
        <v>1852</v>
      </c>
      <c r="AT1216" s="100" t="s">
        <v>1852</v>
      </c>
      <c r="AU1216" s="97"/>
      <c r="AV1216" s="100">
        <f t="shared" si="314"/>
        <v>421.59999999999997</v>
      </c>
      <c r="AW1216" s="100">
        <f t="shared" si="324"/>
        <v>421.59999999999997</v>
      </c>
      <c r="AX1216" s="97"/>
      <c r="AY1216" s="100" t="s">
        <v>1852</v>
      </c>
      <c r="AZ1216" s="100" t="s">
        <v>1852</v>
      </c>
      <c r="BA1216" s="97"/>
      <c r="BB1216" s="100" t="s">
        <v>1852</v>
      </c>
      <c r="BC1216" s="100" t="s">
        <v>1852</v>
      </c>
      <c r="BD1216" s="97"/>
      <c r="BE1216" s="100" t="s">
        <v>1852</v>
      </c>
      <c r="BF1216" s="100" t="s">
        <v>1852</v>
      </c>
    </row>
    <row r="1217" spans="1:58" s="86" customFormat="1" ht="13.2" x14ac:dyDescent="0.25">
      <c r="A1217" s="47" t="s">
        <v>883</v>
      </c>
      <c r="B1217" s="106">
        <v>5000031</v>
      </c>
      <c r="C1217" s="118" t="s">
        <v>377</v>
      </c>
      <c r="D1217" s="105">
        <v>1375</v>
      </c>
      <c r="E1217" s="106">
        <v>981</v>
      </c>
      <c r="F1217" s="106">
        <v>20103</v>
      </c>
      <c r="G1217" s="22"/>
      <c r="H1217" s="44">
        <f t="shared" si="322"/>
        <v>1100</v>
      </c>
      <c r="I1217" s="98">
        <f t="shared" si="325"/>
        <v>1100</v>
      </c>
      <c r="J1217" s="98">
        <f t="shared" si="312"/>
        <v>1168.75</v>
      </c>
      <c r="K1217" s="99"/>
      <c r="L1217" s="44">
        <f t="shared" si="315"/>
        <v>1100</v>
      </c>
      <c r="M1217" s="100">
        <f t="shared" si="326"/>
        <v>1100</v>
      </c>
      <c r="N1217" s="97"/>
      <c r="O1217" s="100" t="s">
        <v>1852</v>
      </c>
      <c r="P1217" s="100" t="s">
        <v>1852</v>
      </c>
      <c r="Q1217" s="97"/>
      <c r="R1217" s="100" t="s">
        <v>1852</v>
      </c>
      <c r="S1217" s="100" t="s">
        <v>1852</v>
      </c>
      <c r="T1217" s="97"/>
      <c r="U1217" s="100" t="s">
        <v>1852</v>
      </c>
      <c r="V1217" s="100" t="s">
        <v>1852</v>
      </c>
      <c r="W1217" s="97"/>
      <c r="X1217" s="100" t="s">
        <v>1852</v>
      </c>
      <c r="Y1217" s="100" t="s">
        <v>1852</v>
      </c>
      <c r="Z1217" s="97"/>
      <c r="AA1217" s="100" t="s">
        <v>1852</v>
      </c>
      <c r="AB1217" s="100" t="s">
        <v>1852</v>
      </c>
      <c r="AC1217" s="97"/>
      <c r="AD1217" s="100" t="s">
        <v>1852</v>
      </c>
      <c r="AE1217" s="100" t="s">
        <v>1852</v>
      </c>
      <c r="AF1217" s="97"/>
      <c r="AG1217" s="100">
        <f t="shared" si="313"/>
        <v>1100</v>
      </c>
      <c r="AH1217" s="100">
        <f t="shared" si="323"/>
        <v>1100</v>
      </c>
      <c r="AI1217" s="97"/>
      <c r="AJ1217" s="100" t="s">
        <v>1852</v>
      </c>
      <c r="AK1217" s="100" t="s">
        <v>1852</v>
      </c>
      <c r="AL1217" s="97"/>
      <c r="AM1217" s="101" t="s">
        <v>1852</v>
      </c>
      <c r="AN1217" s="101" t="s">
        <v>1852</v>
      </c>
      <c r="AO1217" s="97"/>
      <c r="AP1217" s="100" t="s">
        <v>1852</v>
      </c>
      <c r="AQ1217" s="100" t="s">
        <v>1852</v>
      </c>
      <c r="AR1217" s="97"/>
      <c r="AS1217" s="100" t="s">
        <v>1852</v>
      </c>
      <c r="AT1217" s="100" t="s">
        <v>1852</v>
      </c>
      <c r="AU1217" s="97"/>
      <c r="AV1217" s="100">
        <f t="shared" si="314"/>
        <v>1168.75</v>
      </c>
      <c r="AW1217" s="100">
        <f t="shared" si="324"/>
        <v>1168.75</v>
      </c>
      <c r="AX1217" s="97"/>
      <c r="AY1217" s="100" t="s">
        <v>1852</v>
      </c>
      <c r="AZ1217" s="100" t="s">
        <v>1852</v>
      </c>
      <c r="BA1217" s="97"/>
      <c r="BB1217" s="100" t="s">
        <v>1852</v>
      </c>
      <c r="BC1217" s="100" t="s">
        <v>1852</v>
      </c>
      <c r="BD1217" s="97"/>
      <c r="BE1217" s="100" t="s">
        <v>1852</v>
      </c>
      <c r="BF1217" s="100" t="s">
        <v>1852</v>
      </c>
    </row>
    <row r="1218" spans="1:58" s="86" customFormat="1" ht="13.2" x14ac:dyDescent="0.25">
      <c r="A1218" s="47" t="s">
        <v>883</v>
      </c>
      <c r="B1218" s="106">
        <v>5000267</v>
      </c>
      <c r="C1218" s="118" t="s">
        <v>378</v>
      </c>
      <c r="D1218" s="105">
        <v>329</v>
      </c>
      <c r="E1218" s="106">
        <v>981</v>
      </c>
      <c r="F1218" s="106">
        <v>20520</v>
      </c>
      <c r="G1218" s="22"/>
      <c r="H1218" s="44">
        <f t="shared" si="322"/>
        <v>263.2</v>
      </c>
      <c r="I1218" s="98">
        <f t="shared" si="325"/>
        <v>263.2</v>
      </c>
      <c r="J1218" s="98">
        <f t="shared" si="312"/>
        <v>279.64999999999998</v>
      </c>
      <c r="K1218" s="99"/>
      <c r="L1218" s="44">
        <f t="shared" si="315"/>
        <v>263.2</v>
      </c>
      <c r="M1218" s="100">
        <f t="shared" si="326"/>
        <v>263.2</v>
      </c>
      <c r="N1218" s="97"/>
      <c r="O1218" s="100" t="s">
        <v>1852</v>
      </c>
      <c r="P1218" s="100" t="s">
        <v>1852</v>
      </c>
      <c r="Q1218" s="97"/>
      <c r="R1218" s="100" t="s">
        <v>1852</v>
      </c>
      <c r="S1218" s="100" t="s">
        <v>1852</v>
      </c>
      <c r="T1218" s="97"/>
      <c r="U1218" s="100" t="s">
        <v>1852</v>
      </c>
      <c r="V1218" s="100" t="s">
        <v>1852</v>
      </c>
      <c r="W1218" s="97"/>
      <c r="X1218" s="100" t="s">
        <v>1852</v>
      </c>
      <c r="Y1218" s="100" t="s">
        <v>1852</v>
      </c>
      <c r="Z1218" s="97"/>
      <c r="AA1218" s="100" t="s">
        <v>1852</v>
      </c>
      <c r="AB1218" s="100" t="s">
        <v>1852</v>
      </c>
      <c r="AC1218" s="97"/>
      <c r="AD1218" s="100" t="s">
        <v>1852</v>
      </c>
      <c r="AE1218" s="100" t="s">
        <v>1852</v>
      </c>
      <c r="AF1218" s="97"/>
      <c r="AG1218" s="100">
        <f t="shared" si="313"/>
        <v>263.2</v>
      </c>
      <c r="AH1218" s="100">
        <f t="shared" si="323"/>
        <v>263.2</v>
      </c>
      <c r="AI1218" s="97"/>
      <c r="AJ1218" s="100" t="s">
        <v>1852</v>
      </c>
      <c r="AK1218" s="100" t="s">
        <v>1852</v>
      </c>
      <c r="AL1218" s="97"/>
      <c r="AM1218" s="101" t="s">
        <v>1852</v>
      </c>
      <c r="AN1218" s="101" t="s">
        <v>1852</v>
      </c>
      <c r="AO1218" s="97"/>
      <c r="AP1218" s="100" t="s">
        <v>1852</v>
      </c>
      <c r="AQ1218" s="100" t="s">
        <v>1852</v>
      </c>
      <c r="AR1218" s="97"/>
      <c r="AS1218" s="100" t="s">
        <v>1852</v>
      </c>
      <c r="AT1218" s="100" t="s">
        <v>1852</v>
      </c>
      <c r="AU1218" s="97"/>
      <c r="AV1218" s="100">
        <f t="shared" si="314"/>
        <v>279.64999999999998</v>
      </c>
      <c r="AW1218" s="100">
        <f t="shared" si="324"/>
        <v>279.64999999999998</v>
      </c>
      <c r="AX1218" s="97"/>
      <c r="AY1218" s="100" t="s">
        <v>1852</v>
      </c>
      <c r="AZ1218" s="100" t="s">
        <v>1852</v>
      </c>
      <c r="BA1218" s="97"/>
      <c r="BB1218" s="100" t="s">
        <v>1852</v>
      </c>
      <c r="BC1218" s="100" t="s">
        <v>1852</v>
      </c>
      <c r="BD1218" s="97"/>
      <c r="BE1218" s="100" t="s">
        <v>1852</v>
      </c>
      <c r="BF1218" s="100" t="s">
        <v>1852</v>
      </c>
    </row>
    <row r="1219" spans="1:58" s="86" customFormat="1" ht="13.2" x14ac:dyDescent="0.25">
      <c r="A1219" s="47" t="s">
        <v>883</v>
      </c>
      <c r="B1219" s="106">
        <v>5000148</v>
      </c>
      <c r="C1219" s="118" t="s">
        <v>379</v>
      </c>
      <c r="D1219" s="105">
        <v>792</v>
      </c>
      <c r="E1219" s="106">
        <v>981</v>
      </c>
      <c r="F1219" s="106">
        <v>20525</v>
      </c>
      <c r="G1219" s="22"/>
      <c r="H1219" s="44">
        <f t="shared" si="322"/>
        <v>633.6</v>
      </c>
      <c r="I1219" s="98">
        <f t="shared" si="325"/>
        <v>633.6</v>
      </c>
      <c r="J1219" s="98">
        <f t="shared" si="312"/>
        <v>673.19999999999993</v>
      </c>
      <c r="K1219" s="99"/>
      <c r="L1219" s="44">
        <f t="shared" si="315"/>
        <v>633.6</v>
      </c>
      <c r="M1219" s="100">
        <f t="shared" si="326"/>
        <v>633.6</v>
      </c>
      <c r="N1219" s="97"/>
      <c r="O1219" s="100" t="s">
        <v>1852</v>
      </c>
      <c r="P1219" s="100" t="s">
        <v>1852</v>
      </c>
      <c r="Q1219" s="97"/>
      <c r="R1219" s="100" t="s">
        <v>1852</v>
      </c>
      <c r="S1219" s="100" t="s">
        <v>1852</v>
      </c>
      <c r="T1219" s="97"/>
      <c r="U1219" s="100" t="s">
        <v>1852</v>
      </c>
      <c r="V1219" s="100" t="s">
        <v>1852</v>
      </c>
      <c r="W1219" s="97"/>
      <c r="X1219" s="100" t="s">
        <v>1852</v>
      </c>
      <c r="Y1219" s="100" t="s">
        <v>1852</v>
      </c>
      <c r="Z1219" s="97"/>
      <c r="AA1219" s="100" t="s">
        <v>1852</v>
      </c>
      <c r="AB1219" s="100" t="s">
        <v>1852</v>
      </c>
      <c r="AC1219" s="97"/>
      <c r="AD1219" s="100" t="s">
        <v>1852</v>
      </c>
      <c r="AE1219" s="100" t="s">
        <v>1852</v>
      </c>
      <c r="AF1219" s="97"/>
      <c r="AG1219" s="100">
        <f t="shared" si="313"/>
        <v>633.6</v>
      </c>
      <c r="AH1219" s="100">
        <f t="shared" si="323"/>
        <v>633.6</v>
      </c>
      <c r="AI1219" s="97"/>
      <c r="AJ1219" s="100" t="s">
        <v>1852</v>
      </c>
      <c r="AK1219" s="100" t="s">
        <v>1852</v>
      </c>
      <c r="AL1219" s="97"/>
      <c r="AM1219" s="101" t="s">
        <v>1852</v>
      </c>
      <c r="AN1219" s="101" t="s">
        <v>1852</v>
      </c>
      <c r="AO1219" s="97"/>
      <c r="AP1219" s="100" t="s">
        <v>1852</v>
      </c>
      <c r="AQ1219" s="100" t="s">
        <v>1852</v>
      </c>
      <c r="AR1219" s="97"/>
      <c r="AS1219" s="100" t="s">
        <v>1852</v>
      </c>
      <c r="AT1219" s="100" t="s">
        <v>1852</v>
      </c>
      <c r="AU1219" s="97"/>
      <c r="AV1219" s="100">
        <f t="shared" si="314"/>
        <v>673.19999999999993</v>
      </c>
      <c r="AW1219" s="100">
        <f t="shared" si="324"/>
        <v>673.19999999999993</v>
      </c>
      <c r="AX1219" s="97"/>
      <c r="AY1219" s="100" t="s">
        <v>1852</v>
      </c>
      <c r="AZ1219" s="100" t="s">
        <v>1852</v>
      </c>
      <c r="BA1219" s="97"/>
      <c r="BB1219" s="100" t="s">
        <v>1852</v>
      </c>
      <c r="BC1219" s="100" t="s">
        <v>1852</v>
      </c>
      <c r="BD1219" s="97"/>
      <c r="BE1219" s="100" t="s">
        <v>1852</v>
      </c>
      <c r="BF1219" s="100" t="s">
        <v>1852</v>
      </c>
    </row>
    <row r="1220" spans="1:58" s="86" customFormat="1" ht="13.2" x14ac:dyDescent="0.25">
      <c r="A1220" s="47" t="s">
        <v>883</v>
      </c>
      <c r="B1220" s="106">
        <v>5000158</v>
      </c>
      <c r="C1220" s="118" t="s">
        <v>380</v>
      </c>
      <c r="D1220" s="105">
        <v>256</v>
      </c>
      <c r="E1220" s="106">
        <v>981</v>
      </c>
      <c r="F1220" s="106">
        <v>20550</v>
      </c>
      <c r="G1220" s="22"/>
      <c r="H1220" s="44">
        <f t="shared" si="322"/>
        <v>204.8</v>
      </c>
      <c r="I1220" s="98">
        <f t="shared" si="325"/>
        <v>204.8</v>
      </c>
      <c r="J1220" s="98">
        <f t="shared" si="312"/>
        <v>217.6</v>
      </c>
      <c r="K1220" s="99"/>
      <c r="L1220" s="44">
        <f t="shared" si="315"/>
        <v>204.8</v>
      </c>
      <c r="M1220" s="100">
        <f t="shared" si="326"/>
        <v>204.8</v>
      </c>
      <c r="N1220" s="97"/>
      <c r="O1220" s="100" t="s">
        <v>1852</v>
      </c>
      <c r="P1220" s="100" t="s">
        <v>1852</v>
      </c>
      <c r="Q1220" s="97"/>
      <c r="R1220" s="100" t="s">
        <v>1852</v>
      </c>
      <c r="S1220" s="100" t="s">
        <v>1852</v>
      </c>
      <c r="T1220" s="97"/>
      <c r="U1220" s="100" t="s">
        <v>1852</v>
      </c>
      <c r="V1220" s="100" t="s">
        <v>1852</v>
      </c>
      <c r="W1220" s="97"/>
      <c r="X1220" s="100" t="s">
        <v>1852</v>
      </c>
      <c r="Y1220" s="100" t="s">
        <v>1852</v>
      </c>
      <c r="Z1220" s="97"/>
      <c r="AA1220" s="100" t="s">
        <v>1852</v>
      </c>
      <c r="AB1220" s="100" t="s">
        <v>1852</v>
      </c>
      <c r="AC1220" s="97"/>
      <c r="AD1220" s="100" t="s">
        <v>1852</v>
      </c>
      <c r="AE1220" s="100" t="s">
        <v>1852</v>
      </c>
      <c r="AF1220" s="97"/>
      <c r="AG1220" s="100">
        <f t="shared" si="313"/>
        <v>204.8</v>
      </c>
      <c r="AH1220" s="100">
        <f t="shared" si="323"/>
        <v>204.8</v>
      </c>
      <c r="AI1220" s="97"/>
      <c r="AJ1220" s="100" t="s">
        <v>1852</v>
      </c>
      <c r="AK1220" s="100" t="s">
        <v>1852</v>
      </c>
      <c r="AL1220" s="97"/>
      <c r="AM1220" s="101" t="s">
        <v>1852</v>
      </c>
      <c r="AN1220" s="101" t="s">
        <v>1852</v>
      </c>
      <c r="AO1220" s="97"/>
      <c r="AP1220" s="100" t="s">
        <v>1852</v>
      </c>
      <c r="AQ1220" s="100" t="s">
        <v>1852</v>
      </c>
      <c r="AR1220" s="97"/>
      <c r="AS1220" s="100" t="s">
        <v>1852</v>
      </c>
      <c r="AT1220" s="100" t="s">
        <v>1852</v>
      </c>
      <c r="AU1220" s="97"/>
      <c r="AV1220" s="100">
        <f t="shared" si="314"/>
        <v>217.6</v>
      </c>
      <c r="AW1220" s="100">
        <f t="shared" si="324"/>
        <v>217.6</v>
      </c>
      <c r="AX1220" s="97"/>
      <c r="AY1220" s="100" t="s">
        <v>1852</v>
      </c>
      <c r="AZ1220" s="100" t="s">
        <v>1852</v>
      </c>
      <c r="BA1220" s="97"/>
      <c r="BB1220" s="100" t="s">
        <v>1852</v>
      </c>
      <c r="BC1220" s="100" t="s">
        <v>1852</v>
      </c>
      <c r="BD1220" s="97"/>
      <c r="BE1220" s="100" t="s">
        <v>1852</v>
      </c>
      <c r="BF1220" s="100" t="s">
        <v>1852</v>
      </c>
    </row>
    <row r="1221" spans="1:58" s="86" customFormat="1" ht="13.2" x14ac:dyDescent="0.25">
      <c r="A1221" s="47" t="s">
        <v>883</v>
      </c>
      <c r="B1221" s="106">
        <v>5000024</v>
      </c>
      <c r="C1221" s="118" t="s">
        <v>381</v>
      </c>
      <c r="D1221" s="105">
        <v>99</v>
      </c>
      <c r="E1221" s="106">
        <v>981</v>
      </c>
      <c r="F1221" s="106">
        <v>20552</v>
      </c>
      <c r="G1221" s="22"/>
      <c r="H1221" s="44">
        <f t="shared" si="322"/>
        <v>79.2</v>
      </c>
      <c r="I1221" s="98">
        <f t="shared" si="325"/>
        <v>79.2</v>
      </c>
      <c r="J1221" s="98">
        <f t="shared" si="312"/>
        <v>84.149999999999991</v>
      </c>
      <c r="K1221" s="99"/>
      <c r="L1221" s="44">
        <f t="shared" si="315"/>
        <v>79.2</v>
      </c>
      <c r="M1221" s="100">
        <f t="shared" si="326"/>
        <v>79.2</v>
      </c>
      <c r="N1221" s="97"/>
      <c r="O1221" s="100" t="s">
        <v>1852</v>
      </c>
      <c r="P1221" s="100" t="s">
        <v>1852</v>
      </c>
      <c r="Q1221" s="97"/>
      <c r="R1221" s="100" t="s">
        <v>1852</v>
      </c>
      <c r="S1221" s="100" t="s">
        <v>1852</v>
      </c>
      <c r="T1221" s="97"/>
      <c r="U1221" s="100" t="s">
        <v>1852</v>
      </c>
      <c r="V1221" s="100" t="s">
        <v>1852</v>
      </c>
      <c r="W1221" s="97"/>
      <c r="X1221" s="100" t="s">
        <v>1852</v>
      </c>
      <c r="Y1221" s="100" t="s">
        <v>1852</v>
      </c>
      <c r="Z1221" s="97"/>
      <c r="AA1221" s="100" t="s">
        <v>1852</v>
      </c>
      <c r="AB1221" s="100" t="s">
        <v>1852</v>
      </c>
      <c r="AC1221" s="97"/>
      <c r="AD1221" s="100" t="s">
        <v>1852</v>
      </c>
      <c r="AE1221" s="100" t="s">
        <v>1852</v>
      </c>
      <c r="AF1221" s="97"/>
      <c r="AG1221" s="100">
        <f t="shared" si="313"/>
        <v>79.2</v>
      </c>
      <c r="AH1221" s="100">
        <f t="shared" si="323"/>
        <v>79.2</v>
      </c>
      <c r="AI1221" s="97"/>
      <c r="AJ1221" s="100" t="s">
        <v>1852</v>
      </c>
      <c r="AK1221" s="100" t="s">
        <v>1852</v>
      </c>
      <c r="AL1221" s="97"/>
      <c r="AM1221" s="101" t="s">
        <v>1852</v>
      </c>
      <c r="AN1221" s="101" t="s">
        <v>1852</v>
      </c>
      <c r="AO1221" s="97"/>
      <c r="AP1221" s="100" t="s">
        <v>1852</v>
      </c>
      <c r="AQ1221" s="100" t="s">
        <v>1852</v>
      </c>
      <c r="AR1221" s="97"/>
      <c r="AS1221" s="100" t="s">
        <v>1852</v>
      </c>
      <c r="AT1221" s="100" t="s">
        <v>1852</v>
      </c>
      <c r="AU1221" s="97"/>
      <c r="AV1221" s="100">
        <f t="shared" si="314"/>
        <v>84.149999999999991</v>
      </c>
      <c r="AW1221" s="100">
        <f t="shared" si="324"/>
        <v>84.149999999999991</v>
      </c>
      <c r="AX1221" s="97"/>
      <c r="AY1221" s="100" t="s">
        <v>1852</v>
      </c>
      <c r="AZ1221" s="100" t="s">
        <v>1852</v>
      </c>
      <c r="BA1221" s="97"/>
      <c r="BB1221" s="100" t="s">
        <v>1852</v>
      </c>
      <c r="BC1221" s="100" t="s">
        <v>1852</v>
      </c>
      <c r="BD1221" s="97"/>
      <c r="BE1221" s="100" t="s">
        <v>1852</v>
      </c>
      <c r="BF1221" s="100" t="s">
        <v>1852</v>
      </c>
    </row>
    <row r="1222" spans="1:58" s="86" customFormat="1" ht="13.2" x14ac:dyDescent="0.25">
      <c r="A1222" s="47" t="s">
        <v>883</v>
      </c>
      <c r="B1222" s="106">
        <v>5000103</v>
      </c>
      <c r="C1222" s="118" t="s">
        <v>382</v>
      </c>
      <c r="D1222" s="105">
        <v>131</v>
      </c>
      <c r="E1222" s="106">
        <v>981</v>
      </c>
      <c r="F1222" s="106">
        <v>20600</v>
      </c>
      <c r="G1222" s="22"/>
      <c r="H1222" s="44">
        <f t="shared" si="322"/>
        <v>104.80000000000001</v>
      </c>
      <c r="I1222" s="98">
        <f t="shared" si="325"/>
        <v>104.80000000000001</v>
      </c>
      <c r="J1222" s="98">
        <f t="shared" ref="J1222:J1285" si="327">MAX(AJ1222:AM1222,AP1222:AS1222,AV1222:AY1222,BB1222,BE1222)</f>
        <v>111.35</v>
      </c>
      <c r="K1222" s="99"/>
      <c r="L1222" s="44">
        <f t="shared" si="315"/>
        <v>104.80000000000001</v>
      </c>
      <c r="M1222" s="100">
        <f t="shared" si="326"/>
        <v>104.80000000000001</v>
      </c>
      <c r="N1222" s="97"/>
      <c r="O1222" s="100" t="s">
        <v>1852</v>
      </c>
      <c r="P1222" s="100" t="s">
        <v>1852</v>
      </c>
      <c r="Q1222" s="97"/>
      <c r="R1222" s="100" t="s">
        <v>1852</v>
      </c>
      <c r="S1222" s="100" t="s">
        <v>1852</v>
      </c>
      <c r="T1222" s="97"/>
      <c r="U1222" s="100" t="s">
        <v>1852</v>
      </c>
      <c r="V1222" s="100" t="s">
        <v>1852</v>
      </c>
      <c r="W1222" s="97"/>
      <c r="X1222" s="100" t="s">
        <v>1852</v>
      </c>
      <c r="Y1222" s="100" t="s">
        <v>1852</v>
      </c>
      <c r="Z1222" s="97"/>
      <c r="AA1222" s="100" t="s">
        <v>1852</v>
      </c>
      <c r="AB1222" s="100" t="s">
        <v>1852</v>
      </c>
      <c r="AC1222" s="97"/>
      <c r="AD1222" s="100" t="s">
        <v>1852</v>
      </c>
      <c r="AE1222" s="100" t="s">
        <v>1852</v>
      </c>
      <c r="AF1222" s="97"/>
      <c r="AG1222" s="100">
        <f t="shared" si="313"/>
        <v>104.80000000000001</v>
      </c>
      <c r="AH1222" s="100">
        <f t="shared" si="323"/>
        <v>104.80000000000001</v>
      </c>
      <c r="AI1222" s="97"/>
      <c r="AJ1222" s="100" t="s">
        <v>1852</v>
      </c>
      <c r="AK1222" s="100" t="s">
        <v>1852</v>
      </c>
      <c r="AL1222" s="97"/>
      <c r="AM1222" s="101" t="s">
        <v>1852</v>
      </c>
      <c r="AN1222" s="101" t="s">
        <v>1852</v>
      </c>
      <c r="AO1222" s="97"/>
      <c r="AP1222" s="100" t="s">
        <v>1852</v>
      </c>
      <c r="AQ1222" s="100" t="s">
        <v>1852</v>
      </c>
      <c r="AR1222" s="97"/>
      <c r="AS1222" s="100" t="s">
        <v>1852</v>
      </c>
      <c r="AT1222" s="100" t="s">
        <v>1852</v>
      </c>
      <c r="AU1222" s="97"/>
      <c r="AV1222" s="100">
        <f t="shared" si="314"/>
        <v>111.35</v>
      </c>
      <c r="AW1222" s="100">
        <f t="shared" si="324"/>
        <v>111.35</v>
      </c>
      <c r="AX1222" s="97"/>
      <c r="AY1222" s="100" t="s">
        <v>1852</v>
      </c>
      <c r="AZ1222" s="100" t="s">
        <v>1852</v>
      </c>
      <c r="BA1222" s="97"/>
      <c r="BB1222" s="100" t="s">
        <v>1852</v>
      </c>
      <c r="BC1222" s="100" t="s">
        <v>1852</v>
      </c>
      <c r="BD1222" s="97"/>
      <c r="BE1222" s="100" t="s">
        <v>1852</v>
      </c>
      <c r="BF1222" s="100" t="s">
        <v>1852</v>
      </c>
    </row>
    <row r="1223" spans="1:58" s="86" customFormat="1" ht="13.2" x14ac:dyDescent="0.25">
      <c r="A1223" s="47" t="s">
        <v>883</v>
      </c>
      <c r="B1223" s="106">
        <v>5000104</v>
      </c>
      <c r="C1223" s="118" t="s">
        <v>383</v>
      </c>
      <c r="D1223" s="105">
        <v>167</v>
      </c>
      <c r="E1223" s="106">
        <v>987</v>
      </c>
      <c r="F1223" s="106">
        <v>20605</v>
      </c>
      <c r="G1223" s="22"/>
      <c r="H1223" s="44">
        <f t="shared" si="322"/>
        <v>133.6</v>
      </c>
      <c r="I1223" s="98">
        <f t="shared" si="325"/>
        <v>133.6</v>
      </c>
      <c r="J1223" s="98">
        <f t="shared" si="327"/>
        <v>141.94999999999999</v>
      </c>
      <c r="K1223" s="99"/>
      <c r="L1223" s="44">
        <f t="shared" si="315"/>
        <v>133.6</v>
      </c>
      <c r="M1223" s="100">
        <f t="shared" si="326"/>
        <v>133.6</v>
      </c>
      <c r="N1223" s="97"/>
      <c r="O1223" s="100" t="s">
        <v>1852</v>
      </c>
      <c r="P1223" s="100" t="s">
        <v>1852</v>
      </c>
      <c r="Q1223" s="97"/>
      <c r="R1223" s="100" t="s">
        <v>1852</v>
      </c>
      <c r="S1223" s="100" t="s">
        <v>1852</v>
      </c>
      <c r="T1223" s="97"/>
      <c r="U1223" s="100" t="s">
        <v>1852</v>
      </c>
      <c r="V1223" s="100" t="s">
        <v>1852</v>
      </c>
      <c r="W1223" s="97"/>
      <c r="X1223" s="100" t="s">
        <v>1852</v>
      </c>
      <c r="Y1223" s="100" t="s">
        <v>1852</v>
      </c>
      <c r="Z1223" s="97"/>
      <c r="AA1223" s="100" t="s">
        <v>1852</v>
      </c>
      <c r="AB1223" s="100" t="s">
        <v>1852</v>
      </c>
      <c r="AC1223" s="97"/>
      <c r="AD1223" s="100" t="s">
        <v>1852</v>
      </c>
      <c r="AE1223" s="100" t="s">
        <v>1852</v>
      </c>
      <c r="AF1223" s="97"/>
      <c r="AG1223" s="100">
        <f t="shared" si="313"/>
        <v>133.6</v>
      </c>
      <c r="AH1223" s="100">
        <f t="shared" si="323"/>
        <v>133.6</v>
      </c>
      <c r="AI1223" s="97"/>
      <c r="AJ1223" s="100" t="s">
        <v>1852</v>
      </c>
      <c r="AK1223" s="100" t="s">
        <v>1852</v>
      </c>
      <c r="AL1223" s="97"/>
      <c r="AM1223" s="101" t="s">
        <v>1852</v>
      </c>
      <c r="AN1223" s="101" t="s">
        <v>1852</v>
      </c>
      <c r="AO1223" s="97"/>
      <c r="AP1223" s="100" t="s">
        <v>1852</v>
      </c>
      <c r="AQ1223" s="100" t="s">
        <v>1852</v>
      </c>
      <c r="AR1223" s="97"/>
      <c r="AS1223" s="100" t="s">
        <v>1852</v>
      </c>
      <c r="AT1223" s="100" t="s">
        <v>1852</v>
      </c>
      <c r="AU1223" s="97"/>
      <c r="AV1223" s="100">
        <f t="shared" si="314"/>
        <v>141.94999999999999</v>
      </c>
      <c r="AW1223" s="100">
        <f t="shared" si="324"/>
        <v>141.94999999999999</v>
      </c>
      <c r="AX1223" s="97"/>
      <c r="AY1223" s="100" t="s">
        <v>1852</v>
      </c>
      <c r="AZ1223" s="100" t="s">
        <v>1852</v>
      </c>
      <c r="BA1223" s="97"/>
      <c r="BB1223" s="100" t="s">
        <v>1852</v>
      </c>
      <c r="BC1223" s="100" t="s">
        <v>1852</v>
      </c>
      <c r="BD1223" s="97"/>
      <c r="BE1223" s="100" t="s">
        <v>1852</v>
      </c>
      <c r="BF1223" s="100" t="s">
        <v>1852</v>
      </c>
    </row>
    <row r="1224" spans="1:58" s="86" customFormat="1" ht="13.2" x14ac:dyDescent="0.25">
      <c r="A1224" s="47" t="s">
        <v>883</v>
      </c>
      <c r="B1224" s="106">
        <v>5000908</v>
      </c>
      <c r="C1224" s="118" t="s">
        <v>634</v>
      </c>
      <c r="D1224" s="105">
        <v>175</v>
      </c>
      <c r="E1224" s="106">
        <v>981</v>
      </c>
      <c r="F1224" s="106">
        <v>20612</v>
      </c>
      <c r="G1224" s="22"/>
      <c r="H1224" s="44">
        <f t="shared" si="322"/>
        <v>140</v>
      </c>
      <c r="I1224" s="98">
        <f t="shared" si="325"/>
        <v>140</v>
      </c>
      <c r="J1224" s="98">
        <f t="shared" si="327"/>
        <v>148.75</v>
      </c>
      <c r="K1224" s="99"/>
      <c r="L1224" s="44">
        <f t="shared" si="315"/>
        <v>140</v>
      </c>
      <c r="M1224" s="100">
        <f t="shared" si="326"/>
        <v>140</v>
      </c>
      <c r="N1224" s="97"/>
      <c r="O1224" s="100" t="s">
        <v>1852</v>
      </c>
      <c r="P1224" s="100" t="s">
        <v>1852</v>
      </c>
      <c r="Q1224" s="97"/>
      <c r="R1224" s="100" t="s">
        <v>1852</v>
      </c>
      <c r="S1224" s="100" t="s">
        <v>1852</v>
      </c>
      <c r="T1224" s="97"/>
      <c r="U1224" s="100" t="s">
        <v>1852</v>
      </c>
      <c r="V1224" s="100" t="s">
        <v>1852</v>
      </c>
      <c r="W1224" s="97"/>
      <c r="X1224" s="100" t="s">
        <v>1852</v>
      </c>
      <c r="Y1224" s="100" t="s">
        <v>1852</v>
      </c>
      <c r="Z1224" s="97"/>
      <c r="AA1224" s="100" t="s">
        <v>1852</v>
      </c>
      <c r="AB1224" s="100" t="s">
        <v>1852</v>
      </c>
      <c r="AC1224" s="97"/>
      <c r="AD1224" s="100" t="s">
        <v>1852</v>
      </c>
      <c r="AE1224" s="100" t="s">
        <v>1852</v>
      </c>
      <c r="AF1224" s="97"/>
      <c r="AG1224" s="100">
        <f t="shared" si="313"/>
        <v>140</v>
      </c>
      <c r="AH1224" s="100">
        <f t="shared" si="323"/>
        <v>140</v>
      </c>
      <c r="AI1224" s="97"/>
      <c r="AJ1224" s="100" t="s">
        <v>1852</v>
      </c>
      <c r="AK1224" s="100" t="s">
        <v>1852</v>
      </c>
      <c r="AL1224" s="97"/>
      <c r="AM1224" s="101" t="s">
        <v>1852</v>
      </c>
      <c r="AN1224" s="101" t="s">
        <v>1852</v>
      </c>
      <c r="AO1224" s="97"/>
      <c r="AP1224" s="100" t="s">
        <v>1852</v>
      </c>
      <c r="AQ1224" s="100" t="s">
        <v>1852</v>
      </c>
      <c r="AR1224" s="97"/>
      <c r="AS1224" s="100" t="s">
        <v>1852</v>
      </c>
      <c r="AT1224" s="100" t="s">
        <v>1852</v>
      </c>
      <c r="AU1224" s="97"/>
      <c r="AV1224" s="100">
        <f t="shared" si="314"/>
        <v>148.75</v>
      </c>
      <c r="AW1224" s="100">
        <f t="shared" si="324"/>
        <v>148.75</v>
      </c>
      <c r="AX1224" s="97"/>
      <c r="AY1224" s="100" t="s">
        <v>1852</v>
      </c>
      <c r="AZ1224" s="100" t="s">
        <v>1852</v>
      </c>
      <c r="BA1224" s="97"/>
      <c r="BB1224" s="100" t="s">
        <v>1852</v>
      </c>
      <c r="BC1224" s="100" t="s">
        <v>1852</v>
      </c>
      <c r="BD1224" s="97"/>
      <c r="BE1224" s="100" t="s">
        <v>1852</v>
      </c>
      <c r="BF1224" s="100" t="s">
        <v>1852</v>
      </c>
    </row>
    <row r="1225" spans="1:58" s="86" customFormat="1" ht="13.2" x14ac:dyDescent="0.25">
      <c r="A1225" s="47" t="s">
        <v>883</v>
      </c>
      <c r="B1225" s="106">
        <v>5000108</v>
      </c>
      <c r="C1225" s="118" t="s">
        <v>385</v>
      </c>
      <c r="D1225" s="105">
        <v>95</v>
      </c>
      <c r="E1225" s="106">
        <v>981</v>
      </c>
      <c r="F1225" s="106">
        <v>21310</v>
      </c>
      <c r="G1225" s="22"/>
      <c r="H1225" s="44">
        <f t="shared" si="322"/>
        <v>76</v>
      </c>
      <c r="I1225" s="98">
        <f t="shared" si="325"/>
        <v>76</v>
      </c>
      <c r="J1225" s="98">
        <f t="shared" si="327"/>
        <v>80.75</v>
      </c>
      <c r="K1225" s="99"/>
      <c r="L1225" s="44">
        <f t="shared" si="315"/>
        <v>76</v>
      </c>
      <c r="M1225" s="100">
        <f t="shared" si="326"/>
        <v>76</v>
      </c>
      <c r="N1225" s="97"/>
      <c r="O1225" s="100" t="s">
        <v>1852</v>
      </c>
      <c r="P1225" s="100" t="s">
        <v>1852</v>
      </c>
      <c r="Q1225" s="97"/>
      <c r="R1225" s="100" t="s">
        <v>1852</v>
      </c>
      <c r="S1225" s="100" t="s">
        <v>1852</v>
      </c>
      <c r="T1225" s="97"/>
      <c r="U1225" s="100" t="s">
        <v>1852</v>
      </c>
      <c r="V1225" s="100" t="s">
        <v>1852</v>
      </c>
      <c r="W1225" s="97"/>
      <c r="X1225" s="100" t="s">
        <v>1852</v>
      </c>
      <c r="Y1225" s="100" t="s">
        <v>1852</v>
      </c>
      <c r="Z1225" s="97"/>
      <c r="AA1225" s="100" t="s">
        <v>1852</v>
      </c>
      <c r="AB1225" s="100" t="s">
        <v>1852</v>
      </c>
      <c r="AC1225" s="97"/>
      <c r="AD1225" s="100" t="s">
        <v>1852</v>
      </c>
      <c r="AE1225" s="100" t="s">
        <v>1852</v>
      </c>
      <c r="AF1225" s="97"/>
      <c r="AG1225" s="100">
        <f t="shared" ref="AG1225:AG1288" si="328">D1225*80%</f>
        <v>76</v>
      </c>
      <c r="AH1225" s="100">
        <f t="shared" si="323"/>
        <v>76</v>
      </c>
      <c r="AI1225" s="97"/>
      <c r="AJ1225" s="100" t="s">
        <v>1852</v>
      </c>
      <c r="AK1225" s="100" t="s">
        <v>1852</v>
      </c>
      <c r="AL1225" s="97"/>
      <c r="AM1225" s="101" t="s">
        <v>1852</v>
      </c>
      <c r="AN1225" s="101" t="s">
        <v>1852</v>
      </c>
      <c r="AO1225" s="97"/>
      <c r="AP1225" s="100" t="s">
        <v>1852</v>
      </c>
      <c r="AQ1225" s="100" t="s">
        <v>1852</v>
      </c>
      <c r="AR1225" s="97"/>
      <c r="AS1225" s="100" t="s">
        <v>1852</v>
      </c>
      <c r="AT1225" s="100" t="s">
        <v>1852</v>
      </c>
      <c r="AU1225" s="97"/>
      <c r="AV1225" s="100">
        <f t="shared" ref="AV1225:AV1288" si="329">D1225*85%</f>
        <v>80.75</v>
      </c>
      <c r="AW1225" s="100">
        <f t="shared" si="324"/>
        <v>80.75</v>
      </c>
      <c r="AX1225" s="97"/>
      <c r="AY1225" s="100" t="s">
        <v>1852</v>
      </c>
      <c r="AZ1225" s="100" t="s">
        <v>1852</v>
      </c>
      <c r="BA1225" s="97"/>
      <c r="BB1225" s="100" t="s">
        <v>1852</v>
      </c>
      <c r="BC1225" s="100" t="s">
        <v>1852</v>
      </c>
      <c r="BD1225" s="97"/>
      <c r="BE1225" s="100" t="s">
        <v>1852</v>
      </c>
      <c r="BF1225" s="100" t="s">
        <v>1852</v>
      </c>
    </row>
    <row r="1226" spans="1:58" s="86" customFormat="1" ht="13.2" x14ac:dyDescent="0.25">
      <c r="A1226" s="47" t="s">
        <v>883</v>
      </c>
      <c r="B1226" s="106">
        <v>5000026</v>
      </c>
      <c r="C1226" s="118" t="s">
        <v>969</v>
      </c>
      <c r="D1226" s="105">
        <v>403</v>
      </c>
      <c r="E1226" s="106">
        <v>981</v>
      </c>
      <c r="F1226" s="106">
        <v>21315</v>
      </c>
      <c r="G1226" s="22"/>
      <c r="H1226" s="44">
        <f t="shared" si="322"/>
        <v>322.40000000000003</v>
      </c>
      <c r="I1226" s="98">
        <f t="shared" si="325"/>
        <v>322.40000000000003</v>
      </c>
      <c r="J1226" s="98">
        <f t="shared" si="327"/>
        <v>342.55</v>
      </c>
      <c r="K1226" s="99"/>
      <c r="L1226" s="44">
        <f t="shared" ref="L1226:L1289" si="330">D1226*80%</f>
        <v>322.40000000000003</v>
      </c>
      <c r="M1226" s="100">
        <f t="shared" si="326"/>
        <v>322.40000000000003</v>
      </c>
      <c r="N1226" s="97"/>
      <c r="O1226" s="100" t="s">
        <v>1852</v>
      </c>
      <c r="P1226" s="100" t="s">
        <v>1852</v>
      </c>
      <c r="Q1226" s="97"/>
      <c r="R1226" s="100" t="s">
        <v>1852</v>
      </c>
      <c r="S1226" s="100" t="s">
        <v>1852</v>
      </c>
      <c r="T1226" s="97"/>
      <c r="U1226" s="100" t="s">
        <v>1852</v>
      </c>
      <c r="V1226" s="100" t="s">
        <v>1852</v>
      </c>
      <c r="W1226" s="97"/>
      <c r="X1226" s="100" t="s">
        <v>1852</v>
      </c>
      <c r="Y1226" s="100" t="s">
        <v>1852</v>
      </c>
      <c r="Z1226" s="97"/>
      <c r="AA1226" s="100" t="s">
        <v>1852</v>
      </c>
      <c r="AB1226" s="100" t="s">
        <v>1852</v>
      </c>
      <c r="AC1226" s="97"/>
      <c r="AD1226" s="100" t="s">
        <v>1852</v>
      </c>
      <c r="AE1226" s="100" t="s">
        <v>1852</v>
      </c>
      <c r="AF1226" s="97"/>
      <c r="AG1226" s="100">
        <f t="shared" si="328"/>
        <v>322.40000000000003</v>
      </c>
      <c r="AH1226" s="100">
        <f t="shared" si="323"/>
        <v>322.40000000000003</v>
      </c>
      <c r="AI1226" s="97"/>
      <c r="AJ1226" s="100" t="s">
        <v>1852</v>
      </c>
      <c r="AK1226" s="100" t="s">
        <v>1852</v>
      </c>
      <c r="AL1226" s="97"/>
      <c r="AM1226" s="101" t="s">
        <v>1852</v>
      </c>
      <c r="AN1226" s="101" t="s">
        <v>1852</v>
      </c>
      <c r="AO1226" s="97"/>
      <c r="AP1226" s="100" t="s">
        <v>1852</v>
      </c>
      <c r="AQ1226" s="100" t="s">
        <v>1852</v>
      </c>
      <c r="AR1226" s="97"/>
      <c r="AS1226" s="100" t="s">
        <v>1852</v>
      </c>
      <c r="AT1226" s="100" t="s">
        <v>1852</v>
      </c>
      <c r="AU1226" s="97"/>
      <c r="AV1226" s="100">
        <f t="shared" si="329"/>
        <v>342.55</v>
      </c>
      <c r="AW1226" s="100">
        <f t="shared" si="324"/>
        <v>342.55</v>
      </c>
      <c r="AX1226" s="97"/>
      <c r="AY1226" s="100" t="s">
        <v>1852</v>
      </c>
      <c r="AZ1226" s="100" t="s">
        <v>1852</v>
      </c>
      <c r="BA1226" s="97"/>
      <c r="BB1226" s="100" t="s">
        <v>1852</v>
      </c>
      <c r="BC1226" s="100" t="s">
        <v>1852</v>
      </c>
      <c r="BD1226" s="97"/>
      <c r="BE1226" s="100" t="s">
        <v>1852</v>
      </c>
      <c r="BF1226" s="100" t="s">
        <v>1852</v>
      </c>
    </row>
    <row r="1227" spans="1:58" s="86" customFormat="1" ht="13.2" x14ac:dyDescent="0.25">
      <c r="A1227" s="47" t="s">
        <v>883</v>
      </c>
      <c r="B1227" s="106">
        <v>5000241</v>
      </c>
      <c r="C1227" s="118" t="s">
        <v>386</v>
      </c>
      <c r="D1227" s="105">
        <v>883</v>
      </c>
      <c r="E1227" s="106">
        <v>981</v>
      </c>
      <c r="F1227" s="106">
        <v>21337</v>
      </c>
      <c r="G1227" s="22"/>
      <c r="H1227" s="44">
        <f t="shared" si="322"/>
        <v>706.40000000000009</v>
      </c>
      <c r="I1227" s="98">
        <f t="shared" si="325"/>
        <v>706.40000000000009</v>
      </c>
      <c r="J1227" s="98">
        <f t="shared" si="327"/>
        <v>750.55</v>
      </c>
      <c r="K1227" s="99"/>
      <c r="L1227" s="44">
        <f t="shared" si="330"/>
        <v>706.40000000000009</v>
      </c>
      <c r="M1227" s="100">
        <f t="shared" si="326"/>
        <v>706.40000000000009</v>
      </c>
      <c r="N1227" s="97"/>
      <c r="O1227" s="100" t="s">
        <v>1852</v>
      </c>
      <c r="P1227" s="100" t="s">
        <v>1852</v>
      </c>
      <c r="Q1227" s="97"/>
      <c r="R1227" s="100" t="s">
        <v>1852</v>
      </c>
      <c r="S1227" s="100" t="s">
        <v>1852</v>
      </c>
      <c r="T1227" s="97"/>
      <c r="U1227" s="100" t="s">
        <v>1852</v>
      </c>
      <c r="V1227" s="100" t="s">
        <v>1852</v>
      </c>
      <c r="W1227" s="97"/>
      <c r="X1227" s="100" t="s">
        <v>1852</v>
      </c>
      <c r="Y1227" s="100" t="s">
        <v>1852</v>
      </c>
      <c r="Z1227" s="97"/>
      <c r="AA1227" s="100" t="s">
        <v>1852</v>
      </c>
      <c r="AB1227" s="100" t="s">
        <v>1852</v>
      </c>
      <c r="AC1227" s="97"/>
      <c r="AD1227" s="100" t="s">
        <v>1852</v>
      </c>
      <c r="AE1227" s="100" t="s">
        <v>1852</v>
      </c>
      <c r="AF1227" s="97"/>
      <c r="AG1227" s="100">
        <f t="shared" si="328"/>
        <v>706.40000000000009</v>
      </c>
      <c r="AH1227" s="100">
        <f t="shared" si="323"/>
        <v>706.40000000000009</v>
      </c>
      <c r="AI1227" s="97"/>
      <c r="AJ1227" s="100" t="s">
        <v>1852</v>
      </c>
      <c r="AK1227" s="100" t="s">
        <v>1852</v>
      </c>
      <c r="AL1227" s="97"/>
      <c r="AM1227" s="101" t="s">
        <v>1852</v>
      </c>
      <c r="AN1227" s="101" t="s">
        <v>1852</v>
      </c>
      <c r="AO1227" s="97"/>
      <c r="AP1227" s="100" t="s">
        <v>1852</v>
      </c>
      <c r="AQ1227" s="100" t="s">
        <v>1852</v>
      </c>
      <c r="AR1227" s="97"/>
      <c r="AS1227" s="100" t="s">
        <v>1852</v>
      </c>
      <c r="AT1227" s="100" t="s">
        <v>1852</v>
      </c>
      <c r="AU1227" s="97"/>
      <c r="AV1227" s="100">
        <f t="shared" si="329"/>
        <v>750.55</v>
      </c>
      <c r="AW1227" s="100">
        <f t="shared" si="324"/>
        <v>750.55</v>
      </c>
      <c r="AX1227" s="97"/>
      <c r="AY1227" s="100" t="s">
        <v>1852</v>
      </c>
      <c r="AZ1227" s="100" t="s">
        <v>1852</v>
      </c>
      <c r="BA1227" s="97"/>
      <c r="BB1227" s="100" t="s">
        <v>1852</v>
      </c>
      <c r="BC1227" s="100" t="s">
        <v>1852</v>
      </c>
      <c r="BD1227" s="97"/>
      <c r="BE1227" s="100" t="s">
        <v>1852</v>
      </c>
      <c r="BF1227" s="100" t="s">
        <v>1852</v>
      </c>
    </row>
    <row r="1228" spans="1:58" s="86" customFormat="1" ht="13.2" x14ac:dyDescent="0.25">
      <c r="A1228" s="47" t="s">
        <v>883</v>
      </c>
      <c r="B1228" s="106">
        <v>5000292</v>
      </c>
      <c r="C1228" s="118" t="s">
        <v>970</v>
      </c>
      <c r="D1228" s="105">
        <v>461</v>
      </c>
      <c r="E1228" s="106">
        <v>981</v>
      </c>
      <c r="F1228" s="106">
        <v>21400</v>
      </c>
      <c r="G1228" s="22"/>
      <c r="H1228" s="44">
        <f t="shared" si="322"/>
        <v>368.8</v>
      </c>
      <c r="I1228" s="98">
        <f t="shared" si="325"/>
        <v>368.8</v>
      </c>
      <c r="J1228" s="98">
        <f t="shared" si="327"/>
        <v>391.84999999999997</v>
      </c>
      <c r="K1228" s="99"/>
      <c r="L1228" s="44">
        <f t="shared" si="330"/>
        <v>368.8</v>
      </c>
      <c r="M1228" s="100">
        <f t="shared" si="326"/>
        <v>368.8</v>
      </c>
      <c r="N1228" s="97"/>
      <c r="O1228" s="100" t="s">
        <v>1852</v>
      </c>
      <c r="P1228" s="100" t="s">
        <v>1852</v>
      </c>
      <c r="Q1228" s="97"/>
      <c r="R1228" s="100" t="s">
        <v>1852</v>
      </c>
      <c r="S1228" s="100" t="s">
        <v>1852</v>
      </c>
      <c r="T1228" s="97"/>
      <c r="U1228" s="100" t="s">
        <v>1852</v>
      </c>
      <c r="V1228" s="100" t="s">
        <v>1852</v>
      </c>
      <c r="W1228" s="97"/>
      <c r="X1228" s="100" t="s">
        <v>1852</v>
      </c>
      <c r="Y1228" s="100" t="s">
        <v>1852</v>
      </c>
      <c r="Z1228" s="97"/>
      <c r="AA1228" s="100" t="s">
        <v>1852</v>
      </c>
      <c r="AB1228" s="100" t="s">
        <v>1852</v>
      </c>
      <c r="AC1228" s="97"/>
      <c r="AD1228" s="100" t="s">
        <v>1852</v>
      </c>
      <c r="AE1228" s="100" t="s">
        <v>1852</v>
      </c>
      <c r="AF1228" s="97"/>
      <c r="AG1228" s="100">
        <f t="shared" si="328"/>
        <v>368.8</v>
      </c>
      <c r="AH1228" s="100">
        <f t="shared" si="323"/>
        <v>368.8</v>
      </c>
      <c r="AI1228" s="97"/>
      <c r="AJ1228" s="100" t="s">
        <v>1852</v>
      </c>
      <c r="AK1228" s="100" t="s">
        <v>1852</v>
      </c>
      <c r="AL1228" s="97"/>
      <c r="AM1228" s="101" t="s">
        <v>1852</v>
      </c>
      <c r="AN1228" s="101" t="s">
        <v>1852</v>
      </c>
      <c r="AO1228" s="97"/>
      <c r="AP1228" s="100" t="s">
        <v>1852</v>
      </c>
      <c r="AQ1228" s="100" t="s">
        <v>1852</v>
      </c>
      <c r="AR1228" s="97"/>
      <c r="AS1228" s="100" t="s">
        <v>1852</v>
      </c>
      <c r="AT1228" s="100" t="s">
        <v>1852</v>
      </c>
      <c r="AU1228" s="97"/>
      <c r="AV1228" s="100">
        <f t="shared" si="329"/>
        <v>391.84999999999997</v>
      </c>
      <c r="AW1228" s="100">
        <f t="shared" si="324"/>
        <v>391.84999999999997</v>
      </c>
      <c r="AX1228" s="97"/>
      <c r="AY1228" s="100" t="s">
        <v>1852</v>
      </c>
      <c r="AZ1228" s="100" t="s">
        <v>1852</v>
      </c>
      <c r="BA1228" s="97"/>
      <c r="BB1228" s="100" t="s">
        <v>1852</v>
      </c>
      <c r="BC1228" s="100" t="s">
        <v>1852</v>
      </c>
      <c r="BD1228" s="97"/>
      <c r="BE1228" s="100" t="s">
        <v>1852</v>
      </c>
      <c r="BF1228" s="100" t="s">
        <v>1852</v>
      </c>
    </row>
    <row r="1229" spans="1:58" s="86" customFormat="1" ht="13.2" x14ac:dyDescent="0.25">
      <c r="A1229" s="47" t="s">
        <v>883</v>
      </c>
      <c r="B1229" s="106">
        <v>5000293</v>
      </c>
      <c r="C1229" s="118" t="s">
        <v>387</v>
      </c>
      <c r="D1229" s="105">
        <v>1762</v>
      </c>
      <c r="E1229" s="106">
        <v>981</v>
      </c>
      <c r="F1229" s="106">
        <v>21450</v>
      </c>
      <c r="G1229" s="22"/>
      <c r="H1229" s="44">
        <f t="shared" ref="H1229:H1292" si="331">D1229*80%</f>
        <v>1409.6000000000001</v>
      </c>
      <c r="I1229" s="98">
        <f t="shared" si="325"/>
        <v>1409.6000000000001</v>
      </c>
      <c r="J1229" s="98">
        <f t="shared" si="327"/>
        <v>1497.7</v>
      </c>
      <c r="K1229" s="99"/>
      <c r="L1229" s="44">
        <f t="shared" si="330"/>
        <v>1409.6000000000001</v>
      </c>
      <c r="M1229" s="100">
        <f t="shared" si="326"/>
        <v>1409.6000000000001</v>
      </c>
      <c r="N1229" s="97"/>
      <c r="O1229" s="100" t="s">
        <v>1852</v>
      </c>
      <c r="P1229" s="100" t="s">
        <v>1852</v>
      </c>
      <c r="Q1229" s="97"/>
      <c r="R1229" s="100" t="s">
        <v>1852</v>
      </c>
      <c r="S1229" s="100" t="s">
        <v>1852</v>
      </c>
      <c r="T1229" s="97"/>
      <c r="U1229" s="100" t="s">
        <v>1852</v>
      </c>
      <c r="V1229" s="100" t="s">
        <v>1852</v>
      </c>
      <c r="W1229" s="97"/>
      <c r="X1229" s="100" t="s">
        <v>1852</v>
      </c>
      <c r="Y1229" s="100" t="s">
        <v>1852</v>
      </c>
      <c r="Z1229" s="97"/>
      <c r="AA1229" s="100" t="s">
        <v>1852</v>
      </c>
      <c r="AB1229" s="100" t="s">
        <v>1852</v>
      </c>
      <c r="AC1229" s="97"/>
      <c r="AD1229" s="100" t="s">
        <v>1852</v>
      </c>
      <c r="AE1229" s="100" t="s">
        <v>1852</v>
      </c>
      <c r="AF1229" s="97"/>
      <c r="AG1229" s="100">
        <f t="shared" si="328"/>
        <v>1409.6000000000001</v>
      </c>
      <c r="AH1229" s="100">
        <f t="shared" si="323"/>
        <v>1409.6000000000001</v>
      </c>
      <c r="AI1229" s="97"/>
      <c r="AJ1229" s="100" t="s">
        <v>1852</v>
      </c>
      <c r="AK1229" s="100" t="s">
        <v>1852</v>
      </c>
      <c r="AL1229" s="97"/>
      <c r="AM1229" s="101" t="s">
        <v>1852</v>
      </c>
      <c r="AN1229" s="101" t="s">
        <v>1852</v>
      </c>
      <c r="AO1229" s="97"/>
      <c r="AP1229" s="100" t="s">
        <v>1852</v>
      </c>
      <c r="AQ1229" s="100" t="s">
        <v>1852</v>
      </c>
      <c r="AR1229" s="97"/>
      <c r="AS1229" s="100" t="s">
        <v>1852</v>
      </c>
      <c r="AT1229" s="100" t="s">
        <v>1852</v>
      </c>
      <c r="AU1229" s="97"/>
      <c r="AV1229" s="100">
        <f t="shared" si="329"/>
        <v>1497.7</v>
      </c>
      <c r="AW1229" s="100">
        <f t="shared" si="324"/>
        <v>1497.7</v>
      </c>
      <c r="AX1229" s="97"/>
      <c r="AY1229" s="100" t="s">
        <v>1852</v>
      </c>
      <c r="AZ1229" s="100" t="s">
        <v>1852</v>
      </c>
      <c r="BA1229" s="97"/>
      <c r="BB1229" s="100" t="s">
        <v>1852</v>
      </c>
      <c r="BC1229" s="100" t="s">
        <v>1852</v>
      </c>
      <c r="BD1229" s="97"/>
      <c r="BE1229" s="100" t="s">
        <v>1852</v>
      </c>
      <c r="BF1229" s="100" t="s">
        <v>1852</v>
      </c>
    </row>
    <row r="1230" spans="1:58" s="86" customFormat="1" ht="13.2" x14ac:dyDescent="0.25">
      <c r="A1230" s="47" t="s">
        <v>883</v>
      </c>
      <c r="B1230" s="106">
        <v>5000196</v>
      </c>
      <c r="C1230" s="118" t="s">
        <v>971</v>
      </c>
      <c r="D1230" s="105">
        <v>2014</v>
      </c>
      <c r="E1230" s="106">
        <v>981</v>
      </c>
      <c r="F1230" s="106">
        <v>21925</v>
      </c>
      <c r="G1230" s="22"/>
      <c r="H1230" s="44">
        <f t="shared" si="331"/>
        <v>1611.2</v>
      </c>
      <c r="I1230" s="98">
        <f t="shared" si="325"/>
        <v>1611.2</v>
      </c>
      <c r="J1230" s="98">
        <f t="shared" si="327"/>
        <v>1711.8999999999999</v>
      </c>
      <c r="K1230" s="99"/>
      <c r="L1230" s="44">
        <f t="shared" si="330"/>
        <v>1611.2</v>
      </c>
      <c r="M1230" s="100">
        <f t="shared" si="326"/>
        <v>1611.2</v>
      </c>
      <c r="N1230" s="97"/>
      <c r="O1230" s="100" t="s">
        <v>1852</v>
      </c>
      <c r="P1230" s="100" t="s">
        <v>1852</v>
      </c>
      <c r="Q1230" s="97"/>
      <c r="R1230" s="100" t="s">
        <v>1852</v>
      </c>
      <c r="S1230" s="100" t="s">
        <v>1852</v>
      </c>
      <c r="T1230" s="97"/>
      <c r="U1230" s="100" t="s">
        <v>1852</v>
      </c>
      <c r="V1230" s="100" t="s">
        <v>1852</v>
      </c>
      <c r="W1230" s="97"/>
      <c r="X1230" s="100" t="s">
        <v>1852</v>
      </c>
      <c r="Y1230" s="100" t="s">
        <v>1852</v>
      </c>
      <c r="Z1230" s="97"/>
      <c r="AA1230" s="100" t="s">
        <v>1852</v>
      </c>
      <c r="AB1230" s="100" t="s">
        <v>1852</v>
      </c>
      <c r="AC1230" s="97"/>
      <c r="AD1230" s="100" t="s">
        <v>1852</v>
      </c>
      <c r="AE1230" s="100" t="s">
        <v>1852</v>
      </c>
      <c r="AF1230" s="97"/>
      <c r="AG1230" s="100">
        <f t="shared" si="328"/>
        <v>1611.2</v>
      </c>
      <c r="AH1230" s="100">
        <f t="shared" si="323"/>
        <v>1611.2</v>
      </c>
      <c r="AI1230" s="97"/>
      <c r="AJ1230" s="100" t="s">
        <v>1852</v>
      </c>
      <c r="AK1230" s="100" t="s">
        <v>1852</v>
      </c>
      <c r="AL1230" s="97"/>
      <c r="AM1230" s="101" t="s">
        <v>1852</v>
      </c>
      <c r="AN1230" s="101" t="s">
        <v>1852</v>
      </c>
      <c r="AO1230" s="97"/>
      <c r="AP1230" s="100" t="s">
        <v>1852</v>
      </c>
      <c r="AQ1230" s="100" t="s">
        <v>1852</v>
      </c>
      <c r="AR1230" s="97"/>
      <c r="AS1230" s="100" t="s">
        <v>1852</v>
      </c>
      <c r="AT1230" s="100" t="s">
        <v>1852</v>
      </c>
      <c r="AU1230" s="97"/>
      <c r="AV1230" s="100">
        <f t="shared" si="329"/>
        <v>1711.8999999999999</v>
      </c>
      <c r="AW1230" s="100">
        <f t="shared" si="324"/>
        <v>1711.8999999999999</v>
      </c>
      <c r="AX1230" s="97"/>
      <c r="AY1230" s="100" t="s">
        <v>1852</v>
      </c>
      <c r="AZ1230" s="100" t="s">
        <v>1852</v>
      </c>
      <c r="BA1230" s="97"/>
      <c r="BB1230" s="100" t="s">
        <v>1852</v>
      </c>
      <c r="BC1230" s="100" t="s">
        <v>1852</v>
      </c>
      <c r="BD1230" s="97"/>
      <c r="BE1230" s="100" t="s">
        <v>1852</v>
      </c>
      <c r="BF1230" s="100" t="s">
        <v>1852</v>
      </c>
    </row>
    <row r="1231" spans="1:58" s="86" customFormat="1" ht="13.2" x14ac:dyDescent="0.25">
      <c r="A1231" s="47" t="s">
        <v>883</v>
      </c>
      <c r="B1231" s="106">
        <v>5000122</v>
      </c>
      <c r="C1231" s="118" t="s">
        <v>389</v>
      </c>
      <c r="D1231" s="105">
        <v>800</v>
      </c>
      <c r="E1231" s="106">
        <v>981</v>
      </c>
      <c r="F1231" s="106">
        <v>22310</v>
      </c>
      <c r="G1231" s="22"/>
      <c r="H1231" s="44">
        <f t="shared" si="331"/>
        <v>640</v>
      </c>
      <c r="I1231" s="98">
        <f t="shared" si="325"/>
        <v>640</v>
      </c>
      <c r="J1231" s="98">
        <f t="shared" si="327"/>
        <v>680</v>
      </c>
      <c r="K1231" s="99"/>
      <c r="L1231" s="44">
        <f t="shared" si="330"/>
        <v>640</v>
      </c>
      <c r="M1231" s="100">
        <f t="shared" si="326"/>
        <v>640</v>
      </c>
      <c r="N1231" s="97"/>
      <c r="O1231" s="100" t="s">
        <v>1852</v>
      </c>
      <c r="P1231" s="100" t="s">
        <v>1852</v>
      </c>
      <c r="Q1231" s="97"/>
      <c r="R1231" s="100" t="s">
        <v>1852</v>
      </c>
      <c r="S1231" s="100" t="s">
        <v>1852</v>
      </c>
      <c r="T1231" s="97"/>
      <c r="U1231" s="100" t="s">
        <v>1852</v>
      </c>
      <c r="V1231" s="100" t="s">
        <v>1852</v>
      </c>
      <c r="W1231" s="97"/>
      <c r="X1231" s="100" t="s">
        <v>1852</v>
      </c>
      <c r="Y1231" s="100" t="s">
        <v>1852</v>
      </c>
      <c r="Z1231" s="97"/>
      <c r="AA1231" s="100" t="s">
        <v>1852</v>
      </c>
      <c r="AB1231" s="100" t="s">
        <v>1852</v>
      </c>
      <c r="AC1231" s="97"/>
      <c r="AD1231" s="100" t="s">
        <v>1852</v>
      </c>
      <c r="AE1231" s="100" t="s">
        <v>1852</v>
      </c>
      <c r="AF1231" s="97"/>
      <c r="AG1231" s="100">
        <f t="shared" si="328"/>
        <v>640</v>
      </c>
      <c r="AH1231" s="100">
        <f t="shared" si="323"/>
        <v>640</v>
      </c>
      <c r="AI1231" s="97"/>
      <c r="AJ1231" s="100" t="s">
        <v>1852</v>
      </c>
      <c r="AK1231" s="100" t="s">
        <v>1852</v>
      </c>
      <c r="AL1231" s="97"/>
      <c r="AM1231" s="101" t="s">
        <v>1852</v>
      </c>
      <c r="AN1231" s="101" t="s">
        <v>1852</v>
      </c>
      <c r="AO1231" s="97"/>
      <c r="AP1231" s="100" t="s">
        <v>1852</v>
      </c>
      <c r="AQ1231" s="100" t="s">
        <v>1852</v>
      </c>
      <c r="AR1231" s="97"/>
      <c r="AS1231" s="100" t="s">
        <v>1852</v>
      </c>
      <c r="AT1231" s="100" t="s">
        <v>1852</v>
      </c>
      <c r="AU1231" s="97"/>
      <c r="AV1231" s="100">
        <f t="shared" si="329"/>
        <v>680</v>
      </c>
      <c r="AW1231" s="100">
        <f t="shared" si="324"/>
        <v>680</v>
      </c>
      <c r="AX1231" s="97"/>
      <c r="AY1231" s="100" t="s">
        <v>1852</v>
      </c>
      <c r="AZ1231" s="100" t="s">
        <v>1852</v>
      </c>
      <c r="BA1231" s="97"/>
      <c r="BB1231" s="100" t="s">
        <v>1852</v>
      </c>
      <c r="BC1231" s="100" t="s">
        <v>1852</v>
      </c>
      <c r="BD1231" s="97"/>
      <c r="BE1231" s="100" t="s">
        <v>1852</v>
      </c>
      <c r="BF1231" s="100" t="s">
        <v>1852</v>
      </c>
    </row>
    <row r="1232" spans="1:58" s="86" customFormat="1" ht="13.2" x14ac:dyDescent="0.25">
      <c r="A1232" s="47" t="s">
        <v>883</v>
      </c>
      <c r="B1232" s="106">
        <v>5000102</v>
      </c>
      <c r="C1232" s="118" t="s">
        <v>390</v>
      </c>
      <c r="D1232" s="105">
        <v>667</v>
      </c>
      <c r="E1232" s="106">
        <v>981</v>
      </c>
      <c r="F1232" s="106">
        <v>23500</v>
      </c>
      <c r="G1232" s="22"/>
      <c r="H1232" s="44">
        <f t="shared" si="331"/>
        <v>533.6</v>
      </c>
      <c r="I1232" s="98">
        <f t="shared" si="325"/>
        <v>533.6</v>
      </c>
      <c r="J1232" s="98">
        <f t="shared" si="327"/>
        <v>566.94999999999993</v>
      </c>
      <c r="K1232" s="99"/>
      <c r="L1232" s="44">
        <f t="shared" si="330"/>
        <v>533.6</v>
      </c>
      <c r="M1232" s="100">
        <f t="shared" si="326"/>
        <v>533.6</v>
      </c>
      <c r="N1232" s="97"/>
      <c r="O1232" s="100" t="s">
        <v>1852</v>
      </c>
      <c r="P1232" s="100" t="s">
        <v>1852</v>
      </c>
      <c r="Q1232" s="97"/>
      <c r="R1232" s="100" t="s">
        <v>1852</v>
      </c>
      <c r="S1232" s="100" t="s">
        <v>1852</v>
      </c>
      <c r="T1232" s="97"/>
      <c r="U1232" s="100" t="s">
        <v>1852</v>
      </c>
      <c r="V1232" s="100" t="s">
        <v>1852</v>
      </c>
      <c r="W1232" s="97"/>
      <c r="X1232" s="100" t="s">
        <v>1852</v>
      </c>
      <c r="Y1232" s="100" t="s">
        <v>1852</v>
      </c>
      <c r="Z1232" s="97"/>
      <c r="AA1232" s="100" t="s">
        <v>1852</v>
      </c>
      <c r="AB1232" s="100" t="s">
        <v>1852</v>
      </c>
      <c r="AC1232" s="97"/>
      <c r="AD1232" s="100" t="s">
        <v>1852</v>
      </c>
      <c r="AE1232" s="100" t="s">
        <v>1852</v>
      </c>
      <c r="AF1232" s="97"/>
      <c r="AG1232" s="100">
        <f t="shared" si="328"/>
        <v>533.6</v>
      </c>
      <c r="AH1232" s="100">
        <f t="shared" si="323"/>
        <v>533.6</v>
      </c>
      <c r="AI1232" s="97"/>
      <c r="AJ1232" s="100" t="s">
        <v>1852</v>
      </c>
      <c r="AK1232" s="100" t="s">
        <v>1852</v>
      </c>
      <c r="AL1232" s="97"/>
      <c r="AM1232" s="101" t="s">
        <v>1852</v>
      </c>
      <c r="AN1232" s="101" t="s">
        <v>1852</v>
      </c>
      <c r="AO1232" s="97"/>
      <c r="AP1232" s="100" t="s">
        <v>1852</v>
      </c>
      <c r="AQ1232" s="100" t="s">
        <v>1852</v>
      </c>
      <c r="AR1232" s="97"/>
      <c r="AS1232" s="100" t="s">
        <v>1852</v>
      </c>
      <c r="AT1232" s="100" t="s">
        <v>1852</v>
      </c>
      <c r="AU1232" s="97"/>
      <c r="AV1232" s="100">
        <f t="shared" si="329"/>
        <v>566.94999999999993</v>
      </c>
      <c r="AW1232" s="100">
        <f t="shared" si="324"/>
        <v>566.94999999999993</v>
      </c>
      <c r="AX1232" s="97"/>
      <c r="AY1232" s="100" t="s">
        <v>1852</v>
      </c>
      <c r="AZ1232" s="100" t="s">
        <v>1852</v>
      </c>
      <c r="BA1232" s="97"/>
      <c r="BB1232" s="100" t="s">
        <v>1852</v>
      </c>
      <c r="BC1232" s="100" t="s">
        <v>1852</v>
      </c>
      <c r="BD1232" s="97"/>
      <c r="BE1232" s="100" t="s">
        <v>1852</v>
      </c>
      <c r="BF1232" s="100" t="s">
        <v>1852</v>
      </c>
    </row>
    <row r="1233" spans="1:58" s="86" customFormat="1" ht="13.2" x14ac:dyDescent="0.25">
      <c r="A1233" s="47" t="s">
        <v>883</v>
      </c>
      <c r="B1233" s="106">
        <v>5000190</v>
      </c>
      <c r="C1233" s="118" t="s">
        <v>391</v>
      </c>
      <c r="D1233" s="105">
        <v>756</v>
      </c>
      <c r="E1233" s="106">
        <v>981</v>
      </c>
      <c r="F1233" s="106">
        <v>23540</v>
      </c>
      <c r="G1233" s="22"/>
      <c r="H1233" s="44">
        <f t="shared" si="331"/>
        <v>604.80000000000007</v>
      </c>
      <c r="I1233" s="98">
        <f t="shared" si="325"/>
        <v>604.80000000000007</v>
      </c>
      <c r="J1233" s="98">
        <f t="shared" si="327"/>
        <v>642.6</v>
      </c>
      <c r="K1233" s="99"/>
      <c r="L1233" s="44">
        <f t="shared" si="330"/>
        <v>604.80000000000007</v>
      </c>
      <c r="M1233" s="100">
        <f t="shared" si="326"/>
        <v>604.80000000000007</v>
      </c>
      <c r="N1233" s="97"/>
      <c r="O1233" s="100" t="s">
        <v>1852</v>
      </c>
      <c r="P1233" s="100" t="s">
        <v>1852</v>
      </c>
      <c r="Q1233" s="97"/>
      <c r="R1233" s="100" t="s">
        <v>1852</v>
      </c>
      <c r="S1233" s="100" t="s">
        <v>1852</v>
      </c>
      <c r="T1233" s="97"/>
      <c r="U1233" s="100" t="s">
        <v>1852</v>
      </c>
      <c r="V1233" s="100" t="s">
        <v>1852</v>
      </c>
      <c r="W1233" s="97"/>
      <c r="X1233" s="100" t="s">
        <v>1852</v>
      </c>
      <c r="Y1233" s="100" t="s">
        <v>1852</v>
      </c>
      <c r="Z1233" s="97"/>
      <c r="AA1233" s="100" t="s">
        <v>1852</v>
      </c>
      <c r="AB1233" s="100" t="s">
        <v>1852</v>
      </c>
      <c r="AC1233" s="97"/>
      <c r="AD1233" s="100" t="s">
        <v>1852</v>
      </c>
      <c r="AE1233" s="100" t="s">
        <v>1852</v>
      </c>
      <c r="AF1233" s="97"/>
      <c r="AG1233" s="100">
        <f t="shared" si="328"/>
        <v>604.80000000000007</v>
      </c>
      <c r="AH1233" s="100">
        <f t="shared" si="323"/>
        <v>604.80000000000007</v>
      </c>
      <c r="AI1233" s="97"/>
      <c r="AJ1233" s="100" t="s">
        <v>1852</v>
      </c>
      <c r="AK1233" s="100" t="s">
        <v>1852</v>
      </c>
      <c r="AL1233" s="97"/>
      <c r="AM1233" s="101" t="s">
        <v>1852</v>
      </c>
      <c r="AN1233" s="101" t="s">
        <v>1852</v>
      </c>
      <c r="AO1233" s="97"/>
      <c r="AP1233" s="100" t="s">
        <v>1852</v>
      </c>
      <c r="AQ1233" s="100" t="s">
        <v>1852</v>
      </c>
      <c r="AR1233" s="97"/>
      <c r="AS1233" s="100" t="s">
        <v>1852</v>
      </c>
      <c r="AT1233" s="100" t="s">
        <v>1852</v>
      </c>
      <c r="AU1233" s="97"/>
      <c r="AV1233" s="100">
        <f t="shared" si="329"/>
        <v>642.6</v>
      </c>
      <c r="AW1233" s="100">
        <f t="shared" si="324"/>
        <v>642.6</v>
      </c>
      <c r="AX1233" s="97"/>
      <c r="AY1233" s="100" t="s">
        <v>1852</v>
      </c>
      <c r="AZ1233" s="100" t="s">
        <v>1852</v>
      </c>
      <c r="BA1233" s="97"/>
      <c r="BB1233" s="100" t="s">
        <v>1852</v>
      </c>
      <c r="BC1233" s="100" t="s">
        <v>1852</v>
      </c>
      <c r="BD1233" s="97"/>
      <c r="BE1233" s="100" t="s">
        <v>1852</v>
      </c>
      <c r="BF1233" s="100" t="s">
        <v>1852</v>
      </c>
    </row>
    <row r="1234" spans="1:58" s="86" customFormat="1" ht="13.2" x14ac:dyDescent="0.25">
      <c r="A1234" s="47" t="s">
        <v>883</v>
      </c>
      <c r="B1234" s="106">
        <v>5000297</v>
      </c>
      <c r="C1234" s="118" t="s">
        <v>393</v>
      </c>
      <c r="D1234" s="105">
        <v>695</v>
      </c>
      <c r="E1234" s="106">
        <v>981</v>
      </c>
      <c r="F1234" s="106">
        <v>23570</v>
      </c>
      <c r="G1234" s="22"/>
      <c r="H1234" s="44">
        <f t="shared" si="331"/>
        <v>556</v>
      </c>
      <c r="I1234" s="98">
        <f t="shared" si="325"/>
        <v>556</v>
      </c>
      <c r="J1234" s="98">
        <f t="shared" si="327"/>
        <v>590.75</v>
      </c>
      <c r="K1234" s="99"/>
      <c r="L1234" s="44">
        <f t="shared" si="330"/>
        <v>556</v>
      </c>
      <c r="M1234" s="100">
        <f t="shared" si="326"/>
        <v>556</v>
      </c>
      <c r="N1234" s="97"/>
      <c r="O1234" s="100" t="s">
        <v>1852</v>
      </c>
      <c r="P1234" s="100" t="s">
        <v>1852</v>
      </c>
      <c r="Q1234" s="97"/>
      <c r="R1234" s="100" t="s">
        <v>1852</v>
      </c>
      <c r="S1234" s="100" t="s">
        <v>1852</v>
      </c>
      <c r="T1234" s="97"/>
      <c r="U1234" s="100" t="s">
        <v>1852</v>
      </c>
      <c r="V1234" s="100" t="s">
        <v>1852</v>
      </c>
      <c r="W1234" s="97"/>
      <c r="X1234" s="100" t="s">
        <v>1852</v>
      </c>
      <c r="Y1234" s="100" t="s">
        <v>1852</v>
      </c>
      <c r="Z1234" s="97"/>
      <c r="AA1234" s="100" t="s">
        <v>1852</v>
      </c>
      <c r="AB1234" s="100" t="s">
        <v>1852</v>
      </c>
      <c r="AC1234" s="97"/>
      <c r="AD1234" s="100" t="s">
        <v>1852</v>
      </c>
      <c r="AE1234" s="100" t="s">
        <v>1852</v>
      </c>
      <c r="AF1234" s="97"/>
      <c r="AG1234" s="100">
        <f t="shared" si="328"/>
        <v>556</v>
      </c>
      <c r="AH1234" s="100">
        <f t="shared" ref="AH1234:AH1297" si="332">D1234*80%</f>
        <v>556</v>
      </c>
      <c r="AI1234" s="97"/>
      <c r="AJ1234" s="100" t="s">
        <v>1852</v>
      </c>
      <c r="AK1234" s="100" t="s">
        <v>1852</v>
      </c>
      <c r="AL1234" s="97"/>
      <c r="AM1234" s="101" t="s">
        <v>1852</v>
      </c>
      <c r="AN1234" s="101" t="s">
        <v>1852</v>
      </c>
      <c r="AO1234" s="97"/>
      <c r="AP1234" s="100" t="s">
        <v>1852</v>
      </c>
      <c r="AQ1234" s="100" t="s">
        <v>1852</v>
      </c>
      <c r="AR1234" s="97"/>
      <c r="AS1234" s="100" t="s">
        <v>1852</v>
      </c>
      <c r="AT1234" s="100" t="s">
        <v>1852</v>
      </c>
      <c r="AU1234" s="97"/>
      <c r="AV1234" s="100">
        <f t="shared" si="329"/>
        <v>590.75</v>
      </c>
      <c r="AW1234" s="100">
        <f t="shared" ref="AW1234:AW1297" si="333">D1234*85%</f>
        <v>590.75</v>
      </c>
      <c r="AX1234" s="97"/>
      <c r="AY1234" s="100" t="s">
        <v>1852</v>
      </c>
      <c r="AZ1234" s="100" t="s">
        <v>1852</v>
      </c>
      <c r="BA1234" s="97"/>
      <c r="BB1234" s="100" t="s">
        <v>1852</v>
      </c>
      <c r="BC1234" s="100" t="s">
        <v>1852</v>
      </c>
      <c r="BD1234" s="97"/>
      <c r="BE1234" s="100" t="s">
        <v>1852</v>
      </c>
      <c r="BF1234" s="100" t="s">
        <v>1852</v>
      </c>
    </row>
    <row r="1235" spans="1:58" s="86" customFormat="1" ht="13.2" x14ac:dyDescent="0.25">
      <c r="A1235" s="47" t="s">
        <v>883</v>
      </c>
      <c r="B1235" s="106">
        <v>5000110</v>
      </c>
      <c r="C1235" s="118" t="s">
        <v>394</v>
      </c>
      <c r="D1235" s="105">
        <v>963</v>
      </c>
      <c r="E1235" s="106">
        <v>981</v>
      </c>
      <c r="F1235" s="106">
        <v>23600</v>
      </c>
      <c r="G1235" s="22"/>
      <c r="H1235" s="44">
        <f t="shared" si="331"/>
        <v>770.40000000000009</v>
      </c>
      <c r="I1235" s="98">
        <f t="shared" ref="I1235:I1298" si="334">H1235</f>
        <v>770.40000000000009</v>
      </c>
      <c r="J1235" s="98">
        <f t="shared" si="327"/>
        <v>818.55</v>
      </c>
      <c r="K1235" s="99"/>
      <c r="L1235" s="44">
        <f t="shared" si="330"/>
        <v>770.40000000000009</v>
      </c>
      <c r="M1235" s="100">
        <f t="shared" ref="M1235:M1298" si="335">D1235*80%</f>
        <v>770.40000000000009</v>
      </c>
      <c r="N1235" s="97"/>
      <c r="O1235" s="100" t="s">
        <v>1852</v>
      </c>
      <c r="P1235" s="100" t="s">
        <v>1852</v>
      </c>
      <c r="Q1235" s="97"/>
      <c r="R1235" s="100" t="s">
        <v>1852</v>
      </c>
      <c r="S1235" s="100" t="s">
        <v>1852</v>
      </c>
      <c r="T1235" s="97"/>
      <c r="U1235" s="100" t="s">
        <v>1852</v>
      </c>
      <c r="V1235" s="100" t="s">
        <v>1852</v>
      </c>
      <c r="W1235" s="97"/>
      <c r="X1235" s="100" t="s">
        <v>1852</v>
      </c>
      <c r="Y1235" s="100" t="s">
        <v>1852</v>
      </c>
      <c r="Z1235" s="97"/>
      <c r="AA1235" s="100" t="s">
        <v>1852</v>
      </c>
      <c r="AB1235" s="100" t="s">
        <v>1852</v>
      </c>
      <c r="AC1235" s="97"/>
      <c r="AD1235" s="100" t="s">
        <v>1852</v>
      </c>
      <c r="AE1235" s="100" t="s">
        <v>1852</v>
      </c>
      <c r="AF1235" s="97"/>
      <c r="AG1235" s="100">
        <f t="shared" si="328"/>
        <v>770.40000000000009</v>
      </c>
      <c r="AH1235" s="100">
        <f t="shared" si="332"/>
        <v>770.40000000000009</v>
      </c>
      <c r="AI1235" s="97"/>
      <c r="AJ1235" s="100" t="s">
        <v>1852</v>
      </c>
      <c r="AK1235" s="100" t="s">
        <v>1852</v>
      </c>
      <c r="AL1235" s="97"/>
      <c r="AM1235" s="101" t="s">
        <v>1852</v>
      </c>
      <c r="AN1235" s="101" t="s">
        <v>1852</v>
      </c>
      <c r="AO1235" s="97"/>
      <c r="AP1235" s="100" t="s">
        <v>1852</v>
      </c>
      <c r="AQ1235" s="100" t="s">
        <v>1852</v>
      </c>
      <c r="AR1235" s="97"/>
      <c r="AS1235" s="100" t="s">
        <v>1852</v>
      </c>
      <c r="AT1235" s="100" t="s">
        <v>1852</v>
      </c>
      <c r="AU1235" s="97"/>
      <c r="AV1235" s="100">
        <f t="shared" si="329"/>
        <v>818.55</v>
      </c>
      <c r="AW1235" s="100">
        <f t="shared" si="333"/>
        <v>818.55</v>
      </c>
      <c r="AX1235" s="97"/>
      <c r="AY1235" s="100" t="s">
        <v>1852</v>
      </c>
      <c r="AZ1235" s="100" t="s">
        <v>1852</v>
      </c>
      <c r="BA1235" s="97"/>
      <c r="BB1235" s="100" t="s">
        <v>1852</v>
      </c>
      <c r="BC1235" s="100" t="s">
        <v>1852</v>
      </c>
      <c r="BD1235" s="97"/>
      <c r="BE1235" s="100" t="s">
        <v>1852</v>
      </c>
      <c r="BF1235" s="100" t="s">
        <v>1852</v>
      </c>
    </row>
    <row r="1236" spans="1:58" s="86" customFormat="1" ht="13.2" x14ac:dyDescent="0.25">
      <c r="A1236" s="47" t="s">
        <v>883</v>
      </c>
      <c r="B1236" s="106">
        <v>5000204</v>
      </c>
      <c r="C1236" s="118" t="s">
        <v>972</v>
      </c>
      <c r="D1236" s="105">
        <v>583</v>
      </c>
      <c r="E1236" s="106">
        <v>981</v>
      </c>
      <c r="F1236" s="106">
        <v>23605</v>
      </c>
      <c r="G1236" s="22"/>
      <c r="H1236" s="44">
        <f t="shared" si="331"/>
        <v>466.40000000000003</v>
      </c>
      <c r="I1236" s="98">
        <f t="shared" si="334"/>
        <v>466.40000000000003</v>
      </c>
      <c r="J1236" s="98">
        <f t="shared" si="327"/>
        <v>495.55</v>
      </c>
      <c r="K1236" s="99"/>
      <c r="L1236" s="44">
        <f t="shared" si="330"/>
        <v>466.40000000000003</v>
      </c>
      <c r="M1236" s="100">
        <f t="shared" si="335"/>
        <v>466.40000000000003</v>
      </c>
      <c r="N1236" s="97"/>
      <c r="O1236" s="100" t="s">
        <v>1852</v>
      </c>
      <c r="P1236" s="100" t="s">
        <v>1852</v>
      </c>
      <c r="Q1236" s="97"/>
      <c r="R1236" s="100" t="s">
        <v>1852</v>
      </c>
      <c r="S1236" s="100" t="s">
        <v>1852</v>
      </c>
      <c r="T1236" s="97"/>
      <c r="U1236" s="100" t="s">
        <v>1852</v>
      </c>
      <c r="V1236" s="100" t="s">
        <v>1852</v>
      </c>
      <c r="W1236" s="97"/>
      <c r="X1236" s="100" t="s">
        <v>1852</v>
      </c>
      <c r="Y1236" s="100" t="s">
        <v>1852</v>
      </c>
      <c r="Z1236" s="97"/>
      <c r="AA1236" s="100" t="s">
        <v>1852</v>
      </c>
      <c r="AB1236" s="100" t="s">
        <v>1852</v>
      </c>
      <c r="AC1236" s="97"/>
      <c r="AD1236" s="100" t="s">
        <v>1852</v>
      </c>
      <c r="AE1236" s="100" t="s">
        <v>1852</v>
      </c>
      <c r="AF1236" s="97"/>
      <c r="AG1236" s="100">
        <f t="shared" si="328"/>
        <v>466.40000000000003</v>
      </c>
      <c r="AH1236" s="100">
        <f t="shared" si="332"/>
        <v>466.40000000000003</v>
      </c>
      <c r="AI1236" s="97"/>
      <c r="AJ1236" s="100" t="s">
        <v>1852</v>
      </c>
      <c r="AK1236" s="100" t="s">
        <v>1852</v>
      </c>
      <c r="AL1236" s="97"/>
      <c r="AM1236" s="101" t="s">
        <v>1852</v>
      </c>
      <c r="AN1236" s="101" t="s">
        <v>1852</v>
      </c>
      <c r="AO1236" s="97"/>
      <c r="AP1236" s="100" t="s">
        <v>1852</v>
      </c>
      <c r="AQ1236" s="100" t="s">
        <v>1852</v>
      </c>
      <c r="AR1236" s="97"/>
      <c r="AS1236" s="100" t="s">
        <v>1852</v>
      </c>
      <c r="AT1236" s="100" t="s">
        <v>1852</v>
      </c>
      <c r="AU1236" s="97"/>
      <c r="AV1236" s="100">
        <f t="shared" si="329"/>
        <v>495.55</v>
      </c>
      <c r="AW1236" s="100">
        <f t="shared" si="333"/>
        <v>495.55</v>
      </c>
      <c r="AX1236" s="97"/>
      <c r="AY1236" s="100" t="s">
        <v>1852</v>
      </c>
      <c r="AZ1236" s="100" t="s">
        <v>1852</v>
      </c>
      <c r="BA1236" s="97"/>
      <c r="BB1236" s="100" t="s">
        <v>1852</v>
      </c>
      <c r="BC1236" s="100" t="s">
        <v>1852</v>
      </c>
      <c r="BD1236" s="97"/>
      <c r="BE1236" s="100" t="s">
        <v>1852</v>
      </c>
      <c r="BF1236" s="100" t="s">
        <v>1852</v>
      </c>
    </row>
    <row r="1237" spans="1:58" s="86" customFormat="1" ht="13.2" x14ac:dyDescent="0.25">
      <c r="A1237" s="47" t="s">
        <v>883</v>
      </c>
      <c r="B1237" s="106">
        <v>5000283</v>
      </c>
      <c r="C1237" s="118" t="s">
        <v>395</v>
      </c>
      <c r="D1237" s="105">
        <v>359</v>
      </c>
      <c r="E1237" s="106">
        <v>981</v>
      </c>
      <c r="F1237" s="106">
        <v>23620</v>
      </c>
      <c r="G1237" s="22"/>
      <c r="H1237" s="44">
        <f t="shared" si="331"/>
        <v>287.2</v>
      </c>
      <c r="I1237" s="98">
        <f t="shared" si="334"/>
        <v>287.2</v>
      </c>
      <c r="J1237" s="98">
        <f t="shared" si="327"/>
        <v>305.14999999999998</v>
      </c>
      <c r="K1237" s="99"/>
      <c r="L1237" s="44">
        <f t="shared" si="330"/>
        <v>287.2</v>
      </c>
      <c r="M1237" s="100">
        <f t="shared" si="335"/>
        <v>287.2</v>
      </c>
      <c r="N1237" s="97"/>
      <c r="O1237" s="100" t="s">
        <v>1852</v>
      </c>
      <c r="P1237" s="100" t="s">
        <v>1852</v>
      </c>
      <c r="Q1237" s="97"/>
      <c r="R1237" s="100" t="s">
        <v>1852</v>
      </c>
      <c r="S1237" s="100" t="s">
        <v>1852</v>
      </c>
      <c r="T1237" s="97"/>
      <c r="U1237" s="100" t="s">
        <v>1852</v>
      </c>
      <c r="V1237" s="100" t="s">
        <v>1852</v>
      </c>
      <c r="W1237" s="97"/>
      <c r="X1237" s="100" t="s">
        <v>1852</v>
      </c>
      <c r="Y1237" s="100" t="s">
        <v>1852</v>
      </c>
      <c r="Z1237" s="97"/>
      <c r="AA1237" s="100" t="s">
        <v>1852</v>
      </c>
      <c r="AB1237" s="100" t="s">
        <v>1852</v>
      </c>
      <c r="AC1237" s="97"/>
      <c r="AD1237" s="100" t="s">
        <v>1852</v>
      </c>
      <c r="AE1237" s="100" t="s">
        <v>1852</v>
      </c>
      <c r="AF1237" s="97"/>
      <c r="AG1237" s="100">
        <f t="shared" si="328"/>
        <v>287.2</v>
      </c>
      <c r="AH1237" s="100">
        <f t="shared" si="332"/>
        <v>287.2</v>
      </c>
      <c r="AI1237" s="97"/>
      <c r="AJ1237" s="100" t="s">
        <v>1852</v>
      </c>
      <c r="AK1237" s="100" t="s">
        <v>1852</v>
      </c>
      <c r="AL1237" s="97"/>
      <c r="AM1237" s="101" t="s">
        <v>1852</v>
      </c>
      <c r="AN1237" s="101" t="s">
        <v>1852</v>
      </c>
      <c r="AO1237" s="97"/>
      <c r="AP1237" s="100" t="s">
        <v>1852</v>
      </c>
      <c r="AQ1237" s="100" t="s">
        <v>1852</v>
      </c>
      <c r="AR1237" s="97"/>
      <c r="AS1237" s="100" t="s">
        <v>1852</v>
      </c>
      <c r="AT1237" s="100" t="s">
        <v>1852</v>
      </c>
      <c r="AU1237" s="97"/>
      <c r="AV1237" s="100">
        <f t="shared" si="329"/>
        <v>305.14999999999998</v>
      </c>
      <c r="AW1237" s="100">
        <f t="shared" si="333"/>
        <v>305.14999999999998</v>
      </c>
      <c r="AX1237" s="97"/>
      <c r="AY1237" s="100" t="s">
        <v>1852</v>
      </c>
      <c r="AZ1237" s="100" t="s">
        <v>1852</v>
      </c>
      <c r="BA1237" s="97"/>
      <c r="BB1237" s="100" t="s">
        <v>1852</v>
      </c>
      <c r="BC1237" s="100" t="s">
        <v>1852</v>
      </c>
      <c r="BD1237" s="97"/>
      <c r="BE1237" s="100" t="s">
        <v>1852</v>
      </c>
      <c r="BF1237" s="100" t="s">
        <v>1852</v>
      </c>
    </row>
    <row r="1238" spans="1:58" s="86" customFormat="1" ht="13.2" x14ac:dyDescent="0.25">
      <c r="A1238" s="47" t="s">
        <v>883</v>
      </c>
      <c r="B1238" s="106">
        <v>5000318</v>
      </c>
      <c r="C1238" s="118" t="s">
        <v>397</v>
      </c>
      <c r="D1238" s="105">
        <v>1144</v>
      </c>
      <c r="E1238" s="106">
        <v>981</v>
      </c>
      <c r="F1238" s="106">
        <v>23655</v>
      </c>
      <c r="G1238" s="22"/>
      <c r="H1238" s="44">
        <f t="shared" si="331"/>
        <v>915.2</v>
      </c>
      <c r="I1238" s="98">
        <f t="shared" si="334"/>
        <v>915.2</v>
      </c>
      <c r="J1238" s="98">
        <f t="shared" si="327"/>
        <v>972.4</v>
      </c>
      <c r="K1238" s="99"/>
      <c r="L1238" s="44">
        <f t="shared" si="330"/>
        <v>915.2</v>
      </c>
      <c r="M1238" s="100">
        <f t="shared" si="335"/>
        <v>915.2</v>
      </c>
      <c r="N1238" s="97"/>
      <c r="O1238" s="100" t="s">
        <v>1852</v>
      </c>
      <c r="P1238" s="100" t="s">
        <v>1852</v>
      </c>
      <c r="Q1238" s="97"/>
      <c r="R1238" s="100" t="s">
        <v>1852</v>
      </c>
      <c r="S1238" s="100" t="s">
        <v>1852</v>
      </c>
      <c r="T1238" s="97"/>
      <c r="U1238" s="100" t="s">
        <v>1852</v>
      </c>
      <c r="V1238" s="100" t="s">
        <v>1852</v>
      </c>
      <c r="W1238" s="97"/>
      <c r="X1238" s="100" t="s">
        <v>1852</v>
      </c>
      <c r="Y1238" s="100" t="s">
        <v>1852</v>
      </c>
      <c r="Z1238" s="97"/>
      <c r="AA1238" s="100" t="s">
        <v>1852</v>
      </c>
      <c r="AB1238" s="100" t="s">
        <v>1852</v>
      </c>
      <c r="AC1238" s="97"/>
      <c r="AD1238" s="100" t="s">
        <v>1852</v>
      </c>
      <c r="AE1238" s="100" t="s">
        <v>1852</v>
      </c>
      <c r="AF1238" s="97"/>
      <c r="AG1238" s="100">
        <f t="shared" si="328"/>
        <v>915.2</v>
      </c>
      <c r="AH1238" s="100">
        <f t="shared" si="332"/>
        <v>915.2</v>
      </c>
      <c r="AI1238" s="97"/>
      <c r="AJ1238" s="100" t="s">
        <v>1852</v>
      </c>
      <c r="AK1238" s="100" t="s">
        <v>1852</v>
      </c>
      <c r="AL1238" s="97"/>
      <c r="AM1238" s="101" t="s">
        <v>1852</v>
      </c>
      <c r="AN1238" s="101" t="s">
        <v>1852</v>
      </c>
      <c r="AO1238" s="97"/>
      <c r="AP1238" s="100" t="s">
        <v>1852</v>
      </c>
      <c r="AQ1238" s="100" t="s">
        <v>1852</v>
      </c>
      <c r="AR1238" s="97"/>
      <c r="AS1238" s="100" t="s">
        <v>1852</v>
      </c>
      <c r="AT1238" s="100" t="s">
        <v>1852</v>
      </c>
      <c r="AU1238" s="97"/>
      <c r="AV1238" s="100">
        <f t="shared" si="329"/>
        <v>972.4</v>
      </c>
      <c r="AW1238" s="100">
        <f t="shared" si="333"/>
        <v>972.4</v>
      </c>
      <c r="AX1238" s="97"/>
      <c r="AY1238" s="100" t="s">
        <v>1852</v>
      </c>
      <c r="AZ1238" s="100" t="s">
        <v>1852</v>
      </c>
      <c r="BA1238" s="97"/>
      <c r="BB1238" s="100" t="s">
        <v>1852</v>
      </c>
      <c r="BC1238" s="100" t="s">
        <v>1852</v>
      </c>
      <c r="BD1238" s="97"/>
      <c r="BE1238" s="100" t="s">
        <v>1852</v>
      </c>
      <c r="BF1238" s="100" t="s">
        <v>1852</v>
      </c>
    </row>
    <row r="1239" spans="1:58" s="86" customFormat="1" ht="13.2" x14ac:dyDescent="0.25">
      <c r="A1239" s="47" t="s">
        <v>883</v>
      </c>
      <c r="B1239" s="106">
        <v>5000172</v>
      </c>
      <c r="C1239" s="118" t="s">
        <v>973</v>
      </c>
      <c r="D1239" s="105">
        <v>611</v>
      </c>
      <c r="E1239" s="106">
        <v>981</v>
      </c>
      <c r="F1239" s="106">
        <v>23700</v>
      </c>
      <c r="G1239" s="22"/>
      <c r="H1239" s="44">
        <f t="shared" si="331"/>
        <v>488.8</v>
      </c>
      <c r="I1239" s="98">
        <f t="shared" si="334"/>
        <v>488.8</v>
      </c>
      <c r="J1239" s="98">
        <f t="shared" si="327"/>
        <v>519.35</v>
      </c>
      <c r="K1239" s="99"/>
      <c r="L1239" s="44">
        <f t="shared" si="330"/>
        <v>488.8</v>
      </c>
      <c r="M1239" s="100">
        <f t="shared" si="335"/>
        <v>488.8</v>
      </c>
      <c r="N1239" s="97"/>
      <c r="O1239" s="100" t="s">
        <v>1852</v>
      </c>
      <c r="P1239" s="100" t="s">
        <v>1852</v>
      </c>
      <c r="Q1239" s="97"/>
      <c r="R1239" s="100" t="s">
        <v>1852</v>
      </c>
      <c r="S1239" s="100" t="s">
        <v>1852</v>
      </c>
      <c r="T1239" s="97"/>
      <c r="U1239" s="100" t="s">
        <v>1852</v>
      </c>
      <c r="V1239" s="100" t="s">
        <v>1852</v>
      </c>
      <c r="W1239" s="97"/>
      <c r="X1239" s="100" t="s">
        <v>1852</v>
      </c>
      <c r="Y1239" s="100" t="s">
        <v>1852</v>
      </c>
      <c r="Z1239" s="97"/>
      <c r="AA1239" s="100" t="s">
        <v>1852</v>
      </c>
      <c r="AB1239" s="100" t="s">
        <v>1852</v>
      </c>
      <c r="AC1239" s="97"/>
      <c r="AD1239" s="100" t="s">
        <v>1852</v>
      </c>
      <c r="AE1239" s="100" t="s">
        <v>1852</v>
      </c>
      <c r="AF1239" s="97"/>
      <c r="AG1239" s="100">
        <f t="shared" si="328"/>
        <v>488.8</v>
      </c>
      <c r="AH1239" s="100">
        <f t="shared" si="332"/>
        <v>488.8</v>
      </c>
      <c r="AI1239" s="97"/>
      <c r="AJ1239" s="100" t="s">
        <v>1852</v>
      </c>
      <c r="AK1239" s="100" t="s">
        <v>1852</v>
      </c>
      <c r="AL1239" s="97"/>
      <c r="AM1239" s="101" t="s">
        <v>1852</v>
      </c>
      <c r="AN1239" s="101" t="s">
        <v>1852</v>
      </c>
      <c r="AO1239" s="97"/>
      <c r="AP1239" s="100" t="s">
        <v>1852</v>
      </c>
      <c r="AQ1239" s="100" t="s">
        <v>1852</v>
      </c>
      <c r="AR1239" s="97"/>
      <c r="AS1239" s="100" t="s">
        <v>1852</v>
      </c>
      <c r="AT1239" s="100" t="s">
        <v>1852</v>
      </c>
      <c r="AU1239" s="97"/>
      <c r="AV1239" s="100">
        <f t="shared" si="329"/>
        <v>519.35</v>
      </c>
      <c r="AW1239" s="100">
        <f t="shared" si="333"/>
        <v>519.35</v>
      </c>
      <c r="AX1239" s="97"/>
      <c r="AY1239" s="100" t="s">
        <v>1852</v>
      </c>
      <c r="AZ1239" s="100" t="s">
        <v>1852</v>
      </c>
      <c r="BA1239" s="97"/>
      <c r="BB1239" s="100" t="s">
        <v>1852</v>
      </c>
      <c r="BC1239" s="100" t="s">
        <v>1852</v>
      </c>
      <c r="BD1239" s="97"/>
      <c r="BE1239" s="100" t="s">
        <v>1852</v>
      </c>
      <c r="BF1239" s="100" t="s">
        <v>1852</v>
      </c>
    </row>
    <row r="1240" spans="1:58" s="86" customFormat="1" ht="13.2" x14ac:dyDescent="0.25">
      <c r="A1240" s="47" t="s">
        <v>883</v>
      </c>
      <c r="B1240" s="106">
        <v>5000205</v>
      </c>
      <c r="C1240" s="118" t="s">
        <v>974</v>
      </c>
      <c r="D1240" s="105">
        <v>362</v>
      </c>
      <c r="E1240" s="106">
        <v>981</v>
      </c>
      <c r="F1240" s="106">
        <v>24200</v>
      </c>
      <c r="G1240" s="22"/>
      <c r="H1240" s="44">
        <f t="shared" si="331"/>
        <v>289.60000000000002</v>
      </c>
      <c r="I1240" s="98">
        <f t="shared" si="334"/>
        <v>289.60000000000002</v>
      </c>
      <c r="J1240" s="98">
        <f t="shared" si="327"/>
        <v>307.7</v>
      </c>
      <c r="K1240" s="99"/>
      <c r="L1240" s="44">
        <f t="shared" si="330"/>
        <v>289.60000000000002</v>
      </c>
      <c r="M1240" s="100">
        <f t="shared" si="335"/>
        <v>289.60000000000002</v>
      </c>
      <c r="N1240" s="97"/>
      <c r="O1240" s="100" t="s">
        <v>1852</v>
      </c>
      <c r="P1240" s="100" t="s">
        <v>1852</v>
      </c>
      <c r="Q1240" s="97"/>
      <c r="R1240" s="100" t="s">
        <v>1852</v>
      </c>
      <c r="S1240" s="100" t="s">
        <v>1852</v>
      </c>
      <c r="T1240" s="97"/>
      <c r="U1240" s="100" t="s">
        <v>1852</v>
      </c>
      <c r="V1240" s="100" t="s">
        <v>1852</v>
      </c>
      <c r="W1240" s="97"/>
      <c r="X1240" s="100" t="s">
        <v>1852</v>
      </c>
      <c r="Y1240" s="100" t="s">
        <v>1852</v>
      </c>
      <c r="Z1240" s="97"/>
      <c r="AA1240" s="100" t="s">
        <v>1852</v>
      </c>
      <c r="AB1240" s="100" t="s">
        <v>1852</v>
      </c>
      <c r="AC1240" s="97"/>
      <c r="AD1240" s="100" t="s">
        <v>1852</v>
      </c>
      <c r="AE1240" s="100" t="s">
        <v>1852</v>
      </c>
      <c r="AF1240" s="97"/>
      <c r="AG1240" s="100">
        <f t="shared" si="328"/>
        <v>289.60000000000002</v>
      </c>
      <c r="AH1240" s="100">
        <f t="shared" si="332"/>
        <v>289.60000000000002</v>
      </c>
      <c r="AI1240" s="97"/>
      <c r="AJ1240" s="100" t="s">
        <v>1852</v>
      </c>
      <c r="AK1240" s="100" t="s">
        <v>1852</v>
      </c>
      <c r="AL1240" s="97"/>
      <c r="AM1240" s="101" t="s">
        <v>1852</v>
      </c>
      <c r="AN1240" s="101" t="s">
        <v>1852</v>
      </c>
      <c r="AO1240" s="97"/>
      <c r="AP1240" s="100" t="s">
        <v>1852</v>
      </c>
      <c r="AQ1240" s="100" t="s">
        <v>1852</v>
      </c>
      <c r="AR1240" s="97"/>
      <c r="AS1240" s="100" t="s">
        <v>1852</v>
      </c>
      <c r="AT1240" s="100" t="s">
        <v>1852</v>
      </c>
      <c r="AU1240" s="97"/>
      <c r="AV1240" s="100">
        <f t="shared" si="329"/>
        <v>307.7</v>
      </c>
      <c r="AW1240" s="100">
        <f t="shared" si="333"/>
        <v>307.7</v>
      </c>
      <c r="AX1240" s="97"/>
      <c r="AY1240" s="100" t="s">
        <v>1852</v>
      </c>
      <c r="AZ1240" s="100" t="s">
        <v>1852</v>
      </c>
      <c r="BA1240" s="97"/>
      <c r="BB1240" s="100" t="s">
        <v>1852</v>
      </c>
      <c r="BC1240" s="100" t="s">
        <v>1852</v>
      </c>
      <c r="BD1240" s="97"/>
      <c r="BE1240" s="100" t="s">
        <v>1852</v>
      </c>
      <c r="BF1240" s="100" t="s">
        <v>1852</v>
      </c>
    </row>
    <row r="1241" spans="1:58" s="86" customFormat="1" ht="13.2" x14ac:dyDescent="0.25">
      <c r="A1241" s="47" t="s">
        <v>883</v>
      </c>
      <c r="B1241" s="106">
        <v>5000111</v>
      </c>
      <c r="C1241" s="118" t="s">
        <v>398</v>
      </c>
      <c r="D1241" s="105">
        <v>936</v>
      </c>
      <c r="E1241" s="106">
        <v>981</v>
      </c>
      <c r="F1241" s="106">
        <v>24500</v>
      </c>
      <c r="G1241" s="22"/>
      <c r="H1241" s="44">
        <f t="shared" si="331"/>
        <v>748.80000000000007</v>
      </c>
      <c r="I1241" s="98">
        <f t="shared" si="334"/>
        <v>748.80000000000007</v>
      </c>
      <c r="J1241" s="98">
        <f t="shared" si="327"/>
        <v>795.6</v>
      </c>
      <c r="K1241" s="99"/>
      <c r="L1241" s="44">
        <f t="shared" si="330"/>
        <v>748.80000000000007</v>
      </c>
      <c r="M1241" s="100">
        <f t="shared" si="335"/>
        <v>748.80000000000007</v>
      </c>
      <c r="N1241" s="97"/>
      <c r="O1241" s="100" t="s">
        <v>1852</v>
      </c>
      <c r="P1241" s="100" t="s">
        <v>1852</v>
      </c>
      <c r="Q1241" s="97"/>
      <c r="R1241" s="100" t="s">
        <v>1852</v>
      </c>
      <c r="S1241" s="100" t="s">
        <v>1852</v>
      </c>
      <c r="T1241" s="97"/>
      <c r="U1241" s="100" t="s">
        <v>1852</v>
      </c>
      <c r="V1241" s="100" t="s">
        <v>1852</v>
      </c>
      <c r="W1241" s="97"/>
      <c r="X1241" s="100" t="s">
        <v>1852</v>
      </c>
      <c r="Y1241" s="100" t="s">
        <v>1852</v>
      </c>
      <c r="Z1241" s="97"/>
      <c r="AA1241" s="100" t="s">
        <v>1852</v>
      </c>
      <c r="AB1241" s="100" t="s">
        <v>1852</v>
      </c>
      <c r="AC1241" s="97"/>
      <c r="AD1241" s="100" t="s">
        <v>1852</v>
      </c>
      <c r="AE1241" s="100" t="s">
        <v>1852</v>
      </c>
      <c r="AF1241" s="97"/>
      <c r="AG1241" s="100">
        <f t="shared" si="328"/>
        <v>748.80000000000007</v>
      </c>
      <c r="AH1241" s="100">
        <f t="shared" si="332"/>
        <v>748.80000000000007</v>
      </c>
      <c r="AI1241" s="97"/>
      <c r="AJ1241" s="100" t="s">
        <v>1852</v>
      </c>
      <c r="AK1241" s="100" t="s">
        <v>1852</v>
      </c>
      <c r="AL1241" s="97"/>
      <c r="AM1241" s="101" t="s">
        <v>1852</v>
      </c>
      <c r="AN1241" s="101" t="s">
        <v>1852</v>
      </c>
      <c r="AO1241" s="97"/>
      <c r="AP1241" s="100" t="s">
        <v>1852</v>
      </c>
      <c r="AQ1241" s="100" t="s">
        <v>1852</v>
      </c>
      <c r="AR1241" s="97"/>
      <c r="AS1241" s="100" t="s">
        <v>1852</v>
      </c>
      <c r="AT1241" s="100" t="s">
        <v>1852</v>
      </c>
      <c r="AU1241" s="97"/>
      <c r="AV1241" s="100">
        <f t="shared" si="329"/>
        <v>795.6</v>
      </c>
      <c r="AW1241" s="100">
        <f t="shared" si="333"/>
        <v>795.6</v>
      </c>
      <c r="AX1241" s="97"/>
      <c r="AY1241" s="100" t="s">
        <v>1852</v>
      </c>
      <c r="AZ1241" s="100" t="s">
        <v>1852</v>
      </c>
      <c r="BA1241" s="97"/>
      <c r="BB1241" s="100" t="s">
        <v>1852</v>
      </c>
      <c r="BC1241" s="100" t="s">
        <v>1852</v>
      </c>
      <c r="BD1241" s="97"/>
      <c r="BE1241" s="100" t="s">
        <v>1852</v>
      </c>
      <c r="BF1241" s="100" t="s">
        <v>1852</v>
      </c>
    </row>
    <row r="1242" spans="1:58" s="86" customFormat="1" ht="13.2" x14ac:dyDescent="0.25">
      <c r="A1242" s="47" t="s">
        <v>883</v>
      </c>
      <c r="B1242" s="106">
        <v>5000112</v>
      </c>
      <c r="C1242" s="118" t="s">
        <v>399</v>
      </c>
      <c r="D1242" s="105">
        <v>989</v>
      </c>
      <c r="E1242" s="106">
        <v>981</v>
      </c>
      <c r="F1242" s="106">
        <v>24530</v>
      </c>
      <c r="G1242" s="22"/>
      <c r="H1242" s="44">
        <f t="shared" si="331"/>
        <v>791.2</v>
      </c>
      <c r="I1242" s="98">
        <f t="shared" si="334"/>
        <v>791.2</v>
      </c>
      <c r="J1242" s="98">
        <f t="shared" si="327"/>
        <v>840.65</v>
      </c>
      <c r="K1242" s="99"/>
      <c r="L1242" s="44">
        <f t="shared" si="330"/>
        <v>791.2</v>
      </c>
      <c r="M1242" s="100">
        <f t="shared" si="335"/>
        <v>791.2</v>
      </c>
      <c r="N1242" s="97"/>
      <c r="O1242" s="100" t="s">
        <v>1852</v>
      </c>
      <c r="P1242" s="100" t="s">
        <v>1852</v>
      </c>
      <c r="Q1242" s="97"/>
      <c r="R1242" s="100" t="s">
        <v>1852</v>
      </c>
      <c r="S1242" s="100" t="s">
        <v>1852</v>
      </c>
      <c r="T1242" s="97"/>
      <c r="U1242" s="100" t="s">
        <v>1852</v>
      </c>
      <c r="V1242" s="100" t="s">
        <v>1852</v>
      </c>
      <c r="W1242" s="97"/>
      <c r="X1242" s="100" t="s">
        <v>1852</v>
      </c>
      <c r="Y1242" s="100" t="s">
        <v>1852</v>
      </c>
      <c r="Z1242" s="97"/>
      <c r="AA1242" s="100" t="s">
        <v>1852</v>
      </c>
      <c r="AB1242" s="100" t="s">
        <v>1852</v>
      </c>
      <c r="AC1242" s="97"/>
      <c r="AD1242" s="100" t="s">
        <v>1852</v>
      </c>
      <c r="AE1242" s="100" t="s">
        <v>1852</v>
      </c>
      <c r="AF1242" s="97"/>
      <c r="AG1242" s="100">
        <f t="shared" si="328"/>
        <v>791.2</v>
      </c>
      <c r="AH1242" s="100">
        <f t="shared" si="332"/>
        <v>791.2</v>
      </c>
      <c r="AI1242" s="97"/>
      <c r="AJ1242" s="100" t="s">
        <v>1852</v>
      </c>
      <c r="AK1242" s="100" t="s">
        <v>1852</v>
      </c>
      <c r="AL1242" s="97"/>
      <c r="AM1242" s="101" t="s">
        <v>1852</v>
      </c>
      <c r="AN1242" s="101" t="s">
        <v>1852</v>
      </c>
      <c r="AO1242" s="97"/>
      <c r="AP1242" s="100" t="s">
        <v>1852</v>
      </c>
      <c r="AQ1242" s="100" t="s">
        <v>1852</v>
      </c>
      <c r="AR1242" s="97"/>
      <c r="AS1242" s="100" t="s">
        <v>1852</v>
      </c>
      <c r="AT1242" s="100" t="s">
        <v>1852</v>
      </c>
      <c r="AU1242" s="97"/>
      <c r="AV1242" s="100">
        <f t="shared" si="329"/>
        <v>840.65</v>
      </c>
      <c r="AW1242" s="100">
        <f t="shared" si="333"/>
        <v>840.65</v>
      </c>
      <c r="AX1242" s="97"/>
      <c r="AY1242" s="100" t="s">
        <v>1852</v>
      </c>
      <c r="AZ1242" s="100" t="s">
        <v>1852</v>
      </c>
      <c r="BA1242" s="97"/>
      <c r="BB1242" s="100" t="s">
        <v>1852</v>
      </c>
      <c r="BC1242" s="100" t="s">
        <v>1852</v>
      </c>
      <c r="BD1242" s="97"/>
      <c r="BE1242" s="100" t="s">
        <v>1852</v>
      </c>
      <c r="BF1242" s="100" t="s">
        <v>1852</v>
      </c>
    </row>
    <row r="1243" spans="1:58" s="86" customFormat="1" ht="13.2" x14ac:dyDescent="0.25">
      <c r="A1243" s="47" t="s">
        <v>883</v>
      </c>
      <c r="B1243" s="106">
        <v>5000911</v>
      </c>
      <c r="C1243" s="118" t="s">
        <v>400</v>
      </c>
      <c r="D1243" s="105">
        <v>925</v>
      </c>
      <c r="E1243" s="106">
        <v>981</v>
      </c>
      <c r="F1243" s="106">
        <v>24560</v>
      </c>
      <c r="G1243" s="22"/>
      <c r="H1243" s="44">
        <f t="shared" si="331"/>
        <v>740</v>
      </c>
      <c r="I1243" s="98">
        <f t="shared" si="334"/>
        <v>740</v>
      </c>
      <c r="J1243" s="98">
        <f t="shared" si="327"/>
        <v>786.25</v>
      </c>
      <c r="K1243" s="99"/>
      <c r="L1243" s="44">
        <f t="shared" si="330"/>
        <v>740</v>
      </c>
      <c r="M1243" s="100">
        <f t="shared" si="335"/>
        <v>740</v>
      </c>
      <c r="N1243" s="97"/>
      <c r="O1243" s="100" t="s">
        <v>1852</v>
      </c>
      <c r="P1243" s="100" t="s">
        <v>1852</v>
      </c>
      <c r="Q1243" s="97"/>
      <c r="R1243" s="100" t="s">
        <v>1852</v>
      </c>
      <c r="S1243" s="100" t="s">
        <v>1852</v>
      </c>
      <c r="T1243" s="97"/>
      <c r="U1243" s="100" t="s">
        <v>1852</v>
      </c>
      <c r="V1243" s="100" t="s">
        <v>1852</v>
      </c>
      <c r="W1243" s="97"/>
      <c r="X1243" s="100" t="s">
        <v>1852</v>
      </c>
      <c r="Y1243" s="100" t="s">
        <v>1852</v>
      </c>
      <c r="Z1243" s="97"/>
      <c r="AA1243" s="100" t="s">
        <v>1852</v>
      </c>
      <c r="AB1243" s="100" t="s">
        <v>1852</v>
      </c>
      <c r="AC1243" s="97"/>
      <c r="AD1243" s="100" t="s">
        <v>1852</v>
      </c>
      <c r="AE1243" s="100" t="s">
        <v>1852</v>
      </c>
      <c r="AF1243" s="97"/>
      <c r="AG1243" s="100">
        <f t="shared" si="328"/>
        <v>740</v>
      </c>
      <c r="AH1243" s="100">
        <f t="shared" si="332"/>
        <v>740</v>
      </c>
      <c r="AI1243" s="97"/>
      <c r="AJ1243" s="100" t="s">
        <v>1852</v>
      </c>
      <c r="AK1243" s="100" t="s">
        <v>1852</v>
      </c>
      <c r="AL1243" s="97"/>
      <c r="AM1243" s="101" t="s">
        <v>1852</v>
      </c>
      <c r="AN1243" s="101" t="s">
        <v>1852</v>
      </c>
      <c r="AO1243" s="97"/>
      <c r="AP1243" s="100" t="s">
        <v>1852</v>
      </c>
      <c r="AQ1243" s="100" t="s">
        <v>1852</v>
      </c>
      <c r="AR1243" s="97"/>
      <c r="AS1243" s="100" t="s">
        <v>1852</v>
      </c>
      <c r="AT1243" s="100" t="s">
        <v>1852</v>
      </c>
      <c r="AU1243" s="97"/>
      <c r="AV1243" s="100">
        <f t="shared" si="329"/>
        <v>786.25</v>
      </c>
      <c r="AW1243" s="100">
        <f t="shared" si="333"/>
        <v>786.25</v>
      </c>
      <c r="AX1243" s="97"/>
      <c r="AY1243" s="100" t="s">
        <v>1852</v>
      </c>
      <c r="AZ1243" s="100" t="s">
        <v>1852</v>
      </c>
      <c r="BA1243" s="97"/>
      <c r="BB1243" s="100" t="s">
        <v>1852</v>
      </c>
      <c r="BC1243" s="100" t="s">
        <v>1852</v>
      </c>
      <c r="BD1243" s="97"/>
      <c r="BE1243" s="100" t="s">
        <v>1852</v>
      </c>
      <c r="BF1243" s="100" t="s">
        <v>1852</v>
      </c>
    </row>
    <row r="1244" spans="1:58" s="86" customFormat="1" ht="13.2" x14ac:dyDescent="0.25">
      <c r="A1244" s="47" t="s">
        <v>883</v>
      </c>
      <c r="B1244" s="106">
        <v>5000288</v>
      </c>
      <c r="C1244" s="118" t="s">
        <v>401</v>
      </c>
      <c r="D1244" s="105">
        <v>992</v>
      </c>
      <c r="E1244" s="106">
        <v>981</v>
      </c>
      <c r="F1244" s="106">
        <v>24576</v>
      </c>
      <c r="G1244" s="22"/>
      <c r="H1244" s="44">
        <f t="shared" si="331"/>
        <v>793.6</v>
      </c>
      <c r="I1244" s="98">
        <f t="shared" si="334"/>
        <v>793.6</v>
      </c>
      <c r="J1244" s="98">
        <f t="shared" si="327"/>
        <v>843.19999999999993</v>
      </c>
      <c r="K1244" s="99"/>
      <c r="L1244" s="44">
        <f t="shared" si="330"/>
        <v>793.6</v>
      </c>
      <c r="M1244" s="100">
        <f t="shared" si="335"/>
        <v>793.6</v>
      </c>
      <c r="N1244" s="97"/>
      <c r="O1244" s="100" t="s">
        <v>1852</v>
      </c>
      <c r="P1244" s="100" t="s">
        <v>1852</v>
      </c>
      <c r="Q1244" s="97"/>
      <c r="R1244" s="100" t="s">
        <v>1852</v>
      </c>
      <c r="S1244" s="100" t="s">
        <v>1852</v>
      </c>
      <c r="T1244" s="97"/>
      <c r="U1244" s="100" t="s">
        <v>1852</v>
      </c>
      <c r="V1244" s="100" t="s">
        <v>1852</v>
      </c>
      <c r="W1244" s="97"/>
      <c r="X1244" s="100" t="s">
        <v>1852</v>
      </c>
      <c r="Y1244" s="100" t="s">
        <v>1852</v>
      </c>
      <c r="Z1244" s="97"/>
      <c r="AA1244" s="100" t="s">
        <v>1852</v>
      </c>
      <c r="AB1244" s="100" t="s">
        <v>1852</v>
      </c>
      <c r="AC1244" s="97"/>
      <c r="AD1244" s="100" t="s">
        <v>1852</v>
      </c>
      <c r="AE1244" s="100" t="s">
        <v>1852</v>
      </c>
      <c r="AF1244" s="97"/>
      <c r="AG1244" s="100">
        <f t="shared" si="328"/>
        <v>793.6</v>
      </c>
      <c r="AH1244" s="100">
        <f t="shared" si="332"/>
        <v>793.6</v>
      </c>
      <c r="AI1244" s="97"/>
      <c r="AJ1244" s="100" t="s">
        <v>1852</v>
      </c>
      <c r="AK1244" s="100" t="s">
        <v>1852</v>
      </c>
      <c r="AL1244" s="97"/>
      <c r="AM1244" s="101" t="s">
        <v>1852</v>
      </c>
      <c r="AN1244" s="101" t="s">
        <v>1852</v>
      </c>
      <c r="AO1244" s="97"/>
      <c r="AP1244" s="100" t="s">
        <v>1852</v>
      </c>
      <c r="AQ1244" s="100" t="s">
        <v>1852</v>
      </c>
      <c r="AR1244" s="97"/>
      <c r="AS1244" s="100" t="s">
        <v>1852</v>
      </c>
      <c r="AT1244" s="100" t="s">
        <v>1852</v>
      </c>
      <c r="AU1244" s="97"/>
      <c r="AV1244" s="100">
        <f t="shared" si="329"/>
        <v>843.19999999999993</v>
      </c>
      <c r="AW1244" s="100">
        <f t="shared" si="333"/>
        <v>843.19999999999993</v>
      </c>
      <c r="AX1244" s="97"/>
      <c r="AY1244" s="100" t="s">
        <v>1852</v>
      </c>
      <c r="AZ1244" s="100" t="s">
        <v>1852</v>
      </c>
      <c r="BA1244" s="97"/>
      <c r="BB1244" s="100" t="s">
        <v>1852</v>
      </c>
      <c r="BC1244" s="100" t="s">
        <v>1852</v>
      </c>
      <c r="BD1244" s="97"/>
      <c r="BE1244" s="100" t="s">
        <v>1852</v>
      </c>
      <c r="BF1244" s="100" t="s">
        <v>1852</v>
      </c>
    </row>
    <row r="1245" spans="1:58" s="86" customFormat="1" ht="13.2" x14ac:dyDescent="0.25">
      <c r="A1245" s="47" t="s">
        <v>883</v>
      </c>
      <c r="B1245" s="106">
        <v>5000138</v>
      </c>
      <c r="C1245" s="118" t="s">
        <v>403</v>
      </c>
      <c r="D1245" s="105">
        <v>1408</v>
      </c>
      <c r="E1245" s="106">
        <v>981</v>
      </c>
      <c r="F1245" s="106">
        <v>24605</v>
      </c>
      <c r="G1245" s="22"/>
      <c r="H1245" s="44">
        <f t="shared" si="331"/>
        <v>1126.4000000000001</v>
      </c>
      <c r="I1245" s="98">
        <f t="shared" si="334"/>
        <v>1126.4000000000001</v>
      </c>
      <c r="J1245" s="98">
        <f t="shared" si="327"/>
        <v>1196.8</v>
      </c>
      <c r="K1245" s="99"/>
      <c r="L1245" s="44">
        <f t="shared" si="330"/>
        <v>1126.4000000000001</v>
      </c>
      <c r="M1245" s="100">
        <f t="shared" si="335"/>
        <v>1126.4000000000001</v>
      </c>
      <c r="N1245" s="97"/>
      <c r="O1245" s="100" t="s">
        <v>1852</v>
      </c>
      <c r="P1245" s="100" t="s">
        <v>1852</v>
      </c>
      <c r="Q1245" s="97"/>
      <c r="R1245" s="100" t="s">
        <v>1852</v>
      </c>
      <c r="S1245" s="100" t="s">
        <v>1852</v>
      </c>
      <c r="T1245" s="97"/>
      <c r="U1245" s="100" t="s">
        <v>1852</v>
      </c>
      <c r="V1245" s="100" t="s">
        <v>1852</v>
      </c>
      <c r="W1245" s="97"/>
      <c r="X1245" s="100" t="s">
        <v>1852</v>
      </c>
      <c r="Y1245" s="100" t="s">
        <v>1852</v>
      </c>
      <c r="Z1245" s="97"/>
      <c r="AA1245" s="100" t="s">
        <v>1852</v>
      </c>
      <c r="AB1245" s="100" t="s">
        <v>1852</v>
      </c>
      <c r="AC1245" s="97"/>
      <c r="AD1245" s="100" t="s">
        <v>1852</v>
      </c>
      <c r="AE1245" s="100" t="s">
        <v>1852</v>
      </c>
      <c r="AF1245" s="97"/>
      <c r="AG1245" s="100">
        <f t="shared" si="328"/>
        <v>1126.4000000000001</v>
      </c>
      <c r="AH1245" s="100">
        <f t="shared" si="332"/>
        <v>1126.4000000000001</v>
      </c>
      <c r="AI1245" s="97"/>
      <c r="AJ1245" s="100" t="s">
        <v>1852</v>
      </c>
      <c r="AK1245" s="100" t="s">
        <v>1852</v>
      </c>
      <c r="AL1245" s="97"/>
      <c r="AM1245" s="101" t="s">
        <v>1852</v>
      </c>
      <c r="AN1245" s="101" t="s">
        <v>1852</v>
      </c>
      <c r="AO1245" s="97"/>
      <c r="AP1245" s="100" t="s">
        <v>1852</v>
      </c>
      <c r="AQ1245" s="100" t="s">
        <v>1852</v>
      </c>
      <c r="AR1245" s="97"/>
      <c r="AS1245" s="100" t="s">
        <v>1852</v>
      </c>
      <c r="AT1245" s="100" t="s">
        <v>1852</v>
      </c>
      <c r="AU1245" s="97"/>
      <c r="AV1245" s="100">
        <f t="shared" si="329"/>
        <v>1196.8</v>
      </c>
      <c r="AW1245" s="100">
        <f t="shared" si="333"/>
        <v>1196.8</v>
      </c>
      <c r="AX1245" s="97"/>
      <c r="AY1245" s="100" t="s">
        <v>1852</v>
      </c>
      <c r="AZ1245" s="100" t="s">
        <v>1852</v>
      </c>
      <c r="BA1245" s="97"/>
      <c r="BB1245" s="100" t="s">
        <v>1852</v>
      </c>
      <c r="BC1245" s="100" t="s">
        <v>1852</v>
      </c>
      <c r="BD1245" s="97"/>
      <c r="BE1245" s="100" t="s">
        <v>1852</v>
      </c>
      <c r="BF1245" s="100" t="s">
        <v>1852</v>
      </c>
    </row>
    <row r="1246" spans="1:58" s="86" customFormat="1" ht="13.2" x14ac:dyDescent="0.25">
      <c r="A1246" s="47" t="s">
        <v>883</v>
      </c>
      <c r="B1246" s="106">
        <v>5000302</v>
      </c>
      <c r="C1246" s="118" t="s">
        <v>404</v>
      </c>
      <c r="D1246" s="105">
        <v>716</v>
      </c>
      <c r="E1246" s="106">
        <v>981</v>
      </c>
      <c r="F1246" s="106">
        <v>24650</v>
      </c>
      <c r="G1246" s="22"/>
      <c r="H1246" s="44">
        <f t="shared" si="331"/>
        <v>572.80000000000007</v>
      </c>
      <c r="I1246" s="98">
        <f t="shared" si="334"/>
        <v>572.80000000000007</v>
      </c>
      <c r="J1246" s="98">
        <f t="shared" si="327"/>
        <v>608.6</v>
      </c>
      <c r="K1246" s="99"/>
      <c r="L1246" s="44">
        <f t="shared" si="330"/>
        <v>572.80000000000007</v>
      </c>
      <c r="M1246" s="100">
        <f t="shared" si="335"/>
        <v>572.80000000000007</v>
      </c>
      <c r="N1246" s="97"/>
      <c r="O1246" s="100" t="s">
        <v>1852</v>
      </c>
      <c r="P1246" s="100" t="s">
        <v>1852</v>
      </c>
      <c r="Q1246" s="97"/>
      <c r="R1246" s="100" t="s">
        <v>1852</v>
      </c>
      <c r="S1246" s="100" t="s">
        <v>1852</v>
      </c>
      <c r="T1246" s="97"/>
      <c r="U1246" s="100" t="s">
        <v>1852</v>
      </c>
      <c r="V1246" s="100" t="s">
        <v>1852</v>
      </c>
      <c r="W1246" s="97"/>
      <c r="X1246" s="100" t="s">
        <v>1852</v>
      </c>
      <c r="Y1246" s="100" t="s">
        <v>1852</v>
      </c>
      <c r="Z1246" s="97"/>
      <c r="AA1246" s="100" t="s">
        <v>1852</v>
      </c>
      <c r="AB1246" s="100" t="s">
        <v>1852</v>
      </c>
      <c r="AC1246" s="97"/>
      <c r="AD1246" s="100" t="s">
        <v>1852</v>
      </c>
      <c r="AE1246" s="100" t="s">
        <v>1852</v>
      </c>
      <c r="AF1246" s="97"/>
      <c r="AG1246" s="100">
        <f t="shared" si="328"/>
        <v>572.80000000000007</v>
      </c>
      <c r="AH1246" s="100">
        <f t="shared" si="332"/>
        <v>572.80000000000007</v>
      </c>
      <c r="AI1246" s="97"/>
      <c r="AJ1246" s="100" t="s">
        <v>1852</v>
      </c>
      <c r="AK1246" s="100" t="s">
        <v>1852</v>
      </c>
      <c r="AL1246" s="97"/>
      <c r="AM1246" s="101" t="s">
        <v>1852</v>
      </c>
      <c r="AN1246" s="101" t="s">
        <v>1852</v>
      </c>
      <c r="AO1246" s="97"/>
      <c r="AP1246" s="100" t="s">
        <v>1852</v>
      </c>
      <c r="AQ1246" s="100" t="s">
        <v>1852</v>
      </c>
      <c r="AR1246" s="97"/>
      <c r="AS1246" s="100" t="s">
        <v>1852</v>
      </c>
      <c r="AT1246" s="100" t="s">
        <v>1852</v>
      </c>
      <c r="AU1246" s="97"/>
      <c r="AV1246" s="100">
        <f t="shared" si="329"/>
        <v>608.6</v>
      </c>
      <c r="AW1246" s="100">
        <f t="shared" si="333"/>
        <v>608.6</v>
      </c>
      <c r="AX1246" s="97"/>
      <c r="AY1246" s="100" t="s">
        <v>1852</v>
      </c>
      <c r="AZ1246" s="100" t="s">
        <v>1852</v>
      </c>
      <c r="BA1246" s="97"/>
      <c r="BB1246" s="100" t="s">
        <v>1852</v>
      </c>
      <c r="BC1246" s="100" t="s">
        <v>1852</v>
      </c>
      <c r="BD1246" s="97"/>
      <c r="BE1246" s="100" t="s">
        <v>1852</v>
      </c>
      <c r="BF1246" s="100" t="s">
        <v>1852</v>
      </c>
    </row>
    <row r="1247" spans="1:58" s="86" customFormat="1" ht="13.2" x14ac:dyDescent="0.25">
      <c r="A1247" s="47" t="s">
        <v>883</v>
      </c>
      <c r="B1247" s="106">
        <v>5000306</v>
      </c>
      <c r="C1247" s="118" t="s">
        <v>405</v>
      </c>
      <c r="D1247" s="105">
        <v>1475</v>
      </c>
      <c r="E1247" s="106">
        <v>981</v>
      </c>
      <c r="F1247" s="106">
        <v>24655</v>
      </c>
      <c r="G1247" s="22"/>
      <c r="H1247" s="44">
        <f t="shared" si="331"/>
        <v>1180</v>
      </c>
      <c r="I1247" s="98">
        <f t="shared" si="334"/>
        <v>1180</v>
      </c>
      <c r="J1247" s="98">
        <f t="shared" si="327"/>
        <v>1253.75</v>
      </c>
      <c r="K1247" s="99"/>
      <c r="L1247" s="44">
        <f t="shared" si="330"/>
        <v>1180</v>
      </c>
      <c r="M1247" s="100">
        <f t="shared" si="335"/>
        <v>1180</v>
      </c>
      <c r="N1247" s="97"/>
      <c r="O1247" s="100" t="s">
        <v>1852</v>
      </c>
      <c r="P1247" s="100" t="s">
        <v>1852</v>
      </c>
      <c r="Q1247" s="97"/>
      <c r="R1247" s="100" t="s">
        <v>1852</v>
      </c>
      <c r="S1247" s="100" t="s">
        <v>1852</v>
      </c>
      <c r="T1247" s="97"/>
      <c r="U1247" s="100" t="s">
        <v>1852</v>
      </c>
      <c r="V1247" s="100" t="s">
        <v>1852</v>
      </c>
      <c r="W1247" s="97"/>
      <c r="X1247" s="100" t="s">
        <v>1852</v>
      </c>
      <c r="Y1247" s="100" t="s">
        <v>1852</v>
      </c>
      <c r="Z1247" s="97"/>
      <c r="AA1247" s="100" t="s">
        <v>1852</v>
      </c>
      <c r="AB1247" s="100" t="s">
        <v>1852</v>
      </c>
      <c r="AC1247" s="97"/>
      <c r="AD1247" s="100" t="s">
        <v>1852</v>
      </c>
      <c r="AE1247" s="100" t="s">
        <v>1852</v>
      </c>
      <c r="AF1247" s="97"/>
      <c r="AG1247" s="100">
        <f t="shared" si="328"/>
        <v>1180</v>
      </c>
      <c r="AH1247" s="100">
        <f t="shared" si="332"/>
        <v>1180</v>
      </c>
      <c r="AI1247" s="97"/>
      <c r="AJ1247" s="100" t="s">
        <v>1852</v>
      </c>
      <c r="AK1247" s="100" t="s">
        <v>1852</v>
      </c>
      <c r="AL1247" s="97"/>
      <c r="AM1247" s="101" t="s">
        <v>1852</v>
      </c>
      <c r="AN1247" s="101" t="s">
        <v>1852</v>
      </c>
      <c r="AO1247" s="97"/>
      <c r="AP1247" s="100" t="s">
        <v>1852</v>
      </c>
      <c r="AQ1247" s="100" t="s">
        <v>1852</v>
      </c>
      <c r="AR1247" s="97"/>
      <c r="AS1247" s="100" t="s">
        <v>1852</v>
      </c>
      <c r="AT1247" s="100" t="s">
        <v>1852</v>
      </c>
      <c r="AU1247" s="97"/>
      <c r="AV1247" s="100">
        <f t="shared" si="329"/>
        <v>1253.75</v>
      </c>
      <c r="AW1247" s="100">
        <f t="shared" si="333"/>
        <v>1253.75</v>
      </c>
      <c r="AX1247" s="97"/>
      <c r="AY1247" s="100" t="s">
        <v>1852</v>
      </c>
      <c r="AZ1247" s="100" t="s">
        <v>1852</v>
      </c>
      <c r="BA1247" s="97"/>
      <c r="BB1247" s="100" t="s">
        <v>1852</v>
      </c>
      <c r="BC1247" s="100" t="s">
        <v>1852</v>
      </c>
      <c r="BD1247" s="97"/>
      <c r="BE1247" s="100" t="s">
        <v>1852</v>
      </c>
      <c r="BF1247" s="100" t="s">
        <v>1852</v>
      </c>
    </row>
    <row r="1248" spans="1:58" s="86" customFormat="1" ht="13.2" x14ac:dyDescent="0.25">
      <c r="A1248" s="47" t="s">
        <v>883</v>
      </c>
      <c r="B1248" s="106">
        <v>5000113</v>
      </c>
      <c r="C1248" s="118" t="s">
        <v>406</v>
      </c>
      <c r="D1248" s="105">
        <v>739</v>
      </c>
      <c r="E1248" s="106">
        <v>981</v>
      </c>
      <c r="F1248" s="106">
        <v>24670</v>
      </c>
      <c r="G1248" s="22"/>
      <c r="H1248" s="44">
        <f t="shared" si="331"/>
        <v>591.20000000000005</v>
      </c>
      <c r="I1248" s="98">
        <f t="shared" si="334"/>
        <v>591.20000000000005</v>
      </c>
      <c r="J1248" s="98">
        <f t="shared" si="327"/>
        <v>628.15</v>
      </c>
      <c r="K1248" s="99"/>
      <c r="L1248" s="44">
        <f t="shared" si="330"/>
        <v>591.20000000000005</v>
      </c>
      <c r="M1248" s="100">
        <f t="shared" si="335"/>
        <v>591.20000000000005</v>
      </c>
      <c r="N1248" s="97"/>
      <c r="O1248" s="100" t="s">
        <v>1852</v>
      </c>
      <c r="P1248" s="100" t="s">
        <v>1852</v>
      </c>
      <c r="Q1248" s="97"/>
      <c r="R1248" s="100" t="s">
        <v>1852</v>
      </c>
      <c r="S1248" s="100" t="s">
        <v>1852</v>
      </c>
      <c r="T1248" s="97"/>
      <c r="U1248" s="100" t="s">
        <v>1852</v>
      </c>
      <c r="V1248" s="100" t="s">
        <v>1852</v>
      </c>
      <c r="W1248" s="97"/>
      <c r="X1248" s="100" t="s">
        <v>1852</v>
      </c>
      <c r="Y1248" s="100" t="s">
        <v>1852</v>
      </c>
      <c r="Z1248" s="97"/>
      <c r="AA1248" s="100" t="s">
        <v>1852</v>
      </c>
      <c r="AB1248" s="100" t="s">
        <v>1852</v>
      </c>
      <c r="AC1248" s="97"/>
      <c r="AD1248" s="100" t="s">
        <v>1852</v>
      </c>
      <c r="AE1248" s="100" t="s">
        <v>1852</v>
      </c>
      <c r="AF1248" s="97"/>
      <c r="AG1248" s="100">
        <f t="shared" si="328"/>
        <v>591.20000000000005</v>
      </c>
      <c r="AH1248" s="100">
        <f t="shared" si="332"/>
        <v>591.20000000000005</v>
      </c>
      <c r="AI1248" s="97"/>
      <c r="AJ1248" s="100" t="s">
        <v>1852</v>
      </c>
      <c r="AK1248" s="100" t="s">
        <v>1852</v>
      </c>
      <c r="AL1248" s="97"/>
      <c r="AM1248" s="101" t="s">
        <v>1852</v>
      </c>
      <c r="AN1248" s="101" t="s">
        <v>1852</v>
      </c>
      <c r="AO1248" s="97"/>
      <c r="AP1248" s="100" t="s">
        <v>1852</v>
      </c>
      <c r="AQ1248" s="100" t="s">
        <v>1852</v>
      </c>
      <c r="AR1248" s="97"/>
      <c r="AS1248" s="100" t="s">
        <v>1852</v>
      </c>
      <c r="AT1248" s="100" t="s">
        <v>1852</v>
      </c>
      <c r="AU1248" s="97"/>
      <c r="AV1248" s="100">
        <f t="shared" si="329"/>
        <v>628.15</v>
      </c>
      <c r="AW1248" s="100">
        <f t="shared" si="333"/>
        <v>628.15</v>
      </c>
      <c r="AX1248" s="97"/>
      <c r="AY1248" s="100" t="s">
        <v>1852</v>
      </c>
      <c r="AZ1248" s="100" t="s">
        <v>1852</v>
      </c>
      <c r="BA1248" s="97"/>
      <c r="BB1248" s="100" t="s">
        <v>1852</v>
      </c>
      <c r="BC1248" s="100" t="s">
        <v>1852</v>
      </c>
      <c r="BD1248" s="97"/>
      <c r="BE1248" s="100" t="s">
        <v>1852</v>
      </c>
      <c r="BF1248" s="100" t="s">
        <v>1852</v>
      </c>
    </row>
    <row r="1249" spans="1:58" s="86" customFormat="1" ht="13.2" x14ac:dyDescent="0.25">
      <c r="A1249" s="47" t="s">
        <v>883</v>
      </c>
      <c r="B1249" s="106">
        <v>5000114</v>
      </c>
      <c r="C1249" s="118" t="s">
        <v>407</v>
      </c>
      <c r="D1249" s="105">
        <v>428</v>
      </c>
      <c r="E1249" s="106">
        <v>981</v>
      </c>
      <c r="F1249" s="106">
        <v>25500</v>
      </c>
      <c r="G1249" s="22"/>
      <c r="H1249" s="44">
        <f t="shared" si="331"/>
        <v>342.40000000000003</v>
      </c>
      <c r="I1249" s="98">
        <f t="shared" si="334"/>
        <v>342.40000000000003</v>
      </c>
      <c r="J1249" s="98">
        <f t="shared" si="327"/>
        <v>363.8</v>
      </c>
      <c r="K1249" s="99"/>
      <c r="L1249" s="44">
        <f t="shared" si="330"/>
        <v>342.40000000000003</v>
      </c>
      <c r="M1249" s="100">
        <f t="shared" si="335"/>
        <v>342.40000000000003</v>
      </c>
      <c r="N1249" s="97"/>
      <c r="O1249" s="100" t="s">
        <v>1852</v>
      </c>
      <c r="P1249" s="100" t="s">
        <v>1852</v>
      </c>
      <c r="Q1249" s="97"/>
      <c r="R1249" s="100" t="s">
        <v>1852</v>
      </c>
      <c r="S1249" s="100" t="s">
        <v>1852</v>
      </c>
      <c r="T1249" s="97"/>
      <c r="U1249" s="100" t="s">
        <v>1852</v>
      </c>
      <c r="V1249" s="100" t="s">
        <v>1852</v>
      </c>
      <c r="W1249" s="97"/>
      <c r="X1249" s="100" t="s">
        <v>1852</v>
      </c>
      <c r="Y1249" s="100" t="s">
        <v>1852</v>
      </c>
      <c r="Z1249" s="97"/>
      <c r="AA1249" s="100" t="s">
        <v>1852</v>
      </c>
      <c r="AB1249" s="100" t="s">
        <v>1852</v>
      </c>
      <c r="AC1249" s="97"/>
      <c r="AD1249" s="100" t="s">
        <v>1852</v>
      </c>
      <c r="AE1249" s="100" t="s">
        <v>1852</v>
      </c>
      <c r="AF1249" s="97"/>
      <c r="AG1249" s="100">
        <f t="shared" si="328"/>
        <v>342.40000000000003</v>
      </c>
      <c r="AH1249" s="100">
        <f t="shared" si="332"/>
        <v>342.40000000000003</v>
      </c>
      <c r="AI1249" s="97"/>
      <c r="AJ1249" s="100" t="s">
        <v>1852</v>
      </c>
      <c r="AK1249" s="100" t="s">
        <v>1852</v>
      </c>
      <c r="AL1249" s="97"/>
      <c r="AM1249" s="101" t="s">
        <v>1852</v>
      </c>
      <c r="AN1249" s="101" t="s">
        <v>1852</v>
      </c>
      <c r="AO1249" s="97"/>
      <c r="AP1249" s="100" t="s">
        <v>1852</v>
      </c>
      <c r="AQ1249" s="100" t="s">
        <v>1852</v>
      </c>
      <c r="AR1249" s="97"/>
      <c r="AS1249" s="100" t="s">
        <v>1852</v>
      </c>
      <c r="AT1249" s="100" t="s">
        <v>1852</v>
      </c>
      <c r="AU1249" s="97"/>
      <c r="AV1249" s="100">
        <f t="shared" si="329"/>
        <v>363.8</v>
      </c>
      <c r="AW1249" s="100">
        <f t="shared" si="333"/>
        <v>363.8</v>
      </c>
      <c r="AX1249" s="97"/>
      <c r="AY1249" s="100" t="s">
        <v>1852</v>
      </c>
      <c r="AZ1249" s="100" t="s">
        <v>1852</v>
      </c>
      <c r="BA1249" s="97"/>
      <c r="BB1249" s="100" t="s">
        <v>1852</v>
      </c>
      <c r="BC1249" s="100" t="s">
        <v>1852</v>
      </c>
      <c r="BD1249" s="97"/>
      <c r="BE1249" s="100" t="s">
        <v>1852</v>
      </c>
      <c r="BF1249" s="100" t="s">
        <v>1852</v>
      </c>
    </row>
    <row r="1250" spans="1:58" s="86" customFormat="1" ht="13.2" x14ac:dyDescent="0.25">
      <c r="A1250" s="47" t="s">
        <v>883</v>
      </c>
      <c r="B1250" s="106">
        <v>5000115</v>
      </c>
      <c r="C1250" s="118" t="s">
        <v>408</v>
      </c>
      <c r="D1250" s="105">
        <v>813</v>
      </c>
      <c r="E1250" s="106">
        <v>981</v>
      </c>
      <c r="F1250" s="106">
        <v>25530</v>
      </c>
      <c r="G1250" s="22"/>
      <c r="H1250" s="44">
        <f t="shared" si="331"/>
        <v>650.40000000000009</v>
      </c>
      <c r="I1250" s="98">
        <f t="shared" si="334"/>
        <v>650.40000000000009</v>
      </c>
      <c r="J1250" s="98">
        <f t="shared" si="327"/>
        <v>691.05</v>
      </c>
      <c r="K1250" s="99"/>
      <c r="L1250" s="44">
        <f t="shared" si="330"/>
        <v>650.40000000000009</v>
      </c>
      <c r="M1250" s="100">
        <f t="shared" si="335"/>
        <v>650.40000000000009</v>
      </c>
      <c r="N1250" s="97"/>
      <c r="O1250" s="100" t="s">
        <v>1852</v>
      </c>
      <c r="P1250" s="100" t="s">
        <v>1852</v>
      </c>
      <c r="Q1250" s="97"/>
      <c r="R1250" s="100" t="s">
        <v>1852</v>
      </c>
      <c r="S1250" s="100" t="s">
        <v>1852</v>
      </c>
      <c r="T1250" s="97"/>
      <c r="U1250" s="100" t="s">
        <v>1852</v>
      </c>
      <c r="V1250" s="100" t="s">
        <v>1852</v>
      </c>
      <c r="W1250" s="97"/>
      <c r="X1250" s="100" t="s">
        <v>1852</v>
      </c>
      <c r="Y1250" s="100" t="s">
        <v>1852</v>
      </c>
      <c r="Z1250" s="97"/>
      <c r="AA1250" s="100" t="s">
        <v>1852</v>
      </c>
      <c r="AB1250" s="100" t="s">
        <v>1852</v>
      </c>
      <c r="AC1250" s="97"/>
      <c r="AD1250" s="100" t="s">
        <v>1852</v>
      </c>
      <c r="AE1250" s="100" t="s">
        <v>1852</v>
      </c>
      <c r="AF1250" s="97"/>
      <c r="AG1250" s="100">
        <f t="shared" si="328"/>
        <v>650.40000000000009</v>
      </c>
      <c r="AH1250" s="100">
        <f t="shared" si="332"/>
        <v>650.40000000000009</v>
      </c>
      <c r="AI1250" s="97"/>
      <c r="AJ1250" s="100" t="s">
        <v>1852</v>
      </c>
      <c r="AK1250" s="100" t="s">
        <v>1852</v>
      </c>
      <c r="AL1250" s="97"/>
      <c r="AM1250" s="101" t="s">
        <v>1852</v>
      </c>
      <c r="AN1250" s="101" t="s">
        <v>1852</v>
      </c>
      <c r="AO1250" s="97"/>
      <c r="AP1250" s="100" t="s">
        <v>1852</v>
      </c>
      <c r="AQ1250" s="100" t="s">
        <v>1852</v>
      </c>
      <c r="AR1250" s="97"/>
      <c r="AS1250" s="100" t="s">
        <v>1852</v>
      </c>
      <c r="AT1250" s="100" t="s">
        <v>1852</v>
      </c>
      <c r="AU1250" s="97"/>
      <c r="AV1250" s="100">
        <f t="shared" si="329"/>
        <v>691.05</v>
      </c>
      <c r="AW1250" s="100">
        <f t="shared" si="333"/>
        <v>691.05</v>
      </c>
      <c r="AX1250" s="97"/>
      <c r="AY1250" s="100" t="s">
        <v>1852</v>
      </c>
      <c r="AZ1250" s="100" t="s">
        <v>1852</v>
      </c>
      <c r="BA1250" s="97"/>
      <c r="BB1250" s="100" t="s">
        <v>1852</v>
      </c>
      <c r="BC1250" s="100" t="s">
        <v>1852</v>
      </c>
      <c r="BD1250" s="97"/>
      <c r="BE1250" s="100" t="s">
        <v>1852</v>
      </c>
      <c r="BF1250" s="100" t="s">
        <v>1852</v>
      </c>
    </row>
    <row r="1251" spans="1:58" s="86" customFormat="1" ht="13.2" x14ac:dyDescent="0.25">
      <c r="A1251" s="47" t="s">
        <v>883</v>
      </c>
      <c r="B1251" s="106">
        <v>5000173</v>
      </c>
      <c r="C1251" s="118" t="s">
        <v>409</v>
      </c>
      <c r="D1251" s="105">
        <v>627</v>
      </c>
      <c r="E1251" s="106">
        <v>981</v>
      </c>
      <c r="F1251" s="106">
        <v>25560</v>
      </c>
      <c r="G1251" s="22"/>
      <c r="H1251" s="44">
        <f t="shared" si="331"/>
        <v>501.6</v>
      </c>
      <c r="I1251" s="98">
        <f t="shared" si="334"/>
        <v>501.6</v>
      </c>
      <c r="J1251" s="98">
        <f t="shared" si="327"/>
        <v>532.94999999999993</v>
      </c>
      <c r="K1251" s="99"/>
      <c r="L1251" s="44">
        <f t="shared" si="330"/>
        <v>501.6</v>
      </c>
      <c r="M1251" s="100">
        <f t="shared" si="335"/>
        <v>501.6</v>
      </c>
      <c r="N1251" s="97"/>
      <c r="O1251" s="100" t="s">
        <v>1852</v>
      </c>
      <c r="P1251" s="100" t="s">
        <v>1852</v>
      </c>
      <c r="Q1251" s="97"/>
      <c r="R1251" s="100" t="s">
        <v>1852</v>
      </c>
      <c r="S1251" s="100" t="s">
        <v>1852</v>
      </c>
      <c r="T1251" s="97"/>
      <c r="U1251" s="100" t="s">
        <v>1852</v>
      </c>
      <c r="V1251" s="100" t="s">
        <v>1852</v>
      </c>
      <c r="W1251" s="97"/>
      <c r="X1251" s="100" t="s">
        <v>1852</v>
      </c>
      <c r="Y1251" s="100" t="s">
        <v>1852</v>
      </c>
      <c r="Z1251" s="97"/>
      <c r="AA1251" s="100" t="s">
        <v>1852</v>
      </c>
      <c r="AB1251" s="100" t="s">
        <v>1852</v>
      </c>
      <c r="AC1251" s="97"/>
      <c r="AD1251" s="100" t="s">
        <v>1852</v>
      </c>
      <c r="AE1251" s="100" t="s">
        <v>1852</v>
      </c>
      <c r="AF1251" s="97"/>
      <c r="AG1251" s="100">
        <f t="shared" si="328"/>
        <v>501.6</v>
      </c>
      <c r="AH1251" s="100">
        <f t="shared" si="332"/>
        <v>501.6</v>
      </c>
      <c r="AI1251" s="97"/>
      <c r="AJ1251" s="100" t="s">
        <v>1852</v>
      </c>
      <c r="AK1251" s="100" t="s">
        <v>1852</v>
      </c>
      <c r="AL1251" s="97"/>
      <c r="AM1251" s="101" t="s">
        <v>1852</v>
      </c>
      <c r="AN1251" s="101" t="s">
        <v>1852</v>
      </c>
      <c r="AO1251" s="97"/>
      <c r="AP1251" s="100" t="s">
        <v>1852</v>
      </c>
      <c r="AQ1251" s="100" t="s">
        <v>1852</v>
      </c>
      <c r="AR1251" s="97"/>
      <c r="AS1251" s="100" t="s">
        <v>1852</v>
      </c>
      <c r="AT1251" s="100" t="s">
        <v>1852</v>
      </c>
      <c r="AU1251" s="97"/>
      <c r="AV1251" s="100">
        <f t="shared" si="329"/>
        <v>532.94999999999993</v>
      </c>
      <c r="AW1251" s="100">
        <f t="shared" si="333"/>
        <v>532.94999999999993</v>
      </c>
      <c r="AX1251" s="97"/>
      <c r="AY1251" s="100" t="s">
        <v>1852</v>
      </c>
      <c r="AZ1251" s="100" t="s">
        <v>1852</v>
      </c>
      <c r="BA1251" s="97"/>
      <c r="BB1251" s="100" t="s">
        <v>1852</v>
      </c>
      <c r="BC1251" s="100" t="s">
        <v>1852</v>
      </c>
      <c r="BD1251" s="97"/>
      <c r="BE1251" s="100" t="s">
        <v>1852</v>
      </c>
      <c r="BF1251" s="100" t="s">
        <v>1852</v>
      </c>
    </row>
    <row r="1252" spans="1:58" s="86" customFormat="1" ht="13.2" x14ac:dyDescent="0.25">
      <c r="A1252" s="47" t="s">
        <v>883</v>
      </c>
      <c r="B1252" s="106">
        <v>5000174</v>
      </c>
      <c r="C1252" s="118" t="s">
        <v>412</v>
      </c>
      <c r="D1252" s="105">
        <v>915</v>
      </c>
      <c r="E1252" s="106">
        <v>981</v>
      </c>
      <c r="F1252" s="106">
        <v>25605</v>
      </c>
      <c r="G1252" s="22"/>
      <c r="H1252" s="44">
        <f t="shared" si="331"/>
        <v>732</v>
      </c>
      <c r="I1252" s="98">
        <f t="shared" si="334"/>
        <v>732</v>
      </c>
      <c r="J1252" s="98">
        <f t="shared" si="327"/>
        <v>777.75</v>
      </c>
      <c r="K1252" s="99"/>
      <c r="L1252" s="44">
        <f t="shared" si="330"/>
        <v>732</v>
      </c>
      <c r="M1252" s="100">
        <f t="shared" si="335"/>
        <v>732</v>
      </c>
      <c r="N1252" s="97"/>
      <c r="O1252" s="100" t="s">
        <v>1852</v>
      </c>
      <c r="P1252" s="100" t="s">
        <v>1852</v>
      </c>
      <c r="Q1252" s="97"/>
      <c r="R1252" s="100" t="s">
        <v>1852</v>
      </c>
      <c r="S1252" s="100" t="s">
        <v>1852</v>
      </c>
      <c r="T1252" s="97"/>
      <c r="U1252" s="100" t="s">
        <v>1852</v>
      </c>
      <c r="V1252" s="100" t="s">
        <v>1852</v>
      </c>
      <c r="W1252" s="97"/>
      <c r="X1252" s="100" t="s">
        <v>1852</v>
      </c>
      <c r="Y1252" s="100" t="s">
        <v>1852</v>
      </c>
      <c r="Z1252" s="97"/>
      <c r="AA1252" s="100" t="s">
        <v>1852</v>
      </c>
      <c r="AB1252" s="100" t="s">
        <v>1852</v>
      </c>
      <c r="AC1252" s="97"/>
      <c r="AD1252" s="100" t="s">
        <v>1852</v>
      </c>
      <c r="AE1252" s="100" t="s">
        <v>1852</v>
      </c>
      <c r="AF1252" s="97"/>
      <c r="AG1252" s="100">
        <f t="shared" si="328"/>
        <v>732</v>
      </c>
      <c r="AH1252" s="100">
        <f t="shared" si="332"/>
        <v>732</v>
      </c>
      <c r="AI1252" s="97"/>
      <c r="AJ1252" s="100" t="s">
        <v>1852</v>
      </c>
      <c r="AK1252" s="100" t="s">
        <v>1852</v>
      </c>
      <c r="AL1252" s="97"/>
      <c r="AM1252" s="101" t="s">
        <v>1852</v>
      </c>
      <c r="AN1252" s="101" t="s">
        <v>1852</v>
      </c>
      <c r="AO1252" s="97"/>
      <c r="AP1252" s="100" t="s">
        <v>1852</v>
      </c>
      <c r="AQ1252" s="100" t="s">
        <v>1852</v>
      </c>
      <c r="AR1252" s="97"/>
      <c r="AS1252" s="100" t="s">
        <v>1852</v>
      </c>
      <c r="AT1252" s="100" t="s">
        <v>1852</v>
      </c>
      <c r="AU1252" s="97"/>
      <c r="AV1252" s="100">
        <f t="shared" si="329"/>
        <v>777.75</v>
      </c>
      <c r="AW1252" s="100">
        <f t="shared" si="333"/>
        <v>777.75</v>
      </c>
      <c r="AX1252" s="97"/>
      <c r="AY1252" s="100" t="s">
        <v>1852</v>
      </c>
      <c r="AZ1252" s="100" t="s">
        <v>1852</v>
      </c>
      <c r="BA1252" s="97"/>
      <c r="BB1252" s="100" t="s">
        <v>1852</v>
      </c>
      <c r="BC1252" s="100" t="s">
        <v>1852</v>
      </c>
      <c r="BD1252" s="97"/>
      <c r="BE1252" s="100" t="s">
        <v>1852</v>
      </c>
      <c r="BF1252" s="100" t="s">
        <v>1852</v>
      </c>
    </row>
    <row r="1253" spans="1:58" s="86" customFormat="1" ht="13.2" x14ac:dyDescent="0.25">
      <c r="A1253" s="47" t="s">
        <v>883</v>
      </c>
      <c r="B1253" s="106">
        <v>5000295</v>
      </c>
      <c r="C1253" s="118" t="s">
        <v>413</v>
      </c>
      <c r="D1253" s="105">
        <v>808</v>
      </c>
      <c r="E1253" s="106">
        <v>981</v>
      </c>
      <c r="F1253" s="106">
        <v>25622</v>
      </c>
      <c r="G1253" s="22"/>
      <c r="H1253" s="44">
        <f t="shared" si="331"/>
        <v>646.40000000000009</v>
      </c>
      <c r="I1253" s="98">
        <f t="shared" si="334"/>
        <v>646.40000000000009</v>
      </c>
      <c r="J1253" s="98">
        <f t="shared" si="327"/>
        <v>686.8</v>
      </c>
      <c r="K1253" s="99"/>
      <c r="L1253" s="44">
        <f t="shared" si="330"/>
        <v>646.40000000000009</v>
      </c>
      <c r="M1253" s="100">
        <f t="shared" si="335"/>
        <v>646.40000000000009</v>
      </c>
      <c r="N1253" s="97"/>
      <c r="O1253" s="100" t="s">
        <v>1852</v>
      </c>
      <c r="P1253" s="100" t="s">
        <v>1852</v>
      </c>
      <c r="Q1253" s="97"/>
      <c r="R1253" s="100" t="s">
        <v>1852</v>
      </c>
      <c r="S1253" s="100" t="s">
        <v>1852</v>
      </c>
      <c r="T1253" s="97"/>
      <c r="U1253" s="100" t="s">
        <v>1852</v>
      </c>
      <c r="V1253" s="100" t="s">
        <v>1852</v>
      </c>
      <c r="W1253" s="97"/>
      <c r="X1253" s="100" t="s">
        <v>1852</v>
      </c>
      <c r="Y1253" s="100" t="s">
        <v>1852</v>
      </c>
      <c r="Z1253" s="97"/>
      <c r="AA1253" s="100" t="s">
        <v>1852</v>
      </c>
      <c r="AB1253" s="100" t="s">
        <v>1852</v>
      </c>
      <c r="AC1253" s="97"/>
      <c r="AD1253" s="100" t="s">
        <v>1852</v>
      </c>
      <c r="AE1253" s="100" t="s">
        <v>1852</v>
      </c>
      <c r="AF1253" s="97"/>
      <c r="AG1253" s="100">
        <f t="shared" si="328"/>
        <v>646.40000000000009</v>
      </c>
      <c r="AH1253" s="100">
        <f t="shared" si="332"/>
        <v>646.40000000000009</v>
      </c>
      <c r="AI1253" s="97"/>
      <c r="AJ1253" s="100" t="s">
        <v>1852</v>
      </c>
      <c r="AK1253" s="100" t="s">
        <v>1852</v>
      </c>
      <c r="AL1253" s="97"/>
      <c r="AM1253" s="101" t="s">
        <v>1852</v>
      </c>
      <c r="AN1253" s="101" t="s">
        <v>1852</v>
      </c>
      <c r="AO1253" s="97"/>
      <c r="AP1253" s="100" t="s">
        <v>1852</v>
      </c>
      <c r="AQ1253" s="100" t="s">
        <v>1852</v>
      </c>
      <c r="AR1253" s="97"/>
      <c r="AS1253" s="100" t="s">
        <v>1852</v>
      </c>
      <c r="AT1253" s="100" t="s">
        <v>1852</v>
      </c>
      <c r="AU1253" s="97"/>
      <c r="AV1253" s="100">
        <f t="shared" si="329"/>
        <v>686.8</v>
      </c>
      <c r="AW1253" s="100">
        <f t="shared" si="333"/>
        <v>686.8</v>
      </c>
      <c r="AX1253" s="97"/>
      <c r="AY1253" s="100" t="s">
        <v>1852</v>
      </c>
      <c r="AZ1253" s="100" t="s">
        <v>1852</v>
      </c>
      <c r="BA1253" s="97"/>
      <c r="BB1253" s="100" t="s">
        <v>1852</v>
      </c>
      <c r="BC1253" s="100" t="s">
        <v>1852</v>
      </c>
      <c r="BD1253" s="97"/>
      <c r="BE1253" s="100" t="s">
        <v>1852</v>
      </c>
      <c r="BF1253" s="100" t="s">
        <v>1852</v>
      </c>
    </row>
    <row r="1254" spans="1:58" s="86" customFormat="1" ht="13.2" x14ac:dyDescent="0.25">
      <c r="A1254" s="47" t="s">
        <v>883</v>
      </c>
      <c r="B1254" s="106">
        <v>5000284</v>
      </c>
      <c r="C1254" s="118" t="s">
        <v>414</v>
      </c>
      <c r="D1254" s="105">
        <v>899</v>
      </c>
      <c r="E1254" s="106">
        <v>981</v>
      </c>
      <c r="F1254" s="106">
        <v>25630</v>
      </c>
      <c r="G1254" s="22"/>
      <c r="H1254" s="44">
        <f t="shared" si="331"/>
        <v>719.2</v>
      </c>
      <c r="I1254" s="98">
        <f t="shared" si="334"/>
        <v>719.2</v>
      </c>
      <c r="J1254" s="98">
        <f t="shared" si="327"/>
        <v>764.15</v>
      </c>
      <c r="K1254" s="99"/>
      <c r="L1254" s="44">
        <f t="shared" si="330"/>
        <v>719.2</v>
      </c>
      <c r="M1254" s="100">
        <f t="shared" si="335"/>
        <v>719.2</v>
      </c>
      <c r="N1254" s="97"/>
      <c r="O1254" s="100" t="s">
        <v>1852</v>
      </c>
      <c r="P1254" s="100" t="s">
        <v>1852</v>
      </c>
      <c r="Q1254" s="97"/>
      <c r="R1254" s="100" t="s">
        <v>1852</v>
      </c>
      <c r="S1254" s="100" t="s">
        <v>1852</v>
      </c>
      <c r="T1254" s="97"/>
      <c r="U1254" s="100" t="s">
        <v>1852</v>
      </c>
      <c r="V1254" s="100" t="s">
        <v>1852</v>
      </c>
      <c r="W1254" s="97"/>
      <c r="X1254" s="100" t="s">
        <v>1852</v>
      </c>
      <c r="Y1254" s="100" t="s">
        <v>1852</v>
      </c>
      <c r="Z1254" s="97"/>
      <c r="AA1254" s="100" t="s">
        <v>1852</v>
      </c>
      <c r="AB1254" s="100" t="s">
        <v>1852</v>
      </c>
      <c r="AC1254" s="97"/>
      <c r="AD1254" s="100" t="s">
        <v>1852</v>
      </c>
      <c r="AE1254" s="100" t="s">
        <v>1852</v>
      </c>
      <c r="AF1254" s="97"/>
      <c r="AG1254" s="100">
        <f t="shared" si="328"/>
        <v>719.2</v>
      </c>
      <c r="AH1254" s="100">
        <f t="shared" si="332"/>
        <v>719.2</v>
      </c>
      <c r="AI1254" s="97"/>
      <c r="AJ1254" s="100" t="s">
        <v>1852</v>
      </c>
      <c r="AK1254" s="100" t="s">
        <v>1852</v>
      </c>
      <c r="AL1254" s="97"/>
      <c r="AM1254" s="101" t="s">
        <v>1852</v>
      </c>
      <c r="AN1254" s="101" t="s">
        <v>1852</v>
      </c>
      <c r="AO1254" s="97"/>
      <c r="AP1254" s="100" t="s">
        <v>1852</v>
      </c>
      <c r="AQ1254" s="100" t="s">
        <v>1852</v>
      </c>
      <c r="AR1254" s="97"/>
      <c r="AS1254" s="100" t="s">
        <v>1852</v>
      </c>
      <c r="AT1254" s="100" t="s">
        <v>1852</v>
      </c>
      <c r="AU1254" s="97"/>
      <c r="AV1254" s="100">
        <f t="shared" si="329"/>
        <v>764.15</v>
      </c>
      <c r="AW1254" s="100">
        <f t="shared" si="333"/>
        <v>764.15</v>
      </c>
      <c r="AX1254" s="97"/>
      <c r="AY1254" s="100" t="s">
        <v>1852</v>
      </c>
      <c r="AZ1254" s="100" t="s">
        <v>1852</v>
      </c>
      <c r="BA1254" s="97"/>
      <c r="BB1254" s="100" t="s">
        <v>1852</v>
      </c>
      <c r="BC1254" s="100" t="s">
        <v>1852</v>
      </c>
      <c r="BD1254" s="97"/>
      <c r="BE1254" s="100" t="s">
        <v>1852</v>
      </c>
      <c r="BF1254" s="100" t="s">
        <v>1852</v>
      </c>
    </row>
    <row r="1255" spans="1:58" s="86" customFormat="1" ht="13.2" x14ac:dyDescent="0.25">
      <c r="A1255" s="47" t="s">
        <v>883</v>
      </c>
      <c r="B1255" s="106">
        <v>5000273</v>
      </c>
      <c r="C1255" s="118" t="s">
        <v>415</v>
      </c>
      <c r="D1255" s="105">
        <v>1513</v>
      </c>
      <c r="E1255" s="106">
        <v>981</v>
      </c>
      <c r="F1255" s="106">
        <v>25650</v>
      </c>
      <c r="G1255" s="22"/>
      <c r="H1255" s="44">
        <f t="shared" si="331"/>
        <v>1210.4000000000001</v>
      </c>
      <c r="I1255" s="98">
        <f t="shared" si="334"/>
        <v>1210.4000000000001</v>
      </c>
      <c r="J1255" s="98">
        <f t="shared" si="327"/>
        <v>1286.05</v>
      </c>
      <c r="K1255" s="99"/>
      <c r="L1255" s="44">
        <f t="shared" si="330"/>
        <v>1210.4000000000001</v>
      </c>
      <c r="M1255" s="100">
        <f t="shared" si="335"/>
        <v>1210.4000000000001</v>
      </c>
      <c r="N1255" s="97"/>
      <c r="O1255" s="100" t="s">
        <v>1852</v>
      </c>
      <c r="P1255" s="100" t="s">
        <v>1852</v>
      </c>
      <c r="Q1255" s="97"/>
      <c r="R1255" s="100" t="s">
        <v>1852</v>
      </c>
      <c r="S1255" s="100" t="s">
        <v>1852</v>
      </c>
      <c r="T1255" s="97"/>
      <c r="U1255" s="100" t="s">
        <v>1852</v>
      </c>
      <c r="V1255" s="100" t="s">
        <v>1852</v>
      </c>
      <c r="W1255" s="97"/>
      <c r="X1255" s="100" t="s">
        <v>1852</v>
      </c>
      <c r="Y1255" s="100" t="s">
        <v>1852</v>
      </c>
      <c r="Z1255" s="97"/>
      <c r="AA1255" s="100" t="s">
        <v>1852</v>
      </c>
      <c r="AB1255" s="100" t="s">
        <v>1852</v>
      </c>
      <c r="AC1255" s="97"/>
      <c r="AD1255" s="100" t="s">
        <v>1852</v>
      </c>
      <c r="AE1255" s="100" t="s">
        <v>1852</v>
      </c>
      <c r="AF1255" s="97"/>
      <c r="AG1255" s="100">
        <f t="shared" si="328"/>
        <v>1210.4000000000001</v>
      </c>
      <c r="AH1255" s="100">
        <f t="shared" si="332"/>
        <v>1210.4000000000001</v>
      </c>
      <c r="AI1255" s="97"/>
      <c r="AJ1255" s="100" t="s">
        <v>1852</v>
      </c>
      <c r="AK1255" s="100" t="s">
        <v>1852</v>
      </c>
      <c r="AL1255" s="97"/>
      <c r="AM1255" s="101" t="s">
        <v>1852</v>
      </c>
      <c r="AN1255" s="101" t="s">
        <v>1852</v>
      </c>
      <c r="AO1255" s="97"/>
      <c r="AP1255" s="100" t="s">
        <v>1852</v>
      </c>
      <c r="AQ1255" s="100" t="s">
        <v>1852</v>
      </c>
      <c r="AR1255" s="97"/>
      <c r="AS1255" s="100" t="s">
        <v>1852</v>
      </c>
      <c r="AT1255" s="100" t="s">
        <v>1852</v>
      </c>
      <c r="AU1255" s="97"/>
      <c r="AV1255" s="100">
        <f t="shared" si="329"/>
        <v>1286.05</v>
      </c>
      <c r="AW1255" s="100">
        <f t="shared" si="333"/>
        <v>1286.05</v>
      </c>
      <c r="AX1255" s="97"/>
      <c r="AY1255" s="100" t="s">
        <v>1852</v>
      </c>
      <c r="AZ1255" s="100" t="s">
        <v>1852</v>
      </c>
      <c r="BA1255" s="97"/>
      <c r="BB1255" s="100" t="s">
        <v>1852</v>
      </c>
      <c r="BC1255" s="100" t="s">
        <v>1852</v>
      </c>
      <c r="BD1255" s="97"/>
      <c r="BE1255" s="100" t="s">
        <v>1852</v>
      </c>
      <c r="BF1255" s="100" t="s">
        <v>1852</v>
      </c>
    </row>
    <row r="1256" spans="1:58" s="86" customFormat="1" ht="13.2" x14ac:dyDescent="0.25">
      <c r="A1256" s="47" t="s">
        <v>883</v>
      </c>
      <c r="B1256" s="106">
        <v>5000029</v>
      </c>
      <c r="C1256" s="118" t="s">
        <v>416</v>
      </c>
      <c r="D1256" s="105">
        <v>275</v>
      </c>
      <c r="E1256" s="106">
        <v>981</v>
      </c>
      <c r="F1256" s="106">
        <v>26010</v>
      </c>
      <c r="G1256" s="22"/>
      <c r="H1256" s="44">
        <f t="shared" si="331"/>
        <v>220</v>
      </c>
      <c r="I1256" s="98">
        <f t="shared" si="334"/>
        <v>220</v>
      </c>
      <c r="J1256" s="98">
        <f t="shared" si="327"/>
        <v>233.75</v>
      </c>
      <c r="K1256" s="99"/>
      <c r="L1256" s="44">
        <f t="shared" si="330"/>
        <v>220</v>
      </c>
      <c r="M1256" s="100">
        <f t="shared" si="335"/>
        <v>220</v>
      </c>
      <c r="N1256" s="97"/>
      <c r="O1256" s="100" t="s">
        <v>1852</v>
      </c>
      <c r="P1256" s="100" t="s">
        <v>1852</v>
      </c>
      <c r="Q1256" s="97"/>
      <c r="R1256" s="100" t="s">
        <v>1852</v>
      </c>
      <c r="S1256" s="100" t="s">
        <v>1852</v>
      </c>
      <c r="T1256" s="97"/>
      <c r="U1256" s="100" t="s">
        <v>1852</v>
      </c>
      <c r="V1256" s="100" t="s">
        <v>1852</v>
      </c>
      <c r="W1256" s="97"/>
      <c r="X1256" s="100" t="s">
        <v>1852</v>
      </c>
      <c r="Y1256" s="100" t="s">
        <v>1852</v>
      </c>
      <c r="Z1256" s="97"/>
      <c r="AA1256" s="100" t="s">
        <v>1852</v>
      </c>
      <c r="AB1256" s="100" t="s">
        <v>1852</v>
      </c>
      <c r="AC1256" s="97"/>
      <c r="AD1256" s="100" t="s">
        <v>1852</v>
      </c>
      <c r="AE1256" s="100" t="s">
        <v>1852</v>
      </c>
      <c r="AF1256" s="97"/>
      <c r="AG1256" s="100">
        <f t="shared" si="328"/>
        <v>220</v>
      </c>
      <c r="AH1256" s="100">
        <f t="shared" si="332"/>
        <v>220</v>
      </c>
      <c r="AI1256" s="97"/>
      <c r="AJ1256" s="100" t="s">
        <v>1852</v>
      </c>
      <c r="AK1256" s="100" t="s">
        <v>1852</v>
      </c>
      <c r="AL1256" s="97"/>
      <c r="AM1256" s="101" t="s">
        <v>1852</v>
      </c>
      <c r="AN1256" s="101" t="s">
        <v>1852</v>
      </c>
      <c r="AO1256" s="97"/>
      <c r="AP1256" s="100" t="s">
        <v>1852</v>
      </c>
      <c r="AQ1256" s="100" t="s">
        <v>1852</v>
      </c>
      <c r="AR1256" s="97"/>
      <c r="AS1256" s="100" t="s">
        <v>1852</v>
      </c>
      <c r="AT1256" s="100" t="s">
        <v>1852</v>
      </c>
      <c r="AU1256" s="97"/>
      <c r="AV1256" s="100">
        <f t="shared" si="329"/>
        <v>233.75</v>
      </c>
      <c r="AW1256" s="100">
        <f t="shared" si="333"/>
        <v>233.75</v>
      </c>
      <c r="AX1256" s="97"/>
      <c r="AY1256" s="100" t="s">
        <v>1852</v>
      </c>
      <c r="AZ1256" s="100" t="s">
        <v>1852</v>
      </c>
      <c r="BA1256" s="97"/>
      <c r="BB1256" s="100" t="s">
        <v>1852</v>
      </c>
      <c r="BC1256" s="100" t="s">
        <v>1852</v>
      </c>
      <c r="BD1256" s="97"/>
      <c r="BE1256" s="100" t="s">
        <v>1852</v>
      </c>
      <c r="BF1256" s="100" t="s">
        <v>1852</v>
      </c>
    </row>
    <row r="1257" spans="1:58" s="86" customFormat="1" ht="13.2" x14ac:dyDescent="0.25">
      <c r="A1257" s="47" t="s">
        <v>883</v>
      </c>
      <c r="B1257" s="106">
        <v>5000197</v>
      </c>
      <c r="C1257" s="118" t="s">
        <v>417</v>
      </c>
      <c r="D1257" s="105">
        <v>707</v>
      </c>
      <c r="E1257" s="106">
        <v>981</v>
      </c>
      <c r="F1257" s="106">
        <v>26011</v>
      </c>
      <c r="G1257" s="22"/>
      <c r="H1257" s="44">
        <f t="shared" si="331"/>
        <v>565.6</v>
      </c>
      <c r="I1257" s="98">
        <f t="shared" si="334"/>
        <v>565.6</v>
      </c>
      <c r="J1257" s="98">
        <f t="shared" si="327"/>
        <v>600.94999999999993</v>
      </c>
      <c r="K1257" s="99"/>
      <c r="L1257" s="44">
        <f t="shared" si="330"/>
        <v>565.6</v>
      </c>
      <c r="M1257" s="100">
        <f t="shared" si="335"/>
        <v>565.6</v>
      </c>
      <c r="N1257" s="97"/>
      <c r="O1257" s="100" t="s">
        <v>1852</v>
      </c>
      <c r="P1257" s="100" t="s">
        <v>1852</v>
      </c>
      <c r="Q1257" s="97"/>
      <c r="R1257" s="100" t="s">
        <v>1852</v>
      </c>
      <c r="S1257" s="100" t="s">
        <v>1852</v>
      </c>
      <c r="T1257" s="97"/>
      <c r="U1257" s="100" t="s">
        <v>1852</v>
      </c>
      <c r="V1257" s="100" t="s">
        <v>1852</v>
      </c>
      <c r="W1257" s="97"/>
      <c r="X1257" s="100" t="s">
        <v>1852</v>
      </c>
      <c r="Y1257" s="100" t="s">
        <v>1852</v>
      </c>
      <c r="Z1257" s="97"/>
      <c r="AA1257" s="100" t="s">
        <v>1852</v>
      </c>
      <c r="AB1257" s="100" t="s">
        <v>1852</v>
      </c>
      <c r="AC1257" s="97"/>
      <c r="AD1257" s="100" t="s">
        <v>1852</v>
      </c>
      <c r="AE1257" s="100" t="s">
        <v>1852</v>
      </c>
      <c r="AF1257" s="97"/>
      <c r="AG1257" s="100">
        <f t="shared" si="328"/>
        <v>565.6</v>
      </c>
      <c r="AH1257" s="100">
        <f t="shared" si="332"/>
        <v>565.6</v>
      </c>
      <c r="AI1257" s="97"/>
      <c r="AJ1257" s="100" t="s">
        <v>1852</v>
      </c>
      <c r="AK1257" s="100" t="s">
        <v>1852</v>
      </c>
      <c r="AL1257" s="97"/>
      <c r="AM1257" s="101" t="s">
        <v>1852</v>
      </c>
      <c r="AN1257" s="101" t="s">
        <v>1852</v>
      </c>
      <c r="AO1257" s="97"/>
      <c r="AP1257" s="100" t="s">
        <v>1852</v>
      </c>
      <c r="AQ1257" s="100" t="s">
        <v>1852</v>
      </c>
      <c r="AR1257" s="97"/>
      <c r="AS1257" s="100" t="s">
        <v>1852</v>
      </c>
      <c r="AT1257" s="100" t="s">
        <v>1852</v>
      </c>
      <c r="AU1257" s="97"/>
      <c r="AV1257" s="100">
        <f t="shared" si="329"/>
        <v>600.94999999999993</v>
      </c>
      <c r="AW1257" s="100">
        <f t="shared" si="333"/>
        <v>600.94999999999993</v>
      </c>
      <c r="AX1257" s="97"/>
      <c r="AY1257" s="100" t="s">
        <v>1852</v>
      </c>
      <c r="AZ1257" s="100" t="s">
        <v>1852</v>
      </c>
      <c r="BA1257" s="97"/>
      <c r="BB1257" s="100" t="s">
        <v>1852</v>
      </c>
      <c r="BC1257" s="100" t="s">
        <v>1852</v>
      </c>
      <c r="BD1257" s="97"/>
      <c r="BE1257" s="100" t="s">
        <v>1852</v>
      </c>
      <c r="BF1257" s="100" t="s">
        <v>1852</v>
      </c>
    </row>
    <row r="1258" spans="1:58" s="86" customFormat="1" ht="13.2" x14ac:dyDescent="0.25">
      <c r="A1258" s="47" t="s">
        <v>883</v>
      </c>
      <c r="B1258" s="106">
        <v>5000175</v>
      </c>
      <c r="C1258" s="118" t="s">
        <v>418</v>
      </c>
      <c r="D1258" s="105">
        <v>894</v>
      </c>
      <c r="E1258" s="106">
        <v>981</v>
      </c>
      <c r="F1258" s="106">
        <v>26055</v>
      </c>
      <c r="G1258" s="22"/>
      <c r="H1258" s="44">
        <f t="shared" si="331"/>
        <v>715.2</v>
      </c>
      <c r="I1258" s="98">
        <f t="shared" si="334"/>
        <v>715.2</v>
      </c>
      <c r="J1258" s="98">
        <f t="shared" si="327"/>
        <v>759.9</v>
      </c>
      <c r="K1258" s="99"/>
      <c r="L1258" s="44">
        <f t="shared" si="330"/>
        <v>715.2</v>
      </c>
      <c r="M1258" s="100">
        <f t="shared" si="335"/>
        <v>715.2</v>
      </c>
      <c r="N1258" s="97"/>
      <c r="O1258" s="100" t="s">
        <v>1852</v>
      </c>
      <c r="P1258" s="100" t="s">
        <v>1852</v>
      </c>
      <c r="Q1258" s="97"/>
      <c r="R1258" s="100" t="s">
        <v>1852</v>
      </c>
      <c r="S1258" s="100" t="s">
        <v>1852</v>
      </c>
      <c r="T1258" s="97"/>
      <c r="U1258" s="100" t="s">
        <v>1852</v>
      </c>
      <c r="V1258" s="100" t="s">
        <v>1852</v>
      </c>
      <c r="W1258" s="97"/>
      <c r="X1258" s="100" t="s">
        <v>1852</v>
      </c>
      <c r="Y1258" s="100" t="s">
        <v>1852</v>
      </c>
      <c r="Z1258" s="97"/>
      <c r="AA1258" s="100" t="s">
        <v>1852</v>
      </c>
      <c r="AB1258" s="100" t="s">
        <v>1852</v>
      </c>
      <c r="AC1258" s="97"/>
      <c r="AD1258" s="100" t="s">
        <v>1852</v>
      </c>
      <c r="AE1258" s="100" t="s">
        <v>1852</v>
      </c>
      <c r="AF1258" s="97"/>
      <c r="AG1258" s="100">
        <f t="shared" si="328"/>
        <v>715.2</v>
      </c>
      <c r="AH1258" s="100">
        <f t="shared" si="332"/>
        <v>715.2</v>
      </c>
      <c r="AI1258" s="97"/>
      <c r="AJ1258" s="100" t="s">
        <v>1852</v>
      </c>
      <c r="AK1258" s="100" t="s">
        <v>1852</v>
      </c>
      <c r="AL1258" s="97"/>
      <c r="AM1258" s="101" t="s">
        <v>1852</v>
      </c>
      <c r="AN1258" s="101" t="s">
        <v>1852</v>
      </c>
      <c r="AO1258" s="97"/>
      <c r="AP1258" s="100" t="s">
        <v>1852</v>
      </c>
      <c r="AQ1258" s="100" t="s">
        <v>1852</v>
      </c>
      <c r="AR1258" s="97"/>
      <c r="AS1258" s="100" t="s">
        <v>1852</v>
      </c>
      <c r="AT1258" s="100" t="s">
        <v>1852</v>
      </c>
      <c r="AU1258" s="97"/>
      <c r="AV1258" s="100">
        <f t="shared" si="329"/>
        <v>759.9</v>
      </c>
      <c r="AW1258" s="100">
        <f t="shared" si="333"/>
        <v>759.9</v>
      </c>
      <c r="AX1258" s="97"/>
      <c r="AY1258" s="100" t="s">
        <v>1852</v>
      </c>
      <c r="AZ1258" s="100" t="s">
        <v>1852</v>
      </c>
      <c r="BA1258" s="97"/>
      <c r="BB1258" s="100" t="s">
        <v>1852</v>
      </c>
      <c r="BC1258" s="100" t="s">
        <v>1852</v>
      </c>
      <c r="BD1258" s="97"/>
      <c r="BE1258" s="100" t="s">
        <v>1852</v>
      </c>
      <c r="BF1258" s="100" t="s">
        <v>1852</v>
      </c>
    </row>
    <row r="1259" spans="1:58" s="86" customFormat="1" ht="13.2" x14ac:dyDescent="0.25">
      <c r="A1259" s="47" t="s">
        <v>883</v>
      </c>
      <c r="B1259" s="106">
        <v>5000303</v>
      </c>
      <c r="C1259" s="118" t="s">
        <v>419</v>
      </c>
      <c r="D1259" s="105">
        <v>1697</v>
      </c>
      <c r="E1259" s="106">
        <v>981</v>
      </c>
      <c r="F1259" s="106">
        <v>26410</v>
      </c>
      <c r="G1259" s="22"/>
      <c r="H1259" s="44">
        <f t="shared" si="331"/>
        <v>1357.6000000000001</v>
      </c>
      <c r="I1259" s="98">
        <f t="shared" si="334"/>
        <v>1357.6000000000001</v>
      </c>
      <c r="J1259" s="98">
        <f t="shared" si="327"/>
        <v>1442.45</v>
      </c>
      <c r="K1259" s="99"/>
      <c r="L1259" s="44">
        <f t="shared" si="330"/>
        <v>1357.6000000000001</v>
      </c>
      <c r="M1259" s="100">
        <f t="shared" si="335"/>
        <v>1357.6000000000001</v>
      </c>
      <c r="N1259" s="97"/>
      <c r="O1259" s="100" t="s">
        <v>1852</v>
      </c>
      <c r="P1259" s="100" t="s">
        <v>1852</v>
      </c>
      <c r="Q1259" s="97"/>
      <c r="R1259" s="100" t="s">
        <v>1852</v>
      </c>
      <c r="S1259" s="100" t="s">
        <v>1852</v>
      </c>
      <c r="T1259" s="97"/>
      <c r="U1259" s="100" t="s">
        <v>1852</v>
      </c>
      <c r="V1259" s="100" t="s">
        <v>1852</v>
      </c>
      <c r="W1259" s="97"/>
      <c r="X1259" s="100" t="s">
        <v>1852</v>
      </c>
      <c r="Y1259" s="100" t="s">
        <v>1852</v>
      </c>
      <c r="Z1259" s="97"/>
      <c r="AA1259" s="100" t="s">
        <v>1852</v>
      </c>
      <c r="AB1259" s="100" t="s">
        <v>1852</v>
      </c>
      <c r="AC1259" s="97"/>
      <c r="AD1259" s="100" t="s">
        <v>1852</v>
      </c>
      <c r="AE1259" s="100" t="s">
        <v>1852</v>
      </c>
      <c r="AF1259" s="97"/>
      <c r="AG1259" s="100">
        <f t="shared" si="328"/>
        <v>1357.6000000000001</v>
      </c>
      <c r="AH1259" s="100">
        <f t="shared" si="332"/>
        <v>1357.6000000000001</v>
      </c>
      <c r="AI1259" s="97"/>
      <c r="AJ1259" s="100" t="s">
        <v>1852</v>
      </c>
      <c r="AK1259" s="100" t="s">
        <v>1852</v>
      </c>
      <c r="AL1259" s="97"/>
      <c r="AM1259" s="101" t="s">
        <v>1852</v>
      </c>
      <c r="AN1259" s="101" t="s">
        <v>1852</v>
      </c>
      <c r="AO1259" s="97"/>
      <c r="AP1259" s="100" t="s">
        <v>1852</v>
      </c>
      <c r="AQ1259" s="100" t="s">
        <v>1852</v>
      </c>
      <c r="AR1259" s="97"/>
      <c r="AS1259" s="100" t="s">
        <v>1852</v>
      </c>
      <c r="AT1259" s="100" t="s">
        <v>1852</v>
      </c>
      <c r="AU1259" s="97"/>
      <c r="AV1259" s="100">
        <f t="shared" si="329"/>
        <v>1442.45</v>
      </c>
      <c r="AW1259" s="100">
        <f t="shared" si="333"/>
        <v>1442.45</v>
      </c>
      <c r="AX1259" s="97"/>
      <c r="AY1259" s="100" t="s">
        <v>1852</v>
      </c>
      <c r="AZ1259" s="100" t="s">
        <v>1852</v>
      </c>
      <c r="BA1259" s="97"/>
      <c r="BB1259" s="100" t="s">
        <v>1852</v>
      </c>
      <c r="BC1259" s="100" t="s">
        <v>1852</v>
      </c>
      <c r="BD1259" s="97"/>
      <c r="BE1259" s="100" t="s">
        <v>1852</v>
      </c>
      <c r="BF1259" s="100" t="s">
        <v>1852</v>
      </c>
    </row>
    <row r="1260" spans="1:58" s="86" customFormat="1" ht="13.2" x14ac:dyDescent="0.25">
      <c r="A1260" s="47" t="s">
        <v>883</v>
      </c>
      <c r="B1260" s="106">
        <v>5000191</v>
      </c>
      <c r="C1260" s="118" t="s">
        <v>420</v>
      </c>
      <c r="D1260" s="105">
        <v>3753</v>
      </c>
      <c r="E1260" s="106">
        <v>981</v>
      </c>
      <c r="F1260" s="106">
        <v>26418</v>
      </c>
      <c r="G1260" s="22"/>
      <c r="H1260" s="44">
        <f t="shared" si="331"/>
        <v>3002.4</v>
      </c>
      <c r="I1260" s="98">
        <f t="shared" si="334"/>
        <v>3002.4</v>
      </c>
      <c r="J1260" s="98">
        <f t="shared" si="327"/>
        <v>3190.0499999999997</v>
      </c>
      <c r="K1260" s="99"/>
      <c r="L1260" s="44">
        <f t="shared" si="330"/>
        <v>3002.4</v>
      </c>
      <c r="M1260" s="100">
        <f t="shared" si="335"/>
        <v>3002.4</v>
      </c>
      <c r="N1260" s="97"/>
      <c r="O1260" s="100" t="s">
        <v>1852</v>
      </c>
      <c r="P1260" s="100" t="s">
        <v>1852</v>
      </c>
      <c r="Q1260" s="97"/>
      <c r="R1260" s="100" t="s">
        <v>1852</v>
      </c>
      <c r="S1260" s="100" t="s">
        <v>1852</v>
      </c>
      <c r="T1260" s="97"/>
      <c r="U1260" s="100" t="s">
        <v>1852</v>
      </c>
      <c r="V1260" s="100" t="s">
        <v>1852</v>
      </c>
      <c r="W1260" s="97"/>
      <c r="X1260" s="100" t="s">
        <v>1852</v>
      </c>
      <c r="Y1260" s="100" t="s">
        <v>1852</v>
      </c>
      <c r="Z1260" s="97"/>
      <c r="AA1260" s="100" t="s">
        <v>1852</v>
      </c>
      <c r="AB1260" s="100" t="s">
        <v>1852</v>
      </c>
      <c r="AC1260" s="97"/>
      <c r="AD1260" s="100" t="s">
        <v>1852</v>
      </c>
      <c r="AE1260" s="100" t="s">
        <v>1852</v>
      </c>
      <c r="AF1260" s="97"/>
      <c r="AG1260" s="100">
        <f t="shared" si="328"/>
        <v>3002.4</v>
      </c>
      <c r="AH1260" s="100">
        <f t="shared" si="332"/>
        <v>3002.4</v>
      </c>
      <c r="AI1260" s="97"/>
      <c r="AJ1260" s="100" t="s">
        <v>1852</v>
      </c>
      <c r="AK1260" s="100" t="s">
        <v>1852</v>
      </c>
      <c r="AL1260" s="97"/>
      <c r="AM1260" s="101" t="s">
        <v>1852</v>
      </c>
      <c r="AN1260" s="101" t="s">
        <v>1852</v>
      </c>
      <c r="AO1260" s="97"/>
      <c r="AP1260" s="100" t="s">
        <v>1852</v>
      </c>
      <c r="AQ1260" s="100" t="s">
        <v>1852</v>
      </c>
      <c r="AR1260" s="97"/>
      <c r="AS1260" s="100" t="s">
        <v>1852</v>
      </c>
      <c r="AT1260" s="100" t="s">
        <v>1852</v>
      </c>
      <c r="AU1260" s="97"/>
      <c r="AV1260" s="100">
        <f t="shared" si="329"/>
        <v>3190.0499999999997</v>
      </c>
      <c r="AW1260" s="100">
        <f t="shared" si="333"/>
        <v>3190.0499999999997</v>
      </c>
      <c r="AX1260" s="97"/>
      <c r="AY1260" s="100" t="s">
        <v>1852</v>
      </c>
      <c r="AZ1260" s="100" t="s">
        <v>1852</v>
      </c>
      <c r="BA1260" s="97"/>
      <c r="BB1260" s="100" t="s">
        <v>1852</v>
      </c>
      <c r="BC1260" s="100" t="s">
        <v>1852</v>
      </c>
      <c r="BD1260" s="97"/>
      <c r="BE1260" s="100" t="s">
        <v>1852</v>
      </c>
      <c r="BF1260" s="100" t="s">
        <v>1852</v>
      </c>
    </row>
    <row r="1261" spans="1:58" s="86" customFormat="1" ht="13.2" x14ac:dyDescent="0.25">
      <c r="A1261" s="47" t="s">
        <v>883</v>
      </c>
      <c r="B1261" s="106">
        <v>5000198</v>
      </c>
      <c r="C1261" s="118" t="s">
        <v>422</v>
      </c>
      <c r="D1261" s="105">
        <v>994</v>
      </c>
      <c r="E1261" s="106">
        <v>981</v>
      </c>
      <c r="F1261" s="106">
        <v>26605</v>
      </c>
      <c r="G1261" s="22"/>
      <c r="H1261" s="44">
        <f t="shared" si="331"/>
        <v>795.2</v>
      </c>
      <c r="I1261" s="98">
        <f t="shared" si="334"/>
        <v>795.2</v>
      </c>
      <c r="J1261" s="98">
        <f t="shared" si="327"/>
        <v>844.9</v>
      </c>
      <c r="K1261" s="99"/>
      <c r="L1261" s="44">
        <f t="shared" si="330"/>
        <v>795.2</v>
      </c>
      <c r="M1261" s="100">
        <f t="shared" si="335"/>
        <v>795.2</v>
      </c>
      <c r="N1261" s="97"/>
      <c r="O1261" s="100" t="s">
        <v>1852</v>
      </c>
      <c r="P1261" s="100" t="s">
        <v>1852</v>
      </c>
      <c r="Q1261" s="97"/>
      <c r="R1261" s="100" t="s">
        <v>1852</v>
      </c>
      <c r="S1261" s="100" t="s">
        <v>1852</v>
      </c>
      <c r="T1261" s="97"/>
      <c r="U1261" s="100" t="s">
        <v>1852</v>
      </c>
      <c r="V1261" s="100" t="s">
        <v>1852</v>
      </c>
      <c r="W1261" s="97"/>
      <c r="X1261" s="100" t="s">
        <v>1852</v>
      </c>
      <c r="Y1261" s="100" t="s">
        <v>1852</v>
      </c>
      <c r="Z1261" s="97"/>
      <c r="AA1261" s="100" t="s">
        <v>1852</v>
      </c>
      <c r="AB1261" s="100" t="s">
        <v>1852</v>
      </c>
      <c r="AC1261" s="97"/>
      <c r="AD1261" s="100" t="s">
        <v>1852</v>
      </c>
      <c r="AE1261" s="100" t="s">
        <v>1852</v>
      </c>
      <c r="AF1261" s="97"/>
      <c r="AG1261" s="100">
        <f t="shared" si="328"/>
        <v>795.2</v>
      </c>
      <c r="AH1261" s="100">
        <f t="shared" si="332"/>
        <v>795.2</v>
      </c>
      <c r="AI1261" s="97"/>
      <c r="AJ1261" s="100" t="s">
        <v>1852</v>
      </c>
      <c r="AK1261" s="100" t="s">
        <v>1852</v>
      </c>
      <c r="AL1261" s="97"/>
      <c r="AM1261" s="101" t="s">
        <v>1852</v>
      </c>
      <c r="AN1261" s="101" t="s">
        <v>1852</v>
      </c>
      <c r="AO1261" s="97"/>
      <c r="AP1261" s="100" t="s">
        <v>1852</v>
      </c>
      <c r="AQ1261" s="100" t="s">
        <v>1852</v>
      </c>
      <c r="AR1261" s="97"/>
      <c r="AS1261" s="100" t="s">
        <v>1852</v>
      </c>
      <c r="AT1261" s="100" t="s">
        <v>1852</v>
      </c>
      <c r="AU1261" s="97"/>
      <c r="AV1261" s="100">
        <f t="shared" si="329"/>
        <v>844.9</v>
      </c>
      <c r="AW1261" s="100">
        <f t="shared" si="333"/>
        <v>844.9</v>
      </c>
      <c r="AX1261" s="97"/>
      <c r="AY1261" s="100" t="s">
        <v>1852</v>
      </c>
      <c r="AZ1261" s="100" t="s">
        <v>1852</v>
      </c>
      <c r="BA1261" s="97"/>
      <c r="BB1261" s="100" t="s">
        <v>1852</v>
      </c>
      <c r="BC1261" s="100" t="s">
        <v>1852</v>
      </c>
      <c r="BD1261" s="97"/>
      <c r="BE1261" s="100" t="s">
        <v>1852</v>
      </c>
      <c r="BF1261" s="100" t="s">
        <v>1852</v>
      </c>
    </row>
    <row r="1262" spans="1:58" s="86" customFormat="1" ht="13.2" x14ac:dyDescent="0.25">
      <c r="A1262" s="47" t="s">
        <v>883</v>
      </c>
      <c r="B1262" s="106">
        <v>5000164</v>
      </c>
      <c r="C1262" s="118" t="s">
        <v>423</v>
      </c>
      <c r="D1262" s="105">
        <v>571</v>
      </c>
      <c r="E1262" s="106">
        <v>981</v>
      </c>
      <c r="F1262" s="106">
        <v>26641</v>
      </c>
      <c r="G1262" s="22"/>
      <c r="H1262" s="44">
        <f t="shared" si="331"/>
        <v>456.8</v>
      </c>
      <c r="I1262" s="98">
        <f t="shared" si="334"/>
        <v>456.8</v>
      </c>
      <c r="J1262" s="98">
        <f t="shared" si="327"/>
        <v>485.34999999999997</v>
      </c>
      <c r="K1262" s="99"/>
      <c r="L1262" s="44">
        <f t="shared" si="330"/>
        <v>456.8</v>
      </c>
      <c r="M1262" s="100">
        <f t="shared" si="335"/>
        <v>456.8</v>
      </c>
      <c r="N1262" s="97"/>
      <c r="O1262" s="100" t="s">
        <v>1852</v>
      </c>
      <c r="P1262" s="100" t="s">
        <v>1852</v>
      </c>
      <c r="Q1262" s="97"/>
      <c r="R1262" s="100" t="s">
        <v>1852</v>
      </c>
      <c r="S1262" s="100" t="s">
        <v>1852</v>
      </c>
      <c r="T1262" s="97"/>
      <c r="U1262" s="100" t="s">
        <v>1852</v>
      </c>
      <c r="V1262" s="100" t="s">
        <v>1852</v>
      </c>
      <c r="W1262" s="97"/>
      <c r="X1262" s="100" t="s">
        <v>1852</v>
      </c>
      <c r="Y1262" s="100" t="s">
        <v>1852</v>
      </c>
      <c r="Z1262" s="97"/>
      <c r="AA1262" s="100" t="s">
        <v>1852</v>
      </c>
      <c r="AB1262" s="100" t="s">
        <v>1852</v>
      </c>
      <c r="AC1262" s="97"/>
      <c r="AD1262" s="100" t="s">
        <v>1852</v>
      </c>
      <c r="AE1262" s="100" t="s">
        <v>1852</v>
      </c>
      <c r="AF1262" s="97"/>
      <c r="AG1262" s="100">
        <f t="shared" si="328"/>
        <v>456.8</v>
      </c>
      <c r="AH1262" s="100">
        <f t="shared" si="332"/>
        <v>456.8</v>
      </c>
      <c r="AI1262" s="97"/>
      <c r="AJ1262" s="100" t="s">
        <v>1852</v>
      </c>
      <c r="AK1262" s="100" t="s">
        <v>1852</v>
      </c>
      <c r="AL1262" s="97"/>
      <c r="AM1262" s="101" t="s">
        <v>1852</v>
      </c>
      <c r="AN1262" s="101" t="s">
        <v>1852</v>
      </c>
      <c r="AO1262" s="97"/>
      <c r="AP1262" s="100" t="s">
        <v>1852</v>
      </c>
      <c r="AQ1262" s="100" t="s">
        <v>1852</v>
      </c>
      <c r="AR1262" s="97"/>
      <c r="AS1262" s="100" t="s">
        <v>1852</v>
      </c>
      <c r="AT1262" s="100" t="s">
        <v>1852</v>
      </c>
      <c r="AU1262" s="97"/>
      <c r="AV1262" s="100">
        <f t="shared" si="329"/>
        <v>485.34999999999997</v>
      </c>
      <c r="AW1262" s="100">
        <f t="shared" si="333"/>
        <v>485.34999999999997</v>
      </c>
      <c r="AX1262" s="97"/>
      <c r="AY1262" s="100" t="s">
        <v>1852</v>
      </c>
      <c r="AZ1262" s="100" t="s">
        <v>1852</v>
      </c>
      <c r="BA1262" s="97"/>
      <c r="BB1262" s="100" t="s">
        <v>1852</v>
      </c>
      <c r="BC1262" s="100" t="s">
        <v>1852</v>
      </c>
      <c r="BD1262" s="97"/>
      <c r="BE1262" s="100" t="s">
        <v>1852</v>
      </c>
      <c r="BF1262" s="100" t="s">
        <v>1852</v>
      </c>
    </row>
    <row r="1263" spans="1:58" s="86" customFormat="1" ht="13.2" x14ac:dyDescent="0.25">
      <c r="A1263" s="47" t="s">
        <v>883</v>
      </c>
      <c r="B1263" s="106">
        <v>5000165</v>
      </c>
      <c r="C1263" s="118" t="s">
        <v>886</v>
      </c>
      <c r="D1263" s="105">
        <v>1230</v>
      </c>
      <c r="E1263" s="106">
        <v>981</v>
      </c>
      <c r="F1263" s="106">
        <v>26675</v>
      </c>
      <c r="G1263" s="22"/>
      <c r="H1263" s="44">
        <f t="shared" si="331"/>
        <v>984</v>
      </c>
      <c r="I1263" s="98">
        <f t="shared" si="334"/>
        <v>984</v>
      </c>
      <c r="J1263" s="98">
        <f t="shared" si="327"/>
        <v>1045.5</v>
      </c>
      <c r="K1263" s="99"/>
      <c r="L1263" s="44">
        <f t="shared" si="330"/>
        <v>984</v>
      </c>
      <c r="M1263" s="100">
        <f t="shared" si="335"/>
        <v>984</v>
      </c>
      <c r="N1263" s="97"/>
      <c r="O1263" s="100" t="s">
        <v>1852</v>
      </c>
      <c r="P1263" s="100" t="s">
        <v>1852</v>
      </c>
      <c r="Q1263" s="97"/>
      <c r="R1263" s="100" t="s">
        <v>1852</v>
      </c>
      <c r="S1263" s="100" t="s">
        <v>1852</v>
      </c>
      <c r="T1263" s="97"/>
      <c r="U1263" s="100" t="s">
        <v>1852</v>
      </c>
      <c r="V1263" s="100" t="s">
        <v>1852</v>
      </c>
      <c r="W1263" s="97"/>
      <c r="X1263" s="100" t="s">
        <v>1852</v>
      </c>
      <c r="Y1263" s="100" t="s">
        <v>1852</v>
      </c>
      <c r="Z1263" s="97"/>
      <c r="AA1263" s="100" t="s">
        <v>1852</v>
      </c>
      <c r="AB1263" s="100" t="s">
        <v>1852</v>
      </c>
      <c r="AC1263" s="97"/>
      <c r="AD1263" s="100" t="s">
        <v>1852</v>
      </c>
      <c r="AE1263" s="100" t="s">
        <v>1852</v>
      </c>
      <c r="AF1263" s="97"/>
      <c r="AG1263" s="100">
        <f t="shared" si="328"/>
        <v>984</v>
      </c>
      <c r="AH1263" s="100">
        <f t="shared" si="332"/>
        <v>984</v>
      </c>
      <c r="AI1263" s="97"/>
      <c r="AJ1263" s="100" t="s">
        <v>1852</v>
      </c>
      <c r="AK1263" s="100" t="s">
        <v>1852</v>
      </c>
      <c r="AL1263" s="97"/>
      <c r="AM1263" s="101" t="s">
        <v>1852</v>
      </c>
      <c r="AN1263" s="101" t="s">
        <v>1852</v>
      </c>
      <c r="AO1263" s="97"/>
      <c r="AP1263" s="100" t="s">
        <v>1852</v>
      </c>
      <c r="AQ1263" s="100" t="s">
        <v>1852</v>
      </c>
      <c r="AR1263" s="97"/>
      <c r="AS1263" s="100" t="s">
        <v>1852</v>
      </c>
      <c r="AT1263" s="100" t="s">
        <v>1852</v>
      </c>
      <c r="AU1263" s="97"/>
      <c r="AV1263" s="100">
        <f t="shared" si="329"/>
        <v>1045.5</v>
      </c>
      <c r="AW1263" s="100">
        <f t="shared" si="333"/>
        <v>1045.5</v>
      </c>
      <c r="AX1263" s="97"/>
      <c r="AY1263" s="100" t="s">
        <v>1852</v>
      </c>
      <c r="AZ1263" s="100" t="s">
        <v>1852</v>
      </c>
      <c r="BA1263" s="97"/>
      <c r="BB1263" s="100" t="s">
        <v>1852</v>
      </c>
      <c r="BC1263" s="100" t="s">
        <v>1852</v>
      </c>
      <c r="BD1263" s="97"/>
      <c r="BE1263" s="100" t="s">
        <v>1852</v>
      </c>
      <c r="BF1263" s="100" t="s">
        <v>1852</v>
      </c>
    </row>
    <row r="1264" spans="1:58" s="86" customFormat="1" ht="13.2" x14ac:dyDescent="0.25">
      <c r="A1264" s="47" t="s">
        <v>883</v>
      </c>
      <c r="B1264" s="106">
        <v>5000278</v>
      </c>
      <c r="C1264" s="118" t="s">
        <v>425</v>
      </c>
      <c r="D1264" s="105">
        <v>359</v>
      </c>
      <c r="E1264" s="106">
        <v>981</v>
      </c>
      <c r="F1264" s="106">
        <v>26700</v>
      </c>
      <c r="G1264" s="22"/>
      <c r="H1264" s="44">
        <f t="shared" si="331"/>
        <v>287.2</v>
      </c>
      <c r="I1264" s="98">
        <f t="shared" si="334"/>
        <v>287.2</v>
      </c>
      <c r="J1264" s="98">
        <f t="shared" si="327"/>
        <v>305.14999999999998</v>
      </c>
      <c r="K1264" s="99"/>
      <c r="L1264" s="44">
        <f t="shared" si="330"/>
        <v>287.2</v>
      </c>
      <c r="M1264" s="100">
        <f t="shared" si="335"/>
        <v>287.2</v>
      </c>
      <c r="N1264" s="97"/>
      <c r="O1264" s="100" t="s">
        <v>1852</v>
      </c>
      <c r="P1264" s="100" t="s">
        <v>1852</v>
      </c>
      <c r="Q1264" s="97"/>
      <c r="R1264" s="100" t="s">
        <v>1852</v>
      </c>
      <c r="S1264" s="100" t="s">
        <v>1852</v>
      </c>
      <c r="T1264" s="97"/>
      <c r="U1264" s="100" t="s">
        <v>1852</v>
      </c>
      <c r="V1264" s="100" t="s">
        <v>1852</v>
      </c>
      <c r="W1264" s="97"/>
      <c r="X1264" s="100" t="s">
        <v>1852</v>
      </c>
      <c r="Y1264" s="100" t="s">
        <v>1852</v>
      </c>
      <c r="Z1264" s="97"/>
      <c r="AA1264" s="100" t="s">
        <v>1852</v>
      </c>
      <c r="AB1264" s="100" t="s">
        <v>1852</v>
      </c>
      <c r="AC1264" s="97"/>
      <c r="AD1264" s="100" t="s">
        <v>1852</v>
      </c>
      <c r="AE1264" s="100" t="s">
        <v>1852</v>
      </c>
      <c r="AF1264" s="97"/>
      <c r="AG1264" s="100">
        <f t="shared" si="328"/>
        <v>287.2</v>
      </c>
      <c r="AH1264" s="100">
        <f t="shared" si="332"/>
        <v>287.2</v>
      </c>
      <c r="AI1264" s="97"/>
      <c r="AJ1264" s="100" t="s">
        <v>1852</v>
      </c>
      <c r="AK1264" s="100" t="s">
        <v>1852</v>
      </c>
      <c r="AL1264" s="97"/>
      <c r="AM1264" s="101" t="s">
        <v>1852</v>
      </c>
      <c r="AN1264" s="101" t="s">
        <v>1852</v>
      </c>
      <c r="AO1264" s="97"/>
      <c r="AP1264" s="100" t="s">
        <v>1852</v>
      </c>
      <c r="AQ1264" s="100" t="s">
        <v>1852</v>
      </c>
      <c r="AR1264" s="97"/>
      <c r="AS1264" s="100" t="s">
        <v>1852</v>
      </c>
      <c r="AT1264" s="100" t="s">
        <v>1852</v>
      </c>
      <c r="AU1264" s="97"/>
      <c r="AV1264" s="100">
        <f t="shared" si="329"/>
        <v>305.14999999999998</v>
      </c>
      <c r="AW1264" s="100">
        <f t="shared" si="333"/>
        <v>305.14999999999998</v>
      </c>
      <c r="AX1264" s="97"/>
      <c r="AY1264" s="100" t="s">
        <v>1852</v>
      </c>
      <c r="AZ1264" s="100" t="s">
        <v>1852</v>
      </c>
      <c r="BA1264" s="97"/>
      <c r="BB1264" s="100" t="s">
        <v>1852</v>
      </c>
      <c r="BC1264" s="100" t="s">
        <v>1852</v>
      </c>
      <c r="BD1264" s="97"/>
      <c r="BE1264" s="100" t="s">
        <v>1852</v>
      </c>
      <c r="BF1264" s="100" t="s">
        <v>1852</v>
      </c>
    </row>
    <row r="1265" spans="1:58" s="86" customFormat="1" ht="13.2" x14ac:dyDescent="0.25">
      <c r="A1265" s="47" t="s">
        <v>883</v>
      </c>
      <c r="B1265" s="106">
        <v>5000186</v>
      </c>
      <c r="C1265" s="118" t="s">
        <v>426</v>
      </c>
      <c r="D1265" s="105">
        <v>410</v>
      </c>
      <c r="E1265" s="106">
        <v>981</v>
      </c>
      <c r="F1265" s="106">
        <v>26720</v>
      </c>
      <c r="G1265" s="22"/>
      <c r="H1265" s="44">
        <f t="shared" si="331"/>
        <v>328</v>
      </c>
      <c r="I1265" s="98">
        <f t="shared" si="334"/>
        <v>328</v>
      </c>
      <c r="J1265" s="98">
        <f t="shared" si="327"/>
        <v>348.5</v>
      </c>
      <c r="K1265" s="99"/>
      <c r="L1265" s="44">
        <f t="shared" si="330"/>
        <v>328</v>
      </c>
      <c r="M1265" s="100">
        <f t="shared" si="335"/>
        <v>328</v>
      </c>
      <c r="N1265" s="97"/>
      <c r="O1265" s="100" t="s">
        <v>1852</v>
      </c>
      <c r="P1265" s="100" t="s">
        <v>1852</v>
      </c>
      <c r="Q1265" s="97"/>
      <c r="R1265" s="100" t="s">
        <v>1852</v>
      </c>
      <c r="S1265" s="100" t="s">
        <v>1852</v>
      </c>
      <c r="T1265" s="97"/>
      <c r="U1265" s="100" t="s">
        <v>1852</v>
      </c>
      <c r="V1265" s="100" t="s">
        <v>1852</v>
      </c>
      <c r="W1265" s="97"/>
      <c r="X1265" s="100" t="s">
        <v>1852</v>
      </c>
      <c r="Y1265" s="100" t="s">
        <v>1852</v>
      </c>
      <c r="Z1265" s="97"/>
      <c r="AA1265" s="100" t="s">
        <v>1852</v>
      </c>
      <c r="AB1265" s="100" t="s">
        <v>1852</v>
      </c>
      <c r="AC1265" s="97"/>
      <c r="AD1265" s="100" t="s">
        <v>1852</v>
      </c>
      <c r="AE1265" s="100" t="s">
        <v>1852</v>
      </c>
      <c r="AF1265" s="97"/>
      <c r="AG1265" s="100">
        <f t="shared" si="328"/>
        <v>328</v>
      </c>
      <c r="AH1265" s="100">
        <f t="shared" si="332"/>
        <v>328</v>
      </c>
      <c r="AI1265" s="97"/>
      <c r="AJ1265" s="100" t="s">
        <v>1852</v>
      </c>
      <c r="AK1265" s="100" t="s">
        <v>1852</v>
      </c>
      <c r="AL1265" s="97"/>
      <c r="AM1265" s="101" t="s">
        <v>1852</v>
      </c>
      <c r="AN1265" s="101" t="s">
        <v>1852</v>
      </c>
      <c r="AO1265" s="97"/>
      <c r="AP1265" s="100" t="s">
        <v>1852</v>
      </c>
      <c r="AQ1265" s="100" t="s">
        <v>1852</v>
      </c>
      <c r="AR1265" s="97"/>
      <c r="AS1265" s="100" t="s">
        <v>1852</v>
      </c>
      <c r="AT1265" s="100" t="s">
        <v>1852</v>
      </c>
      <c r="AU1265" s="97"/>
      <c r="AV1265" s="100">
        <f t="shared" si="329"/>
        <v>348.5</v>
      </c>
      <c r="AW1265" s="100">
        <f t="shared" si="333"/>
        <v>348.5</v>
      </c>
      <c r="AX1265" s="97"/>
      <c r="AY1265" s="100" t="s">
        <v>1852</v>
      </c>
      <c r="AZ1265" s="100" t="s">
        <v>1852</v>
      </c>
      <c r="BA1265" s="97"/>
      <c r="BB1265" s="100" t="s">
        <v>1852</v>
      </c>
      <c r="BC1265" s="100" t="s">
        <v>1852</v>
      </c>
      <c r="BD1265" s="97"/>
      <c r="BE1265" s="100" t="s">
        <v>1852</v>
      </c>
      <c r="BF1265" s="100" t="s">
        <v>1852</v>
      </c>
    </row>
    <row r="1266" spans="1:58" s="86" customFormat="1" ht="13.2" x14ac:dyDescent="0.25">
      <c r="A1266" s="47" t="s">
        <v>883</v>
      </c>
      <c r="B1266" s="106">
        <v>5000263</v>
      </c>
      <c r="C1266" s="118" t="s">
        <v>427</v>
      </c>
      <c r="D1266" s="105">
        <v>442</v>
      </c>
      <c r="E1266" s="106">
        <v>981</v>
      </c>
      <c r="F1266" s="106">
        <v>26725</v>
      </c>
      <c r="G1266" s="22"/>
      <c r="H1266" s="44">
        <f t="shared" si="331"/>
        <v>353.6</v>
      </c>
      <c r="I1266" s="98">
        <f t="shared" si="334"/>
        <v>353.6</v>
      </c>
      <c r="J1266" s="98">
        <f t="shared" si="327"/>
        <v>375.7</v>
      </c>
      <c r="K1266" s="99"/>
      <c r="L1266" s="44">
        <f t="shared" si="330"/>
        <v>353.6</v>
      </c>
      <c r="M1266" s="100">
        <f t="shared" si="335"/>
        <v>353.6</v>
      </c>
      <c r="N1266" s="97"/>
      <c r="O1266" s="100" t="s">
        <v>1852</v>
      </c>
      <c r="P1266" s="100" t="s">
        <v>1852</v>
      </c>
      <c r="Q1266" s="97"/>
      <c r="R1266" s="100" t="s">
        <v>1852</v>
      </c>
      <c r="S1266" s="100" t="s">
        <v>1852</v>
      </c>
      <c r="T1266" s="97"/>
      <c r="U1266" s="100" t="s">
        <v>1852</v>
      </c>
      <c r="V1266" s="100" t="s">
        <v>1852</v>
      </c>
      <c r="W1266" s="97"/>
      <c r="X1266" s="100" t="s">
        <v>1852</v>
      </c>
      <c r="Y1266" s="100" t="s">
        <v>1852</v>
      </c>
      <c r="Z1266" s="97"/>
      <c r="AA1266" s="100" t="s">
        <v>1852</v>
      </c>
      <c r="AB1266" s="100" t="s">
        <v>1852</v>
      </c>
      <c r="AC1266" s="97"/>
      <c r="AD1266" s="100" t="s">
        <v>1852</v>
      </c>
      <c r="AE1266" s="100" t="s">
        <v>1852</v>
      </c>
      <c r="AF1266" s="97"/>
      <c r="AG1266" s="100">
        <f t="shared" si="328"/>
        <v>353.6</v>
      </c>
      <c r="AH1266" s="100">
        <f t="shared" si="332"/>
        <v>353.6</v>
      </c>
      <c r="AI1266" s="97"/>
      <c r="AJ1266" s="100" t="s">
        <v>1852</v>
      </c>
      <c r="AK1266" s="100" t="s">
        <v>1852</v>
      </c>
      <c r="AL1266" s="97"/>
      <c r="AM1266" s="101" t="s">
        <v>1852</v>
      </c>
      <c r="AN1266" s="101" t="s">
        <v>1852</v>
      </c>
      <c r="AO1266" s="97"/>
      <c r="AP1266" s="100" t="s">
        <v>1852</v>
      </c>
      <c r="AQ1266" s="100" t="s">
        <v>1852</v>
      </c>
      <c r="AR1266" s="97"/>
      <c r="AS1266" s="100" t="s">
        <v>1852</v>
      </c>
      <c r="AT1266" s="100" t="s">
        <v>1852</v>
      </c>
      <c r="AU1266" s="97"/>
      <c r="AV1266" s="100">
        <f t="shared" si="329"/>
        <v>375.7</v>
      </c>
      <c r="AW1266" s="100">
        <f t="shared" si="333"/>
        <v>375.7</v>
      </c>
      <c r="AX1266" s="97"/>
      <c r="AY1266" s="100" t="s">
        <v>1852</v>
      </c>
      <c r="AZ1266" s="100" t="s">
        <v>1852</v>
      </c>
      <c r="BA1266" s="97"/>
      <c r="BB1266" s="100" t="s">
        <v>1852</v>
      </c>
      <c r="BC1266" s="100" t="s">
        <v>1852</v>
      </c>
      <c r="BD1266" s="97"/>
      <c r="BE1266" s="100" t="s">
        <v>1852</v>
      </c>
      <c r="BF1266" s="100" t="s">
        <v>1852</v>
      </c>
    </row>
    <row r="1267" spans="1:58" s="86" customFormat="1" ht="13.2" x14ac:dyDescent="0.25">
      <c r="A1267" s="47" t="s">
        <v>883</v>
      </c>
      <c r="B1267" s="106">
        <v>5000323</v>
      </c>
      <c r="C1267" s="118" t="s">
        <v>428</v>
      </c>
      <c r="D1267" s="105">
        <v>1072</v>
      </c>
      <c r="E1267" s="106">
        <v>981</v>
      </c>
      <c r="F1267" s="106">
        <v>26742</v>
      </c>
      <c r="G1267" s="22"/>
      <c r="H1267" s="44">
        <f t="shared" si="331"/>
        <v>857.6</v>
      </c>
      <c r="I1267" s="98">
        <f t="shared" si="334"/>
        <v>857.6</v>
      </c>
      <c r="J1267" s="98">
        <f t="shared" si="327"/>
        <v>911.19999999999993</v>
      </c>
      <c r="K1267" s="99"/>
      <c r="L1267" s="44">
        <f t="shared" si="330"/>
        <v>857.6</v>
      </c>
      <c r="M1267" s="100">
        <f t="shared" si="335"/>
        <v>857.6</v>
      </c>
      <c r="N1267" s="97"/>
      <c r="O1267" s="100" t="s">
        <v>1852</v>
      </c>
      <c r="P1267" s="100" t="s">
        <v>1852</v>
      </c>
      <c r="Q1267" s="97"/>
      <c r="R1267" s="100" t="s">
        <v>1852</v>
      </c>
      <c r="S1267" s="100" t="s">
        <v>1852</v>
      </c>
      <c r="T1267" s="97"/>
      <c r="U1267" s="100" t="s">
        <v>1852</v>
      </c>
      <c r="V1267" s="100" t="s">
        <v>1852</v>
      </c>
      <c r="W1267" s="97"/>
      <c r="X1267" s="100" t="s">
        <v>1852</v>
      </c>
      <c r="Y1267" s="100" t="s">
        <v>1852</v>
      </c>
      <c r="Z1267" s="97"/>
      <c r="AA1267" s="100" t="s">
        <v>1852</v>
      </c>
      <c r="AB1267" s="100" t="s">
        <v>1852</v>
      </c>
      <c r="AC1267" s="97"/>
      <c r="AD1267" s="100" t="s">
        <v>1852</v>
      </c>
      <c r="AE1267" s="100" t="s">
        <v>1852</v>
      </c>
      <c r="AF1267" s="97"/>
      <c r="AG1267" s="100">
        <f t="shared" si="328"/>
        <v>857.6</v>
      </c>
      <c r="AH1267" s="100">
        <f t="shared" si="332"/>
        <v>857.6</v>
      </c>
      <c r="AI1267" s="97"/>
      <c r="AJ1267" s="100" t="s">
        <v>1852</v>
      </c>
      <c r="AK1267" s="100" t="s">
        <v>1852</v>
      </c>
      <c r="AL1267" s="97"/>
      <c r="AM1267" s="101" t="s">
        <v>1852</v>
      </c>
      <c r="AN1267" s="101" t="s">
        <v>1852</v>
      </c>
      <c r="AO1267" s="97"/>
      <c r="AP1267" s="100" t="s">
        <v>1852</v>
      </c>
      <c r="AQ1267" s="100" t="s">
        <v>1852</v>
      </c>
      <c r="AR1267" s="97"/>
      <c r="AS1267" s="100" t="s">
        <v>1852</v>
      </c>
      <c r="AT1267" s="100" t="s">
        <v>1852</v>
      </c>
      <c r="AU1267" s="97"/>
      <c r="AV1267" s="100">
        <f t="shared" si="329"/>
        <v>911.19999999999993</v>
      </c>
      <c r="AW1267" s="100">
        <f t="shared" si="333"/>
        <v>911.19999999999993</v>
      </c>
      <c r="AX1267" s="97"/>
      <c r="AY1267" s="100" t="s">
        <v>1852</v>
      </c>
      <c r="AZ1267" s="100" t="s">
        <v>1852</v>
      </c>
      <c r="BA1267" s="97"/>
      <c r="BB1267" s="100" t="s">
        <v>1852</v>
      </c>
      <c r="BC1267" s="100" t="s">
        <v>1852</v>
      </c>
      <c r="BD1267" s="97"/>
      <c r="BE1267" s="100" t="s">
        <v>1852</v>
      </c>
      <c r="BF1267" s="100" t="s">
        <v>1852</v>
      </c>
    </row>
    <row r="1268" spans="1:58" s="86" customFormat="1" ht="13.2" x14ac:dyDescent="0.25">
      <c r="A1268" s="47" t="s">
        <v>883</v>
      </c>
      <c r="B1268" s="106">
        <v>5000243</v>
      </c>
      <c r="C1268" s="118" t="s">
        <v>430</v>
      </c>
      <c r="D1268" s="105">
        <v>920</v>
      </c>
      <c r="E1268" s="106">
        <v>981</v>
      </c>
      <c r="F1268" s="106">
        <v>26755</v>
      </c>
      <c r="G1268" s="22"/>
      <c r="H1268" s="44">
        <f t="shared" si="331"/>
        <v>736</v>
      </c>
      <c r="I1268" s="98">
        <f t="shared" si="334"/>
        <v>736</v>
      </c>
      <c r="J1268" s="98">
        <f t="shared" si="327"/>
        <v>782</v>
      </c>
      <c r="K1268" s="99"/>
      <c r="L1268" s="44">
        <f t="shared" si="330"/>
        <v>736</v>
      </c>
      <c r="M1268" s="100">
        <f t="shared" si="335"/>
        <v>736</v>
      </c>
      <c r="N1268" s="97"/>
      <c r="O1268" s="100" t="s">
        <v>1852</v>
      </c>
      <c r="P1268" s="100" t="s">
        <v>1852</v>
      </c>
      <c r="Q1268" s="97"/>
      <c r="R1268" s="100" t="s">
        <v>1852</v>
      </c>
      <c r="S1268" s="100" t="s">
        <v>1852</v>
      </c>
      <c r="T1268" s="97"/>
      <c r="U1268" s="100" t="s">
        <v>1852</v>
      </c>
      <c r="V1268" s="100" t="s">
        <v>1852</v>
      </c>
      <c r="W1268" s="97"/>
      <c r="X1268" s="100" t="s">
        <v>1852</v>
      </c>
      <c r="Y1268" s="100" t="s">
        <v>1852</v>
      </c>
      <c r="Z1268" s="97"/>
      <c r="AA1268" s="100" t="s">
        <v>1852</v>
      </c>
      <c r="AB1268" s="100" t="s">
        <v>1852</v>
      </c>
      <c r="AC1268" s="97"/>
      <c r="AD1268" s="100" t="s">
        <v>1852</v>
      </c>
      <c r="AE1268" s="100" t="s">
        <v>1852</v>
      </c>
      <c r="AF1268" s="97"/>
      <c r="AG1268" s="100">
        <f t="shared" si="328"/>
        <v>736</v>
      </c>
      <c r="AH1268" s="100">
        <f t="shared" si="332"/>
        <v>736</v>
      </c>
      <c r="AI1268" s="97"/>
      <c r="AJ1268" s="100" t="s">
        <v>1852</v>
      </c>
      <c r="AK1268" s="100" t="s">
        <v>1852</v>
      </c>
      <c r="AL1268" s="97"/>
      <c r="AM1268" s="101" t="s">
        <v>1852</v>
      </c>
      <c r="AN1268" s="101" t="s">
        <v>1852</v>
      </c>
      <c r="AO1268" s="97"/>
      <c r="AP1268" s="100" t="s">
        <v>1852</v>
      </c>
      <c r="AQ1268" s="100" t="s">
        <v>1852</v>
      </c>
      <c r="AR1268" s="97"/>
      <c r="AS1268" s="100" t="s">
        <v>1852</v>
      </c>
      <c r="AT1268" s="100" t="s">
        <v>1852</v>
      </c>
      <c r="AU1268" s="97"/>
      <c r="AV1268" s="100">
        <f t="shared" si="329"/>
        <v>782</v>
      </c>
      <c r="AW1268" s="100">
        <f t="shared" si="333"/>
        <v>782</v>
      </c>
      <c r="AX1268" s="97"/>
      <c r="AY1268" s="100" t="s">
        <v>1852</v>
      </c>
      <c r="AZ1268" s="100" t="s">
        <v>1852</v>
      </c>
      <c r="BA1268" s="97"/>
      <c r="BB1268" s="100" t="s">
        <v>1852</v>
      </c>
      <c r="BC1268" s="100" t="s">
        <v>1852</v>
      </c>
      <c r="BD1268" s="97"/>
      <c r="BE1268" s="100" t="s">
        <v>1852</v>
      </c>
      <c r="BF1268" s="100" t="s">
        <v>1852</v>
      </c>
    </row>
    <row r="1269" spans="1:58" s="86" customFormat="1" ht="13.2" x14ac:dyDescent="0.25">
      <c r="A1269" s="47" t="s">
        <v>883</v>
      </c>
      <c r="B1269" s="106">
        <v>5000140</v>
      </c>
      <c r="C1269" s="118" t="s">
        <v>432</v>
      </c>
      <c r="D1269" s="105">
        <v>988</v>
      </c>
      <c r="E1269" s="106">
        <v>981</v>
      </c>
      <c r="F1269" s="106">
        <v>26775</v>
      </c>
      <c r="G1269" s="22"/>
      <c r="H1269" s="44">
        <f t="shared" si="331"/>
        <v>790.40000000000009</v>
      </c>
      <c r="I1269" s="98">
        <f t="shared" si="334"/>
        <v>790.40000000000009</v>
      </c>
      <c r="J1269" s="98">
        <f t="shared" si="327"/>
        <v>839.8</v>
      </c>
      <c r="K1269" s="99"/>
      <c r="L1269" s="44">
        <f t="shared" si="330"/>
        <v>790.40000000000009</v>
      </c>
      <c r="M1269" s="100">
        <f t="shared" si="335"/>
        <v>790.40000000000009</v>
      </c>
      <c r="N1269" s="97"/>
      <c r="O1269" s="100" t="s">
        <v>1852</v>
      </c>
      <c r="P1269" s="100" t="s">
        <v>1852</v>
      </c>
      <c r="Q1269" s="97"/>
      <c r="R1269" s="100" t="s">
        <v>1852</v>
      </c>
      <c r="S1269" s="100" t="s">
        <v>1852</v>
      </c>
      <c r="T1269" s="97"/>
      <c r="U1269" s="100" t="s">
        <v>1852</v>
      </c>
      <c r="V1269" s="100" t="s">
        <v>1852</v>
      </c>
      <c r="W1269" s="97"/>
      <c r="X1269" s="100" t="s">
        <v>1852</v>
      </c>
      <c r="Y1269" s="100" t="s">
        <v>1852</v>
      </c>
      <c r="Z1269" s="97"/>
      <c r="AA1269" s="100" t="s">
        <v>1852</v>
      </c>
      <c r="AB1269" s="100" t="s">
        <v>1852</v>
      </c>
      <c r="AC1269" s="97"/>
      <c r="AD1269" s="100" t="s">
        <v>1852</v>
      </c>
      <c r="AE1269" s="100" t="s">
        <v>1852</v>
      </c>
      <c r="AF1269" s="97"/>
      <c r="AG1269" s="100">
        <f t="shared" si="328"/>
        <v>790.40000000000009</v>
      </c>
      <c r="AH1269" s="100">
        <f t="shared" si="332"/>
        <v>790.40000000000009</v>
      </c>
      <c r="AI1269" s="97"/>
      <c r="AJ1269" s="100" t="s">
        <v>1852</v>
      </c>
      <c r="AK1269" s="100" t="s">
        <v>1852</v>
      </c>
      <c r="AL1269" s="97"/>
      <c r="AM1269" s="101" t="s">
        <v>1852</v>
      </c>
      <c r="AN1269" s="101" t="s">
        <v>1852</v>
      </c>
      <c r="AO1269" s="97"/>
      <c r="AP1269" s="100" t="s">
        <v>1852</v>
      </c>
      <c r="AQ1269" s="100" t="s">
        <v>1852</v>
      </c>
      <c r="AR1269" s="97"/>
      <c r="AS1269" s="100" t="s">
        <v>1852</v>
      </c>
      <c r="AT1269" s="100" t="s">
        <v>1852</v>
      </c>
      <c r="AU1269" s="97"/>
      <c r="AV1269" s="100">
        <f t="shared" si="329"/>
        <v>839.8</v>
      </c>
      <c r="AW1269" s="100">
        <f t="shared" si="333"/>
        <v>839.8</v>
      </c>
      <c r="AX1269" s="97"/>
      <c r="AY1269" s="100" t="s">
        <v>1852</v>
      </c>
      <c r="AZ1269" s="100" t="s">
        <v>1852</v>
      </c>
      <c r="BA1269" s="97"/>
      <c r="BB1269" s="100" t="s">
        <v>1852</v>
      </c>
      <c r="BC1269" s="100" t="s">
        <v>1852</v>
      </c>
      <c r="BD1269" s="97"/>
      <c r="BE1269" s="100" t="s">
        <v>1852</v>
      </c>
      <c r="BF1269" s="100" t="s">
        <v>1852</v>
      </c>
    </row>
    <row r="1270" spans="1:58" s="86" customFormat="1" ht="13.2" x14ac:dyDescent="0.25">
      <c r="A1270" s="47" t="s">
        <v>883</v>
      </c>
      <c r="B1270" s="106">
        <v>5000192</v>
      </c>
      <c r="C1270" s="118" t="s">
        <v>433</v>
      </c>
      <c r="D1270" s="105">
        <v>691</v>
      </c>
      <c r="E1270" s="106">
        <v>981</v>
      </c>
      <c r="F1270" s="106">
        <v>26989</v>
      </c>
      <c r="G1270" s="22"/>
      <c r="H1270" s="44">
        <f t="shared" si="331"/>
        <v>552.80000000000007</v>
      </c>
      <c r="I1270" s="98">
        <f t="shared" si="334"/>
        <v>552.80000000000007</v>
      </c>
      <c r="J1270" s="98">
        <f t="shared" si="327"/>
        <v>587.35</v>
      </c>
      <c r="K1270" s="99"/>
      <c r="L1270" s="44">
        <f t="shared" si="330"/>
        <v>552.80000000000007</v>
      </c>
      <c r="M1270" s="100">
        <f t="shared" si="335"/>
        <v>552.80000000000007</v>
      </c>
      <c r="N1270" s="97"/>
      <c r="O1270" s="100" t="s">
        <v>1852</v>
      </c>
      <c r="P1270" s="100" t="s">
        <v>1852</v>
      </c>
      <c r="Q1270" s="97"/>
      <c r="R1270" s="100" t="s">
        <v>1852</v>
      </c>
      <c r="S1270" s="100" t="s">
        <v>1852</v>
      </c>
      <c r="T1270" s="97"/>
      <c r="U1270" s="100" t="s">
        <v>1852</v>
      </c>
      <c r="V1270" s="100" t="s">
        <v>1852</v>
      </c>
      <c r="W1270" s="97"/>
      <c r="X1270" s="100" t="s">
        <v>1852</v>
      </c>
      <c r="Y1270" s="100" t="s">
        <v>1852</v>
      </c>
      <c r="Z1270" s="97"/>
      <c r="AA1270" s="100" t="s">
        <v>1852</v>
      </c>
      <c r="AB1270" s="100" t="s">
        <v>1852</v>
      </c>
      <c r="AC1270" s="97"/>
      <c r="AD1270" s="100" t="s">
        <v>1852</v>
      </c>
      <c r="AE1270" s="100" t="s">
        <v>1852</v>
      </c>
      <c r="AF1270" s="97"/>
      <c r="AG1270" s="100">
        <f t="shared" si="328"/>
        <v>552.80000000000007</v>
      </c>
      <c r="AH1270" s="100">
        <f t="shared" si="332"/>
        <v>552.80000000000007</v>
      </c>
      <c r="AI1270" s="97"/>
      <c r="AJ1270" s="100" t="s">
        <v>1852</v>
      </c>
      <c r="AK1270" s="100" t="s">
        <v>1852</v>
      </c>
      <c r="AL1270" s="97"/>
      <c r="AM1270" s="101" t="s">
        <v>1852</v>
      </c>
      <c r="AN1270" s="101" t="s">
        <v>1852</v>
      </c>
      <c r="AO1270" s="97"/>
      <c r="AP1270" s="100" t="s">
        <v>1852</v>
      </c>
      <c r="AQ1270" s="100" t="s">
        <v>1852</v>
      </c>
      <c r="AR1270" s="97"/>
      <c r="AS1270" s="100" t="s">
        <v>1852</v>
      </c>
      <c r="AT1270" s="100" t="s">
        <v>1852</v>
      </c>
      <c r="AU1270" s="97"/>
      <c r="AV1270" s="100">
        <f t="shared" si="329"/>
        <v>587.35</v>
      </c>
      <c r="AW1270" s="100">
        <f t="shared" si="333"/>
        <v>587.35</v>
      </c>
      <c r="AX1270" s="97"/>
      <c r="AY1270" s="100" t="s">
        <v>1852</v>
      </c>
      <c r="AZ1270" s="100" t="s">
        <v>1852</v>
      </c>
      <c r="BA1270" s="97"/>
      <c r="BB1270" s="100" t="s">
        <v>1852</v>
      </c>
      <c r="BC1270" s="100" t="s">
        <v>1852</v>
      </c>
      <c r="BD1270" s="97"/>
      <c r="BE1270" s="100" t="s">
        <v>1852</v>
      </c>
      <c r="BF1270" s="100" t="s">
        <v>1852</v>
      </c>
    </row>
    <row r="1271" spans="1:58" s="86" customFormat="1" ht="13.2" x14ac:dyDescent="0.25">
      <c r="A1271" s="47" t="s">
        <v>883</v>
      </c>
      <c r="B1271" s="106">
        <v>5000304</v>
      </c>
      <c r="C1271" s="118" t="s">
        <v>975</v>
      </c>
      <c r="D1271" s="105">
        <v>1388</v>
      </c>
      <c r="E1271" s="106">
        <v>981</v>
      </c>
      <c r="F1271" s="106">
        <v>27197</v>
      </c>
      <c r="G1271" s="22"/>
      <c r="H1271" s="44">
        <f t="shared" si="331"/>
        <v>1110.4000000000001</v>
      </c>
      <c r="I1271" s="98">
        <f t="shared" si="334"/>
        <v>1110.4000000000001</v>
      </c>
      <c r="J1271" s="98">
        <f t="shared" si="327"/>
        <v>1179.8</v>
      </c>
      <c r="K1271" s="99"/>
      <c r="L1271" s="44">
        <f t="shared" si="330"/>
        <v>1110.4000000000001</v>
      </c>
      <c r="M1271" s="100">
        <f t="shared" si="335"/>
        <v>1110.4000000000001</v>
      </c>
      <c r="N1271" s="97"/>
      <c r="O1271" s="100" t="s">
        <v>1852</v>
      </c>
      <c r="P1271" s="100" t="s">
        <v>1852</v>
      </c>
      <c r="Q1271" s="97"/>
      <c r="R1271" s="100" t="s">
        <v>1852</v>
      </c>
      <c r="S1271" s="100" t="s">
        <v>1852</v>
      </c>
      <c r="T1271" s="97"/>
      <c r="U1271" s="100" t="s">
        <v>1852</v>
      </c>
      <c r="V1271" s="100" t="s">
        <v>1852</v>
      </c>
      <c r="W1271" s="97"/>
      <c r="X1271" s="100" t="s">
        <v>1852</v>
      </c>
      <c r="Y1271" s="100" t="s">
        <v>1852</v>
      </c>
      <c r="Z1271" s="97"/>
      <c r="AA1271" s="100" t="s">
        <v>1852</v>
      </c>
      <c r="AB1271" s="100" t="s">
        <v>1852</v>
      </c>
      <c r="AC1271" s="97"/>
      <c r="AD1271" s="100" t="s">
        <v>1852</v>
      </c>
      <c r="AE1271" s="100" t="s">
        <v>1852</v>
      </c>
      <c r="AF1271" s="97"/>
      <c r="AG1271" s="100">
        <f t="shared" si="328"/>
        <v>1110.4000000000001</v>
      </c>
      <c r="AH1271" s="100">
        <f t="shared" si="332"/>
        <v>1110.4000000000001</v>
      </c>
      <c r="AI1271" s="97"/>
      <c r="AJ1271" s="100" t="s">
        <v>1852</v>
      </c>
      <c r="AK1271" s="100" t="s">
        <v>1852</v>
      </c>
      <c r="AL1271" s="97"/>
      <c r="AM1271" s="101" t="s">
        <v>1852</v>
      </c>
      <c r="AN1271" s="101" t="s">
        <v>1852</v>
      </c>
      <c r="AO1271" s="97"/>
      <c r="AP1271" s="100" t="s">
        <v>1852</v>
      </c>
      <c r="AQ1271" s="100" t="s">
        <v>1852</v>
      </c>
      <c r="AR1271" s="97"/>
      <c r="AS1271" s="100" t="s">
        <v>1852</v>
      </c>
      <c r="AT1271" s="100" t="s">
        <v>1852</v>
      </c>
      <c r="AU1271" s="97"/>
      <c r="AV1271" s="100">
        <f t="shared" si="329"/>
        <v>1179.8</v>
      </c>
      <c r="AW1271" s="100">
        <f t="shared" si="333"/>
        <v>1179.8</v>
      </c>
      <c r="AX1271" s="97"/>
      <c r="AY1271" s="100" t="s">
        <v>1852</v>
      </c>
      <c r="AZ1271" s="100" t="s">
        <v>1852</v>
      </c>
      <c r="BA1271" s="97"/>
      <c r="BB1271" s="100" t="s">
        <v>1852</v>
      </c>
      <c r="BC1271" s="100" t="s">
        <v>1852</v>
      </c>
      <c r="BD1271" s="97"/>
      <c r="BE1271" s="100" t="s">
        <v>1852</v>
      </c>
      <c r="BF1271" s="100" t="s">
        <v>1852</v>
      </c>
    </row>
    <row r="1272" spans="1:58" s="86" customFormat="1" ht="13.2" x14ac:dyDescent="0.25">
      <c r="A1272" s="47" t="s">
        <v>883</v>
      </c>
      <c r="B1272" s="106">
        <v>5000120</v>
      </c>
      <c r="C1272" s="118" t="s">
        <v>434</v>
      </c>
      <c r="D1272" s="105">
        <v>519</v>
      </c>
      <c r="E1272" s="106">
        <v>981</v>
      </c>
      <c r="F1272" s="106">
        <v>27200</v>
      </c>
      <c r="G1272" s="22"/>
      <c r="H1272" s="44">
        <f t="shared" si="331"/>
        <v>415.20000000000005</v>
      </c>
      <c r="I1272" s="98">
        <f t="shared" si="334"/>
        <v>415.20000000000005</v>
      </c>
      <c r="J1272" s="98">
        <f t="shared" si="327"/>
        <v>441.15</v>
      </c>
      <c r="K1272" s="99"/>
      <c r="L1272" s="44">
        <f t="shared" si="330"/>
        <v>415.20000000000005</v>
      </c>
      <c r="M1272" s="100">
        <f t="shared" si="335"/>
        <v>415.20000000000005</v>
      </c>
      <c r="N1272" s="97"/>
      <c r="O1272" s="100" t="s">
        <v>1852</v>
      </c>
      <c r="P1272" s="100" t="s">
        <v>1852</v>
      </c>
      <c r="Q1272" s="97"/>
      <c r="R1272" s="100" t="s">
        <v>1852</v>
      </c>
      <c r="S1272" s="100" t="s">
        <v>1852</v>
      </c>
      <c r="T1272" s="97"/>
      <c r="U1272" s="100" t="s">
        <v>1852</v>
      </c>
      <c r="V1272" s="100" t="s">
        <v>1852</v>
      </c>
      <c r="W1272" s="97"/>
      <c r="X1272" s="100" t="s">
        <v>1852</v>
      </c>
      <c r="Y1272" s="100" t="s">
        <v>1852</v>
      </c>
      <c r="Z1272" s="97"/>
      <c r="AA1272" s="100" t="s">
        <v>1852</v>
      </c>
      <c r="AB1272" s="100" t="s">
        <v>1852</v>
      </c>
      <c r="AC1272" s="97"/>
      <c r="AD1272" s="100" t="s">
        <v>1852</v>
      </c>
      <c r="AE1272" s="100" t="s">
        <v>1852</v>
      </c>
      <c r="AF1272" s="97"/>
      <c r="AG1272" s="100">
        <f t="shared" si="328"/>
        <v>415.20000000000005</v>
      </c>
      <c r="AH1272" s="100">
        <f t="shared" si="332"/>
        <v>415.20000000000005</v>
      </c>
      <c r="AI1272" s="97"/>
      <c r="AJ1272" s="100" t="s">
        <v>1852</v>
      </c>
      <c r="AK1272" s="100" t="s">
        <v>1852</v>
      </c>
      <c r="AL1272" s="97"/>
      <c r="AM1272" s="101" t="s">
        <v>1852</v>
      </c>
      <c r="AN1272" s="101" t="s">
        <v>1852</v>
      </c>
      <c r="AO1272" s="97"/>
      <c r="AP1272" s="100" t="s">
        <v>1852</v>
      </c>
      <c r="AQ1272" s="100" t="s">
        <v>1852</v>
      </c>
      <c r="AR1272" s="97"/>
      <c r="AS1272" s="100" t="s">
        <v>1852</v>
      </c>
      <c r="AT1272" s="100" t="s">
        <v>1852</v>
      </c>
      <c r="AU1272" s="97"/>
      <c r="AV1272" s="100">
        <f t="shared" si="329"/>
        <v>441.15</v>
      </c>
      <c r="AW1272" s="100">
        <f t="shared" si="333"/>
        <v>441.15</v>
      </c>
      <c r="AX1272" s="97"/>
      <c r="AY1272" s="100" t="s">
        <v>1852</v>
      </c>
      <c r="AZ1272" s="100" t="s">
        <v>1852</v>
      </c>
      <c r="BA1272" s="97"/>
      <c r="BB1272" s="100" t="s">
        <v>1852</v>
      </c>
      <c r="BC1272" s="100" t="s">
        <v>1852</v>
      </c>
      <c r="BD1272" s="97"/>
      <c r="BE1272" s="100" t="s">
        <v>1852</v>
      </c>
      <c r="BF1272" s="100" t="s">
        <v>1852</v>
      </c>
    </row>
    <row r="1273" spans="1:58" s="86" customFormat="1" ht="13.2" x14ac:dyDescent="0.25">
      <c r="A1273" s="47" t="s">
        <v>883</v>
      </c>
      <c r="B1273" s="106">
        <v>5000285</v>
      </c>
      <c r="C1273" s="118" t="s">
        <v>635</v>
      </c>
      <c r="D1273" s="105">
        <v>1416</v>
      </c>
      <c r="E1273" s="106">
        <v>981</v>
      </c>
      <c r="F1273" s="106">
        <v>27230</v>
      </c>
      <c r="G1273" s="22"/>
      <c r="H1273" s="44">
        <f t="shared" si="331"/>
        <v>1132.8</v>
      </c>
      <c r="I1273" s="98">
        <f t="shared" si="334"/>
        <v>1132.8</v>
      </c>
      <c r="J1273" s="98">
        <f t="shared" si="327"/>
        <v>1203.5999999999999</v>
      </c>
      <c r="K1273" s="99"/>
      <c r="L1273" s="44">
        <f t="shared" si="330"/>
        <v>1132.8</v>
      </c>
      <c r="M1273" s="100">
        <f t="shared" si="335"/>
        <v>1132.8</v>
      </c>
      <c r="N1273" s="97"/>
      <c r="O1273" s="100" t="s">
        <v>1852</v>
      </c>
      <c r="P1273" s="100" t="s">
        <v>1852</v>
      </c>
      <c r="Q1273" s="97"/>
      <c r="R1273" s="100" t="s">
        <v>1852</v>
      </c>
      <c r="S1273" s="100" t="s">
        <v>1852</v>
      </c>
      <c r="T1273" s="97"/>
      <c r="U1273" s="100" t="s">
        <v>1852</v>
      </c>
      <c r="V1273" s="100" t="s">
        <v>1852</v>
      </c>
      <c r="W1273" s="97"/>
      <c r="X1273" s="100" t="s">
        <v>1852</v>
      </c>
      <c r="Y1273" s="100" t="s">
        <v>1852</v>
      </c>
      <c r="Z1273" s="97"/>
      <c r="AA1273" s="100" t="s">
        <v>1852</v>
      </c>
      <c r="AB1273" s="100" t="s">
        <v>1852</v>
      </c>
      <c r="AC1273" s="97"/>
      <c r="AD1273" s="100" t="s">
        <v>1852</v>
      </c>
      <c r="AE1273" s="100" t="s">
        <v>1852</v>
      </c>
      <c r="AF1273" s="97"/>
      <c r="AG1273" s="100">
        <f t="shared" si="328"/>
        <v>1132.8</v>
      </c>
      <c r="AH1273" s="100">
        <f t="shared" si="332"/>
        <v>1132.8</v>
      </c>
      <c r="AI1273" s="97"/>
      <c r="AJ1273" s="100" t="s">
        <v>1852</v>
      </c>
      <c r="AK1273" s="100" t="s">
        <v>1852</v>
      </c>
      <c r="AL1273" s="97"/>
      <c r="AM1273" s="101" t="s">
        <v>1852</v>
      </c>
      <c r="AN1273" s="101" t="s">
        <v>1852</v>
      </c>
      <c r="AO1273" s="97"/>
      <c r="AP1273" s="100" t="s">
        <v>1852</v>
      </c>
      <c r="AQ1273" s="100" t="s">
        <v>1852</v>
      </c>
      <c r="AR1273" s="97"/>
      <c r="AS1273" s="100" t="s">
        <v>1852</v>
      </c>
      <c r="AT1273" s="100" t="s">
        <v>1852</v>
      </c>
      <c r="AU1273" s="97"/>
      <c r="AV1273" s="100">
        <f t="shared" si="329"/>
        <v>1203.5999999999999</v>
      </c>
      <c r="AW1273" s="100">
        <f t="shared" si="333"/>
        <v>1203.5999999999999</v>
      </c>
      <c r="AX1273" s="97"/>
      <c r="AY1273" s="100" t="s">
        <v>1852</v>
      </c>
      <c r="AZ1273" s="100" t="s">
        <v>1852</v>
      </c>
      <c r="BA1273" s="97"/>
      <c r="BB1273" s="100" t="s">
        <v>1852</v>
      </c>
      <c r="BC1273" s="100" t="s">
        <v>1852</v>
      </c>
      <c r="BD1273" s="97"/>
      <c r="BE1273" s="100" t="s">
        <v>1852</v>
      </c>
      <c r="BF1273" s="100" t="s">
        <v>1852</v>
      </c>
    </row>
    <row r="1274" spans="1:58" s="86" customFormat="1" ht="13.2" x14ac:dyDescent="0.25">
      <c r="A1274" s="47" t="s">
        <v>883</v>
      </c>
      <c r="B1274" s="106">
        <v>5000316</v>
      </c>
      <c r="C1274" s="118" t="s">
        <v>636</v>
      </c>
      <c r="D1274" s="105">
        <v>1323</v>
      </c>
      <c r="E1274" s="106">
        <v>981</v>
      </c>
      <c r="F1274" s="106">
        <v>27238</v>
      </c>
      <c r="G1274" s="22"/>
      <c r="H1274" s="44">
        <f t="shared" si="331"/>
        <v>1058.4000000000001</v>
      </c>
      <c r="I1274" s="98">
        <f t="shared" si="334"/>
        <v>1058.4000000000001</v>
      </c>
      <c r="J1274" s="98">
        <f t="shared" si="327"/>
        <v>1124.55</v>
      </c>
      <c r="K1274" s="99"/>
      <c r="L1274" s="44">
        <f t="shared" si="330"/>
        <v>1058.4000000000001</v>
      </c>
      <c r="M1274" s="100">
        <f t="shared" si="335"/>
        <v>1058.4000000000001</v>
      </c>
      <c r="N1274" s="97"/>
      <c r="O1274" s="100" t="s">
        <v>1852</v>
      </c>
      <c r="P1274" s="100" t="s">
        <v>1852</v>
      </c>
      <c r="Q1274" s="97"/>
      <c r="R1274" s="100" t="s">
        <v>1852</v>
      </c>
      <c r="S1274" s="100" t="s">
        <v>1852</v>
      </c>
      <c r="T1274" s="97"/>
      <c r="U1274" s="100" t="s">
        <v>1852</v>
      </c>
      <c r="V1274" s="100" t="s">
        <v>1852</v>
      </c>
      <c r="W1274" s="97"/>
      <c r="X1274" s="100" t="s">
        <v>1852</v>
      </c>
      <c r="Y1274" s="100" t="s">
        <v>1852</v>
      </c>
      <c r="Z1274" s="97"/>
      <c r="AA1274" s="100" t="s">
        <v>1852</v>
      </c>
      <c r="AB1274" s="100" t="s">
        <v>1852</v>
      </c>
      <c r="AC1274" s="97"/>
      <c r="AD1274" s="100" t="s">
        <v>1852</v>
      </c>
      <c r="AE1274" s="100" t="s">
        <v>1852</v>
      </c>
      <c r="AF1274" s="97"/>
      <c r="AG1274" s="100">
        <f t="shared" si="328"/>
        <v>1058.4000000000001</v>
      </c>
      <c r="AH1274" s="100">
        <f t="shared" si="332"/>
        <v>1058.4000000000001</v>
      </c>
      <c r="AI1274" s="97"/>
      <c r="AJ1274" s="100" t="s">
        <v>1852</v>
      </c>
      <c r="AK1274" s="100" t="s">
        <v>1852</v>
      </c>
      <c r="AL1274" s="97"/>
      <c r="AM1274" s="101" t="s">
        <v>1852</v>
      </c>
      <c r="AN1274" s="101" t="s">
        <v>1852</v>
      </c>
      <c r="AO1274" s="97"/>
      <c r="AP1274" s="100" t="s">
        <v>1852</v>
      </c>
      <c r="AQ1274" s="100" t="s">
        <v>1852</v>
      </c>
      <c r="AR1274" s="97"/>
      <c r="AS1274" s="100" t="s">
        <v>1852</v>
      </c>
      <c r="AT1274" s="100" t="s">
        <v>1852</v>
      </c>
      <c r="AU1274" s="97"/>
      <c r="AV1274" s="100">
        <f t="shared" si="329"/>
        <v>1124.55</v>
      </c>
      <c r="AW1274" s="100">
        <f t="shared" si="333"/>
        <v>1124.55</v>
      </c>
      <c r="AX1274" s="97"/>
      <c r="AY1274" s="100" t="s">
        <v>1852</v>
      </c>
      <c r="AZ1274" s="100" t="s">
        <v>1852</v>
      </c>
      <c r="BA1274" s="97"/>
      <c r="BB1274" s="100" t="s">
        <v>1852</v>
      </c>
      <c r="BC1274" s="100" t="s">
        <v>1852</v>
      </c>
      <c r="BD1274" s="97"/>
      <c r="BE1274" s="100" t="s">
        <v>1852</v>
      </c>
      <c r="BF1274" s="100" t="s">
        <v>1852</v>
      </c>
    </row>
    <row r="1275" spans="1:58" s="86" customFormat="1" ht="13.2" x14ac:dyDescent="0.25">
      <c r="A1275" s="47" t="s">
        <v>883</v>
      </c>
      <c r="B1275" s="106">
        <v>5000910</v>
      </c>
      <c r="C1275" s="118" t="s">
        <v>976</v>
      </c>
      <c r="D1275" s="105">
        <v>1134</v>
      </c>
      <c r="E1275" s="106">
        <v>981</v>
      </c>
      <c r="F1275" s="106">
        <v>27246</v>
      </c>
      <c r="G1275" s="22"/>
      <c r="H1275" s="44">
        <f t="shared" si="331"/>
        <v>907.2</v>
      </c>
      <c r="I1275" s="98">
        <f t="shared" si="334"/>
        <v>907.2</v>
      </c>
      <c r="J1275" s="98">
        <f t="shared" si="327"/>
        <v>963.9</v>
      </c>
      <c r="K1275" s="99"/>
      <c r="L1275" s="44">
        <f t="shared" si="330"/>
        <v>907.2</v>
      </c>
      <c r="M1275" s="100">
        <f t="shared" si="335"/>
        <v>907.2</v>
      </c>
      <c r="N1275" s="97"/>
      <c r="O1275" s="100" t="s">
        <v>1852</v>
      </c>
      <c r="P1275" s="100" t="s">
        <v>1852</v>
      </c>
      <c r="Q1275" s="97"/>
      <c r="R1275" s="100" t="s">
        <v>1852</v>
      </c>
      <c r="S1275" s="100" t="s">
        <v>1852</v>
      </c>
      <c r="T1275" s="97"/>
      <c r="U1275" s="100" t="s">
        <v>1852</v>
      </c>
      <c r="V1275" s="100" t="s">
        <v>1852</v>
      </c>
      <c r="W1275" s="97"/>
      <c r="X1275" s="100" t="s">
        <v>1852</v>
      </c>
      <c r="Y1275" s="100" t="s">
        <v>1852</v>
      </c>
      <c r="Z1275" s="97"/>
      <c r="AA1275" s="100" t="s">
        <v>1852</v>
      </c>
      <c r="AB1275" s="100" t="s">
        <v>1852</v>
      </c>
      <c r="AC1275" s="97"/>
      <c r="AD1275" s="100" t="s">
        <v>1852</v>
      </c>
      <c r="AE1275" s="100" t="s">
        <v>1852</v>
      </c>
      <c r="AF1275" s="97"/>
      <c r="AG1275" s="100">
        <f t="shared" si="328"/>
        <v>907.2</v>
      </c>
      <c r="AH1275" s="100">
        <f t="shared" si="332"/>
        <v>907.2</v>
      </c>
      <c r="AI1275" s="97"/>
      <c r="AJ1275" s="100" t="s">
        <v>1852</v>
      </c>
      <c r="AK1275" s="100" t="s">
        <v>1852</v>
      </c>
      <c r="AL1275" s="97"/>
      <c r="AM1275" s="101" t="s">
        <v>1852</v>
      </c>
      <c r="AN1275" s="101" t="s">
        <v>1852</v>
      </c>
      <c r="AO1275" s="97"/>
      <c r="AP1275" s="100" t="s">
        <v>1852</v>
      </c>
      <c r="AQ1275" s="100" t="s">
        <v>1852</v>
      </c>
      <c r="AR1275" s="97"/>
      <c r="AS1275" s="100" t="s">
        <v>1852</v>
      </c>
      <c r="AT1275" s="100" t="s">
        <v>1852</v>
      </c>
      <c r="AU1275" s="97"/>
      <c r="AV1275" s="100">
        <f t="shared" si="329"/>
        <v>963.9</v>
      </c>
      <c r="AW1275" s="100">
        <f t="shared" si="333"/>
        <v>963.9</v>
      </c>
      <c r="AX1275" s="97"/>
      <c r="AY1275" s="100" t="s">
        <v>1852</v>
      </c>
      <c r="AZ1275" s="100" t="s">
        <v>1852</v>
      </c>
      <c r="BA1275" s="97"/>
      <c r="BB1275" s="100" t="s">
        <v>1852</v>
      </c>
      <c r="BC1275" s="100" t="s">
        <v>1852</v>
      </c>
      <c r="BD1275" s="97"/>
      <c r="BE1275" s="100" t="s">
        <v>1852</v>
      </c>
      <c r="BF1275" s="100" t="s">
        <v>1852</v>
      </c>
    </row>
    <row r="1276" spans="1:58" s="86" customFormat="1" ht="13.2" x14ac:dyDescent="0.25">
      <c r="A1276" s="47" t="s">
        <v>883</v>
      </c>
      <c r="B1276" s="106">
        <v>5000322</v>
      </c>
      <c r="C1276" s="118" t="s">
        <v>435</v>
      </c>
      <c r="D1276" s="105">
        <v>1434</v>
      </c>
      <c r="E1276" s="106">
        <v>981</v>
      </c>
      <c r="F1276" s="106">
        <v>27301</v>
      </c>
      <c r="G1276" s="22"/>
      <c r="H1276" s="44">
        <f t="shared" si="331"/>
        <v>1147.2</v>
      </c>
      <c r="I1276" s="98">
        <f t="shared" si="334"/>
        <v>1147.2</v>
      </c>
      <c r="J1276" s="98">
        <f t="shared" si="327"/>
        <v>1218.8999999999999</v>
      </c>
      <c r="K1276" s="99"/>
      <c r="L1276" s="44">
        <f t="shared" si="330"/>
        <v>1147.2</v>
      </c>
      <c r="M1276" s="100">
        <f t="shared" si="335"/>
        <v>1147.2</v>
      </c>
      <c r="N1276" s="97"/>
      <c r="O1276" s="100" t="s">
        <v>1852</v>
      </c>
      <c r="P1276" s="100" t="s">
        <v>1852</v>
      </c>
      <c r="Q1276" s="97"/>
      <c r="R1276" s="100" t="s">
        <v>1852</v>
      </c>
      <c r="S1276" s="100" t="s">
        <v>1852</v>
      </c>
      <c r="T1276" s="97"/>
      <c r="U1276" s="100" t="s">
        <v>1852</v>
      </c>
      <c r="V1276" s="100" t="s">
        <v>1852</v>
      </c>
      <c r="W1276" s="97"/>
      <c r="X1276" s="100" t="s">
        <v>1852</v>
      </c>
      <c r="Y1276" s="100" t="s">
        <v>1852</v>
      </c>
      <c r="Z1276" s="97"/>
      <c r="AA1276" s="100" t="s">
        <v>1852</v>
      </c>
      <c r="AB1276" s="100" t="s">
        <v>1852</v>
      </c>
      <c r="AC1276" s="97"/>
      <c r="AD1276" s="100" t="s">
        <v>1852</v>
      </c>
      <c r="AE1276" s="100" t="s">
        <v>1852</v>
      </c>
      <c r="AF1276" s="97"/>
      <c r="AG1276" s="100">
        <f t="shared" si="328"/>
        <v>1147.2</v>
      </c>
      <c r="AH1276" s="100">
        <f t="shared" si="332"/>
        <v>1147.2</v>
      </c>
      <c r="AI1276" s="97"/>
      <c r="AJ1276" s="100" t="s">
        <v>1852</v>
      </c>
      <c r="AK1276" s="100" t="s">
        <v>1852</v>
      </c>
      <c r="AL1276" s="97"/>
      <c r="AM1276" s="101" t="s">
        <v>1852</v>
      </c>
      <c r="AN1276" s="101" t="s">
        <v>1852</v>
      </c>
      <c r="AO1276" s="97"/>
      <c r="AP1276" s="100" t="s">
        <v>1852</v>
      </c>
      <c r="AQ1276" s="100" t="s">
        <v>1852</v>
      </c>
      <c r="AR1276" s="97"/>
      <c r="AS1276" s="100" t="s">
        <v>1852</v>
      </c>
      <c r="AT1276" s="100" t="s">
        <v>1852</v>
      </c>
      <c r="AU1276" s="97"/>
      <c r="AV1276" s="100">
        <f t="shared" si="329"/>
        <v>1218.8999999999999</v>
      </c>
      <c r="AW1276" s="100">
        <f t="shared" si="333"/>
        <v>1218.8999999999999</v>
      </c>
      <c r="AX1276" s="97"/>
      <c r="AY1276" s="100" t="s">
        <v>1852</v>
      </c>
      <c r="AZ1276" s="100" t="s">
        <v>1852</v>
      </c>
      <c r="BA1276" s="97"/>
      <c r="BB1276" s="100" t="s">
        <v>1852</v>
      </c>
      <c r="BC1276" s="100" t="s">
        <v>1852</v>
      </c>
      <c r="BD1276" s="97"/>
      <c r="BE1276" s="100" t="s">
        <v>1852</v>
      </c>
      <c r="BF1276" s="100" t="s">
        <v>1852</v>
      </c>
    </row>
    <row r="1277" spans="1:58" s="86" customFormat="1" ht="13.2" x14ac:dyDescent="0.25">
      <c r="A1277" s="47" t="s">
        <v>883</v>
      </c>
      <c r="B1277" s="106">
        <v>5000193</v>
      </c>
      <c r="C1277" s="118" t="s">
        <v>437</v>
      </c>
      <c r="D1277" s="105">
        <v>1105</v>
      </c>
      <c r="E1277" s="106">
        <v>981</v>
      </c>
      <c r="F1277" s="106">
        <v>27530</v>
      </c>
      <c r="G1277" s="22"/>
      <c r="H1277" s="44">
        <f t="shared" si="331"/>
        <v>884</v>
      </c>
      <c r="I1277" s="98">
        <f t="shared" si="334"/>
        <v>884</v>
      </c>
      <c r="J1277" s="98">
        <f t="shared" si="327"/>
        <v>939.25</v>
      </c>
      <c r="K1277" s="99"/>
      <c r="L1277" s="44">
        <f t="shared" si="330"/>
        <v>884</v>
      </c>
      <c r="M1277" s="100">
        <f t="shared" si="335"/>
        <v>884</v>
      </c>
      <c r="N1277" s="97"/>
      <c r="O1277" s="100" t="s">
        <v>1852</v>
      </c>
      <c r="P1277" s="100" t="s">
        <v>1852</v>
      </c>
      <c r="Q1277" s="97"/>
      <c r="R1277" s="100" t="s">
        <v>1852</v>
      </c>
      <c r="S1277" s="100" t="s">
        <v>1852</v>
      </c>
      <c r="T1277" s="97"/>
      <c r="U1277" s="100" t="s">
        <v>1852</v>
      </c>
      <c r="V1277" s="100" t="s">
        <v>1852</v>
      </c>
      <c r="W1277" s="97"/>
      <c r="X1277" s="100" t="s">
        <v>1852</v>
      </c>
      <c r="Y1277" s="100" t="s">
        <v>1852</v>
      </c>
      <c r="Z1277" s="97"/>
      <c r="AA1277" s="100" t="s">
        <v>1852</v>
      </c>
      <c r="AB1277" s="100" t="s">
        <v>1852</v>
      </c>
      <c r="AC1277" s="97"/>
      <c r="AD1277" s="100" t="s">
        <v>1852</v>
      </c>
      <c r="AE1277" s="100" t="s">
        <v>1852</v>
      </c>
      <c r="AF1277" s="97"/>
      <c r="AG1277" s="100">
        <f t="shared" si="328"/>
        <v>884</v>
      </c>
      <c r="AH1277" s="100">
        <f t="shared" si="332"/>
        <v>884</v>
      </c>
      <c r="AI1277" s="97"/>
      <c r="AJ1277" s="100" t="s">
        <v>1852</v>
      </c>
      <c r="AK1277" s="100" t="s">
        <v>1852</v>
      </c>
      <c r="AL1277" s="97"/>
      <c r="AM1277" s="101" t="s">
        <v>1852</v>
      </c>
      <c r="AN1277" s="101" t="s">
        <v>1852</v>
      </c>
      <c r="AO1277" s="97"/>
      <c r="AP1277" s="100" t="s">
        <v>1852</v>
      </c>
      <c r="AQ1277" s="100" t="s">
        <v>1852</v>
      </c>
      <c r="AR1277" s="97"/>
      <c r="AS1277" s="100" t="s">
        <v>1852</v>
      </c>
      <c r="AT1277" s="100" t="s">
        <v>1852</v>
      </c>
      <c r="AU1277" s="97"/>
      <c r="AV1277" s="100">
        <f t="shared" si="329"/>
        <v>939.25</v>
      </c>
      <c r="AW1277" s="100">
        <f t="shared" si="333"/>
        <v>939.25</v>
      </c>
      <c r="AX1277" s="97"/>
      <c r="AY1277" s="100" t="s">
        <v>1852</v>
      </c>
      <c r="AZ1277" s="100" t="s">
        <v>1852</v>
      </c>
      <c r="BA1277" s="97"/>
      <c r="BB1277" s="100" t="s">
        <v>1852</v>
      </c>
      <c r="BC1277" s="100" t="s">
        <v>1852</v>
      </c>
      <c r="BD1277" s="97"/>
      <c r="BE1277" s="100" t="s">
        <v>1852</v>
      </c>
      <c r="BF1277" s="100" t="s">
        <v>1852</v>
      </c>
    </row>
    <row r="1278" spans="1:58" s="86" customFormat="1" ht="13.2" x14ac:dyDescent="0.25">
      <c r="A1278" s="47" t="s">
        <v>883</v>
      </c>
      <c r="B1278" s="106">
        <v>5000917</v>
      </c>
      <c r="C1278" s="118" t="s">
        <v>890</v>
      </c>
      <c r="D1278" s="105">
        <v>1200</v>
      </c>
      <c r="E1278" s="106">
        <v>981</v>
      </c>
      <c r="F1278" s="106">
        <v>27538</v>
      </c>
      <c r="G1278" s="22"/>
      <c r="H1278" s="44">
        <f t="shared" si="331"/>
        <v>960</v>
      </c>
      <c r="I1278" s="98">
        <f t="shared" si="334"/>
        <v>960</v>
      </c>
      <c r="J1278" s="98">
        <f t="shared" si="327"/>
        <v>1020</v>
      </c>
      <c r="K1278" s="99"/>
      <c r="L1278" s="44">
        <f t="shared" si="330"/>
        <v>960</v>
      </c>
      <c r="M1278" s="100">
        <f t="shared" si="335"/>
        <v>960</v>
      </c>
      <c r="N1278" s="97"/>
      <c r="O1278" s="100" t="s">
        <v>1852</v>
      </c>
      <c r="P1278" s="100" t="s">
        <v>1852</v>
      </c>
      <c r="Q1278" s="97"/>
      <c r="R1278" s="100" t="s">
        <v>1852</v>
      </c>
      <c r="S1278" s="100" t="s">
        <v>1852</v>
      </c>
      <c r="T1278" s="97"/>
      <c r="U1278" s="100" t="s">
        <v>1852</v>
      </c>
      <c r="V1278" s="100" t="s">
        <v>1852</v>
      </c>
      <c r="W1278" s="97"/>
      <c r="X1278" s="100" t="s">
        <v>1852</v>
      </c>
      <c r="Y1278" s="100" t="s">
        <v>1852</v>
      </c>
      <c r="Z1278" s="97"/>
      <c r="AA1278" s="100" t="s">
        <v>1852</v>
      </c>
      <c r="AB1278" s="100" t="s">
        <v>1852</v>
      </c>
      <c r="AC1278" s="97"/>
      <c r="AD1278" s="100" t="s">
        <v>1852</v>
      </c>
      <c r="AE1278" s="100" t="s">
        <v>1852</v>
      </c>
      <c r="AF1278" s="97"/>
      <c r="AG1278" s="100">
        <f t="shared" si="328"/>
        <v>960</v>
      </c>
      <c r="AH1278" s="100">
        <f t="shared" si="332"/>
        <v>960</v>
      </c>
      <c r="AI1278" s="97"/>
      <c r="AJ1278" s="100" t="s">
        <v>1852</v>
      </c>
      <c r="AK1278" s="100" t="s">
        <v>1852</v>
      </c>
      <c r="AL1278" s="97"/>
      <c r="AM1278" s="101" t="s">
        <v>1852</v>
      </c>
      <c r="AN1278" s="101" t="s">
        <v>1852</v>
      </c>
      <c r="AO1278" s="97"/>
      <c r="AP1278" s="100" t="s">
        <v>1852</v>
      </c>
      <c r="AQ1278" s="100" t="s">
        <v>1852</v>
      </c>
      <c r="AR1278" s="97"/>
      <c r="AS1278" s="100" t="s">
        <v>1852</v>
      </c>
      <c r="AT1278" s="100" t="s">
        <v>1852</v>
      </c>
      <c r="AU1278" s="97"/>
      <c r="AV1278" s="100">
        <f t="shared" si="329"/>
        <v>1020</v>
      </c>
      <c r="AW1278" s="100">
        <f t="shared" si="333"/>
        <v>1020</v>
      </c>
      <c r="AX1278" s="97"/>
      <c r="AY1278" s="100" t="s">
        <v>1852</v>
      </c>
      <c r="AZ1278" s="100" t="s">
        <v>1852</v>
      </c>
      <c r="BA1278" s="97"/>
      <c r="BB1278" s="100" t="s">
        <v>1852</v>
      </c>
      <c r="BC1278" s="100" t="s">
        <v>1852</v>
      </c>
      <c r="BD1278" s="97"/>
      <c r="BE1278" s="100" t="s">
        <v>1852</v>
      </c>
      <c r="BF1278" s="100" t="s">
        <v>1852</v>
      </c>
    </row>
    <row r="1279" spans="1:58" s="86" customFormat="1" ht="13.2" x14ac:dyDescent="0.25">
      <c r="A1279" s="47" t="s">
        <v>883</v>
      </c>
      <c r="B1279" s="106">
        <v>5000187</v>
      </c>
      <c r="C1279" s="118" t="s">
        <v>977</v>
      </c>
      <c r="D1279" s="105">
        <v>278</v>
      </c>
      <c r="E1279" s="106">
        <v>981</v>
      </c>
      <c r="F1279" s="106">
        <v>27550</v>
      </c>
      <c r="G1279" s="22"/>
      <c r="H1279" s="44">
        <f t="shared" si="331"/>
        <v>222.4</v>
      </c>
      <c r="I1279" s="98">
        <f t="shared" si="334"/>
        <v>222.4</v>
      </c>
      <c r="J1279" s="98">
        <f t="shared" si="327"/>
        <v>236.29999999999998</v>
      </c>
      <c r="K1279" s="99"/>
      <c r="L1279" s="44">
        <f t="shared" si="330"/>
        <v>222.4</v>
      </c>
      <c r="M1279" s="100">
        <f t="shared" si="335"/>
        <v>222.4</v>
      </c>
      <c r="N1279" s="97"/>
      <c r="O1279" s="100" t="s">
        <v>1852</v>
      </c>
      <c r="P1279" s="100" t="s">
        <v>1852</v>
      </c>
      <c r="Q1279" s="97"/>
      <c r="R1279" s="100" t="s">
        <v>1852</v>
      </c>
      <c r="S1279" s="100" t="s">
        <v>1852</v>
      </c>
      <c r="T1279" s="97"/>
      <c r="U1279" s="100" t="s">
        <v>1852</v>
      </c>
      <c r="V1279" s="100" t="s">
        <v>1852</v>
      </c>
      <c r="W1279" s="97"/>
      <c r="X1279" s="100" t="s">
        <v>1852</v>
      </c>
      <c r="Y1279" s="100" t="s">
        <v>1852</v>
      </c>
      <c r="Z1279" s="97"/>
      <c r="AA1279" s="100" t="s">
        <v>1852</v>
      </c>
      <c r="AB1279" s="100" t="s">
        <v>1852</v>
      </c>
      <c r="AC1279" s="97"/>
      <c r="AD1279" s="100" t="s">
        <v>1852</v>
      </c>
      <c r="AE1279" s="100" t="s">
        <v>1852</v>
      </c>
      <c r="AF1279" s="97"/>
      <c r="AG1279" s="100">
        <f t="shared" si="328"/>
        <v>222.4</v>
      </c>
      <c r="AH1279" s="100">
        <f t="shared" si="332"/>
        <v>222.4</v>
      </c>
      <c r="AI1279" s="97"/>
      <c r="AJ1279" s="100" t="s">
        <v>1852</v>
      </c>
      <c r="AK1279" s="100" t="s">
        <v>1852</v>
      </c>
      <c r="AL1279" s="97"/>
      <c r="AM1279" s="101" t="s">
        <v>1852</v>
      </c>
      <c r="AN1279" s="101" t="s">
        <v>1852</v>
      </c>
      <c r="AO1279" s="97"/>
      <c r="AP1279" s="100" t="s">
        <v>1852</v>
      </c>
      <c r="AQ1279" s="100" t="s">
        <v>1852</v>
      </c>
      <c r="AR1279" s="97"/>
      <c r="AS1279" s="100" t="s">
        <v>1852</v>
      </c>
      <c r="AT1279" s="100" t="s">
        <v>1852</v>
      </c>
      <c r="AU1279" s="97"/>
      <c r="AV1279" s="100">
        <f t="shared" si="329"/>
        <v>236.29999999999998</v>
      </c>
      <c r="AW1279" s="100">
        <f t="shared" si="333"/>
        <v>236.29999999999998</v>
      </c>
      <c r="AX1279" s="97"/>
      <c r="AY1279" s="100" t="s">
        <v>1852</v>
      </c>
      <c r="AZ1279" s="100" t="s">
        <v>1852</v>
      </c>
      <c r="BA1279" s="97"/>
      <c r="BB1279" s="100" t="s">
        <v>1852</v>
      </c>
      <c r="BC1279" s="100" t="s">
        <v>1852</v>
      </c>
      <c r="BD1279" s="97"/>
      <c r="BE1279" s="100" t="s">
        <v>1852</v>
      </c>
      <c r="BF1279" s="100" t="s">
        <v>1852</v>
      </c>
    </row>
    <row r="1280" spans="1:58" s="86" customFormat="1" ht="13.2" x14ac:dyDescent="0.25">
      <c r="A1280" s="47" t="s">
        <v>883</v>
      </c>
      <c r="B1280" s="106">
        <v>5000141</v>
      </c>
      <c r="C1280" s="118" t="s">
        <v>438</v>
      </c>
      <c r="D1280" s="105">
        <v>922</v>
      </c>
      <c r="E1280" s="106">
        <v>981</v>
      </c>
      <c r="F1280" s="106">
        <v>27560</v>
      </c>
      <c r="G1280" s="22"/>
      <c r="H1280" s="44">
        <f t="shared" si="331"/>
        <v>737.6</v>
      </c>
      <c r="I1280" s="98">
        <f t="shared" si="334"/>
        <v>737.6</v>
      </c>
      <c r="J1280" s="98">
        <f t="shared" si="327"/>
        <v>783.69999999999993</v>
      </c>
      <c r="K1280" s="99"/>
      <c r="L1280" s="44">
        <f t="shared" si="330"/>
        <v>737.6</v>
      </c>
      <c r="M1280" s="100">
        <f t="shared" si="335"/>
        <v>737.6</v>
      </c>
      <c r="N1280" s="97"/>
      <c r="O1280" s="100" t="s">
        <v>1852</v>
      </c>
      <c r="P1280" s="100" t="s">
        <v>1852</v>
      </c>
      <c r="Q1280" s="97"/>
      <c r="R1280" s="100" t="s">
        <v>1852</v>
      </c>
      <c r="S1280" s="100" t="s">
        <v>1852</v>
      </c>
      <c r="T1280" s="97"/>
      <c r="U1280" s="100" t="s">
        <v>1852</v>
      </c>
      <c r="V1280" s="100" t="s">
        <v>1852</v>
      </c>
      <c r="W1280" s="97"/>
      <c r="X1280" s="100" t="s">
        <v>1852</v>
      </c>
      <c r="Y1280" s="100" t="s">
        <v>1852</v>
      </c>
      <c r="Z1280" s="97"/>
      <c r="AA1280" s="100" t="s">
        <v>1852</v>
      </c>
      <c r="AB1280" s="100" t="s">
        <v>1852</v>
      </c>
      <c r="AC1280" s="97"/>
      <c r="AD1280" s="100" t="s">
        <v>1852</v>
      </c>
      <c r="AE1280" s="100" t="s">
        <v>1852</v>
      </c>
      <c r="AF1280" s="97"/>
      <c r="AG1280" s="100">
        <f t="shared" si="328"/>
        <v>737.6</v>
      </c>
      <c r="AH1280" s="100">
        <f t="shared" si="332"/>
        <v>737.6</v>
      </c>
      <c r="AI1280" s="97"/>
      <c r="AJ1280" s="100" t="s">
        <v>1852</v>
      </c>
      <c r="AK1280" s="100" t="s">
        <v>1852</v>
      </c>
      <c r="AL1280" s="97"/>
      <c r="AM1280" s="101" t="s">
        <v>1852</v>
      </c>
      <c r="AN1280" s="101" t="s">
        <v>1852</v>
      </c>
      <c r="AO1280" s="97"/>
      <c r="AP1280" s="100" t="s">
        <v>1852</v>
      </c>
      <c r="AQ1280" s="100" t="s">
        <v>1852</v>
      </c>
      <c r="AR1280" s="97"/>
      <c r="AS1280" s="100" t="s">
        <v>1852</v>
      </c>
      <c r="AT1280" s="100" t="s">
        <v>1852</v>
      </c>
      <c r="AU1280" s="97"/>
      <c r="AV1280" s="100">
        <f t="shared" si="329"/>
        <v>783.69999999999993</v>
      </c>
      <c r="AW1280" s="100">
        <f t="shared" si="333"/>
        <v>783.69999999999993</v>
      </c>
      <c r="AX1280" s="97"/>
      <c r="AY1280" s="100" t="s">
        <v>1852</v>
      </c>
      <c r="AZ1280" s="100" t="s">
        <v>1852</v>
      </c>
      <c r="BA1280" s="97"/>
      <c r="BB1280" s="100" t="s">
        <v>1852</v>
      </c>
      <c r="BC1280" s="100" t="s">
        <v>1852</v>
      </c>
      <c r="BD1280" s="97"/>
      <c r="BE1280" s="100" t="s">
        <v>1852</v>
      </c>
      <c r="BF1280" s="100" t="s">
        <v>1852</v>
      </c>
    </row>
    <row r="1281" spans="1:58" s="86" customFormat="1" ht="13.2" x14ac:dyDescent="0.25">
      <c r="A1281" s="47" t="s">
        <v>883</v>
      </c>
      <c r="B1281" s="106">
        <v>5000142</v>
      </c>
      <c r="C1281" s="118" t="s">
        <v>439</v>
      </c>
      <c r="D1281" s="105">
        <v>1386</v>
      </c>
      <c r="E1281" s="106">
        <v>981</v>
      </c>
      <c r="F1281" s="106">
        <v>27562</v>
      </c>
      <c r="G1281" s="22"/>
      <c r="H1281" s="44">
        <f t="shared" si="331"/>
        <v>1108.8</v>
      </c>
      <c r="I1281" s="98">
        <f t="shared" si="334"/>
        <v>1108.8</v>
      </c>
      <c r="J1281" s="98">
        <f t="shared" si="327"/>
        <v>1178.0999999999999</v>
      </c>
      <c r="K1281" s="99"/>
      <c r="L1281" s="44">
        <f t="shared" si="330"/>
        <v>1108.8</v>
      </c>
      <c r="M1281" s="100">
        <f t="shared" si="335"/>
        <v>1108.8</v>
      </c>
      <c r="N1281" s="97"/>
      <c r="O1281" s="100" t="s">
        <v>1852</v>
      </c>
      <c r="P1281" s="100" t="s">
        <v>1852</v>
      </c>
      <c r="Q1281" s="97"/>
      <c r="R1281" s="100" t="s">
        <v>1852</v>
      </c>
      <c r="S1281" s="100" t="s">
        <v>1852</v>
      </c>
      <c r="T1281" s="97"/>
      <c r="U1281" s="100" t="s">
        <v>1852</v>
      </c>
      <c r="V1281" s="100" t="s">
        <v>1852</v>
      </c>
      <c r="W1281" s="97"/>
      <c r="X1281" s="100" t="s">
        <v>1852</v>
      </c>
      <c r="Y1281" s="100" t="s">
        <v>1852</v>
      </c>
      <c r="Z1281" s="97"/>
      <c r="AA1281" s="100" t="s">
        <v>1852</v>
      </c>
      <c r="AB1281" s="100" t="s">
        <v>1852</v>
      </c>
      <c r="AC1281" s="97"/>
      <c r="AD1281" s="100" t="s">
        <v>1852</v>
      </c>
      <c r="AE1281" s="100" t="s">
        <v>1852</v>
      </c>
      <c r="AF1281" s="97"/>
      <c r="AG1281" s="100">
        <f t="shared" si="328"/>
        <v>1108.8</v>
      </c>
      <c r="AH1281" s="100">
        <f t="shared" si="332"/>
        <v>1108.8</v>
      </c>
      <c r="AI1281" s="97"/>
      <c r="AJ1281" s="100" t="s">
        <v>1852</v>
      </c>
      <c r="AK1281" s="100" t="s">
        <v>1852</v>
      </c>
      <c r="AL1281" s="97"/>
      <c r="AM1281" s="101" t="s">
        <v>1852</v>
      </c>
      <c r="AN1281" s="101" t="s">
        <v>1852</v>
      </c>
      <c r="AO1281" s="97"/>
      <c r="AP1281" s="100" t="s">
        <v>1852</v>
      </c>
      <c r="AQ1281" s="100" t="s">
        <v>1852</v>
      </c>
      <c r="AR1281" s="97"/>
      <c r="AS1281" s="100" t="s">
        <v>1852</v>
      </c>
      <c r="AT1281" s="100" t="s">
        <v>1852</v>
      </c>
      <c r="AU1281" s="97"/>
      <c r="AV1281" s="100">
        <f t="shared" si="329"/>
        <v>1178.0999999999999</v>
      </c>
      <c r="AW1281" s="100">
        <f t="shared" si="333"/>
        <v>1178.0999999999999</v>
      </c>
      <c r="AX1281" s="97"/>
      <c r="AY1281" s="100" t="s">
        <v>1852</v>
      </c>
      <c r="AZ1281" s="100" t="s">
        <v>1852</v>
      </c>
      <c r="BA1281" s="97"/>
      <c r="BB1281" s="100" t="s">
        <v>1852</v>
      </c>
      <c r="BC1281" s="100" t="s">
        <v>1852</v>
      </c>
      <c r="BD1281" s="97"/>
      <c r="BE1281" s="100" t="s">
        <v>1852</v>
      </c>
      <c r="BF1281" s="100" t="s">
        <v>1852</v>
      </c>
    </row>
    <row r="1282" spans="1:58" s="86" customFormat="1" ht="13.2" x14ac:dyDescent="0.25">
      <c r="A1282" s="47" t="s">
        <v>883</v>
      </c>
      <c r="B1282" s="106">
        <v>5000914</v>
      </c>
      <c r="C1282" s="118" t="s">
        <v>440</v>
      </c>
      <c r="D1282" s="105">
        <v>1000</v>
      </c>
      <c r="E1282" s="106">
        <v>981</v>
      </c>
      <c r="F1282" s="106">
        <v>27750</v>
      </c>
      <c r="G1282" s="22"/>
      <c r="H1282" s="44">
        <f t="shared" si="331"/>
        <v>800</v>
      </c>
      <c r="I1282" s="98">
        <f t="shared" si="334"/>
        <v>800</v>
      </c>
      <c r="J1282" s="98">
        <f t="shared" si="327"/>
        <v>850</v>
      </c>
      <c r="K1282" s="99"/>
      <c r="L1282" s="44">
        <f t="shared" si="330"/>
        <v>800</v>
      </c>
      <c r="M1282" s="100">
        <f t="shared" si="335"/>
        <v>800</v>
      </c>
      <c r="N1282" s="97"/>
      <c r="O1282" s="100" t="s">
        <v>1852</v>
      </c>
      <c r="P1282" s="100" t="s">
        <v>1852</v>
      </c>
      <c r="Q1282" s="97"/>
      <c r="R1282" s="100" t="s">
        <v>1852</v>
      </c>
      <c r="S1282" s="100" t="s">
        <v>1852</v>
      </c>
      <c r="T1282" s="97"/>
      <c r="U1282" s="100" t="s">
        <v>1852</v>
      </c>
      <c r="V1282" s="100" t="s">
        <v>1852</v>
      </c>
      <c r="W1282" s="97"/>
      <c r="X1282" s="100" t="s">
        <v>1852</v>
      </c>
      <c r="Y1282" s="100" t="s">
        <v>1852</v>
      </c>
      <c r="Z1282" s="97"/>
      <c r="AA1282" s="100" t="s">
        <v>1852</v>
      </c>
      <c r="AB1282" s="100" t="s">
        <v>1852</v>
      </c>
      <c r="AC1282" s="97"/>
      <c r="AD1282" s="100" t="s">
        <v>1852</v>
      </c>
      <c r="AE1282" s="100" t="s">
        <v>1852</v>
      </c>
      <c r="AF1282" s="97"/>
      <c r="AG1282" s="100">
        <f t="shared" si="328"/>
        <v>800</v>
      </c>
      <c r="AH1282" s="100">
        <f t="shared" si="332"/>
        <v>800</v>
      </c>
      <c r="AI1282" s="97"/>
      <c r="AJ1282" s="100" t="s">
        <v>1852</v>
      </c>
      <c r="AK1282" s="100" t="s">
        <v>1852</v>
      </c>
      <c r="AL1282" s="97"/>
      <c r="AM1282" s="101" t="s">
        <v>1852</v>
      </c>
      <c r="AN1282" s="101" t="s">
        <v>1852</v>
      </c>
      <c r="AO1282" s="97"/>
      <c r="AP1282" s="100" t="s">
        <v>1852</v>
      </c>
      <c r="AQ1282" s="100" t="s">
        <v>1852</v>
      </c>
      <c r="AR1282" s="97"/>
      <c r="AS1282" s="100" t="s">
        <v>1852</v>
      </c>
      <c r="AT1282" s="100" t="s">
        <v>1852</v>
      </c>
      <c r="AU1282" s="97"/>
      <c r="AV1282" s="100">
        <f t="shared" si="329"/>
        <v>850</v>
      </c>
      <c r="AW1282" s="100">
        <f t="shared" si="333"/>
        <v>850</v>
      </c>
      <c r="AX1282" s="97"/>
      <c r="AY1282" s="100" t="s">
        <v>1852</v>
      </c>
      <c r="AZ1282" s="100" t="s">
        <v>1852</v>
      </c>
      <c r="BA1282" s="97"/>
      <c r="BB1282" s="100" t="s">
        <v>1852</v>
      </c>
      <c r="BC1282" s="100" t="s">
        <v>1852</v>
      </c>
      <c r="BD1282" s="97"/>
      <c r="BE1282" s="100" t="s">
        <v>1852</v>
      </c>
      <c r="BF1282" s="100" t="s">
        <v>1852</v>
      </c>
    </row>
    <row r="1283" spans="1:58" s="86" customFormat="1" ht="13.2" x14ac:dyDescent="0.25">
      <c r="A1283" s="47" t="s">
        <v>883</v>
      </c>
      <c r="B1283" s="106">
        <v>5000282</v>
      </c>
      <c r="C1283" s="118" t="s">
        <v>891</v>
      </c>
      <c r="D1283" s="105">
        <v>359</v>
      </c>
      <c r="E1283" s="106">
        <v>981</v>
      </c>
      <c r="F1283" s="106">
        <v>27767</v>
      </c>
      <c r="G1283" s="22"/>
      <c r="H1283" s="44">
        <f t="shared" si="331"/>
        <v>287.2</v>
      </c>
      <c r="I1283" s="98">
        <f t="shared" si="334"/>
        <v>287.2</v>
      </c>
      <c r="J1283" s="98">
        <f t="shared" si="327"/>
        <v>305.14999999999998</v>
      </c>
      <c r="K1283" s="99"/>
      <c r="L1283" s="44">
        <f t="shared" si="330"/>
        <v>287.2</v>
      </c>
      <c r="M1283" s="100">
        <f t="shared" si="335"/>
        <v>287.2</v>
      </c>
      <c r="N1283" s="97"/>
      <c r="O1283" s="100" t="s">
        <v>1852</v>
      </c>
      <c r="P1283" s="100" t="s">
        <v>1852</v>
      </c>
      <c r="Q1283" s="97"/>
      <c r="R1283" s="100" t="s">
        <v>1852</v>
      </c>
      <c r="S1283" s="100" t="s">
        <v>1852</v>
      </c>
      <c r="T1283" s="97"/>
      <c r="U1283" s="100" t="s">
        <v>1852</v>
      </c>
      <c r="V1283" s="100" t="s">
        <v>1852</v>
      </c>
      <c r="W1283" s="97"/>
      <c r="X1283" s="100" t="s">
        <v>1852</v>
      </c>
      <c r="Y1283" s="100" t="s">
        <v>1852</v>
      </c>
      <c r="Z1283" s="97"/>
      <c r="AA1283" s="100" t="s">
        <v>1852</v>
      </c>
      <c r="AB1283" s="100" t="s">
        <v>1852</v>
      </c>
      <c r="AC1283" s="97"/>
      <c r="AD1283" s="100" t="s">
        <v>1852</v>
      </c>
      <c r="AE1283" s="100" t="s">
        <v>1852</v>
      </c>
      <c r="AF1283" s="97"/>
      <c r="AG1283" s="100">
        <f t="shared" si="328"/>
        <v>287.2</v>
      </c>
      <c r="AH1283" s="100">
        <f t="shared" si="332"/>
        <v>287.2</v>
      </c>
      <c r="AI1283" s="97"/>
      <c r="AJ1283" s="100" t="s">
        <v>1852</v>
      </c>
      <c r="AK1283" s="100" t="s">
        <v>1852</v>
      </c>
      <c r="AL1283" s="97"/>
      <c r="AM1283" s="101" t="s">
        <v>1852</v>
      </c>
      <c r="AN1283" s="101" t="s">
        <v>1852</v>
      </c>
      <c r="AO1283" s="97"/>
      <c r="AP1283" s="100" t="s">
        <v>1852</v>
      </c>
      <c r="AQ1283" s="100" t="s">
        <v>1852</v>
      </c>
      <c r="AR1283" s="97"/>
      <c r="AS1283" s="100" t="s">
        <v>1852</v>
      </c>
      <c r="AT1283" s="100" t="s">
        <v>1852</v>
      </c>
      <c r="AU1283" s="97"/>
      <c r="AV1283" s="100">
        <f t="shared" si="329"/>
        <v>305.14999999999998</v>
      </c>
      <c r="AW1283" s="100">
        <f t="shared" si="333"/>
        <v>305.14999999999998</v>
      </c>
      <c r="AX1283" s="97"/>
      <c r="AY1283" s="100" t="s">
        <v>1852</v>
      </c>
      <c r="AZ1283" s="100" t="s">
        <v>1852</v>
      </c>
      <c r="BA1283" s="97"/>
      <c r="BB1283" s="100" t="s">
        <v>1852</v>
      </c>
      <c r="BC1283" s="100" t="s">
        <v>1852</v>
      </c>
      <c r="BD1283" s="97"/>
      <c r="BE1283" s="100" t="s">
        <v>1852</v>
      </c>
      <c r="BF1283" s="100" t="s">
        <v>1852</v>
      </c>
    </row>
    <row r="1284" spans="1:58" s="86" customFormat="1" ht="13.2" x14ac:dyDescent="0.25">
      <c r="A1284" s="47" t="s">
        <v>883</v>
      </c>
      <c r="B1284" s="106">
        <v>5000905</v>
      </c>
      <c r="C1284" s="118" t="s">
        <v>442</v>
      </c>
      <c r="D1284" s="105">
        <v>956</v>
      </c>
      <c r="E1284" s="106">
        <v>981</v>
      </c>
      <c r="F1284" s="106">
        <v>27780</v>
      </c>
      <c r="G1284" s="22"/>
      <c r="H1284" s="44">
        <f t="shared" si="331"/>
        <v>764.80000000000007</v>
      </c>
      <c r="I1284" s="98">
        <f t="shared" si="334"/>
        <v>764.80000000000007</v>
      </c>
      <c r="J1284" s="98">
        <f t="shared" si="327"/>
        <v>812.6</v>
      </c>
      <c r="K1284" s="99"/>
      <c r="L1284" s="44">
        <f t="shared" si="330"/>
        <v>764.80000000000007</v>
      </c>
      <c r="M1284" s="100">
        <f t="shared" si="335"/>
        <v>764.80000000000007</v>
      </c>
      <c r="N1284" s="97"/>
      <c r="O1284" s="100" t="s">
        <v>1852</v>
      </c>
      <c r="P1284" s="100" t="s">
        <v>1852</v>
      </c>
      <c r="Q1284" s="97"/>
      <c r="R1284" s="100" t="s">
        <v>1852</v>
      </c>
      <c r="S1284" s="100" t="s">
        <v>1852</v>
      </c>
      <c r="T1284" s="97"/>
      <c r="U1284" s="100" t="s">
        <v>1852</v>
      </c>
      <c r="V1284" s="100" t="s">
        <v>1852</v>
      </c>
      <c r="W1284" s="97"/>
      <c r="X1284" s="100" t="s">
        <v>1852</v>
      </c>
      <c r="Y1284" s="100" t="s">
        <v>1852</v>
      </c>
      <c r="Z1284" s="97"/>
      <c r="AA1284" s="100" t="s">
        <v>1852</v>
      </c>
      <c r="AB1284" s="100" t="s">
        <v>1852</v>
      </c>
      <c r="AC1284" s="97"/>
      <c r="AD1284" s="100" t="s">
        <v>1852</v>
      </c>
      <c r="AE1284" s="100" t="s">
        <v>1852</v>
      </c>
      <c r="AF1284" s="97"/>
      <c r="AG1284" s="100">
        <f t="shared" si="328"/>
        <v>764.80000000000007</v>
      </c>
      <c r="AH1284" s="100">
        <f t="shared" si="332"/>
        <v>764.80000000000007</v>
      </c>
      <c r="AI1284" s="97"/>
      <c r="AJ1284" s="100" t="s">
        <v>1852</v>
      </c>
      <c r="AK1284" s="100" t="s">
        <v>1852</v>
      </c>
      <c r="AL1284" s="97"/>
      <c r="AM1284" s="101" t="s">
        <v>1852</v>
      </c>
      <c r="AN1284" s="101" t="s">
        <v>1852</v>
      </c>
      <c r="AO1284" s="97"/>
      <c r="AP1284" s="100" t="s">
        <v>1852</v>
      </c>
      <c r="AQ1284" s="100" t="s">
        <v>1852</v>
      </c>
      <c r="AR1284" s="97"/>
      <c r="AS1284" s="100" t="s">
        <v>1852</v>
      </c>
      <c r="AT1284" s="100" t="s">
        <v>1852</v>
      </c>
      <c r="AU1284" s="97"/>
      <c r="AV1284" s="100">
        <f t="shared" si="329"/>
        <v>812.6</v>
      </c>
      <c r="AW1284" s="100">
        <f t="shared" si="333"/>
        <v>812.6</v>
      </c>
      <c r="AX1284" s="97"/>
      <c r="AY1284" s="100" t="s">
        <v>1852</v>
      </c>
      <c r="AZ1284" s="100" t="s">
        <v>1852</v>
      </c>
      <c r="BA1284" s="97"/>
      <c r="BB1284" s="100" t="s">
        <v>1852</v>
      </c>
      <c r="BC1284" s="100" t="s">
        <v>1852</v>
      </c>
      <c r="BD1284" s="97"/>
      <c r="BE1284" s="100" t="s">
        <v>1852</v>
      </c>
      <c r="BF1284" s="100" t="s">
        <v>1852</v>
      </c>
    </row>
    <row r="1285" spans="1:58" s="86" customFormat="1" ht="13.2" x14ac:dyDescent="0.25">
      <c r="A1285" s="47" t="s">
        <v>883</v>
      </c>
      <c r="B1285" s="106">
        <v>5000118</v>
      </c>
      <c r="C1285" s="118" t="s">
        <v>444</v>
      </c>
      <c r="D1285" s="105">
        <v>857</v>
      </c>
      <c r="E1285" s="106">
        <v>981</v>
      </c>
      <c r="F1285" s="106">
        <v>27808</v>
      </c>
      <c r="G1285" s="22"/>
      <c r="H1285" s="44">
        <f t="shared" si="331"/>
        <v>685.6</v>
      </c>
      <c r="I1285" s="98">
        <f t="shared" si="334"/>
        <v>685.6</v>
      </c>
      <c r="J1285" s="98">
        <f t="shared" si="327"/>
        <v>728.44999999999993</v>
      </c>
      <c r="K1285" s="99"/>
      <c r="L1285" s="44">
        <f t="shared" si="330"/>
        <v>685.6</v>
      </c>
      <c r="M1285" s="100">
        <f t="shared" si="335"/>
        <v>685.6</v>
      </c>
      <c r="N1285" s="97"/>
      <c r="O1285" s="100" t="s">
        <v>1852</v>
      </c>
      <c r="P1285" s="100" t="s">
        <v>1852</v>
      </c>
      <c r="Q1285" s="97"/>
      <c r="R1285" s="100" t="s">
        <v>1852</v>
      </c>
      <c r="S1285" s="100" t="s">
        <v>1852</v>
      </c>
      <c r="T1285" s="97"/>
      <c r="U1285" s="100" t="s">
        <v>1852</v>
      </c>
      <c r="V1285" s="100" t="s">
        <v>1852</v>
      </c>
      <c r="W1285" s="97"/>
      <c r="X1285" s="100" t="s">
        <v>1852</v>
      </c>
      <c r="Y1285" s="100" t="s">
        <v>1852</v>
      </c>
      <c r="Z1285" s="97"/>
      <c r="AA1285" s="100" t="s">
        <v>1852</v>
      </c>
      <c r="AB1285" s="100" t="s">
        <v>1852</v>
      </c>
      <c r="AC1285" s="97"/>
      <c r="AD1285" s="100" t="s">
        <v>1852</v>
      </c>
      <c r="AE1285" s="100" t="s">
        <v>1852</v>
      </c>
      <c r="AF1285" s="97"/>
      <c r="AG1285" s="100">
        <f t="shared" si="328"/>
        <v>685.6</v>
      </c>
      <c r="AH1285" s="100">
        <f t="shared" si="332"/>
        <v>685.6</v>
      </c>
      <c r="AI1285" s="97"/>
      <c r="AJ1285" s="100" t="s">
        <v>1852</v>
      </c>
      <c r="AK1285" s="100" t="s">
        <v>1852</v>
      </c>
      <c r="AL1285" s="97"/>
      <c r="AM1285" s="101" t="s">
        <v>1852</v>
      </c>
      <c r="AN1285" s="101" t="s">
        <v>1852</v>
      </c>
      <c r="AO1285" s="97"/>
      <c r="AP1285" s="100" t="s">
        <v>1852</v>
      </c>
      <c r="AQ1285" s="100" t="s">
        <v>1852</v>
      </c>
      <c r="AR1285" s="97"/>
      <c r="AS1285" s="100" t="s">
        <v>1852</v>
      </c>
      <c r="AT1285" s="100" t="s">
        <v>1852</v>
      </c>
      <c r="AU1285" s="97"/>
      <c r="AV1285" s="100">
        <f t="shared" si="329"/>
        <v>728.44999999999993</v>
      </c>
      <c r="AW1285" s="100">
        <f t="shared" si="333"/>
        <v>728.44999999999993</v>
      </c>
      <c r="AX1285" s="97"/>
      <c r="AY1285" s="100" t="s">
        <v>1852</v>
      </c>
      <c r="AZ1285" s="100" t="s">
        <v>1852</v>
      </c>
      <c r="BA1285" s="97"/>
      <c r="BB1285" s="100" t="s">
        <v>1852</v>
      </c>
      <c r="BC1285" s="100" t="s">
        <v>1852</v>
      </c>
      <c r="BD1285" s="97"/>
      <c r="BE1285" s="100" t="s">
        <v>1852</v>
      </c>
      <c r="BF1285" s="100" t="s">
        <v>1852</v>
      </c>
    </row>
    <row r="1286" spans="1:58" s="86" customFormat="1" ht="13.2" x14ac:dyDescent="0.25">
      <c r="A1286" s="47" t="s">
        <v>883</v>
      </c>
      <c r="B1286" s="106">
        <v>5000236</v>
      </c>
      <c r="C1286" s="118" t="s">
        <v>445</v>
      </c>
      <c r="D1286" s="105">
        <v>1335</v>
      </c>
      <c r="E1286" s="106">
        <v>981</v>
      </c>
      <c r="F1286" s="106">
        <v>27810</v>
      </c>
      <c r="G1286" s="22"/>
      <c r="H1286" s="44">
        <f t="shared" si="331"/>
        <v>1068</v>
      </c>
      <c r="I1286" s="98">
        <f t="shared" si="334"/>
        <v>1068</v>
      </c>
      <c r="J1286" s="98">
        <f t="shared" ref="J1286:J1349" si="336">MAX(AJ1286:AM1286,AP1286:AS1286,AV1286:AY1286,BB1286,BE1286)</f>
        <v>1134.75</v>
      </c>
      <c r="K1286" s="99"/>
      <c r="L1286" s="44">
        <f t="shared" si="330"/>
        <v>1068</v>
      </c>
      <c r="M1286" s="100">
        <f t="shared" si="335"/>
        <v>1068</v>
      </c>
      <c r="N1286" s="97"/>
      <c r="O1286" s="100" t="s">
        <v>1852</v>
      </c>
      <c r="P1286" s="100" t="s">
        <v>1852</v>
      </c>
      <c r="Q1286" s="97"/>
      <c r="R1286" s="100" t="s">
        <v>1852</v>
      </c>
      <c r="S1286" s="100" t="s">
        <v>1852</v>
      </c>
      <c r="T1286" s="97"/>
      <c r="U1286" s="100" t="s">
        <v>1852</v>
      </c>
      <c r="V1286" s="100" t="s">
        <v>1852</v>
      </c>
      <c r="W1286" s="97"/>
      <c r="X1286" s="100" t="s">
        <v>1852</v>
      </c>
      <c r="Y1286" s="100" t="s">
        <v>1852</v>
      </c>
      <c r="Z1286" s="97"/>
      <c r="AA1286" s="100" t="s">
        <v>1852</v>
      </c>
      <c r="AB1286" s="100" t="s">
        <v>1852</v>
      </c>
      <c r="AC1286" s="97"/>
      <c r="AD1286" s="100" t="s">
        <v>1852</v>
      </c>
      <c r="AE1286" s="100" t="s">
        <v>1852</v>
      </c>
      <c r="AF1286" s="97"/>
      <c r="AG1286" s="100">
        <f t="shared" si="328"/>
        <v>1068</v>
      </c>
      <c r="AH1286" s="100">
        <f t="shared" si="332"/>
        <v>1068</v>
      </c>
      <c r="AI1286" s="97"/>
      <c r="AJ1286" s="100" t="s">
        <v>1852</v>
      </c>
      <c r="AK1286" s="100" t="s">
        <v>1852</v>
      </c>
      <c r="AL1286" s="97"/>
      <c r="AM1286" s="101" t="s">
        <v>1852</v>
      </c>
      <c r="AN1286" s="101" t="s">
        <v>1852</v>
      </c>
      <c r="AO1286" s="97"/>
      <c r="AP1286" s="100" t="s">
        <v>1852</v>
      </c>
      <c r="AQ1286" s="100" t="s">
        <v>1852</v>
      </c>
      <c r="AR1286" s="97"/>
      <c r="AS1286" s="100" t="s">
        <v>1852</v>
      </c>
      <c r="AT1286" s="100" t="s">
        <v>1852</v>
      </c>
      <c r="AU1286" s="97"/>
      <c r="AV1286" s="100">
        <f t="shared" si="329"/>
        <v>1134.75</v>
      </c>
      <c r="AW1286" s="100">
        <f t="shared" si="333"/>
        <v>1134.75</v>
      </c>
      <c r="AX1286" s="97"/>
      <c r="AY1286" s="100" t="s">
        <v>1852</v>
      </c>
      <c r="AZ1286" s="100" t="s">
        <v>1852</v>
      </c>
      <c r="BA1286" s="97"/>
      <c r="BB1286" s="100" t="s">
        <v>1852</v>
      </c>
      <c r="BC1286" s="100" t="s">
        <v>1852</v>
      </c>
      <c r="BD1286" s="97"/>
      <c r="BE1286" s="100" t="s">
        <v>1852</v>
      </c>
      <c r="BF1286" s="100" t="s">
        <v>1852</v>
      </c>
    </row>
    <row r="1287" spans="1:58" s="86" customFormat="1" ht="13.2" x14ac:dyDescent="0.25">
      <c r="A1287" s="47" t="s">
        <v>883</v>
      </c>
      <c r="B1287" s="106">
        <v>5000206</v>
      </c>
      <c r="C1287" s="118" t="s">
        <v>446</v>
      </c>
      <c r="D1287" s="105">
        <v>813</v>
      </c>
      <c r="E1287" s="106">
        <v>981</v>
      </c>
      <c r="F1287" s="106">
        <v>27824</v>
      </c>
      <c r="G1287" s="22"/>
      <c r="H1287" s="44">
        <f t="shared" si="331"/>
        <v>650.40000000000009</v>
      </c>
      <c r="I1287" s="98">
        <f t="shared" si="334"/>
        <v>650.40000000000009</v>
      </c>
      <c r="J1287" s="98">
        <f t="shared" si="336"/>
        <v>691.05</v>
      </c>
      <c r="K1287" s="99"/>
      <c r="L1287" s="44">
        <f t="shared" si="330"/>
        <v>650.40000000000009</v>
      </c>
      <c r="M1287" s="100">
        <f t="shared" si="335"/>
        <v>650.40000000000009</v>
      </c>
      <c r="N1287" s="97"/>
      <c r="O1287" s="100" t="s">
        <v>1852</v>
      </c>
      <c r="P1287" s="100" t="s">
        <v>1852</v>
      </c>
      <c r="Q1287" s="97"/>
      <c r="R1287" s="100" t="s">
        <v>1852</v>
      </c>
      <c r="S1287" s="100" t="s">
        <v>1852</v>
      </c>
      <c r="T1287" s="97"/>
      <c r="U1287" s="100" t="s">
        <v>1852</v>
      </c>
      <c r="V1287" s="100" t="s">
        <v>1852</v>
      </c>
      <c r="W1287" s="97"/>
      <c r="X1287" s="100" t="s">
        <v>1852</v>
      </c>
      <c r="Y1287" s="100" t="s">
        <v>1852</v>
      </c>
      <c r="Z1287" s="97"/>
      <c r="AA1287" s="100" t="s">
        <v>1852</v>
      </c>
      <c r="AB1287" s="100" t="s">
        <v>1852</v>
      </c>
      <c r="AC1287" s="97"/>
      <c r="AD1287" s="100" t="s">
        <v>1852</v>
      </c>
      <c r="AE1287" s="100" t="s">
        <v>1852</v>
      </c>
      <c r="AF1287" s="97"/>
      <c r="AG1287" s="100">
        <f t="shared" si="328"/>
        <v>650.40000000000009</v>
      </c>
      <c r="AH1287" s="100">
        <f t="shared" si="332"/>
        <v>650.40000000000009</v>
      </c>
      <c r="AI1287" s="97"/>
      <c r="AJ1287" s="100" t="s">
        <v>1852</v>
      </c>
      <c r="AK1287" s="100" t="s">
        <v>1852</v>
      </c>
      <c r="AL1287" s="97"/>
      <c r="AM1287" s="101" t="s">
        <v>1852</v>
      </c>
      <c r="AN1287" s="101" t="s">
        <v>1852</v>
      </c>
      <c r="AO1287" s="97"/>
      <c r="AP1287" s="100" t="s">
        <v>1852</v>
      </c>
      <c r="AQ1287" s="100" t="s">
        <v>1852</v>
      </c>
      <c r="AR1287" s="97"/>
      <c r="AS1287" s="100" t="s">
        <v>1852</v>
      </c>
      <c r="AT1287" s="100" t="s">
        <v>1852</v>
      </c>
      <c r="AU1287" s="97"/>
      <c r="AV1287" s="100">
        <f t="shared" si="329"/>
        <v>691.05</v>
      </c>
      <c r="AW1287" s="100">
        <f t="shared" si="333"/>
        <v>691.05</v>
      </c>
      <c r="AX1287" s="97"/>
      <c r="AY1287" s="100" t="s">
        <v>1852</v>
      </c>
      <c r="AZ1287" s="100" t="s">
        <v>1852</v>
      </c>
      <c r="BA1287" s="97"/>
      <c r="BB1287" s="100" t="s">
        <v>1852</v>
      </c>
      <c r="BC1287" s="100" t="s">
        <v>1852</v>
      </c>
      <c r="BD1287" s="97"/>
      <c r="BE1287" s="100" t="s">
        <v>1852</v>
      </c>
      <c r="BF1287" s="100" t="s">
        <v>1852</v>
      </c>
    </row>
    <row r="1288" spans="1:58" s="86" customFormat="1" ht="13.2" x14ac:dyDescent="0.25">
      <c r="A1288" s="47" t="s">
        <v>883</v>
      </c>
      <c r="B1288" s="106">
        <v>5000177</v>
      </c>
      <c r="C1288" s="118" t="s">
        <v>447</v>
      </c>
      <c r="D1288" s="105">
        <v>1085</v>
      </c>
      <c r="E1288" s="106">
        <v>981</v>
      </c>
      <c r="F1288" s="106">
        <v>27840</v>
      </c>
      <c r="G1288" s="22"/>
      <c r="H1288" s="44">
        <f t="shared" si="331"/>
        <v>868</v>
      </c>
      <c r="I1288" s="98">
        <f t="shared" si="334"/>
        <v>868</v>
      </c>
      <c r="J1288" s="98">
        <f t="shared" si="336"/>
        <v>922.25</v>
      </c>
      <c r="K1288" s="99"/>
      <c r="L1288" s="44">
        <f t="shared" si="330"/>
        <v>868</v>
      </c>
      <c r="M1288" s="100">
        <f t="shared" si="335"/>
        <v>868</v>
      </c>
      <c r="N1288" s="97"/>
      <c r="O1288" s="100" t="s">
        <v>1852</v>
      </c>
      <c r="P1288" s="100" t="s">
        <v>1852</v>
      </c>
      <c r="Q1288" s="97"/>
      <c r="R1288" s="100" t="s">
        <v>1852</v>
      </c>
      <c r="S1288" s="100" t="s">
        <v>1852</v>
      </c>
      <c r="T1288" s="97"/>
      <c r="U1288" s="100" t="s">
        <v>1852</v>
      </c>
      <c r="V1288" s="100" t="s">
        <v>1852</v>
      </c>
      <c r="W1288" s="97"/>
      <c r="X1288" s="100" t="s">
        <v>1852</v>
      </c>
      <c r="Y1288" s="100" t="s">
        <v>1852</v>
      </c>
      <c r="Z1288" s="97"/>
      <c r="AA1288" s="100" t="s">
        <v>1852</v>
      </c>
      <c r="AB1288" s="100" t="s">
        <v>1852</v>
      </c>
      <c r="AC1288" s="97"/>
      <c r="AD1288" s="100" t="s">
        <v>1852</v>
      </c>
      <c r="AE1288" s="100" t="s">
        <v>1852</v>
      </c>
      <c r="AF1288" s="97"/>
      <c r="AG1288" s="100">
        <f t="shared" si="328"/>
        <v>868</v>
      </c>
      <c r="AH1288" s="100">
        <f t="shared" si="332"/>
        <v>868</v>
      </c>
      <c r="AI1288" s="97"/>
      <c r="AJ1288" s="100" t="s">
        <v>1852</v>
      </c>
      <c r="AK1288" s="100" t="s">
        <v>1852</v>
      </c>
      <c r="AL1288" s="97"/>
      <c r="AM1288" s="101" t="s">
        <v>1852</v>
      </c>
      <c r="AN1288" s="101" t="s">
        <v>1852</v>
      </c>
      <c r="AO1288" s="97"/>
      <c r="AP1288" s="100" t="s">
        <v>1852</v>
      </c>
      <c r="AQ1288" s="100" t="s">
        <v>1852</v>
      </c>
      <c r="AR1288" s="97"/>
      <c r="AS1288" s="100" t="s">
        <v>1852</v>
      </c>
      <c r="AT1288" s="100" t="s">
        <v>1852</v>
      </c>
      <c r="AU1288" s="97"/>
      <c r="AV1288" s="100">
        <f t="shared" si="329"/>
        <v>922.25</v>
      </c>
      <c r="AW1288" s="100">
        <f t="shared" si="333"/>
        <v>922.25</v>
      </c>
      <c r="AX1288" s="97"/>
      <c r="AY1288" s="100" t="s">
        <v>1852</v>
      </c>
      <c r="AZ1288" s="100" t="s">
        <v>1852</v>
      </c>
      <c r="BA1288" s="97"/>
      <c r="BB1288" s="100" t="s">
        <v>1852</v>
      </c>
      <c r="BC1288" s="100" t="s">
        <v>1852</v>
      </c>
      <c r="BD1288" s="97"/>
      <c r="BE1288" s="100" t="s">
        <v>1852</v>
      </c>
      <c r="BF1288" s="100" t="s">
        <v>1852</v>
      </c>
    </row>
    <row r="1289" spans="1:58" s="86" customFormat="1" ht="13.2" x14ac:dyDescent="0.25">
      <c r="A1289" s="47" t="s">
        <v>883</v>
      </c>
      <c r="B1289" s="106">
        <v>5000266</v>
      </c>
      <c r="C1289" s="118" t="s">
        <v>448</v>
      </c>
      <c r="D1289" s="105">
        <v>1078</v>
      </c>
      <c r="E1289" s="106">
        <v>981</v>
      </c>
      <c r="F1289" s="106">
        <v>28190</v>
      </c>
      <c r="G1289" s="22"/>
      <c r="H1289" s="44">
        <f t="shared" si="331"/>
        <v>862.40000000000009</v>
      </c>
      <c r="I1289" s="98">
        <f t="shared" si="334"/>
        <v>862.40000000000009</v>
      </c>
      <c r="J1289" s="98">
        <f t="shared" si="336"/>
        <v>916.3</v>
      </c>
      <c r="K1289" s="99"/>
      <c r="L1289" s="44">
        <f t="shared" si="330"/>
        <v>862.40000000000009</v>
      </c>
      <c r="M1289" s="100">
        <f t="shared" si="335"/>
        <v>862.40000000000009</v>
      </c>
      <c r="N1289" s="97"/>
      <c r="O1289" s="100" t="s">
        <v>1852</v>
      </c>
      <c r="P1289" s="100" t="s">
        <v>1852</v>
      </c>
      <c r="Q1289" s="97"/>
      <c r="R1289" s="100" t="s">
        <v>1852</v>
      </c>
      <c r="S1289" s="100" t="s">
        <v>1852</v>
      </c>
      <c r="T1289" s="97"/>
      <c r="U1289" s="100" t="s">
        <v>1852</v>
      </c>
      <c r="V1289" s="100" t="s">
        <v>1852</v>
      </c>
      <c r="W1289" s="97"/>
      <c r="X1289" s="100" t="s">
        <v>1852</v>
      </c>
      <c r="Y1289" s="100" t="s">
        <v>1852</v>
      </c>
      <c r="Z1289" s="97"/>
      <c r="AA1289" s="100" t="s">
        <v>1852</v>
      </c>
      <c r="AB1289" s="100" t="s">
        <v>1852</v>
      </c>
      <c r="AC1289" s="97"/>
      <c r="AD1289" s="100" t="s">
        <v>1852</v>
      </c>
      <c r="AE1289" s="100" t="s">
        <v>1852</v>
      </c>
      <c r="AF1289" s="97"/>
      <c r="AG1289" s="100">
        <f t="shared" ref="AG1289:AG1352" si="337">D1289*80%</f>
        <v>862.40000000000009</v>
      </c>
      <c r="AH1289" s="100">
        <f t="shared" si="332"/>
        <v>862.40000000000009</v>
      </c>
      <c r="AI1289" s="97"/>
      <c r="AJ1289" s="100" t="s">
        <v>1852</v>
      </c>
      <c r="AK1289" s="100" t="s">
        <v>1852</v>
      </c>
      <c r="AL1289" s="97"/>
      <c r="AM1289" s="101" t="s">
        <v>1852</v>
      </c>
      <c r="AN1289" s="101" t="s">
        <v>1852</v>
      </c>
      <c r="AO1289" s="97"/>
      <c r="AP1289" s="100" t="s">
        <v>1852</v>
      </c>
      <c r="AQ1289" s="100" t="s">
        <v>1852</v>
      </c>
      <c r="AR1289" s="97"/>
      <c r="AS1289" s="100" t="s">
        <v>1852</v>
      </c>
      <c r="AT1289" s="100" t="s">
        <v>1852</v>
      </c>
      <c r="AU1289" s="97"/>
      <c r="AV1289" s="100">
        <f t="shared" ref="AV1289:AV1352" si="338">D1289*85%</f>
        <v>916.3</v>
      </c>
      <c r="AW1289" s="100">
        <f t="shared" si="333"/>
        <v>916.3</v>
      </c>
      <c r="AX1289" s="97"/>
      <c r="AY1289" s="100" t="s">
        <v>1852</v>
      </c>
      <c r="AZ1289" s="100" t="s">
        <v>1852</v>
      </c>
      <c r="BA1289" s="97"/>
      <c r="BB1289" s="100" t="s">
        <v>1852</v>
      </c>
      <c r="BC1289" s="100" t="s">
        <v>1852</v>
      </c>
      <c r="BD1289" s="97"/>
      <c r="BE1289" s="100" t="s">
        <v>1852</v>
      </c>
      <c r="BF1289" s="100" t="s">
        <v>1852</v>
      </c>
    </row>
    <row r="1290" spans="1:58" s="86" customFormat="1" ht="13.2" x14ac:dyDescent="0.25">
      <c r="A1290" s="47" t="s">
        <v>883</v>
      </c>
      <c r="B1290" s="106">
        <v>5100299</v>
      </c>
      <c r="C1290" s="118" t="s">
        <v>449</v>
      </c>
      <c r="D1290" s="105">
        <v>657</v>
      </c>
      <c r="E1290" s="106">
        <v>981</v>
      </c>
      <c r="F1290" s="106">
        <v>28400</v>
      </c>
      <c r="G1290" s="22"/>
      <c r="H1290" s="44">
        <f t="shared" si="331"/>
        <v>525.6</v>
      </c>
      <c r="I1290" s="98">
        <f t="shared" si="334"/>
        <v>525.6</v>
      </c>
      <c r="J1290" s="98">
        <f t="shared" si="336"/>
        <v>558.44999999999993</v>
      </c>
      <c r="K1290" s="99"/>
      <c r="L1290" s="44">
        <f t="shared" ref="L1290:L1353" si="339">D1290*80%</f>
        <v>525.6</v>
      </c>
      <c r="M1290" s="100">
        <f t="shared" si="335"/>
        <v>525.6</v>
      </c>
      <c r="N1290" s="97"/>
      <c r="O1290" s="100" t="s">
        <v>1852</v>
      </c>
      <c r="P1290" s="100" t="s">
        <v>1852</v>
      </c>
      <c r="Q1290" s="97"/>
      <c r="R1290" s="100" t="s">
        <v>1852</v>
      </c>
      <c r="S1290" s="100" t="s">
        <v>1852</v>
      </c>
      <c r="T1290" s="97"/>
      <c r="U1290" s="100" t="s">
        <v>1852</v>
      </c>
      <c r="V1290" s="100" t="s">
        <v>1852</v>
      </c>
      <c r="W1290" s="97"/>
      <c r="X1290" s="100" t="s">
        <v>1852</v>
      </c>
      <c r="Y1290" s="100" t="s">
        <v>1852</v>
      </c>
      <c r="Z1290" s="97"/>
      <c r="AA1290" s="100" t="s">
        <v>1852</v>
      </c>
      <c r="AB1290" s="100" t="s">
        <v>1852</v>
      </c>
      <c r="AC1290" s="97"/>
      <c r="AD1290" s="100" t="s">
        <v>1852</v>
      </c>
      <c r="AE1290" s="100" t="s">
        <v>1852</v>
      </c>
      <c r="AF1290" s="97"/>
      <c r="AG1290" s="100">
        <f t="shared" si="337"/>
        <v>525.6</v>
      </c>
      <c r="AH1290" s="100">
        <f t="shared" si="332"/>
        <v>525.6</v>
      </c>
      <c r="AI1290" s="97"/>
      <c r="AJ1290" s="100" t="s">
        <v>1852</v>
      </c>
      <c r="AK1290" s="100" t="s">
        <v>1852</v>
      </c>
      <c r="AL1290" s="97"/>
      <c r="AM1290" s="101" t="s">
        <v>1852</v>
      </c>
      <c r="AN1290" s="101" t="s">
        <v>1852</v>
      </c>
      <c r="AO1290" s="97"/>
      <c r="AP1290" s="100" t="s">
        <v>1852</v>
      </c>
      <c r="AQ1290" s="100" t="s">
        <v>1852</v>
      </c>
      <c r="AR1290" s="97"/>
      <c r="AS1290" s="100" t="s">
        <v>1852</v>
      </c>
      <c r="AT1290" s="100" t="s">
        <v>1852</v>
      </c>
      <c r="AU1290" s="97"/>
      <c r="AV1290" s="100">
        <f t="shared" si="338"/>
        <v>558.44999999999993</v>
      </c>
      <c r="AW1290" s="100">
        <f t="shared" si="333"/>
        <v>558.44999999999993</v>
      </c>
      <c r="AX1290" s="97"/>
      <c r="AY1290" s="100" t="s">
        <v>1852</v>
      </c>
      <c r="AZ1290" s="100" t="s">
        <v>1852</v>
      </c>
      <c r="BA1290" s="97"/>
      <c r="BB1290" s="100" t="s">
        <v>1852</v>
      </c>
      <c r="BC1290" s="100" t="s">
        <v>1852</v>
      </c>
      <c r="BD1290" s="97"/>
      <c r="BE1290" s="100" t="s">
        <v>1852</v>
      </c>
      <c r="BF1290" s="100" t="s">
        <v>1852</v>
      </c>
    </row>
    <row r="1291" spans="1:58" s="86" customFormat="1" ht="13.2" x14ac:dyDescent="0.25">
      <c r="A1291" s="47" t="s">
        <v>883</v>
      </c>
      <c r="B1291" s="106">
        <v>5000207</v>
      </c>
      <c r="C1291" s="118" t="s">
        <v>978</v>
      </c>
      <c r="D1291" s="105">
        <v>428</v>
      </c>
      <c r="E1291" s="106">
        <v>981</v>
      </c>
      <c r="F1291" s="106">
        <v>28430</v>
      </c>
      <c r="G1291" s="22"/>
      <c r="H1291" s="44">
        <f t="shared" si="331"/>
        <v>342.40000000000003</v>
      </c>
      <c r="I1291" s="98">
        <f t="shared" si="334"/>
        <v>342.40000000000003</v>
      </c>
      <c r="J1291" s="98">
        <f t="shared" si="336"/>
        <v>363.8</v>
      </c>
      <c r="K1291" s="99"/>
      <c r="L1291" s="44">
        <f t="shared" si="339"/>
        <v>342.40000000000003</v>
      </c>
      <c r="M1291" s="100">
        <f t="shared" si="335"/>
        <v>342.40000000000003</v>
      </c>
      <c r="N1291" s="97"/>
      <c r="O1291" s="100" t="s">
        <v>1852</v>
      </c>
      <c r="P1291" s="100" t="s">
        <v>1852</v>
      </c>
      <c r="Q1291" s="97"/>
      <c r="R1291" s="100" t="s">
        <v>1852</v>
      </c>
      <c r="S1291" s="100" t="s">
        <v>1852</v>
      </c>
      <c r="T1291" s="97"/>
      <c r="U1291" s="100" t="s">
        <v>1852</v>
      </c>
      <c r="V1291" s="100" t="s">
        <v>1852</v>
      </c>
      <c r="W1291" s="97"/>
      <c r="X1291" s="100" t="s">
        <v>1852</v>
      </c>
      <c r="Y1291" s="100" t="s">
        <v>1852</v>
      </c>
      <c r="Z1291" s="97"/>
      <c r="AA1291" s="100" t="s">
        <v>1852</v>
      </c>
      <c r="AB1291" s="100" t="s">
        <v>1852</v>
      </c>
      <c r="AC1291" s="97"/>
      <c r="AD1291" s="100" t="s">
        <v>1852</v>
      </c>
      <c r="AE1291" s="100" t="s">
        <v>1852</v>
      </c>
      <c r="AF1291" s="97"/>
      <c r="AG1291" s="100">
        <f t="shared" si="337"/>
        <v>342.40000000000003</v>
      </c>
      <c r="AH1291" s="100">
        <f t="shared" si="332"/>
        <v>342.40000000000003</v>
      </c>
      <c r="AI1291" s="97"/>
      <c r="AJ1291" s="100" t="s">
        <v>1852</v>
      </c>
      <c r="AK1291" s="100" t="s">
        <v>1852</v>
      </c>
      <c r="AL1291" s="97"/>
      <c r="AM1291" s="101" t="s">
        <v>1852</v>
      </c>
      <c r="AN1291" s="101" t="s">
        <v>1852</v>
      </c>
      <c r="AO1291" s="97"/>
      <c r="AP1291" s="100" t="s">
        <v>1852</v>
      </c>
      <c r="AQ1291" s="100" t="s">
        <v>1852</v>
      </c>
      <c r="AR1291" s="97"/>
      <c r="AS1291" s="100" t="s">
        <v>1852</v>
      </c>
      <c r="AT1291" s="100" t="s">
        <v>1852</v>
      </c>
      <c r="AU1291" s="97"/>
      <c r="AV1291" s="100">
        <f t="shared" si="338"/>
        <v>363.8</v>
      </c>
      <c r="AW1291" s="100">
        <f t="shared" si="333"/>
        <v>363.8</v>
      </c>
      <c r="AX1291" s="97"/>
      <c r="AY1291" s="100" t="s">
        <v>1852</v>
      </c>
      <c r="AZ1291" s="100" t="s">
        <v>1852</v>
      </c>
      <c r="BA1291" s="97"/>
      <c r="BB1291" s="100" t="s">
        <v>1852</v>
      </c>
      <c r="BC1291" s="100" t="s">
        <v>1852</v>
      </c>
      <c r="BD1291" s="97"/>
      <c r="BE1291" s="100" t="s">
        <v>1852</v>
      </c>
      <c r="BF1291" s="100" t="s">
        <v>1852</v>
      </c>
    </row>
    <row r="1292" spans="1:58" s="86" customFormat="1" ht="13.2" x14ac:dyDescent="0.25">
      <c r="A1292" s="47" t="s">
        <v>883</v>
      </c>
      <c r="B1292" s="106">
        <v>5000238</v>
      </c>
      <c r="C1292" s="118" t="s">
        <v>979</v>
      </c>
      <c r="D1292" s="105">
        <v>916</v>
      </c>
      <c r="E1292" s="106">
        <v>981</v>
      </c>
      <c r="F1292" s="106">
        <v>28435</v>
      </c>
      <c r="G1292" s="22"/>
      <c r="H1292" s="44">
        <f t="shared" si="331"/>
        <v>732.80000000000007</v>
      </c>
      <c r="I1292" s="98">
        <f t="shared" si="334"/>
        <v>732.80000000000007</v>
      </c>
      <c r="J1292" s="98">
        <f t="shared" si="336"/>
        <v>778.6</v>
      </c>
      <c r="K1292" s="99"/>
      <c r="L1292" s="44">
        <f t="shared" si="339"/>
        <v>732.80000000000007</v>
      </c>
      <c r="M1292" s="100">
        <f t="shared" si="335"/>
        <v>732.80000000000007</v>
      </c>
      <c r="N1292" s="97"/>
      <c r="O1292" s="100" t="s">
        <v>1852</v>
      </c>
      <c r="P1292" s="100" t="s">
        <v>1852</v>
      </c>
      <c r="Q1292" s="97"/>
      <c r="R1292" s="100" t="s">
        <v>1852</v>
      </c>
      <c r="S1292" s="100" t="s">
        <v>1852</v>
      </c>
      <c r="T1292" s="97"/>
      <c r="U1292" s="100" t="s">
        <v>1852</v>
      </c>
      <c r="V1292" s="100" t="s">
        <v>1852</v>
      </c>
      <c r="W1292" s="97"/>
      <c r="X1292" s="100" t="s">
        <v>1852</v>
      </c>
      <c r="Y1292" s="100" t="s">
        <v>1852</v>
      </c>
      <c r="Z1292" s="97"/>
      <c r="AA1292" s="100" t="s">
        <v>1852</v>
      </c>
      <c r="AB1292" s="100" t="s">
        <v>1852</v>
      </c>
      <c r="AC1292" s="97"/>
      <c r="AD1292" s="100" t="s">
        <v>1852</v>
      </c>
      <c r="AE1292" s="100" t="s">
        <v>1852</v>
      </c>
      <c r="AF1292" s="97"/>
      <c r="AG1292" s="100">
        <f t="shared" si="337"/>
        <v>732.80000000000007</v>
      </c>
      <c r="AH1292" s="100">
        <f t="shared" si="332"/>
        <v>732.80000000000007</v>
      </c>
      <c r="AI1292" s="97"/>
      <c r="AJ1292" s="100" t="s">
        <v>1852</v>
      </c>
      <c r="AK1292" s="100" t="s">
        <v>1852</v>
      </c>
      <c r="AL1292" s="97"/>
      <c r="AM1292" s="101" t="s">
        <v>1852</v>
      </c>
      <c r="AN1292" s="101" t="s">
        <v>1852</v>
      </c>
      <c r="AO1292" s="97"/>
      <c r="AP1292" s="100" t="s">
        <v>1852</v>
      </c>
      <c r="AQ1292" s="100" t="s">
        <v>1852</v>
      </c>
      <c r="AR1292" s="97"/>
      <c r="AS1292" s="100" t="s">
        <v>1852</v>
      </c>
      <c r="AT1292" s="100" t="s">
        <v>1852</v>
      </c>
      <c r="AU1292" s="97"/>
      <c r="AV1292" s="100">
        <f t="shared" si="338"/>
        <v>778.6</v>
      </c>
      <c r="AW1292" s="100">
        <f t="shared" si="333"/>
        <v>778.6</v>
      </c>
      <c r="AX1292" s="97"/>
      <c r="AY1292" s="100" t="s">
        <v>1852</v>
      </c>
      <c r="AZ1292" s="100" t="s">
        <v>1852</v>
      </c>
      <c r="BA1292" s="97"/>
      <c r="BB1292" s="100" t="s">
        <v>1852</v>
      </c>
      <c r="BC1292" s="100" t="s">
        <v>1852</v>
      </c>
      <c r="BD1292" s="97"/>
      <c r="BE1292" s="100" t="s">
        <v>1852</v>
      </c>
      <c r="BF1292" s="100" t="s">
        <v>1852</v>
      </c>
    </row>
    <row r="1293" spans="1:58" s="86" customFormat="1" ht="13.2" x14ac:dyDescent="0.25">
      <c r="A1293" s="47" t="s">
        <v>883</v>
      </c>
      <c r="B1293" s="106">
        <v>5000290</v>
      </c>
      <c r="C1293" s="118" t="s">
        <v>450</v>
      </c>
      <c r="D1293" s="105">
        <v>570</v>
      </c>
      <c r="E1293" s="106">
        <v>981</v>
      </c>
      <c r="F1293" s="106">
        <v>28450</v>
      </c>
      <c r="G1293" s="22"/>
      <c r="H1293" s="44">
        <f t="shared" ref="H1293:H1356" si="340">D1293*80%</f>
        <v>456</v>
      </c>
      <c r="I1293" s="98">
        <f t="shared" si="334"/>
        <v>456</v>
      </c>
      <c r="J1293" s="98">
        <f t="shared" si="336"/>
        <v>484.5</v>
      </c>
      <c r="K1293" s="99"/>
      <c r="L1293" s="44">
        <f t="shared" si="339"/>
        <v>456</v>
      </c>
      <c r="M1293" s="100">
        <f t="shared" si="335"/>
        <v>456</v>
      </c>
      <c r="N1293" s="97"/>
      <c r="O1293" s="100" t="s">
        <v>1852</v>
      </c>
      <c r="P1293" s="100" t="s">
        <v>1852</v>
      </c>
      <c r="Q1293" s="97"/>
      <c r="R1293" s="100" t="s">
        <v>1852</v>
      </c>
      <c r="S1293" s="100" t="s">
        <v>1852</v>
      </c>
      <c r="T1293" s="97"/>
      <c r="U1293" s="100" t="s">
        <v>1852</v>
      </c>
      <c r="V1293" s="100" t="s">
        <v>1852</v>
      </c>
      <c r="W1293" s="97"/>
      <c r="X1293" s="100" t="s">
        <v>1852</v>
      </c>
      <c r="Y1293" s="100" t="s">
        <v>1852</v>
      </c>
      <c r="Z1293" s="97"/>
      <c r="AA1293" s="100" t="s">
        <v>1852</v>
      </c>
      <c r="AB1293" s="100" t="s">
        <v>1852</v>
      </c>
      <c r="AC1293" s="97"/>
      <c r="AD1293" s="100" t="s">
        <v>1852</v>
      </c>
      <c r="AE1293" s="100" t="s">
        <v>1852</v>
      </c>
      <c r="AF1293" s="97"/>
      <c r="AG1293" s="100">
        <f t="shared" si="337"/>
        <v>456</v>
      </c>
      <c r="AH1293" s="100">
        <f t="shared" si="332"/>
        <v>456</v>
      </c>
      <c r="AI1293" s="97"/>
      <c r="AJ1293" s="100" t="s">
        <v>1852</v>
      </c>
      <c r="AK1293" s="100" t="s">
        <v>1852</v>
      </c>
      <c r="AL1293" s="97"/>
      <c r="AM1293" s="101" t="s">
        <v>1852</v>
      </c>
      <c r="AN1293" s="101" t="s">
        <v>1852</v>
      </c>
      <c r="AO1293" s="97"/>
      <c r="AP1293" s="100" t="s">
        <v>1852</v>
      </c>
      <c r="AQ1293" s="100" t="s">
        <v>1852</v>
      </c>
      <c r="AR1293" s="97"/>
      <c r="AS1293" s="100" t="s">
        <v>1852</v>
      </c>
      <c r="AT1293" s="100" t="s">
        <v>1852</v>
      </c>
      <c r="AU1293" s="97"/>
      <c r="AV1293" s="100">
        <f t="shared" si="338"/>
        <v>484.5</v>
      </c>
      <c r="AW1293" s="100">
        <f t="shared" si="333"/>
        <v>484.5</v>
      </c>
      <c r="AX1293" s="97"/>
      <c r="AY1293" s="100" t="s">
        <v>1852</v>
      </c>
      <c r="AZ1293" s="100" t="s">
        <v>1852</v>
      </c>
      <c r="BA1293" s="97"/>
      <c r="BB1293" s="100" t="s">
        <v>1852</v>
      </c>
      <c r="BC1293" s="100" t="s">
        <v>1852</v>
      </c>
      <c r="BD1293" s="97"/>
      <c r="BE1293" s="100" t="s">
        <v>1852</v>
      </c>
      <c r="BF1293" s="100" t="s">
        <v>1852</v>
      </c>
    </row>
    <row r="1294" spans="1:58" s="86" customFormat="1" ht="13.2" x14ac:dyDescent="0.25">
      <c r="A1294" s="47" t="s">
        <v>883</v>
      </c>
      <c r="B1294" s="106">
        <v>5000106</v>
      </c>
      <c r="C1294" s="118" t="s">
        <v>452</v>
      </c>
      <c r="D1294" s="105">
        <v>310</v>
      </c>
      <c r="E1294" s="106">
        <v>981</v>
      </c>
      <c r="F1294" s="106">
        <v>28490</v>
      </c>
      <c r="G1294" s="22"/>
      <c r="H1294" s="44">
        <f t="shared" si="340"/>
        <v>248</v>
      </c>
      <c r="I1294" s="98">
        <f t="shared" si="334"/>
        <v>248</v>
      </c>
      <c r="J1294" s="98">
        <f t="shared" si="336"/>
        <v>263.5</v>
      </c>
      <c r="K1294" s="99"/>
      <c r="L1294" s="44">
        <f t="shared" si="339"/>
        <v>248</v>
      </c>
      <c r="M1294" s="100">
        <f t="shared" si="335"/>
        <v>248</v>
      </c>
      <c r="N1294" s="97"/>
      <c r="O1294" s="100" t="s">
        <v>1852</v>
      </c>
      <c r="P1294" s="100" t="s">
        <v>1852</v>
      </c>
      <c r="Q1294" s="97"/>
      <c r="R1294" s="100" t="s">
        <v>1852</v>
      </c>
      <c r="S1294" s="100" t="s">
        <v>1852</v>
      </c>
      <c r="T1294" s="97"/>
      <c r="U1294" s="100" t="s">
        <v>1852</v>
      </c>
      <c r="V1294" s="100" t="s">
        <v>1852</v>
      </c>
      <c r="W1294" s="97"/>
      <c r="X1294" s="100" t="s">
        <v>1852</v>
      </c>
      <c r="Y1294" s="100" t="s">
        <v>1852</v>
      </c>
      <c r="Z1294" s="97"/>
      <c r="AA1294" s="100" t="s">
        <v>1852</v>
      </c>
      <c r="AB1294" s="100" t="s">
        <v>1852</v>
      </c>
      <c r="AC1294" s="97"/>
      <c r="AD1294" s="100" t="s">
        <v>1852</v>
      </c>
      <c r="AE1294" s="100" t="s">
        <v>1852</v>
      </c>
      <c r="AF1294" s="97"/>
      <c r="AG1294" s="100">
        <f t="shared" si="337"/>
        <v>248</v>
      </c>
      <c r="AH1294" s="100">
        <f t="shared" si="332"/>
        <v>248</v>
      </c>
      <c r="AI1294" s="97"/>
      <c r="AJ1294" s="100" t="s">
        <v>1852</v>
      </c>
      <c r="AK1294" s="100" t="s">
        <v>1852</v>
      </c>
      <c r="AL1294" s="97"/>
      <c r="AM1294" s="101" t="s">
        <v>1852</v>
      </c>
      <c r="AN1294" s="101" t="s">
        <v>1852</v>
      </c>
      <c r="AO1294" s="97"/>
      <c r="AP1294" s="100" t="s">
        <v>1852</v>
      </c>
      <c r="AQ1294" s="100" t="s">
        <v>1852</v>
      </c>
      <c r="AR1294" s="97"/>
      <c r="AS1294" s="100" t="s">
        <v>1852</v>
      </c>
      <c r="AT1294" s="100" t="s">
        <v>1852</v>
      </c>
      <c r="AU1294" s="97"/>
      <c r="AV1294" s="100">
        <f t="shared" si="338"/>
        <v>263.5</v>
      </c>
      <c r="AW1294" s="100">
        <f t="shared" si="333"/>
        <v>263.5</v>
      </c>
      <c r="AX1294" s="97"/>
      <c r="AY1294" s="100" t="s">
        <v>1852</v>
      </c>
      <c r="AZ1294" s="100" t="s">
        <v>1852</v>
      </c>
      <c r="BA1294" s="97"/>
      <c r="BB1294" s="100" t="s">
        <v>1852</v>
      </c>
      <c r="BC1294" s="100" t="s">
        <v>1852</v>
      </c>
      <c r="BD1294" s="97"/>
      <c r="BE1294" s="100" t="s">
        <v>1852</v>
      </c>
      <c r="BF1294" s="100" t="s">
        <v>1852</v>
      </c>
    </row>
    <row r="1295" spans="1:58" s="86" customFormat="1" ht="13.2" x14ac:dyDescent="0.25">
      <c r="A1295" s="47" t="s">
        <v>883</v>
      </c>
      <c r="B1295" s="106">
        <v>5000159</v>
      </c>
      <c r="C1295" s="118" t="s">
        <v>453</v>
      </c>
      <c r="D1295" s="105">
        <v>400</v>
      </c>
      <c r="E1295" s="106">
        <v>981</v>
      </c>
      <c r="F1295" s="106">
        <v>28510</v>
      </c>
      <c r="G1295" s="22"/>
      <c r="H1295" s="44">
        <f t="shared" si="340"/>
        <v>320</v>
      </c>
      <c r="I1295" s="98">
        <f t="shared" si="334"/>
        <v>320</v>
      </c>
      <c r="J1295" s="98">
        <f t="shared" si="336"/>
        <v>340</v>
      </c>
      <c r="K1295" s="99"/>
      <c r="L1295" s="44">
        <f t="shared" si="339"/>
        <v>320</v>
      </c>
      <c r="M1295" s="100">
        <f t="shared" si="335"/>
        <v>320</v>
      </c>
      <c r="N1295" s="97"/>
      <c r="O1295" s="100" t="s">
        <v>1852</v>
      </c>
      <c r="P1295" s="100" t="s">
        <v>1852</v>
      </c>
      <c r="Q1295" s="97"/>
      <c r="R1295" s="100" t="s">
        <v>1852</v>
      </c>
      <c r="S1295" s="100" t="s">
        <v>1852</v>
      </c>
      <c r="T1295" s="97"/>
      <c r="U1295" s="100" t="s">
        <v>1852</v>
      </c>
      <c r="V1295" s="100" t="s">
        <v>1852</v>
      </c>
      <c r="W1295" s="97"/>
      <c r="X1295" s="100" t="s">
        <v>1852</v>
      </c>
      <c r="Y1295" s="100" t="s">
        <v>1852</v>
      </c>
      <c r="Z1295" s="97"/>
      <c r="AA1295" s="100" t="s">
        <v>1852</v>
      </c>
      <c r="AB1295" s="100" t="s">
        <v>1852</v>
      </c>
      <c r="AC1295" s="97"/>
      <c r="AD1295" s="100" t="s">
        <v>1852</v>
      </c>
      <c r="AE1295" s="100" t="s">
        <v>1852</v>
      </c>
      <c r="AF1295" s="97"/>
      <c r="AG1295" s="100">
        <f t="shared" si="337"/>
        <v>320</v>
      </c>
      <c r="AH1295" s="100">
        <f t="shared" si="332"/>
        <v>320</v>
      </c>
      <c r="AI1295" s="97"/>
      <c r="AJ1295" s="100" t="s">
        <v>1852</v>
      </c>
      <c r="AK1295" s="100" t="s">
        <v>1852</v>
      </c>
      <c r="AL1295" s="97"/>
      <c r="AM1295" s="101" t="s">
        <v>1852</v>
      </c>
      <c r="AN1295" s="101" t="s">
        <v>1852</v>
      </c>
      <c r="AO1295" s="97"/>
      <c r="AP1295" s="100" t="s">
        <v>1852</v>
      </c>
      <c r="AQ1295" s="100" t="s">
        <v>1852</v>
      </c>
      <c r="AR1295" s="97"/>
      <c r="AS1295" s="100" t="s">
        <v>1852</v>
      </c>
      <c r="AT1295" s="100" t="s">
        <v>1852</v>
      </c>
      <c r="AU1295" s="97"/>
      <c r="AV1295" s="100">
        <f t="shared" si="338"/>
        <v>340</v>
      </c>
      <c r="AW1295" s="100">
        <f t="shared" si="333"/>
        <v>340</v>
      </c>
      <c r="AX1295" s="97"/>
      <c r="AY1295" s="100" t="s">
        <v>1852</v>
      </c>
      <c r="AZ1295" s="100" t="s">
        <v>1852</v>
      </c>
      <c r="BA1295" s="97"/>
      <c r="BB1295" s="100" t="s">
        <v>1852</v>
      </c>
      <c r="BC1295" s="100" t="s">
        <v>1852</v>
      </c>
      <c r="BD1295" s="97"/>
      <c r="BE1295" s="100" t="s">
        <v>1852</v>
      </c>
      <c r="BF1295" s="100" t="s">
        <v>1852</v>
      </c>
    </row>
    <row r="1296" spans="1:58" s="86" customFormat="1" ht="13.2" x14ac:dyDescent="0.25">
      <c r="A1296" s="47" t="s">
        <v>883</v>
      </c>
      <c r="B1296" s="106">
        <v>5000261</v>
      </c>
      <c r="C1296" s="118" t="s">
        <v>454</v>
      </c>
      <c r="D1296" s="105">
        <v>379</v>
      </c>
      <c r="E1296" s="106">
        <v>981</v>
      </c>
      <c r="F1296" s="106">
        <v>28515</v>
      </c>
      <c r="G1296" s="22"/>
      <c r="H1296" s="44">
        <f t="shared" si="340"/>
        <v>303.2</v>
      </c>
      <c r="I1296" s="98">
        <f t="shared" si="334"/>
        <v>303.2</v>
      </c>
      <c r="J1296" s="98">
        <f t="shared" si="336"/>
        <v>322.14999999999998</v>
      </c>
      <c r="K1296" s="99"/>
      <c r="L1296" s="44">
        <f t="shared" si="339"/>
        <v>303.2</v>
      </c>
      <c r="M1296" s="100">
        <f t="shared" si="335"/>
        <v>303.2</v>
      </c>
      <c r="N1296" s="97"/>
      <c r="O1296" s="100" t="s">
        <v>1852</v>
      </c>
      <c r="P1296" s="100" t="s">
        <v>1852</v>
      </c>
      <c r="Q1296" s="97"/>
      <c r="R1296" s="100" t="s">
        <v>1852</v>
      </c>
      <c r="S1296" s="100" t="s">
        <v>1852</v>
      </c>
      <c r="T1296" s="97"/>
      <c r="U1296" s="100" t="s">
        <v>1852</v>
      </c>
      <c r="V1296" s="100" t="s">
        <v>1852</v>
      </c>
      <c r="W1296" s="97"/>
      <c r="X1296" s="100" t="s">
        <v>1852</v>
      </c>
      <c r="Y1296" s="100" t="s">
        <v>1852</v>
      </c>
      <c r="Z1296" s="97"/>
      <c r="AA1296" s="100" t="s">
        <v>1852</v>
      </c>
      <c r="AB1296" s="100" t="s">
        <v>1852</v>
      </c>
      <c r="AC1296" s="97"/>
      <c r="AD1296" s="100" t="s">
        <v>1852</v>
      </c>
      <c r="AE1296" s="100" t="s">
        <v>1852</v>
      </c>
      <c r="AF1296" s="97"/>
      <c r="AG1296" s="100">
        <f t="shared" si="337"/>
        <v>303.2</v>
      </c>
      <c r="AH1296" s="100">
        <f t="shared" si="332"/>
        <v>303.2</v>
      </c>
      <c r="AI1296" s="97"/>
      <c r="AJ1296" s="100" t="s">
        <v>1852</v>
      </c>
      <c r="AK1296" s="100" t="s">
        <v>1852</v>
      </c>
      <c r="AL1296" s="97"/>
      <c r="AM1296" s="101" t="s">
        <v>1852</v>
      </c>
      <c r="AN1296" s="101" t="s">
        <v>1852</v>
      </c>
      <c r="AO1296" s="97"/>
      <c r="AP1296" s="100" t="s">
        <v>1852</v>
      </c>
      <c r="AQ1296" s="100" t="s">
        <v>1852</v>
      </c>
      <c r="AR1296" s="97"/>
      <c r="AS1296" s="100" t="s">
        <v>1852</v>
      </c>
      <c r="AT1296" s="100" t="s">
        <v>1852</v>
      </c>
      <c r="AU1296" s="97"/>
      <c r="AV1296" s="100">
        <f t="shared" si="338"/>
        <v>322.14999999999998</v>
      </c>
      <c r="AW1296" s="100">
        <f t="shared" si="333"/>
        <v>322.14999999999998</v>
      </c>
      <c r="AX1296" s="97"/>
      <c r="AY1296" s="100" t="s">
        <v>1852</v>
      </c>
      <c r="AZ1296" s="100" t="s">
        <v>1852</v>
      </c>
      <c r="BA1296" s="97"/>
      <c r="BB1296" s="100" t="s">
        <v>1852</v>
      </c>
      <c r="BC1296" s="100" t="s">
        <v>1852</v>
      </c>
      <c r="BD1296" s="97"/>
      <c r="BE1296" s="100" t="s">
        <v>1852</v>
      </c>
      <c r="BF1296" s="100" t="s">
        <v>1852</v>
      </c>
    </row>
    <row r="1297" spans="1:58" s="86" customFormat="1" ht="13.2" x14ac:dyDescent="0.25">
      <c r="A1297" s="47" t="s">
        <v>883</v>
      </c>
      <c r="B1297" s="106">
        <v>5000298</v>
      </c>
      <c r="C1297" s="118" t="s">
        <v>455</v>
      </c>
      <c r="D1297" s="105">
        <v>274</v>
      </c>
      <c r="E1297" s="106">
        <v>981</v>
      </c>
      <c r="F1297" s="106">
        <v>28660</v>
      </c>
      <c r="G1297" s="22"/>
      <c r="H1297" s="44">
        <f t="shared" si="340"/>
        <v>219.20000000000002</v>
      </c>
      <c r="I1297" s="98">
        <f t="shared" si="334"/>
        <v>219.20000000000002</v>
      </c>
      <c r="J1297" s="98">
        <f t="shared" si="336"/>
        <v>232.9</v>
      </c>
      <c r="K1297" s="99"/>
      <c r="L1297" s="44">
        <f t="shared" si="339"/>
        <v>219.20000000000002</v>
      </c>
      <c r="M1297" s="100">
        <f t="shared" si="335"/>
        <v>219.20000000000002</v>
      </c>
      <c r="N1297" s="97"/>
      <c r="O1297" s="100" t="s">
        <v>1852</v>
      </c>
      <c r="P1297" s="100" t="s">
        <v>1852</v>
      </c>
      <c r="Q1297" s="97"/>
      <c r="R1297" s="100" t="s">
        <v>1852</v>
      </c>
      <c r="S1297" s="100" t="s">
        <v>1852</v>
      </c>
      <c r="T1297" s="97"/>
      <c r="U1297" s="100" t="s">
        <v>1852</v>
      </c>
      <c r="V1297" s="100" t="s">
        <v>1852</v>
      </c>
      <c r="W1297" s="97"/>
      <c r="X1297" s="100" t="s">
        <v>1852</v>
      </c>
      <c r="Y1297" s="100" t="s">
        <v>1852</v>
      </c>
      <c r="Z1297" s="97"/>
      <c r="AA1297" s="100" t="s">
        <v>1852</v>
      </c>
      <c r="AB1297" s="100" t="s">
        <v>1852</v>
      </c>
      <c r="AC1297" s="97"/>
      <c r="AD1297" s="100" t="s">
        <v>1852</v>
      </c>
      <c r="AE1297" s="100" t="s">
        <v>1852</v>
      </c>
      <c r="AF1297" s="97"/>
      <c r="AG1297" s="100">
        <f t="shared" si="337"/>
        <v>219.20000000000002</v>
      </c>
      <c r="AH1297" s="100">
        <f t="shared" si="332"/>
        <v>219.20000000000002</v>
      </c>
      <c r="AI1297" s="97"/>
      <c r="AJ1297" s="100" t="s">
        <v>1852</v>
      </c>
      <c r="AK1297" s="100" t="s">
        <v>1852</v>
      </c>
      <c r="AL1297" s="97"/>
      <c r="AM1297" s="101" t="s">
        <v>1852</v>
      </c>
      <c r="AN1297" s="101" t="s">
        <v>1852</v>
      </c>
      <c r="AO1297" s="97"/>
      <c r="AP1297" s="100" t="s">
        <v>1852</v>
      </c>
      <c r="AQ1297" s="100" t="s">
        <v>1852</v>
      </c>
      <c r="AR1297" s="97"/>
      <c r="AS1297" s="100" t="s">
        <v>1852</v>
      </c>
      <c r="AT1297" s="100" t="s">
        <v>1852</v>
      </c>
      <c r="AU1297" s="97"/>
      <c r="AV1297" s="100">
        <f t="shared" si="338"/>
        <v>232.9</v>
      </c>
      <c r="AW1297" s="100">
        <f t="shared" si="333"/>
        <v>232.9</v>
      </c>
      <c r="AX1297" s="97"/>
      <c r="AY1297" s="100" t="s">
        <v>1852</v>
      </c>
      <c r="AZ1297" s="100" t="s">
        <v>1852</v>
      </c>
      <c r="BA1297" s="97"/>
      <c r="BB1297" s="100" t="s">
        <v>1852</v>
      </c>
      <c r="BC1297" s="100" t="s">
        <v>1852</v>
      </c>
      <c r="BD1297" s="97"/>
      <c r="BE1297" s="100" t="s">
        <v>1852</v>
      </c>
      <c r="BF1297" s="100" t="s">
        <v>1852</v>
      </c>
    </row>
    <row r="1298" spans="1:58" s="86" customFormat="1" ht="13.2" x14ac:dyDescent="0.25">
      <c r="A1298" s="47" t="s">
        <v>883</v>
      </c>
      <c r="B1298" s="106">
        <v>5000028</v>
      </c>
      <c r="C1298" s="118" t="s">
        <v>457</v>
      </c>
      <c r="D1298" s="105">
        <v>138</v>
      </c>
      <c r="E1298" s="106">
        <v>981</v>
      </c>
      <c r="F1298" s="106">
        <v>29075</v>
      </c>
      <c r="G1298" s="22"/>
      <c r="H1298" s="44">
        <f t="shared" si="340"/>
        <v>110.4</v>
      </c>
      <c r="I1298" s="98">
        <f t="shared" si="334"/>
        <v>110.4</v>
      </c>
      <c r="J1298" s="98">
        <f t="shared" si="336"/>
        <v>117.3</v>
      </c>
      <c r="K1298" s="99"/>
      <c r="L1298" s="44">
        <f t="shared" si="339"/>
        <v>110.4</v>
      </c>
      <c r="M1298" s="100">
        <f t="shared" si="335"/>
        <v>110.4</v>
      </c>
      <c r="N1298" s="97"/>
      <c r="O1298" s="100" t="s">
        <v>1852</v>
      </c>
      <c r="P1298" s="100" t="s">
        <v>1852</v>
      </c>
      <c r="Q1298" s="97"/>
      <c r="R1298" s="100" t="s">
        <v>1852</v>
      </c>
      <c r="S1298" s="100" t="s">
        <v>1852</v>
      </c>
      <c r="T1298" s="97"/>
      <c r="U1298" s="100" t="s">
        <v>1852</v>
      </c>
      <c r="V1298" s="100" t="s">
        <v>1852</v>
      </c>
      <c r="W1298" s="97"/>
      <c r="X1298" s="100" t="s">
        <v>1852</v>
      </c>
      <c r="Y1298" s="100" t="s">
        <v>1852</v>
      </c>
      <c r="Z1298" s="97"/>
      <c r="AA1298" s="100" t="s">
        <v>1852</v>
      </c>
      <c r="AB1298" s="100" t="s">
        <v>1852</v>
      </c>
      <c r="AC1298" s="97"/>
      <c r="AD1298" s="100" t="s">
        <v>1852</v>
      </c>
      <c r="AE1298" s="100" t="s">
        <v>1852</v>
      </c>
      <c r="AF1298" s="97"/>
      <c r="AG1298" s="100">
        <f t="shared" si="337"/>
        <v>110.4</v>
      </c>
      <c r="AH1298" s="100">
        <f t="shared" ref="AH1298:AH1361" si="341">D1298*80%</f>
        <v>110.4</v>
      </c>
      <c r="AI1298" s="97"/>
      <c r="AJ1298" s="100" t="s">
        <v>1852</v>
      </c>
      <c r="AK1298" s="100" t="s">
        <v>1852</v>
      </c>
      <c r="AL1298" s="97"/>
      <c r="AM1298" s="101" t="s">
        <v>1852</v>
      </c>
      <c r="AN1298" s="101" t="s">
        <v>1852</v>
      </c>
      <c r="AO1298" s="97"/>
      <c r="AP1298" s="100" t="s">
        <v>1852</v>
      </c>
      <c r="AQ1298" s="100" t="s">
        <v>1852</v>
      </c>
      <c r="AR1298" s="97"/>
      <c r="AS1298" s="100" t="s">
        <v>1852</v>
      </c>
      <c r="AT1298" s="100" t="s">
        <v>1852</v>
      </c>
      <c r="AU1298" s="97"/>
      <c r="AV1298" s="100">
        <f t="shared" si="338"/>
        <v>117.3</v>
      </c>
      <c r="AW1298" s="100">
        <f t="shared" ref="AW1298:AW1361" si="342">D1298*85%</f>
        <v>117.3</v>
      </c>
      <c r="AX1298" s="97"/>
      <c r="AY1298" s="100" t="s">
        <v>1852</v>
      </c>
      <c r="AZ1298" s="100" t="s">
        <v>1852</v>
      </c>
      <c r="BA1298" s="97"/>
      <c r="BB1298" s="100" t="s">
        <v>1852</v>
      </c>
      <c r="BC1298" s="100" t="s">
        <v>1852</v>
      </c>
      <c r="BD1298" s="97"/>
      <c r="BE1298" s="100" t="s">
        <v>1852</v>
      </c>
      <c r="BF1298" s="100" t="s">
        <v>1852</v>
      </c>
    </row>
    <row r="1299" spans="1:58" s="86" customFormat="1" ht="13.2" x14ac:dyDescent="0.25">
      <c r="A1299" s="47" t="s">
        <v>883</v>
      </c>
      <c r="B1299" s="106">
        <v>5000143</v>
      </c>
      <c r="C1299" s="118" t="s">
        <v>980</v>
      </c>
      <c r="D1299" s="105">
        <v>200</v>
      </c>
      <c r="E1299" s="106">
        <v>981</v>
      </c>
      <c r="F1299" s="106">
        <v>29085</v>
      </c>
      <c r="G1299" s="22"/>
      <c r="H1299" s="44">
        <f t="shared" si="340"/>
        <v>160</v>
      </c>
      <c r="I1299" s="98">
        <f t="shared" ref="I1299:I1362" si="343">H1299</f>
        <v>160</v>
      </c>
      <c r="J1299" s="98">
        <f t="shared" si="336"/>
        <v>170</v>
      </c>
      <c r="K1299" s="99"/>
      <c r="L1299" s="44">
        <f t="shared" si="339"/>
        <v>160</v>
      </c>
      <c r="M1299" s="100">
        <f t="shared" ref="M1299:M1362" si="344">D1299*80%</f>
        <v>160</v>
      </c>
      <c r="N1299" s="97"/>
      <c r="O1299" s="100" t="s">
        <v>1852</v>
      </c>
      <c r="P1299" s="100" t="s">
        <v>1852</v>
      </c>
      <c r="Q1299" s="97"/>
      <c r="R1299" s="100" t="s">
        <v>1852</v>
      </c>
      <c r="S1299" s="100" t="s">
        <v>1852</v>
      </c>
      <c r="T1299" s="97"/>
      <c r="U1299" s="100" t="s">
        <v>1852</v>
      </c>
      <c r="V1299" s="100" t="s">
        <v>1852</v>
      </c>
      <c r="W1299" s="97"/>
      <c r="X1299" s="100" t="s">
        <v>1852</v>
      </c>
      <c r="Y1299" s="100" t="s">
        <v>1852</v>
      </c>
      <c r="Z1299" s="97"/>
      <c r="AA1299" s="100" t="s">
        <v>1852</v>
      </c>
      <c r="AB1299" s="100" t="s">
        <v>1852</v>
      </c>
      <c r="AC1299" s="97"/>
      <c r="AD1299" s="100" t="s">
        <v>1852</v>
      </c>
      <c r="AE1299" s="100" t="s">
        <v>1852</v>
      </c>
      <c r="AF1299" s="97"/>
      <c r="AG1299" s="100">
        <f t="shared" si="337"/>
        <v>160</v>
      </c>
      <c r="AH1299" s="100">
        <f t="shared" si="341"/>
        <v>160</v>
      </c>
      <c r="AI1299" s="97"/>
      <c r="AJ1299" s="100" t="s">
        <v>1852</v>
      </c>
      <c r="AK1299" s="100" t="s">
        <v>1852</v>
      </c>
      <c r="AL1299" s="97"/>
      <c r="AM1299" s="101" t="s">
        <v>1852</v>
      </c>
      <c r="AN1299" s="101" t="s">
        <v>1852</v>
      </c>
      <c r="AO1299" s="97"/>
      <c r="AP1299" s="100" t="s">
        <v>1852</v>
      </c>
      <c r="AQ1299" s="100" t="s">
        <v>1852</v>
      </c>
      <c r="AR1299" s="97"/>
      <c r="AS1299" s="100" t="s">
        <v>1852</v>
      </c>
      <c r="AT1299" s="100" t="s">
        <v>1852</v>
      </c>
      <c r="AU1299" s="97"/>
      <c r="AV1299" s="100">
        <f t="shared" si="338"/>
        <v>170</v>
      </c>
      <c r="AW1299" s="100">
        <f t="shared" si="342"/>
        <v>170</v>
      </c>
      <c r="AX1299" s="97"/>
      <c r="AY1299" s="100" t="s">
        <v>1852</v>
      </c>
      <c r="AZ1299" s="100" t="s">
        <v>1852</v>
      </c>
      <c r="BA1299" s="97"/>
      <c r="BB1299" s="100" t="s">
        <v>1852</v>
      </c>
      <c r="BC1299" s="100" t="s">
        <v>1852</v>
      </c>
      <c r="BD1299" s="97"/>
      <c r="BE1299" s="100" t="s">
        <v>1852</v>
      </c>
      <c r="BF1299" s="100" t="s">
        <v>1852</v>
      </c>
    </row>
    <row r="1300" spans="1:58" s="86" customFormat="1" ht="13.2" x14ac:dyDescent="0.25">
      <c r="A1300" s="47" t="s">
        <v>883</v>
      </c>
      <c r="B1300" s="106">
        <v>5000262</v>
      </c>
      <c r="C1300" s="118" t="s">
        <v>981</v>
      </c>
      <c r="D1300" s="105">
        <v>469</v>
      </c>
      <c r="E1300" s="106">
        <v>981</v>
      </c>
      <c r="F1300" s="106">
        <v>29105</v>
      </c>
      <c r="G1300" s="22"/>
      <c r="H1300" s="44">
        <f t="shared" si="340"/>
        <v>375.20000000000005</v>
      </c>
      <c r="I1300" s="98">
        <f t="shared" si="343"/>
        <v>375.20000000000005</v>
      </c>
      <c r="J1300" s="98">
        <f t="shared" si="336"/>
        <v>398.65</v>
      </c>
      <c r="K1300" s="99"/>
      <c r="L1300" s="44">
        <f t="shared" si="339"/>
        <v>375.20000000000005</v>
      </c>
      <c r="M1300" s="100">
        <f t="shared" si="344"/>
        <v>375.20000000000005</v>
      </c>
      <c r="N1300" s="97"/>
      <c r="O1300" s="100" t="s">
        <v>1852</v>
      </c>
      <c r="P1300" s="100" t="s">
        <v>1852</v>
      </c>
      <c r="Q1300" s="97"/>
      <c r="R1300" s="100" t="s">
        <v>1852</v>
      </c>
      <c r="S1300" s="100" t="s">
        <v>1852</v>
      </c>
      <c r="T1300" s="97"/>
      <c r="U1300" s="100" t="s">
        <v>1852</v>
      </c>
      <c r="V1300" s="100" t="s">
        <v>1852</v>
      </c>
      <c r="W1300" s="97"/>
      <c r="X1300" s="100" t="s">
        <v>1852</v>
      </c>
      <c r="Y1300" s="100" t="s">
        <v>1852</v>
      </c>
      <c r="Z1300" s="97"/>
      <c r="AA1300" s="100" t="s">
        <v>1852</v>
      </c>
      <c r="AB1300" s="100" t="s">
        <v>1852</v>
      </c>
      <c r="AC1300" s="97"/>
      <c r="AD1300" s="100" t="s">
        <v>1852</v>
      </c>
      <c r="AE1300" s="100" t="s">
        <v>1852</v>
      </c>
      <c r="AF1300" s="97"/>
      <c r="AG1300" s="100">
        <f t="shared" si="337"/>
        <v>375.20000000000005</v>
      </c>
      <c r="AH1300" s="100">
        <f t="shared" si="341"/>
        <v>375.20000000000005</v>
      </c>
      <c r="AI1300" s="97"/>
      <c r="AJ1300" s="100" t="s">
        <v>1852</v>
      </c>
      <c r="AK1300" s="100" t="s">
        <v>1852</v>
      </c>
      <c r="AL1300" s="97"/>
      <c r="AM1300" s="101" t="s">
        <v>1852</v>
      </c>
      <c r="AN1300" s="101" t="s">
        <v>1852</v>
      </c>
      <c r="AO1300" s="97"/>
      <c r="AP1300" s="100" t="s">
        <v>1852</v>
      </c>
      <c r="AQ1300" s="100" t="s">
        <v>1852</v>
      </c>
      <c r="AR1300" s="97"/>
      <c r="AS1300" s="100" t="s">
        <v>1852</v>
      </c>
      <c r="AT1300" s="100" t="s">
        <v>1852</v>
      </c>
      <c r="AU1300" s="97"/>
      <c r="AV1300" s="100">
        <f t="shared" si="338"/>
        <v>398.65</v>
      </c>
      <c r="AW1300" s="100">
        <f t="shared" si="342"/>
        <v>398.65</v>
      </c>
      <c r="AX1300" s="97"/>
      <c r="AY1300" s="100" t="s">
        <v>1852</v>
      </c>
      <c r="AZ1300" s="100" t="s">
        <v>1852</v>
      </c>
      <c r="BA1300" s="97"/>
      <c r="BB1300" s="100" t="s">
        <v>1852</v>
      </c>
      <c r="BC1300" s="100" t="s">
        <v>1852</v>
      </c>
      <c r="BD1300" s="97"/>
      <c r="BE1300" s="100" t="s">
        <v>1852</v>
      </c>
      <c r="BF1300" s="100" t="s">
        <v>1852</v>
      </c>
    </row>
    <row r="1301" spans="1:58" s="86" customFormat="1" ht="13.2" x14ac:dyDescent="0.25">
      <c r="A1301" s="47" t="s">
        <v>883</v>
      </c>
      <c r="B1301" s="106">
        <v>5000253</v>
      </c>
      <c r="C1301" s="118" t="s">
        <v>982</v>
      </c>
      <c r="D1301" s="105">
        <v>469</v>
      </c>
      <c r="E1301" s="106">
        <v>981</v>
      </c>
      <c r="F1301" s="106">
        <v>29125</v>
      </c>
      <c r="G1301" s="22"/>
      <c r="H1301" s="44">
        <f t="shared" si="340"/>
        <v>375.20000000000005</v>
      </c>
      <c r="I1301" s="98">
        <f t="shared" si="343"/>
        <v>375.20000000000005</v>
      </c>
      <c r="J1301" s="98">
        <f t="shared" si="336"/>
        <v>398.65</v>
      </c>
      <c r="K1301" s="99"/>
      <c r="L1301" s="44">
        <f t="shared" si="339"/>
        <v>375.20000000000005</v>
      </c>
      <c r="M1301" s="100">
        <f t="shared" si="344"/>
        <v>375.20000000000005</v>
      </c>
      <c r="N1301" s="97"/>
      <c r="O1301" s="100" t="s">
        <v>1852</v>
      </c>
      <c r="P1301" s="100" t="s">
        <v>1852</v>
      </c>
      <c r="Q1301" s="97"/>
      <c r="R1301" s="100" t="s">
        <v>1852</v>
      </c>
      <c r="S1301" s="100" t="s">
        <v>1852</v>
      </c>
      <c r="T1301" s="97"/>
      <c r="U1301" s="100" t="s">
        <v>1852</v>
      </c>
      <c r="V1301" s="100" t="s">
        <v>1852</v>
      </c>
      <c r="W1301" s="97"/>
      <c r="X1301" s="100" t="s">
        <v>1852</v>
      </c>
      <c r="Y1301" s="100" t="s">
        <v>1852</v>
      </c>
      <c r="Z1301" s="97"/>
      <c r="AA1301" s="100" t="s">
        <v>1852</v>
      </c>
      <c r="AB1301" s="100" t="s">
        <v>1852</v>
      </c>
      <c r="AC1301" s="97"/>
      <c r="AD1301" s="100" t="s">
        <v>1852</v>
      </c>
      <c r="AE1301" s="100" t="s">
        <v>1852</v>
      </c>
      <c r="AF1301" s="97"/>
      <c r="AG1301" s="100">
        <f t="shared" si="337"/>
        <v>375.20000000000005</v>
      </c>
      <c r="AH1301" s="100">
        <f t="shared" si="341"/>
        <v>375.20000000000005</v>
      </c>
      <c r="AI1301" s="97"/>
      <c r="AJ1301" s="100" t="s">
        <v>1852</v>
      </c>
      <c r="AK1301" s="100" t="s">
        <v>1852</v>
      </c>
      <c r="AL1301" s="97"/>
      <c r="AM1301" s="101" t="s">
        <v>1852</v>
      </c>
      <c r="AN1301" s="101" t="s">
        <v>1852</v>
      </c>
      <c r="AO1301" s="97"/>
      <c r="AP1301" s="100" t="s">
        <v>1852</v>
      </c>
      <c r="AQ1301" s="100" t="s">
        <v>1852</v>
      </c>
      <c r="AR1301" s="97"/>
      <c r="AS1301" s="100" t="s">
        <v>1852</v>
      </c>
      <c r="AT1301" s="100" t="s">
        <v>1852</v>
      </c>
      <c r="AU1301" s="97"/>
      <c r="AV1301" s="100">
        <f t="shared" si="338"/>
        <v>398.65</v>
      </c>
      <c r="AW1301" s="100">
        <f t="shared" si="342"/>
        <v>398.65</v>
      </c>
      <c r="AX1301" s="97"/>
      <c r="AY1301" s="100" t="s">
        <v>1852</v>
      </c>
      <c r="AZ1301" s="100" t="s">
        <v>1852</v>
      </c>
      <c r="BA1301" s="97"/>
      <c r="BB1301" s="100" t="s">
        <v>1852</v>
      </c>
      <c r="BC1301" s="100" t="s">
        <v>1852</v>
      </c>
      <c r="BD1301" s="97"/>
      <c r="BE1301" s="100" t="s">
        <v>1852</v>
      </c>
      <c r="BF1301" s="100" t="s">
        <v>1852</v>
      </c>
    </row>
    <row r="1302" spans="1:58" s="86" customFormat="1" ht="13.2" x14ac:dyDescent="0.25">
      <c r="A1302" s="47" t="s">
        <v>883</v>
      </c>
      <c r="B1302" s="106">
        <v>5000310</v>
      </c>
      <c r="C1302" s="118" t="s">
        <v>461</v>
      </c>
      <c r="D1302" s="105">
        <v>154</v>
      </c>
      <c r="E1302" s="106">
        <v>981</v>
      </c>
      <c r="F1302" s="106">
        <v>29126</v>
      </c>
      <c r="G1302" s="22"/>
      <c r="H1302" s="44">
        <f t="shared" si="340"/>
        <v>123.2</v>
      </c>
      <c r="I1302" s="98">
        <f t="shared" si="343"/>
        <v>123.2</v>
      </c>
      <c r="J1302" s="98">
        <f t="shared" si="336"/>
        <v>130.9</v>
      </c>
      <c r="K1302" s="99"/>
      <c r="L1302" s="44">
        <f t="shared" si="339"/>
        <v>123.2</v>
      </c>
      <c r="M1302" s="100">
        <f t="shared" si="344"/>
        <v>123.2</v>
      </c>
      <c r="N1302" s="97"/>
      <c r="O1302" s="100" t="s">
        <v>1852</v>
      </c>
      <c r="P1302" s="100" t="s">
        <v>1852</v>
      </c>
      <c r="Q1302" s="97"/>
      <c r="R1302" s="100" t="s">
        <v>1852</v>
      </c>
      <c r="S1302" s="100" t="s">
        <v>1852</v>
      </c>
      <c r="T1302" s="97"/>
      <c r="U1302" s="100" t="s">
        <v>1852</v>
      </c>
      <c r="V1302" s="100" t="s">
        <v>1852</v>
      </c>
      <c r="W1302" s="97"/>
      <c r="X1302" s="100" t="s">
        <v>1852</v>
      </c>
      <c r="Y1302" s="100" t="s">
        <v>1852</v>
      </c>
      <c r="Z1302" s="97"/>
      <c r="AA1302" s="100" t="s">
        <v>1852</v>
      </c>
      <c r="AB1302" s="100" t="s">
        <v>1852</v>
      </c>
      <c r="AC1302" s="97"/>
      <c r="AD1302" s="100" t="s">
        <v>1852</v>
      </c>
      <c r="AE1302" s="100" t="s">
        <v>1852</v>
      </c>
      <c r="AF1302" s="97"/>
      <c r="AG1302" s="100">
        <f t="shared" si="337"/>
        <v>123.2</v>
      </c>
      <c r="AH1302" s="100">
        <f t="shared" si="341"/>
        <v>123.2</v>
      </c>
      <c r="AI1302" s="97"/>
      <c r="AJ1302" s="100" t="s">
        <v>1852</v>
      </c>
      <c r="AK1302" s="100" t="s">
        <v>1852</v>
      </c>
      <c r="AL1302" s="97"/>
      <c r="AM1302" s="101" t="s">
        <v>1852</v>
      </c>
      <c r="AN1302" s="101" t="s">
        <v>1852</v>
      </c>
      <c r="AO1302" s="97"/>
      <c r="AP1302" s="100" t="s">
        <v>1852</v>
      </c>
      <c r="AQ1302" s="100" t="s">
        <v>1852</v>
      </c>
      <c r="AR1302" s="97"/>
      <c r="AS1302" s="100" t="s">
        <v>1852</v>
      </c>
      <c r="AT1302" s="100" t="s">
        <v>1852</v>
      </c>
      <c r="AU1302" s="97"/>
      <c r="AV1302" s="100">
        <f t="shared" si="338"/>
        <v>130.9</v>
      </c>
      <c r="AW1302" s="100">
        <f t="shared" si="342"/>
        <v>130.9</v>
      </c>
      <c r="AX1302" s="97"/>
      <c r="AY1302" s="100" t="s">
        <v>1852</v>
      </c>
      <c r="AZ1302" s="100" t="s">
        <v>1852</v>
      </c>
      <c r="BA1302" s="97"/>
      <c r="BB1302" s="100" t="s">
        <v>1852</v>
      </c>
      <c r="BC1302" s="100" t="s">
        <v>1852</v>
      </c>
      <c r="BD1302" s="97"/>
      <c r="BE1302" s="100" t="s">
        <v>1852</v>
      </c>
      <c r="BF1302" s="100" t="s">
        <v>1852</v>
      </c>
    </row>
    <row r="1303" spans="1:58" s="86" customFormat="1" ht="13.2" x14ac:dyDescent="0.25">
      <c r="A1303" s="47" t="s">
        <v>883</v>
      </c>
      <c r="B1303" s="106">
        <v>5000251</v>
      </c>
      <c r="C1303" s="118" t="s">
        <v>983</v>
      </c>
      <c r="D1303" s="105">
        <v>410</v>
      </c>
      <c r="E1303" s="106">
        <v>981</v>
      </c>
      <c r="F1303" s="106">
        <v>29130</v>
      </c>
      <c r="G1303" s="22"/>
      <c r="H1303" s="44">
        <f t="shared" si="340"/>
        <v>328</v>
      </c>
      <c r="I1303" s="98">
        <f t="shared" si="343"/>
        <v>328</v>
      </c>
      <c r="J1303" s="98">
        <f t="shared" si="336"/>
        <v>348.5</v>
      </c>
      <c r="K1303" s="99"/>
      <c r="L1303" s="44">
        <f t="shared" si="339"/>
        <v>328</v>
      </c>
      <c r="M1303" s="100">
        <f t="shared" si="344"/>
        <v>328</v>
      </c>
      <c r="N1303" s="97"/>
      <c r="O1303" s="100" t="s">
        <v>1852</v>
      </c>
      <c r="P1303" s="100" t="s">
        <v>1852</v>
      </c>
      <c r="Q1303" s="97"/>
      <c r="R1303" s="100" t="s">
        <v>1852</v>
      </c>
      <c r="S1303" s="100" t="s">
        <v>1852</v>
      </c>
      <c r="T1303" s="97"/>
      <c r="U1303" s="100" t="s">
        <v>1852</v>
      </c>
      <c r="V1303" s="100" t="s">
        <v>1852</v>
      </c>
      <c r="W1303" s="97"/>
      <c r="X1303" s="100" t="s">
        <v>1852</v>
      </c>
      <c r="Y1303" s="100" t="s">
        <v>1852</v>
      </c>
      <c r="Z1303" s="97"/>
      <c r="AA1303" s="100" t="s">
        <v>1852</v>
      </c>
      <c r="AB1303" s="100" t="s">
        <v>1852</v>
      </c>
      <c r="AC1303" s="97"/>
      <c r="AD1303" s="100" t="s">
        <v>1852</v>
      </c>
      <c r="AE1303" s="100" t="s">
        <v>1852</v>
      </c>
      <c r="AF1303" s="97"/>
      <c r="AG1303" s="100">
        <f t="shared" si="337"/>
        <v>328</v>
      </c>
      <c r="AH1303" s="100">
        <f t="shared" si="341"/>
        <v>328</v>
      </c>
      <c r="AI1303" s="97"/>
      <c r="AJ1303" s="100" t="s">
        <v>1852</v>
      </c>
      <c r="AK1303" s="100" t="s">
        <v>1852</v>
      </c>
      <c r="AL1303" s="97"/>
      <c r="AM1303" s="101" t="s">
        <v>1852</v>
      </c>
      <c r="AN1303" s="101" t="s">
        <v>1852</v>
      </c>
      <c r="AO1303" s="97"/>
      <c r="AP1303" s="100" t="s">
        <v>1852</v>
      </c>
      <c r="AQ1303" s="100" t="s">
        <v>1852</v>
      </c>
      <c r="AR1303" s="97"/>
      <c r="AS1303" s="100" t="s">
        <v>1852</v>
      </c>
      <c r="AT1303" s="100" t="s">
        <v>1852</v>
      </c>
      <c r="AU1303" s="97"/>
      <c r="AV1303" s="100">
        <f t="shared" si="338"/>
        <v>348.5</v>
      </c>
      <c r="AW1303" s="100">
        <f t="shared" si="342"/>
        <v>348.5</v>
      </c>
      <c r="AX1303" s="97"/>
      <c r="AY1303" s="100" t="s">
        <v>1852</v>
      </c>
      <c r="AZ1303" s="100" t="s">
        <v>1852</v>
      </c>
      <c r="BA1303" s="97"/>
      <c r="BB1303" s="100" t="s">
        <v>1852</v>
      </c>
      <c r="BC1303" s="100" t="s">
        <v>1852</v>
      </c>
      <c r="BD1303" s="97"/>
      <c r="BE1303" s="100" t="s">
        <v>1852</v>
      </c>
      <c r="BF1303" s="100" t="s">
        <v>1852</v>
      </c>
    </row>
    <row r="1304" spans="1:58" s="86" customFormat="1" ht="13.2" x14ac:dyDescent="0.25">
      <c r="A1304" s="47" t="s">
        <v>883</v>
      </c>
      <c r="B1304" s="106">
        <v>5000311</v>
      </c>
      <c r="C1304" s="118" t="s">
        <v>463</v>
      </c>
      <c r="D1304" s="105">
        <v>115</v>
      </c>
      <c r="E1304" s="106">
        <v>981</v>
      </c>
      <c r="F1304" s="106">
        <v>29200</v>
      </c>
      <c r="G1304" s="22"/>
      <c r="H1304" s="44">
        <f t="shared" si="340"/>
        <v>92</v>
      </c>
      <c r="I1304" s="98">
        <f t="shared" si="343"/>
        <v>92</v>
      </c>
      <c r="J1304" s="98">
        <f t="shared" si="336"/>
        <v>97.75</v>
      </c>
      <c r="K1304" s="99"/>
      <c r="L1304" s="44">
        <f t="shared" si="339"/>
        <v>92</v>
      </c>
      <c r="M1304" s="100">
        <f t="shared" si="344"/>
        <v>92</v>
      </c>
      <c r="N1304" s="97"/>
      <c r="O1304" s="100" t="s">
        <v>1852</v>
      </c>
      <c r="P1304" s="100" t="s">
        <v>1852</v>
      </c>
      <c r="Q1304" s="97"/>
      <c r="R1304" s="100" t="s">
        <v>1852</v>
      </c>
      <c r="S1304" s="100" t="s">
        <v>1852</v>
      </c>
      <c r="T1304" s="97"/>
      <c r="U1304" s="100" t="s">
        <v>1852</v>
      </c>
      <c r="V1304" s="100" t="s">
        <v>1852</v>
      </c>
      <c r="W1304" s="97"/>
      <c r="X1304" s="100" t="s">
        <v>1852</v>
      </c>
      <c r="Y1304" s="100" t="s">
        <v>1852</v>
      </c>
      <c r="Z1304" s="97"/>
      <c r="AA1304" s="100" t="s">
        <v>1852</v>
      </c>
      <c r="AB1304" s="100" t="s">
        <v>1852</v>
      </c>
      <c r="AC1304" s="97"/>
      <c r="AD1304" s="100" t="s">
        <v>1852</v>
      </c>
      <c r="AE1304" s="100" t="s">
        <v>1852</v>
      </c>
      <c r="AF1304" s="97"/>
      <c r="AG1304" s="100">
        <f t="shared" si="337"/>
        <v>92</v>
      </c>
      <c r="AH1304" s="100">
        <f t="shared" si="341"/>
        <v>92</v>
      </c>
      <c r="AI1304" s="97"/>
      <c r="AJ1304" s="100" t="s">
        <v>1852</v>
      </c>
      <c r="AK1304" s="100" t="s">
        <v>1852</v>
      </c>
      <c r="AL1304" s="97"/>
      <c r="AM1304" s="101" t="s">
        <v>1852</v>
      </c>
      <c r="AN1304" s="101" t="s">
        <v>1852</v>
      </c>
      <c r="AO1304" s="97"/>
      <c r="AP1304" s="100" t="s">
        <v>1852</v>
      </c>
      <c r="AQ1304" s="100" t="s">
        <v>1852</v>
      </c>
      <c r="AR1304" s="97"/>
      <c r="AS1304" s="100" t="s">
        <v>1852</v>
      </c>
      <c r="AT1304" s="100" t="s">
        <v>1852</v>
      </c>
      <c r="AU1304" s="97"/>
      <c r="AV1304" s="100">
        <f t="shared" si="338"/>
        <v>97.75</v>
      </c>
      <c r="AW1304" s="100">
        <f t="shared" si="342"/>
        <v>97.75</v>
      </c>
      <c r="AX1304" s="97"/>
      <c r="AY1304" s="100" t="s">
        <v>1852</v>
      </c>
      <c r="AZ1304" s="100" t="s">
        <v>1852</v>
      </c>
      <c r="BA1304" s="97"/>
      <c r="BB1304" s="100" t="s">
        <v>1852</v>
      </c>
      <c r="BC1304" s="100" t="s">
        <v>1852</v>
      </c>
      <c r="BD1304" s="97"/>
      <c r="BE1304" s="100" t="s">
        <v>1852</v>
      </c>
      <c r="BF1304" s="100" t="s">
        <v>1852</v>
      </c>
    </row>
    <row r="1305" spans="1:58" s="86" customFormat="1" ht="13.2" x14ac:dyDescent="0.25">
      <c r="A1305" s="47" t="s">
        <v>883</v>
      </c>
      <c r="B1305" s="106">
        <v>5000163</v>
      </c>
      <c r="C1305" s="118" t="s">
        <v>464</v>
      </c>
      <c r="D1305" s="105">
        <v>278</v>
      </c>
      <c r="E1305" s="106">
        <v>981</v>
      </c>
      <c r="F1305" s="106">
        <v>29240</v>
      </c>
      <c r="G1305" s="22"/>
      <c r="H1305" s="44">
        <f t="shared" si="340"/>
        <v>222.4</v>
      </c>
      <c r="I1305" s="98">
        <f t="shared" si="343"/>
        <v>222.4</v>
      </c>
      <c r="J1305" s="98">
        <f t="shared" si="336"/>
        <v>236.29999999999998</v>
      </c>
      <c r="K1305" s="99"/>
      <c r="L1305" s="44">
        <f t="shared" si="339"/>
        <v>222.4</v>
      </c>
      <c r="M1305" s="100">
        <f t="shared" si="344"/>
        <v>222.4</v>
      </c>
      <c r="N1305" s="97"/>
      <c r="O1305" s="100" t="s">
        <v>1852</v>
      </c>
      <c r="P1305" s="100" t="s">
        <v>1852</v>
      </c>
      <c r="Q1305" s="97"/>
      <c r="R1305" s="100" t="s">
        <v>1852</v>
      </c>
      <c r="S1305" s="100" t="s">
        <v>1852</v>
      </c>
      <c r="T1305" s="97"/>
      <c r="U1305" s="100" t="s">
        <v>1852</v>
      </c>
      <c r="V1305" s="100" t="s">
        <v>1852</v>
      </c>
      <c r="W1305" s="97"/>
      <c r="X1305" s="100" t="s">
        <v>1852</v>
      </c>
      <c r="Y1305" s="100" t="s">
        <v>1852</v>
      </c>
      <c r="Z1305" s="97"/>
      <c r="AA1305" s="100" t="s">
        <v>1852</v>
      </c>
      <c r="AB1305" s="100" t="s">
        <v>1852</v>
      </c>
      <c r="AC1305" s="97"/>
      <c r="AD1305" s="100" t="s">
        <v>1852</v>
      </c>
      <c r="AE1305" s="100" t="s">
        <v>1852</v>
      </c>
      <c r="AF1305" s="97"/>
      <c r="AG1305" s="100">
        <f t="shared" si="337"/>
        <v>222.4</v>
      </c>
      <c r="AH1305" s="100">
        <f t="shared" si="341"/>
        <v>222.4</v>
      </c>
      <c r="AI1305" s="97"/>
      <c r="AJ1305" s="100" t="s">
        <v>1852</v>
      </c>
      <c r="AK1305" s="100" t="s">
        <v>1852</v>
      </c>
      <c r="AL1305" s="97"/>
      <c r="AM1305" s="101" t="s">
        <v>1852</v>
      </c>
      <c r="AN1305" s="101" t="s">
        <v>1852</v>
      </c>
      <c r="AO1305" s="97"/>
      <c r="AP1305" s="100" t="s">
        <v>1852</v>
      </c>
      <c r="AQ1305" s="100" t="s">
        <v>1852</v>
      </c>
      <c r="AR1305" s="97"/>
      <c r="AS1305" s="100" t="s">
        <v>1852</v>
      </c>
      <c r="AT1305" s="100" t="s">
        <v>1852</v>
      </c>
      <c r="AU1305" s="97"/>
      <c r="AV1305" s="100">
        <f t="shared" si="338"/>
        <v>236.29999999999998</v>
      </c>
      <c r="AW1305" s="100">
        <f t="shared" si="342"/>
        <v>236.29999999999998</v>
      </c>
      <c r="AX1305" s="97"/>
      <c r="AY1305" s="100" t="s">
        <v>1852</v>
      </c>
      <c r="AZ1305" s="100" t="s">
        <v>1852</v>
      </c>
      <c r="BA1305" s="97"/>
      <c r="BB1305" s="100" t="s">
        <v>1852</v>
      </c>
      <c r="BC1305" s="100" t="s">
        <v>1852</v>
      </c>
      <c r="BD1305" s="97"/>
      <c r="BE1305" s="100" t="s">
        <v>1852</v>
      </c>
      <c r="BF1305" s="100" t="s">
        <v>1852</v>
      </c>
    </row>
    <row r="1306" spans="1:58" s="86" customFormat="1" ht="13.2" x14ac:dyDescent="0.25">
      <c r="A1306" s="47" t="s">
        <v>883</v>
      </c>
      <c r="B1306" s="106">
        <v>5000178</v>
      </c>
      <c r="C1306" s="118" t="s">
        <v>465</v>
      </c>
      <c r="D1306" s="105">
        <v>278</v>
      </c>
      <c r="E1306" s="106">
        <v>981</v>
      </c>
      <c r="F1306" s="106">
        <v>29260</v>
      </c>
      <c r="G1306" s="22"/>
      <c r="H1306" s="44">
        <f t="shared" si="340"/>
        <v>222.4</v>
      </c>
      <c r="I1306" s="98">
        <f t="shared" si="343"/>
        <v>222.4</v>
      </c>
      <c r="J1306" s="98">
        <f t="shared" si="336"/>
        <v>236.29999999999998</v>
      </c>
      <c r="K1306" s="99"/>
      <c r="L1306" s="44">
        <f t="shared" si="339"/>
        <v>222.4</v>
      </c>
      <c r="M1306" s="100">
        <f t="shared" si="344"/>
        <v>222.4</v>
      </c>
      <c r="N1306" s="97"/>
      <c r="O1306" s="100" t="s">
        <v>1852</v>
      </c>
      <c r="P1306" s="100" t="s">
        <v>1852</v>
      </c>
      <c r="Q1306" s="97"/>
      <c r="R1306" s="100" t="s">
        <v>1852</v>
      </c>
      <c r="S1306" s="100" t="s">
        <v>1852</v>
      </c>
      <c r="T1306" s="97"/>
      <c r="U1306" s="100" t="s">
        <v>1852</v>
      </c>
      <c r="V1306" s="100" t="s">
        <v>1852</v>
      </c>
      <c r="W1306" s="97"/>
      <c r="X1306" s="100" t="s">
        <v>1852</v>
      </c>
      <c r="Y1306" s="100" t="s">
        <v>1852</v>
      </c>
      <c r="Z1306" s="97"/>
      <c r="AA1306" s="100" t="s">
        <v>1852</v>
      </c>
      <c r="AB1306" s="100" t="s">
        <v>1852</v>
      </c>
      <c r="AC1306" s="97"/>
      <c r="AD1306" s="100" t="s">
        <v>1852</v>
      </c>
      <c r="AE1306" s="100" t="s">
        <v>1852</v>
      </c>
      <c r="AF1306" s="97"/>
      <c r="AG1306" s="100">
        <f t="shared" si="337"/>
        <v>222.4</v>
      </c>
      <c r="AH1306" s="100">
        <f t="shared" si="341"/>
        <v>222.4</v>
      </c>
      <c r="AI1306" s="97"/>
      <c r="AJ1306" s="100" t="s">
        <v>1852</v>
      </c>
      <c r="AK1306" s="100" t="s">
        <v>1852</v>
      </c>
      <c r="AL1306" s="97"/>
      <c r="AM1306" s="101" t="s">
        <v>1852</v>
      </c>
      <c r="AN1306" s="101" t="s">
        <v>1852</v>
      </c>
      <c r="AO1306" s="97"/>
      <c r="AP1306" s="100" t="s">
        <v>1852</v>
      </c>
      <c r="AQ1306" s="100" t="s">
        <v>1852</v>
      </c>
      <c r="AR1306" s="97"/>
      <c r="AS1306" s="100" t="s">
        <v>1852</v>
      </c>
      <c r="AT1306" s="100" t="s">
        <v>1852</v>
      </c>
      <c r="AU1306" s="97"/>
      <c r="AV1306" s="100">
        <f t="shared" si="338"/>
        <v>236.29999999999998</v>
      </c>
      <c r="AW1306" s="100">
        <f t="shared" si="342"/>
        <v>236.29999999999998</v>
      </c>
      <c r="AX1306" s="97"/>
      <c r="AY1306" s="100" t="s">
        <v>1852</v>
      </c>
      <c r="AZ1306" s="100" t="s">
        <v>1852</v>
      </c>
      <c r="BA1306" s="97"/>
      <c r="BB1306" s="100" t="s">
        <v>1852</v>
      </c>
      <c r="BC1306" s="100" t="s">
        <v>1852</v>
      </c>
      <c r="BD1306" s="97"/>
      <c r="BE1306" s="100" t="s">
        <v>1852</v>
      </c>
      <c r="BF1306" s="100" t="s">
        <v>1852</v>
      </c>
    </row>
    <row r="1307" spans="1:58" s="86" customFormat="1" ht="13.2" x14ac:dyDescent="0.25">
      <c r="A1307" s="47" t="s">
        <v>883</v>
      </c>
      <c r="B1307" s="106">
        <v>5000188</v>
      </c>
      <c r="C1307" s="118" t="s">
        <v>466</v>
      </c>
      <c r="D1307" s="105">
        <v>425</v>
      </c>
      <c r="E1307" s="106">
        <v>981</v>
      </c>
      <c r="F1307" s="106">
        <v>29280</v>
      </c>
      <c r="G1307" s="22"/>
      <c r="H1307" s="44">
        <f t="shared" si="340"/>
        <v>340</v>
      </c>
      <c r="I1307" s="98">
        <f t="shared" si="343"/>
        <v>340</v>
      </c>
      <c r="J1307" s="98">
        <f t="shared" si="336"/>
        <v>361.25</v>
      </c>
      <c r="K1307" s="99"/>
      <c r="L1307" s="44">
        <f t="shared" si="339"/>
        <v>340</v>
      </c>
      <c r="M1307" s="100">
        <f t="shared" si="344"/>
        <v>340</v>
      </c>
      <c r="N1307" s="97"/>
      <c r="O1307" s="100" t="s">
        <v>1852</v>
      </c>
      <c r="P1307" s="100" t="s">
        <v>1852</v>
      </c>
      <c r="Q1307" s="97"/>
      <c r="R1307" s="100" t="s">
        <v>1852</v>
      </c>
      <c r="S1307" s="100" t="s">
        <v>1852</v>
      </c>
      <c r="T1307" s="97"/>
      <c r="U1307" s="100" t="s">
        <v>1852</v>
      </c>
      <c r="V1307" s="100" t="s">
        <v>1852</v>
      </c>
      <c r="W1307" s="97"/>
      <c r="X1307" s="100" t="s">
        <v>1852</v>
      </c>
      <c r="Y1307" s="100" t="s">
        <v>1852</v>
      </c>
      <c r="Z1307" s="97"/>
      <c r="AA1307" s="100" t="s">
        <v>1852</v>
      </c>
      <c r="AB1307" s="100" t="s">
        <v>1852</v>
      </c>
      <c r="AC1307" s="97"/>
      <c r="AD1307" s="100" t="s">
        <v>1852</v>
      </c>
      <c r="AE1307" s="100" t="s">
        <v>1852</v>
      </c>
      <c r="AF1307" s="97"/>
      <c r="AG1307" s="100">
        <f t="shared" si="337"/>
        <v>340</v>
      </c>
      <c r="AH1307" s="100">
        <f t="shared" si="341"/>
        <v>340</v>
      </c>
      <c r="AI1307" s="97"/>
      <c r="AJ1307" s="100" t="s">
        <v>1852</v>
      </c>
      <c r="AK1307" s="100" t="s">
        <v>1852</v>
      </c>
      <c r="AL1307" s="97"/>
      <c r="AM1307" s="101" t="s">
        <v>1852</v>
      </c>
      <c r="AN1307" s="101" t="s">
        <v>1852</v>
      </c>
      <c r="AO1307" s="97"/>
      <c r="AP1307" s="100" t="s">
        <v>1852</v>
      </c>
      <c r="AQ1307" s="100" t="s">
        <v>1852</v>
      </c>
      <c r="AR1307" s="97"/>
      <c r="AS1307" s="100" t="s">
        <v>1852</v>
      </c>
      <c r="AT1307" s="100" t="s">
        <v>1852</v>
      </c>
      <c r="AU1307" s="97"/>
      <c r="AV1307" s="100">
        <f t="shared" si="338"/>
        <v>361.25</v>
      </c>
      <c r="AW1307" s="100">
        <f t="shared" si="342"/>
        <v>361.25</v>
      </c>
      <c r="AX1307" s="97"/>
      <c r="AY1307" s="100" t="s">
        <v>1852</v>
      </c>
      <c r="AZ1307" s="100" t="s">
        <v>1852</v>
      </c>
      <c r="BA1307" s="97"/>
      <c r="BB1307" s="100" t="s">
        <v>1852</v>
      </c>
      <c r="BC1307" s="100" t="s">
        <v>1852</v>
      </c>
      <c r="BD1307" s="97"/>
      <c r="BE1307" s="100" t="s">
        <v>1852</v>
      </c>
      <c r="BF1307" s="100" t="s">
        <v>1852</v>
      </c>
    </row>
    <row r="1308" spans="1:58" s="86" customFormat="1" ht="13.2" x14ac:dyDescent="0.25">
      <c r="A1308" s="47" t="s">
        <v>883</v>
      </c>
      <c r="B1308" s="106">
        <v>5000023</v>
      </c>
      <c r="C1308" s="118" t="s">
        <v>467</v>
      </c>
      <c r="D1308" s="105">
        <v>213</v>
      </c>
      <c r="E1308" s="106">
        <v>981</v>
      </c>
      <c r="F1308" s="106">
        <v>29345</v>
      </c>
      <c r="G1308" s="22"/>
      <c r="H1308" s="44">
        <f t="shared" si="340"/>
        <v>170.4</v>
      </c>
      <c r="I1308" s="98">
        <f t="shared" si="343"/>
        <v>170.4</v>
      </c>
      <c r="J1308" s="98">
        <f t="shared" si="336"/>
        <v>181.04999999999998</v>
      </c>
      <c r="K1308" s="99"/>
      <c r="L1308" s="44">
        <f t="shared" si="339"/>
        <v>170.4</v>
      </c>
      <c r="M1308" s="100">
        <f t="shared" si="344"/>
        <v>170.4</v>
      </c>
      <c r="N1308" s="97"/>
      <c r="O1308" s="100" t="s">
        <v>1852</v>
      </c>
      <c r="P1308" s="100" t="s">
        <v>1852</v>
      </c>
      <c r="Q1308" s="97"/>
      <c r="R1308" s="100" t="s">
        <v>1852</v>
      </c>
      <c r="S1308" s="100" t="s">
        <v>1852</v>
      </c>
      <c r="T1308" s="97"/>
      <c r="U1308" s="100" t="s">
        <v>1852</v>
      </c>
      <c r="V1308" s="100" t="s">
        <v>1852</v>
      </c>
      <c r="W1308" s="97"/>
      <c r="X1308" s="100" t="s">
        <v>1852</v>
      </c>
      <c r="Y1308" s="100" t="s">
        <v>1852</v>
      </c>
      <c r="Z1308" s="97"/>
      <c r="AA1308" s="100" t="s">
        <v>1852</v>
      </c>
      <c r="AB1308" s="100" t="s">
        <v>1852</v>
      </c>
      <c r="AC1308" s="97"/>
      <c r="AD1308" s="100" t="s">
        <v>1852</v>
      </c>
      <c r="AE1308" s="100" t="s">
        <v>1852</v>
      </c>
      <c r="AF1308" s="97"/>
      <c r="AG1308" s="100">
        <f t="shared" si="337"/>
        <v>170.4</v>
      </c>
      <c r="AH1308" s="100">
        <f t="shared" si="341"/>
        <v>170.4</v>
      </c>
      <c r="AI1308" s="97"/>
      <c r="AJ1308" s="100" t="s">
        <v>1852</v>
      </c>
      <c r="AK1308" s="100" t="s">
        <v>1852</v>
      </c>
      <c r="AL1308" s="97"/>
      <c r="AM1308" s="101" t="s">
        <v>1852</v>
      </c>
      <c r="AN1308" s="101" t="s">
        <v>1852</v>
      </c>
      <c r="AO1308" s="97"/>
      <c r="AP1308" s="100" t="s">
        <v>1852</v>
      </c>
      <c r="AQ1308" s="100" t="s">
        <v>1852</v>
      </c>
      <c r="AR1308" s="97"/>
      <c r="AS1308" s="100" t="s">
        <v>1852</v>
      </c>
      <c r="AT1308" s="100" t="s">
        <v>1852</v>
      </c>
      <c r="AU1308" s="97"/>
      <c r="AV1308" s="100">
        <f t="shared" si="338"/>
        <v>181.04999999999998</v>
      </c>
      <c r="AW1308" s="100">
        <f t="shared" si="342"/>
        <v>181.04999999999998</v>
      </c>
      <c r="AX1308" s="97"/>
      <c r="AY1308" s="100" t="s">
        <v>1852</v>
      </c>
      <c r="AZ1308" s="100" t="s">
        <v>1852</v>
      </c>
      <c r="BA1308" s="97"/>
      <c r="BB1308" s="100" t="s">
        <v>1852</v>
      </c>
      <c r="BC1308" s="100" t="s">
        <v>1852</v>
      </c>
      <c r="BD1308" s="97"/>
      <c r="BE1308" s="100" t="s">
        <v>1852</v>
      </c>
      <c r="BF1308" s="100" t="s">
        <v>1852</v>
      </c>
    </row>
    <row r="1309" spans="1:58" s="86" customFormat="1" ht="13.2" x14ac:dyDescent="0.25">
      <c r="A1309" s="47" t="s">
        <v>883</v>
      </c>
      <c r="B1309" s="106">
        <v>5000248</v>
      </c>
      <c r="C1309" s="118" t="s">
        <v>468</v>
      </c>
      <c r="D1309" s="105">
        <v>425</v>
      </c>
      <c r="E1309" s="106">
        <v>981</v>
      </c>
      <c r="F1309" s="106">
        <v>29405</v>
      </c>
      <c r="G1309" s="22"/>
      <c r="H1309" s="44">
        <f t="shared" si="340"/>
        <v>340</v>
      </c>
      <c r="I1309" s="98">
        <f t="shared" si="343"/>
        <v>340</v>
      </c>
      <c r="J1309" s="98">
        <f t="shared" si="336"/>
        <v>361.25</v>
      </c>
      <c r="K1309" s="99"/>
      <c r="L1309" s="44">
        <f t="shared" si="339"/>
        <v>340</v>
      </c>
      <c r="M1309" s="100">
        <f t="shared" si="344"/>
        <v>340</v>
      </c>
      <c r="N1309" s="97"/>
      <c r="O1309" s="100" t="s">
        <v>1852</v>
      </c>
      <c r="P1309" s="100" t="s">
        <v>1852</v>
      </c>
      <c r="Q1309" s="97"/>
      <c r="R1309" s="100" t="s">
        <v>1852</v>
      </c>
      <c r="S1309" s="100" t="s">
        <v>1852</v>
      </c>
      <c r="T1309" s="97"/>
      <c r="U1309" s="100" t="s">
        <v>1852</v>
      </c>
      <c r="V1309" s="100" t="s">
        <v>1852</v>
      </c>
      <c r="W1309" s="97"/>
      <c r="X1309" s="100" t="s">
        <v>1852</v>
      </c>
      <c r="Y1309" s="100" t="s">
        <v>1852</v>
      </c>
      <c r="Z1309" s="97"/>
      <c r="AA1309" s="100" t="s">
        <v>1852</v>
      </c>
      <c r="AB1309" s="100" t="s">
        <v>1852</v>
      </c>
      <c r="AC1309" s="97"/>
      <c r="AD1309" s="100" t="s">
        <v>1852</v>
      </c>
      <c r="AE1309" s="100" t="s">
        <v>1852</v>
      </c>
      <c r="AF1309" s="97"/>
      <c r="AG1309" s="100">
        <f t="shared" si="337"/>
        <v>340</v>
      </c>
      <c r="AH1309" s="100">
        <f t="shared" si="341"/>
        <v>340</v>
      </c>
      <c r="AI1309" s="97"/>
      <c r="AJ1309" s="100" t="s">
        <v>1852</v>
      </c>
      <c r="AK1309" s="100" t="s">
        <v>1852</v>
      </c>
      <c r="AL1309" s="97"/>
      <c r="AM1309" s="101" t="s">
        <v>1852</v>
      </c>
      <c r="AN1309" s="101" t="s">
        <v>1852</v>
      </c>
      <c r="AO1309" s="97"/>
      <c r="AP1309" s="100" t="s">
        <v>1852</v>
      </c>
      <c r="AQ1309" s="100" t="s">
        <v>1852</v>
      </c>
      <c r="AR1309" s="97"/>
      <c r="AS1309" s="100" t="s">
        <v>1852</v>
      </c>
      <c r="AT1309" s="100" t="s">
        <v>1852</v>
      </c>
      <c r="AU1309" s="97"/>
      <c r="AV1309" s="100">
        <f t="shared" si="338"/>
        <v>361.25</v>
      </c>
      <c r="AW1309" s="100">
        <f t="shared" si="342"/>
        <v>361.25</v>
      </c>
      <c r="AX1309" s="97"/>
      <c r="AY1309" s="100" t="s">
        <v>1852</v>
      </c>
      <c r="AZ1309" s="100" t="s">
        <v>1852</v>
      </c>
      <c r="BA1309" s="97"/>
      <c r="BB1309" s="100" t="s">
        <v>1852</v>
      </c>
      <c r="BC1309" s="100" t="s">
        <v>1852</v>
      </c>
      <c r="BD1309" s="97"/>
      <c r="BE1309" s="100" t="s">
        <v>1852</v>
      </c>
      <c r="BF1309" s="100" t="s">
        <v>1852</v>
      </c>
    </row>
    <row r="1310" spans="1:58" s="86" customFormat="1" ht="13.2" x14ac:dyDescent="0.25">
      <c r="A1310" s="47" t="s">
        <v>883</v>
      </c>
      <c r="B1310" s="106">
        <v>5000208</v>
      </c>
      <c r="C1310" s="118" t="s">
        <v>984</v>
      </c>
      <c r="D1310" s="105">
        <v>469</v>
      </c>
      <c r="E1310" s="106">
        <v>981</v>
      </c>
      <c r="F1310" s="106">
        <v>29425</v>
      </c>
      <c r="G1310" s="22"/>
      <c r="H1310" s="44">
        <f t="shared" si="340"/>
        <v>375.20000000000005</v>
      </c>
      <c r="I1310" s="98">
        <f t="shared" si="343"/>
        <v>375.20000000000005</v>
      </c>
      <c r="J1310" s="98">
        <f t="shared" si="336"/>
        <v>398.65</v>
      </c>
      <c r="K1310" s="99"/>
      <c r="L1310" s="44">
        <f t="shared" si="339"/>
        <v>375.20000000000005</v>
      </c>
      <c r="M1310" s="100">
        <f t="shared" si="344"/>
        <v>375.20000000000005</v>
      </c>
      <c r="N1310" s="97"/>
      <c r="O1310" s="100" t="s">
        <v>1852</v>
      </c>
      <c r="P1310" s="100" t="s">
        <v>1852</v>
      </c>
      <c r="Q1310" s="97"/>
      <c r="R1310" s="100" t="s">
        <v>1852</v>
      </c>
      <c r="S1310" s="100" t="s">
        <v>1852</v>
      </c>
      <c r="T1310" s="97"/>
      <c r="U1310" s="100" t="s">
        <v>1852</v>
      </c>
      <c r="V1310" s="100" t="s">
        <v>1852</v>
      </c>
      <c r="W1310" s="97"/>
      <c r="X1310" s="100" t="s">
        <v>1852</v>
      </c>
      <c r="Y1310" s="100" t="s">
        <v>1852</v>
      </c>
      <c r="Z1310" s="97"/>
      <c r="AA1310" s="100" t="s">
        <v>1852</v>
      </c>
      <c r="AB1310" s="100" t="s">
        <v>1852</v>
      </c>
      <c r="AC1310" s="97"/>
      <c r="AD1310" s="100" t="s">
        <v>1852</v>
      </c>
      <c r="AE1310" s="100" t="s">
        <v>1852</v>
      </c>
      <c r="AF1310" s="97"/>
      <c r="AG1310" s="100">
        <f t="shared" si="337"/>
        <v>375.20000000000005</v>
      </c>
      <c r="AH1310" s="100">
        <f t="shared" si="341"/>
        <v>375.20000000000005</v>
      </c>
      <c r="AI1310" s="97"/>
      <c r="AJ1310" s="100" t="s">
        <v>1852</v>
      </c>
      <c r="AK1310" s="100" t="s">
        <v>1852</v>
      </c>
      <c r="AL1310" s="97"/>
      <c r="AM1310" s="101" t="s">
        <v>1852</v>
      </c>
      <c r="AN1310" s="101" t="s">
        <v>1852</v>
      </c>
      <c r="AO1310" s="97"/>
      <c r="AP1310" s="100" t="s">
        <v>1852</v>
      </c>
      <c r="AQ1310" s="100" t="s">
        <v>1852</v>
      </c>
      <c r="AR1310" s="97"/>
      <c r="AS1310" s="100" t="s">
        <v>1852</v>
      </c>
      <c r="AT1310" s="100" t="s">
        <v>1852</v>
      </c>
      <c r="AU1310" s="97"/>
      <c r="AV1310" s="100">
        <f t="shared" si="338"/>
        <v>398.65</v>
      </c>
      <c r="AW1310" s="100">
        <f t="shared" si="342"/>
        <v>398.65</v>
      </c>
      <c r="AX1310" s="97"/>
      <c r="AY1310" s="100" t="s">
        <v>1852</v>
      </c>
      <c r="AZ1310" s="100" t="s">
        <v>1852</v>
      </c>
      <c r="BA1310" s="97"/>
      <c r="BB1310" s="100" t="s">
        <v>1852</v>
      </c>
      <c r="BC1310" s="100" t="s">
        <v>1852</v>
      </c>
      <c r="BD1310" s="97"/>
      <c r="BE1310" s="100" t="s">
        <v>1852</v>
      </c>
      <c r="BF1310" s="100" t="s">
        <v>1852</v>
      </c>
    </row>
    <row r="1311" spans="1:58" s="86" customFormat="1" ht="13.2" x14ac:dyDescent="0.25">
      <c r="A1311" s="47" t="s">
        <v>883</v>
      </c>
      <c r="B1311" s="106">
        <v>5000270</v>
      </c>
      <c r="C1311" s="118" t="s">
        <v>985</v>
      </c>
      <c r="D1311" s="105">
        <v>295</v>
      </c>
      <c r="E1311" s="106">
        <v>981</v>
      </c>
      <c r="F1311" s="106">
        <v>29505</v>
      </c>
      <c r="G1311" s="22"/>
      <c r="H1311" s="44">
        <f t="shared" si="340"/>
        <v>236</v>
      </c>
      <c r="I1311" s="98">
        <f t="shared" si="343"/>
        <v>236</v>
      </c>
      <c r="J1311" s="98">
        <f t="shared" si="336"/>
        <v>250.75</v>
      </c>
      <c r="K1311" s="99"/>
      <c r="L1311" s="44">
        <f t="shared" si="339"/>
        <v>236</v>
      </c>
      <c r="M1311" s="100">
        <f t="shared" si="344"/>
        <v>236</v>
      </c>
      <c r="N1311" s="97"/>
      <c r="O1311" s="100" t="s">
        <v>1852</v>
      </c>
      <c r="P1311" s="100" t="s">
        <v>1852</v>
      </c>
      <c r="Q1311" s="97"/>
      <c r="R1311" s="100" t="s">
        <v>1852</v>
      </c>
      <c r="S1311" s="100" t="s">
        <v>1852</v>
      </c>
      <c r="T1311" s="97"/>
      <c r="U1311" s="100" t="s">
        <v>1852</v>
      </c>
      <c r="V1311" s="100" t="s">
        <v>1852</v>
      </c>
      <c r="W1311" s="97"/>
      <c r="X1311" s="100" t="s">
        <v>1852</v>
      </c>
      <c r="Y1311" s="100" t="s">
        <v>1852</v>
      </c>
      <c r="Z1311" s="97"/>
      <c r="AA1311" s="100" t="s">
        <v>1852</v>
      </c>
      <c r="AB1311" s="100" t="s">
        <v>1852</v>
      </c>
      <c r="AC1311" s="97"/>
      <c r="AD1311" s="100" t="s">
        <v>1852</v>
      </c>
      <c r="AE1311" s="100" t="s">
        <v>1852</v>
      </c>
      <c r="AF1311" s="97"/>
      <c r="AG1311" s="100">
        <f t="shared" si="337"/>
        <v>236</v>
      </c>
      <c r="AH1311" s="100">
        <f t="shared" si="341"/>
        <v>236</v>
      </c>
      <c r="AI1311" s="97"/>
      <c r="AJ1311" s="100" t="s">
        <v>1852</v>
      </c>
      <c r="AK1311" s="100" t="s">
        <v>1852</v>
      </c>
      <c r="AL1311" s="97"/>
      <c r="AM1311" s="101" t="s">
        <v>1852</v>
      </c>
      <c r="AN1311" s="101" t="s">
        <v>1852</v>
      </c>
      <c r="AO1311" s="97"/>
      <c r="AP1311" s="100" t="s">
        <v>1852</v>
      </c>
      <c r="AQ1311" s="100" t="s">
        <v>1852</v>
      </c>
      <c r="AR1311" s="97"/>
      <c r="AS1311" s="100" t="s">
        <v>1852</v>
      </c>
      <c r="AT1311" s="100" t="s">
        <v>1852</v>
      </c>
      <c r="AU1311" s="97"/>
      <c r="AV1311" s="100">
        <f t="shared" si="338"/>
        <v>250.75</v>
      </c>
      <c r="AW1311" s="100">
        <f t="shared" si="342"/>
        <v>250.75</v>
      </c>
      <c r="AX1311" s="97"/>
      <c r="AY1311" s="100" t="s">
        <v>1852</v>
      </c>
      <c r="AZ1311" s="100" t="s">
        <v>1852</v>
      </c>
      <c r="BA1311" s="97"/>
      <c r="BB1311" s="100" t="s">
        <v>1852</v>
      </c>
      <c r="BC1311" s="100" t="s">
        <v>1852</v>
      </c>
      <c r="BD1311" s="97"/>
      <c r="BE1311" s="100" t="s">
        <v>1852</v>
      </c>
      <c r="BF1311" s="100" t="s">
        <v>1852</v>
      </c>
    </row>
    <row r="1312" spans="1:58" s="86" customFormat="1" ht="13.2" x14ac:dyDescent="0.25">
      <c r="A1312" s="47" t="s">
        <v>883</v>
      </c>
      <c r="B1312" s="106">
        <v>5000089</v>
      </c>
      <c r="C1312" s="118" t="s">
        <v>986</v>
      </c>
      <c r="D1312" s="105">
        <v>424</v>
      </c>
      <c r="E1312" s="106">
        <v>981</v>
      </c>
      <c r="F1312" s="106">
        <v>29515</v>
      </c>
      <c r="G1312" s="22"/>
      <c r="H1312" s="44">
        <f t="shared" si="340"/>
        <v>339.20000000000005</v>
      </c>
      <c r="I1312" s="98">
        <f t="shared" si="343"/>
        <v>339.20000000000005</v>
      </c>
      <c r="J1312" s="98">
        <f t="shared" si="336"/>
        <v>360.4</v>
      </c>
      <c r="K1312" s="99"/>
      <c r="L1312" s="44">
        <f t="shared" si="339"/>
        <v>339.20000000000005</v>
      </c>
      <c r="M1312" s="100">
        <f t="shared" si="344"/>
        <v>339.20000000000005</v>
      </c>
      <c r="N1312" s="97"/>
      <c r="O1312" s="100" t="s">
        <v>1852</v>
      </c>
      <c r="P1312" s="100" t="s">
        <v>1852</v>
      </c>
      <c r="Q1312" s="97"/>
      <c r="R1312" s="100" t="s">
        <v>1852</v>
      </c>
      <c r="S1312" s="100" t="s">
        <v>1852</v>
      </c>
      <c r="T1312" s="97"/>
      <c r="U1312" s="100" t="s">
        <v>1852</v>
      </c>
      <c r="V1312" s="100" t="s">
        <v>1852</v>
      </c>
      <c r="W1312" s="97"/>
      <c r="X1312" s="100" t="s">
        <v>1852</v>
      </c>
      <c r="Y1312" s="100" t="s">
        <v>1852</v>
      </c>
      <c r="Z1312" s="97"/>
      <c r="AA1312" s="100" t="s">
        <v>1852</v>
      </c>
      <c r="AB1312" s="100" t="s">
        <v>1852</v>
      </c>
      <c r="AC1312" s="97"/>
      <c r="AD1312" s="100" t="s">
        <v>1852</v>
      </c>
      <c r="AE1312" s="100" t="s">
        <v>1852</v>
      </c>
      <c r="AF1312" s="97"/>
      <c r="AG1312" s="100">
        <f t="shared" si="337"/>
        <v>339.20000000000005</v>
      </c>
      <c r="AH1312" s="100">
        <f t="shared" si="341"/>
        <v>339.20000000000005</v>
      </c>
      <c r="AI1312" s="97"/>
      <c r="AJ1312" s="100" t="s">
        <v>1852</v>
      </c>
      <c r="AK1312" s="100" t="s">
        <v>1852</v>
      </c>
      <c r="AL1312" s="97"/>
      <c r="AM1312" s="101" t="s">
        <v>1852</v>
      </c>
      <c r="AN1312" s="101" t="s">
        <v>1852</v>
      </c>
      <c r="AO1312" s="97"/>
      <c r="AP1312" s="100" t="s">
        <v>1852</v>
      </c>
      <c r="AQ1312" s="100" t="s">
        <v>1852</v>
      </c>
      <c r="AR1312" s="97"/>
      <c r="AS1312" s="100" t="s">
        <v>1852</v>
      </c>
      <c r="AT1312" s="100" t="s">
        <v>1852</v>
      </c>
      <c r="AU1312" s="97"/>
      <c r="AV1312" s="100">
        <f t="shared" si="338"/>
        <v>360.4</v>
      </c>
      <c r="AW1312" s="100">
        <f t="shared" si="342"/>
        <v>360.4</v>
      </c>
      <c r="AX1312" s="97"/>
      <c r="AY1312" s="100" t="s">
        <v>1852</v>
      </c>
      <c r="AZ1312" s="100" t="s">
        <v>1852</v>
      </c>
      <c r="BA1312" s="97"/>
      <c r="BB1312" s="100" t="s">
        <v>1852</v>
      </c>
      <c r="BC1312" s="100" t="s">
        <v>1852</v>
      </c>
      <c r="BD1312" s="97"/>
      <c r="BE1312" s="100" t="s">
        <v>1852</v>
      </c>
      <c r="BF1312" s="100" t="s">
        <v>1852</v>
      </c>
    </row>
    <row r="1313" spans="1:58" s="86" customFormat="1" ht="13.2" x14ac:dyDescent="0.25">
      <c r="A1313" s="47" t="s">
        <v>883</v>
      </c>
      <c r="B1313" s="106">
        <v>5000179</v>
      </c>
      <c r="C1313" s="118" t="s">
        <v>637</v>
      </c>
      <c r="D1313" s="105">
        <v>128</v>
      </c>
      <c r="E1313" s="106">
        <v>981</v>
      </c>
      <c r="F1313" s="106">
        <v>29520</v>
      </c>
      <c r="G1313" s="22"/>
      <c r="H1313" s="44">
        <f t="shared" si="340"/>
        <v>102.4</v>
      </c>
      <c r="I1313" s="98">
        <f t="shared" si="343"/>
        <v>102.4</v>
      </c>
      <c r="J1313" s="98">
        <f t="shared" si="336"/>
        <v>108.8</v>
      </c>
      <c r="K1313" s="99"/>
      <c r="L1313" s="44">
        <f t="shared" si="339"/>
        <v>102.4</v>
      </c>
      <c r="M1313" s="100">
        <f t="shared" si="344"/>
        <v>102.4</v>
      </c>
      <c r="N1313" s="97"/>
      <c r="O1313" s="100" t="s">
        <v>1852</v>
      </c>
      <c r="P1313" s="100" t="s">
        <v>1852</v>
      </c>
      <c r="Q1313" s="97"/>
      <c r="R1313" s="100" t="s">
        <v>1852</v>
      </c>
      <c r="S1313" s="100" t="s">
        <v>1852</v>
      </c>
      <c r="T1313" s="97"/>
      <c r="U1313" s="100" t="s">
        <v>1852</v>
      </c>
      <c r="V1313" s="100" t="s">
        <v>1852</v>
      </c>
      <c r="W1313" s="97"/>
      <c r="X1313" s="100" t="s">
        <v>1852</v>
      </c>
      <c r="Y1313" s="100" t="s">
        <v>1852</v>
      </c>
      <c r="Z1313" s="97"/>
      <c r="AA1313" s="100" t="s">
        <v>1852</v>
      </c>
      <c r="AB1313" s="100" t="s">
        <v>1852</v>
      </c>
      <c r="AC1313" s="97"/>
      <c r="AD1313" s="100" t="s">
        <v>1852</v>
      </c>
      <c r="AE1313" s="100" t="s">
        <v>1852</v>
      </c>
      <c r="AF1313" s="97"/>
      <c r="AG1313" s="100">
        <f t="shared" si="337"/>
        <v>102.4</v>
      </c>
      <c r="AH1313" s="100">
        <f t="shared" si="341"/>
        <v>102.4</v>
      </c>
      <c r="AI1313" s="97"/>
      <c r="AJ1313" s="100" t="s">
        <v>1852</v>
      </c>
      <c r="AK1313" s="100" t="s">
        <v>1852</v>
      </c>
      <c r="AL1313" s="97"/>
      <c r="AM1313" s="101" t="s">
        <v>1852</v>
      </c>
      <c r="AN1313" s="101" t="s">
        <v>1852</v>
      </c>
      <c r="AO1313" s="97"/>
      <c r="AP1313" s="100" t="s">
        <v>1852</v>
      </c>
      <c r="AQ1313" s="100" t="s">
        <v>1852</v>
      </c>
      <c r="AR1313" s="97"/>
      <c r="AS1313" s="100" t="s">
        <v>1852</v>
      </c>
      <c r="AT1313" s="100" t="s">
        <v>1852</v>
      </c>
      <c r="AU1313" s="97"/>
      <c r="AV1313" s="100">
        <f t="shared" si="338"/>
        <v>108.8</v>
      </c>
      <c r="AW1313" s="100">
        <f t="shared" si="342"/>
        <v>108.8</v>
      </c>
      <c r="AX1313" s="97"/>
      <c r="AY1313" s="100" t="s">
        <v>1852</v>
      </c>
      <c r="AZ1313" s="100" t="s">
        <v>1852</v>
      </c>
      <c r="BA1313" s="97"/>
      <c r="BB1313" s="100" t="s">
        <v>1852</v>
      </c>
      <c r="BC1313" s="100" t="s">
        <v>1852</v>
      </c>
      <c r="BD1313" s="97"/>
      <c r="BE1313" s="100" t="s">
        <v>1852</v>
      </c>
      <c r="BF1313" s="100" t="s">
        <v>1852</v>
      </c>
    </row>
    <row r="1314" spans="1:58" s="86" customFormat="1" ht="13.2" x14ac:dyDescent="0.25">
      <c r="A1314" s="47" t="s">
        <v>883</v>
      </c>
      <c r="B1314" s="106">
        <v>5000180</v>
      </c>
      <c r="C1314" s="118" t="s">
        <v>471</v>
      </c>
      <c r="D1314" s="105">
        <v>282</v>
      </c>
      <c r="E1314" s="106">
        <v>981</v>
      </c>
      <c r="F1314" s="106">
        <v>29530</v>
      </c>
      <c r="G1314" s="22"/>
      <c r="H1314" s="44">
        <f t="shared" si="340"/>
        <v>225.60000000000002</v>
      </c>
      <c r="I1314" s="98">
        <f t="shared" si="343"/>
        <v>225.60000000000002</v>
      </c>
      <c r="J1314" s="98">
        <f t="shared" si="336"/>
        <v>239.7</v>
      </c>
      <c r="K1314" s="99"/>
      <c r="L1314" s="44">
        <f t="shared" si="339"/>
        <v>225.60000000000002</v>
      </c>
      <c r="M1314" s="100">
        <f t="shared" si="344"/>
        <v>225.60000000000002</v>
      </c>
      <c r="N1314" s="97"/>
      <c r="O1314" s="100" t="s">
        <v>1852</v>
      </c>
      <c r="P1314" s="100" t="s">
        <v>1852</v>
      </c>
      <c r="Q1314" s="97"/>
      <c r="R1314" s="100" t="s">
        <v>1852</v>
      </c>
      <c r="S1314" s="100" t="s">
        <v>1852</v>
      </c>
      <c r="T1314" s="97"/>
      <c r="U1314" s="100" t="s">
        <v>1852</v>
      </c>
      <c r="V1314" s="100" t="s">
        <v>1852</v>
      </c>
      <c r="W1314" s="97"/>
      <c r="X1314" s="100" t="s">
        <v>1852</v>
      </c>
      <c r="Y1314" s="100" t="s">
        <v>1852</v>
      </c>
      <c r="Z1314" s="97"/>
      <c r="AA1314" s="100" t="s">
        <v>1852</v>
      </c>
      <c r="AB1314" s="100" t="s">
        <v>1852</v>
      </c>
      <c r="AC1314" s="97"/>
      <c r="AD1314" s="100" t="s">
        <v>1852</v>
      </c>
      <c r="AE1314" s="100" t="s">
        <v>1852</v>
      </c>
      <c r="AF1314" s="97"/>
      <c r="AG1314" s="100">
        <f t="shared" si="337"/>
        <v>225.60000000000002</v>
      </c>
      <c r="AH1314" s="100">
        <f t="shared" si="341"/>
        <v>225.60000000000002</v>
      </c>
      <c r="AI1314" s="97"/>
      <c r="AJ1314" s="100" t="s">
        <v>1852</v>
      </c>
      <c r="AK1314" s="100" t="s">
        <v>1852</v>
      </c>
      <c r="AL1314" s="97"/>
      <c r="AM1314" s="101" t="s">
        <v>1852</v>
      </c>
      <c r="AN1314" s="101" t="s">
        <v>1852</v>
      </c>
      <c r="AO1314" s="97"/>
      <c r="AP1314" s="100" t="s">
        <v>1852</v>
      </c>
      <c r="AQ1314" s="100" t="s">
        <v>1852</v>
      </c>
      <c r="AR1314" s="97"/>
      <c r="AS1314" s="100" t="s">
        <v>1852</v>
      </c>
      <c r="AT1314" s="100" t="s">
        <v>1852</v>
      </c>
      <c r="AU1314" s="97"/>
      <c r="AV1314" s="100">
        <f t="shared" si="338"/>
        <v>239.7</v>
      </c>
      <c r="AW1314" s="100">
        <f t="shared" si="342"/>
        <v>239.7</v>
      </c>
      <c r="AX1314" s="97"/>
      <c r="AY1314" s="100" t="s">
        <v>1852</v>
      </c>
      <c r="AZ1314" s="100" t="s">
        <v>1852</v>
      </c>
      <c r="BA1314" s="97"/>
      <c r="BB1314" s="100" t="s">
        <v>1852</v>
      </c>
      <c r="BC1314" s="100" t="s">
        <v>1852</v>
      </c>
      <c r="BD1314" s="97"/>
      <c r="BE1314" s="100" t="s">
        <v>1852</v>
      </c>
      <c r="BF1314" s="100" t="s">
        <v>1852</v>
      </c>
    </row>
    <row r="1315" spans="1:58" s="86" customFormat="1" ht="13.2" x14ac:dyDescent="0.25">
      <c r="A1315" s="47" t="s">
        <v>883</v>
      </c>
      <c r="B1315" s="106">
        <v>5000144</v>
      </c>
      <c r="C1315" s="118" t="s">
        <v>472</v>
      </c>
      <c r="D1315" s="105">
        <v>422</v>
      </c>
      <c r="E1315" s="106">
        <v>981</v>
      </c>
      <c r="F1315" s="106">
        <v>29540</v>
      </c>
      <c r="G1315" s="22"/>
      <c r="H1315" s="44">
        <f t="shared" si="340"/>
        <v>337.6</v>
      </c>
      <c r="I1315" s="98">
        <f t="shared" si="343"/>
        <v>337.6</v>
      </c>
      <c r="J1315" s="98">
        <f t="shared" si="336"/>
        <v>358.7</v>
      </c>
      <c r="K1315" s="99"/>
      <c r="L1315" s="44">
        <f t="shared" si="339"/>
        <v>337.6</v>
      </c>
      <c r="M1315" s="100">
        <f t="shared" si="344"/>
        <v>337.6</v>
      </c>
      <c r="N1315" s="97"/>
      <c r="O1315" s="100" t="s">
        <v>1852</v>
      </c>
      <c r="P1315" s="100" t="s">
        <v>1852</v>
      </c>
      <c r="Q1315" s="97"/>
      <c r="R1315" s="100" t="s">
        <v>1852</v>
      </c>
      <c r="S1315" s="100" t="s">
        <v>1852</v>
      </c>
      <c r="T1315" s="97"/>
      <c r="U1315" s="100" t="s">
        <v>1852</v>
      </c>
      <c r="V1315" s="100" t="s">
        <v>1852</v>
      </c>
      <c r="W1315" s="97"/>
      <c r="X1315" s="100" t="s">
        <v>1852</v>
      </c>
      <c r="Y1315" s="100" t="s">
        <v>1852</v>
      </c>
      <c r="Z1315" s="97"/>
      <c r="AA1315" s="100" t="s">
        <v>1852</v>
      </c>
      <c r="AB1315" s="100" t="s">
        <v>1852</v>
      </c>
      <c r="AC1315" s="97"/>
      <c r="AD1315" s="100" t="s">
        <v>1852</v>
      </c>
      <c r="AE1315" s="100" t="s">
        <v>1852</v>
      </c>
      <c r="AF1315" s="97"/>
      <c r="AG1315" s="100">
        <f t="shared" si="337"/>
        <v>337.6</v>
      </c>
      <c r="AH1315" s="100">
        <f t="shared" si="341"/>
        <v>337.6</v>
      </c>
      <c r="AI1315" s="97"/>
      <c r="AJ1315" s="100" t="s">
        <v>1852</v>
      </c>
      <c r="AK1315" s="100" t="s">
        <v>1852</v>
      </c>
      <c r="AL1315" s="97"/>
      <c r="AM1315" s="101" t="s">
        <v>1852</v>
      </c>
      <c r="AN1315" s="101" t="s">
        <v>1852</v>
      </c>
      <c r="AO1315" s="97"/>
      <c r="AP1315" s="100" t="s">
        <v>1852</v>
      </c>
      <c r="AQ1315" s="100" t="s">
        <v>1852</v>
      </c>
      <c r="AR1315" s="97"/>
      <c r="AS1315" s="100" t="s">
        <v>1852</v>
      </c>
      <c r="AT1315" s="100" t="s">
        <v>1852</v>
      </c>
      <c r="AU1315" s="97"/>
      <c r="AV1315" s="100">
        <f t="shared" si="338"/>
        <v>358.7</v>
      </c>
      <c r="AW1315" s="100">
        <f t="shared" si="342"/>
        <v>358.7</v>
      </c>
      <c r="AX1315" s="97"/>
      <c r="AY1315" s="100" t="s">
        <v>1852</v>
      </c>
      <c r="AZ1315" s="100" t="s">
        <v>1852</v>
      </c>
      <c r="BA1315" s="97"/>
      <c r="BB1315" s="100" t="s">
        <v>1852</v>
      </c>
      <c r="BC1315" s="100" t="s">
        <v>1852</v>
      </c>
      <c r="BD1315" s="97"/>
      <c r="BE1315" s="100" t="s">
        <v>1852</v>
      </c>
      <c r="BF1315" s="100" t="s">
        <v>1852</v>
      </c>
    </row>
    <row r="1316" spans="1:58" s="86" customFormat="1" ht="13.2" x14ac:dyDescent="0.25">
      <c r="A1316" s="47" t="s">
        <v>883</v>
      </c>
      <c r="B1316" s="106">
        <v>5000090</v>
      </c>
      <c r="C1316" s="118" t="s">
        <v>473</v>
      </c>
      <c r="D1316" s="105">
        <v>293</v>
      </c>
      <c r="E1316" s="106">
        <v>981</v>
      </c>
      <c r="F1316" s="106">
        <v>29550</v>
      </c>
      <c r="G1316" s="22"/>
      <c r="H1316" s="44">
        <f t="shared" si="340"/>
        <v>234.4</v>
      </c>
      <c r="I1316" s="98">
        <f t="shared" si="343"/>
        <v>234.4</v>
      </c>
      <c r="J1316" s="98">
        <f t="shared" si="336"/>
        <v>249.04999999999998</v>
      </c>
      <c r="K1316" s="99"/>
      <c r="L1316" s="44">
        <f t="shared" si="339"/>
        <v>234.4</v>
      </c>
      <c r="M1316" s="100">
        <f t="shared" si="344"/>
        <v>234.4</v>
      </c>
      <c r="N1316" s="97"/>
      <c r="O1316" s="100" t="s">
        <v>1852</v>
      </c>
      <c r="P1316" s="100" t="s">
        <v>1852</v>
      </c>
      <c r="Q1316" s="97"/>
      <c r="R1316" s="100" t="s">
        <v>1852</v>
      </c>
      <c r="S1316" s="100" t="s">
        <v>1852</v>
      </c>
      <c r="T1316" s="97"/>
      <c r="U1316" s="100" t="s">
        <v>1852</v>
      </c>
      <c r="V1316" s="100" t="s">
        <v>1852</v>
      </c>
      <c r="W1316" s="97"/>
      <c r="X1316" s="100" t="s">
        <v>1852</v>
      </c>
      <c r="Y1316" s="100" t="s">
        <v>1852</v>
      </c>
      <c r="Z1316" s="97"/>
      <c r="AA1316" s="100" t="s">
        <v>1852</v>
      </c>
      <c r="AB1316" s="100" t="s">
        <v>1852</v>
      </c>
      <c r="AC1316" s="97"/>
      <c r="AD1316" s="100" t="s">
        <v>1852</v>
      </c>
      <c r="AE1316" s="100" t="s">
        <v>1852</v>
      </c>
      <c r="AF1316" s="97"/>
      <c r="AG1316" s="100">
        <f t="shared" si="337"/>
        <v>234.4</v>
      </c>
      <c r="AH1316" s="100">
        <f t="shared" si="341"/>
        <v>234.4</v>
      </c>
      <c r="AI1316" s="97"/>
      <c r="AJ1316" s="100" t="s">
        <v>1852</v>
      </c>
      <c r="AK1316" s="100" t="s">
        <v>1852</v>
      </c>
      <c r="AL1316" s="97"/>
      <c r="AM1316" s="101" t="s">
        <v>1852</v>
      </c>
      <c r="AN1316" s="101" t="s">
        <v>1852</v>
      </c>
      <c r="AO1316" s="97"/>
      <c r="AP1316" s="100" t="s">
        <v>1852</v>
      </c>
      <c r="AQ1316" s="100" t="s">
        <v>1852</v>
      </c>
      <c r="AR1316" s="97"/>
      <c r="AS1316" s="100" t="s">
        <v>1852</v>
      </c>
      <c r="AT1316" s="100" t="s">
        <v>1852</v>
      </c>
      <c r="AU1316" s="97"/>
      <c r="AV1316" s="100">
        <f t="shared" si="338"/>
        <v>249.04999999999998</v>
      </c>
      <c r="AW1316" s="100">
        <f t="shared" si="342"/>
        <v>249.04999999999998</v>
      </c>
      <c r="AX1316" s="97"/>
      <c r="AY1316" s="100" t="s">
        <v>1852</v>
      </c>
      <c r="AZ1316" s="100" t="s">
        <v>1852</v>
      </c>
      <c r="BA1316" s="97"/>
      <c r="BB1316" s="100" t="s">
        <v>1852</v>
      </c>
      <c r="BC1316" s="100" t="s">
        <v>1852</v>
      </c>
      <c r="BD1316" s="97"/>
      <c r="BE1316" s="100" t="s">
        <v>1852</v>
      </c>
      <c r="BF1316" s="100" t="s">
        <v>1852</v>
      </c>
    </row>
    <row r="1317" spans="1:58" s="86" customFormat="1" ht="13.2" x14ac:dyDescent="0.25">
      <c r="A1317" s="47" t="s">
        <v>883</v>
      </c>
      <c r="B1317" s="106">
        <v>5000145</v>
      </c>
      <c r="C1317" s="118" t="s">
        <v>474</v>
      </c>
      <c r="D1317" s="105">
        <v>117</v>
      </c>
      <c r="E1317" s="106">
        <v>981</v>
      </c>
      <c r="F1317" s="106">
        <v>29580</v>
      </c>
      <c r="G1317" s="22"/>
      <c r="H1317" s="44">
        <f t="shared" si="340"/>
        <v>93.600000000000009</v>
      </c>
      <c r="I1317" s="98">
        <f t="shared" si="343"/>
        <v>93.600000000000009</v>
      </c>
      <c r="J1317" s="98">
        <f t="shared" si="336"/>
        <v>99.45</v>
      </c>
      <c r="K1317" s="99"/>
      <c r="L1317" s="44">
        <f t="shared" si="339"/>
        <v>93.600000000000009</v>
      </c>
      <c r="M1317" s="100">
        <f t="shared" si="344"/>
        <v>93.600000000000009</v>
      </c>
      <c r="N1317" s="97"/>
      <c r="O1317" s="100" t="s">
        <v>1852</v>
      </c>
      <c r="P1317" s="100" t="s">
        <v>1852</v>
      </c>
      <c r="Q1317" s="97"/>
      <c r="R1317" s="100" t="s">
        <v>1852</v>
      </c>
      <c r="S1317" s="100" t="s">
        <v>1852</v>
      </c>
      <c r="T1317" s="97"/>
      <c r="U1317" s="100" t="s">
        <v>1852</v>
      </c>
      <c r="V1317" s="100" t="s">
        <v>1852</v>
      </c>
      <c r="W1317" s="97"/>
      <c r="X1317" s="100" t="s">
        <v>1852</v>
      </c>
      <c r="Y1317" s="100" t="s">
        <v>1852</v>
      </c>
      <c r="Z1317" s="97"/>
      <c r="AA1317" s="100" t="s">
        <v>1852</v>
      </c>
      <c r="AB1317" s="100" t="s">
        <v>1852</v>
      </c>
      <c r="AC1317" s="97"/>
      <c r="AD1317" s="100" t="s">
        <v>1852</v>
      </c>
      <c r="AE1317" s="100" t="s">
        <v>1852</v>
      </c>
      <c r="AF1317" s="97"/>
      <c r="AG1317" s="100">
        <f t="shared" si="337"/>
        <v>93.600000000000009</v>
      </c>
      <c r="AH1317" s="100">
        <f t="shared" si="341"/>
        <v>93.600000000000009</v>
      </c>
      <c r="AI1317" s="97"/>
      <c r="AJ1317" s="100" t="s">
        <v>1852</v>
      </c>
      <c r="AK1317" s="100" t="s">
        <v>1852</v>
      </c>
      <c r="AL1317" s="97"/>
      <c r="AM1317" s="101" t="s">
        <v>1852</v>
      </c>
      <c r="AN1317" s="101" t="s">
        <v>1852</v>
      </c>
      <c r="AO1317" s="97"/>
      <c r="AP1317" s="100" t="s">
        <v>1852</v>
      </c>
      <c r="AQ1317" s="100" t="s">
        <v>1852</v>
      </c>
      <c r="AR1317" s="97"/>
      <c r="AS1317" s="100" t="s">
        <v>1852</v>
      </c>
      <c r="AT1317" s="100" t="s">
        <v>1852</v>
      </c>
      <c r="AU1317" s="97"/>
      <c r="AV1317" s="100">
        <f t="shared" si="338"/>
        <v>99.45</v>
      </c>
      <c r="AW1317" s="100">
        <f t="shared" si="342"/>
        <v>99.45</v>
      </c>
      <c r="AX1317" s="97"/>
      <c r="AY1317" s="100" t="s">
        <v>1852</v>
      </c>
      <c r="AZ1317" s="100" t="s">
        <v>1852</v>
      </c>
      <c r="BA1317" s="97"/>
      <c r="BB1317" s="100" t="s">
        <v>1852</v>
      </c>
      <c r="BC1317" s="100" t="s">
        <v>1852</v>
      </c>
      <c r="BD1317" s="97"/>
      <c r="BE1317" s="100" t="s">
        <v>1852</v>
      </c>
      <c r="BF1317" s="100" t="s">
        <v>1852</v>
      </c>
    </row>
    <row r="1318" spans="1:58" s="86" customFormat="1" ht="13.2" x14ac:dyDescent="0.25">
      <c r="A1318" s="47" t="s">
        <v>883</v>
      </c>
      <c r="B1318" s="106">
        <v>5000022</v>
      </c>
      <c r="C1318" s="118" t="s">
        <v>893</v>
      </c>
      <c r="D1318" s="105">
        <v>349</v>
      </c>
      <c r="E1318" s="106">
        <v>981</v>
      </c>
      <c r="F1318" s="106">
        <v>29581</v>
      </c>
      <c r="G1318" s="22"/>
      <c r="H1318" s="44">
        <f t="shared" si="340"/>
        <v>279.2</v>
      </c>
      <c r="I1318" s="98">
        <f t="shared" si="343"/>
        <v>279.2</v>
      </c>
      <c r="J1318" s="98">
        <f t="shared" si="336"/>
        <v>296.64999999999998</v>
      </c>
      <c r="K1318" s="99"/>
      <c r="L1318" s="44">
        <f t="shared" si="339"/>
        <v>279.2</v>
      </c>
      <c r="M1318" s="100">
        <f t="shared" si="344"/>
        <v>279.2</v>
      </c>
      <c r="N1318" s="97"/>
      <c r="O1318" s="100" t="s">
        <v>1852</v>
      </c>
      <c r="P1318" s="100" t="s">
        <v>1852</v>
      </c>
      <c r="Q1318" s="97"/>
      <c r="R1318" s="100" t="s">
        <v>1852</v>
      </c>
      <c r="S1318" s="100" t="s">
        <v>1852</v>
      </c>
      <c r="T1318" s="97"/>
      <c r="U1318" s="100" t="s">
        <v>1852</v>
      </c>
      <c r="V1318" s="100" t="s">
        <v>1852</v>
      </c>
      <c r="W1318" s="97"/>
      <c r="X1318" s="100" t="s">
        <v>1852</v>
      </c>
      <c r="Y1318" s="100" t="s">
        <v>1852</v>
      </c>
      <c r="Z1318" s="97"/>
      <c r="AA1318" s="100" t="s">
        <v>1852</v>
      </c>
      <c r="AB1318" s="100" t="s">
        <v>1852</v>
      </c>
      <c r="AC1318" s="97"/>
      <c r="AD1318" s="100" t="s">
        <v>1852</v>
      </c>
      <c r="AE1318" s="100" t="s">
        <v>1852</v>
      </c>
      <c r="AF1318" s="97"/>
      <c r="AG1318" s="100">
        <f t="shared" si="337"/>
        <v>279.2</v>
      </c>
      <c r="AH1318" s="100">
        <f t="shared" si="341"/>
        <v>279.2</v>
      </c>
      <c r="AI1318" s="97"/>
      <c r="AJ1318" s="100" t="s">
        <v>1852</v>
      </c>
      <c r="AK1318" s="100" t="s">
        <v>1852</v>
      </c>
      <c r="AL1318" s="97"/>
      <c r="AM1318" s="101" t="s">
        <v>1852</v>
      </c>
      <c r="AN1318" s="101" t="s">
        <v>1852</v>
      </c>
      <c r="AO1318" s="97"/>
      <c r="AP1318" s="100" t="s">
        <v>1852</v>
      </c>
      <c r="AQ1318" s="100" t="s">
        <v>1852</v>
      </c>
      <c r="AR1318" s="97"/>
      <c r="AS1318" s="100" t="s">
        <v>1852</v>
      </c>
      <c r="AT1318" s="100" t="s">
        <v>1852</v>
      </c>
      <c r="AU1318" s="97"/>
      <c r="AV1318" s="100">
        <f t="shared" si="338"/>
        <v>296.64999999999998</v>
      </c>
      <c r="AW1318" s="100">
        <f t="shared" si="342"/>
        <v>296.64999999999998</v>
      </c>
      <c r="AX1318" s="97"/>
      <c r="AY1318" s="100" t="s">
        <v>1852</v>
      </c>
      <c r="AZ1318" s="100" t="s">
        <v>1852</v>
      </c>
      <c r="BA1318" s="97"/>
      <c r="BB1318" s="100" t="s">
        <v>1852</v>
      </c>
      <c r="BC1318" s="100" t="s">
        <v>1852</v>
      </c>
      <c r="BD1318" s="97"/>
      <c r="BE1318" s="100" t="s">
        <v>1852</v>
      </c>
      <c r="BF1318" s="100" t="s">
        <v>1852</v>
      </c>
    </row>
    <row r="1319" spans="1:58" s="86" customFormat="1" ht="13.2" x14ac:dyDescent="0.25">
      <c r="A1319" s="47" t="s">
        <v>883</v>
      </c>
      <c r="B1319" s="106">
        <v>5000250</v>
      </c>
      <c r="C1319" s="118" t="s">
        <v>638</v>
      </c>
      <c r="D1319" s="105">
        <v>362</v>
      </c>
      <c r="E1319" s="106">
        <v>981</v>
      </c>
      <c r="F1319" s="106">
        <v>30300</v>
      </c>
      <c r="G1319" s="22"/>
      <c r="H1319" s="44">
        <f t="shared" si="340"/>
        <v>289.60000000000002</v>
      </c>
      <c r="I1319" s="98">
        <f t="shared" si="343"/>
        <v>289.60000000000002</v>
      </c>
      <c r="J1319" s="98">
        <f t="shared" si="336"/>
        <v>307.7</v>
      </c>
      <c r="K1319" s="99"/>
      <c r="L1319" s="44">
        <f t="shared" si="339"/>
        <v>289.60000000000002</v>
      </c>
      <c r="M1319" s="100">
        <f t="shared" si="344"/>
        <v>289.60000000000002</v>
      </c>
      <c r="N1319" s="97"/>
      <c r="O1319" s="100" t="s">
        <v>1852</v>
      </c>
      <c r="P1319" s="100" t="s">
        <v>1852</v>
      </c>
      <c r="Q1319" s="97"/>
      <c r="R1319" s="100" t="s">
        <v>1852</v>
      </c>
      <c r="S1319" s="100" t="s">
        <v>1852</v>
      </c>
      <c r="T1319" s="97"/>
      <c r="U1319" s="100" t="s">
        <v>1852</v>
      </c>
      <c r="V1319" s="100" t="s">
        <v>1852</v>
      </c>
      <c r="W1319" s="97"/>
      <c r="X1319" s="100" t="s">
        <v>1852</v>
      </c>
      <c r="Y1319" s="100" t="s">
        <v>1852</v>
      </c>
      <c r="Z1319" s="97"/>
      <c r="AA1319" s="100" t="s">
        <v>1852</v>
      </c>
      <c r="AB1319" s="100" t="s">
        <v>1852</v>
      </c>
      <c r="AC1319" s="97"/>
      <c r="AD1319" s="100" t="s">
        <v>1852</v>
      </c>
      <c r="AE1319" s="100" t="s">
        <v>1852</v>
      </c>
      <c r="AF1319" s="97"/>
      <c r="AG1319" s="100">
        <f t="shared" si="337"/>
        <v>289.60000000000002</v>
      </c>
      <c r="AH1319" s="100">
        <f t="shared" si="341"/>
        <v>289.60000000000002</v>
      </c>
      <c r="AI1319" s="97"/>
      <c r="AJ1319" s="100" t="s">
        <v>1852</v>
      </c>
      <c r="AK1319" s="100" t="s">
        <v>1852</v>
      </c>
      <c r="AL1319" s="97"/>
      <c r="AM1319" s="101" t="s">
        <v>1852</v>
      </c>
      <c r="AN1319" s="101" t="s">
        <v>1852</v>
      </c>
      <c r="AO1319" s="97"/>
      <c r="AP1319" s="100" t="s">
        <v>1852</v>
      </c>
      <c r="AQ1319" s="100" t="s">
        <v>1852</v>
      </c>
      <c r="AR1319" s="97"/>
      <c r="AS1319" s="100" t="s">
        <v>1852</v>
      </c>
      <c r="AT1319" s="100" t="s">
        <v>1852</v>
      </c>
      <c r="AU1319" s="97"/>
      <c r="AV1319" s="100">
        <f t="shared" si="338"/>
        <v>307.7</v>
      </c>
      <c r="AW1319" s="100">
        <f t="shared" si="342"/>
        <v>307.7</v>
      </c>
      <c r="AX1319" s="97"/>
      <c r="AY1319" s="100" t="s">
        <v>1852</v>
      </c>
      <c r="AZ1319" s="100" t="s">
        <v>1852</v>
      </c>
      <c r="BA1319" s="97"/>
      <c r="BB1319" s="100" t="s">
        <v>1852</v>
      </c>
      <c r="BC1319" s="100" t="s">
        <v>1852</v>
      </c>
      <c r="BD1319" s="97"/>
      <c r="BE1319" s="100" t="s">
        <v>1852</v>
      </c>
      <c r="BF1319" s="100" t="s">
        <v>1852</v>
      </c>
    </row>
    <row r="1320" spans="1:58" s="86" customFormat="1" ht="13.2" x14ac:dyDescent="0.25">
      <c r="A1320" s="47" t="s">
        <v>883</v>
      </c>
      <c r="B1320" s="106">
        <v>5000123</v>
      </c>
      <c r="C1320" s="118" t="s">
        <v>987</v>
      </c>
      <c r="D1320" s="105">
        <v>459</v>
      </c>
      <c r="E1320" s="106">
        <v>981</v>
      </c>
      <c r="F1320" s="106">
        <v>30906</v>
      </c>
      <c r="G1320" s="22"/>
      <c r="H1320" s="44">
        <f t="shared" si="340"/>
        <v>367.20000000000005</v>
      </c>
      <c r="I1320" s="98">
        <f t="shared" si="343"/>
        <v>367.20000000000005</v>
      </c>
      <c r="J1320" s="98">
        <f t="shared" si="336"/>
        <v>390.15</v>
      </c>
      <c r="K1320" s="99"/>
      <c r="L1320" s="44">
        <f t="shared" si="339"/>
        <v>367.20000000000005</v>
      </c>
      <c r="M1320" s="100">
        <f t="shared" si="344"/>
        <v>367.20000000000005</v>
      </c>
      <c r="N1320" s="97"/>
      <c r="O1320" s="100" t="s">
        <v>1852</v>
      </c>
      <c r="P1320" s="100" t="s">
        <v>1852</v>
      </c>
      <c r="Q1320" s="97"/>
      <c r="R1320" s="100" t="s">
        <v>1852</v>
      </c>
      <c r="S1320" s="100" t="s">
        <v>1852</v>
      </c>
      <c r="T1320" s="97"/>
      <c r="U1320" s="100" t="s">
        <v>1852</v>
      </c>
      <c r="V1320" s="100" t="s">
        <v>1852</v>
      </c>
      <c r="W1320" s="97"/>
      <c r="X1320" s="100" t="s">
        <v>1852</v>
      </c>
      <c r="Y1320" s="100" t="s">
        <v>1852</v>
      </c>
      <c r="Z1320" s="97"/>
      <c r="AA1320" s="100" t="s">
        <v>1852</v>
      </c>
      <c r="AB1320" s="100" t="s">
        <v>1852</v>
      </c>
      <c r="AC1320" s="97"/>
      <c r="AD1320" s="100" t="s">
        <v>1852</v>
      </c>
      <c r="AE1320" s="100" t="s">
        <v>1852</v>
      </c>
      <c r="AF1320" s="97"/>
      <c r="AG1320" s="100">
        <f t="shared" si="337"/>
        <v>367.20000000000005</v>
      </c>
      <c r="AH1320" s="100">
        <f t="shared" si="341"/>
        <v>367.20000000000005</v>
      </c>
      <c r="AI1320" s="97"/>
      <c r="AJ1320" s="100" t="s">
        <v>1852</v>
      </c>
      <c r="AK1320" s="100" t="s">
        <v>1852</v>
      </c>
      <c r="AL1320" s="97"/>
      <c r="AM1320" s="101" t="s">
        <v>1852</v>
      </c>
      <c r="AN1320" s="101" t="s">
        <v>1852</v>
      </c>
      <c r="AO1320" s="97"/>
      <c r="AP1320" s="100" t="s">
        <v>1852</v>
      </c>
      <c r="AQ1320" s="100" t="s">
        <v>1852</v>
      </c>
      <c r="AR1320" s="97"/>
      <c r="AS1320" s="100" t="s">
        <v>1852</v>
      </c>
      <c r="AT1320" s="100" t="s">
        <v>1852</v>
      </c>
      <c r="AU1320" s="97"/>
      <c r="AV1320" s="100">
        <f t="shared" si="338"/>
        <v>390.15</v>
      </c>
      <c r="AW1320" s="100">
        <f t="shared" si="342"/>
        <v>390.15</v>
      </c>
      <c r="AX1320" s="97"/>
      <c r="AY1320" s="100" t="s">
        <v>1852</v>
      </c>
      <c r="AZ1320" s="100" t="s">
        <v>1852</v>
      </c>
      <c r="BA1320" s="97"/>
      <c r="BB1320" s="100" t="s">
        <v>1852</v>
      </c>
      <c r="BC1320" s="100" t="s">
        <v>1852</v>
      </c>
      <c r="BD1320" s="97"/>
      <c r="BE1320" s="100" t="s">
        <v>1852</v>
      </c>
      <c r="BF1320" s="100" t="s">
        <v>1852</v>
      </c>
    </row>
    <row r="1321" spans="1:58" s="86" customFormat="1" ht="13.2" x14ac:dyDescent="0.25">
      <c r="A1321" s="47" t="s">
        <v>883</v>
      </c>
      <c r="B1321" s="106">
        <v>5000210</v>
      </c>
      <c r="C1321" s="118" t="s">
        <v>988</v>
      </c>
      <c r="D1321" s="105">
        <v>216</v>
      </c>
      <c r="E1321" s="106">
        <v>987</v>
      </c>
      <c r="F1321" s="106">
        <v>31237</v>
      </c>
      <c r="G1321" s="22"/>
      <c r="H1321" s="44">
        <f t="shared" si="340"/>
        <v>172.8</v>
      </c>
      <c r="I1321" s="98">
        <f t="shared" si="343"/>
        <v>172.8</v>
      </c>
      <c r="J1321" s="98">
        <f t="shared" si="336"/>
        <v>183.6</v>
      </c>
      <c r="K1321" s="99"/>
      <c r="L1321" s="44">
        <f t="shared" si="339"/>
        <v>172.8</v>
      </c>
      <c r="M1321" s="100">
        <f t="shared" si="344"/>
        <v>172.8</v>
      </c>
      <c r="N1321" s="97"/>
      <c r="O1321" s="100" t="s">
        <v>1852</v>
      </c>
      <c r="P1321" s="100" t="s">
        <v>1852</v>
      </c>
      <c r="Q1321" s="97"/>
      <c r="R1321" s="100" t="s">
        <v>1852</v>
      </c>
      <c r="S1321" s="100" t="s">
        <v>1852</v>
      </c>
      <c r="T1321" s="97"/>
      <c r="U1321" s="100" t="s">
        <v>1852</v>
      </c>
      <c r="V1321" s="100" t="s">
        <v>1852</v>
      </c>
      <c r="W1321" s="97"/>
      <c r="X1321" s="100" t="s">
        <v>1852</v>
      </c>
      <c r="Y1321" s="100" t="s">
        <v>1852</v>
      </c>
      <c r="Z1321" s="97"/>
      <c r="AA1321" s="100" t="s">
        <v>1852</v>
      </c>
      <c r="AB1321" s="100" t="s">
        <v>1852</v>
      </c>
      <c r="AC1321" s="97"/>
      <c r="AD1321" s="100" t="s">
        <v>1852</v>
      </c>
      <c r="AE1321" s="100" t="s">
        <v>1852</v>
      </c>
      <c r="AF1321" s="97"/>
      <c r="AG1321" s="100">
        <f t="shared" si="337"/>
        <v>172.8</v>
      </c>
      <c r="AH1321" s="100">
        <f t="shared" si="341"/>
        <v>172.8</v>
      </c>
      <c r="AI1321" s="97"/>
      <c r="AJ1321" s="100" t="s">
        <v>1852</v>
      </c>
      <c r="AK1321" s="100" t="s">
        <v>1852</v>
      </c>
      <c r="AL1321" s="97"/>
      <c r="AM1321" s="101" t="s">
        <v>1852</v>
      </c>
      <c r="AN1321" s="101" t="s">
        <v>1852</v>
      </c>
      <c r="AO1321" s="97"/>
      <c r="AP1321" s="100" t="s">
        <v>1852</v>
      </c>
      <c r="AQ1321" s="100" t="s">
        <v>1852</v>
      </c>
      <c r="AR1321" s="97"/>
      <c r="AS1321" s="100" t="s">
        <v>1852</v>
      </c>
      <c r="AT1321" s="100" t="s">
        <v>1852</v>
      </c>
      <c r="AU1321" s="97"/>
      <c r="AV1321" s="100">
        <f t="shared" si="338"/>
        <v>183.6</v>
      </c>
      <c r="AW1321" s="100">
        <f t="shared" si="342"/>
        <v>183.6</v>
      </c>
      <c r="AX1321" s="97"/>
      <c r="AY1321" s="100" t="s">
        <v>1852</v>
      </c>
      <c r="AZ1321" s="100" t="s">
        <v>1852</v>
      </c>
      <c r="BA1321" s="97"/>
      <c r="BB1321" s="100" t="s">
        <v>1852</v>
      </c>
      <c r="BC1321" s="100" t="s">
        <v>1852</v>
      </c>
      <c r="BD1321" s="97"/>
      <c r="BE1321" s="100" t="s">
        <v>1852</v>
      </c>
      <c r="BF1321" s="100" t="s">
        <v>1852</v>
      </c>
    </row>
    <row r="1322" spans="1:58" s="86" customFormat="1" ht="13.2" x14ac:dyDescent="0.25">
      <c r="A1322" s="47" t="s">
        <v>883</v>
      </c>
      <c r="B1322" s="106">
        <v>5000013</v>
      </c>
      <c r="C1322" s="118" t="s">
        <v>897</v>
      </c>
      <c r="D1322" s="105">
        <v>455</v>
      </c>
      <c r="E1322" s="106">
        <v>981</v>
      </c>
      <c r="F1322" s="106">
        <v>31525</v>
      </c>
      <c r="G1322" s="22"/>
      <c r="H1322" s="44">
        <f t="shared" si="340"/>
        <v>364</v>
      </c>
      <c r="I1322" s="98">
        <f t="shared" si="343"/>
        <v>364</v>
      </c>
      <c r="J1322" s="98">
        <f t="shared" si="336"/>
        <v>386.75</v>
      </c>
      <c r="K1322" s="99"/>
      <c r="L1322" s="44">
        <f t="shared" si="339"/>
        <v>364</v>
      </c>
      <c r="M1322" s="100">
        <f t="shared" si="344"/>
        <v>364</v>
      </c>
      <c r="N1322" s="97"/>
      <c r="O1322" s="100" t="s">
        <v>1852</v>
      </c>
      <c r="P1322" s="100" t="s">
        <v>1852</v>
      </c>
      <c r="Q1322" s="97"/>
      <c r="R1322" s="100" t="s">
        <v>1852</v>
      </c>
      <c r="S1322" s="100" t="s">
        <v>1852</v>
      </c>
      <c r="T1322" s="97"/>
      <c r="U1322" s="100" t="s">
        <v>1852</v>
      </c>
      <c r="V1322" s="100" t="s">
        <v>1852</v>
      </c>
      <c r="W1322" s="97"/>
      <c r="X1322" s="100" t="s">
        <v>1852</v>
      </c>
      <c r="Y1322" s="100" t="s">
        <v>1852</v>
      </c>
      <c r="Z1322" s="97"/>
      <c r="AA1322" s="100" t="s">
        <v>1852</v>
      </c>
      <c r="AB1322" s="100" t="s">
        <v>1852</v>
      </c>
      <c r="AC1322" s="97"/>
      <c r="AD1322" s="100" t="s">
        <v>1852</v>
      </c>
      <c r="AE1322" s="100" t="s">
        <v>1852</v>
      </c>
      <c r="AF1322" s="97"/>
      <c r="AG1322" s="100">
        <f t="shared" si="337"/>
        <v>364</v>
      </c>
      <c r="AH1322" s="100">
        <f t="shared" si="341"/>
        <v>364</v>
      </c>
      <c r="AI1322" s="97"/>
      <c r="AJ1322" s="100" t="s">
        <v>1852</v>
      </c>
      <c r="AK1322" s="100" t="s">
        <v>1852</v>
      </c>
      <c r="AL1322" s="97"/>
      <c r="AM1322" s="101" t="s">
        <v>1852</v>
      </c>
      <c r="AN1322" s="101" t="s">
        <v>1852</v>
      </c>
      <c r="AO1322" s="97"/>
      <c r="AP1322" s="100" t="s">
        <v>1852</v>
      </c>
      <c r="AQ1322" s="100" t="s">
        <v>1852</v>
      </c>
      <c r="AR1322" s="97"/>
      <c r="AS1322" s="100" t="s">
        <v>1852</v>
      </c>
      <c r="AT1322" s="100" t="s">
        <v>1852</v>
      </c>
      <c r="AU1322" s="97"/>
      <c r="AV1322" s="100">
        <f t="shared" si="338"/>
        <v>386.75</v>
      </c>
      <c r="AW1322" s="100">
        <f t="shared" si="342"/>
        <v>386.75</v>
      </c>
      <c r="AX1322" s="97"/>
      <c r="AY1322" s="100" t="s">
        <v>1852</v>
      </c>
      <c r="AZ1322" s="100" t="s">
        <v>1852</v>
      </c>
      <c r="BA1322" s="97"/>
      <c r="BB1322" s="100" t="s">
        <v>1852</v>
      </c>
      <c r="BC1322" s="100" t="s">
        <v>1852</v>
      </c>
      <c r="BD1322" s="97"/>
      <c r="BE1322" s="100" t="s">
        <v>1852</v>
      </c>
      <c r="BF1322" s="100" t="s">
        <v>1852</v>
      </c>
    </row>
    <row r="1323" spans="1:58" s="86" customFormat="1" ht="13.2" x14ac:dyDescent="0.25">
      <c r="A1323" s="47" t="s">
        <v>883</v>
      </c>
      <c r="B1323" s="106">
        <v>5000125</v>
      </c>
      <c r="C1323" s="118" t="s">
        <v>989</v>
      </c>
      <c r="D1323" s="105">
        <v>752</v>
      </c>
      <c r="E1323" s="106">
        <v>981</v>
      </c>
      <c r="F1323" s="106">
        <v>31603</v>
      </c>
      <c r="G1323" s="22"/>
      <c r="H1323" s="44">
        <f t="shared" si="340"/>
        <v>601.6</v>
      </c>
      <c r="I1323" s="98">
        <f t="shared" si="343"/>
        <v>601.6</v>
      </c>
      <c r="J1323" s="98">
        <f t="shared" si="336"/>
        <v>639.19999999999993</v>
      </c>
      <c r="K1323" s="99"/>
      <c r="L1323" s="44">
        <f t="shared" si="339"/>
        <v>601.6</v>
      </c>
      <c r="M1323" s="100">
        <f t="shared" si="344"/>
        <v>601.6</v>
      </c>
      <c r="N1323" s="97"/>
      <c r="O1323" s="100" t="s">
        <v>1852</v>
      </c>
      <c r="P1323" s="100" t="s">
        <v>1852</v>
      </c>
      <c r="Q1323" s="97"/>
      <c r="R1323" s="100" t="s">
        <v>1852</v>
      </c>
      <c r="S1323" s="100" t="s">
        <v>1852</v>
      </c>
      <c r="T1323" s="97"/>
      <c r="U1323" s="100" t="s">
        <v>1852</v>
      </c>
      <c r="V1323" s="100" t="s">
        <v>1852</v>
      </c>
      <c r="W1323" s="97"/>
      <c r="X1323" s="100" t="s">
        <v>1852</v>
      </c>
      <c r="Y1323" s="100" t="s">
        <v>1852</v>
      </c>
      <c r="Z1323" s="97"/>
      <c r="AA1323" s="100" t="s">
        <v>1852</v>
      </c>
      <c r="AB1323" s="100" t="s">
        <v>1852</v>
      </c>
      <c r="AC1323" s="97"/>
      <c r="AD1323" s="100" t="s">
        <v>1852</v>
      </c>
      <c r="AE1323" s="100" t="s">
        <v>1852</v>
      </c>
      <c r="AF1323" s="97"/>
      <c r="AG1323" s="100">
        <f t="shared" si="337"/>
        <v>601.6</v>
      </c>
      <c r="AH1323" s="100">
        <f t="shared" si="341"/>
        <v>601.6</v>
      </c>
      <c r="AI1323" s="97"/>
      <c r="AJ1323" s="100" t="s">
        <v>1852</v>
      </c>
      <c r="AK1323" s="100" t="s">
        <v>1852</v>
      </c>
      <c r="AL1323" s="97"/>
      <c r="AM1323" s="101" t="s">
        <v>1852</v>
      </c>
      <c r="AN1323" s="101" t="s">
        <v>1852</v>
      </c>
      <c r="AO1323" s="97"/>
      <c r="AP1323" s="100" t="s">
        <v>1852</v>
      </c>
      <c r="AQ1323" s="100" t="s">
        <v>1852</v>
      </c>
      <c r="AR1323" s="97"/>
      <c r="AS1323" s="100" t="s">
        <v>1852</v>
      </c>
      <c r="AT1323" s="100" t="s">
        <v>1852</v>
      </c>
      <c r="AU1323" s="97"/>
      <c r="AV1323" s="100">
        <f t="shared" si="338"/>
        <v>639.19999999999993</v>
      </c>
      <c r="AW1323" s="100">
        <f t="shared" si="342"/>
        <v>639.19999999999993</v>
      </c>
      <c r="AX1323" s="97"/>
      <c r="AY1323" s="100" t="s">
        <v>1852</v>
      </c>
      <c r="AZ1323" s="100" t="s">
        <v>1852</v>
      </c>
      <c r="BA1323" s="97"/>
      <c r="BB1323" s="100" t="s">
        <v>1852</v>
      </c>
      <c r="BC1323" s="100" t="s">
        <v>1852</v>
      </c>
      <c r="BD1323" s="97"/>
      <c r="BE1323" s="100" t="s">
        <v>1852</v>
      </c>
      <c r="BF1323" s="100" t="s">
        <v>1852</v>
      </c>
    </row>
    <row r="1324" spans="1:58" s="86" customFormat="1" ht="13.2" x14ac:dyDescent="0.25">
      <c r="A1324" s="47" t="s">
        <v>883</v>
      </c>
      <c r="B1324" s="106">
        <v>5000157</v>
      </c>
      <c r="C1324" s="118" t="s">
        <v>990</v>
      </c>
      <c r="D1324" s="105">
        <v>619</v>
      </c>
      <c r="E1324" s="106">
        <v>981</v>
      </c>
      <c r="F1324" s="106">
        <v>31605</v>
      </c>
      <c r="G1324" s="22"/>
      <c r="H1324" s="44">
        <f t="shared" si="340"/>
        <v>495.20000000000005</v>
      </c>
      <c r="I1324" s="98">
        <f t="shared" si="343"/>
        <v>495.20000000000005</v>
      </c>
      <c r="J1324" s="98">
        <f t="shared" si="336"/>
        <v>526.15</v>
      </c>
      <c r="K1324" s="99"/>
      <c r="L1324" s="44">
        <f t="shared" si="339"/>
        <v>495.20000000000005</v>
      </c>
      <c r="M1324" s="100">
        <f t="shared" si="344"/>
        <v>495.20000000000005</v>
      </c>
      <c r="N1324" s="97"/>
      <c r="O1324" s="100" t="s">
        <v>1852</v>
      </c>
      <c r="P1324" s="100" t="s">
        <v>1852</v>
      </c>
      <c r="Q1324" s="97"/>
      <c r="R1324" s="100" t="s">
        <v>1852</v>
      </c>
      <c r="S1324" s="100" t="s">
        <v>1852</v>
      </c>
      <c r="T1324" s="97"/>
      <c r="U1324" s="100" t="s">
        <v>1852</v>
      </c>
      <c r="V1324" s="100" t="s">
        <v>1852</v>
      </c>
      <c r="W1324" s="97"/>
      <c r="X1324" s="100" t="s">
        <v>1852</v>
      </c>
      <c r="Y1324" s="100" t="s">
        <v>1852</v>
      </c>
      <c r="Z1324" s="97"/>
      <c r="AA1324" s="100" t="s">
        <v>1852</v>
      </c>
      <c r="AB1324" s="100" t="s">
        <v>1852</v>
      </c>
      <c r="AC1324" s="97"/>
      <c r="AD1324" s="100" t="s">
        <v>1852</v>
      </c>
      <c r="AE1324" s="100" t="s">
        <v>1852</v>
      </c>
      <c r="AF1324" s="97"/>
      <c r="AG1324" s="100">
        <f t="shared" si="337"/>
        <v>495.20000000000005</v>
      </c>
      <c r="AH1324" s="100">
        <f t="shared" si="341"/>
        <v>495.20000000000005</v>
      </c>
      <c r="AI1324" s="97"/>
      <c r="AJ1324" s="100" t="s">
        <v>1852</v>
      </c>
      <c r="AK1324" s="100" t="s">
        <v>1852</v>
      </c>
      <c r="AL1324" s="97"/>
      <c r="AM1324" s="101" t="s">
        <v>1852</v>
      </c>
      <c r="AN1324" s="101" t="s">
        <v>1852</v>
      </c>
      <c r="AO1324" s="97"/>
      <c r="AP1324" s="100" t="s">
        <v>1852</v>
      </c>
      <c r="AQ1324" s="100" t="s">
        <v>1852</v>
      </c>
      <c r="AR1324" s="97"/>
      <c r="AS1324" s="100" t="s">
        <v>1852</v>
      </c>
      <c r="AT1324" s="100" t="s">
        <v>1852</v>
      </c>
      <c r="AU1324" s="97"/>
      <c r="AV1324" s="100">
        <f t="shared" si="338"/>
        <v>526.15</v>
      </c>
      <c r="AW1324" s="100">
        <f t="shared" si="342"/>
        <v>526.15</v>
      </c>
      <c r="AX1324" s="97"/>
      <c r="AY1324" s="100" t="s">
        <v>1852</v>
      </c>
      <c r="AZ1324" s="100" t="s">
        <v>1852</v>
      </c>
      <c r="BA1324" s="97"/>
      <c r="BB1324" s="100" t="s">
        <v>1852</v>
      </c>
      <c r="BC1324" s="100" t="s">
        <v>1852</v>
      </c>
      <c r="BD1324" s="97"/>
      <c r="BE1324" s="100" t="s">
        <v>1852</v>
      </c>
      <c r="BF1324" s="100" t="s">
        <v>1852</v>
      </c>
    </row>
    <row r="1325" spans="1:58" s="86" customFormat="1" ht="13.2" x14ac:dyDescent="0.25">
      <c r="A1325" s="47" t="s">
        <v>883</v>
      </c>
      <c r="B1325" s="106">
        <v>5000101</v>
      </c>
      <c r="C1325" s="118" t="s">
        <v>991</v>
      </c>
      <c r="D1325" s="105">
        <v>1049</v>
      </c>
      <c r="E1325" s="106">
        <v>981</v>
      </c>
      <c r="F1325" s="106">
        <v>32551</v>
      </c>
      <c r="G1325" s="22"/>
      <c r="H1325" s="44">
        <f t="shared" si="340"/>
        <v>839.2</v>
      </c>
      <c r="I1325" s="98">
        <f t="shared" si="343"/>
        <v>839.2</v>
      </c>
      <c r="J1325" s="98">
        <f t="shared" si="336"/>
        <v>891.65</v>
      </c>
      <c r="K1325" s="99"/>
      <c r="L1325" s="44">
        <f t="shared" si="339"/>
        <v>839.2</v>
      </c>
      <c r="M1325" s="100">
        <f t="shared" si="344"/>
        <v>839.2</v>
      </c>
      <c r="N1325" s="97"/>
      <c r="O1325" s="100" t="s">
        <v>1852</v>
      </c>
      <c r="P1325" s="100" t="s">
        <v>1852</v>
      </c>
      <c r="Q1325" s="97"/>
      <c r="R1325" s="100" t="s">
        <v>1852</v>
      </c>
      <c r="S1325" s="100" t="s">
        <v>1852</v>
      </c>
      <c r="T1325" s="97"/>
      <c r="U1325" s="100" t="s">
        <v>1852</v>
      </c>
      <c r="V1325" s="100" t="s">
        <v>1852</v>
      </c>
      <c r="W1325" s="97"/>
      <c r="X1325" s="100" t="s">
        <v>1852</v>
      </c>
      <c r="Y1325" s="100" t="s">
        <v>1852</v>
      </c>
      <c r="Z1325" s="97"/>
      <c r="AA1325" s="100" t="s">
        <v>1852</v>
      </c>
      <c r="AB1325" s="100" t="s">
        <v>1852</v>
      </c>
      <c r="AC1325" s="97"/>
      <c r="AD1325" s="100" t="s">
        <v>1852</v>
      </c>
      <c r="AE1325" s="100" t="s">
        <v>1852</v>
      </c>
      <c r="AF1325" s="97"/>
      <c r="AG1325" s="100">
        <f t="shared" si="337"/>
        <v>839.2</v>
      </c>
      <c r="AH1325" s="100">
        <f t="shared" si="341"/>
        <v>839.2</v>
      </c>
      <c r="AI1325" s="97"/>
      <c r="AJ1325" s="100" t="s">
        <v>1852</v>
      </c>
      <c r="AK1325" s="100" t="s">
        <v>1852</v>
      </c>
      <c r="AL1325" s="97"/>
      <c r="AM1325" s="101" t="s">
        <v>1852</v>
      </c>
      <c r="AN1325" s="101" t="s">
        <v>1852</v>
      </c>
      <c r="AO1325" s="97"/>
      <c r="AP1325" s="100" t="s">
        <v>1852</v>
      </c>
      <c r="AQ1325" s="100" t="s">
        <v>1852</v>
      </c>
      <c r="AR1325" s="97"/>
      <c r="AS1325" s="100" t="s">
        <v>1852</v>
      </c>
      <c r="AT1325" s="100" t="s">
        <v>1852</v>
      </c>
      <c r="AU1325" s="97"/>
      <c r="AV1325" s="100">
        <f t="shared" si="338"/>
        <v>891.65</v>
      </c>
      <c r="AW1325" s="100">
        <f t="shared" si="342"/>
        <v>891.65</v>
      </c>
      <c r="AX1325" s="97"/>
      <c r="AY1325" s="100" t="s">
        <v>1852</v>
      </c>
      <c r="AZ1325" s="100" t="s">
        <v>1852</v>
      </c>
      <c r="BA1325" s="97"/>
      <c r="BB1325" s="100" t="s">
        <v>1852</v>
      </c>
      <c r="BC1325" s="100" t="s">
        <v>1852</v>
      </c>
      <c r="BD1325" s="97"/>
      <c r="BE1325" s="100" t="s">
        <v>1852</v>
      </c>
      <c r="BF1325" s="100" t="s">
        <v>1852</v>
      </c>
    </row>
    <row r="1326" spans="1:58" s="86" customFormat="1" ht="13.2" x14ac:dyDescent="0.25">
      <c r="A1326" s="47" t="s">
        <v>883</v>
      </c>
      <c r="B1326" s="106">
        <v>5000317</v>
      </c>
      <c r="C1326" s="118" t="s">
        <v>992</v>
      </c>
      <c r="D1326" s="105">
        <v>378</v>
      </c>
      <c r="E1326" s="106">
        <v>981</v>
      </c>
      <c r="F1326" s="106">
        <v>32556</v>
      </c>
      <c r="G1326" s="22"/>
      <c r="H1326" s="44">
        <f t="shared" si="340"/>
        <v>302.40000000000003</v>
      </c>
      <c r="I1326" s="98">
        <f t="shared" si="343"/>
        <v>302.40000000000003</v>
      </c>
      <c r="J1326" s="98">
        <f t="shared" si="336"/>
        <v>321.3</v>
      </c>
      <c r="K1326" s="99"/>
      <c r="L1326" s="44">
        <f t="shared" si="339"/>
        <v>302.40000000000003</v>
      </c>
      <c r="M1326" s="100">
        <f t="shared" si="344"/>
        <v>302.40000000000003</v>
      </c>
      <c r="N1326" s="97"/>
      <c r="O1326" s="100" t="s">
        <v>1852</v>
      </c>
      <c r="P1326" s="100" t="s">
        <v>1852</v>
      </c>
      <c r="Q1326" s="97"/>
      <c r="R1326" s="100" t="s">
        <v>1852</v>
      </c>
      <c r="S1326" s="100" t="s">
        <v>1852</v>
      </c>
      <c r="T1326" s="97"/>
      <c r="U1326" s="100" t="s">
        <v>1852</v>
      </c>
      <c r="V1326" s="100" t="s">
        <v>1852</v>
      </c>
      <c r="W1326" s="97"/>
      <c r="X1326" s="100" t="s">
        <v>1852</v>
      </c>
      <c r="Y1326" s="100" t="s">
        <v>1852</v>
      </c>
      <c r="Z1326" s="97"/>
      <c r="AA1326" s="100" t="s">
        <v>1852</v>
      </c>
      <c r="AB1326" s="100" t="s">
        <v>1852</v>
      </c>
      <c r="AC1326" s="97"/>
      <c r="AD1326" s="100" t="s">
        <v>1852</v>
      </c>
      <c r="AE1326" s="100" t="s">
        <v>1852</v>
      </c>
      <c r="AF1326" s="97"/>
      <c r="AG1326" s="100">
        <f t="shared" si="337"/>
        <v>302.40000000000003</v>
      </c>
      <c r="AH1326" s="100">
        <f t="shared" si="341"/>
        <v>302.40000000000003</v>
      </c>
      <c r="AI1326" s="97"/>
      <c r="AJ1326" s="100" t="s">
        <v>1852</v>
      </c>
      <c r="AK1326" s="100" t="s">
        <v>1852</v>
      </c>
      <c r="AL1326" s="97"/>
      <c r="AM1326" s="101" t="s">
        <v>1852</v>
      </c>
      <c r="AN1326" s="101" t="s">
        <v>1852</v>
      </c>
      <c r="AO1326" s="97"/>
      <c r="AP1326" s="100" t="s">
        <v>1852</v>
      </c>
      <c r="AQ1326" s="100" t="s">
        <v>1852</v>
      </c>
      <c r="AR1326" s="97"/>
      <c r="AS1326" s="100" t="s">
        <v>1852</v>
      </c>
      <c r="AT1326" s="100" t="s">
        <v>1852</v>
      </c>
      <c r="AU1326" s="97"/>
      <c r="AV1326" s="100">
        <f t="shared" si="338"/>
        <v>321.3</v>
      </c>
      <c r="AW1326" s="100">
        <f t="shared" si="342"/>
        <v>321.3</v>
      </c>
      <c r="AX1326" s="97"/>
      <c r="AY1326" s="100" t="s">
        <v>1852</v>
      </c>
      <c r="AZ1326" s="100" t="s">
        <v>1852</v>
      </c>
      <c r="BA1326" s="97"/>
      <c r="BB1326" s="100" t="s">
        <v>1852</v>
      </c>
      <c r="BC1326" s="100" t="s">
        <v>1852</v>
      </c>
      <c r="BD1326" s="97"/>
      <c r="BE1326" s="100" t="s">
        <v>1852</v>
      </c>
      <c r="BF1326" s="100" t="s">
        <v>1852</v>
      </c>
    </row>
    <row r="1327" spans="1:58" s="86" customFormat="1" ht="13.2" x14ac:dyDescent="0.25">
      <c r="A1327" s="47" t="s">
        <v>883</v>
      </c>
      <c r="B1327" s="106">
        <v>5000154</v>
      </c>
      <c r="C1327" s="118" t="s">
        <v>993</v>
      </c>
      <c r="D1327" s="105">
        <v>30</v>
      </c>
      <c r="E1327" s="106">
        <v>981</v>
      </c>
      <c r="F1327" s="106">
        <v>36000</v>
      </c>
      <c r="G1327" s="22"/>
      <c r="H1327" s="44">
        <f t="shared" si="340"/>
        <v>24</v>
      </c>
      <c r="I1327" s="98">
        <f t="shared" si="343"/>
        <v>24</v>
      </c>
      <c r="J1327" s="98">
        <f t="shared" si="336"/>
        <v>25.5</v>
      </c>
      <c r="K1327" s="99"/>
      <c r="L1327" s="44">
        <f t="shared" si="339"/>
        <v>24</v>
      </c>
      <c r="M1327" s="100">
        <f t="shared" si="344"/>
        <v>24</v>
      </c>
      <c r="N1327" s="97"/>
      <c r="O1327" s="100" t="s">
        <v>1852</v>
      </c>
      <c r="P1327" s="100" t="s">
        <v>1852</v>
      </c>
      <c r="Q1327" s="97"/>
      <c r="R1327" s="100" t="s">
        <v>1852</v>
      </c>
      <c r="S1327" s="100" t="s">
        <v>1852</v>
      </c>
      <c r="T1327" s="97"/>
      <c r="U1327" s="100" t="s">
        <v>1852</v>
      </c>
      <c r="V1327" s="100" t="s">
        <v>1852</v>
      </c>
      <c r="W1327" s="97"/>
      <c r="X1327" s="100" t="s">
        <v>1852</v>
      </c>
      <c r="Y1327" s="100" t="s">
        <v>1852</v>
      </c>
      <c r="Z1327" s="97"/>
      <c r="AA1327" s="100" t="s">
        <v>1852</v>
      </c>
      <c r="AB1327" s="100" t="s">
        <v>1852</v>
      </c>
      <c r="AC1327" s="97"/>
      <c r="AD1327" s="100" t="s">
        <v>1852</v>
      </c>
      <c r="AE1327" s="100" t="s">
        <v>1852</v>
      </c>
      <c r="AF1327" s="97"/>
      <c r="AG1327" s="100">
        <f t="shared" si="337"/>
        <v>24</v>
      </c>
      <c r="AH1327" s="100">
        <f t="shared" si="341"/>
        <v>24</v>
      </c>
      <c r="AI1327" s="97"/>
      <c r="AJ1327" s="100" t="s">
        <v>1852</v>
      </c>
      <c r="AK1327" s="100" t="s">
        <v>1852</v>
      </c>
      <c r="AL1327" s="97"/>
      <c r="AM1327" s="101" t="s">
        <v>1852</v>
      </c>
      <c r="AN1327" s="101" t="s">
        <v>1852</v>
      </c>
      <c r="AO1327" s="97"/>
      <c r="AP1327" s="100" t="s">
        <v>1852</v>
      </c>
      <c r="AQ1327" s="100" t="s">
        <v>1852</v>
      </c>
      <c r="AR1327" s="97"/>
      <c r="AS1327" s="100" t="s">
        <v>1852</v>
      </c>
      <c r="AT1327" s="100" t="s">
        <v>1852</v>
      </c>
      <c r="AU1327" s="97"/>
      <c r="AV1327" s="100">
        <f t="shared" si="338"/>
        <v>25.5</v>
      </c>
      <c r="AW1327" s="100">
        <f t="shared" si="342"/>
        <v>25.5</v>
      </c>
      <c r="AX1327" s="97"/>
      <c r="AY1327" s="100" t="s">
        <v>1852</v>
      </c>
      <c r="AZ1327" s="100" t="s">
        <v>1852</v>
      </c>
      <c r="BA1327" s="97"/>
      <c r="BB1327" s="100" t="s">
        <v>1852</v>
      </c>
      <c r="BC1327" s="100" t="s">
        <v>1852</v>
      </c>
      <c r="BD1327" s="97"/>
      <c r="BE1327" s="100" t="s">
        <v>1852</v>
      </c>
      <c r="BF1327" s="100" t="s">
        <v>1852</v>
      </c>
    </row>
    <row r="1328" spans="1:58" s="86" customFormat="1" ht="13.2" x14ac:dyDescent="0.25">
      <c r="A1328" s="47" t="s">
        <v>883</v>
      </c>
      <c r="B1328" s="106">
        <v>5000107</v>
      </c>
      <c r="C1328" s="118" t="s">
        <v>994</v>
      </c>
      <c r="D1328" s="105">
        <v>63</v>
      </c>
      <c r="E1328" s="106">
        <v>981</v>
      </c>
      <c r="F1328" s="106">
        <v>36400</v>
      </c>
      <c r="G1328" s="22"/>
      <c r="H1328" s="44">
        <f t="shared" si="340"/>
        <v>50.400000000000006</v>
      </c>
      <c r="I1328" s="98">
        <f t="shared" si="343"/>
        <v>50.400000000000006</v>
      </c>
      <c r="J1328" s="98">
        <f t="shared" si="336"/>
        <v>53.55</v>
      </c>
      <c r="K1328" s="99"/>
      <c r="L1328" s="44">
        <f t="shared" si="339"/>
        <v>50.400000000000006</v>
      </c>
      <c r="M1328" s="100">
        <f t="shared" si="344"/>
        <v>50.400000000000006</v>
      </c>
      <c r="N1328" s="97"/>
      <c r="O1328" s="100" t="s">
        <v>1852</v>
      </c>
      <c r="P1328" s="100" t="s">
        <v>1852</v>
      </c>
      <c r="Q1328" s="97"/>
      <c r="R1328" s="100" t="s">
        <v>1852</v>
      </c>
      <c r="S1328" s="100" t="s">
        <v>1852</v>
      </c>
      <c r="T1328" s="97"/>
      <c r="U1328" s="100" t="s">
        <v>1852</v>
      </c>
      <c r="V1328" s="100" t="s">
        <v>1852</v>
      </c>
      <c r="W1328" s="97"/>
      <c r="X1328" s="100" t="s">
        <v>1852</v>
      </c>
      <c r="Y1328" s="100" t="s">
        <v>1852</v>
      </c>
      <c r="Z1328" s="97"/>
      <c r="AA1328" s="100" t="s">
        <v>1852</v>
      </c>
      <c r="AB1328" s="100" t="s">
        <v>1852</v>
      </c>
      <c r="AC1328" s="97"/>
      <c r="AD1328" s="100" t="s">
        <v>1852</v>
      </c>
      <c r="AE1328" s="100" t="s">
        <v>1852</v>
      </c>
      <c r="AF1328" s="97"/>
      <c r="AG1328" s="100">
        <f t="shared" si="337"/>
        <v>50.400000000000006</v>
      </c>
      <c r="AH1328" s="100">
        <f t="shared" si="341"/>
        <v>50.400000000000006</v>
      </c>
      <c r="AI1328" s="97"/>
      <c r="AJ1328" s="100" t="s">
        <v>1852</v>
      </c>
      <c r="AK1328" s="100" t="s">
        <v>1852</v>
      </c>
      <c r="AL1328" s="97"/>
      <c r="AM1328" s="101" t="s">
        <v>1852</v>
      </c>
      <c r="AN1328" s="101" t="s">
        <v>1852</v>
      </c>
      <c r="AO1328" s="97"/>
      <c r="AP1328" s="100" t="s">
        <v>1852</v>
      </c>
      <c r="AQ1328" s="100" t="s">
        <v>1852</v>
      </c>
      <c r="AR1328" s="97"/>
      <c r="AS1328" s="100" t="s">
        <v>1852</v>
      </c>
      <c r="AT1328" s="100" t="s">
        <v>1852</v>
      </c>
      <c r="AU1328" s="97"/>
      <c r="AV1328" s="100">
        <f t="shared" si="338"/>
        <v>53.55</v>
      </c>
      <c r="AW1328" s="100">
        <f t="shared" si="342"/>
        <v>53.55</v>
      </c>
      <c r="AX1328" s="97"/>
      <c r="AY1328" s="100" t="s">
        <v>1852</v>
      </c>
      <c r="AZ1328" s="100" t="s">
        <v>1852</v>
      </c>
      <c r="BA1328" s="97"/>
      <c r="BB1328" s="100" t="s">
        <v>1852</v>
      </c>
      <c r="BC1328" s="100" t="s">
        <v>1852</v>
      </c>
      <c r="BD1328" s="97"/>
      <c r="BE1328" s="100" t="s">
        <v>1852</v>
      </c>
      <c r="BF1328" s="100" t="s">
        <v>1852</v>
      </c>
    </row>
    <row r="1329" spans="1:58" s="86" customFormat="1" ht="13.2" x14ac:dyDescent="0.25">
      <c r="A1329" s="47" t="s">
        <v>883</v>
      </c>
      <c r="B1329" s="106">
        <v>5000128</v>
      </c>
      <c r="C1329" s="118" t="s">
        <v>995</v>
      </c>
      <c r="D1329" s="105">
        <v>20</v>
      </c>
      <c r="E1329" s="106">
        <v>981</v>
      </c>
      <c r="F1329" s="106">
        <v>36410</v>
      </c>
      <c r="G1329" s="22"/>
      <c r="H1329" s="44">
        <f t="shared" si="340"/>
        <v>16</v>
      </c>
      <c r="I1329" s="98">
        <f t="shared" si="343"/>
        <v>16</v>
      </c>
      <c r="J1329" s="98">
        <f t="shared" si="336"/>
        <v>17</v>
      </c>
      <c r="K1329" s="99"/>
      <c r="L1329" s="44">
        <f t="shared" si="339"/>
        <v>16</v>
      </c>
      <c r="M1329" s="100">
        <f t="shared" si="344"/>
        <v>16</v>
      </c>
      <c r="N1329" s="97"/>
      <c r="O1329" s="100" t="s">
        <v>1852</v>
      </c>
      <c r="P1329" s="100" t="s">
        <v>1852</v>
      </c>
      <c r="Q1329" s="97"/>
      <c r="R1329" s="100" t="s">
        <v>1852</v>
      </c>
      <c r="S1329" s="100" t="s">
        <v>1852</v>
      </c>
      <c r="T1329" s="97"/>
      <c r="U1329" s="100" t="s">
        <v>1852</v>
      </c>
      <c r="V1329" s="100" t="s">
        <v>1852</v>
      </c>
      <c r="W1329" s="97"/>
      <c r="X1329" s="100" t="s">
        <v>1852</v>
      </c>
      <c r="Y1329" s="100" t="s">
        <v>1852</v>
      </c>
      <c r="Z1329" s="97"/>
      <c r="AA1329" s="100" t="s">
        <v>1852</v>
      </c>
      <c r="AB1329" s="100" t="s">
        <v>1852</v>
      </c>
      <c r="AC1329" s="97"/>
      <c r="AD1329" s="100" t="s">
        <v>1852</v>
      </c>
      <c r="AE1329" s="100" t="s">
        <v>1852</v>
      </c>
      <c r="AF1329" s="97"/>
      <c r="AG1329" s="100">
        <f t="shared" si="337"/>
        <v>16</v>
      </c>
      <c r="AH1329" s="100">
        <f t="shared" si="341"/>
        <v>16</v>
      </c>
      <c r="AI1329" s="97"/>
      <c r="AJ1329" s="100" t="s">
        <v>1852</v>
      </c>
      <c r="AK1329" s="100" t="s">
        <v>1852</v>
      </c>
      <c r="AL1329" s="97"/>
      <c r="AM1329" s="101" t="s">
        <v>1852</v>
      </c>
      <c r="AN1329" s="101" t="s">
        <v>1852</v>
      </c>
      <c r="AO1329" s="97"/>
      <c r="AP1329" s="100" t="s">
        <v>1852</v>
      </c>
      <c r="AQ1329" s="100" t="s">
        <v>1852</v>
      </c>
      <c r="AR1329" s="97"/>
      <c r="AS1329" s="100" t="s">
        <v>1852</v>
      </c>
      <c r="AT1329" s="100" t="s">
        <v>1852</v>
      </c>
      <c r="AU1329" s="97"/>
      <c r="AV1329" s="100">
        <f t="shared" si="338"/>
        <v>17</v>
      </c>
      <c r="AW1329" s="100">
        <f t="shared" si="342"/>
        <v>17</v>
      </c>
      <c r="AX1329" s="97"/>
      <c r="AY1329" s="100" t="s">
        <v>1852</v>
      </c>
      <c r="AZ1329" s="100" t="s">
        <v>1852</v>
      </c>
      <c r="BA1329" s="97"/>
      <c r="BB1329" s="100" t="s">
        <v>1852</v>
      </c>
      <c r="BC1329" s="100" t="s">
        <v>1852</v>
      </c>
      <c r="BD1329" s="97"/>
      <c r="BE1329" s="100" t="s">
        <v>1852</v>
      </c>
      <c r="BF1329" s="100" t="s">
        <v>1852</v>
      </c>
    </row>
    <row r="1330" spans="1:58" s="86" customFormat="1" ht="13.2" x14ac:dyDescent="0.25">
      <c r="A1330" s="47" t="s">
        <v>883</v>
      </c>
      <c r="B1330" s="106">
        <v>5000130</v>
      </c>
      <c r="C1330" s="118" t="s">
        <v>996</v>
      </c>
      <c r="D1330" s="105">
        <v>167</v>
      </c>
      <c r="E1330" s="106">
        <v>981</v>
      </c>
      <c r="F1330" s="106">
        <v>36420</v>
      </c>
      <c r="G1330" s="22"/>
      <c r="H1330" s="44">
        <f t="shared" si="340"/>
        <v>133.6</v>
      </c>
      <c r="I1330" s="98">
        <f t="shared" si="343"/>
        <v>133.6</v>
      </c>
      <c r="J1330" s="98">
        <f t="shared" si="336"/>
        <v>141.94999999999999</v>
      </c>
      <c r="K1330" s="99"/>
      <c r="L1330" s="44">
        <f t="shared" si="339"/>
        <v>133.6</v>
      </c>
      <c r="M1330" s="100">
        <f t="shared" si="344"/>
        <v>133.6</v>
      </c>
      <c r="N1330" s="97"/>
      <c r="O1330" s="100" t="s">
        <v>1852</v>
      </c>
      <c r="P1330" s="100" t="s">
        <v>1852</v>
      </c>
      <c r="Q1330" s="97"/>
      <c r="R1330" s="100" t="s">
        <v>1852</v>
      </c>
      <c r="S1330" s="100" t="s">
        <v>1852</v>
      </c>
      <c r="T1330" s="97"/>
      <c r="U1330" s="100" t="s">
        <v>1852</v>
      </c>
      <c r="V1330" s="100" t="s">
        <v>1852</v>
      </c>
      <c r="W1330" s="97"/>
      <c r="X1330" s="100" t="s">
        <v>1852</v>
      </c>
      <c r="Y1330" s="100" t="s">
        <v>1852</v>
      </c>
      <c r="Z1330" s="97"/>
      <c r="AA1330" s="100" t="s">
        <v>1852</v>
      </c>
      <c r="AB1330" s="100" t="s">
        <v>1852</v>
      </c>
      <c r="AC1330" s="97"/>
      <c r="AD1330" s="100" t="s">
        <v>1852</v>
      </c>
      <c r="AE1330" s="100" t="s">
        <v>1852</v>
      </c>
      <c r="AF1330" s="97"/>
      <c r="AG1330" s="100">
        <f t="shared" si="337"/>
        <v>133.6</v>
      </c>
      <c r="AH1330" s="100">
        <f t="shared" si="341"/>
        <v>133.6</v>
      </c>
      <c r="AI1330" s="97"/>
      <c r="AJ1330" s="100" t="s">
        <v>1852</v>
      </c>
      <c r="AK1330" s="100" t="s">
        <v>1852</v>
      </c>
      <c r="AL1330" s="97"/>
      <c r="AM1330" s="101" t="s">
        <v>1852</v>
      </c>
      <c r="AN1330" s="101" t="s">
        <v>1852</v>
      </c>
      <c r="AO1330" s="97"/>
      <c r="AP1330" s="100" t="s">
        <v>1852</v>
      </c>
      <c r="AQ1330" s="100" t="s">
        <v>1852</v>
      </c>
      <c r="AR1330" s="97"/>
      <c r="AS1330" s="100" t="s">
        <v>1852</v>
      </c>
      <c r="AT1330" s="100" t="s">
        <v>1852</v>
      </c>
      <c r="AU1330" s="97"/>
      <c r="AV1330" s="100">
        <f t="shared" si="338"/>
        <v>141.94999999999999</v>
      </c>
      <c r="AW1330" s="100">
        <f t="shared" si="342"/>
        <v>141.94999999999999</v>
      </c>
      <c r="AX1330" s="97"/>
      <c r="AY1330" s="100" t="s">
        <v>1852</v>
      </c>
      <c r="AZ1330" s="100" t="s">
        <v>1852</v>
      </c>
      <c r="BA1330" s="97"/>
      <c r="BB1330" s="100" t="s">
        <v>1852</v>
      </c>
      <c r="BC1330" s="100" t="s">
        <v>1852</v>
      </c>
      <c r="BD1330" s="97"/>
      <c r="BE1330" s="100" t="s">
        <v>1852</v>
      </c>
      <c r="BF1330" s="100" t="s">
        <v>1852</v>
      </c>
    </row>
    <row r="1331" spans="1:58" s="86" customFormat="1" ht="13.2" x14ac:dyDescent="0.25">
      <c r="A1331" s="47" t="s">
        <v>883</v>
      </c>
      <c r="B1331" s="106">
        <v>5000131</v>
      </c>
      <c r="C1331" s="118" t="s">
        <v>997</v>
      </c>
      <c r="D1331" s="105">
        <v>128</v>
      </c>
      <c r="E1331" s="106">
        <v>981</v>
      </c>
      <c r="F1331" s="106">
        <v>36425</v>
      </c>
      <c r="G1331" s="22"/>
      <c r="H1331" s="44">
        <f t="shared" si="340"/>
        <v>102.4</v>
      </c>
      <c r="I1331" s="98">
        <f t="shared" si="343"/>
        <v>102.4</v>
      </c>
      <c r="J1331" s="98">
        <f t="shared" si="336"/>
        <v>108.8</v>
      </c>
      <c r="K1331" s="99"/>
      <c r="L1331" s="44">
        <f t="shared" si="339"/>
        <v>102.4</v>
      </c>
      <c r="M1331" s="100">
        <f t="shared" si="344"/>
        <v>102.4</v>
      </c>
      <c r="N1331" s="97"/>
      <c r="O1331" s="100" t="s">
        <v>1852</v>
      </c>
      <c r="P1331" s="100" t="s">
        <v>1852</v>
      </c>
      <c r="Q1331" s="97"/>
      <c r="R1331" s="100" t="s">
        <v>1852</v>
      </c>
      <c r="S1331" s="100" t="s">
        <v>1852</v>
      </c>
      <c r="T1331" s="97"/>
      <c r="U1331" s="100" t="s">
        <v>1852</v>
      </c>
      <c r="V1331" s="100" t="s">
        <v>1852</v>
      </c>
      <c r="W1331" s="97"/>
      <c r="X1331" s="100" t="s">
        <v>1852</v>
      </c>
      <c r="Y1331" s="100" t="s">
        <v>1852</v>
      </c>
      <c r="Z1331" s="97"/>
      <c r="AA1331" s="100" t="s">
        <v>1852</v>
      </c>
      <c r="AB1331" s="100" t="s">
        <v>1852</v>
      </c>
      <c r="AC1331" s="97"/>
      <c r="AD1331" s="100" t="s">
        <v>1852</v>
      </c>
      <c r="AE1331" s="100" t="s">
        <v>1852</v>
      </c>
      <c r="AF1331" s="97"/>
      <c r="AG1331" s="100">
        <f t="shared" si="337"/>
        <v>102.4</v>
      </c>
      <c r="AH1331" s="100">
        <f t="shared" si="341"/>
        <v>102.4</v>
      </c>
      <c r="AI1331" s="97"/>
      <c r="AJ1331" s="100" t="s">
        <v>1852</v>
      </c>
      <c r="AK1331" s="100" t="s">
        <v>1852</v>
      </c>
      <c r="AL1331" s="97"/>
      <c r="AM1331" s="101" t="s">
        <v>1852</v>
      </c>
      <c r="AN1331" s="101" t="s">
        <v>1852</v>
      </c>
      <c r="AO1331" s="97"/>
      <c r="AP1331" s="100" t="s">
        <v>1852</v>
      </c>
      <c r="AQ1331" s="100" t="s">
        <v>1852</v>
      </c>
      <c r="AR1331" s="97"/>
      <c r="AS1331" s="100" t="s">
        <v>1852</v>
      </c>
      <c r="AT1331" s="100" t="s">
        <v>1852</v>
      </c>
      <c r="AU1331" s="97"/>
      <c r="AV1331" s="100">
        <f t="shared" si="338"/>
        <v>108.8</v>
      </c>
      <c r="AW1331" s="100">
        <f t="shared" si="342"/>
        <v>108.8</v>
      </c>
      <c r="AX1331" s="97"/>
      <c r="AY1331" s="100" t="s">
        <v>1852</v>
      </c>
      <c r="AZ1331" s="100" t="s">
        <v>1852</v>
      </c>
      <c r="BA1331" s="97"/>
      <c r="BB1331" s="100" t="s">
        <v>1852</v>
      </c>
      <c r="BC1331" s="100" t="s">
        <v>1852</v>
      </c>
      <c r="BD1331" s="97"/>
      <c r="BE1331" s="100" t="s">
        <v>1852</v>
      </c>
      <c r="BF1331" s="100" t="s">
        <v>1852</v>
      </c>
    </row>
    <row r="1332" spans="1:58" s="86" customFormat="1" ht="13.2" x14ac:dyDescent="0.25">
      <c r="A1332" s="47" t="s">
        <v>883</v>
      </c>
      <c r="B1332" s="106">
        <v>5000167</v>
      </c>
      <c r="C1332" s="118" t="s">
        <v>998</v>
      </c>
      <c r="D1332" s="105">
        <v>2838</v>
      </c>
      <c r="E1332" s="106">
        <v>981</v>
      </c>
      <c r="F1332" s="106">
        <v>36558</v>
      </c>
      <c r="G1332" s="22"/>
      <c r="H1332" s="44">
        <f t="shared" si="340"/>
        <v>2270.4</v>
      </c>
      <c r="I1332" s="98">
        <f t="shared" si="343"/>
        <v>2270.4</v>
      </c>
      <c r="J1332" s="98">
        <f t="shared" si="336"/>
        <v>2412.2999999999997</v>
      </c>
      <c r="K1332" s="99"/>
      <c r="L1332" s="44">
        <f t="shared" si="339"/>
        <v>2270.4</v>
      </c>
      <c r="M1332" s="100">
        <f t="shared" si="344"/>
        <v>2270.4</v>
      </c>
      <c r="N1332" s="97"/>
      <c r="O1332" s="100" t="s">
        <v>1852</v>
      </c>
      <c r="P1332" s="100" t="s">
        <v>1852</v>
      </c>
      <c r="Q1332" s="97"/>
      <c r="R1332" s="100" t="s">
        <v>1852</v>
      </c>
      <c r="S1332" s="100" t="s">
        <v>1852</v>
      </c>
      <c r="T1332" s="97"/>
      <c r="U1332" s="100" t="s">
        <v>1852</v>
      </c>
      <c r="V1332" s="100" t="s">
        <v>1852</v>
      </c>
      <c r="W1332" s="97"/>
      <c r="X1332" s="100" t="s">
        <v>1852</v>
      </c>
      <c r="Y1332" s="100" t="s">
        <v>1852</v>
      </c>
      <c r="Z1332" s="97"/>
      <c r="AA1332" s="100" t="s">
        <v>1852</v>
      </c>
      <c r="AB1332" s="100" t="s">
        <v>1852</v>
      </c>
      <c r="AC1332" s="97"/>
      <c r="AD1332" s="100" t="s">
        <v>1852</v>
      </c>
      <c r="AE1332" s="100" t="s">
        <v>1852</v>
      </c>
      <c r="AF1332" s="97"/>
      <c r="AG1332" s="100">
        <f t="shared" si="337"/>
        <v>2270.4</v>
      </c>
      <c r="AH1332" s="100">
        <f t="shared" si="341"/>
        <v>2270.4</v>
      </c>
      <c r="AI1332" s="97"/>
      <c r="AJ1332" s="100" t="s">
        <v>1852</v>
      </c>
      <c r="AK1332" s="100" t="s">
        <v>1852</v>
      </c>
      <c r="AL1332" s="97"/>
      <c r="AM1332" s="101" t="s">
        <v>1852</v>
      </c>
      <c r="AN1332" s="101" t="s">
        <v>1852</v>
      </c>
      <c r="AO1332" s="97"/>
      <c r="AP1332" s="100" t="s">
        <v>1852</v>
      </c>
      <c r="AQ1332" s="100" t="s">
        <v>1852</v>
      </c>
      <c r="AR1332" s="97"/>
      <c r="AS1332" s="100" t="s">
        <v>1852</v>
      </c>
      <c r="AT1332" s="100" t="s">
        <v>1852</v>
      </c>
      <c r="AU1332" s="97"/>
      <c r="AV1332" s="100">
        <f t="shared" si="338"/>
        <v>2412.2999999999997</v>
      </c>
      <c r="AW1332" s="100">
        <f t="shared" si="342"/>
        <v>2412.2999999999997</v>
      </c>
      <c r="AX1332" s="97"/>
      <c r="AY1332" s="100" t="s">
        <v>1852</v>
      </c>
      <c r="AZ1332" s="100" t="s">
        <v>1852</v>
      </c>
      <c r="BA1332" s="97"/>
      <c r="BB1332" s="100" t="s">
        <v>1852</v>
      </c>
      <c r="BC1332" s="100" t="s">
        <v>1852</v>
      </c>
      <c r="BD1332" s="97"/>
      <c r="BE1332" s="100" t="s">
        <v>1852</v>
      </c>
      <c r="BF1332" s="100" t="s">
        <v>1852</v>
      </c>
    </row>
    <row r="1333" spans="1:58" s="86" customFormat="1" ht="13.2" x14ac:dyDescent="0.25">
      <c r="A1333" s="47" t="s">
        <v>883</v>
      </c>
      <c r="B1333" s="106">
        <v>5000286</v>
      </c>
      <c r="C1333" s="118" t="s">
        <v>999</v>
      </c>
      <c r="D1333" s="105">
        <v>805</v>
      </c>
      <c r="E1333" s="106">
        <v>981</v>
      </c>
      <c r="F1333" s="106">
        <v>36569</v>
      </c>
      <c r="G1333" s="22"/>
      <c r="H1333" s="44">
        <f t="shared" si="340"/>
        <v>644</v>
      </c>
      <c r="I1333" s="98">
        <f t="shared" si="343"/>
        <v>644</v>
      </c>
      <c r="J1333" s="98">
        <f t="shared" si="336"/>
        <v>684.25</v>
      </c>
      <c r="K1333" s="99"/>
      <c r="L1333" s="44">
        <f t="shared" si="339"/>
        <v>644</v>
      </c>
      <c r="M1333" s="100">
        <f t="shared" si="344"/>
        <v>644</v>
      </c>
      <c r="N1333" s="97"/>
      <c r="O1333" s="100" t="s">
        <v>1852</v>
      </c>
      <c r="P1333" s="100" t="s">
        <v>1852</v>
      </c>
      <c r="Q1333" s="97"/>
      <c r="R1333" s="100" t="s">
        <v>1852</v>
      </c>
      <c r="S1333" s="100" t="s">
        <v>1852</v>
      </c>
      <c r="T1333" s="97"/>
      <c r="U1333" s="100" t="s">
        <v>1852</v>
      </c>
      <c r="V1333" s="100" t="s">
        <v>1852</v>
      </c>
      <c r="W1333" s="97"/>
      <c r="X1333" s="100" t="s">
        <v>1852</v>
      </c>
      <c r="Y1333" s="100" t="s">
        <v>1852</v>
      </c>
      <c r="Z1333" s="97"/>
      <c r="AA1333" s="100" t="s">
        <v>1852</v>
      </c>
      <c r="AB1333" s="100" t="s">
        <v>1852</v>
      </c>
      <c r="AC1333" s="97"/>
      <c r="AD1333" s="100" t="s">
        <v>1852</v>
      </c>
      <c r="AE1333" s="100" t="s">
        <v>1852</v>
      </c>
      <c r="AF1333" s="97"/>
      <c r="AG1333" s="100">
        <f t="shared" si="337"/>
        <v>644</v>
      </c>
      <c r="AH1333" s="100">
        <f t="shared" si="341"/>
        <v>644</v>
      </c>
      <c r="AI1333" s="97"/>
      <c r="AJ1333" s="100" t="s">
        <v>1852</v>
      </c>
      <c r="AK1333" s="100" t="s">
        <v>1852</v>
      </c>
      <c r="AL1333" s="97"/>
      <c r="AM1333" s="101" t="s">
        <v>1852</v>
      </c>
      <c r="AN1333" s="101" t="s">
        <v>1852</v>
      </c>
      <c r="AO1333" s="97"/>
      <c r="AP1333" s="100" t="s">
        <v>1852</v>
      </c>
      <c r="AQ1333" s="100" t="s">
        <v>1852</v>
      </c>
      <c r="AR1333" s="97"/>
      <c r="AS1333" s="100" t="s">
        <v>1852</v>
      </c>
      <c r="AT1333" s="100" t="s">
        <v>1852</v>
      </c>
      <c r="AU1333" s="97"/>
      <c r="AV1333" s="100">
        <f t="shared" si="338"/>
        <v>684.25</v>
      </c>
      <c r="AW1333" s="100">
        <f t="shared" si="342"/>
        <v>684.25</v>
      </c>
      <c r="AX1333" s="97"/>
      <c r="AY1333" s="100" t="s">
        <v>1852</v>
      </c>
      <c r="AZ1333" s="100" t="s">
        <v>1852</v>
      </c>
      <c r="BA1333" s="97"/>
      <c r="BB1333" s="100" t="s">
        <v>1852</v>
      </c>
      <c r="BC1333" s="100" t="s">
        <v>1852</v>
      </c>
      <c r="BD1333" s="97"/>
      <c r="BE1333" s="100" t="s">
        <v>1852</v>
      </c>
      <c r="BF1333" s="100" t="s">
        <v>1852</v>
      </c>
    </row>
    <row r="1334" spans="1:58" s="86" customFormat="1" ht="13.2" x14ac:dyDescent="0.25">
      <c r="A1334" s="47" t="s">
        <v>883</v>
      </c>
      <c r="B1334" s="106">
        <v>5000129</v>
      </c>
      <c r="C1334" s="118" t="s">
        <v>1000</v>
      </c>
      <c r="D1334" s="105">
        <v>794</v>
      </c>
      <c r="E1334" s="106">
        <v>981</v>
      </c>
      <c r="F1334" s="106">
        <v>36571</v>
      </c>
      <c r="G1334" s="22"/>
      <c r="H1334" s="44">
        <f t="shared" si="340"/>
        <v>635.20000000000005</v>
      </c>
      <c r="I1334" s="98">
        <f t="shared" si="343"/>
        <v>635.20000000000005</v>
      </c>
      <c r="J1334" s="98">
        <f t="shared" si="336"/>
        <v>674.9</v>
      </c>
      <c r="K1334" s="99"/>
      <c r="L1334" s="44">
        <f t="shared" si="339"/>
        <v>635.20000000000005</v>
      </c>
      <c r="M1334" s="100">
        <f t="shared" si="344"/>
        <v>635.20000000000005</v>
      </c>
      <c r="N1334" s="97"/>
      <c r="O1334" s="100" t="s">
        <v>1852</v>
      </c>
      <c r="P1334" s="100" t="s">
        <v>1852</v>
      </c>
      <c r="Q1334" s="97"/>
      <c r="R1334" s="100" t="s">
        <v>1852</v>
      </c>
      <c r="S1334" s="100" t="s">
        <v>1852</v>
      </c>
      <c r="T1334" s="97"/>
      <c r="U1334" s="100" t="s">
        <v>1852</v>
      </c>
      <c r="V1334" s="100" t="s">
        <v>1852</v>
      </c>
      <c r="W1334" s="97"/>
      <c r="X1334" s="100" t="s">
        <v>1852</v>
      </c>
      <c r="Y1334" s="100" t="s">
        <v>1852</v>
      </c>
      <c r="Z1334" s="97"/>
      <c r="AA1334" s="100" t="s">
        <v>1852</v>
      </c>
      <c r="AB1334" s="100" t="s">
        <v>1852</v>
      </c>
      <c r="AC1334" s="97"/>
      <c r="AD1334" s="100" t="s">
        <v>1852</v>
      </c>
      <c r="AE1334" s="100" t="s">
        <v>1852</v>
      </c>
      <c r="AF1334" s="97"/>
      <c r="AG1334" s="100">
        <f t="shared" si="337"/>
        <v>635.20000000000005</v>
      </c>
      <c r="AH1334" s="100">
        <f t="shared" si="341"/>
        <v>635.20000000000005</v>
      </c>
      <c r="AI1334" s="97"/>
      <c r="AJ1334" s="100" t="s">
        <v>1852</v>
      </c>
      <c r="AK1334" s="100" t="s">
        <v>1852</v>
      </c>
      <c r="AL1334" s="97"/>
      <c r="AM1334" s="101" t="s">
        <v>1852</v>
      </c>
      <c r="AN1334" s="101" t="s">
        <v>1852</v>
      </c>
      <c r="AO1334" s="97"/>
      <c r="AP1334" s="100" t="s">
        <v>1852</v>
      </c>
      <c r="AQ1334" s="100" t="s">
        <v>1852</v>
      </c>
      <c r="AR1334" s="97"/>
      <c r="AS1334" s="100" t="s">
        <v>1852</v>
      </c>
      <c r="AT1334" s="100" t="s">
        <v>1852</v>
      </c>
      <c r="AU1334" s="97"/>
      <c r="AV1334" s="100">
        <f t="shared" si="338"/>
        <v>674.9</v>
      </c>
      <c r="AW1334" s="100">
        <f t="shared" si="342"/>
        <v>674.9</v>
      </c>
      <c r="AX1334" s="97"/>
      <c r="AY1334" s="100" t="s">
        <v>1852</v>
      </c>
      <c r="AZ1334" s="100" t="s">
        <v>1852</v>
      </c>
      <c r="BA1334" s="97"/>
      <c r="BB1334" s="100" t="s">
        <v>1852</v>
      </c>
      <c r="BC1334" s="100" t="s">
        <v>1852</v>
      </c>
      <c r="BD1334" s="97"/>
      <c r="BE1334" s="100" t="s">
        <v>1852</v>
      </c>
      <c r="BF1334" s="100" t="s">
        <v>1852</v>
      </c>
    </row>
    <row r="1335" spans="1:58" s="86" customFormat="1" ht="13.2" x14ac:dyDescent="0.25">
      <c r="A1335" s="47" t="s">
        <v>883</v>
      </c>
      <c r="B1335" s="106">
        <v>5000287</v>
      </c>
      <c r="C1335" s="118" t="s">
        <v>911</v>
      </c>
      <c r="D1335" s="105">
        <v>503</v>
      </c>
      <c r="E1335" s="106">
        <v>981</v>
      </c>
      <c r="F1335" s="106">
        <v>36575</v>
      </c>
      <c r="G1335" s="22"/>
      <c r="H1335" s="44">
        <f t="shared" si="340"/>
        <v>402.40000000000003</v>
      </c>
      <c r="I1335" s="98">
        <f t="shared" si="343"/>
        <v>402.40000000000003</v>
      </c>
      <c r="J1335" s="98">
        <f t="shared" si="336"/>
        <v>427.55</v>
      </c>
      <c r="K1335" s="99"/>
      <c r="L1335" s="44">
        <f t="shared" si="339"/>
        <v>402.40000000000003</v>
      </c>
      <c r="M1335" s="100">
        <f t="shared" si="344"/>
        <v>402.40000000000003</v>
      </c>
      <c r="N1335" s="97"/>
      <c r="O1335" s="100" t="s">
        <v>1852</v>
      </c>
      <c r="P1335" s="100" t="s">
        <v>1852</v>
      </c>
      <c r="Q1335" s="97"/>
      <c r="R1335" s="100" t="s">
        <v>1852</v>
      </c>
      <c r="S1335" s="100" t="s">
        <v>1852</v>
      </c>
      <c r="T1335" s="97"/>
      <c r="U1335" s="100" t="s">
        <v>1852</v>
      </c>
      <c r="V1335" s="100" t="s">
        <v>1852</v>
      </c>
      <c r="W1335" s="97"/>
      <c r="X1335" s="100" t="s">
        <v>1852</v>
      </c>
      <c r="Y1335" s="100" t="s">
        <v>1852</v>
      </c>
      <c r="Z1335" s="97"/>
      <c r="AA1335" s="100" t="s">
        <v>1852</v>
      </c>
      <c r="AB1335" s="100" t="s">
        <v>1852</v>
      </c>
      <c r="AC1335" s="97"/>
      <c r="AD1335" s="100" t="s">
        <v>1852</v>
      </c>
      <c r="AE1335" s="100" t="s">
        <v>1852</v>
      </c>
      <c r="AF1335" s="97"/>
      <c r="AG1335" s="100">
        <f t="shared" si="337"/>
        <v>402.40000000000003</v>
      </c>
      <c r="AH1335" s="100">
        <f t="shared" si="341"/>
        <v>402.40000000000003</v>
      </c>
      <c r="AI1335" s="97"/>
      <c r="AJ1335" s="100" t="s">
        <v>1852</v>
      </c>
      <c r="AK1335" s="100" t="s">
        <v>1852</v>
      </c>
      <c r="AL1335" s="97"/>
      <c r="AM1335" s="101" t="s">
        <v>1852</v>
      </c>
      <c r="AN1335" s="101" t="s">
        <v>1852</v>
      </c>
      <c r="AO1335" s="97"/>
      <c r="AP1335" s="100" t="s">
        <v>1852</v>
      </c>
      <c r="AQ1335" s="100" t="s">
        <v>1852</v>
      </c>
      <c r="AR1335" s="97"/>
      <c r="AS1335" s="100" t="s">
        <v>1852</v>
      </c>
      <c r="AT1335" s="100" t="s">
        <v>1852</v>
      </c>
      <c r="AU1335" s="97"/>
      <c r="AV1335" s="100">
        <f t="shared" si="338"/>
        <v>427.55</v>
      </c>
      <c r="AW1335" s="100">
        <f t="shared" si="342"/>
        <v>427.55</v>
      </c>
      <c r="AX1335" s="97"/>
      <c r="AY1335" s="100" t="s">
        <v>1852</v>
      </c>
      <c r="AZ1335" s="100" t="s">
        <v>1852</v>
      </c>
      <c r="BA1335" s="97"/>
      <c r="BB1335" s="100" t="s">
        <v>1852</v>
      </c>
      <c r="BC1335" s="100" t="s">
        <v>1852</v>
      </c>
      <c r="BD1335" s="97"/>
      <c r="BE1335" s="100" t="s">
        <v>1852</v>
      </c>
      <c r="BF1335" s="100" t="s">
        <v>1852</v>
      </c>
    </row>
    <row r="1336" spans="1:58" s="86" customFormat="1" ht="13.2" x14ac:dyDescent="0.25">
      <c r="A1336" s="47" t="s">
        <v>883</v>
      </c>
      <c r="B1336" s="106">
        <v>5000300</v>
      </c>
      <c r="C1336" s="118" t="s">
        <v>1001</v>
      </c>
      <c r="D1336" s="105">
        <v>314</v>
      </c>
      <c r="E1336" s="106">
        <v>981</v>
      </c>
      <c r="F1336" s="106">
        <v>36589</v>
      </c>
      <c r="G1336" s="22"/>
      <c r="H1336" s="44">
        <f t="shared" si="340"/>
        <v>251.20000000000002</v>
      </c>
      <c r="I1336" s="98">
        <f t="shared" si="343"/>
        <v>251.20000000000002</v>
      </c>
      <c r="J1336" s="98">
        <f t="shared" si="336"/>
        <v>266.89999999999998</v>
      </c>
      <c r="K1336" s="99"/>
      <c r="L1336" s="44">
        <f t="shared" si="339"/>
        <v>251.20000000000002</v>
      </c>
      <c r="M1336" s="100">
        <f t="shared" si="344"/>
        <v>251.20000000000002</v>
      </c>
      <c r="N1336" s="97"/>
      <c r="O1336" s="100" t="s">
        <v>1852</v>
      </c>
      <c r="P1336" s="100" t="s">
        <v>1852</v>
      </c>
      <c r="Q1336" s="97"/>
      <c r="R1336" s="100" t="s">
        <v>1852</v>
      </c>
      <c r="S1336" s="100" t="s">
        <v>1852</v>
      </c>
      <c r="T1336" s="97"/>
      <c r="U1336" s="100" t="s">
        <v>1852</v>
      </c>
      <c r="V1336" s="100" t="s">
        <v>1852</v>
      </c>
      <c r="W1336" s="97"/>
      <c r="X1336" s="100" t="s">
        <v>1852</v>
      </c>
      <c r="Y1336" s="100" t="s">
        <v>1852</v>
      </c>
      <c r="Z1336" s="97"/>
      <c r="AA1336" s="100" t="s">
        <v>1852</v>
      </c>
      <c r="AB1336" s="100" t="s">
        <v>1852</v>
      </c>
      <c r="AC1336" s="97"/>
      <c r="AD1336" s="100" t="s">
        <v>1852</v>
      </c>
      <c r="AE1336" s="100" t="s">
        <v>1852</v>
      </c>
      <c r="AF1336" s="97"/>
      <c r="AG1336" s="100">
        <f t="shared" si="337"/>
        <v>251.20000000000002</v>
      </c>
      <c r="AH1336" s="100">
        <f t="shared" si="341"/>
        <v>251.20000000000002</v>
      </c>
      <c r="AI1336" s="97"/>
      <c r="AJ1336" s="100" t="s">
        <v>1852</v>
      </c>
      <c r="AK1336" s="100" t="s">
        <v>1852</v>
      </c>
      <c r="AL1336" s="97"/>
      <c r="AM1336" s="101" t="s">
        <v>1852</v>
      </c>
      <c r="AN1336" s="101" t="s">
        <v>1852</v>
      </c>
      <c r="AO1336" s="97"/>
      <c r="AP1336" s="100" t="s">
        <v>1852</v>
      </c>
      <c r="AQ1336" s="100" t="s">
        <v>1852</v>
      </c>
      <c r="AR1336" s="97"/>
      <c r="AS1336" s="100" t="s">
        <v>1852</v>
      </c>
      <c r="AT1336" s="100" t="s">
        <v>1852</v>
      </c>
      <c r="AU1336" s="97"/>
      <c r="AV1336" s="100">
        <f t="shared" si="338"/>
        <v>266.89999999999998</v>
      </c>
      <c r="AW1336" s="100">
        <f t="shared" si="342"/>
        <v>266.89999999999998</v>
      </c>
      <c r="AX1336" s="97"/>
      <c r="AY1336" s="100" t="s">
        <v>1852</v>
      </c>
      <c r="AZ1336" s="100" t="s">
        <v>1852</v>
      </c>
      <c r="BA1336" s="97"/>
      <c r="BB1336" s="100" t="s">
        <v>1852</v>
      </c>
      <c r="BC1336" s="100" t="s">
        <v>1852</v>
      </c>
      <c r="BD1336" s="97"/>
      <c r="BE1336" s="100" t="s">
        <v>1852</v>
      </c>
      <c r="BF1336" s="100" t="s">
        <v>1852</v>
      </c>
    </row>
    <row r="1337" spans="1:58" s="86" customFormat="1" ht="13.2" x14ac:dyDescent="0.25">
      <c r="A1337" s="47" t="s">
        <v>883</v>
      </c>
      <c r="B1337" s="106">
        <v>5000132</v>
      </c>
      <c r="C1337" s="118" t="s">
        <v>1002</v>
      </c>
      <c r="D1337" s="105">
        <v>47</v>
      </c>
      <c r="E1337" s="106">
        <v>981</v>
      </c>
      <c r="F1337" s="106">
        <v>36600</v>
      </c>
      <c r="G1337" s="22"/>
      <c r="H1337" s="44">
        <f t="shared" si="340"/>
        <v>37.6</v>
      </c>
      <c r="I1337" s="98">
        <f t="shared" si="343"/>
        <v>37.6</v>
      </c>
      <c r="J1337" s="98">
        <f t="shared" si="336"/>
        <v>39.949999999999996</v>
      </c>
      <c r="K1337" s="99"/>
      <c r="L1337" s="44">
        <f t="shared" si="339"/>
        <v>37.6</v>
      </c>
      <c r="M1337" s="100">
        <f t="shared" si="344"/>
        <v>37.6</v>
      </c>
      <c r="N1337" s="97"/>
      <c r="O1337" s="100" t="s">
        <v>1852</v>
      </c>
      <c r="P1337" s="100" t="s">
        <v>1852</v>
      </c>
      <c r="Q1337" s="97"/>
      <c r="R1337" s="100" t="s">
        <v>1852</v>
      </c>
      <c r="S1337" s="100" t="s">
        <v>1852</v>
      </c>
      <c r="T1337" s="97"/>
      <c r="U1337" s="100" t="s">
        <v>1852</v>
      </c>
      <c r="V1337" s="100" t="s">
        <v>1852</v>
      </c>
      <c r="W1337" s="97"/>
      <c r="X1337" s="100" t="s">
        <v>1852</v>
      </c>
      <c r="Y1337" s="100" t="s">
        <v>1852</v>
      </c>
      <c r="Z1337" s="97"/>
      <c r="AA1337" s="100" t="s">
        <v>1852</v>
      </c>
      <c r="AB1337" s="100" t="s">
        <v>1852</v>
      </c>
      <c r="AC1337" s="97"/>
      <c r="AD1337" s="100" t="s">
        <v>1852</v>
      </c>
      <c r="AE1337" s="100" t="s">
        <v>1852</v>
      </c>
      <c r="AF1337" s="97"/>
      <c r="AG1337" s="100">
        <f t="shared" si="337"/>
        <v>37.6</v>
      </c>
      <c r="AH1337" s="100">
        <f t="shared" si="341"/>
        <v>37.6</v>
      </c>
      <c r="AI1337" s="97"/>
      <c r="AJ1337" s="100" t="s">
        <v>1852</v>
      </c>
      <c r="AK1337" s="100" t="s">
        <v>1852</v>
      </c>
      <c r="AL1337" s="97"/>
      <c r="AM1337" s="101" t="s">
        <v>1852</v>
      </c>
      <c r="AN1337" s="101" t="s">
        <v>1852</v>
      </c>
      <c r="AO1337" s="97"/>
      <c r="AP1337" s="100" t="s">
        <v>1852</v>
      </c>
      <c r="AQ1337" s="100" t="s">
        <v>1852</v>
      </c>
      <c r="AR1337" s="97"/>
      <c r="AS1337" s="100" t="s">
        <v>1852</v>
      </c>
      <c r="AT1337" s="100" t="s">
        <v>1852</v>
      </c>
      <c r="AU1337" s="97"/>
      <c r="AV1337" s="100">
        <f t="shared" si="338"/>
        <v>39.949999999999996</v>
      </c>
      <c r="AW1337" s="100">
        <f t="shared" si="342"/>
        <v>39.949999999999996</v>
      </c>
      <c r="AX1337" s="97"/>
      <c r="AY1337" s="100" t="s">
        <v>1852</v>
      </c>
      <c r="AZ1337" s="100" t="s">
        <v>1852</v>
      </c>
      <c r="BA1337" s="97"/>
      <c r="BB1337" s="100" t="s">
        <v>1852</v>
      </c>
      <c r="BC1337" s="100" t="s">
        <v>1852</v>
      </c>
      <c r="BD1337" s="97"/>
      <c r="BE1337" s="100" t="s">
        <v>1852</v>
      </c>
      <c r="BF1337" s="100" t="s">
        <v>1852</v>
      </c>
    </row>
    <row r="1338" spans="1:58" s="86" customFormat="1" ht="13.2" x14ac:dyDescent="0.25">
      <c r="A1338" s="47" t="s">
        <v>883</v>
      </c>
      <c r="B1338" s="106">
        <v>5000133</v>
      </c>
      <c r="C1338" s="118" t="s">
        <v>1003</v>
      </c>
      <c r="D1338" s="105">
        <v>217</v>
      </c>
      <c r="E1338" s="106">
        <v>981</v>
      </c>
      <c r="F1338" s="106">
        <v>36680</v>
      </c>
      <c r="G1338" s="22"/>
      <c r="H1338" s="44">
        <f t="shared" si="340"/>
        <v>173.60000000000002</v>
      </c>
      <c r="I1338" s="98">
        <f t="shared" si="343"/>
        <v>173.60000000000002</v>
      </c>
      <c r="J1338" s="98">
        <f t="shared" si="336"/>
        <v>184.45</v>
      </c>
      <c r="K1338" s="99"/>
      <c r="L1338" s="44">
        <f t="shared" si="339"/>
        <v>173.60000000000002</v>
      </c>
      <c r="M1338" s="100">
        <f t="shared" si="344"/>
        <v>173.60000000000002</v>
      </c>
      <c r="N1338" s="97"/>
      <c r="O1338" s="100" t="s">
        <v>1852</v>
      </c>
      <c r="P1338" s="100" t="s">
        <v>1852</v>
      </c>
      <c r="Q1338" s="97"/>
      <c r="R1338" s="100" t="s">
        <v>1852</v>
      </c>
      <c r="S1338" s="100" t="s">
        <v>1852</v>
      </c>
      <c r="T1338" s="97"/>
      <c r="U1338" s="100" t="s">
        <v>1852</v>
      </c>
      <c r="V1338" s="100" t="s">
        <v>1852</v>
      </c>
      <c r="W1338" s="97"/>
      <c r="X1338" s="100" t="s">
        <v>1852</v>
      </c>
      <c r="Y1338" s="100" t="s">
        <v>1852</v>
      </c>
      <c r="Z1338" s="97"/>
      <c r="AA1338" s="100" t="s">
        <v>1852</v>
      </c>
      <c r="AB1338" s="100" t="s">
        <v>1852</v>
      </c>
      <c r="AC1338" s="97"/>
      <c r="AD1338" s="100" t="s">
        <v>1852</v>
      </c>
      <c r="AE1338" s="100" t="s">
        <v>1852</v>
      </c>
      <c r="AF1338" s="97"/>
      <c r="AG1338" s="100">
        <f t="shared" si="337"/>
        <v>173.60000000000002</v>
      </c>
      <c r="AH1338" s="100">
        <f t="shared" si="341"/>
        <v>173.60000000000002</v>
      </c>
      <c r="AI1338" s="97"/>
      <c r="AJ1338" s="100" t="s">
        <v>1852</v>
      </c>
      <c r="AK1338" s="100" t="s">
        <v>1852</v>
      </c>
      <c r="AL1338" s="97"/>
      <c r="AM1338" s="101" t="s">
        <v>1852</v>
      </c>
      <c r="AN1338" s="101" t="s">
        <v>1852</v>
      </c>
      <c r="AO1338" s="97"/>
      <c r="AP1338" s="100" t="s">
        <v>1852</v>
      </c>
      <c r="AQ1338" s="100" t="s">
        <v>1852</v>
      </c>
      <c r="AR1338" s="97"/>
      <c r="AS1338" s="100" t="s">
        <v>1852</v>
      </c>
      <c r="AT1338" s="100" t="s">
        <v>1852</v>
      </c>
      <c r="AU1338" s="97"/>
      <c r="AV1338" s="100">
        <f t="shared" si="338"/>
        <v>184.45</v>
      </c>
      <c r="AW1338" s="100">
        <f t="shared" si="342"/>
        <v>184.45</v>
      </c>
      <c r="AX1338" s="97"/>
      <c r="AY1338" s="100" t="s">
        <v>1852</v>
      </c>
      <c r="AZ1338" s="100" t="s">
        <v>1852</v>
      </c>
      <c r="BA1338" s="97"/>
      <c r="BB1338" s="100" t="s">
        <v>1852</v>
      </c>
      <c r="BC1338" s="100" t="s">
        <v>1852</v>
      </c>
      <c r="BD1338" s="97"/>
      <c r="BE1338" s="100" t="s">
        <v>1852</v>
      </c>
      <c r="BF1338" s="100" t="s">
        <v>1852</v>
      </c>
    </row>
    <row r="1339" spans="1:58" s="86" customFormat="1" ht="13.2" x14ac:dyDescent="0.25">
      <c r="A1339" s="47" t="s">
        <v>883</v>
      </c>
      <c r="B1339" s="106">
        <v>5000126</v>
      </c>
      <c r="C1339" s="118" t="s">
        <v>1004</v>
      </c>
      <c r="D1339" s="105">
        <v>950</v>
      </c>
      <c r="E1339" s="106">
        <v>981</v>
      </c>
      <c r="F1339" s="106">
        <v>40650</v>
      </c>
      <c r="G1339" s="22"/>
      <c r="H1339" s="44">
        <f t="shared" si="340"/>
        <v>760</v>
      </c>
      <c r="I1339" s="98">
        <f t="shared" si="343"/>
        <v>760</v>
      </c>
      <c r="J1339" s="98">
        <f t="shared" si="336"/>
        <v>807.5</v>
      </c>
      <c r="K1339" s="107"/>
      <c r="L1339" s="44">
        <f t="shared" si="339"/>
        <v>760</v>
      </c>
      <c r="M1339" s="100">
        <f t="shared" si="344"/>
        <v>760</v>
      </c>
      <c r="N1339" s="108"/>
      <c r="O1339" s="100" t="s">
        <v>1852</v>
      </c>
      <c r="P1339" s="100" t="s">
        <v>1852</v>
      </c>
      <c r="Q1339" s="108"/>
      <c r="R1339" s="100" t="s">
        <v>1852</v>
      </c>
      <c r="S1339" s="100" t="s">
        <v>1852</v>
      </c>
      <c r="T1339" s="108"/>
      <c r="U1339" s="100" t="s">
        <v>1852</v>
      </c>
      <c r="V1339" s="100" t="s">
        <v>1852</v>
      </c>
      <c r="W1339" s="108"/>
      <c r="X1339" s="100" t="s">
        <v>1852</v>
      </c>
      <c r="Y1339" s="100" t="s">
        <v>1852</v>
      </c>
      <c r="Z1339" s="108"/>
      <c r="AA1339" s="100" t="s">
        <v>1852</v>
      </c>
      <c r="AB1339" s="100" t="s">
        <v>1852</v>
      </c>
      <c r="AC1339" s="108"/>
      <c r="AD1339" s="100" t="s">
        <v>1852</v>
      </c>
      <c r="AE1339" s="100" t="s">
        <v>1852</v>
      </c>
      <c r="AF1339" s="108"/>
      <c r="AG1339" s="100">
        <f t="shared" si="337"/>
        <v>760</v>
      </c>
      <c r="AH1339" s="100">
        <f t="shared" si="341"/>
        <v>760</v>
      </c>
      <c r="AI1339" s="108"/>
      <c r="AJ1339" s="100" t="s">
        <v>1852</v>
      </c>
      <c r="AK1339" s="100" t="s">
        <v>1852</v>
      </c>
      <c r="AL1339" s="108"/>
      <c r="AM1339" s="101" t="s">
        <v>1852</v>
      </c>
      <c r="AN1339" s="101" t="s">
        <v>1852</v>
      </c>
      <c r="AO1339" s="108"/>
      <c r="AP1339" s="100" t="s">
        <v>1852</v>
      </c>
      <c r="AQ1339" s="100" t="s">
        <v>1852</v>
      </c>
      <c r="AR1339" s="108"/>
      <c r="AS1339" s="100" t="s">
        <v>1852</v>
      </c>
      <c r="AT1339" s="100" t="s">
        <v>1852</v>
      </c>
      <c r="AU1339" s="108"/>
      <c r="AV1339" s="100">
        <f t="shared" si="338"/>
        <v>807.5</v>
      </c>
      <c r="AW1339" s="100">
        <f t="shared" si="342"/>
        <v>807.5</v>
      </c>
      <c r="AX1339" s="108"/>
      <c r="AY1339" s="100" t="s">
        <v>1852</v>
      </c>
      <c r="AZ1339" s="100" t="s">
        <v>1852</v>
      </c>
      <c r="BA1339" s="108"/>
      <c r="BB1339" s="100" t="s">
        <v>1852</v>
      </c>
      <c r="BC1339" s="100" t="s">
        <v>1852</v>
      </c>
      <c r="BD1339" s="108"/>
      <c r="BE1339" s="100" t="s">
        <v>1852</v>
      </c>
      <c r="BF1339" s="100" t="s">
        <v>1852</v>
      </c>
    </row>
    <row r="1340" spans="1:58" s="86" customFormat="1" ht="13.2" x14ac:dyDescent="0.25">
      <c r="A1340" s="47" t="s">
        <v>883</v>
      </c>
      <c r="B1340" s="106">
        <v>5000276</v>
      </c>
      <c r="C1340" s="118" t="s">
        <v>1005</v>
      </c>
      <c r="D1340" s="105">
        <v>339</v>
      </c>
      <c r="E1340" s="106">
        <v>981</v>
      </c>
      <c r="F1340" s="106">
        <v>40800</v>
      </c>
      <c r="G1340" s="22"/>
      <c r="H1340" s="44">
        <f t="shared" si="340"/>
        <v>271.2</v>
      </c>
      <c r="I1340" s="98">
        <f t="shared" si="343"/>
        <v>271.2</v>
      </c>
      <c r="J1340" s="98">
        <f t="shared" si="336"/>
        <v>288.14999999999998</v>
      </c>
      <c r="K1340" s="99"/>
      <c r="L1340" s="44">
        <f t="shared" si="339"/>
        <v>271.2</v>
      </c>
      <c r="M1340" s="100">
        <f t="shared" si="344"/>
        <v>271.2</v>
      </c>
      <c r="N1340" s="97"/>
      <c r="O1340" s="100" t="s">
        <v>1852</v>
      </c>
      <c r="P1340" s="100" t="s">
        <v>1852</v>
      </c>
      <c r="Q1340" s="97"/>
      <c r="R1340" s="100" t="s">
        <v>1852</v>
      </c>
      <c r="S1340" s="100" t="s">
        <v>1852</v>
      </c>
      <c r="T1340" s="97"/>
      <c r="U1340" s="100" t="s">
        <v>1852</v>
      </c>
      <c r="V1340" s="100" t="s">
        <v>1852</v>
      </c>
      <c r="W1340" s="97"/>
      <c r="X1340" s="100" t="s">
        <v>1852</v>
      </c>
      <c r="Y1340" s="100" t="s">
        <v>1852</v>
      </c>
      <c r="Z1340" s="97"/>
      <c r="AA1340" s="100" t="s">
        <v>1852</v>
      </c>
      <c r="AB1340" s="100" t="s">
        <v>1852</v>
      </c>
      <c r="AC1340" s="97"/>
      <c r="AD1340" s="100" t="s">
        <v>1852</v>
      </c>
      <c r="AE1340" s="100" t="s">
        <v>1852</v>
      </c>
      <c r="AF1340" s="97"/>
      <c r="AG1340" s="100">
        <f t="shared" si="337"/>
        <v>271.2</v>
      </c>
      <c r="AH1340" s="100">
        <f t="shared" si="341"/>
        <v>271.2</v>
      </c>
      <c r="AI1340" s="97"/>
      <c r="AJ1340" s="100" t="s">
        <v>1852</v>
      </c>
      <c r="AK1340" s="100" t="s">
        <v>1852</v>
      </c>
      <c r="AL1340" s="97"/>
      <c r="AM1340" s="101" t="s">
        <v>1852</v>
      </c>
      <c r="AN1340" s="101" t="s">
        <v>1852</v>
      </c>
      <c r="AO1340" s="97"/>
      <c r="AP1340" s="100" t="s">
        <v>1852</v>
      </c>
      <c r="AQ1340" s="100" t="s">
        <v>1852</v>
      </c>
      <c r="AR1340" s="97"/>
      <c r="AS1340" s="100" t="s">
        <v>1852</v>
      </c>
      <c r="AT1340" s="100" t="s">
        <v>1852</v>
      </c>
      <c r="AU1340" s="97"/>
      <c r="AV1340" s="100">
        <f t="shared" si="338"/>
        <v>288.14999999999998</v>
      </c>
      <c r="AW1340" s="100">
        <f t="shared" si="342"/>
        <v>288.14999999999998</v>
      </c>
      <c r="AX1340" s="97"/>
      <c r="AY1340" s="100" t="s">
        <v>1852</v>
      </c>
      <c r="AZ1340" s="100" t="s">
        <v>1852</v>
      </c>
      <c r="BA1340" s="97"/>
      <c r="BB1340" s="100" t="s">
        <v>1852</v>
      </c>
      <c r="BC1340" s="100" t="s">
        <v>1852</v>
      </c>
      <c r="BD1340" s="97"/>
      <c r="BE1340" s="100" t="s">
        <v>1852</v>
      </c>
      <c r="BF1340" s="100" t="s">
        <v>1852</v>
      </c>
    </row>
    <row r="1341" spans="1:58" s="86" customFormat="1" ht="13.2" x14ac:dyDescent="0.25">
      <c r="A1341" s="47" t="s">
        <v>883</v>
      </c>
      <c r="B1341" s="106">
        <v>5000033</v>
      </c>
      <c r="C1341" s="118" t="s">
        <v>920</v>
      </c>
      <c r="D1341" s="105">
        <v>319</v>
      </c>
      <c r="E1341" s="106">
        <v>981</v>
      </c>
      <c r="F1341" s="106">
        <v>40804</v>
      </c>
      <c r="G1341" s="22"/>
      <c r="H1341" s="44">
        <f t="shared" si="340"/>
        <v>255.20000000000002</v>
      </c>
      <c r="I1341" s="98">
        <f t="shared" si="343"/>
        <v>255.20000000000002</v>
      </c>
      <c r="J1341" s="98">
        <f t="shared" si="336"/>
        <v>271.14999999999998</v>
      </c>
      <c r="K1341" s="99"/>
      <c r="L1341" s="44">
        <f t="shared" si="339"/>
        <v>255.20000000000002</v>
      </c>
      <c r="M1341" s="100">
        <f t="shared" si="344"/>
        <v>255.20000000000002</v>
      </c>
      <c r="N1341" s="97"/>
      <c r="O1341" s="100" t="s">
        <v>1852</v>
      </c>
      <c r="P1341" s="100" t="s">
        <v>1852</v>
      </c>
      <c r="Q1341" s="97"/>
      <c r="R1341" s="100" t="s">
        <v>1852</v>
      </c>
      <c r="S1341" s="100" t="s">
        <v>1852</v>
      </c>
      <c r="T1341" s="97"/>
      <c r="U1341" s="100" t="s">
        <v>1852</v>
      </c>
      <c r="V1341" s="100" t="s">
        <v>1852</v>
      </c>
      <c r="W1341" s="97"/>
      <c r="X1341" s="100" t="s">
        <v>1852</v>
      </c>
      <c r="Y1341" s="100" t="s">
        <v>1852</v>
      </c>
      <c r="Z1341" s="97"/>
      <c r="AA1341" s="100" t="s">
        <v>1852</v>
      </c>
      <c r="AB1341" s="100" t="s">
        <v>1852</v>
      </c>
      <c r="AC1341" s="97"/>
      <c r="AD1341" s="100" t="s">
        <v>1852</v>
      </c>
      <c r="AE1341" s="100" t="s">
        <v>1852</v>
      </c>
      <c r="AF1341" s="97"/>
      <c r="AG1341" s="100">
        <f t="shared" si="337"/>
        <v>255.20000000000002</v>
      </c>
      <c r="AH1341" s="100">
        <f t="shared" si="341"/>
        <v>255.20000000000002</v>
      </c>
      <c r="AI1341" s="97"/>
      <c r="AJ1341" s="100" t="s">
        <v>1852</v>
      </c>
      <c r="AK1341" s="100" t="s">
        <v>1852</v>
      </c>
      <c r="AL1341" s="97"/>
      <c r="AM1341" s="101" t="s">
        <v>1852</v>
      </c>
      <c r="AN1341" s="101" t="s">
        <v>1852</v>
      </c>
      <c r="AO1341" s="97"/>
      <c r="AP1341" s="100" t="s">
        <v>1852</v>
      </c>
      <c r="AQ1341" s="100" t="s">
        <v>1852</v>
      </c>
      <c r="AR1341" s="97"/>
      <c r="AS1341" s="100" t="s">
        <v>1852</v>
      </c>
      <c r="AT1341" s="100" t="s">
        <v>1852</v>
      </c>
      <c r="AU1341" s="97"/>
      <c r="AV1341" s="100">
        <f t="shared" si="338"/>
        <v>271.14999999999998</v>
      </c>
      <c r="AW1341" s="100">
        <f t="shared" si="342"/>
        <v>271.14999999999998</v>
      </c>
      <c r="AX1341" s="97"/>
      <c r="AY1341" s="100" t="s">
        <v>1852</v>
      </c>
      <c r="AZ1341" s="100" t="s">
        <v>1852</v>
      </c>
      <c r="BA1341" s="97"/>
      <c r="BB1341" s="100" t="s">
        <v>1852</v>
      </c>
      <c r="BC1341" s="100" t="s">
        <v>1852</v>
      </c>
      <c r="BD1341" s="97"/>
      <c r="BE1341" s="100" t="s">
        <v>1852</v>
      </c>
      <c r="BF1341" s="100" t="s">
        <v>1852</v>
      </c>
    </row>
    <row r="1342" spans="1:58" s="86" customFormat="1" ht="13.2" x14ac:dyDescent="0.25">
      <c r="A1342" s="47" t="s">
        <v>883</v>
      </c>
      <c r="B1342" s="106">
        <v>5000034</v>
      </c>
      <c r="C1342" s="118" t="s">
        <v>1006</v>
      </c>
      <c r="D1342" s="105">
        <v>330</v>
      </c>
      <c r="E1342" s="106">
        <v>981</v>
      </c>
      <c r="F1342" s="106">
        <v>41250</v>
      </c>
      <c r="G1342" s="22"/>
      <c r="H1342" s="44">
        <f t="shared" si="340"/>
        <v>264</v>
      </c>
      <c r="I1342" s="98">
        <f t="shared" si="343"/>
        <v>264</v>
      </c>
      <c r="J1342" s="98">
        <f t="shared" si="336"/>
        <v>280.5</v>
      </c>
      <c r="K1342" s="99"/>
      <c r="L1342" s="44">
        <f t="shared" si="339"/>
        <v>264</v>
      </c>
      <c r="M1342" s="100">
        <f t="shared" si="344"/>
        <v>264</v>
      </c>
      <c r="N1342" s="97"/>
      <c r="O1342" s="100" t="s">
        <v>1852</v>
      </c>
      <c r="P1342" s="100" t="s">
        <v>1852</v>
      </c>
      <c r="Q1342" s="97"/>
      <c r="R1342" s="100" t="s">
        <v>1852</v>
      </c>
      <c r="S1342" s="100" t="s">
        <v>1852</v>
      </c>
      <c r="T1342" s="97"/>
      <c r="U1342" s="100" t="s">
        <v>1852</v>
      </c>
      <c r="V1342" s="100" t="s">
        <v>1852</v>
      </c>
      <c r="W1342" s="97"/>
      <c r="X1342" s="100" t="s">
        <v>1852</v>
      </c>
      <c r="Y1342" s="100" t="s">
        <v>1852</v>
      </c>
      <c r="Z1342" s="97"/>
      <c r="AA1342" s="100" t="s">
        <v>1852</v>
      </c>
      <c r="AB1342" s="100" t="s">
        <v>1852</v>
      </c>
      <c r="AC1342" s="97"/>
      <c r="AD1342" s="100" t="s">
        <v>1852</v>
      </c>
      <c r="AE1342" s="100" t="s">
        <v>1852</v>
      </c>
      <c r="AF1342" s="97"/>
      <c r="AG1342" s="100">
        <f t="shared" si="337"/>
        <v>264</v>
      </c>
      <c r="AH1342" s="100">
        <f t="shared" si="341"/>
        <v>264</v>
      </c>
      <c r="AI1342" s="97"/>
      <c r="AJ1342" s="100" t="s">
        <v>1852</v>
      </c>
      <c r="AK1342" s="100" t="s">
        <v>1852</v>
      </c>
      <c r="AL1342" s="97"/>
      <c r="AM1342" s="101" t="s">
        <v>1852</v>
      </c>
      <c r="AN1342" s="101" t="s">
        <v>1852</v>
      </c>
      <c r="AO1342" s="97"/>
      <c r="AP1342" s="100" t="s">
        <v>1852</v>
      </c>
      <c r="AQ1342" s="100" t="s">
        <v>1852</v>
      </c>
      <c r="AR1342" s="97"/>
      <c r="AS1342" s="100" t="s">
        <v>1852</v>
      </c>
      <c r="AT1342" s="100" t="s">
        <v>1852</v>
      </c>
      <c r="AU1342" s="97"/>
      <c r="AV1342" s="100">
        <f t="shared" si="338"/>
        <v>280.5</v>
      </c>
      <c r="AW1342" s="100">
        <f t="shared" si="342"/>
        <v>280.5</v>
      </c>
      <c r="AX1342" s="97"/>
      <c r="AY1342" s="100" t="s">
        <v>1852</v>
      </c>
      <c r="AZ1342" s="100" t="s">
        <v>1852</v>
      </c>
      <c r="BA1342" s="97"/>
      <c r="BB1342" s="100" t="s">
        <v>1852</v>
      </c>
      <c r="BC1342" s="100" t="s">
        <v>1852</v>
      </c>
      <c r="BD1342" s="97"/>
      <c r="BE1342" s="100" t="s">
        <v>1852</v>
      </c>
      <c r="BF1342" s="100" t="s">
        <v>1852</v>
      </c>
    </row>
    <row r="1343" spans="1:58" s="86" customFormat="1" ht="13.2" x14ac:dyDescent="0.25">
      <c r="A1343" s="47" t="s">
        <v>883</v>
      </c>
      <c r="B1343" s="106">
        <v>5000289</v>
      </c>
      <c r="C1343" s="118" t="s">
        <v>1007</v>
      </c>
      <c r="D1343" s="105">
        <v>328</v>
      </c>
      <c r="E1343" s="106">
        <v>981</v>
      </c>
      <c r="F1343" s="106">
        <v>41800</v>
      </c>
      <c r="G1343" s="22"/>
      <c r="H1343" s="44">
        <f t="shared" si="340"/>
        <v>262.40000000000003</v>
      </c>
      <c r="I1343" s="98">
        <f t="shared" si="343"/>
        <v>262.40000000000003</v>
      </c>
      <c r="J1343" s="98">
        <f t="shared" si="336"/>
        <v>278.8</v>
      </c>
      <c r="K1343" s="99"/>
      <c r="L1343" s="44">
        <f t="shared" si="339"/>
        <v>262.40000000000003</v>
      </c>
      <c r="M1343" s="100">
        <f t="shared" si="344"/>
        <v>262.40000000000003</v>
      </c>
      <c r="N1343" s="97"/>
      <c r="O1343" s="100" t="s">
        <v>1852</v>
      </c>
      <c r="P1343" s="100" t="s">
        <v>1852</v>
      </c>
      <c r="Q1343" s="97"/>
      <c r="R1343" s="100" t="s">
        <v>1852</v>
      </c>
      <c r="S1343" s="100" t="s">
        <v>1852</v>
      </c>
      <c r="T1343" s="97"/>
      <c r="U1343" s="100" t="s">
        <v>1852</v>
      </c>
      <c r="V1343" s="100" t="s">
        <v>1852</v>
      </c>
      <c r="W1343" s="97"/>
      <c r="X1343" s="100" t="s">
        <v>1852</v>
      </c>
      <c r="Y1343" s="100" t="s">
        <v>1852</v>
      </c>
      <c r="Z1343" s="97"/>
      <c r="AA1343" s="100" t="s">
        <v>1852</v>
      </c>
      <c r="AB1343" s="100" t="s">
        <v>1852</v>
      </c>
      <c r="AC1343" s="97"/>
      <c r="AD1343" s="100" t="s">
        <v>1852</v>
      </c>
      <c r="AE1343" s="100" t="s">
        <v>1852</v>
      </c>
      <c r="AF1343" s="97"/>
      <c r="AG1343" s="100">
        <f t="shared" si="337"/>
        <v>262.40000000000003</v>
      </c>
      <c r="AH1343" s="100">
        <f t="shared" si="341"/>
        <v>262.40000000000003</v>
      </c>
      <c r="AI1343" s="97"/>
      <c r="AJ1343" s="100" t="s">
        <v>1852</v>
      </c>
      <c r="AK1343" s="100" t="s">
        <v>1852</v>
      </c>
      <c r="AL1343" s="97"/>
      <c r="AM1343" s="101" t="s">
        <v>1852</v>
      </c>
      <c r="AN1343" s="101" t="s">
        <v>1852</v>
      </c>
      <c r="AO1343" s="97"/>
      <c r="AP1343" s="100" t="s">
        <v>1852</v>
      </c>
      <c r="AQ1343" s="100" t="s">
        <v>1852</v>
      </c>
      <c r="AR1343" s="97"/>
      <c r="AS1343" s="100" t="s">
        <v>1852</v>
      </c>
      <c r="AT1343" s="100" t="s">
        <v>1852</v>
      </c>
      <c r="AU1343" s="97"/>
      <c r="AV1343" s="100">
        <f t="shared" si="338"/>
        <v>278.8</v>
      </c>
      <c r="AW1343" s="100">
        <f t="shared" si="342"/>
        <v>278.8</v>
      </c>
      <c r="AX1343" s="97"/>
      <c r="AY1343" s="100" t="s">
        <v>1852</v>
      </c>
      <c r="AZ1343" s="100" t="s">
        <v>1852</v>
      </c>
      <c r="BA1343" s="97"/>
      <c r="BB1343" s="100" t="s">
        <v>1852</v>
      </c>
      <c r="BC1343" s="100" t="s">
        <v>1852</v>
      </c>
      <c r="BD1343" s="97"/>
      <c r="BE1343" s="100" t="s">
        <v>1852</v>
      </c>
      <c r="BF1343" s="100" t="s">
        <v>1852</v>
      </c>
    </row>
    <row r="1344" spans="1:58" s="86" customFormat="1" ht="13.2" x14ac:dyDescent="0.25">
      <c r="A1344" s="47" t="s">
        <v>883</v>
      </c>
      <c r="B1344" s="106">
        <v>5000199</v>
      </c>
      <c r="C1344" s="118" t="s">
        <v>1008</v>
      </c>
      <c r="D1344" s="105">
        <v>2008</v>
      </c>
      <c r="E1344" s="106">
        <v>981</v>
      </c>
      <c r="F1344" s="106">
        <v>41899</v>
      </c>
      <c r="G1344" s="22"/>
      <c r="H1344" s="44">
        <f t="shared" si="340"/>
        <v>1606.4</v>
      </c>
      <c r="I1344" s="98">
        <f t="shared" si="343"/>
        <v>1606.4</v>
      </c>
      <c r="J1344" s="98">
        <f t="shared" si="336"/>
        <v>1706.8</v>
      </c>
      <c r="K1344" s="99"/>
      <c r="L1344" s="44">
        <f t="shared" si="339"/>
        <v>1606.4</v>
      </c>
      <c r="M1344" s="100">
        <f t="shared" si="344"/>
        <v>1606.4</v>
      </c>
      <c r="N1344" s="97"/>
      <c r="O1344" s="100" t="s">
        <v>1852</v>
      </c>
      <c r="P1344" s="100" t="s">
        <v>1852</v>
      </c>
      <c r="Q1344" s="97"/>
      <c r="R1344" s="100" t="s">
        <v>1852</v>
      </c>
      <c r="S1344" s="100" t="s">
        <v>1852</v>
      </c>
      <c r="T1344" s="97"/>
      <c r="U1344" s="100" t="s">
        <v>1852</v>
      </c>
      <c r="V1344" s="100" t="s">
        <v>1852</v>
      </c>
      <c r="W1344" s="97"/>
      <c r="X1344" s="100" t="s">
        <v>1852</v>
      </c>
      <c r="Y1344" s="100" t="s">
        <v>1852</v>
      </c>
      <c r="Z1344" s="97"/>
      <c r="AA1344" s="100" t="s">
        <v>1852</v>
      </c>
      <c r="AB1344" s="100" t="s">
        <v>1852</v>
      </c>
      <c r="AC1344" s="97"/>
      <c r="AD1344" s="100" t="s">
        <v>1852</v>
      </c>
      <c r="AE1344" s="100" t="s">
        <v>1852</v>
      </c>
      <c r="AF1344" s="97"/>
      <c r="AG1344" s="100">
        <f t="shared" si="337"/>
        <v>1606.4</v>
      </c>
      <c r="AH1344" s="100">
        <f t="shared" si="341"/>
        <v>1606.4</v>
      </c>
      <c r="AI1344" s="97"/>
      <c r="AJ1344" s="100" t="s">
        <v>1852</v>
      </c>
      <c r="AK1344" s="100" t="s">
        <v>1852</v>
      </c>
      <c r="AL1344" s="97"/>
      <c r="AM1344" s="101" t="s">
        <v>1852</v>
      </c>
      <c r="AN1344" s="101" t="s">
        <v>1852</v>
      </c>
      <c r="AO1344" s="97"/>
      <c r="AP1344" s="100" t="s">
        <v>1852</v>
      </c>
      <c r="AQ1344" s="100" t="s">
        <v>1852</v>
      </c>
      <c r="AR1344" s="97"/>
      <c r="AS1344" s="100" t="s">
        <v>1852</v>
      </c>
      <c r="AT1344" s="100" t="s">
        <v>1852</v>
      </c>
      <c r="AU1344" s="97"/>
      <c r="AV1344" s="100">
        <f t="shared" si="338"/>
        <v>1706.8</v>
      </c>
      <c r="AW1344" s="100">
        <f t="shared" si="342"/>
        <v>1706.8</v>
      </c>
      <c r="AX1344" s="97"/>
      <c r="AY1344" s="100" t="s">
        <v>1852</v>
      </c>
      <c r="AZ1344" s="100" t="s">
        <v>1852</v>
      </c>
      <c r="BA1344" s="97"/>
      <c r="BB1344" s="100" t="s">
        <v>1852</v>
      </c>
      <c r="BC1344" s="100" t="s">
        <v>1852</v>
      </c>
      <c r="BD1344" s="97"/>
      <c r="BE1344" s="100" t="s">
        <v>1852</v>
      </c>
      <c r="BF1344" s="100" t="s">
        <v>1852</v>
      </c>
    </row>
    <row r="1345" spans="1:58" s="86" customFormat="1" ht="13.2" x14ac:dyDescent="0.25">
      <c r="A1345" s="47" t="s">
        <v>883</v>
      </c>
      <c r="B1345" s="106">
        <v>5000200</v>
      </c>
      <c r="C1345" s="118" t="s">
        <v>1009</v>
      </c>
      <c r="D1345" s="105">
        <v>792</v>
      </c>
      <c r="E1345" s="106">
        <v>981</v>
      </c>
      <c r="F1345" s="106">
        <v>42182</v>
      </c>
      <c r="G1345" s="22"/>
      <c r="H1345" s="44">
        <f t="shared" si="340"/>
        <v>633.6</v>
      </c>
      <c r="I1345" s="98">
        <f t="shared" si="343"/>
        <v>633.6</v>
      </c>
      <c r="J1345" s="98">
        <f t="shared" si="336"/>
        <v>673.19999999999993</v>
      </c>
      <c r="K1345" s="99"/>
      <c r="L1345" s="44">
        <f t="shared" si="339"/>
        <v>633.6</v>
      </c>
      <c r="M1345" s="100">
        <f t="shared" si="344"/>
        <v>633.6</v>
      </c>
      <c r="N1345" s="97"/>
      <c r="O1345" s="100" t="s">
        <v>1852</v>
      </c>
      <c r="P1345" s="100" t="s">
        <v>1852</v>
      </c>
      <c r="Q1345" s="97"/>
      <c r="R1345" s="100" t="s">
        <v>1852</v>
      </c>
      <c r="S1345" s="100" t="s">
        <v>1852</v>
      </c>
      <c r="T1345" s="97"/>
      <c r="U1345" s="100" t="s">
        <v>1852</v>
      </c>
      <c r="V1345" s="100" t="s">
        <v>1852</v>
      </c>
      <c r="W1345" s="97"/>
      <c r="X1345" s="100" t="s">
        <v>1852</v>
      </c>
      <c r="Y1345" s="100" t="s">
        <v>1852</v>
      </c>
      <c r="Z1345" s="97"/>
      <c r="AA1345" s="100" t="s">
        <v>1852</v>
      </c>
      <c r="AB1345" s="100" t="s">
        <v>1852</v>
      </c>
      <c r="AC1345" s="97"/>
      <c r="AD1345" s="100" t="s">
        <v>1852</v>
      </c>
      <c r="AE1345" s="100" t="s">
        <v>1852</v>
      </c>
      <c r="AF1345" s="97"/>
      <c r="AG1345" s="100">
        <f t="shared" si="337"/>
        <v>633.6</v>
      </c>
      <c r="AH1345" s="100">
        <f t="shared" si="341"/>
        <v>633.6</v>
      </c>
      <c r="AI1345" s="97"/>
      <c r="AJ1345" s="100" t="s">
        <v>1852</v>
      </c>
      <c r="AK1345" s="100" t="s">
        <v>1852</v>
      </c>
      <c r="AL1345" s="97"/>
      <c r="AM1345" s="101" t="s">
        <v>1852</v>
      </c>
      <c r="AN1345" s="101" t="s">
        <v>1852</v>
      </c>
      <c r="AO1345" s="97"/>
      <c r="AP1345" s="100" t="s">
        <v>1852</v>
      </c>
      <c r="AQ1345" s="100" t="s">
        <v>1852</v>
      </c>
      <c r="AR1345" s="97"/>
      <c r="AS1345" s="100" t="s">
        <v>1852</v>
      </c>
      <c r="AT1345" s="100" t="s">
        <v>1852</v>
      </c>
      <c r="AU1345" s="97"/>
      <c r="AV1345" s="100">
        <f t="shared" si="338"/>
        <v>673.19999999999993</v>
      </c>
      <c r="AW1345" s="100">
        <f t="shared" si="342"/>
        <v>673.19999999999993</v>
      </c>
      <c r="AX1345" s="97"/>
      <c r="AY1345" s="100" t="s">
        <v>1852</v>
      </c>
      <c r="AZ1345" s="100" t="s">
        <v>1852</v>
      </c>
      <c r="BA1345" s="97"/>
      <c r="BB1345" s="100" t="s">
        <v>1852</v>
      </c>
      <c r="BC1345" s="100" t="s">
        <v>1852</v>
      </c>
      <c r="BD1345" s="97"/>
      <c r="BE1345" s="100" t="s">
        <v>1852</v>
      </c>
      <c r="BF1345" s="100" t="s">
        <v>1852</v>
      </c>
    </row>
    <row r="1346" spans="1:58" s="86" customFormat="1" ht="13.2" x14ac:dyDescent="0.25">
      <c r="A1346" s="47" t="s">
        <v>883</v>
      </c>
      <c r="B1346" s="106">
        <v>5000049</v>
      </c>
      <c r="C1346" s="118" t="s">
        <v>924</v>
      </c>
      <c r="D1346" s="105">
        <v>383</v>
      </c>
      <c r="E1346" s="106">
        <v>981</v>
      </c>
      <c r="F1346" s="106">
        <v>42310</v>
      </c>
      <c r="G1346" s="22"/>
      <c r="H1346" s="44">
        <f t="shared" si="340"/>
        <v>306.40000000000003</v>
      </c>
      <c r="I1346" s="98">
        <f t="shared" si="343"/>
        <v>306.40000000000003</v>
      </c>
      <c r="J1346" s="98">
        <f t="shared" si="336"/>
        <v>325.55</v>
      </c>
      <c r="K1346" s="99"/>
      <c r="L1346" s="44">
        <f t="shared" si="339"/>
        <v>306.40000000000003</v>
      </c>
      <c r="M1346" s="100">
        <f t="shared" si="344"/>
        <v>306.40000000000003</v>
      </c>
      <c r="N1346" s="97"/>
      <c r="O1346" s="100" t="s">
        <v>1852</v>
      </c>
      <c r="P1346" s="100" t="s">
        <v>1852</v>
      </c>
      <c r="Q1346" s="97"/>
      <c r="R1346" s="100" t="s">
        <v>1852</v>
      </c>
      <c r="S1346" s="100" t="s">
        <v>1852</v>
      </c>
      <c r="T1346" s="97"/>
      <c r="U1346" s="100" t="s">
        <v>1852</v>
      </c>
      <c r="V1346" s="100" t="s">
        <v>1852</v>
      </c>
      <c r="W1346" s="97"/>
      <c r="X1346" s="100" t="s">
        <v>1852</v>
      </c>
      <c r="Y1346" s="100" t="s">
        <v>1852</v>
      </c>
      <c r="Z1346" s="97"/>
      <c r="AA1346" s="100" t="s">
        <v>1852</v>
      </c>
      <c r="AB1346" s="100" t="s">
        <v>1852</v>
      </c>
      <c r="AC1346" s="97"/>
      <c r="AD1346" s="100" t="s">
        <v>1852</v>
      </c>
      <c r="AE1346" s="100" t="s">
        <v>1852</v>
      </c>
      <c r="AF1346" s="97"/>
      <c r="AG1346" s="100">
        <f t="shared" si="337"/>
        <v>306.40000000000003</v>
      </c>
      <c r="AH1346" s="100">
        <f t="shared" si="341"/>
        <v>306.40000000000003</v>
      </c>
      <c r="AI1346" s="97"/>
      <c r="AJ1346" s="100" t="s">
        <v>1852</v>
      </c>
      <c r="AK1346" s="100" t="s">
        <v>1852</v>
      </c>
      <c r="AL1346" s="97"/>
      <c r="AM1346" s="101" t="s">
        <v>1852</v>
      </c>
      <c r="AN1346" s="101" t="s">
        <v>1852</v>
      </c>
      <c r="AO1346" s="97"/>
      <c r="AP1346" s="100" t="s">
        <v>1852</v>
      </c>
      <c r="AQ1346" s="100" t="s">
        <v>1852</v>
      </c>
      <c r="AR1346" s="97"/>
      <c r="AS1346" s="100" t="s">
        <v>1852</v>
      </c>
      <c r="AT1346" s="100" t="s">
        <v>1852</v>
      </c>
      <c r="AU1346" s="97"/>
      <c r="AV1346" s="100">
        <f t="shared" si="338"/>
        <v>325.55</v>
      </c>
      <c r="AW1346" s="100">
        <f t="shared" si="342"/>
        <v>325.55</v>
      </c>
      <c r="AX1346" s="97"/>
      <c r="AY1346" s="100" t="s">
        <v>1852</v>
      </c>
      <c r="AZ1346" s="100" t="s">
        <v>1852</v>
      </c>
      <c r="BA1346" s="97"/>
      <c r="BB1346" s="100" t="s">
        <v>1852</v>
      </c>
      <c r="BC1346" s="100" t="s">
        <v>1852</v>
      </c>
      <c r="BD1346" s="97"/>
      <c r="BE1346" s="100" t="s">
        <v>1852</v>
      </c>
      <c r="BF1346" s="100" t="s">
        <v>1852</v>
      </c>
    </row>
    <row r="1347" spans="1:58" s="86" customFormat="1" ht="13.2" x14ac:dyDescent="0.25">
      <c r="A1347" s="47" t="s">
        <v>883</v>
      </c>
      <c r="B1347" s="106">
        <v>5000246</v>
      </c>
      <c r="C1347" s="118" t="s">
        <v>1010</v>
      </c>
      <c r="D1347" s="105">
        <v>526</v>
      </c>
      <c r="E1347" s="106">
        <v>981</v>
      </c>
      <c r="F1347" s="106">
        <v>42700</v>
      </c>
      <c r="G1347" s="22"/>
      <c r="H1347" s="44">
        <f t="shared" si="340"/>
        <v>420.8</v>
      </c>
      <c r="I1347" s="98">
        <f t="shared" si="343"/>
        <v>420.8</v>
      </c>
      <c r="J1347" s="98">
        <f t="shared" si="336"/>
        <v>447.09999999999997</v>
      </c>
      <c r="K1347" s="99"/>
      <c r="L1347" s="44">
        <f t="shared" si="339"/>
        <v>420.8</v>
      </c>
      <c r="M1347" s="100">
        <f t="shared" si="344"/>
        <v>420.8</v>
      </c>
      <c r="N1347" s="97"/>
      <c r="O1347" s="100" t="s">
        <v>1852</v>
      </c>
      <c r="P1347" s="100" t="s">
        <v>1852</v>
      </c>
      <c r="Q1347" s="97"/>
      <c r="R1347" s="100" t="s">
        <v>1852</v>
      </c>
      <c r="S1347" s="100" t="s">
        <v>1852</v>
      </c>
      <c r="T1347" s="97"/>
      <c r="U1347" s="100" t="s">
        <v>1852</v>
      </c>
      <c r="V1347" s="100" t="s">
        <v>1852</v>
      </c>
      <c r="W1347" s="97"/>
      <c r="X1347" s="100" t="s">
        <v>1852</v>
      </c>
      <c r="Y1347" s="100" t="s">
        <v>1852</v>
      </c>
      <c r="Z1347" s="97"/>
      <c r="AA1347" s="100" t="s">
        <v>1852</v>
      </c>
      <c r="AB1347" s="100" t="s">
        <v>1852</v>
      </c>
      <c r="AC1347" s="97"/>
      <c r="AD1347" s="100" t="s">
        <v>1852</v>
      </c>
      <c r="AE1347" s="100" t="s">
        <v>1852</v>
      </c>
      <c r="AF1347" s="97"/>
      <c r="AG1347" s="100">
        <f t="shared" si="337"/>
        <v>420.8</v>
      </c>
      <c r="AH1347" s="100">
        <f t="shared" si="341"/>
        <v>420.8</v>
      </c>
      <c r="AI1347" s="97"/>
      <c r="AJ1347" s="100" t="s">
        <v>1852</v>
      </c>
      <c r="AK1347" s="100" t="s">
        <v>1852</v>
      </c>
      <c r="AL1347" s="97"/>
      <c r="AM1347" s="101" t="s">
        <v>1852</v>
      </c>
      <c r="AN1347" s="101" t="s">
        <v>1852</v>
      </c>
      <c r="AO1347" s="97"/>
      <c r="AP1347" s="100" t="s">
        <v>1852</v>
      </c>
      <c r="AQ1347" s="100" t="s">
        <v>1852</v>
      </c>
      <c r="AR1347" s="97"/>
      <c r="AS1347" s="100" t="s">
        <v>1852</v>
      </c>
      <c r="AT1347" s="100" t="s">
        <v>1852</v>
      </c>
      <c r="AU1347" s="97"/>
      <c r="AV1347" s="100">
        <f t="shared" si="338"/>
        <v>447.09999999999997</v>
      </c>
      <c r="AW1347" s="100">
        <f t="shared" si="342"/>
        <v>447.09999999999997</v>
      </c>
      <c r="AX1347" s="97"/>
      <c r="AY1347" s="100" t="s">
        <v>1852</v>
      </c>
      <c r="AZ1347" s="100" t="s">
        <v>1852</v>
      </c>
      <c r="BA1347" s="97"/>
      <c r="BB1347" s="100" t="s">
        <v>1852</v>
      </c>
      <c r="BC1347" s="100" t="s">
        <v>1852</v>
      </c>
      <c r="BD1347" s="97"/>
      <c r="BE1347" s="100" t="s">
        <v>1852</v>
      </c>
      <c r="BF1347" s="100" t="s">
        <v>1852</v>
      </c>
    </row>
    <row r="1348" spans="1:58" s="86" customFormat="1" ht="13.2" x14ac:dyDescent="0.25">
      <c r="A1348" s="47" t="s">
        <v>883</v>
      </c>
      <c r="B1348" s="106">
        <v>5000181</v>
      </c>
      <c r="C1348" s="118" t="s">
        <v>1011</v>
      </c>
      <c r="D1348" s="105">
        <v>354</v>
      </c>
      <c r="E1348" s="106">
        <v>981</v>
      </c>
      <c r="F1348" s="106">
        <v>42809</v>
      </c>
      <c r="G1348" s="22"/>
      <c r="H1348" s="44">
        <f t="shared" si="340"/>
        <v>283.2</v>
      </c>
      <c r="I1348" s="98">
        <f t="shared" si="343"/>
        <v>283.2</v>
      </c>
      <c r="J1348" s="98">
        <f t="shared" si="336"/>
        <v>300.89999999999998</v>
      </c>
      <c r="K1348" s="99"/>
      <c r="L1348" s="44">
        <f t="shared" si="339"/>
        <v>283.2</v>
      </c>
      <c r="M1348" s="100">
        <f t="shared" si="344"/>
        <v>283.2</v>
      </c>
      <c r="N1348" s="97"/>
      <c r="O1348" s="100" t="s">
        <v>1852</v>
      </c>
      <c r="P1348" s="100" t="s">
        <v>1852</v>
      </c>
      <c r="Q1348" s="97"/>
      <c r="R1348" s="100" t="s">
        <v>1852</v>
      </c>
      <c r="S1348" s="100" t="s">
        <v>1852</v>
      </c>
      <c r="T1348" s="97"/>
      <c r="U1348" s="100" t="s">
        <v>1852</v>
      </c>
      <c r="V1348" s="100" t="s">
        <v>1852</v>
      </c>
      <c r="W1348" s="97"/>
      <c r="X1348" s="100" t="s">
        <v>1852</v>
      </c>
      <c r="Y1348" s="100" t="s">
        <v>1852</v>
      </c>
      <c r="Z1348" s="97"/>
      <c r="AA1348" s="100" t="s">
        <v>1852</v>
      </c>
      <c r="AB1348" s="100" t="s">
        <v>1852</v>
      </c>
      <c r="AC1348" s="97"/>
      <c r="AD1348" s="100" t="s">
        <v>1852</v>
      </c>
      <c r="AE1348" s="100" t="s">
        <v>1852</v>
      </c>
      <c r="AF1348" s="97"/>
      <c r="AG1348" s="100">
        <f t="shared" si="337"/>
        <v>283.2</v>
      </c>
      <c r="AH1348" s="100">
        <f t="shared" si="341"/>
        <v>283.2</v>
      </c>
      <c r="AI1348" s="97"/>
      <c r="AJ1348" s="100" t="s">
        <v>1852</v>
      </c>
      <c r="AK1348" s="100" t="s">
        <v>1852</v>
      </c>
      <c r="AL1348" s="97"/>
      <c r="AM1348" s="101" t="s">
        <v>1852</v>
      </c>
      <c r="AN1348" s="101" t="s">
        <v>1852</v>
      </c>
      <c r="AO1348" s="97"/>
      <c r="AP1348" s="100" t="s">
        <v>1852</v>
      </c>
      <c r="AQ1348" s="100" t="s">
        <v>1852</v>
      </c>
      <c r="AR1348" s="97"/>
      <c r="AS1348" s="100" t="s">
        <v>1852</v>
      </c>
      <c r="AT1348" s="100" t="s">
        <v>1852</v>
      </c>
      <c r="AU1348" s="97"/>
      <c r="AV1348" s="100">
        <f t="shared" si="338"/>
        <v>300.89999999999998</v>
      </c>
      <c r="AW1348" s="100">
        <f t="shared" si="342"/>
        <v>300.89999999999998</v>
      </c>
      <c r="AX1348" s="97"/>
      <c r="AY1348" s="100" t="s">
        <v>1852</v>
      </c>
      <c r="AZ1348" s="100" t="s">
        <v>1852</v>
      </c>
      <c r="BA1348" s="97"/>
      <c r="BB1348" s="100" t="s">
        <v>1852</v>
      </c>
      <c r="BC1348" s="100" t="s">
        <v>1852</v>
      </c>
      <c r="BD1348" s="97"/>
      <c r="BE1348" s="100" t="s">
        <v>1852</v>
      </c>
      <c r="BF1348" s="100" t="s">
        <v>1852</v>
      </c>
    </row>
    <row r="1349" spans="1:58" s="86" customFormat="1" ht="13.2" x14ac:dyDescent="0.25">
      <c r="A1349" s="47" t="s">
        <v>883</v>
      </c>
      <c r="B1349" s="106">
        <v>5000320</v>
      </c>
      <c r="C1349" s="118" t="s">
        <v>1012</v>
      </c>
      <c r="D1349" s="105">
        <v>124</v>
      </c>
      <c r="E1349" s="106">
        <v>981</v>
      </c>
      <c r="F1349" s="106">
        <v>43752</v>
      </c>
      <c r="G1349" s="22"/>
      <c r="H1349" s="44">
        <f t="shared" si="340"/>
        <v>99.2</v>
      </c>
      <c r="I1349" s="98">
        <f t="shared" si="343"/>
        <v>99.2</v>
      </c>
      <c r="J1349" s="98">
        <f t="shared" si="336"/>
        <v>105.39999999999999</v>
      </c>
      <c r="K1349" s="99"/>
      <c r="L1349" s="44">
        <f t="shared" si="339"/>
        <v>99.2</v>
      </c>
      <c r="M1349" s="100">
        <f t="shared" si="344"/>
        <v>99.2</v>
      </c>
      <c r="N1349" s="97"/>
      <c r="O1349" s="100" t="s">
        <v>1852</v>
      </c>
      <c r="P1349" s="100" t="s">
        <v>1852</v>
      </c>
      <c r="Q1349" s="97"/>
      <c r="R1349" s="100" t="s">
        <v>1852</v>
      </c>
      <c r="S1349" s="100" t="s">
        <v>1852</v>
      </c>
      <c r="T1349" s="97"/>
      <c r="U1349" s="100" t="s">
        <v>1852</v>
      </c>
      <c r="V1349" s="100" t="s">
        <v>1852</v>
      </c>
      <c r="W1349" s="97"/>
      <c r="X1349" s="100" t="s">
        <v>1852</v>
      </c>
      <c r="Y1349" s="100" t="s">
        <v>1852</v>
      </c>
      <c r="Z1349" s="97"/>
      <c r="AA1349" s="100" t="s">
        <v>1852</v>
      </c>
      <c r="AB1349" s="100" t="s">
        <v>1852</v>
      </c>
      <c r="AC1349" s="97"/>
      <c r="AD1349" s="100" t="s">
        <v>1852</v>
      </c>
      <c r="AE1349" s="100" t="s">
        <v>1852</v>
      </c>
      <c r="AF1349" s="97"/>
      <c r="AG1349" s="100">
        <f t="shared" si="337"/>
        <v>99.2</v>
      </c>
      <c r="AH1349" s="100">
        <f t="shared" si="341"/>
        <v>99.2</v>
      </c>
      <c r="AI1349" s="97"/>
      <c r="AJ1349" s="100" t="s">
        <v>1852</v>
      </c>
      <c r="AK1349" s="100" t="s">
        <v>1852</v>
      </c>
      <c r="AL1349" s="97"/>
      <c r="AM1349" s="101" t="s">
        <v>1852</v>
      </c>
      <c r="AN1349" s="101" t="s">
        <v>1852</v>
      </c>
      <c r="AO1349" s="97"/>
      <c r="AP1349" s="100" t="s">
        <v>1852</v>
      </c>
      <c r="AQ1349" s="100" t="s">
        <v>1852</v>
      </c>
      <c r="AR1349" s="97"/>
      <c r="AS1349" s="100" t="s">
        <v>1852</v>
      </c>
      <c r="AT1349" s="100" t="s">
        <v>1852</v>
      </c>
      <c r="AU1349" s="97"/>
      <c r="AV1349" s="100">
        <f t="shared" si="338"/>
        <v>105.39999999999999</v>
      </c>
      <c r="AW1349" s="100">
        <f t="shared" si="342"/>
        <v>105.39999999999999</v>
      </c>
      <c r="AX1349" s="97"/>
      <c r="AY1349" s="100" t="s">
        <v>1852</v>
      </c>
      <c r="AZ1349" s="100" t="s">
        <v>1852</v>
      </c>
      <c r="BA1349" s="97"/>
      <c r="BB1349" s="100" t="s">
        <v>1852</v>
      </c>
      <c r="BC1349" s="100" t="s">
        <v>1852</v>
      </c>
      <c r="BD1349" s="97"/>
      <c r="BE1349" s="100" t="s">
        <v>1852</v>
      </c>
      <c r="BF1349" s="100" t="s">
        <v>1852</v>
      </c>
    </row>
    <row r="1350" spans="1:58" s="86" customFormat="1" ht="13.2" x14ac:dyDescent="0.25">
      <c r="A1350" s="47" t="s">
        <v>883</v>
      </c>
      <c r="B1350" s="106">
        <v>5000006</v>
      </c>
      <c r="C1350" s="118" t="s">
        <v>928</v>
      </c>
      <c r="D1350" s="105">
        <v>605</v>
      </c>
      <c r="E1350" s="106">
        <v>981</v>
      </c>
      <c r="F1350" s="106">
        <v>43753</v>
      </c>
      <c r="G1350" s="22"/>
      <c r="H1350" s="44">
        <f t="shared" si="340"/>
        <v>484</v>
      </c>
      <c r="I1350" s="98">
        <f t="shared" si="343"/>
        <v>484</v>
      </c>
      <c r="J1350" s="98">
        <f t="shared" ref="J1350:J1413" si="345">MAX(AJ1350:AM1350,AP1350:AS1350,AV1350:AY1350,BB1350,BE1350)</f>
        <v>514.25</v>
      </c>
      <c r="K1350" s="99"/>
      <c r="L1350" s="44">
        <f t="shared" si="339"/>
        <v>484</v>
      </c>
      <c r="M1350" s="100">
        <f t="shared" si="344"/>
        <v>484</v>
      </c>
      <c r="N1350" s="97"/>
      <c r="O1350" s="100" t="s">
        <v>1852</v>
      </c>
      <c r="P1350" s="100" t="s">
        <v>1852</v>
      </c>
      <c r="Q1350" s="97"/>
      <c r="R1350" s="100" t="s">
        <v>1852</v>
      </c>
      <c r="S1350" s="100" t="s">
        <v>1852</v>
      </c>
      <c r="T1350" s="97"/>
      <c r="U1350" s="100" t="s">
        <v>1852</v>
      </c>
      <c r="V1350" s="100" t="s">
        <v>1852</v>
      </c>
      <c r="W1350" s="97"/>
      <c r="X1350" s="100" t="s">
        <v>1852</v>
      </c>
      <c r="Y1350" s="100" t="s">
        <v>1852</v>
      </c>
      <c r="Z1350" s="97"/>
      <c r="AA1350" s="100" t="s">
        <v>1852</v>
      </c>
      <c r="AB1350" s="100" t="s">
        <v>1852</v>
      </c>
      <c r="AC1350" s="97"/>
      <c r="AD1350" s="100" t="s">
        <v>1852</v>
      </c>
      <c r="AE1350" s="100" t="s">
        <v>1852</v>
      </c>
      <c r="AF1350" s="97"/>
      <c r="AG1350" s="100">
        <f t="shared" si="337"/>
        <v>484</v>
      </c>
      <c r="AH1350" s="100">
        <f t="shared" si="341"/>
        <v>484</v>
      </c>
      <c r="AI1350" s="97"/>
      <c r="AJ1350" s="100" t="s">
        <v>1852</v>
      </c>
      <c r="AK1350" s="100" t="s">
        <v>1852</v>
      </c>
      <c r="AL1350" s="97"/>
      <c r="AM1350" s="101" t="s">
        <v>1852</v>
      </c>
      <c r="AN1350" s="101" t="s">
        <v>1852</v>
      </c>
      <c r="AO1350" s="97"/>
      <c r="AP1350" s="100" t="s">
        <v>1852</v>
      </c>
      <c r="AQ1350" s="100" t="s">
        <v>1852</v>
      </c>
      <c r="AR1350" s="97"/>
      <c r="AS1350" s="100" t="s">
        <v>1852</v>
      </c>
      <c r="AT1350" s="100" t="s">
        <v>1852</v>
      </c>
      <c r="AU1350" s="97"/>
      <c r="AV1350" s="100">
        <f t="shared" si="338"/>
        <v>514.25</v>
      </c>
      <c r="AW1350" s="100">
        <f t="shared" si="342"/>
        <v>514.25</v>
      </c>
      <c r="AX1350" s="97"/>
      <c r="AY1350" s="100" t="s">
        <v>1852</v>
      </c>
      <c r="AZ1350" s="100" t="s">
        <v>1852</v>
      </c>
      <c r="BA1350" s="97"/>
      <c r="BB1350" s="100" t="s">
        <v>1852</v>
      </c>
      <c r="BC1350" s="100" t="s">
        <v>1852</v>
      </c>
      <c r="BD1350" s="97"/>
      <c r="BE1350" s="100" t="s">
        <v>1852</v>
      </c>
      <c r="BF1350" s="100" t="s">
        <v>1852</v>
      </c>
    </row>
    <row r="1351" spans="1:58" s="86" customFormat="1" ht="13.2" x14ac:dyDescent="0.25">
      <c r="A1351" s="47" t="s">
        <v>883</v>
      </c>
      <c r="B1351" s="106">
        <v>5000007</v>
      </c>
      <c r="C1351" s="118" t="s">
        <v>929</v>
      </c>
      <c r="D1351" s="105">
        <v>605</v>
      </c>
      <c r="E1351" s="106">
        <v>981</v>
      </c>
      <c r="F1351" s="106">
        <v>43754</v>
      </c>
      <c r="G1351" s="22"/>
      <c r="H1351" s="44">
        <f t="shared" si="340"/>
        <v>484</v>
      </c>
      <c r="I1351" s="98">
        <f t="shared" si="343"/>
        <v>484</v>
      </c>
      <c r="J1351" s="98">
        <f t="shared" si="345"/>
        <v>514.25</v>
      </c>
      <c r="K1351" s="99"/>
      <c r="L1351" s="44">
        <f t="shared" si="339"/>
        <v>484</v>
      </c>
      <c r="M1351" s="100">
        <f t="shared" si="344"/>
        <v>484</v>
      </c>
      <c r="N1351" s="97"/>
      <c r="O1351" s="100" t="s">
        <v>1852</v>
      </c>
      <c r="P1351" s="100" t="s">
        <v>1852</v>
      </c>
      <c r="Q1351" s="97"/>
      <c r="R1351" s="100" t="s">
        <v>1852</v>
      </c>
      <c r="S1351" s="100" t="s">
        <v>1852</v>
      </c>
      <c r="T1351" s="97"/>
      <c r="U1351" s="100" t="s">
        <v>1852</v>
      </c>
      <c r="V1351" s="100" t="s">
        <v>1852</v>
      </c>
      <c r="W1351" s="97"/>
      <c r="X1351" s="100" t="s">
        <v>1852</v>
      </c>
      <c r="Y1351" s="100" t="s">
        <v>1852</v>
      </c>
      <c r="Z1351" s="97"/>
      <c r="AA1351" s="100" t="s">
        <v>1852</v>
      </c>
      <c r="AB1351" s="100" t="s">
        <v>1852</v>
      </c>
      <c r="AC1351" s="97"/>
      <c r="AD1351" s="100" t="s">
        <v>1852</v>
      </c>
      <c r="AE1351" s="100" t="s">
        <v>1852</v>
      </c>
      <c r="AF1351" s="97"/>
      <c r="AG1351" s="100">
        <f t="shared" si="337"/>
        <v>484</v>
      </c>
      <c r="AH1351" s="100">
        <f t="shared" si="341"/>
        <v>484</v>
      </c>
      <c r="AI1351" s="97"/>
      <c r="AJ1351" s="100" t="s">
        <v>1852</v>
      </c>
      <c r="AK1351" s="100" t="s">
        <v>1852</v>
      </c>
      <c r="AL1351" s="97"/>
      <c r="AM1351" s="101" t="s">
        <v>1852</v>
      </c>
      <c r="AN1351" s="101" t="s">
        <v>1852</v>
      </c>
      <c r="AO1351" s="97"/>
      <c r="AP1351" s="100" t="s">
        <v>1852</v>
      </c>
      <c r="AQ1351" s="100" t="s">
        <v>1852</v>
      </c>
      <c r="AR1351" s="97"/>
      <c r="AS1351" s="100" t="s">
        <v>1852</v>
      </c>
      <c r="AT1351" s="100" t="s">
        <v>1852</v>
      </c>
      <c r="AU1351" s="97"/>
      <c r="AV1351" s="100">
        <f t="shared" si="338"/>
        <v>514.25</v>
      </c>
      <c r="AW1351" s="100">
        <f t="shared" si="342"/>
        <v>514.25</v>
      </c>
      <c r="AX1351" s="97"/>
      <c r="AY1351" s="100" t="s">
        <v>1852</v>
      </c>
      <c r="AZ1351" s="100" t="s">
        <v>1852</v>
      </c>
      <c r="BA1351" s="97"/>
      <c r="BB1351" s="100" t="s">
        <v>1852</v>
      </c>
      <c r="BC1351" s="100" t="s">
        <v>1852</v>
      </c>
      <c r="BD1351" s="97"/>
      <c r="BE1351" s="100" t="s">
        <v>1852</v>
      </c>
      <c r="BF1351" s="100" t="s">
        <v>1852</v>
      </c>
    </row>
    <row r="1352" spans="1:58" s="86" customFormat="1" ht="13.2" x14ac:dyDescent="0.25">
      <c r="A1352" s="47" t="s">
        <v>883</v>
      </c>
      <c r="B1352" s="106">
        <v>5000008</v>
      </c>
      <c r="C1352" s="118" t="s">
        <v>930</v>
      </c>
      <c r="D1352" s="105">
        <v>715</v>
      </c>
      <c r="E1352" s="106">
        <v>981</v>
      </c>
      <c r="F1352" s="106">
        <v>43755</v>
      </c>
      <c r="G1352" s="22"/>
      <c r="H1352" s="44">
        <f t="shared" si="340"/>
        <v>572</v>
      </c>
      <c r="I1352" s="98">
        <f t="shared" si="343"/>
        <v>572</v>
      </c>
      <c r="J1352" s="98">
        <f t="shared" si="345"/>
        <v>607.75</v>
      </c>
      <c r="K1352" s="99"/>
      <c r="L1352" s="44">
        <f t="shared" si="339"/>
        <v>572</v>
      </c>
      <c r="M1352" s="100">
        <f t="shared" si="344"/>
        <v>572</v>
      </c>
      <c r="N1352" s="97"/>
      <c r="O1352" s="100" t="s">
        <v>1852</v>
      </c>
      <c r="P1352" s="100" t="s">
        <v>1852</v>
      </c>
      <c r="Q1352" s="97"/>
      <c r="R1352" s="100" t="s">
        <v>1852</v>
      </c>
      <c r="S1352" s="100" t="s">
        <v>1852</v>
      </c>
      <c r="T1352" s="97"/>
      <c r="U1352" s="100" t="s">
        <v>1852</v>
      </c>
      <c r="V1352" s="100" t="s">
        <v>1852</v>
      </c>
      <c r="W1352" s="97"/>
      <c r="X1352" s="100" t="s">
        <v>1852</v>
      </c>
      <c r="Y1352" s="100" t="s">
        <v>1852</v>
      </c>
      <c r="Z1352" s="97"/>
      <c r="AA1352" s="100" t="s">
        <v>1852</v>
      </c>
      <c r="AB1352" s="100" t="s">
        <v>1852</v>
      </c>
      <c r="AC1352" s="97"/>
      <c r="AD1352" s="100" t="s">
        <v>1852</v>
      </c>
      <c r="AE1352" s="100" t="s">
        <v>1852</v>
      </c>
      <c r="AF1352" s="97"/>
      <c r="AG1352" s="100">
        <f t="shared" si="337"/>
        <v>572</v>
      </c>
      <c r="AH1352" s="100">
        <f t="shared" si="341"/>
        <v>572</v>
      </c>
      <c r="AI1352" s="97"/>
      <c r="AJ1352" s="100" t="s">
        <v>1852</v>
      </c>
      <c r="AK1352" s="100" t="s">
        <v>1852</v>
      </c>
      <c r="AL1352" s="97"/>
      <c r="AM1352" s="101" t="s">
        <v>1852</v>
      </c>
      <c r="AN1352" s="101" t="s">
        <v>1852</v>
      </c>
      <c r="AO1352" s="97"/>
      <c r="AP1352" s="100" t="s">
        <v>1852</v>
      </c>
      <c r="AQ1352" s="100" t="s">
        <v>1852</v>
      </c>
      <c r="AR1352" s="97"/>
      <c r="AS1352" s="100" t="s">
        <v>1852</v>
      </c>
      <c r="AT1352" s="100" t="s">
        <v>1852</v>
      </c>
      <c r="AU1352" s="97"/>
      <c r="AV1352" s="100">
        <f t="shared" si="338"/>
        <v>607.75</v>
      </c>
      <c r="AW1352" s="100">
        <f t="shared" si="342"/>
        <v>607.75</v>
      </c>
      <c r="AX1352" s="97"/>
      <c r="AY1352" s="100" t="s">
        <v>1852</v>
      </c>
      <c r="AZ1352" s="100" t="s">
        <v>1852</v>
      </c>
      <c r="BA1352" s="97"/>
      <c r="BB1352" s="100" t="s">
        <v>1852</v>
      </c>
      <c r="BC1352" s="100" t="s">
        <v>1852</v>
      </c>
      <c r="BD1352" s="97"/>
      <c r="BE1352" s="100" t="s">
        <v>1852</v>
      </c>
      <c r="BF1352" s="100" t="s">
        <v>1852</v>
      </c>
    </row>
    <row r="1353" spans="1:58" s="86" customFormat="1" ht="13.2" x14ac:dyDescent="0.25">
      <c r="A1353" s="47" t="s">
        <v>883</v>
      </c>
      <c r="B1353" s="106">
        <v>5000009</v>
      </c>
      <c r="C1353" s="118" t="s">
        <v>931</v>
      </c>
      <c r="D1353" s="105">
        <v>715</v>
      </c>
      <c r="E1353" s="106">
        <v>981</v>
      </c>
      <c r="F1353" s="106">
        <v>43756</v>
      </c>
      <c r="G1353" s="22"/>
      <c r="H1353" s="44">
        <f t="shared" si="340"/>
        <v>572</v>
      </c>
      <c r="I1353" s="98">
        <f t="shared" si="343"/>
        <v>572</v>
      </c>
      <c r="J1353" s="98">
        <f t="shared" si="345"/>
        <v>607.75</v>
      </c>
      <c r="K1353" s="99"/>
      <c r="L1353" s="44">
        <f t="shared" si="339"/>
        <v>572</v>
      </c>
      <c r="M1353" s="100">
        <f t="shared" si="344"/>
        <v>572</v>
      </c>
      <c r="N1353" s="97"/>
      <c r="O1353" s="100" t="s">
        <v>1852</v>
      </c>
      <c r="P1353" s="100" t="s">
        <v>1852</v>
      </c>
      <c r="Q1353" s="97"/>
      <c r="R1353" s="100" t="s">
        <v>1852</v>
      </c>
      <c r="S1353" s="100" t="s">
        <v>1852</v>
      </c>
      <c r="T1353" s="97"/>
      <c r="U1353" s="100" t="s">
        <v>1852</v>
      </c>
      <c r="V1353" s="100" t="s">
        <v>1852</v>
      </c>
      <c r="W1353" s="97"/>
      <c r="X1353" s="100" t="s">
        <v>1852</v>
      </c>
      <c r="Y1353" s="100" t="s">
        <v>1852</v>
      </c>
      <c r="Z1353" s="97"/>
      <c r="AA1353" s="100" t="s">
        <v>1852</v>
      </c>
      <c r="AB1353" s="100" t="s">
        <v>1852</v>
      </c>
      <c r="AC1353" s="97"/>
      <c r="AD1353" s="100" t="s">
        <v>1852</v>
      </c>
      <c r="AE1353" s="100" t="s">
        <v>1852</v>
      </c>
      <c r="AF1353" s="97"/>
      <c r="AG1353" s="100">
        <f t="shared" ref="AG1353:AG1416" si="346">D1353*80%</f>
        <v>572</v>
      </c>
      <c r="AH1353" s="100">
        <f t="shared" si="341"/>
        <v>572</v>
      </c>
      <c r="AI1353" s="97"/>
      <c r="AJ1353" s="100" t="s">
        <v>1852</v>
      </c>
      <c r="AK1353" s="100" t="s">
        <v>1852</v>
      </c>
      <c r="AL1353" s="97"/>
      <c r="AM1353" s="101" t="s">
        <v>1852</v>
      </c>
      <c r="AN1353" s="101" t="s">
        <v>1852</v>
      </c>
      <c r="AO1353" s="97"/>
      <c r="AP1353" s="100" t="s">
        <v>1852</v>
      </c>
      <c r="AQ1353" s="100" t="s">
        <v>1852</v>
      </c>
      <c r="AR1353" s="97"/>
      <c r="AS1353" s="100" t="s">
        <v>1852</v>
      </c>
      <c r="AT1353" s="100" t="s">
        <v>1852</v>
      </c>
      <c r="AU1353" s="97"/>
      <c r="AV1353" s="100">
        <f t="shared" ref="AV1353:AV1416" si="347">D1353*85%</f>
        <v>607.75</v>
      </c>
      <c r="AW1353" s="100">
        <f t="shared" si="342"/>
        <v>607.75</v>
      </c>
      <c r="AX1353" s="97"/>
      <c r="AY1353" s="100" t="s">
        <v>1852</v>
      </c>
      <c r="AZ1353" s="100" t="s">
        <v>1852</v>
      </c>
      <c r="BA1353" s="97"/>
      <c r="BB1353" s="100" t="s">
        <v>1852</v>
      </c>
      <c r="BC1353" s="100" t="s">
        <v>1852</v>
      </c>
      <c r="BD1353" s="97"/>
      <c r="BE1353" s="100" t="s">
        <v>1852</v>
      </c>
      <c r="BF1353" s="100" t="s">
        <v>1852</v>
      </c>
    </row>
    <row r="1354" spans="1:58" s="86" customFormat="1" ht="13.2" x14ac:dyDescent="0.25">
      <c r="A1354" s="47" t="s">
        <v>883</v>
      </c>
      <c r="B1354" s="106">
        <v>5000010</v>
      </c>
      <c r="C1354" s="118" t="s">
        <v>932</v>
      </c>
      <c r="D1354" s="105">
        <v>770</v>
      </c>
      <c r="E1354" s="106">
        <v>981</v>
      </c>
      <c r="F1354" s="106">
        <v>43757</v>
      </c>
      <c r="G1354" s="22"/>
      <c r="H1354" s="44">
        <f t="shared" si="340"/>
        <v>616</v>
      </c>
      <c r="I1354" s="98">
        <f t="shared" si="343"/>
        <v>616</v>
      </c>
      <c r="J1354" s="98">
        <f t="shared" si="345"/>
        <v>654.5</v>
      </c>
      <c r="K1354" s="99"/>
      <c r="L1354" s="44">
        <f t="shared" ref="L1354:L1417" si="348">D1354*80%</f>
        <v>616</v>
      </c>
      <c r="M1354" s="100">
        <f t="shared" si="344"/>
        <v>616</v>
      </c>
      <c r="N1354" s="97"/>
      <c r="O1354" s="100" t="s">
        <v>1852</v>
      </c>
      <c r="P1354" s="100" t="s">
        <v>1852</v>
      </c>
      <c r="Q1354" s="97"/>
      <c r="R1354" s="100" t="s">
        <v>1852</v>
      </c>
      <c r="S1354" s="100" t="s">
        <v>1852</v>
      </c>
      <c r="T1354" s="97"/>
      <c r="U1354" s="100" t="s">
        <v>1852</v>
      </c>
      <c r="V1354" s="100" t="s">
        <v>1852</v>
      </c>
      <c r="W1354" s="97"/>
      <c r="X1354" s="100" t="s">
        <v>1852</v>
      </c>
      <c r="Y1354" s="100" t="s">
        <v>1852</v>
      </c>
      <c r="Z1354" s="97"/>
      <c r="AA1354" s="100" t="s">
        <v>1852</v>
      </c>
      <c r="AB1354" s="100" t="s">
        <v>1852</v>
      </c>
      <c r="AC1354" s="97"/>
      <c r="AD1354" s="100" t="s">
        <v>1852</v>
      </c>
      <c r="AE1354" s="100" t="s">
        <v>1852</v>
      </c>
      <c r="AF1354" s="97"/>
      <c r="AG1354" s="100">
        <f t="shared" si="346"/>
        <v>616</v>
      </c>
      <c r="AH1354" s="100">
        <f t="shared" si="341"/>
        <v>616</v>
      </c>
      <c r="AI1354" s="97"/>
      <c r="AJ1354" s="100" t="s">
        <v>1852</v>
      </c>
      <c r="AK1354" s="100" t="s">
        <v>1852</v>
      </c>
      <c r="AL1354" s="97"/>
      <c r="AM1354" s="101" t="s">
        <v>1852</v>
      </c>
      <c r="AN1354" s="101" t="s">
        <v>1852</v>
      </c>
      <c r="AO1354" s="97"/>
      <c r="AP1354" s="100" t="s">
        <v>1852</v>
      </c>
      <c r="AQ1354" s="100" t="s">
        <v>1852</v>
      </c>
      <c r="AR1354" s="97"/>
      <c r="AS1354" s="100" t="s">
        <v>1852</v>
      </c>
      <c r="AT1354" s="100" t="s">
        <v>1852</v>
      </c>
      <c r="AU1354" s="97"/>
      <c r="AV1354" s="100">
        <f t="shared" si="347"/>
        <v>654.5</v>
      </c>
      <c r="AW1354" s="100">
        <f t="shared" si="342"/>
        <v>654.5</v>
      </c>
      <c r="AX1354" s="97"/>
      <c r="AY1354" s="100" t="s">
        <v>1852</v>
      </c>
      <c r="AZ1354" s="100" t="s">
        <v>1852</v>
      </c>
      <c r="BA1354" s="97"/>
      <c r="BB1354" s="100" t="s">
        <v>1852</v>
      </c>
      <c r="BC1354" s="100" t="s">
        <v>1852</v>
      </c>
      <c r="BD1354" s="97"/>
      <c r="BE1354" s="100" t="s">
        <v>1852</v>
      </c>
      <c r="BF1354" s="100" t="s">
        <v>1852</v>
      </c>
    </row>
    <row r="1355" spans="1:58" s="86" customFormat="1" ht="13.2" x14ac:dyDescent="0.25">
      <c r="A1355" s="47" t="s">
        <v>883</v>
      </c>
      <c r="B1355" s="106">
        <v>5000153</v>
      </c>
      <c r="C1355" s="118" t="s">
        <v>1013</v>
      </c>
      <c r="D1355" s="105">
        <v>480</v>
      </c>
      <c r="E1355" s="106">
        <v>987</v>
      </c>
      <c r="F1355" s="106">
        <v>43762</v>
      </c>
      <c r="G1355" s="22"/>
      <c r="H1355" s="44">
        <f t="shared" si="340"/>
        <v>384</v>
      </c>
      <c r="I1355" s="98">
        <f t="shared" si="343"/>
        <v>384</v>
      </c>
      <c r="J1355" s="98">
        <f t="shared" si="345"/>
        <v>408</v>
      </c>
      <c r="K1355" s="99"/>
      <c r="L1355" s="44">
        <f t="shared" si="348"/>
        <v>384</v>
      </c>
      <c r="M1355" s="100">
        <f t="shared" si="344"/>
        <v>384</v>
      </c>
      <c r="N1355" s="97"/>
      <c r="O1355" s="100" t="s">
        <v>1852</v>
      </c>
      <c r="P1355" s="100" t="s">
        <v>1852</v>
      </c>
      <c r="Q1355" s="97"/>
      <c r="R1355" s="100" t="s">
        <v>1852</v>
      </c>
      <c r="S1355" s="100" t="s">
        <v>1852</v>
      </c>
      <c r="T1355" s="97"/>
      <c r="U1355" s="100" t="s">
        <v>1852</v>
      </c>
      <c r="V1355" s="100" t="s">
        <v>1852</v>
      </c>
      <c r="W1355" s="97"/>
      <c r="X1355" s="100" t="s">
        <v>1852</v>
      </c>
      <c r="Y1355" s="100" t="s">
        <v>1852</v>
      </c>
      <c r="Z1355" s="97"/>
      <c r="AA1355" s="100" t="s">
        <v>1852</v>
      </c>
      <c r="AB1355" s="100" t="s">
        <v>1852</v>
      </c>
      <c r="AC1355" s="97"/>
      <c r="AD1355" s="100" t="s">
        <v>1852</v>
      </c>
      <c r="AE1355" s="100" t="s">
        <v>1852</v>
      </c>
      <c r="AF1355" s="97"/>
      <c r="AG1355" s="100">
        <f t="shared" si="346"/>
        <v>384</v>
      </c>
      <c r="AH1355" s="100">
        <f t="shared" si="341"/>
        <v>384</v>
      </c>
      <c r="AI1355" s="97"/>
      <c r="AJ1355" s="100" t="s">
        <v>1852</v>
      </c>
      <c r="AK1355" s="100" t="s">
        <v>1852</v>
      </c>
      <c r="AL1355" s="97"/>
      <c r="AM1355" s="101" t="s">
        <v>1852</v>
      </c>
      <c r="AN1355" s="101" t="s">
        <v>1852</v>
      </c>
      <c r="AO1355" s="97"/>
      <c r="AP1355" s="100" t="s">
        <v>1852</v>
      </c>
      <c r="AQ1355" s="100" t="s">
        <v>1852</v>
      </c>
      <c r="AR1355" s="97"/>
      <c r="AS1355" s="100" t="s">
        <v>1852</v>
      </c>
      <c r="AT1355" s="100" t="s">
        <v>1852</v>
      </c>
      <c r="AU1355" s="97"/>
      <c r="AV1355" s="100">
        <f t="shared" si="347"/>
        <v>408</v>
      </c>
      <c r="AW1355" s="100">
        <f t="shared" si="342"/>
        <v>408</v>
      </c>
      <c r="AX1355" s="97"/>
      <c r="AY1355" s="100" t="s">
        <v>1852</v>
      </c>
      <c r="AZ1355" s="100" t="s">
        <v>1852</v>
      </c>
      <c r="BA1355" s="97"/>
      <c r="BB1355" s="100" t="s">
        <v>1852</v>
      </c>
      <c r="BC1355" s="100" t="s">
        <v>1852</v>
      </c>
      <c r="BD1355" s="97"/>
      <c r="BE1355" s="100" t="s">
        <v>1852</v>
      </c>
      <c r="BF1355" s="100" t="s">
        <v>1852</v>
      </c>
    </row>
    <row r="1356" spans="1:58" s="86" customFormat="1" ht="13.2" x14ac:dyDescent="0.25">
      <c r="A1356" s="47" t="s">
        <v>883</v>
      </c>
      <c r="B1356" s="106">
        <v>5100142</v>
      </c>
      <c r="C1356" s="118" t="s">
        <v>1014</v>
      </c>
      <c r="D1356" s="105">
        <v>2832</v>
      </c>
      <c r="E1356" s="106">
        <v>981</v>
      </c>
      <c r="F1356" s="106">
        <v>44025</v>
      </c>
      <c r="G1356" s="22"/>
      <c r="H1356" s="44">
        <f t="shared" si="340"/>
        <v>2265.6</v>
      </c>
      <c r="I1356" s="98">
        <f t="shared" si="343"/>
        <v>2265.6</v>
      </c>
      <c r="J1356" s="98">
        <f t="shared" si="345"/>
        <v>2407.1999999999998</v>
      </c>
      <c r="K1356" s="99"/>
      <c r="L1356" s="44">
        <f t="shared" si="348"/>
        <v>2265.6</v>
      </c>
      <c r="M1356" s="100">
        <f t="shared" si="344"/>
        <v>2265.6</v>
      </c>
      <c r="N1356" s="97"/>
      <c r="O1356" s="100" t="s">
        <v>1852</v>
      </c>
      <c r="P1356" s="100" t="s">
        <v>1852</v>
      </c>
      <c r="Q1356" s="97"/>
      <c r="R1356" s="100" t="s">
        <v>1852</v>
      </c>
      <c r="S1356" s="100" t="s">
        <v>1852</v>
      </c>
      <c r="T1356" s="97"/>
      <c r="U1356" s="100" t="s">
        <v>1852</v>
      </c>
      <c r="V1356" s="100" t="s">
        <v>1852</v>
      </c>
      <c r="W1356" s="97"/>
      <c r="X1356" s="100" t="s">
        <v>1852</v>
      </c>
      <c r="Y1356" s="100" t="s">
        <v>1852</v>
      </c>
      <c r="Z1356" s="97"/>
      <c r="AA1356" s="100" t="s">
        <v>1852</v>
      </c>
      <c r="AB1356" s="100" t="s">
        <v>1852</v>
      </c>
      <c r="AC1356" s="97"/>
      <c r="AD1356" s="100" t="s">
        <v>1852</v>
      </c>
      <c r="AE1356" s="100" t="s">
        <v>1852</v>
      </c>
      <c r="AF1356" s="97"/>
      <c r="AG1356" s="100">
        <f t="shared" si="346"/>
        <v>2265.6</v>
      </c>
      <c r="AH1356" s="100">
        <f t="shared" si="341"/>
        <v>2265.6</v>
      </c>
      <c r="AI1356" s="97"/>
      <c r="AJ1356" s="100" t="s">
        <v>1852</v>
      </c>
      <c r="AK1356" s="100" t="s">
        <v>1852</v>
      </c>
      <c r="AL1356" s="97"/>
      <c r="AM1356" s="101" t="s">
        <v>1852</v>
      </c>
      <c r="AN1356" s="101" t="s">
        <v>1852</v>
      </c>
      <c r="AO1356" s="97"/>
      <c r="AP1356" s="100" t="s">
        <v>1852</v>
      </c>
      <c r="AQ1356" s="100" t="s">
        <v>1852</v>
      </c>
      <c r="AR1356" s="97"/>
      <c r="AS1356" s="100" t="s">
        <v>1852</v>
      </c>
      <c r="AT1356" s="100" t="s">
        <v>1852</v>
      </c>
      <c r="AU1356" s="97"/>
      <c r="AV1356" s="100">
        <f t="shared" si="347"/>
        <v>2407.1999999999998</v>
      </c>
      <c r="AW1356" s="100">
        <f t="shared" si="342"/>
        <v>2407.1999999999998</v>
      </c>
      <c r="AX1356" s="97"/>
      <c r="AY1356" s="100" t="s">
        <v>1852</v>
      </c>
      <c r="AZ1356" s="100" t="s">
        <v>1852</v>
      </c>
      <c r="BA1356" s="97"/>
      <c r="BB1356" s="100" t="s">
        <v>1852</v>
      </c>
      <c r="BC1356" s="100" t="s">
        <v>1852</v>
      </c>
      <c r="BD1356" s="97"/>
      <c r="BE1356" s="100" t="s">
        <v>1852</v>
      </c>
      <c r="BF1356" s="100" t="s">
        <v>1852</v>
      </c>
    </row>
    <row r="1357" spans="1:58" s="86" customFormat="1" ht="13.2" x14ac:dyDescent="0.25">
      <c r="A1357" s="47" t="s">
        <v>883</v>
      </c>
      <c r="B1357" s="106">
        <v>5000305</v>
      </c>
      <c r="C1357" s="118" t="s">
        <v>1015</v>
      </c>
      <c r="D1357" s="105">
        <v>818</v>
      </c>
      <c r="E1357" s="106">
        <v>981</v>
      </c>
      <c r="F1357" s="106">
        <v>46040</v>
      </c>
      <c r="G1357" s="22"/>
      <c r="H1357" s="44">
        <f t="shared" ref="H1357:H1420" si="349">D1357*80%</f>
        <v>654.40000000000009</v>
      </c>
      <c r="I1357" s="98">
        <f t="shared" si="343"/>
        <v>654.40000000000009</v>
      </c>
      <c r="J1357" s="98">
        <f t="shared" si="345"/>
        <v>695.3</v>
      </c>
      <c r="K1357" s="99"/>
      <c r="L1357" s="44">
        <f t="shared" si="348"/>
        <v>654.40000000000009</v>
      </c>
      <c r="M1357" s="100">
        <f t="shared" si="344"/>
        <v>654.40000000000009</v>
      </c>
      <c r="N1357" s="97"/>
      <c r="O1357" s="100" t="s">
        <v>1852</v>
      </c>
      <c r="P1357" s="100" t="s">
        <v>1852</v>
      </c>
      <c r="Q1357" s="97"/>
      <c r="R1357" s="100" t="s">
        <v>1852</v>
      </c>
      <c r="S1357" s="100" t="s">
        <v>1852</v>
      </c>
      <c r="T1357" s="97"/>
      <c r="U1357" s="100" t="s">
        <v>1852</v>
      </c>
      <c r="V1357" s="100" t="s">
        <v>1852</v>
      </c>
      <c r="W1357" s="97"/>
      <c r="X1357" s="100" t="s">
        <v>1852</v>
      </c>
      <c r="Y1357" s="100" t="s">
        <v>1852</v>
      </c>
      <c r="Z1357" s="97"/>
      <c r="AA1357" s="100" t="s">
        <v>1852</v>
      </c>
      <c r="AB1357" s="100" t="s">
        <v>1852</v>
      </c>
      <c r="AC1357" s="97"/>
      <c r="AD1357" s="100" t="s">
        <v>1852</v>
      </c>
      <c r="AE1357" s="100" t="s">
        <v>1852</v>
      </c>
      <c r="AF1357" s="97"/>
      <c r="AG1357" s="100">
        <f t="shared" si="346"/>
        <v>654.40000000000009</v>
      </c>
      <c r="AH1357" s="100">
        <f t="shared" si="341"/>
        <v>654.40000000000009</v>
      </c>
      <c r="AI1357" s="97"/>
      <c r="AJ1357" s="100" t="s">
        <v>1852</v>
      </c>
      <c r="AK1357" s="100" t="s">
        <v>1852</v>
      </c>
      <c r="AL1357" s="97"/>
      <c r="AM1357" s="101" t="s">
        <v>1852</v>
      </c>
      <c r="AN1357" s="101" t="s">
        <v>1852</v>
      </c>
      <c r="AO1357" s="97"/>
      <c r="AP1357" s="100" t="s">
        <v>1852</v>
      </c>
      <c r="AQ1357" s="100" t="s">
        <v>1852</v>
      </c>
      <c r="AR1357" s="97"/>
      <c r="AS1357" s="100" t="s">
        <v>1852</v>
      </c>
      <c r="AT1357" s="100" t="s">
        <v>1852</v>
      </c>
      <c r="AU1357" s="97"/>
      <c r="AV1357" s="100">
        <f t="shared" si="347"/>
        <v>695.3</v>
      </c>
      <c r="AW1357" s="100">
        <f t="shared" si="342"/>
        <v>695.3</v>
      </c>
      <c r="AX1357" s="97"/>
      <c r="AY1357" s="100" t="s">
        <v>1852</v>
      </c>
      <c r="AZ1357" s="100" t="s">
        <v>1852</v>
      </c>
      <c r="BA1357" s="97"/>
      <c r="BB1357" s="100" t="s">
        <v>1852</v>
      </c>
      <c r="BC1357" s="100" t="s">
        <v>1852</v>
      </c>
      <c r="BD1357" s="97"/>
      <c r="BE1357" s="100" t="s">
        <v>1852</v>
      </c>
      <c r="BF1357" s="100" t="s">
        <v>1852</v>
      </c>
    </row>
    <row r="1358" spans="1:58" s="86" customFormat="1" ht="13.2" x14ac:dyDescent="0.25">
      <c r="A1358" s="47" t="s">
        <v>883</v>
      </c>
      <c r="B1358" s="106">
        <v>5000319</v>
      </c>
      <c r="C1358" s="118" t="s">
        <v>1016</v>
      </c>
      <c r="D1358" s="105">
        <v>284</v>
      </c>
      <c r="E1358" s="106">
        <v>981</v>
      </c>
      <c r="F1358" s="106">
        <v>46050</v>
      </c>
      <c r="G1358" s="22"/>
      <c r="H1358" s="44">
        <f t="shared" si="349"/>
        <v>227.20000000000002</v>
      </c>
      <c r="I1358" s="98">
        <f t="shared" si="343"/>
        <v>227.20000000000002</v>
      </c>
      <c r="J1358" s="98">
        <f t="shared" si="345"/>
        <v>241.4</v>
      </c>
      <c r="K1358" s="99"/>
      <c r="L1358" s="44">
        <f t="shared" si="348"/>
        <v>227.20000000000002</v>
      </c>
      <c r="M1358" s="100">
        <f t="shared" si="344"/>
        <v>227.20000000000002</v>
      </c>
      <c r="N1358" s="97"/>
      <c r="O1358" s="100" t="s">
        <v>1852</v>
      </c>
      <c r="P1358" s="100" t="s">
        <v>1852</v>
      </c>
      <c r="Q1358" s="97"/>
      <c r="R1358" s="100" t="s">
        <v>1852</v>
      </c>
      <c r="S1358" s="100" t="s">
        <v>1852</v>
      </c>
      <c r="T1358" s="97"/>
      <c r="U1358" s="100" t="s">
        <v>1852</v>
      </c>
      <c r="V1358" s="100" t="s">
        <v>1852</v>
      </c>
      <c r="W1358" s="97"/>
      <c r="X1358" s="100" t="s">
        <v>1852</v>
      </c>
      <c r="Y1358" s="100" t="s">
        <v>1852</v>
      </c>
      <c r="Z1358" s="97"/>
      <c r="AA1358" s="100" t="s">
        <v>1852</v>
      </c>
      <c r="AB1358" s="100" t="s">
        <v>1852</v>
      </c>
      <c r="AC1358" s="97"/>
      <c r="AD1358" s="100" t="s">
        <v>1852</v>
      </c>
      <c r="AE1358" s="100" t="s">
        <v>1852</v>
      </c>
      <c r="AF1358" s="97"/>
      <c r="AG1358" s="100">
        <f t="shared" si="346"/>
        <v>227.20000000000002</v>
      </c>
      <c r="AH1358" s="100">
        <f t="shared" si="341"/>
        <v>227.20000000000002</v>
      </c>
      <c r="AI1358" s="97"/>
      <c r="AJ1358" s="100" t="s">
        <v>1852</v>
      </c>
      <c r="AK1358" s="100" t="s">
        <v>1852</v>
      </c>
      <c r="AL1358" s="97"/>
      <c r="AM1358" s="101" t="s">
        <v>1852</v>
      </c>
      <c r="AN1358" s="101" t="s">
        <v>1852</v>
      </c>
      <c r="AO1358" s="97"/>
      <c r="AP1358" s="100" t="s">
        <v>1852</v>
      </c>
      <c r="AQ1358" s="100" t="s">
        <v>1852</v>
      </c>
      <c r="AR1358" s="97"/>
      <c r="AS1358" s="100" t="s">
        <v>1852</v>
      </c>
      <c r="AT1358" s="100" t="s">
        <v>1852</v>
      </c>
      <c r="AU1358" s="97"/>
      <c r="AV1358" s="100">
        <f t="shared" si="347"/>
        <v>241.4</v>
      </c>
      <c r="AW1358" s="100">
        <f t="shared" si="342"/>
        <v>241.4</v>
      </c>
      <c r="AX1358" s="97"/>
      <c r="AY1358" s="100" t="s">
        <v>1852</v>
      </c>
      <c r="AZ1358" s="100" t="s">
        <v>1852</v>
      </c>
      <c r="BA1358" s="97"/>
      <c r="BB1358" s="100" t="s">
        <v>1852</v>
      </c>
      <c r="BC1358" s="100" t="s">
        <v>1852</v>
      </c>
      <c r="BD1358" s="97"/>
      <c r="BE1358" s="100" t="s">
        <v>1852</v>
      </c>
      <c r="BF1358" s="100" t="s">
        <v>1852</v>
      </c>
    </row>
    <row r="1359" spans="1:58" s="86" customFormat="1" ht="13.2" x14ac:dyDescent="0.25">
      <c r="A1359" s="47" t="s">
        <v>883</v>
      </c>
      <c r="B1359" s="106">
        <v>5000011</v>
      </c>
      <c r="C1359" s="118" t="s">
        <v>709</v>
      </c>
      <c r="D1359" s="105">
        <v>205</v>
      </c>
      <c r="E1359" s="106">
        <v>981</v>
      </c>
      <c r="F1359" s="106">
        <v>49082</v>
      </c>
      <c r="G1359" s="22"/>
      <c r="H1359" s="44">
        <f t="shared" si="349"/>
        <v>164</v>
      </c>
      <c r="I1359" s="98">
        <f t="shared" si="343"/>
        <v>164</v>
      </c>
      <c r="J1359" s="98">
        <f t="shared" si="345"/>
        <v>174.25</v>
      </c>
      <c r="K1359" s="99"/>
      <c r="L1359" s="44">
        <f t="shared" si="348"/>
        <v>164</v>
      </c>
      <c r="M1359" s="100">
        <f t="shared" si="344"/>
        <v>164</v>
      </c>
      <c r="N1359" s="97"/>
      <c r="O1359" s="100" t="s">
        <v>1852</v>
      </c>
      <c r="P1359" s="100" t="s">
        <v>1852</v>
      </c>
      <c r="Q1359" s="97"/>
      <c r="R1359" s="100" t="s">
        <v>1852</v>
      </c>
      <c r="S1359" s="100" t="s">
        <v>1852</v>
      </c>
      <c r="T1359" s="97"/>
      <c r="U1359" s="100" t="s">
        <v>1852</v>
      </c>
      <c r="V1359" s="100" t="s">
        <v>1852</v>
      </c>
      <c r="W1359" s="97"/>
      <c r="X1359" s="100" t="s">
        <v>1852</v>
      </c>
      <c r="Y1359" s="100" t="s">
        <v>1852</v>
      </c>
      <c r="Z1359" s="97"/>
      <c r="AA1359" s="100" t="s">
        <v>1852</v>
      </c>
      <c r="AB1359" s="100" t="s">
        <v>1852</v>
      </c>
      <c r="AC1359" s="97"/>
      <c r="AD1359" s="100" t="s">
        <v>1852</v>
      </c>
      <c r="AE1359" s="100" t="s">
        <v>1852</v>
      </c>
      <c r="AF1359" s="97"/>
      <c r="AG1359" s="100">
        <f t="shared" si="346"/>
        <v>164</v>
      </c>
      <c r="AH1359" s="100">
        <f t="shared" si="341"/>
        <v>164</v>
      </c>
      <c r="AI1359" s="97"/>
      <c r="AJ1359" s="100" t="s">
        <v>1852</v>
      </c>
      <c r="AK1359" s="100" t="s">
        <v>1852</v>
      </c>
      <c r="AL1359" s="97"/>
      <c r="AM1359" s="101" t="s">
        <v>1852</v>
      </c>
      <c r="AN1359" s="101" t="s">
        <v>1852</v>
      </c>
      <c r="AO1359" s="97"/>
      <c r="AP1359" s="100" t="s">
        <v>1852</v>
      </c>
      <c r="AQ1359" s="100" t="s">
        <v>1852</v>
      </c>
      <c r="AR1359" s="97"/>
      <c r="AS1359" s="100" t="s">
        <v>1852</v>
      </c>
      <c r="AT1359" s="100" t="s">
        <v>1852</v>
      </c>
      <c r="AU1359" s="97"/>
      <c r="AV1359" s="100">
        <f t="shared" si="347"/>
        <v>174.25</v>
      </c>
      <c r="AW1359" s="100">
        <f t="shared" si="342"/>
        <v>174.25</v>
      </c>
      <c r="AX1359" s="97"/>
      <c r="AY1359" s="100" t="s">
        <v>1852</v>
      </c>
      <c r="AZ1359" s="100" t="s">
        <v>1852</v>
      </c>
      <c r="BA1359" s="97"/>
      <c r="BB1359" s="100" t="s">
        <v>1852</v>
      </c>
      <c r="BC1359" s="100" t="s">
        <v>1852</v>
      </c>
      <c r="BD1359" s="97"/>
      <c r="BE1359" s="100" t="s">
        <v>1852</v>
      </c>
      <c r="BF1359" s="100" t="s">
        <v>1852</v>
      </c>
    </row>
    <row r="1360" spans="1:58" s="86" customFormat="1" ht="13.2" x14ac:dyDescent="0.25">
      <c r="A1360" s="47" t="s">
        <v>883</v>
      </c>
      <c r="B1360" s="106">
        <v>5000182</v>
      </c>
      <c r="C1360" s="118" t="s">
        <v>1017</v>
      </c>
      <c r="D1360" s="105">
        <v>154</v>
      </c>
      <c r="E1360" s="106">
        <v>981</v>
      </c>
      <c r="F1360" s="106">
        <v>51700</v>
      </c>
      <c r="G1360" s="22"/>
      <c r="H1360" s="44">
        <f t="shared" si="349"/>
        <v>123.2</v>
      </c>
      <c r="I1360" s="98">
        <f t="shared" si="343"/>
        <v>123.2</v>
      </c>
      <c r="J1360" s="98">
        <f t="shared" si="345"/>
        <v>130.9</v>
      </c>
      <c r="K1360" s="99"/>
      <c r="L1360" s="44">
        <f t="shared" si="348"/>
        <v>123.2</v>
      </c>
      <c r="M1360" s="100">
        <f t="shared" si="344"/>
        <v>123.2</v>
      </c>
      <c r="N1360" s="97"/>
      <c r="O1360" s="100" t="s">
        <v>1852</v>
      </c>
      <c r="P1360" s="100" t="s">
        <v>1852</v>
      </c>
      <c r="Q1360" s="97"/>
      <c r="R1360" s="100" t="s">
        <v>1852</v>
      </c>
      <c r="S1360" s="100" t="s">
        <v>1852</v>
      </c>
      <c r="T1360" s="97"/>
      <c r="U1360" s="100" t="s">
        <v>1852</v>
      </c>
      <c r="V1360" s="100" t="s">
        <v>1852</v>
      </c>
      <c r="W1360" s="97"/>
      <c r="X1360" s="100" t="s">
        <v>1852</v>
      </c>
      <c r="Y1360" s="100" t="s">
        <v>1852</v>
      </c>
      <c r="Z1360" s="97"/>
      <c r="AA1360" s="100" t="s">
        <v>1852</v>
      </c>
      <c r="AB1360" s="100" t="s">
        <v>1852</v>
      </c>
      <c r="AC1360" s="97"/>
      <c r="AD1360" s="100" t="s">
        <v>1852</v>
      </c>
      <c r="AE1360" s="100" t="s">
        <v>1852</v>
      </c>
      <c r="AF1360" s="97"/>
      <c r="AG1360" s="100">
        <f t="shared" si="346"/>
        <v>123.2</v>
      </c>
      <c r="AH1360" s="100">
        <f t="shared" si="341"/>
        <v>123.2</v>
      </c>
      <c r="AI1360" s="97"/>
      <c r="AJ1360" s="100" t="s">
        <v>1852</v>
      </c>
      <c r="AK1360" s="100" t="s">
        <v>1852</v>
      </c>
      <c r="AL1360" s="97"/>
      <c r="AM1360" s="101" t="s">
        <v>1852</v>
      </c>
      <c r="AN1360" s="101" t="s">
        <v>1852</v>
      </c>
      <c r="AO1360" s="97"/>
      <c r="AP1360" s="100" t="s">
        <v>1852</v>
      </c>
      <c r="AQ1360" s="100" t="s">
        <v>1852</v>
      </c>
      <c r="AR1360" s="97"/>
      <c r="AS1360" s="100" t="s">
        <v>1852</v>
      </c>
      <c r="AT1360" s="100" t="s">
        <v>1852</v>
      </c>
      <c r="AU1360" s="97"/>
      <c r="AV1360" s="100">
        <f t="shared" si="347"/>
        <v>130.9</v>
      </c>
      <c r="AW1360" s="100">
        <f t="shared" si="342"/>
        <v>130.9</v>
      </c>
      <c r="AX1360" s="97"/>
      <c r="AY1360" s="100" t="s">
        <v>1852</v>
      </c>
      <c r="AZ1360" s="100" t="s">
        <v>1852</v>
      </c>
      <c r="BA1360" s="97"/>
      <c r="BB1360" s="100" t="s">
        <v>1852</v>
      </c>
      <c r="BC1360" s="100" t="s">
        <v>1852</v>
      </c>
      <c r="BD1360" s="97"/>
      <c r="BE1360" s="100" t="s">
        <v>1852</v>
      </c>
      <c r="BF1360" s="100" t="s">
        <v>1852</v>
      </c>
    </row>
    <row r="1361" spans="1:58" s="86" customFormat="1" ht="13.2" x14ac:dyDescent="0.25">
      <c r="A1361" s="47" t="s">
        <v>883</v>
      </c>
      <c r="B1361" s="106">
        <v>5000099</v>
      </c>
      <c r="C1361" s="118" t="s">
        <v>1018</v>
      </c>
      <c r="D1361" s="105">
        <v>273</v>
      </c>
      <c r="E1361" s="106">
        <v>981</v>
      </c>
      <c r="F1361" s="106">
        <v>51703</v>
      </c>
      <c r="G1361" s="22"/>
      <c r="H1361" s="44">
        <f t="shared" si="349"/>
        <v>218.4</v>
      </c>
      <c r="I1361" s="98">
        <f t="shared" si="343"/>
        <v>218.4</v>
      </c>
      <c r="J1361" s="98">
        <f t="shared" si="345"/>
        <v>232.04999999999998</v>
      </c>
      <c r="K1361" s="99"/>
      <c r="L1361" s="44">
        <f t="shared" si="348"/>
        <v>218.4</v>
      </c>
      <c r="M1361" s="100">
        <f t="shared" si="344"/>
        <v>218.4</v>
      </c>
      <c r="N1361" s="97"/>
      <c r="O1361" s="100" t="s">
        <v>1852</v>
      </c>
      <c r="P1361" s="100" t="s">
        <v>1852</v>
      </c>
      <c r="Q1361" s="97"/>
      <c r="R1361" s="100" t="s">
        <v>1852</v>
      </c>
      <c r="S1361" s="100" t="s">
        <v>1852</v>
      </c>
      <c r="T1361" s="97"/>
      <c r="U1361" s="100" t="s">
        <v>1852</v>
      </c>
      <c r="V1361" s="100" t="s">
        <v>1852</v>
      </c>
      <c r="W1361" s="97"/>
      <c r="X1361" s="100" t="s">
        <v>1852</v>
      </c>
      <c r="Y1361" s="100" t="s">
        <v>1852</v>
      </c>
      <c r="Z1361" s="97"/>
      <c r="AA1361" s="100" t="s">
        <v>1852</v>
      </c>
      <c r="AB1361" s="100" t="s">
        <v>1852</v>
      </c>
      <c r="AC1361" s="97"/>
      <c r="AD1361" s="100" t="s">
        <v>1852</v>
      </c>
      <c r="AE1361" s="100" t="s">
        <v>1852</v>
      </c>
      <c r="AF1361" s="97"/>
      <c r="AG1361" s="100">
        <f t="shared" si="346"/>
        <v>218.4</v>
      </c>
      <c r="AH1361" s="100">
        <f t="shared" si="341"/>
        <v>218.4</v>
      </c>
      <c r="AI1361" s="97"/>
      <c r="AJ1361" s="100" t="s">
        <v>1852</v>
      </c>
      <c r="AK1361" s="100" t="s">
        <v>1852</v>
      </c>
      <c r="AL1361" s="97"/>
      <c r="AM1361" s="101" t="s">
        <v>1852</v>
      </c>
      <c r="AN1361" s="101" t="s">
        <v>1852</v>
      </c>
      <c r="AO1361" s="97"/>
      <c r="AP1361" s="100" t="s">
        <v>1852</v>
      </c>
      <c r="AQ1361" s="100" t="s">
        <v>1852</v>
      </c>
      <c r="AR1361" s="97"/>
      <c r="AS1361" s="100" t="s">
        <v>1852</v>
      </c>
      <c r="AT1361" s="100" t="s">
        <v>1852</v>
      </c>
      <c r="AU1361" s="97"/>
      <c r="AV1361" s="100">
        <f t="shared" si="347"/>
        <v>232.04999999999998</v>
      </c>
      <c r="AW1361" s="100">
        <f t="shared" si="342"/>
        <v>232.04999999999998</v>
      </c>
      <c r="AX1361" s="97"/>
      <c r="AY1361" s="100" t="s">
        <v>1852</v>
      </c>
      <c r="AZ1361" s="100" t="s">
        <v>1852</v>
      </c>
      <c r="BA1361" s="97"/>
      <c r="BB1361" s="100" t="s">
        <v>1852</v>
      </c>
      <c r="BC1361" s="100" t="s">
        <v>1852</v>
      </c>
      <c r="BD1361" s="97"/>
      <c r="BE1361" s="100" t="s">
        <v>1852</v>
      </c>
      <c r="BF1361" s="100" t="s">
        <v>1852</v>
      </c>
    </row>
    <row r="1362" spans="1:58" s="86" customFormat="1" ht="13.2" x14ac:dyDescent="0.25">
      <c r="A1362" s="47" t="s">
        <v>883</v>
      </c>
      <c r="B1362" s="106">
        <v>5000055</v>
      </c>
      <c r="C1362" s="118" t="s">
        <v>1019</v>
      </c>
      <c r="D1362" s="105">
        <v>317</v>
      </c>
      <c r="E1362" s="106">
        <v>981</v>
      </c>
      <c r="F1362" s="106">
        <v>51705</v>
      </c>
      <c r="G1362" s="22"/>
      <c r="H1362" s="44">
        <f t="shared" si="349"/>
        <v>253.60000000000002</v>
      </c>
      <c r="I1362" s="98">
        <f t="shared" si="343"/>
        <v>253.60000000000002</v>
      </c>
      <c r="J1362" s="98">
        <f t="shared" si="345"/>
        <v>269.45</v>
      </c>
      <c r="K1362" s="99"/>
      <c r="L1362" s="44">
        <f t="shared" si="348"/>
        <v>253.60000000000002</v>
      </c>
      <c r="M1362" s="100">
        <f t="shared" si="344"/>
        <v>253.60000000000002</v>
      </c>
      <c r="N1362" s="97"/>
      <c r="O1362" s="100" t="s">
        <v>1852</v>
      </c>
      <c r="P1362" s="100" t="s">
        <v>1852</v>
      </c>
      <c r="Q1362" s="97"/>
      <c r="R1362" s="100" t="s">
        <v>1852</v>
      </c>
      <c r="S1362" s="100" t="s">
        <v>1852</v>
      </c>
      <c r="T1362" s="97"/>
      <c r="U1362" s="100" t="s">
        <v>1852</v>
      </c>
      <c r="V1362" s="100" t="s">
        <v>1852</v>
      </c>
      <c r="W1362" s="97"/>
      <c r="X1362" s="100" t="s">
        <v>1852</v>
      </c>
      <c r="Y1362" s="100" t="s">
        <v>1852</v>
      </c>
      <c r="Z1362" s="97"/>
      <c r="AA1362" s="100" t="s">
        <v>1852</v>
      </c>
      <c r="AB1362" s="100" t="s">
        <v>1852</v>
      </c>
      <c r="AC1362" s="97"/>
      <c r="AD1362" s="100" t="s">
        <v>1852</v>
      </c>
      <c r="AE1362" s="100" t="s">
        <v>1852</v>
      </c>
      <c r="AF1362" s="97"/>
      <c r="AG1362" s="100">
        <f t="shared" si="346"/>
        <v>253.60000000000002</v>
      </c>
      <c r="AH1362" s="100">
        <f t="shared" ref="AH1362:AH1425" si="350">D1362*80%</f>
        <v>253.60000000000002</v>
      </c>
      <c r="AI1362" s="97"/>
      <c r="AJ1362" s="100" t="s">
        <v>1852</v>
      </c>
      <c r="AK1362" s="100" t="s">
        <v>1852</v>
      </c>
      <c r="AL1362" s="97"/>
      <c r="AM1362" s="101" t="s">
        <v>1852</v>
      </c>
      <c r="AN1362" s="101" t="s">
        <v>1852</v>
      </c>
      <c r="AO1362" s="97"/>
      <c r="AP1362" s="100" t="s">
        <v>1852</v>
      </c>
      <c r="AQ1362" s="100" t="s">
        <v>1852</v>
      </c>
      <c r="AR1362" s="97"/>
      <c r="AS1362" s="100" t="s">
        <v>1852</v>
      </c>
      <c r="AT1362" s="100" t="s">
        <v>1852</v>
      </c>
      <c r="AU1362" s="97"/>
      <c r="AV1362" s="100">
        <f t="shared" si="347"/>
        <v>269.45</v>
      </c>
      <c r="AW1362" s="100">
        <f t="shared" ref="AW1362:AW1425" si="351">D1362*85%</f>
        <v>269.45</v>
      </c>
      <c r="AX1362" s="97"/>
      <c r="AY1362" s="100" t="s">
        <v>1852</v>
      </c>
      <c r="AZ1362" s="100" t="s">
        <v>1852</v>
      </c>
      <c r="BA1362" s="97"/>
      <c r="BB1362" s="100" t="s">
        <v>1852</v>
      </c>
      <c r="BC1362" s="100" t="s">
        <v>1852</v>
      </c>
      <c r="BD1362" s="97"/>
      <c r="BE1362" s="100" t="s">
        <v>1852</v>
      </c>
      <c r="BF1362" s="100" t="s">
        <v>1852</v>
      </c>
    </row>
    <row r="1363" spans="1:58" s="86" customFormat="1" ht="13.2" x14ac:dyDescent="0.25">
      <c r="A1363" s="47" t="s">
        <v>883</v>
      </c>
      <c r="B1363" s="106">
        <v>5000239</v>
      </c>
      <c r="C1363" s="118" t="s">
        <v>1020</v>
      </c>
      <c r="D1363" s="105">
        <v>637</v>
      </c>
      <c r="E1363" s="106">
        <v>981</v>
      </c>
      <c r="F1363" s="106">
        <v>54162</v>
      </c>
      <c r="G1363" s="22"/>
      <c r="H1363" s="44">
        <f t="shared" si="349"/>
        <v>509.6</v>
      </c>
      <c r="I1363" s="98">
        <f t="shared" ref="I1363:I1423" si="352">H1363</f>
        <v>509.6</v>
      </c>
      <c r="J1363" s="98">
        <f t="shared" si="345"/>
        <v>541.44999999999993</v>
      </c>
      <c r="K1363" s="99"/>
      <c r="L1363" s="44">
        <f t="shared" si="348"/>
        <v>509.6</v>
      </c>
      <c r="M1363" s="100">
        <f t="shared" ref="M1363:M1426" si="353">D1363*80%</f>
        <v>509.6</v>
      </c>
      <c r="N1363" s="97"/>
      <c r="O1363" s="100" t="s">
        <v>1852</v>
      </c>
      <c r="P1363" s="100" t="s">
        <v>1852</v>
      </c>
      <c r="Q1363" s="97"/>
      <c r="R1363" s="100" t="s">
        <v>1852</v>
      </c>
      <c r="S1363" s="100" t="s">
        <v>1852</v>
      </c>
      <c r="T1363" s="97"/>
      <c r="U1363" s="100" t="s">
        <v>1852</v>
      </c>
      <c r="V1363" s="100" t="s">
        <v>1852</v>
      </c>
      <c r="W1363" s="97"/>
      <c r="X1363" s="100" t="s">
        <v>1852</v>
      </c>
      <c r="Y1363" s="100" t="s">
        <v>1852</v>
      </c>
      <c r="Z1363" s="97"/>
      <c r="AA1363" s="100" t="s">
        <v>1852</v>
      </c>
      <c r="AB1363" s="100" t="s">
        <v>1852</v>
      </c>
      <c r="AC1363" s="97"/>
      <c r="AD1363" s="100" t="s">
        <v>1852</v>
      </c>
      <c r="AE1363" s="100" t="s">
        <v>1852</v>
      </c>
      <c r="AF1363" s="97"/>
      <c r="AG1363" s="100">
        <f t="shared" si="346"/>
        <v>509.6</v>
      </c>
      <c r="AH1363" s="100">
        <f t="shared" si="350"/>
        <v>509.6</v>
      </c>
      <c r="AI1363" s="97"/>
      <c r="AJ1363" s="100" t="s">
        <v>1852</v>
      </c>
      <c r="AK1363" s="100" t="s">
        <v>1852</v>
      </c>
      <c r="AL1363" s="97"/>
      <c r="AM1363" s="101" t="s">
        <v>1852</v>
      </c>
      <c r="AN1363" s="101" t="s">
        <v>1852</v>
      </c>
      <c r="AO1363" s="97"/>
      <c r="AP1363" s="100" t="s">
        <v>1852</v>
      </c>
      <c r="AQ1363" s="100" t="s">
        <v>1852</v>
      </c>
      <c r="AR1363" s="97"/>
      <c r="AS1363" s="100" t="s">
        <v>1852</v>
      </c>
      <c r="AT1363" s="100" t="s">
        <v>1852</v>
      </c>
      <c r="AU1363" s="97"/>
      <c r="AV1363" s="100">
        <f t="shared" si="347"/>
        <v>541.44999999999993</v>
      </c>
      <c r="AW1363" s="100">
        <f t="shared" si="351"/>
        <v>541.44999999999993</v>
      </c>
      <c r="AX1363" s="97"/>
      <c r="AY1363" s="100" t="s">
        <v>1852</v>
      </c>
      <c r="AZ1363" s="100" t="s">
        <v>1852</v>
      </c>
      <c r="BA1363" s="97"/>
      <c r="BB1363" s="100" t="s">
        <v>1852</v>
      </c>
      <c r="BC1363" s="100" t="s">
        <v>1852</v>
      </c>
      <c r="BD1363" s="97"/>
      <c r="BE1363" s="100" t="s">
        <v>1852</v>
      </c>
      <c r="BF1363" s="100" t="s">
        <v>1852</v>
      </c>
    </row>
    <row r="1364" spans="1:58" s="86" customFormat="1" ht="13.2" x14ac:dyDescent="0.25">
      <c r="A1364" s="47" t="s">
        <v>883</v>
      </c>
      <c r="B1364" s="106">
        <v>5000146</v>
      </c>
      <c r="C1364" s="118" t="s">
        <v>1021</v>
      </c>
      <c r="D1364" s="105">
        <v>518</v>
      </c>
      <c r="E1364" s="106">
        <v>981</v>
      </c>
      <c r="F1364" s="106">
        <v>56420</v>
      </c>
      <c r="G1364" s="22"/>
      <c r="H1364" s="44">
        <f t="shared" si="349"/>
        <v>414.40000000000003</v>
      </c>
      <c r="I1364" s="98">
        <f t="shared" si="352"/>
        <v>414.40000000000003</v>
      </c>
      <c r="J1364" s="98">
        <f t="shared" si="345"/>
        <v>440.3</v>
      </c>
      <c r="K1364" s="99"/>
      <c r="L1364" s="44">
        <f t="shared" si="348"/>
        <v>414.40000000000003</v>
      </c>
      <c r="M1364" s="100">
        <f t="shared" si="353"/>
        <v>414.40000000000003</v>
      </c>
      <c r="N1364" s="97"/>
      <c r="O1364" s="100" t="s">
        <v>1852</v>
      </c>
      <c r="P1364" s="100" t="s">
        <v>1852</v>
      </c>
      <c r="Q1364" s="97"/>
      <c r="R1364" s="100" t="s">
        <v>1852</v>
      </c>
      <c r="S1364" s="100" t="s">
        <v>1852</v>
      </c>
      <c r="T1364" s="97"/>
      <c r="U1364" s="100" t="s">
        <v>1852</v>
      </c>
      <c r="V1364" s="100" t="s">
        <v>1852</v>
      </c>
      <c r="W1364" s="97"/>
      <c r="X1364" s="100" t="s">
        <v>1852</v>
      </c>
      <c r="Y1364" s="100" t="s">
        <v>1852</v>
      </c>
      <c r="Z1364" s="97"/>
      <c r="AA1364" s="100" t="s">
        <v>1852</v>
      </c>
      <c r="AB1364" s="100" t="s">
        <v>1852</v>
      </c>
      <c r="AC1364" s="97"/>
      <c r="AD1364" s="100" t="s">
        <v>1852</v>
      </c>
      <c r="AE1364" s="100" t="s">
        <v>1852</v>
      </c>
      <c r="AF1364" s="97"/>
      <c r="AG1364" s="100">
        <f t="shared" si="346"/>
        <v>414.40000000000003</v>
      </c>
      <c r="AH1364" s="100">
        <f t="shared" si="350"/>
        <v>414.40000000000003</v>
      </c>
      <c r="AI1364" s="97"/>
      <c r="AJ1364" s="100" t="s">
        <v>1852</v>
      </c>
      <c r="AK1364" s="100" t="s">
        <v>1852</v>
      </c>
      <c r="AL1364" s="97"/>
      <c r="AM1364" s="101" t="s">
        <v>1852</v>
      </c>
      <c r="AN1364" s="101" t="s">
        <v>1852</v>
      </c>
      <c r="AO1364" s="97"/>
      <c r="AP1364" s="100" t="s">
        <v>1852</v>
      </c>
      <c r="AQ1364" s="100" t="s">
        <v>1852</v>
      </c>
      <c r="AR1364" s="97"/>
      <c r="AS1364" s="100" t="s">
        <v>1852</v>
      </c>
      <c r="AT1364" s="100" t="s">
        <v>1852</v>
      </c>
      <c r="AU1364" s="97"/>
      <c r="AV1364" s="100">
        <f t="shared" si="347"/>
        <v>440.3</v>
      </c>
      <c r="AW1364" s="100">
        <f t="shared" si="351"/>
        <v>440.3</v>
      </c>
      <c r="AX1364" s="97"/>
      <c r="AY1364" s="100" t="s">
        <v>1852</v>
      </c>
      <c r="AZ1364" s="100" t="s">
        <v>1852</v>
      </c>
      <c r="BA1364" s="97"/>
      <c r="BB1364" s="100" t="s">
        <v>1852</v>
      </c>
      <c r="BC1364" s="100" t="s">
        <v>1852</v>
      </c>
      <c r="BD1364" s="97"/>
      <c r="BE1364" s="100" t="s">
        <v>1852</v>
      </c>
      <c r="BF1364" s="100" t="s">
        <v>1852</v>
      </c>
    </row>
    <row r="1365" spans="1:58" s="86" customFormat="1" ht="13.2" x14ac:dyDescent="0.25">
      <c r="A1365" s="47" t="s">
        <v>883</v>
      </c>
      <c r="B1365" s="106">
        <v>5000127</v>
      </c>
      <c r="C1365" s="118" t="s">
        <v>475</v>
      </c>
      <c r="D1365" s="105">
        <v>3017</v>
      </c>
      <c r="E1365" s="106">
        <v>981</v>
      </c>
      <c r="F1365" s="106">
        <v>59409</v>
      </c>
      <c r="G1365" s="22"/>
      <c r="H1365" s="44">
        <f t="shared" si="349"/>
        <v>2413.6</v>
      </c>
      <c r="I1365" s="98">
        <f t="shared" si="352"/>
        <v>2413.6</v>
      </c>
      <c r="J1365" s="98">
        <f t="shared" si="345"/>
        <v>2564.4499999999998</v>
      </c>
      <c r="K1365" s="99"/>
      <c r="L1365" s="44">
        <f t="shared" si="348"/>
        <v>2413.6</v>
      </c>
      <c r="M1365" s="100">
        <f t="shared" si="353"/>
        <v>2413.6</v>
      </c>
      <c r="N1365" s="97"/>
      <c r="O1365" s="100" t="s">
        <v>1852</v>
      </c>
      <c r="P1365" s="100" t="s">
        <v>1852</v>
      </c>
      <c r="Q1365" s="97"/>
      <c r="R1365" s="100" t="s">
        <v>1852</v>
      </c>
      <c r="S1365" s="100" t="s">
        <v>1852</v>
      </c>
      <c r="T1365" s="97"/>
      <c r="U1365" s="100" t="s">
        <v>1852</v>
      </c>
      <c r="V1365" s="100" t="s">
        <v>1852</v>
      </c>
      <c r="W1365" s="97"/>
      <c r="X1365" s="100" t="s">
        <v>1852</v>
      </c>
      <c r="Y1365" s="100" t="s">
        <v>1852</v>
      </c>
      <c r="Z1365" s="97"/>
      <c r="AA1365" s="100" t="s">
        <v>1852</v>
      </c>
      <c r="AB1365" s="100" t="s">
        <v>1852</v>
      </c>
      <c r="AC1365" s="97"/>
      <c r="AD1365" s="100" t="s">
        <v>1852</v>
      </c>
      <c r="AE1365" s="100" t="s">
        <v>1852</v>
      </c>
      <c r="AF1365" s="97"/>
      <c r="AG1365" s="100">
        <f t="shared" si="346"/>
        <v>2413.6</v>
      </c>
      <c r="AH1365" s="100">
        <f t="shared" si="350"/>
        <v>2413.6</v>
      </c>
      <c r="AI1365" s="97"/>
      <c r="AJ1365" s="100" t="s">
        <v>1852</v>
      </c>
      <c r="AK1365" s="100" t="s">
        <v>1852</v>
      </c>
      <c r="AL1365" s="97"/>
      <c r="AM1365" s="101" t="s">
        <v>1852</v>
      </c>
      <c r="AN1365" s="101" t="s">
        <v>1852</v>
      </c>
      <c r="AO1365" s="97"/>
      <c r="AP1365" s="100" t="s">
        <v>1852</v>
      </c>
      <c r="AQ1365" s="100" t="s">
        <v>1852</v>
      </c>
      <c r="AR1365" s="97"/>
      <c r="AS1365" s="100" t="s">
        <v>1852</v>
      </c>
      <c r="AT1365" s="100" t="s">
        <v>1852</v>
      </c>
      <c r="AU1365" s="97"/>
      <c r="AV1365" s="100">
        <f t="shared" si="347"/>
        <v>2564.4499999999998</v>
      </c>
      <c r="AW1365" s="100">
        <f t="shared" si="351"/>
        <v>2564.4499999999998</v>
      </c>
      <c r="AX1365" s="97"/>
      <c r="AY1365" s="100" t="s">
        <v>1852</v>
      </c>
      <c r="AZ1365" s="100" t="s">
        <v>1852</v>
      </c>
      <c r="BA1365" s="97"/>
      <c r="BB1365" s="100" t="s">
        <v>1852</v>
      </c>
      <c r="BC1365" s="100" t="s">
        <v>1852</v>
      </c>
      <c r="BD1365" s="97"/>
      <c r="BE1365" s="100" t="s">
        <v>1852</v>
      </c>
      <c r="BF1365" s="100" t="s">
        <v>1852</v>
      </c>
    </row>
    <row r="1366" spans="1:58" s="86" customFormat="1" ht="13.2" x14ac:dyDescent="0.25">
      <c r="A1366" s="47" t="s">
        <v>883</v>
      </c>
      <c r="B1366" s="106">
        <v>5000211</v>
      </c>
      <c r="C1366" s="118" t="s">
        <v>1022</v>
      </c>
      <c r="D1366" s="105">
        <v>1151</v>
      </c>
      <c r="E1366" s="106">
        <v>981</v>
      </c>
      <c r="F1366" s="106">
        <v>59410</v>
      </c>
      <c r="G1366" s="22"/>
      <c r="H1366" s="44">
        <f t="shared" si="349"/>
        <v>920.80000000000007</v>
      </c>
      <c r="I1366" s="98">
        <f t="shared" si="352"/>
        <v>920.80000000000007</v>
      </c>
      <c r="J1366" s="98">
        <f t="shared" si="345"/>
        <v>978.35</v>
      </c>
      <c r="K1366" s="99"/>
      <c r="L1366" s="44">
        <f t="shared" si="348"/>
        <v>920.80000000000007</v>
      </c>
      <c r="M1366" s="100">
        <f t="shared" si="353"/>
        <v>920.80000000000007</v>
      </c>
      <c r="N1366" s="97"/>
      <c r="O1366" s="100" t="s">
        <v>1852</v>
      </c>
      <c r="P1366" s="100" t="s">
        <v>1852</v>
      </c>
      <c r="Q1366" s="97"/>
      <c r="R1366" s="100" t="s">
        <v>1852</v>
      </c>
      <c r="S1366" s="100" t="s">
        <v>1852</v>
      </c>
      <c r="T1366" s="97"/>
      <c r="U1366" s="100" t="s">
        <v>1852</v>
      </c>
      <c r="V1366" s="100" t="s">
        <v>1852</v>
      </c>
      <c r="W1366" s="97"/>
      <c r="X1366" s="100" t="s">
        <v>1852</v>
      </c>
      <c r="Y1366" s="100" t="s">
        <v>1852</v>
      </c>
      <c r="Z1366" s="97"/>
      <c r="AA1366" s="100" t="s">
        <v>1852</v>
      </c>
      <c r="AB1366" s="100" t="s">
        <v>1852</v>
      </c>
      <c r="AC1366" s="97"/>
      <c r="AD1366" s="100" t="s">
        <v>1852</v>
      </c>
      <c r="AE1366" s="100" t="s">
        <v>1852</v>
      </c>
      <c r="AF1366" s="97"/>
      <c r="AG1366" s="100">
        <f t="shared" si="346"/>
        <v>920.80000000000007</v>
      </c>
      <c r="AH1366" s="100">
        <f t="shared" si="350"/>
        <v>920.80000000000007</v>
      </c>
      <c r="AI1366" s="97"/>
      <c r="AJ1366" s="100" t="s">
        <v>1852</v>
      </c>
      <c r="AK1366" s="100" t="s">
        <v>1852</v>
      </c>
      <c r="AL1366" s="97"/>
      <c r="AM1366" s="101" t="s">
        <v>1852</v>
      </c>
      <c r="AN1366" s="101" t="s">
        <v>1852</v>
      </c>
      <c r="AO1366" s="97"/>
      <c r="AP1366" s="100" t="s">
        <v>1852</v>
      </c>
      <c r="AQ1366" s="100" t="s">
        <v>1852</v>
      </c>
      <c r="AR1366" s="97"/>
      <c r="AS1366" s="100" t="s">
        <v>1852</v>
      </c>
      <c r="AT1366" s="100" t="s">
        <v>1852</v>
      </c>
      <c r="AU1366" s="97"/>
      <c r="AV1366" s="100">
        <f t="shared" si="347"/>
        <v>978.35</v>
      </c>
      <c r="AW1366" s="100">
        <f t="shared" si="351"/>
        <v>978.35</v>
      </c>
      <c r="AX1366" s="97"/>
      <c r="AY1366" s="100" t="s">
        <v>1852</v>
      </c>
      <c r="AZ1366" s="100" t="s">
        <v>1852</v>
      </c>
      <c r="BA1366" s="97"/>
      <c r="BB1366" s="100" t="s">
        <v>1852</v>
      </c>
      <c r="BC1366" s="100" t="s">
        <v>1852</v>
      </c>
      <c r="BD1366" s="97"/>
      <c r="BE1366" s="100" t="s">
        <v>1852</v>
      </c>
      <c r="BF1366" s="100" t="s">
        <v>1852</v>
      </c>
    </row>
    <row r="1367" spans="1:58" s="86" customFormat="1" ht="13.2" x14ac:dyDescent="0.25">
      <c r="A1367" s="47" t="s">
        <v>883</v>
      </c>
      <c r="B1367" s="106">
        <v>5000093</v>
      </c>
      <c r="C1367" s="118" t="s">
        <v>1023</v>
      </c>
      <c r="D1367" s="105">
        <v>809</v>
      </c>
      <c r="E1367" s="106">
        <v>981</v>
      </c>
      <c r="F1367" s="106">
        <v>62270</v>
      </c>
      <c r="G1367" s="22"/>
      <c r="H1367" s="44">
        <f t="shared" si="349"/>
        <v>647.20000000000005</v>
      </c>
      <c r="I1367" s="98">
        <f t="shared" si="352"/>
        <v>647.20000000000005</v>
      </c>
      <c r="J1367" s="98">
        <f t="shared" si="345"/>
        <v>687.65</v>
      </c>
      <c r="K1367" s="99"/>
      <c r="L1367" s="44">
        <f t="shared" si="348"/>
        <v>647.20000000000005</v>
      </c>
      <c r="M1367" s="100">
        <f t="shared" si="353"/>
        <v>647.20000000000005</v>
      </c>
      <c r="N1367" s="97"/>
      <c r="O1367" s="100" t="s">
        <v>1852</v>
      </c>
      <c r="P1367" s="100" t="s">
        <v>1852</v>
      </c>
      <c r="Q1367" s="97"/>
      <c r="R1367" s="100" t="s">
        <v>1852</v>
      </c>
      <c r="S1367" s="100" t="s">
        <v>1852</v>
      </c>
      <c r="T1367" s="97"/>
      <c r="U1367" s="100" t="s">
        <v>1852</v>
      </c>
      <c r="V1367" s="100" t="s">
        <v>1852</v>
      </c>
      <c r="W1367" s="97"/>
      <c r="X1367" s="100" t="s">
        <v>1852</v>
      </c>
      <c r="Y1367" s="100" t="s">
        <v>1852</v>
      </c>
      <c r="Z1367" s="97"/>
      <c r="AA1367" s="100" t="s">
        <v>1852</v>
      </c>
      <c r="AB1367" s="100" t="s">
        <v>1852</v>
      </c>
      <c r="AC1367" s="97"/>
      <c r="AD1367" s="100" t="s">
        <v>1852</v>
      </c>
      <c r="AE1367" s="100" t="s">
        <v>1852</v>
      </c>
      <c r="AF1367" s="97"/>
      <c r="AG1367" s="100">
        <f t="shared" si="346"/>
        <v>647.20000000000005</v>
      </c>
      <c r="AH1367" s="100">
        <f t="shared" si="350"/>
        <v>647.20000000000005</v>
      </c>
      <c r="AI1367" s="97"/>
      <c r="AJ1367" s="100" t="s">
        <v>1852</v>
      </c>
      <c r="AK1367" s="100" t="s">
        <v>1852</v>
      </c>
      <c r="AL1367" s="97"/>
      <c r="AM1367" s="101" t="s">
        <v>1852</v>
      </c>
      <c r="AN1367" s="101" t="s">
        <v>1852</v>
      </c>
      <c r="AO1367" s="97"/>
      <c r="AP1367" s="100" t="s">
        <v>1852</v>
      </c>
      <c r="AQ1367" s="100" t="s">
        <v>1852</v>
      </c>
      <c r="AR1367" s="97"/>
      <c r="AS1367" s="100" t="s">
        <v>1852</v>
      </c>
      <c r="AT1367" s="100" t="s">
        <v>1852</v>
      </c>
      <c r="AU1367" s="97"/>
      <c r="AV1367" s="100">
        <f t="shared" si="347"/>
        <v>687.65</v>
      </c>
      <c r="AW1367" s="100">
        <f t="shared" si="351"/>
        <v>687.65</v>
      </c>
      <c r="AX1367" s="97"/>
      <c r="AY1367" s="100" t="s">
        <v>1852</v>
      </c>
      <c r="AZ1367" s="100" t="s">
        <v>1852</v>
      </c>
      <c r="BA1367" s="97"/>
      <c r="BB1367" s="100" t="s">
        <v>1852</v>
      </c>
      <c r="BC1367" s="100" t="s">
        <v>1852</v>
      </c>
      <c r="BD1367" s="97"/>
      <c r="BE1367" s="100" t="s">
        <v>1852</v>
      </c>
      <c r="BF1367" s="100" t="s">
        <v>1852</v>
      </c>
    </row>
    <row r="1368" spans="1:58" s="86" customFormat="1" ht="13.2" x14ac:dyDescent="0.25">
      <c r="A1368" s="47" t="s">
        <v>883</v>
      </c>
      <c r="B1368" s="106">
        <v>5000315</v>
      </c>
      <c r="C1368" s="118" t="s">
        <v>1024</v>
      </c>
      <c r="D1368" s="105">
        <v>251</v>
      </c>
      <c r="E1368" s="106">
        <v>981</v>
      </c>
      <c r="F1368" s="106">
        <v>62272</v>
      </c>
      <c r="G1368" s="22"/>
      <c r="H1368" s="44">
        <f t="shared" si="349"/>
        <v>200.8</v>
      </c>
      <c r="I1368" s="98">
        <f t="shared" si="352"/>
        <v>200.8</v>
      </c>
      <c r="J1368" s="98">
        <f t="shared" si="345"/>
        <v>213.35</v>
      </c>
      <c r="K1368" s="99"/>
      <c r="L1368" s="44">
        <f t="shared" si="348"/>
        <v>200.8</v>
      </c>
      <c r="M1368" s="100">
        <f t="shared" si="353"/>
        <v>200.8</v>
      </c>
      <c r="N1368" s="97"/>
      <c r="O1368" s="100" t="s">
        <v>1852</v>
      </c>
      <c r="P1368" s="100" t="s">
        <v>1852</v>
      </c>
      <c r="Q1368" s="97"/>
      <c r="R1368" s="100" t="s">
        <v>1852</v>
      </c>
      <c r="S1368" s="100" t="s">
        <v>1852</v>
      </c>
      <c r="T1368" s="97"/>
      <c r="U1368" s="100" t="s">
        <v>1852</v>
      </c>
      <c r="V1368" s="100" t="s">
        <v>1852</v>
      </c>
      <c r="W1368" s="97"/>
      <c r="X1368" s="100" t="s">
        <v>1852</v>
      </c>
      <c r="Y1368" s="100" t="s">
        <v>1852</v>
      </c>
      <c r="Z1368" s="97"/>
      <c r="AA1368" s="100" t="s">
        <v>1852</v>
      </c>
      <c r="AB1368" s="100" t="s">
        <v>1852</v>
      </c>
      <c r="AC1368" s="97"/>
      <c r="AD1368" s="100" t="s">
        <v>1852</v>
      </c>
      <c r="AE1368" s="100" t="s">
        <v>1852</v>
      </c>
      <c r="AF1368" s="97"/>
      <c r="AG1368" s="100">
        <f t="shared" si="346"/>
        <v>200.8</v>
      </c>
      <c r="AH1368" s="100">
        <f t="shared" si="350"/>
        <v>200.8</v>
      </c>
      <c r="AI1368" s="97"/>
      <c r="AJ1368" s="100" t="s">
        <v>1852</v>
      </c>
      <c r="AK1368" s="100" t="s">
        <v>1852</v>
      </c>
      <c r="AL1368" s="97"/>
      <c r="AM1368" s="101" t="s">
        <v>1852</v>
      </c>
      <c r="AN1368" s="101" t="s">
        <v>1852</v>
      </c>
      <c r="AO1368" s="97"/>
      <c r="AP1368" s="100" t="s">
        <v>1852</v>
      </c>
      <c r="AQ1368" s="100" t="s">
        <v>1852</v>
      </c>
      <c r="AR1368" s="97"/>
      <c r="AS1368" s="100" t="s">
        <v>1852</v>
      </c>
      <c r="AT1368" s="100" t="s">
        <v>1852</v>
      </c>
      <c r="AU1368" s="97"/>
      <c r="AV1368" s="100">
        <f t="shared" si="347"/>
        <v>213.35</v>
      </c>
      <c r="AW1368" s="100">
        <f t="shared" si="351"/>
        <v>213.35</v>
      </c>
      <c r="AX1368" s="97"/>
      <c r="AY1368" s="100" t="s">
        <v>1852</v>
      </c>
      <c r="AZ1368" s="100" t="s">
        <v>1852</v>
      </c>
      <c r="BA1368" s="97"/>
      <c r="BB1368" s="100" t="s">
        <v>1852</v>
      </c>
      <c r="BC1368" s="100" t="s">
        <v>1852</v>
      </c>
      <c r="BD1368" s="97"/>
      <c r="BE1368" s="100" t="s">
        <v>1852</v>
      </c>
      <c r="BF1368" s="100" t="s">
        <v>1852</v>
      </c>
    </row>
    <row r="1369" spans="1:58" s="86" customFormat="1" ht="13.2" x14ac:dyDescent="0.25">
      <c r="A1369" s="47" t="s">
        <v>883</v>
      </c>
      <c r="B1369" s="106">
        <v>5000915</v>
      </c>
      <c r="C1369" s="118" t="s">
        <v>1025</v>
      </c>
      <c r="D1369" s="105">
        <v>291</v>
      </c>
      <c r="E1369" s="106">
        <v>981</v>
      </c>
      <c r="F1369" s="106">
        <v>64405</v>
      </c>
      <c r="G1369" s="22"/>
      <c r="H1369" s="44">
        <f t="shared" si="349"/>
        <v>232.8</v>
      </c>
      <c r="I1369" s="98">
        <f t="shared" si="352"/>
        <v>232.8</v>
      </c>
      <c r="J1369" s="98">
        <f t="shared" si="345"/>
        <v>247.35</v>
      </c>
      <c r="K1369" s="99"/>
      <c r="L1369" s="44">
        <f t="shared" si="348"/>
        <v>232.8</v>
      </c>
      <c r="M1369" s="100">
        <f t="shared" si="353"/>
        <v>232.8</v>
      </c>
      <c r="N1369" s="97"/>
      <c r="O1369" s="100" t="s">
        <v>1852</v>
      </c>
      <c r="P1369" s="100" t="s">
        <v>1852</v>
      </c>
      <c r="Q1369" s="97"/>
      <c r="R1369" s="100" t="s">
        <v>1852</v>
      </c>
      <c r="S1369" s="100" t="s">
        <v>1852</v>
      </c>
      <c r="T1369" s="97"/>
      <c r="U1369" s="100" t="s">
        <v>1852</v>
      </c>
      <c r="V1369" s="100" t="s">
        <v>1852</v>
      </c>
      <c r="W1369" s="97"/>
      <c r="X1369" s="100" t="s">
        <v>1852</v>
      </c>
      <c r="Y1369" s="100" t="s">
        <v>1852</v>
      </c>
      <c r="Z1369" s="97"/>
      <c r="AA1369" s="100" t="s">
        <v>1852</v>
      </c>
      <c r="AB1369" s="100" t="s">
        <v>1852</v>
      </c>
      <c r="AC1369" s="97"/>
      <c r="AD1369" s="100" t="s">
        <v>1852</v>
      </c>
      <c r="AE1369" s="100" t="s">
        <v>1852</v>
      </c>
      <c r="AF1369" s="97"/>
      <c r="AG1369" s="100">
        <f t="shared" si="346"/>
        <v>232.8</v>
      </c>
      <c r="AH1369" s="100">
        <f t="shared" si="350"/>
        <v>232.8</v>
      </c>
      <c r="AI1369" s="97"/>
      <c r="AJ1369" s="100" t="s">
        <v>1852</v>
      </c>
      <c r="AK1369" s="100" t="s">
        <v>1852</v>
      </c>
      <c r="AL1369" s="97"/>
      <c r="AM1369" s="101" t="s">
        <v>1852</v>
      </c>
      <c r="AN1369" s="101" t="s">
        <v>1852</v>
      </c>
      <c r="AO1369" s="97"/>
      <c r="AP1369" s="100" t="s">
        <v>1852</v>
      </c>
      <c r="AQ1369" s="100" t="s">
        <v>1852</v>
      </c>
      <c r="AR1369" s="97"/>
      <c r="AS1369" s="100" t="s">
        <v>1852</v>
      </c>
      <c r="AT1369" s="100" t="s">
        <v>1852</v>
      </c>
      <c r="AU1369" s="97"/>
      <c r="AV1369" s="100">
        <f t="shared" si="347"/>
        <v>247.35</v>
      </c>
      <c r="AW1369" s="100">
        <f t="shared" si="351"/>
        <v>247.35</v>
      </c>
      <c r="AX1369" s="97"/>
      <c r="AY1369" s="100" t="s">
        <v>1852</v>
      </c>
      <c r="AZ1369" s="100" t="s">
        <v>1852</v>
      </c>
      <c r="BA1369" s="97"/>
      <c r="BB1369" s="100" t="s">
        <v>1852</v>
      </c>
      <c r="BC1369" s="100" t="s">
        <v>1852</v>
      </c>
      <c r="BD1369" s="97"/>
      <c r="BE1369" s="100" t="s">
        <v>1852</v>
      </c>
      <c r="BF1369" s="100" t="s">
        <v>1852</v>
      </c>
    </row>
    <row r="1370" spans="1:58" s="86" customFormat="1" ht="13.2" x14ac:dyDescent="0.25">
      <c r="A1370" s="47" t="s">
        <v>883</v>
      </c>
      <c r="B1370" s="106">
        <v>5000168</v>
      </c>
      <c r="C1370" s="118" t="s">
        <v>1026</v>
      </c>
      <c r="D1370" s="105">
        <v>540</v>
      </c>
      <c r="E1370" s="106">
        <v>981</v>
      </c>
      <c r="F1370" s="106">
        <v>64450</v>
      </c>
      <c r="G1370" s="22"/>
      <c r="H1370" s="44">
        <f t="shared" si="349"/>
        <v>432</v>
      </c>
      <c r="I1370" s="98">
        <f t="shared" si="352"/>
        <v>432</v>
      </c>
      <c r="J1370" s="98">
        <f t="shared" si="345"/>
        <v>459</v>
      </c>
      <c r="K1370" s="99"/>
      <c r="L1370" s="44">
        <f t="shared" si="348"/>
        <v>432</v>
      </c>
      <c r="M1370" s="100">
        <f t="shared" si="353"/>
        <v>432</v>
      </c>
      <c r="N1370" s="97"/>
      <c r="O1370" s="100" t="s">
        <v>1852</v>
      </c>
      <c r="P1370" s="100" t="s">
        <v>1852</v>
      </c>
      <c r="Q1370" s="97"/>
      <c r="R1370" s="100" t="s">
        <v>1852</v>
      </c>
      <c r="S1370" s="100" t="s">
        <v>1852</v>
      </c>
      <c r="T1370" s="97"/>
      <c r="U1370" s="100" t="s">
        <v>1852</v>
      </c>
      <c r="V1370" s="100" t="s">
        <v>1852</v>
      </c>
      <c r="W1370" s="97"/>
      <c r="X1370" s="100" t="s">
        <v>1852</v>
      </c>
      <c r="Y1370" s="100" t="s">
        <v>1852</v>
      </c>
      <c r="Z1370" s="97"/>
      <c r="AA1370" s="100" t="s">
        <v>1852</v>
      </c>
      <c r="AB1370" s="100" t="s">
        <v>1852</v>
      </c>
      <c r="AC1370" s="97"/>
      <c r="AD1370" s="100" t="s">
        <v>1852</v>
      </c>
      <c r="AE1370" s="100" t="s">
        <v>1852</v>
      </c>
      <c r="AF1370" s="97"/>
      <c r="AG1370" s="100">
        <f t="shared" si="346"/>
        <v>432</v>
      </c>
      <c r="AH1370" s="100">
        <f t="shared" si="350"/>
        <v>432</v>
      </c>
      <c r="AI1370" s="97"/>
      <c r="AJ1370" s="100" t="s">
        <v>1852</v>
      </c>
      <c r="AK1370" s="100" t="s">
        <v>1852</v>
      </c>
      <c r="AL1370" s="97"/>
      <c r="AM1370" s="101" t="s">
        <v>1852</v>
      </c>
      <c r="AN1370" s="101" t="s">
        <v>1852</v>
      </c>
      <c r="AO1370" s="97"/>
      <c r="AP1370" s="100" t="s">
        <v>1852</v>
      </c>
      <c r="AQ1370" s="100" t="s">
        <v>1852</v>
      </c>
      <c r="AR1370" s="97"/>
      <c r="AS1370" s="100" t="s">
        <v>1852</v>
      </c>
      <c r="AT1370" s="100" t="s">
        <v>1852</v>
      </c>
      <c r="AU1370" s="97"/>
      <c r="AV1370" s="100">
        <f t="shared" si="347"/>
        <v>459</v>
      </c>
      <c r="AW1370" s="100">
        <f t="shared" si="351"/>
        <v>459</v>
      </c>
      <c r="AX1370" s="97"/>
      <c r="AY1370" s="100" t="s">
        <v>1852</v>
      </c>
      <c r="AZ1370" s="100" t="s">
        <v>1852</v>
      </c>
      <c r="BA1370" s="97"/>
      <c r="BB1370" s="100" t="s">
        <v>1852</v>
      </c>
      <c r="BC1370" s="100" t="s">
        <v>1852</v>
      </c>
      <c r="BD1370" s="97"/>
      <c r="BE1370" s="100" t="s">
        <v>1852</v>
      </c>
      <c r="BF1370" s="100" t="s">
        <v>1852</v>
      </c>
    </row>
    <row r="1371" spans="1:58" s="86" customFormat="1" ht="13.2" x14ac:dyDescent="0.25">
      <c r="A1371" s="47" t="s">
        <v>883</v>
      </c>
      <c r="B1371" s="106">
        <v>5000309</v>
      </c>
      <c r="C1371" s="118" t="s">
        <v>1027</v>
      </c>
      <c r="D1371" s="105">
        <v>113</v>
      </c>
      <c r="E1371" s="106">
        <v>981</v>
      </c>
      <c r="F1371" s="106">
        <v>64455</v>
      </c>
      <c r="G1371" s="22"/>
      <c r="H1371" s="44">
        <f t="shared" si="349"/>
        <v>90.4</v>
      </c>
      <c r="I1371" s="98">
        <f t="shared" si="352"/>
        <v>90.4</v>
      </c>
      <c r="J1371" s="98">
        <f t="shared" si="345"/>
        <v>96.05</v>
      </c>
      <c r="K1371" s="99"/>
      <c r="L1371" s="44">
        <f t="shared" si="348"/>
        <v>90.4</v>
      </c>
      <c r="M1371" s="100">
        <f t="shared" si="353"/>
        <v>90.4</v>
      </c>
      <c r="N1371" s="97"/>
      <c r="O1371" s="100" t="s">
        <v>1852</v>
      </c>
      <c r="P1371" s="100" t="s">
        <v>1852</v>
      </c>
      <c r="Q1371" s="97"/>
      <c r="R1371" s="100" t="s">
        <v>1852</v>
      </c>
      <c r="S1371" s="100" t="s">
        <v>1852</v>
      </c>
      <c r="T1371" s="97"/>
      <c r="U1371" s="100" t="s">
        <v>1852</v>
      </c>
      <c r="V1371" s="100" t="s">
        <v>1852</v>
      </c>
      <c r="W1371" s="97"/>
      <c r="X1371" s="100" t="s">
        <v>1852</v>
      </c>
      <c r="Y1371" s="100" t="s">
        <v>1852</v>
      </c>
      <c r="Z1371" s="97"/>
      <c r="AA1371" s="100" t="s">
        <v>1852</v>
      </c>
      <c r="AB1371" s="100" t="s">
        <v>1852</v>
      </c>
      <c r="AC1371" s="97"/>
      <c r="AD1371" s="100" t="s">
        <v>1852</v>
      </c>
      <c r="AE1371" s="100" t="s">
        <v>1852</v>
      </c>
      <c r="AF1371" s="97"/>
      <c r="AG1371" s="100">
        <f t="shared" si="346"/>
        <v>90.4</v>
      </c>
      <c r="AH1371" s="100">
        <f t="shared" si="350"/>
        <v>90.4</v>
      </c>
      <c r="AI1371" s="97"/>
      <c r="AJ1371" s="100" t="s">
        <v>1852</v>
      </c>
      <c r="AK1371" s="100" t="s">
        <v>1852</v>
      </c>
      <c r="AL1371" s="97"/>
      <c r="AM1371" s="101" t="s">
        <v>1852</v>
      </c>
      <c r="AN1371" s="101" t="s">
        <v>1852</v>
      </c>
      <c r="AO1371" s="97"/>
      <c r="AP1371" s="100" t="s">
        <v>1852</v>
      </c>
      <c r="AQ1371" s="100" t="s">
        <v>1852</v>
      </c>
      <c r="AR1371" s="97"/>
      <c r="AS1371" s="100" t="s">
        <v>1852</v>
      </c>
      <c r="AT1371" s="100" t="s">
        <v>1852</v>
      </c>
      <c r="AU1371" s="97"/>
      <c r="AV1371" s="100">
        <f t="shared" si="347"/>
        <v>96.05</v>
      </c>
      <c r="AW1371" s="100">
        <f t="shared" si="351"/>
        <v>96.05</v>
      </c>
      <c r="AX1371" s="97"/>
      <c r="AY1371" s="100" t="s">
        <v>1852</v>
      </c>
      <c r="AZ1371" s="100" t="s">
        <v>1852</v>
      </c>
      <c r="BA1371" s="97"/>
      <c r="BB1371" s="100" t="s">
        <v>1852</v>
      </c>
      <c r="BC1371" s="100" t="s">
        <v>1852</v>
      </c>
      <c r="BD1371" s="97"/>
      <c r="BE1371" s="100" t="s">
        <v>1852</v>
      </c>
      <c r="BF1371" s="100" t="s">
        <v>1852</v>
      </c>
    </row>
    <row r="1372" spans="1:58" s="86" customFormat="1" ht="13.2" x14ac:dyDescent="0.25">
      <c r="A1372" s="47" t="s">
        <v>883</v>
      </c>
      <c r="B1372" s="106">
        <v>5000907</v>
      </c>
      <c r="C1372" s="118" t="s">
        <v>1028</v>
      </c>
      <c r="D1372" s="105">
        <v>198</v>
      </c>
      <c r="E1372" s="106">
        <v>981</v>
      </c>
      <c r="F1372" s="106">
        <v>65210</v>
      </c>
      <c r="G1372" s="22"/>
      <c r="H1372" s="44">
        <f t="shared" si="349"/>
        <v>158.4</v>
      </c>
      <c r="I1372" s="98">
        <f t="shared" si="352"/>
        <v>158.4</v>
      </c>
      <c r="J1372" s="98">
        <f t="shared" si="345"/>
        <v>168.29999999999998</v>
      </c>
      <c r="K1372" s="99"/>
      <c r="L1372" s="44">
        <f t="shared" si="348"/>
        <v>158.4</v>
      </c>
      <c r="M1372" s="100">
        <f t="shared" si="353"/>
        <v>158.4</v>
      </c>
      <c r="N1372" s="97"/>
      <c r="O1372" s="100" t="s">
        <v>1852</v>
      </c>
      <c r="P1372" s="100" t="s">
        <v>1852</v>
      </c>
      <c r="Q1372" s="97"/>
      <c r="R1372" s="100" t="s">
        <v>1852</v>
      </c>
      <c r="S1372" s="100" t="s">
        <v>1852</v>
      </c>
      <c r="T1372" s="97"/>
      <c r="U1372" s="100" t="s">
        <v>1852</v>
      </c>
      <c r="V1372" s="100" t="s">
        <v>1852</v>
      </c>
      <c r="W1372" s="97"/>
      <c r="X1372" s="100" t="s">
        <v>1852</v>
      </c>
      <c r="Y1372" s="100" t="s">
        <v>1852</v>
      </c>
      <c r="Z1372" s="97"/>
      <c r="AA1372" s="100" t="s">
        <v>1852</v>
      </c>
      <c r="AB1372" s="100" t="s">
        <v>1852</v>
      </c>
      <c r="AC1372" s="97"/>
      <c r="AD1372" s="100" t="s">
        <v>1852</v>
      </c>
      <c r="AE1372" s="100" t="s">
        <v>1852</v>
      </c>
      <c r="AF1372" s="97"/>
      <c r="AG1372" s="100">
        <f t="shared" si="346"/>
        <v>158.4</v>
      </c>
      <c r="AH1372" s="100">
        <f t="shared" si="350"/>
        <v>158.4</v>
      </c>
      <c r="AI1372" s="97"/>
      <c r="AJ1372" s="100" t="s">
        <v>1852</v>
      </c>
      <c r="AK1372" s="100" t="s">
        <v>1852</v>
      </c>
      <c r="AL1372" s="97"/>
      <c r="AM1372" s="101" t="s">
        <v>1852</v>
      </c>
      <c r="AN1372" s="101" t="s">
        <v>1852</v>
      </c>
      <c r="AO1372" s="97"/>
      <c r="AP1372" s="100" t="s">
        <v>1852</v>
      </c>
      <c r="AQ1372" s="100" t="s">
        <v>1852</v>
      </c>
      <c r="AR1372" s="97"/>
      <c r="AS1372" s="100" t="s">
        <v>1852</v>
      </c>
      <c r="AT1372" s="100" t="s">
        <v>1852</v>
      </c>
      <c r="AU1372" s="97"/>
      <c r="AV1372" s="100">
        <f t="shared" si="347"/>
        <v>168.29999999999998</v>
      </c>
      <c r="AW1372" s="100">
        <f t="shared" si="351"/>
        <v>168.29999999999998</v>
      </c>
      <c r="AX1372" s="97"/>
      <c r="AY1372" s="100" t="s">
        <v>1852</v>
      </c>
      <c r="AZ1372" s="100" t="s">
        <v>1852</v>
      </c>
      <c r="BA1372" s="97"/>
      <c r="BB1372" s="100" t="s">
        <v>1852</v>
      </c>
      <c r="BC1372" s="100" t="s">
        <v>1852</v>
      </c>
      <c r="BD1372" s="97"/>
      <c r="BE1372" s="100" t="s">
        <v>1852</v>
      </c>
      <c r="BF1372" s="100" t="s">
        <v>1852</v>
      </c>
    </row>
    <row r="1373" spans="1:58" s="86" customFormat="1" ht="13.2" x14ac:dyDescent="0.25">
      <c r="A1373" s="47" t="s">
        <v>883</v>
      </c>
      <c r="B1373" s="106">
        <v>5000252</v>
      </c>
      <c r="C1373" s="118" t="s">
        <v>1029</v>
      </c>
      <c r="D1373" s="105">
        <v>311</v>
      </c>
      <c r="E1373" s="106">
        <v>981</v>
      </c>
      <c r="F1373" s="106">
        <v>65220</v>
      </c>
      <c r="G1373" s="22"/>
      <c r="H1373" s="44">
        <f t="shared" si="349"/>
        <v>248.8</v>
      </c>
      <c r="I1373" s="98">
        <f t="shared" si="352"/>
        <v>248.8</v>
      </c>
      <c r="J1373" s="98">
        <f t="shared" si="345"/>
        <v>264.34999999999997</v>
      </c>
      <c r="K1373" s="99"/>
      <c r="L1373" s="44">
        <f t="shared" si="348"/>
        <v>248.8</v>
      </c>
      <c r="M1373" s="100">
        <f t="shared" si="353"/>
        <v>248.8</v>
      </c>
      <c r="N1373" s="97"/>
      <c r="O1373" s="100" t="s">
        <v>1852</v>
      </c>
      <c r="P1373" s="100" t="s">
        <v>1852</v>
      </c>
      <c r="Q1373" s="97"/>
      <c r="R1373" s="100" t="s">
        <v>1852</v>
      </c>
      <c r="S1373" s="100" t="s">
        <v>1852</v>
      </c>
      <c r="T1373" s="97"/>
      <c r="U1373" s="100" t="s">
        <v>1852</v>
      </c>
      <c r="V1373" s="100" t="s">
        <v>1852</v>
      </c>
      <c r="W1373" s="97"/>
      <c r="X1373" s="100" t="s">
        <v>1852</v>
      </c>
      <c r="Y1373" s="100" t="s">
        <v>1852</v>
      </c>
      <c r="Z1373" s="97"/>
      <c r="AA1373" s="100" t="s">
        <v>1852</v>
      </c>
      <c r="AB1373" s="100" t="s">
        <v>1852</v>
      </c>
      <c r="AC1373" s="97"/>
      <c r="AD1373" s="100" t="s">
        <v>1852</v>
      </c>
      <c r="AE1373" s="100" t="s">
        <v>1852</v>
      </c>
      <c r="AF1373" s="97"/>
      <c r="AG1373" s="100">
        <f t="shared" si="346"/>
        <v>248.8</v>
      </c>
      <c r="AH1373" s="100">
        <f t="shared" si="350"/>
        <v>248.8</v>
      </c>
      <c r="AI1373" s="97"/>
      <c r="AJ1373" s="100" t="s">
        <v>1852</v>
      </c>
      <c r="AK1373" s="100" t="s">
        <v>1852</v>
      </c>
      <c r="AL1373" s="97"/>
      <c r="AM1373" s="101" t="s">
        <v>1852</v>
      </c>
      <c r="AN1373" s="101" t="s">
        <v>1852</v>
      </c>
      <c r="AO1373" s="97"/>
      <c r="AP1373" s="100" t="s">
        <v>1852</v>
      </c>
      <c r="AQ1373" s="100" t="s">
        <v>1852</v>
      </c>
      <c r="AR1373" s="97"/>
      <c r="AS1373" s="100" t="s">
        <v>1852</v>
      </c>
      <c r="AT1373" s="100" t="s">
        <v>1852</v>
      </c>
      <c r="AU1373" s="97"/>
      <c r="AV1373" s="100">
        <f t="shared" si="347"/>
        <v>264.34999999999997</v>
      </c>
      <c r="AW1373" s="100">
        <f t="shared" si="351"/>
        <v>264.34999999999997</v>
      </c>
      <c r="AX1373" s="97"/>
      <c r="AY1373" s="100" t="s">
        <v>1852</v>
      </c>
      <c r="AZ1373" s="100" t="s">
        <v>1852</v>
      </c>
      <c r="BA1373" s="97"/>
      <c r="BB1373" s="100" t="s">
        <v>1852</v>
      </c>
      <c r="BC1373" s="100" t="s">
        <v>1852</v>
      </c>
      <c r="BD1373" s="97"/>
      <c r="BE1373" s="100" t="s">
        <v>1852</v>
      </c>
      <c r="BF1373" s="100" t="s">
        <v>1852</v>
      </c>
    </row>
    <row r="1374" spans="1:58" s="86" customFormat="1" ht="13.2" x14ac:dyDescent="0.25">
      <c r="A1374" s="47" t="s">
        <v>883</v>
      </c>
      <c r="B1374" s="106">
        <v>5000201</v>
      </c>
      <c r="C1374" s="118" t="s">
        <v>1030</v>
      </c>
      <c r="D1374" s="105">
        <v>1623</v>
      </c>
      <c r="E1374" s="106">
        <v>981</v>
      </c>
      <c r="F1374" s="106">
        <v>65235</v>
      </c>
      <c r="G1374" s="22"/>
      <c r="H1374" s="44">
        <f t="shared" si="349"/>
        <v>1298.4000000000001</v>
      </c>
      <c r="I1374" s="98">
        <f t="shared" si="352"/>
        <v>1298.4000000000001</v>
      </c>
      <c r="J1374" s="98">
        <f t="shared" si="345"/>
        <v>1379.55</v>
      </c>
      <c r="K1374" s="99"/>
      <c r="L1374" s="44">
        <f t="shared" si="348"/>
        <v>1298.4000000000001</v>
      </c>
      <c r="M1374" s="100">
        <f t="shared" si="353"/>
        <v>1298.4000000000001</v>
      </c>
      <c r="N1374" s="97"/>
      <c r="O1374" s="100" t="s">
        <v>1852</v>
      </c>
      <c r="P1374" s="100" t="s">
        <v>1852</v>
      </c>
      <c r="Q1374" s="97"/>
      <c r="R1374" s="100" t="s">
        <v>1852</v>
      </c>
      <c r="S1374" s="100" t="s">
        <v>1852</v>
      </c>
      <c r="T1374" s="97"/>
      <c r="U1374" s="100" t="s">
        <v>1852</v>
      </c>
      <c r="V1374" s="100" t="s">
        <v>1852</v>
      </c>
      <c r="W1374" s="97"/>
      <c r="X1374" s="100" t="s">
        <v>1852</v>
      </c>
      <c r="Y1374" s="100" t="s">
        <v>1852</v>
      </c>
      <c r="Z1374" s="97"/>
      <c r="AA1374" s="100" t="s">
        <v>1852</v>
      </c>
      <c r="AB1374" s="100" t="s">
        <v>1852</v>
      </c>
      <c r="AC1374" s="97"/>
      <c r="AD1374" s="100" t="s">
        <v>1852</v>
      </c>
      <c r="AE1374" s="100" t="s">
        <v>1852</v>
      </c>
      <c r="AF1374" s="97"/>
      <c r="AG1374" s="100">
        <f t="shared" si="346"/>
        <v>1298.4000000000001</v>
      </c>
      <c r="AH1374" s="100">
        <f t="shared" si="350"/>
        <v>1298.4000000000001</v>
      </c>
      <c r="AI1374" s="97"/>
      <c r="AJ1374" s="100" t="s">
        <v>1852</v>
      </c>
      <c r="AK1374" s="100" t="s">
        <v>1852</v>
      </c>
      <c r="AL1374" s="97"/>
      <c r="AM1374" s="101" t="s">
        <v>1852</v>
      </c>
      <c r="AN1374" s="101" t="s">
        <v>1852</v>
      </c>
      <c r="AO1374" s="97"/>
      <c r="AP1374" s="100" t="s">
        <v>1852</v>
      </c>
      <c r="AQ1374" s="100" t="s">
        <v>1852</v>
      </c>
      <c r="AR1374" s="97"/>
      <c r="AS1374" s="100" t="s">
        <v>1852</v>
      </c>
      <c r="AT1374" s="100" t="s">
        <v>1852</v>
      </c>
      <c r="AU1374" s="97"/>
      <c r="AV1374" s="100">
        <f t="shared" si="347"/>
        <v>1379.55</v>
      </c>
      <c r="AW1374" s="100">
        <f t="shared" si="351"/>
        <v>1379.55</v>
      </c>
      <c r="AX1374" s="97"/>
      <c r="AY1374" s="100" t="s">
        <v>1852</v>
      </c>
      <c r="AZ1374" s="100" t="s">
        <v>1852</v>
      </c>
      <c r="BA1374" s="97"/>
      <c r="BB1374" s="100" t="s">
        <v>1852</v>
      </c>
      <c r="BC1374" s="100" t="s">
        <v>1852</v>
      </c>
      <c r="BD1374" s="97"/>
      <c r="BE1374" s="100" t="s">
        <v>1852</v>
      </c>
      <c r="BF1374" s="100" t="s">
        <v>1852</v>
      </c>
    </row>
    <row r="1375" spans="1:58" s="86" customFormat="1" ht="13.2" x14ac:dyDescent="0.25">
      <c r="A1375" s="47" t="s">
        <v>883</v>
      </c>
      <c r="B1375" s="106">
        <v>5000036</v>
      </c>
      <c r="C1375" s="118" t="s">
        <v>1031</v>
      </c>
      <c r="D1375" s="105">
        <v>138</v>
      </c>
      <c r="E1375" s="106">
        <v>981</v>
      </c>
      <c r="F1375" s="106">
        <v>66999</v>
      </c>
      <c r="G1375" s="22"/>
      <c r="H1375" s="44">
        <f t="shared" si="349"/>
        <v>110.4</v>
      </c>
      <c r="I1375" s="98">
        <f t="shared" si="352"/>
        <v>110.4</v>
      </c>
      <c r="J1375" s="98">
        <f t="shared" si="345"/>
        <v>117.3</v>
      </c>
      <c r="K1375" s="99"/>
      <c r="L1375" s="44">
        <f t="shared" si="348"/>
        <v>110.4</v>
      </c>
      <c r="M1375" s="100">
        <f t="shared" si="353"/>
        <v>110.4</v>
      </c>
      <c r="N1375" s="97"/>
      <c r="O1375" s="100" t="s">
        <v>1852</v>
      </c>
      <c r="P1375" s="100" t="s">
        <v>1852</v>
      </c>
      <c r="Q1375" s="97"/>
      <c r="R1375" s="100" t="s">
        <v>1852</v>
      </c>
      <c r="S1375" s="100" t="s">
        <v>1852</v>
      </c>
      <c r="T1375" s="97"/>
      <c r="U1375" s="100" t="s">
        <v>1852</v>
      </c>
      <c r="V1375" s="100" t="s">
        <v>1852</v>
      </c>
      <c r="W1375" s="97"/>
      <c r="X1375" s="100" t="s">
        <v>1852</v>
      </c>
      <c r="Y1375" s="100" t="s">
        <v>1852</v>
      </c>
      <c r="Z1375" s="97"/>
      <c r="AA1375" s="100" t="s">
        <v>1852</v>
      </c>
      <c r="AB1375" s="100" t="s">
        <v>1852</v>
      </c>
      <c r="AC1375" s="97"/>
      <c r="AD1375" s="100" t="s">
        <v>1852</v>
      </c>
      <c r="AE1375" s="100" t="s">
        <v>1852</v>
      </c>
      <c r="AF1375" s="97"/>
      <c r="AG1375" s="100">
        <f t="shared" si="346"/>
        <v>110.4</v>
      </c>
      <c r="AH1375" s="100">
        <f t="shared" si="350"/>
        <v>110.4</v>
      </c>
      <c r="AI1375" s="97"/>
      <c r="AJ1375" s="100" t="s">
        <v>1852</v>
      </c>
      <c r="AK1375" s="100" t="s">
        <v>1852</v>
      </c>
      <c r="AL1375" s="97"/>
      <c r="AM1375" s="101" t="s">
        <v>1852</v>
      </c>
      <c r="AN1375" s="101" t="s">
        <v>1852</v>
      </c>
      <c r="AO1375" s="97"/>
      <c r="AP1375" s="100" t="s">
        <v>1852</v>
      </c>
      <c r="AQ1375" s="100" t="s">
        <v>1852</v>
      </c>
      <c r="AR1375" s="97"/>
      <c r="AS1375" s="100" t="s">
        <v>1852</v>
      </c>
      <c r="AT1375" s="100" t="s">
        <v>1852</v>
      </c>
      <c r="AU1375" s="97"/>
      <c r="AV1375" s="100">
        <f t="shared" si="347"/>
        <v>117.3</v>
      </c>
      <c r="AW1375" s="100">
        <f t="shared" si="351"/>
        <v>117.3</v>
      </c>
      <c r="AX1375" s="97"/>
      <c r="AY1375" s="100" t="s">
        <v>1852</v>
      </c>
      <c r="AZ1375" s="100" t="s">
        <v>1852</v>
      </c>
      <c r="BA1375" s="97"/>
      <c r="BB1375" s="100" t="s">
        <v>1852</v>
      </c>
      <c r="BC1375" s="100" t="s">
        <v>1852</v>
      </c>
      <c r="BD1375" s="97"/>
      <c r="BE1375" s="100" t="s">
        <v>1852</v>
      </c>
      <c r="BF1375" s="100" t="s">
        <v>1852</v>
      </c>
    </row>
    <row r="1376" spans="1:58" s="86" customFormat="1" ht="13.2" x14ac:dyDescent="0.25">
      <c r="A1376" s="47" t="s">
        <v>883</v>
      </c>
      <c r="B1376" s="106">
        <v>5000909</v>
      </c>
      <c r="C1376" s="118" t="s">
        <v>1032</v>
      </c>
      <c r="D1376" s="105">
        <v>337</v>
      </c>
      <c r="E1376" s="106">
        <v>981</v>
      </c>
      <c r="F1376" s="106">
        <v>67700</v>
      </c>
      <c r="G1376" s="22"/>
      <c r="H1376" s="44">
        <f t="shared" si="349"/>
        <v>269.60000000000002</v>
      </c>
      <c r="I1376" s="98">
        <f t="shared" si="352"/>
        <v>269.60000000000002</v>
      </c>
      <c r="J1376" s="98">
        <f t="shared" si="345"/>
        <v>286.45</v>
      </c>
      <c r="K1376" s="99"/>
      <c r="L1376" s="44">
        <f t="shared" si="348"/>
        <v>269.60000000000002</v>
      </c>
      <c r="M1376" s="100">
        <f t="shared" si="353"/>
        <v>269.60000000000002</v>
      </c>
      <c r="N1376" s="97"/>
      <c r="O1376" s="100" t="s">
        <v>1852</v>
      </c>
      <c r="P1376" s="100" t="s">
        <v>1852</v>
      </c>
      <c r="Q1376" s="97"/>
      <c r="R1376" s="100" t="s">
        <v>1852</v>
      </c>
      <c r="S1376" s="100" t="s">
        <v>1852</v>
      </c>
      <c r="T1376" s="97"/>
      <c r="U1376" s="100" t="s">
        <v>1852</v>
      </c>
      <c r="V1376" s="100" t="s">
        <v>1852</v>
      </c>
      <c r="W1376" s="97"/>
      <c r="X1376" s="100" t="s">
        <v>1852</v>
      </c>
      <c r="Y1376" s="100" t="s">
        <v>1852</v>
      </c>
      <c r="Z1376" s="97"/>
      <c r="AA1376" s="100" t="s">
        <v>1852</v>
      </c>
      <c r="AB1376" s="100" t="s">
        <v>1852</v>
      </c>
      <c r="AC1376" s="97"/>
      <c r="AD1376" s="100" t="s">
        <v>1852</v>
      </c>
      <c r="AE1376" s="100" t="s">
        <v>1852</v>
      </c>
      <c r="AF1376" s="97"/>
      <c r="AG1376" s="100">
        <f t="shared" si="346"/>
        <v>269.60000000000002</v>
      </c>
      <c r="AH1376" s="100">
        <f t="shared" si="350"/>
        <v>269.60000000000002</v>
      </c>
      <c r="AI1376" s="97"/>
      <c r="AJ1376" s="100" t="s">
        <v>1852</v>
      </c>
      <c r="AK1376" s="100" t="s">
        <v>1852</v>
      </c>
      <c r="AL1376" s="97"/>
      <c r="AM1376" s="101" t="s">
        <v>1852</v>
      </c>
      <c r="AN1376" s="101" t="s">
        <v>1852</v>
      </c>
      <c r="AO1376" s="97"/>
      <c r="AP1376" s="100" t="s">
        <v>1852</v>
      </c>
      <c r="AQ1376" s="100" t="s">
        <v>1852</v>
      </c>
      <c r="AR1376" s="97"/>
      <c r="AS1376" s="100" t="s">
        <v>1852</v>
      </c>
      <c r="AT1376" s="100" t="s">
        <v>1852</v>
      </c>
      <c r="AU1376" s="97"/>
      <c r="AV1376" s="100">
        <f t="shared" si="347"/>
        <v>286.45</v>
      </c>
      <c r="AW1376" s="100">
        <f t="shared" si="351"/>
        <v>286.45</v>
      </c>
      <c r="AX1376" s="97"/>
      <c r="AY1376" s="100" t="s">
        <v>1852</v>
      </c>
      <c r="AZ1376" s="100" t="s">
        <v>1852</v>
      </c>
      <c r="BA1376" s="97"/>
      <c r="BB1376" s="100" t="s">
        <v>1852</v>
      </c>
      <c r="BC1376" s="100" t="s">
        <v>1852</v>
      </c>
      <c r="BD1376" s="97"/>
      <c r="BE1376" s="100" t="s">
        <v>1852</v>
      </c>
      <c r="BF1376" s="100" t="s">
        <v>1852</v>
      </c>
    </row>
    <row r="1377" spans="1:58" s="86" customFormat="1" ht="13.2" x14ac:dyDescent="0.25">
      <c r="A1377" s="47" t="s">
        <v>883</v>
      </c>
      <c r="B1377" s="106">
        <v>5000124</v>
      </c>
      <c r="C1377" s="118" t="s">
        <v>1033</v>
      </c>
      <c r="D1377" s="105">
        <v>332</v>
      </c>
      <c r="E1377" s="106">
        <v>981</v>
      </c>
      <c r="F1377" s="106">
        <v>67938</v>
      </c>
      <c r="G1377" s="22"/>
      <c r="H1377" s="44">
        <f t="shared" si="349"/>
        <v>265.60000000000002</v>
      </c>
      <c r="I1377" s="98">
        <f t="shared" si="352"/>
        <v>265.60000000000002</v>
      </c>
      <c r="J1377" s="98">
        <f t="shared" si="345"/>
        <v>282.2</v>
      </c>
      <c r="K1377" s="99"/>
      <c r="L1377" s="44">
        <f t="shared" si="348"/>
        <v>265.60000000000002</v>
      </c>
      <c r="M1377" s="100">
        <f t="shared" si="353"/>
        <v>265.60000000000002</v>
      </c>
      <c r="N1377" s="97"/>
      <c r="O1377" s="100" t="s">
        <v>1852</v>
      </c>
      <c r="P1377" s="100" t="s">
        <v>1852</v>
      </c>
      <c r="Q1377" s="97"/>
      <c r="R1377" s="100" t="s">
        <v>1852</v>
      </c>
      <c r="S1377" s="100" t="s">
        <v>1852</v>
      </c>
      <c r="T1377" s="97"/>
      <c r="U1377" s="100" t="s">
        <v>1852</v>
      </c>
      <c r="V1377" s="100" t="s">
        <v>1852</v>
      </c>
      <c r="W1377" s="97"/>
      <c r="X1377" s="100" t="s">
        <v>1852</v>
      </c>
      <c r="Y1377" s="100" t="s">
        <v>1852</v>
      </c>
      <c r="Z1377" s="97"/>
      <c r="AA1377" s="100" t="s">
        <v>1852</v>
      </c>
      <c r="AB1377" s="100" t="s">
        <v>1852</v>
      </c>
      <c r="AC1377" s="97"/>
      <c r="AD1377" s="100" t="s">
        <v>1852</v>
      </c>
      <c r="AE1377" s="100" t="s">
        <v>1852</v>
      </c>
      <c r="AF1377" s="97"/>
      <c r="AG1377" s="100">
        <f t="shared" si="346"/>
        <v>265.60000000000002</v>
      </c>
      <c r="AH1377" s="100">
        <f t="shared" si="350"/>
        <v>265.60000000000002</v>
      </c>
      <c r="AI1377" s="97"/>
      <c r="AJ1377" s="100" t="s">
        <v>1852</v>
      </c>
      <c r="AK1377" s="100" t="s">
        <v>1852</v>
      </c>
      <c r="AL1377" s="97"/>
      <c r="AM1377" s="101" t="s">
        <v>1852</v>
      </c>
      <c r="AN1377" s="101" t="s">
        <v>1852</v>
      </c>
      <c r="AO1377" s="97"/>
      <c r="AP1377" s="100" t="s">
        <v>1852</v>
      </c>
      <c r="AQ1377" s="100" t="s">
        <v>1852</v>
      </c>
      <c r="AR1377" s="97"/>
      <c r="AS1377" s="100" t="s">
        <v>1852</v>
      </c>
      <c r="AT1377" s="100" t="s">
        <v>1852</v>
      </c>
      <c r="AU1377" s="97"/>
      <c r="AV1377" s="100">
        <f t="shared" si="347"/>
        <v>282.2</v>
      </c>
      <c r="AW1377" s="100">
        <f t="shared" si="351"/>
        <v>282.2</v>
      </c>
      <c r="AX1377" s="97"/>
      <c r="AY1377" s="100" t="s">
        <v>1852</v>
      </c>
      <c r="AZ1377" s="100" t="s">
        <v>1852</v>
      </c>
      <c r="BA1377" s="97"/>
      <c r="BB1377" s="100" t="s">
        <v>1852</v>
      </c>
      <c r="BC1377" s="100" t="s">
        <v>1852</v>
      </c>
      <c r="BD1377" s="97"/>
      <c r="BE1377" s="100" t="s">
        <v>1852</v>
      </c>
      <c r="BF1377" s="100" t="s">
        <v>1852</v>
      </c>
    </row>
    <row r="1378" spans="1:58" s="86" customFormat="1" ht="13.2" x14ac:dyDescent="0.25">
      <c r="A1378" s="47" t="s">
        <v>883</v>
      </c>
      <c r="B1378" s="106">
        <v>5000212</v>
      </c>
      <c r="C1378" s="118" t="s">
        <v>1034</v>
      </c>
      <c r="D1378" s="105">
        <v>539</v>
      </c>
      <c r="E1378" s="106">
        <v>981</v>
      </c>
      <c r="F1378" s="106">
        <v>69000</v>
      </c>
      <c r="G1378" s="22"/>
      <c r="H1378" s="44">
        <f t="shared" si="349"/>
        <v>431.20000000000005</v>
      </c>
      <c r="I1378" s="98">
        <f t="shared" si="352"/>
        <v>431.20000000000005</v>
      </c>
      <c r="J1378" s="98">
        <f t="shared" si="345"/>
        <v>458.15</v>
      </c>
      <c r="K1378" s="99"/>
      <c r="L1378" s="44">
        <f t="shared" si="348"/>
        <v>431.20000000000005</v>
      </c>
      <c r="M1378" s="100">
        <f t="shared" si="353"/>
        <v>431.20000000000005</v>
      </c>
      <c r="N1378" s="97"/>
      <c r="O1378" s="100" t="s">
        <v>1852</v>
      </c>
      <c r="P1378" s="100" t="s">
        <v>1852</v>
      </c>
      <c r="Q1378" s="97"/>
      <c r="R1378" s="100" t="s">
        <v>1852</v>
      </c>
      <c r="S1378" s="100" t="s">
        <v>1852</v>
      </c>
      <c r="T1378" s="97"/>
      <c r="U1378" s="100" t="s">
        <v>1852</v>
      </c>
      <c r="V1378" s="100" t="s">
        <v>1852</v>
      </c>
      <c r="W1378" s="97"/>
      <c r="X1378" s="100" t="s">
        <v>1852</v>
      </c>
      <c r="Y1378" s="100" t="s">
        <v>1852</v>
      </c>
      <c r="Z1378" s="97"/>
      <c r="AA1378" s="100" t="s">
        <v>1852</v>
      </c>
      <c r="AB1378" s="100" t="s">
        <v>1852</v>
      </c>
      <c r="AC1378" s="97"/>
      <c r="AD1378" s="100" t="s">
        <v>1852</v>
      </c>
      <c r="AE1378" s="100" t="s">
        <v>1852</v>
      </c>
      <c r="AF1378" s="97"/>
      <c r="AG1378" s="100">
        <f t="shared" si="346"/>
        <v>431.20000000000005</v>
      </c>
      <c r="AH1378" s="100">
        <f t="shared" si="350"/>
        <v>431.20000000000005</v>
      </c>
      <c r="AI1378" s="97"/>
      <c r="AJ1378" s="100" t="s">
        <v>1852</v>
      </c>
      <c r="AK1378" s="100" t="s">
        <v>1852</v>
      </c>
      <c r="AL1378" s="97"/>
      <c r="AM1378" s="101" t="s">
        <v>1852</v>
      </c>
      <c r="AN1378" s="101" t="s">
        <v>1852</v>
      </c>
      <c r="AO1378" s="97"/>
      <c r="AP1378" s="100" t="s">
        <v>1852</v>
      </c>
      <c r="AQ1378" s="100" t="s">
        <v>1852</v>
      </c>
      <c r="AR1378" s="97"/>
      <c r="AS1378" s="100" t="s">
        <v>1852</v>
      </c>
      <c r="AT1378" s="100" t="s">
        <v>1852</v>
      </c>
      <c r="AU1378" s="97"/>
      <c r="AV1378" s="100">
        <f t="shared" si="347"/>
        <v>458.15</v>
      </c>
      <c r="AW1378" s="100">
        <f t="shared" si="351"/>
        <v>458.15</v>
      </c>
      <c r="AX1378" s="97"/>
      <c r="AY1378" s="100" t="s">
        <v>1852</v>
      </c>
      <c r="AZ1378" s="100" t="s">
        <v>1852</v>
      </c>
      <c r="BA1378" s="97"/>
      <c r="BB1378" s="100" t="s">
        <v>1852</v>
      </c>
      <c r="BC1378" s="100" t="s">
        <v>1852</v>
      </c>
      <c r="BD1378" s="97"/>
      <c r="BE1378" s="100" t="s">
        <v>1852</v>
      </c>
      <c r="BF1378" s="100" t="s">
        <v>1852</v>
      </c>
    </row>
    <row r="1379" spans="1:58" s="86" customFormat="1" ht="13.2" x14ac:dyDescent="0.25">
      <c r="A1379" s="47" t="s">
        <v>883</v>
      </c>
      <c r="B1379" s="106">
        <v>5000257</v>
      </c>
      <c r="C1379" s="118" t="s">
        <v>1035</v>
      </c>
      <c r="D1379" s="105">
        <v>230</v>
      </c>
      <c r="E1379" s="106">
        <v>981</v>
      </c>
      <c r="F1379" s="106">
        <v>69200</v>
      </c>
      <c r="G1379" s="22"/>
      <c r="H1379" s="44">
        <f t="shared" si="349"/>
        <v>184</v>
      </c>
      <c r="I1379" s="98">
        <f t="shared" si="352"/>
        <v>184</v>
      </c>
      <c r="J1379" s="98">
        <f t="shared" si="345"/>
        <v>195.5</v>
      </c>
      <c r="K1379" s="99"/>
      <c r="L1379" s="44">
        <f t="shared" si="348"/>
        <v>184</v>
      </c>
      <c r="M1379" s="100">
        <f t="shared" si="353"/>
        <v>184</v>
      </c>
      <c r="N1379" s="97"/>
      <c r="O1379" s="100" t="s">
        <v>1852</v>
      </c>
      <c r="P1379" s="100" t="s">
        <v>1852</v>
      </c>
      <c r="Q1379" s="97"/>
      <c r="R1379" s="100" t="s">
        <v>1852</v>
      </c>
      <c r="S1379" s="100" t="s">
        <v>1852</v>
      </c>
      <c r="T1379" s="97"/>
      <c r="U1379" s="100" t="s">
        <v>1852</v>
      </c>
      <c r="V1379" s="100" t="s">
        <v>1852</v>
      </c>
      <c r="W1379" s="97"/>
      <c r="X1379" s="100" t="s">
        <v>1852</v>
      </c>
      <c r="Y1379" s="100" t="s">
        <v>1852</v>
      </c>
      <c r="Z1379" s="97"/>
      <c r="AA1379" s="100" t="s">
        <v>1852</v>
      </c>
      <c r="AB1379" s="100" t="s">
        <v>1852</v>
      </c>
      <c r="AC1379" s="97"/>
      <c r="AD1379" s="100" t="s">
        <v>1852</v>
      </c>
      <c r="AE1379" s="100" t="s">
        <v>1852</v>
      </c>
      <c r="AF1379" s="97"/>
      <c r="AG1379" s="100">
        <f t="shared" si="346"/>
        <v>184</v>
      </c>
      <c r="AH1379" s="100">
        <f t="shared" si="350"/>
        <v>184</v>
      </c>
      <c r="AI1379" s="97"/>
      <c r="AJ1379" s="100" t="s">
        <v>1852</v>
      </c>
      <c r="AK1379" s="100" t="s">
        <v>1852</v>
      </c>
      <c r="AL1379" s="97"/>
      <c r="AM1379" s="101" t="s">
        <v>1852</v>
      </c>
      <c r="AN1379" s="101" t="s">
        <v>1852</v>
      </c>
      <c r="AO1379" s="97"/>
      <c r="AP1379" s="100" t="s">
        <v>1852</v>
      </c>
      <c r="AQ1379" s="100" t="s">
        <v>1852</v>
      </c>
      <c r="AR1379" s="97"/>
      <c r="AS1379" s="100" t="s">
        <v>1852</v>
      </c>
      <c r="AT1379" s="100" t="s">
        <v>1852</v>
      </c>
      <c r="AU1379" s="97"/>
      <c r="AV1379" s="100">
        <f t="shared" si="347"/>
        <v>195.5</v>
      </c>
      <c r="AW1379" s="100">
        <f t="shared" si="351"/>
        <v>195.5</v>
      </c>
      <c r="AX1379" s="97"/>
      <c r="AY1379" s="100" t="s">
        <v>1852</v>
      </c>
      <c r="AZ1379" s="100" t="s">
        <v>1852</v>
      </c>
      <c r="BA1379" s="97"/>
      <c r="BB1379" s="100" t="s">
        <v>1852</v>
      </c>
      <c r="BC1379" s="100" t="s">
        <v>1852</v>
      </c>
      <c r="BD1379" s="97"/>
      <c r="BE1379" s="100" t="s">
        <v>1852</v>
      </c>
      <c r="BF1379" s="100" t="s">
        <v>1852</v>
      </c>
    </row>
    <row r="1380" spans="1:58" s="86" customFormat="1" ht="13.2" x14ac:dyDescent="0.25">
      <c r="A1380" s="47" t="s">
        <v>883</v>
      </c>
      <c r="B1380" s="106">
        <v>5000095</v>
      </c>
      <c r="C1380" s="118" t="s">
        <v>1036</v>
      </c>
      <c r="D1380" s="105">
        <v>280</v>
      </c>
      <c r="E1380" s="106">
        <v>987</v>
      </c>
      <c r="F1380" s="106">
        <v>69210</v>
      </c>
      <c r="G1380" s="22"/>
      <c r="H1380" s="44">
        <f t="shared" si="349"/>
        <v>224</v>
      </c>
      <c r="I1380" s="98">
        <f t="shared" si="352"/>
        <v>224</v>
      </c>
      <c r="J1380" s="98">
        <f t="shared" si="345"/>
        <v>238</v>
      </c>
      <c r="K1380" s="99"/>
      <c r="L1380" s="44">
        <f t="shared" si="348"/>
        <v>224</v>
      </c>
      <c r="M1380" s="100">
        <f t="shared" si="353"/>
        <v>224</v>
      </c>
      <c r="N1380" s="97"/>
      <c r="O1380" s="100" t="s">
        <v>1852</v>
      </c>
      <c r="P1380" s="100" t="s">
        <v>1852</v>
      </c>
      <c r="Q1380" s="97"/>
      <c r="R1380" s="100" t="s">
        <v>1852</v>
      </c>
      <c r="S1380" s="100" t="s">
        <v>1852</v>
      </c>
      <c r="T1380" s="97"/>
      <c r="U1380" s="100" t="s">
        <v>1852</v>
      </c>
      <c r="V1380" s="100" t="s">
        <v>1852</v>
      </c>
      <c r="W1380" s="97"/>
      <c r="X1380" s="100" t="s">
        <v>1852</v>
      </c>
      <c r="Y1380" s="100" t="s">
        <v>1852</v>
      </c>
      <c r="Z1380" s="97"/>
      <c r="AA1380" s="100" t="s">
        <v>1852</v>
      </c>
      <c r="AB1380" s="100" t="s">
        <v>1852</v>
      </c>
      <c r="AC1380" s="97"/>
      <c r="AD1380" s="100" t="s">
        <v>1852</v>
      </c>
      <c r="AE1380" s="100" t="s">
        <v>1852</v>
      </c>
      <c r="AF1380" s="97"/>
      <c r="AG1380" s="100">
        <f t="shared" si="346"/>
        <v>224</v>
      </c>
      <c r="AH1380" s="100">
        <f t="shared" si="350"/>
        <v>224</v>
      </c>
      <c r="AI1380" s="97"/>
      <c r="AJ1380" s="100" t="s">
        <v>1852</v>
      </c>
      <c r="AK1380" s="100" t="s">
        <v>1852</v>
      </c>
      <c r="AL1380" s="97"/>
      <c r="AM1380" s="101" t="s">
        <v>1852</v>
      </c>
      <c r="AN1380" s="101" t="s">
        <v>1852</v>
      </c>
      <c r="AO1380" s="97"/>
      <c r="AP1380" s="100" t="s">
        <v>1852</v>
      </c>
      <c r="AQ1380" s="100" t="s">
        <v>1852</v>
      </c>
      <c r="AR1380" s="97"/>
      <c r="AS1380" s="100" t="s">
        <v>1852</v>
      </c>
      <c r="AT1380" s="100" t="s">
        <v>1852</v>
      </c>
      <c r="AU1380" s="97"/>
      <c r="AV1380" s="100">
        <f t="shared" si="347"/>
        <v>238</v>
      </c>
      <c r="AW1380" s="100">
        <f t="shared" si="351"/>
        <v>238</v>
      </c>
      <c r="AX1380" s="97"/>
      <c r="AY1380" s="100" t="s">
        <v>1852</v>
      </c>
      <c r="AZ1380" s="100" t="s">
        <v>1852</v>
      </c>
      <c r="BA1380" s="97"/>
      <c r="BB1380" s="100" t="s">
        <v>1852</v>
      </c>
      <c r="BC1380" s="100" t="s">
        <v>1852</v>
      </c>
      <c r="BD1380" s="97"/>
      <c r="BE1380" s="100" t="s">
        <v>1852</v>
      </c>
      <c r="BF1380" s="100" t="s">
        <v>1852</v>
      </c>
    </row>
    <row r="1381" spans="1:58" s="86" customFormat="1" ht="13.2" x14ac:dyDescent="0.25">
      <c r="A1381" s="47" t="s">
        <v>883</v>
      </c>
      <c r="B1381" s="106">
        <v>5100074</v>
      </c>
      <c r="C1381" s="118" t="s">
        <v>1037</v>
      </c>
      <c r="D1381" s="105">
        <v>585</v>
      </c>
      <c r="E1381" s="106">
        <v>987</v>
      </c>
      <c r="F1381" s="106">
        <v>76942</v>
      </c>
      <c r="G1381" s="22"/>
      <c r="H1381" s="44">
        <f t="shared" si="349"/>
        <v>468</v>
      </c>
      <c r="I1381" s="98">
        <f t="shared" si="352"/>
        <v>468</v>
      </c>
      <c r="J1381" s="98">
        <f t="shared" si="345"/>
        <v>497.25</v>
      </c>
      <c r="K1381" s="99"/>
      <c r="L1381" s="44">
        <f t="shared" si="348"/>
        <v>468</v>
      </c>
      <c r="M1381" s="100">
        <f t="shared" si="353"/>
        <v>468</v>
      </c>
      <c r="N1381" s="97"/>
      <c r="O1381" s="100" t="s">
        <v>1852</v>
      </c>
      <c r="P1381" s="100" t="s">
        <v>1852</v>
      </c>
      <c r="Q1381" s="97"/>
      <c r="R1381" s="100" t="s">
        <v>1852</v>
      </c>
      <c r="S1381" s="100" t="s">
        <v>1852</v>
      </c>
      <c r="T1381" s="97"/>
      <c r="U1381" s="100" t="s">
        <v>1852</v>
      </c>
      <c r="V1381" s="100" t="s">
        <v>1852</v>
      </c>
      <c r="W1381" s="97"/>
      <c r="X1381" s="100" t="s">
        <v>1852</v>
      </c>
      <c r="Y1381" s="100" t="s">
        <v>1852</v>
      </c>
      <c r="Z1381" s="97"/>
      <c r="AA1381" s="100" t="s">
        <v>1852</v>
      </c>
      <c r="AB1381" s="100" t="s">
        <v>1852</v>
      </c>
      <c r="AC1381" s="97"/>
      <c r="AD1381" s="100" t="s">
        <v>1852</v>
      </c>
      <c r="AE1381" s="100" t="s">
        <v>1852</v>
      </c>
      <c r="AF1381" s="97"/>
      <c r="AG1381" s="100">
        <f t="shared" si="346"/>
        <v>468</v>
      </c>
      <c r="AH1381" s="100">
        <f t="shared" si="350"/>
        <v>468</v>
      </c>
      <c r="AI1381" s="97"/>
      <c r="AJ1381" s="100" t="s">
        <v>1852</v>
      </c>
      <c r="AK1381" s="100" t="s">
        <v>1852</v>
      </c>
      <c r="AL1381" s="97"/>
      <c r="AM1381" s="101" t="s">
        <v>1852</v>
      </c>
      <c r="AN1381" s="101" t="s">
        <v>1852</v>
      </c>
      <c r="AO1381" s="97"/>
      <c r="AP1381" s="100" t="s">
        <v>1852</v>
      </c>
      <c r="AQ1381" s="100" t="s">
        <v>1852</v>
      </c>
      <c r="AR1381" s="97"/>
      <c r="AS1381" s="100" t="s">
        <v>1852</v>
      </c>
      <c r="AT1381" s="100" t="s">
        <v>1852</v>
      </c>
      <c r="AU1381" s="97"/>
      <c r="AV1381" s="100">
        <f t="shared" si="347"/>
        <v>497.25</v>
      </c>
      <c r="AW1381" s="100">
        <f t="shared" si="351"/>
        <v>497.25</v>
      </c>
      <c r="AX1381" s="97"/>
      <c r="AY1381" s="100" t="s">
        <v>1852</v>
      </c>
      <c r="AZ1381" s="100" t="s">
        <v>1852</v>
      </c>
      <c r="BA1381" s="97"/>
      <c r="BB1381" s="100" t="s">
        <v>1852</v>
      </c>
      <c r="BC1381" s="100" t="s">
        <v>1852</v>
      </c>
      <c r="BD1381" s="97"/>
      <c r="BE1381" s="100" t="s">
        <v>1852</v>
      </c>
      <c r="BF1381" s="100" t="s">
        <v>1852</v>
      </c>
    </row>
    <row r="1382" spans="1:58" s="86" customFormat="1" ht="13.2" x14ac:dyDescent="0.25">
      <c r="A1382" s="47" t="s">
        <v>883</v>
      </c>
      <c r="B1382" s="106">
        <v>5000213</v>
      </c>
      <c r="C1382" s="118" t="s">
        <v>1038</v>
      </c>
      <c r="D1382" s="105">
        <v>216</v>
      </c>
      <c r="E1382" s="106">
        <v>981</v>
      </c>
      <c r="F1382" s="106">
        <v>92002</v>
      </c>
      <c r="G1382" s="22"/>
      <c r="H1382" s="44">
        <f t="shared" si="349"/>
        <v>172.8</v>
      </c>
      <c r="I1382" s="98">
        <f t="shared" si="352"/>
        <v>172.8</v>
      </c>
      <c r="J1382" s="98">
        <f t="shared" si="345"/>
        <v>183.6</v>
      </c>
      <c r="K1382" s="99"/>
      <c r="L1382" s="44">
        <f t="shared" si="348"/>
        <v>172.8</v>
      </c>
      <c r="M1382" s="100">
        <f t="shared" si="353"/>
        <v>172.8</v>
      </c>
      <c r="N1382" s="97"/>
      <c r="O1382" s="100" t="s">
        <v>1852</v>
      </c>
      <c r="P1382" s="100" t="s">
        <v>1852</v>
      </c>
      <c r="Q1382" s="97"/>
      <c r="R1382" s="100" t="s">
        <v>1852</v>
      </c>
      <c r="S1382" s="100" t="s">
        <v>1852</v>
      </c>
      <c r="T1382" s="97"/>
      <c r="U1382" s="100" t="s">
        <v>1852</v>
      </c>
      <c r="V1382" s="100" t="s">
        <v>1852</v>
      </c>
      <c r="W1382" s="97"/>
      <c r="X1382" s="100" t="s">
        <v>1852</v>
      </c>
      <c r="Y1382" s="100" t="s">
        <v>1852</v>
      </c>
      <c r="Z1382" s="97"/>
      <c r="AA1382" s="100" t="s">
        <v>1852</v>
      </c>
      <c r="AB1382" s="100" t="s">
        <v>1852</v>
      </c>
      <c r="AC1382" s="97"/>
      <c r="AD1382" s="100" t="s">
        <v>1852</v>
      </c>
      <c r="AE1382" s="100" t="s">
        <v>1852</v>
      </c>
      <c r="AF1382" s="97"/>
      <c r="AG1382" s="100">
        <f t="shared" si="346"/>
        <v>172.8</v>
      </c>
      <c r="AH1382" s="100">
        <f t="shared" si="350"/>
        <v>172.8</v>
      </c>
      <c r="AI1382" s="97"/>
      <c r="AJ1382" s="100" t="s">
        <v>1852</v>
      </c>
      <c r="AK1382" s="100" t="s">
        <v>1852</v>
      </c>
      <c r="AL1382" s="97"/>
      <c r="AM1382" s="101" t="s">
        <v>1852</v>
      </c>
      <c r="AN1382" s="101" t="s">
        <v>1852</v>
      </c>
      <c r="AO1382" s="97"/>
      <c r="AP1382" s="100" t="s">
        <v>1852</v>
      </c>
      <c r="AQ1382" s="100" t="s">
        <v>1852</v>
      </c>
      <c r="AR1382" s="97"/>
      <c r="AS1382" s="100" t="s">
        <v>1852</v>
      </c>
      <c r="AT1382" s="100" t="s">
        <v>1852</v>
      </c>
      <c r="AU1382" s="97"/>
      <c r="AV1382" s="100">
        <f t="shared" si="347"/>
        <v>183.6</v>
      </c>
      <c r="AW1382" s="100">
        <f t="shared" si="351"/>
        <v>183.6</v>
      </c>
      <c r="AX1382" s="97"/>
      <c r="AY1382" s="100" t="s">
        <v>1852</v>
      </c>
      <c r="AZ1382" s="100" t="s">
        <v>1852</v>
      </c>
      <c r="BA1382" s="97"/>
      <c r="BB1382" s="100" t="s">
        <v>1852</v>
      </c>
      <c r="BC1382" s="100" t="s">
        <v>1852</v>
      </c>
      <c r="BD1382" s="97"/>
      <c r="BE1382" s="100" t="s">
        <v>1852</v>
      </c>
      <c r="BF1382" s="100" t="s">
        <v>1852</v>
      </c>
    </row>
    <row r="1383" spans="1:58" s="86" customFormat="1" ht="13.2" x14ac:dyDescent="0.25">
      <c r="A1383" s="47" t="s">
        <v>883</v>
      </c>
      <c r="B1383" s="106">
        <v>5000214</v>
      </c>
      <c r="C1383" s="118" t="s">
        <v>1039</v>
      </c>
      <c r="D1383" s="105">
        <v>256</v>
      </c>
      <c r="E1383" s="106">
        <v>981</v>
      </c>
      <c r="F1383" s="106">
        <v>92230</v>
      </c>
      <c r="G1383" s="22"/>
      <c r="H1383" s="44">
        <f t="shared" si="349"/>
        <v>204.8</v>
      </c>
      <c r="I1383" s="98">
        <f t="shared" si="352"/>
        <v>204.8</v>
      </c>
      <c r="J1383" s="98">
        <f t="shared" si="345"/>
        <v>217.6</v>
      </c>
      <c r="K1383" s="99"/>
      <c r="L1383" s="44">
        <f t="shared" si="348"/>
        <v>204.8</v>
      </c>
      <c r="M1383" s="100">
        <f t="shared" si="353"/>
        <v>204.8</v>
      </c>
      <c r="N1383" s="97"/>
      <c r="O1383" s="100" t="s">
        <v>1852</v>
      </c>
      <c r="P1383" s="100" t="s">
        <v>1852</v>
      </c>
      <c r="Q1383" s="97"/>
      <c r="R1383" s="100" t="s">
        <v>1852</v>
      </c>
      <c r="S1383" s="100" t="s">
        <v>1852</v>
      </c>
      <c r="T1383" s="97"/>
      <c r="U1383" s="100" t="s">
        <v>1852</v>
      </c>
      <c r="V1383" s="100" t="s">
        <v>1852</v>
      </c>
      <c r="W1383" s="97"/>
      <c r="X1383" s="100" t="s">
        <v>1852</v>
      </c>
      <c r="Y1383" s="100" t="s">
        <v>1852</v>
      </c>
      <c r="Z1383" s="97"/>
      <c r="AA1383" s="100" t="s">
        <v>1852</v>
      </c>
      <c r="AB1383" s="100" t="s">
        <v>1852</v>
      </c>
      <c r="AC1383" s="97"/>
      <c r="AD1383" s="100" t="s">
        <v>1852</v>
      </c>
      <c r="AE1383" s="100" t="s">
        <v>1852</v>
      </c>
      <c r="AF1383" s="97"/>
      <c r="AG1383" s="100">
        <f t="shared" si="346"/>
        <v>204.8</v>
      </c>
      <c r="AH1383" s="100">
        <f t="shared" si="350"/>
        <v>204.8</v>
      </c>
      <c r="AI1383" s="97"/>
      <c r="AJ1383" s="100" t="s">
        <v>1852</v>
      </c>
      <c r="AK1383" s="100" t="s">
        <v>1852</v>
      </c>
      <c r="AL1383" s="97"/>
      <c r="AM1383" s="101" t="s">
        <v>1852</v>
      </c>
      <c r="AN1383" s="101" t="s">
        <v>1852</v>
      </c>
      <c r="AO1383" s="97"/>
      <c r="AP1383" s="100" t="s">
        <v>1852</v>
      </c>
      <c r="AQ1383" s="100" t="s">
        <v>1852</v>
      </c>
      <c r="AR1383" s="97"/>
      <c r="AS1383" s="100" t="s">
        <v>1852</v>
      </c>
      <c r="AT1383" s="100" t="s">
        <v>1852</v>
      </c>
      <c r="AU1383" s="97"/>
      <c r="AV1383" s="100">
        <f t="shared" si="347"/>
        <v>217.6</v>
      </c>
      <c r="AW1383" s="100">
        <f t="shared" si="351"/>
        <v>217.6</v>
      </c>
      <c r="AX1383" s="97"/>
      <c r="AY1383" s="100" t="s">
        <v>1852</v>
      </c>
      <c r="AZ1383" s="100" t="s">
        <v>1852</v>
      </c>
      <c r="BA1383" s="97"/>
      <c r="BB1383" s="100" t="s">
        <v>1852</v>
      </c>
      <c r="BC1383" s="100" t="s">
        <v>1852</v>
      </c>
      <c r="BD1383" s="97"/>
      <c r="BE1383" s="100" t="s">
        <v>1852</v>
      </c>
      <c r="BF1383" s="100" t="s">
        <v>1852</v>
      </c>
    </row>
    <row r="1384" spans="1:58" s="86" customFormat="1" ht="13.2" x14ac:dyDescent="0.25">
      <c r="A1384" s="47" t="s">
        <v>883</v>
      </c>
      <c r="B1384" s="106">
        <v>5000268</v>
      </c>
      <c r="C1384" s="118" t="s">
        <v>1040</v>
      </c>
      <c r="D1384" s="105">
        <v>1214</v>
      </c>
      <c r="E1384" s="106">
        <v>981</v>
      </c>
      <c r="F1384" s="106">
        <v>92960</v>
      </c>
      <c r="G1384" s="22"/>
      <c r="H1384" s="44">
        <f t="shared" si="349"/>
        <v>971.2</v>
      </c>
      <c r="I1384" s="98">
        <f t="shared" si="352"/>
        <v>971.2</v>
      </c>
      <c r="J1384" s="98">
        <f t="shared" si="345"/>
        <v>1031.8999999999999</v>
      </c>
      <c r="K1384" s="99"/>
      <c r="L1384" s="44">
        <f t="shared" si="348"/>
        <v>971.2</v>
      </c>
      <c r="M1384" s="100">
        <f t="shared" si="353"/>
        <v>971.2</v>
      </c>
      <c r="N1384" s="97"/>
      <c r="O1384" s="100" t="s">
        <v>1852</v>
      </c>
      <c r="P1384" s="100" t="s">
        <v>1852</v>
      </c>
      <c r="Q1384" s="97"/>
      <c r="R1384" s="100" t="s">
        <v>1852</v>
      </c>
      <c r="S1384" s="100" t="s">
        <v>1852</v>
      </c>
      <c r="T1384" s="97"/>
      <c r="U1384" s="100" t="s">
        <v>1852</v>
      </c>
      <c r="V1384" s="100" t="s">
        <v>1852</v>
      </c>
      <c r="W1384" s="97"/>
      <c r="X1384" s="100" t="s">
        <v>1852</v>
      </c>
      <c r="Y1384" s="100" t="s">
        <v>1852</v>
      </c>
      <c r="Z1384" s="97"/>
      <c r="AA1384" s="100" t="s">
        <v>1852</v>
      </c>
      <c r="AB1384" s="100" t="s">
        <v>1852</v>
      </c>
      <c r="AC1384" s="97"/>
      <c r="AD1384" s="100" t="s">
        <v>1852</v>
      </c>
      <c r="AE1384" s="100" t="s">
        <v>1852</v>
      </c>
      <c r="AF1384" s="97"/>
      <c r="AG1384" s="100">
        <f t="shared" si="346"/>
        <v>971.2</v>
      </c>
      <c r="AH1384" s="100">
        <f t="shared" si="350"/>
        <v>971.2</v>
      </c>
      <c r="AI1384" s="97"/>
      <c r="AJ1384" s="100" t="s">
        <v>1852</v>
      </c>
      <c r="AK1384" s="100" t="s">
        <v>1852</v>
      </c>
      <c r="AL1384" s="97"/>
      <c r="AM1384" s="101" t="s">
        <v>1852</v>
      </c>
      <c r="AN1384" s="101" t="s">
        <v>1852</v>
      </c>
      <c r="AO1384" s="97"/>
      <c r="AP1384" s="100" t="s">
        <v>1852</v>
      </c>
      <c r="AQ1384" s="100" t="s">
        <v>1852</v>
      </c>
      <c r="AR1384" s="97"/>
      <c r="AS1384" s="100" t="s">
        <v>1852</v>
      </c>
      <c r="AT1384" s="100" t="s">
        <v>1852</v>
      </c>
      <c r="AU1384" s="97"/>
      <c r="AV1384" s="100">
        <f t="shared" si="347"/>
        <v>1031.8999999999999</v>
      </c>
      <c r="AW1384" s="100">
        <f t="shared" si="351"/>
        <v>1031.8999999999999</v>
      </c>
      <c r="AX1384" s="97"/>
      <c r="AY1384" s="100" t="s">
        <v>1852</v>
      </c>
      <c r="AZ1384" s="100" t="s">
        <v>1852</v>
      </c>
      <c r="BA1384" s="97"/>
      <c r="BB1384" s="100" t="s">
        <v>1852</v>
      </c>
      <c r="BC1384" s="100" t="s">
        <v>1852</v>
      </c>
      <c r="BD1384" s="97"/>
      <c r="BE1384" s="100" t="s">
        <v>1852</v>
      </c>
      <c r="BF1384" s="100" t="s">
        <v>1852</v>
      </c>
    </row>
    <row r="1385" spans="1:58" s="86" customFormat="1" ht="13.2" x14ac:dyDescent="0.25">
      <c r="A1385" s="47" t="s">
        <v>883</v>
      </c>
      <c r="B1385" s="106">
        <v>5000183</v>
      </c>
      <c r="C1385" s="118" t="s">
        <v>1041</v>
      </c>
      <c r="D1385" s="105">
        <v>384</v>
      </c>
      <c r="E1385" s="106">
        <v>981</v>
      </c>
      <c r="F1385" s="106">
        <v>92977</v>
      </c>
      <c r="G1385" s="22"/>
      <c r="H1385" s="44">
        <f t="shared" si="349"/>
        <v>307.20000000000005</v>
      </c>
      <c r="I1385" s="98">
        <f t="shared" si="352"/>
        <v>307.20000000000005</v>
      </c>
      <c r="J1385" s="98">
        <f t="shared" si="345"/>
        <v>326.39999999999998</v>
      </c>
      <c r="K1385" s="99"/>
      <c r="L1385" s="44">
        <f t="shared" si="348"/>
        <v>307.20000000000005</v>
      </c>
      <c r="M1385" s="100">
        <f t="shared" si="353"/>
        <v>307.20000000000005</v>
      </c>
      <c r="N1385" s="97"/>
      <c r="O1385" s="100" t="s">
        <v>1852</v>
      </c>
      <c r="P1385" s="100" t="s">
        <v>1852</v>
      </c>
      <c r="Q1385" s="97"/>
      <c r="R1385" s="100" t="s">
        <v>1852</v>
      </c>
      <c r="S1385" s="100" t="s">
        <v>1852</v>
      </c>
      <c r="T1385" s="97"/>
      <c r="U1385" s="100" t="s">
        <v>1852</v>
      </c>
      <c r="V1385" s="100" t="s">
        <v>1852</v>
      </c>
      <c r="W1385" s="97"/>
      <c r="X1385" s="100" t="s">
        <v>1852</v>
      </c>
      <c r="Y1385" s="100" t="s">
        <v>1852</v>
      </c>
      <c r="Z1385" s="97"/>
      <c r="AA1385" s="100" t="s">
        <v>1852</v>
      </c>
      <c r="AB1385" s="100" t="s">
        <v>1852</v>
      </c>
      <c r="AC1385" s="97"/>
      <c r="AD1385" s="100" t="s">
        <v>1852</v>
      </c>
      <c r="AE1385" s="100" t="s">
        <v>1852</v>
      </c>
      <c r="AF1385" s="97"/>
      <c r="AG1385" s="100">
        <f t="shared" si="346"/>
        <v>307.20000000000005</v>
      </c>
      <c r="AH1385" s="100">
        <f t="shared" si="350"/>
        <v>307.20000000000005</v>
      </c>
      <c r="AI1385" s="97"/>
      <c r="AJ1385" s="100" t="s">
        <v>1852</v>
      </c>
      <c r="AK1385" s="100" t="s">
        <v>1852</v>
      </c>
      <c r="AL1385" s="97"/>
      <c r="AM1385" s="101" t="s">
        <v>1852</v>
      </c>
      <c r="AN1385" s="101" t="s">
        <v>1852</v>
      </c>
      <c r="AO1385" s="97"/>
      <c r="AP1385" s="100" t="s">
        <v>1852</v>
      </c>
      <c r="AQ1385" s="100" t="s">
        <v>1852</v>
      </c>
      <c r="AR1385" s="97"/>
      <c r="AS1385" s="100" t="s">
        <v>1852</v>
      </c>
      <c r="AT1385" s="100" t="s">
        <v>1852</v>
      </c>
      <c r="AU1385" s="97"/>
      <c r="AV1385" s="100">
        <f t="shared" si="347"/>
        <v>326.39999999999998</v>
      </c>
      <c r="AW1385" s="100">
        <f t="shared" si="351"/>
        <v>326.39999999999998</v>
      </c>
      <c r="AX1385" s="97"/>
      <c r="AY1385" s="100" t="s">
        <v>1852</v>
      </c>
      <c r="AZ1385" s="100" t="s">
        <v>1852</v>
      </c>
      <c r="BA1385" s="97"/>
      <c r="BB1385" s="100" t="s">
        <v>1852</v>
      </c>
      <c r="BC1385" s="100" t="s">
        <v>1852</v>
      </c>
      <c r="BD1385" s="97"/>
      <c r="BE1385" s="100" t="s">
        <v>1852</v>
      </c>
      <c r="BF1385" s="100" t="s">
        <v>1852</v>
      </c>
    </row>
    <row r="1386" spans="1:58" s="86" customFormat="1" ht="13.2" x14ac:dyDescent="0.25">
      <c r="A1386" s="47" t="s">
        <v>883</v>
      </c>
      <c r="B1386" s="106">
        <v>5000184</v>
      </c>
      <c r="C1386" s="118" t="s">
        <v>1042</v>
      </c>
      <c r="D1386" s="105">
        <v>1198</v>
      </c>
      <c r="E1386" s="106">
        <v>987</v>
      </c>
      <c r="F1386" s="106">
        <v>93005</v>
      </c>
      <c r="G1386" s="22"/>
      <c r="H1386" s="44">
        <f t="shared" si="349"/>
        <v>958.40000000000009</v>
      </c>
      <c r="I1386" s="98">
        <f t="shared" si="352"/>
        <v>958.40000000000009</v>
      </c>
      <c r="J1386" s="98">
        <f t="shared" si="345"/>
        <v>1018.3</v>
      </c>
      <c r="K1386" s="99"/>
      <c r="L1386" s="44">
        <f t="shared" si="348"/>
        <v>958.40000000000009</v>
      </c>
      <c r="M1386" s="100">
        <f t="shared" si="353"/>
        <v>958.40000000000009</v>
      </c>
      <c r="N1386" s="97"/>
      <c r="O1386" s="100" t="s">
        <v>1852</v>
      </c>
      <c r="P1386" s="100" t="s">
        <v>1852</v>
      </c>
      <c r="Q1386" s="97"/>
      <c r="R1386" s="100" t="s">
        <v>1852</v>
      </c>
      <c r="S1386" s="100" t="s">
        <v>1852</v>
      </c>
      <c r="T1386" s="97"/>
      <c r="U1386" s="100" t="s">
        <v>1852</v>
      </c>
      <c r="V1386" s="100" t="s">
        <v>1852</v>
      </c>
      <c r="W1386" s="97"/>
      <c r="X1386" s="100" t="s">
        <v>1852</v>
      </c>
      <c r="Y1386" s="100" t="s">
        <v>1852</v>
      </c>
      <c r="Z1386" s="97"/>
      <c r="AA1386" s="100" t="s">
        <v>1852</v>
      </c>
      <c r="AB1386" s="100" t="s">
        <v>1852</v>
      </c>
      <c r="AC1386" s="97"/>
      <c r="AD1386" s="100" t="s">
        <v>1852</v>
      </c>
      <c r="AE1386" s="100" t="s">
        <v>1852</v>
      </c>
      <c r="AF1386" s="97"/>
      <c r="AG1386" s="100">
        <f t="shared" si="346"/>
        <v>958.40000000000009</v>
      </c>
      <c r="AH1386" s="100">
        <f t="shared" si="350"/>
        <v>958.40000000000009</v>
      </c>
      <c r="AI1386" s="97"/>
      <c r="AJ1386" s="100" t="s">
        <v>1852</v>
      </c>
      <c r="AK1386" s="100" t="s">
        <v>1852</v>
      </c>
      <c r="AL1386" s="97"/>
      <c r="AM1386" s="101" t="s">
        <v>1852</v>
      </c>
      <c r="AN1386" s="101" t="s">
        <v>1852</v>
      </c>
      <c r="AO1386" s="97"/>
      <c r="AP1386" s="100" t="s">
        <v>1852</v>
      </c>
      <c r="AQ1386" s="100" t="s">
        <v>1852</v>
      </c>
      <c r="AR1386" s="97"/>
      <c r="AS1386" s="100" t="s">
        <v>1852</v>
      </c>
      <c r="AT1386" s="100" t="s">
        <v>1852</v>
      </c>
      <c r="AU1386" s="97"/>
      <c r="AV1386" s="100">
        <f t="shared" si="347"/>
        <v>1018.3</v>
      </c>
      <c r="AW1386" s="100">
        <f t="shared" si="351"/>
        <v>1018.3</v>
      </c>
      <c r="AX1386" s="97"/>
      <c r="AY1386" s="100" t="s">
        <v>1852</v>
      </c>
      <c r="AZ1386" s="100" t="s">
        <v>1852</v>
      </c>
      <c r="BA1386" s="97"/>
      <c r="BB1386" s="100" t="s">
        <v>1852</v>
      </c>
      <c r="BC1386" s="100" t="s">
        <v>1852</v>
      </c>
      <c r="BD1386" s="97"/>
      <c r="BE1386" s="100" t="s">
        <v>1852</v>
      </c>
      <c r="BF1386" s="100" t="s">
        <v>1852</v>
      </c>
    </row>
    <row r="1387" spans="1:58" s="86" customFormat="1" ht="13.2" x14ac:dyDescent="0.25">
      <c r="A1387" s="47" t="s">
        <v>883</v>
      </c>
      <c r="B1387" s="106">
        <v>5100082</v>
      </c>
      <c r="C1387" s="118" t="s">
        <v>691</v>
      </c>
      <c r="D1387" s="105">
        <v>76</v>
      </c>
      <c r="E1387" s="106">
        <v>987</v>
      </c>
      <c r="F1387" s="106">
        <v>97597</v>
      </c>
      <c r="G1387" s="22"/>
      <c r="H1387" s="44">
        <f t="shared" si="349"/>
        <v>60.800000000000004</v>
      </c>
      <c r="I1387" s="98">
        <f t="shared" si="352"/>
        <v>60.800000000000004</v>
      </c>
      <c r="J1387" s="98">
        <f t="shared" si="345"/>
        <v>64.599999999999994</v>
      </c>
      <c r="K1387" s="99"/>
      <c r="L1387" s="44">
        <f t="shared" si="348"/>
        <v>60.800000000000004</v>
      </c>
      <c r="M1387" s="100">
        <f t="shared" si="353"/>
        <v>60.800000000000004</v>
      </c>
      <c r="N1387" s="97"/>
      <c r="O1387" s="100" t="s">
        <v>1852</v>
      </c>
      <c r="P1387" s="100" t="s">
        <v>1852</v>
      </c>
      <c r="Q1387" s="97"/>
      <c r="R1387" s="100" t="s">
        <v>1852</v>
      </c>
      <c r="S1387" s="100" t="s">
        <v>1852</v>
      </c>
      <c r="T1387" s="97"/>
      <c r="U1387" s="100" t="s">
        <v>1852</v>
      </c>
      <c r="V1387" s="100" t="s">
        <v>1852</v>
      </c>
      <c r="W1387" s="97"/>
      <c r="X1387" s="100" t="s">
        <v>1852</v>
      </c>
      <c r="Y1387" s="100" t="s">
        <v>1852</v>
      </c>
      <c r="Z1387" s="97"/>
      <c r="AA1387" s="100" t="s">
        <v>1852</v>
      </c>
      <c r="AB1387" s="100" t="s">
        <v>1852</v>
      </c>
      <c r="AC1387" s="97"/>
      <c r="AD1387" s="100" t="s">
        <v>1852</v>
      </c>
      <c r="AE1387" s="100" t="s">
        <v>1852</v>
      </c>
      <c r="AF1387" s="97"/>
      <c r="AG1387" s="100">
        <f t="shared" si="346"/>
        <v>60.800000000000004</v>
      </c>
      <c r="AH1387" s="100">
        <f t="shared" si="350"/>
        <v>60.800000000000004</v>
      </c>
      <c r="AI1387" s="97"/>
      <c r="AJ1387" s="100" t="s">
        <v>1852</v>
      </c>
      <c r="AK1387" s="100" t="s">
        <v>1852</v>
      </c>
      <c r="AL1387" s="97"/>
      <c r="AM1387" s="101" t="s">
        <v>1852</v>
      </c>
      <c r="AN1387" s="101" t="s">
        <v>1852</v>
      </c>
      <c r="AO1387" s="97"/>
      <c r="AP1387" s="100" t="s">
        <v>1852</v>
      </c>
      <c r="AQ1387" s="100" t="s">
        <v>1852</v>
      </c>
      <c r="AR1387" s="97"/>
      <c r="AS1387" s="100" t="s">
        <v>1852</v>
      </c>
      <c r="AT1387" s="100" t="s">
        <v>1852</v>
      </c>
      <c r="AU1387" s="97"/>
      <c r="AV1387" s="100">
        <f t="shared" si="347"/>
        <v>64.599999999999994</v>
      </c>
      <c r="AW1387" s="100">
        <f t="shared" si="351"/>
        <v>64.599999999999994</v>
      </c>
      <c r="AX1387" s="97"/>
      <c r="AY1387" s="100" t="s">
        <v>1852</v>
      </c>
      <c r="AZ1387" s="100" t="s">
        <v>1852</v>
      </c>
      <c r="BA1387" s="97"/>
      <c r="BB1387" s="100" t="s">
        <v>1852</v>
      </c>
      <c r="BC1387" s="100" t="s">
        <v>1852</v>
      </c>
      <c r="BD1387" s="97"/>
      <c r="BE1387" s="100" t="s">
        <v>1852</v>
      </c>
      <c r="BF1387" s="100" t="s">
        <v>1852</v>
      </c>
    </row>
    <row r="1388" spans="1:58" s="86" customFormat="1" ht="13.2" x14ac:dyDescent="0.25">
      <c r="A1388" s="47" t="s">
        <v>883</v>
      </c>
      <c r="B1388" s="106">
        <v>5100083</v>
      </c>
      <c r="C1388" s="118" t="s">
        <v>1043</v>
      </c>
      <c r="D1388" s="105">
        <v>36</v>
      </c>
      <c r="E1388" s="106">
        <v>987</v>
      </c>
      <c r="F1388" s="106">
        <v>97598</v>
      </c>
      <c r="G1388" s="22"/>
      <c r="H1388" s="44">
        <f t="shared" si="349"/>
        <v>28.8</v>
      </c>
      <c r="I1388" s="98">
        <f t="shared" si="352"/>
        <v>28.8</v>
      </c>
      <c r="J1388" s="98">
        <f t="shared" si="345"/>
        <v>30.599999999999998</v>
      </c>
      <c r="K1388" s="99"/>
      <c r="L1388" s="44">
        <f t="shared" si="348"/>
        <v>28.8</v>
      </c>
      <c r="M1388" s="100">
        <f t="shared" si="353"/>
        <v>28.8</v>
      </c>
      <c r="N1388" s="97"/>
      <c r="O1388" s="100" t="s">
        <v>1852</v>
      </c>
      <c r="P1388" s="100" t="s">
        <v>1852</v>
      </c>
      <c r="Q1388" s="97"/>
      <c r="R1388" s="100" t="s">
        <v>1852</v>
      </c>
      <c r="S1388" s="100" t="s">
        <v>1852</v>
      </c>
      <c r="T1388" s="97"/>
      <c r="U1388" s="100" t="s">
        <v>1852</v>
      </c>
      <c r="V1388" s="100" t="s">
        <v>1852</v>
      </c>
      <c r="W1388" s="97"/>
      <c r="X1388" s="100" t="s">
        <v>1852</v>
      </c>
      <c r="Y1388" s="100" t="s">
        <v>1852</v>
      </c>
      <c r="Z1388" s="97"/>
      <c r="AA1388" s="100" t="s">
        <v>1852</v>
      </c>
      <c r="AB1388" s="100" t="s">
        <v>1852</v>
      </c>
      <c r="AC1388" s="97"/>
      <c r="AD1388" s="100" t="s">
        <v>1852</v>
      </c>
      <c r="AE1388" s="100" t="s">
        <v>1852</v>
      </c>
      <c r="AF1388" s="97"/>
      <c r="AG1388" s="100">
        <f t="shared" si="346"/>
        <v>28.8</v>
      </c>
      <c r="AH1388" s="100">
        <f t="shared" si="350"/>
        <v>28.8</v>
      </c>
      <c r="AI1388" s="97"/>
      <c r="AJ1388" s="100" t="s">
        <v>1852</v>
      </c>
      <c r="AK1388" s="100" t="s">
        <v>1852</v>
      </c>
      <c r="AL1388" s="97"/>
      <c r="AM1388" s="101" t="s">
        <v>1852</v>
      </c>
      <c r="AN1388" s="101" t="s">
        <v>1852</v>
      </c>
      <c r="AO1388" s="97"/>
      <c r="AP1388" s="100" t="s">
        <v>1852</v>
      </c>
      <c r="AQ1388" s="100" t="s">
        <v>1852</v>
      </c>
      <c r="AR1388" s="97"/>
      <c r="AS1388" s="100" t="s">
        <v>1852</v>
      </c>
      <c r="AT1388" s="100" t="s">
        <v>1852</v>
      </c>
      <c r="AU1388" s="97"/>
      <c r="AV1388" s="100">
        <f t="shared" si="347"/>
        <v>30.599999999999998</v>
      </c>
      <c r="AW1388" s="100">
        <f t="shared" si="351"/>
        <v>30.599999999999998</v>
      </c>
      <c r="AX1388" s="97"/>
      <c r="AY1388" s="100" t="s">
        <v>1852</v>
      </c>
      <c r="AZ1388" s="100" t="s">
        <v>1852</v>
      </c>
      <c r="BA1388" s="97"/>
      <c r="BB1388" s="100" t="s">
        <v>1852</v>
      </c>
      <c r="BC1388" s="100" t="s">
        <v>1852</v>
      </c>
      <c r="BD1388" s="97"/>
      <c r="BE1388" s="100" t="s">
        <v>1852</v>
      </c>
      <c r="BF1388" s="100" t="s">
        <v>1852</v>
      </c>
    </row>
    <row r="1389" spans="1:58" s="86" customFormat="1" ht="13.2" x14ac:dyDescent="0.25">
      <c r="A1389" s="47" t="s">
        <v>883</v>
      </c>
      <c r="B1389" s="106">
        <v>5100237</v>
      </c>
      <c r="C1389" s="118" t="s">
        <v>1044</v>
      </c>
      <c r="D1389" s="105">
        <v>385</v>
      </c>
      <c r="E1389" s="106">
        <v>987</v>
      </c>
      <c r="F1389" s="106">
        <v>97602</v>
      </c>
      <c r="G1389" s="22"/>
      <c r="H1389" s="44">
        <f t="shared" si="349"/>
        <v>308</v>
      </c>
      <c r="I1389" s="98">
        <f t="shared" si="352"/>
        <v>308</v>
      </c>
      <c r="J1389" s="98">
        <f t="shared" si="345"/>
        <v>327.25</v>
      </c>
      <c r="K1389" s="99"/>
      <c r="L1389" s="44">
        <f t="shared" si="348"/>
        <v>308</v>
      </c>
      <c r="M1389" s="100">
        <f t="shared" si="353"/>
        <v>308</v>
      </c>
      <c r="N1389" s="97"/>
      <c r="O1389" s="100" t="s">
        <v>1852</v>
      </c>
      <c r="P1389" s="100" t="s">
        <v>1852</v>
      </c>
      <c r="Q1389" s="97"/>
      <c r="R1389" s="100" t="s">
        <v>1852</v>
      </c>
      <c r="S1389" s="100" t="s">
        <v>1852</v>
      </c>
      <c r="T1389" s="97"/>
      <c r="U1389" s="100" t="s">
        <v>1852</v>
      </c>
      <c r="V1389" s="100" t="s">
        <v>1852</v>
      </c>
      <c r="W1389" s="97"/>
      <c r="X1389" s="100" t="s">
        <v>1852</v>
      </c>
      <c r="Y1389" s="100" t="s">
        <v>1852</v>
      </c>
      <c r="Z1389" s="97"/>
      <c r="AA1389" s="100" t="s">
        <v>1852</v>
      </c>
      <c r="AB1389" s="100" t="s">
        <v>1852</v>
      </c>
      <c r="AC1389" s="97"/>
      <c r="AD1389" s="100" t="s">
        <v>1852</v>
      </c>
      <c r="AE1389" s="100" t="s">
        <v>1852</v>
      </c>
      <c r="AF1389" s="97"/>
      <c r="AG1389" s="100">
        <f t="shared" si="346"/>
        <v>308</v>
      </c>
      <c r="AH1389" s="100">
        <f t="shared" si="350"/>
        <v>308</v>
      </c>
      <c r="AI1389" s="97"/>
      <c r="AJ1389" s="100" t="s">
        <v>1852</v>
      </c>
      <c r="AK1389" s="100" t="s">
        <v>1852</v>
      </c>
      <c r="AL1389" s="97"/>
      <c r="AM1389" s="101" t="s">
        <v>1852</v>
      </c>
      <c r="AN1389" s="101" t="s">
        <v>1852</v>
      </c>
      <c r="AO1389" s="97"/>
      <c r="AP1389" s="100" t="s">
        <v>1852</v>
      </c>
      <c r="AQ1389" s="100" t="s">
        <v>1852</v>
      </c>
      <c r="AR1389" s="97"/>
      <c r="AS1389" s="100" t="s">
        <v>1852</v>
      </c>
      <c r="AT1389" s="100" t="s">
        <v>1852</v>
      </c>
      <c r="AU1389" s="97"/>
      <c r="AV1389" s="100">
        <f t="shared" si="347"/>
        <v>327.25</v>
      </c>
      <c r="AW1389" s="100">
        <f t="shared" si="351"/>
        <v>327.25</v>
      </c>
      <c r="AX1389" s="97"/>
      <c r="AY1389" s="100" t="s">
        <v>1852</v>
      </c>
      <c r="AZ1389" s="100" t="s">
        <v>1852</v>
      </c>
      <c r="BA1389" s="97"/>
      <c r="BB1389" s="100" t="s">
        <v>1852</v>
      </c>
      <c r="BC1389" s="100" t="s">
        <v>1852</v>
      </c>
      <c r="BD1389" s="97"/>
      <c r="BE1389" s="100" t="s">
        <v>1852</v>
      </c>
      <c r="BF1389" s="100" t="s">
        <v>1852</v>
      </c>
    </row>
    <row r="1390" spans="1:58" s="86" customFormat="1" ht="13.2" x14ac:dyDescent="0.25">
      <c r="A1390" s="47" t="s">
        <v>883</v>
      </c>
      <c r="B1390" s="106">
        <v>5000195</v>
      </c>
      <c r="C1390" s="118" t="s">
        <v>1045</v>
      </c>
      <c r="D1390" s="105">
        <v>93</v>
      </c>
      <c r="E1390" s="106">
        <v>981</v>
      </c>
      <c r="F1390" s="106">
        <v>98925</v>
      </c>
      <c r="G1390" s="22"/>
      <c r="H1390" s="44">
        <f t="shared" si="349"/>
        <v>74.400000000000006</v>
      </c>
      <c r="I1390" s="98">
        <f t="shared" si="352"/>
        <v>74.400000000000006</v>
      </c>
      <c r="J1390" s="98">
        <f t="shared" si="345"/>
        <v>79.05</v>
      </c>
      <c r="K1390" s="99"/>
      <c r="L1390" s="44">
        <f t="shared" si="348"/>
        <v>74.400000000000006</v>
      </c>
      <c r="M1390" s="100">
        <f t="shared" si="353"/>
        <v>74.400000000000006</v>
      </c>
      <c r="N1390" s="97"/>
      <c r="O1390" s="100" t="s">
        <v>1852</v>
      </c>
      <c r="P1390" s="100" t="s">
        <v>1852</v>
      </c>
      <c r="Q1390" s="97"/>
      <c r="R1390" s="100" t="s">
        <v>1852</v>
      </c>
      <c r="S1390" s="100" t="s">
        <v>1852</v>
      </c>
      <c r="T1390" s="97"/>
      <c r="U1390" s="100" t="s">
        <v>1852</v>
      </c>
      <c r="V1390" s="100" t="s">
        <v>1852</v>
      </c>
      <c r="W1390" s="97"/>
      <c r="X1390" s="100" t="s">
        <v>1852</v>
      </c>
      <c r="Y1390" s="100" t="s">
        <v>1852</v>
      </c>
      <c r="Z1390" s="97"/>
      <c r="AA1390" s="100" t="s">
        <v>1852</v>
      </c>
      <c r="AB1390" s="100" t="s">
        <v>1852</v>
      </c>
      <c r="AC1390" s="97"/>
      <c r="AD1390" s="100" t="s">
        <v>1852</v>
      </c>
      <c r="AE1390" s="100" t="s">
        <v>1852</v>
      </c>
      <c r="AF1390" s="97"/>
      <c r="AG1390" s="100">
        <f t="shared" si="346"/>
        <v>74.400000000000006</v>
      </c>
      <c r="AH1390" s="100">
        <f t="shared" si="350"/>
        <v>74.400000000000006</v>
      </c>
      <c r="AI1390" s="97"/>
      <c r="AJ1390" s="100" t="s">
        <v>1852</v>
      </c>
      <c r="AK1390" s="100" t="s">
        <v>1852</v>
      </c>
      <c r="AL1390" s="97"/>
      <c r="AM1390" s="101" t="s">
        <v>1852</v>
      </c>
      <c r="AN1390" s="101" t="s">
        <v>1852</v>
      </c>
      <c r="AO1390" s="97"/>
      <c r="AP1390" s="100" t="s">
        <v>1852</v>
      </c>
      <c r="AQ1390" s="100" t="s">
        <v>1852</v>
      </c>
      <c r="AR1390" s="97"/>
      <c r="AS1390" s="100" t="s">
        <v>1852</v>
      </c>
      <c r="AT1390" s="100" t="s">
        <v>1852</v>
      </c>
      <c r="AU1390" s="97"/>
      <c r="AV1390" s="100">
        <f t="shared" si="347"/>
        <v>79.05</v>
      </c>
      <c r="AW1390" s="100">
        <f t="shared" si="351"/>
        <v>79.05</v>
      </c>
      <c r="AX1390" s="97"/>
      <c r="AY1390" s="100" t="s">
        <v>1852</v>
      </c>
      <c r="AZ1390" s="100" t="s">
        <v>1852</v>
      </c>
      <c r="BA1390" s="97"/>
      <c r="BB1390" s="100" t="s">
        <v>1852</v>
      </c>
      <c r="BC1390" s="100" t="s">
        <v>1852</v>
      </c>
      <c r="BD1390" s="97"/>
      <c r="BE1390" s="100" t="s">
        <v>1852</v>
      </c>
      <c r="BF1390" s="100" t="s">
        <v>1852</v>
      </c>
    </row>
    <row r="1391" spans="1:58" s="86" customFormat="1" ht="13.2" x14ac:dyDescent="0.25">
      <c r="A1391" s="47" t="s">
        <v>883</v>
      </c>
      <c r="B1391" s="106">
        <v>5000312</v>
      </c>
      <c r="C1391" s="118" t="s">
        <v>1046</v>
      </c>
      <c r="D1391" s="105">
        <v>72</v>
      </c>
      <c r="E1391" s="106">
        <v>981</v>
      </c>
      <c r="F1391" s="106">
        <v>99151</v>
      </c>
      <c r="G1391" s="22"/>
      <c r="H1391" s="44">
        <f t="shared" si="349"/>
        <v>57.6</v>
      </c>
      <c r="I1391" s="98">
        <f t="shared" si="352"/>
        <v>57.6</v>
      </c>
      <c r="J1391" s="98">
        <f t="shared" si="345"/>
        <v>61.199999999999996</v>
      </c>
      <c r="K1391" s="99"/>
      <c r="L1391" s="44">
        <f t="shared" si="348"/>
        <v>57.6</v>
      </c>
      <c r="M1391" s="100">
        <f t="shared" si="353"/>
        <v>57.6</v>
      </c>
      <c r="N1391" s="97"/>
      <c r="O1391" s="100" t="s">
        <v>1852</v>
      </c>
      <c r="P1391" s="100" t="s">
        <v>1852</v>
      </c>
      <c r="Q1391" s="97"/>
      <c r="R1391" s="100" t="s">
        <v>1852</v>
      </c>
      <c r="S1391" s="100" t="s">
        <v>1852</v>
      </c>
      <c r="T1391" s="97"/>
      <c r="U1391" s="100" t="s">
        <v>1852</v>
      </c>
      <c r="V1391" s="100" t="s">
        <v>1852</v>
      </c>
      <c r="W1391" s="97"/>
      <c r="X1391" s="100" t="s">
        <v>1852</v>
      </c>
      <c r="Y1391" s="100" t="s">
        <v>1852</v>
      </c>
      <c r="Z1391" s="97"/>
      <c r="AA1391" s="100" t="s">
        <v>1852</v>
      </c>
      <c r="AB1391" s="100" t="s">
        <v>1852</v>
      </c>
      <c r="AC1391" s="97"/>
      <c r="AD1391" s="100" t="s">
        <v>1852</v>
      </c>
      <c r="AE1391" s="100" t="s">
        <v>1852</v>
      </c>
      <c r="AF1391" s="97"/>
      <c r="AG1391" s="100">
        <f t="shared" si="346"/>
        <v>57.6</v>
      </c>
      <c r="AH1391" s="100">
        <f t="shared" si="350"/>
        <v>57.6</v>
      </c>
      <c r="AI1391" s="97"/>
      <c r="AJ1391" s="100" t="s">
        <v>1852</v>
      </c>
      <c r="AK1391" s="100" t="s">
        <v>1852</v>
      </c>
      <c r="AL1391" s="97"/>
      <c r="AM1391" s="101" t="s">
        <v>1852</v>
      </c>
      <c r="AN1391" s="101" t="s">
        <v>1852</v>
      </c>
      <c r="AO1391" s="97"/>
      <c r="AP1391" s="100" t="s">
        <v>1852</v>
      </c>
      <c r="AQ1391" s="100" t="s">
        <v>1852</v>
      </c>
      <c r="AR1391" s="97"/>
      <c r="AS1391" s="100" t="s">
        <v>1852</v>
      </c>
      <c r="AT1391" s="100" t="s">
        <v>1852</v>
      </c>
      <c r="AU1391" s="97"/>
      <c r="AV1391" s="100">
        <f t="shared" si="347"/>
        <v>61.199999999999996</v>
      </c>
      <c r="AW1391" s="100">
        <f t="shared" si="351"/>
        <v>61.199999999999996</v>
      </c>
      <c r="AX1391" s="97"/>
      <c r="AY1391" s="100" t="s">
        <v>1852</v>
      </c>
      <c r="AZ1391" s="100" t="s">
        <v>1852</v>
      </c>
      <c r="BA1391" s="97"/>
      <c r="BB1391" s="100" t="s">
        <v>1852</v>
      </c>
      <c r="BC1391" s="100" t="s">
        <v>1852</v>
      </c>
      <c r="BD1391" s="97"/>
      <c r="BE1391" s="100" t="s">
        <v>1852</v>
      </c>
      <c r="BF1391" s="100" t="s">
        <v>1852</v>
      </c>
    </row>
    <row r="1392" spans="1:58" s="86" customFormat="1" ht="13.2" x14ac:dyDescent="0.25">
      <c r="A1392" s="47" t="s">
        <v>883</v>
      </c>
      <c r="B1392" s="106">
        <v>5000307</v>
      </c>
      <c r="C1392" s="118" t="s">
        <v>1047</v>
      </c>
      <c r="D1392" s="105">
        <v>30</v>
      </c>
      <c r="E1392" s="106">
        <v>981</v>
      </c>
      <c r="F1392" s="106">
        <v>99153</v>
      </c>
      <c r="G1392" s="22"/>
      <c r="H1392" s="44">
        <f t="shared" si="349"/>
        <v>24</v>
      </c>
      <c r="I1392" s="98">
        <f t="shared" si="352"/>
        <v>24</v>
      </c>
      <c r="J1392" s="98">
        <f t="shared" si="345"/>
        <v>25.5</v>
      </c>
      <c r="K1392" s="99"/>
      <c r="L1392" s="44">
        <f t="shared" si="348"/>
        <v>24</v>
      </c>
      <c r="M1392" s="100">
        <f t="shared" si="353"/>
        <v>24</v>
      </c>
      <c r="N1392" s="97"/>
      <c r="O1392" s="100" t="s">
        <v>1852</v>
      </c>
      <c r="P1392" s="100" t="s">
        <v>1852</v>
      </c>
      <c r="Q1392" s="97"/>
      <c r="R1392" s="100" t="s">
        <v>1852</v>
      </c>
      <c r="S1392" s="100" t="s">
        <v>1852</v>
      </c>
      <c r="T1392" s="97"/>
      <c r="U1392" s="100" t="s">
        <v>1852</v>
      </c>
      <c r="V1392" s="100" t="s">
        <v>1852</v>
      </c>
      <c r="W1392" s="97"/>
      <c r="X1392" s="100" t="s">
        <v>1852</v>
      </c>
      <c r="Y1392" s="100" t="s">
        <v>1852</v>
      </c>
      <c r="Z1392" s="97"/>
      <c r="AA1392" s="100" t="s">
        <v>1852</v>
      </c>
      <c r="AB1392" s="100" t="s">
        <v>1852</v>
      </c>
      <c r="AC1392" s="97"/>
      <c r="AD1392" s="100" t="s">
        <v>1852</v>
      </c>
      <c r="AE1392" s="100" t="s">
        <v>1852</v>
      </c>
      <c r="AF1392" s="97"/>
      <c r="AG1392" s="100">
        <f t="shared" si="346"/>
        <v>24</v>
      </c>
      <c r="AH1392" s="100">
        <f t="shared" si="350"/>
        <v>24</v>
      </c>
      <c r="AI1392" s="97"/>
      <c r="AJ1392" s="100" t="s">
        <v>1852</v>
      </c>
      <c r="AK1392" s="100" t="s">
        <v>1852</v>
      </c>
      <c r="AL1392" s="97"/>
      <c r="AM1392" s="101" t="s">
        <v>1852</v>
      </c>
      <c r="AN1392" s="101" t="s">
        <v>1852</v>
      </c>
      <c r="AO1392" s="97"/>
      <c r="AP1392" s="100" t="s">
        <v>1852</v>
      </c>
      <c r="AQ1392" s="100" t="s">
        <v>1852</v>
      </c>
      <c r="AR1392" s="97"/>
      <c r="AS1392" s="100" t="s">
        <v>1852</v>
      </c>
      <c r="AT1392" s="100" t="s">
        <v>1852</v>
      </c>
      <c r="AU1392" s="97"/>
      <c r="AV1392" s="100">
        <f t="shared" si="347"/>
        <v>25.5</v>
      </c>
      <c r="AW1392" s="100">
        <f t="shared" si="351"/>
        <v>25.5</v>
      </c>
      <c r="AX1392" s="97"/>
      <c r="AY1392" s="100" t="s">
        <v>1852</v>
      </c>
      <c r="AZ1392" s="100" t="s">
        <v>1852</v>
      </c>
      <c r="BA1392" s="97"/>
      <c r="BB1392" s="100" t="s">
        <v>1852</v>
      </c>
      <c r="BC1392" s="100" t="s">
        <v>1852</v>
      </c>
      <c r="BD1392" s="97"/>
      <c r="BE1392" s="100" t="s">
        <v>1852</v>
      </c>
      <c r="BF1392" s="100" t="s">
        <v>1852</v>
      </c>
    </row>
    <row r="1393" spans="1:58" s="86" customFormat="1" ht="13.2" x14ac:dyDescent="0.25">
      <c r="A1393" s="47" t="s">
        <v>883</v>
      </c>
      <c r="B1393" s="106">
        <v>5000155</v>
      </c>
      <c r="C1393" s="118" t="s">
        <v>1048</v>
      </c>
      <c r="D1393" s="105">
        <v>187</v>
      </c>
      <c r="E1393" s="106">
        <v>981</v>
      </c>
      <c r="F1393" s="106">
        <v>99175</v>
      </c>
      <c r="G1393" s="22"/>
      <c r="H1393" s="44">
        <f t="shared" si="349"/>
        <v>149.6</v>
      </c>
      <c r="I1393" s="98">
        <f t="shared" si="352"/>
        <v>149.6</v>
      </c>
      <c r="J1393" s="98">
        <f t="shared" si="345"/>
        <v>158.94999999999999</v>
      </c>
      <c r="K1393" s="99"/>
      <c r="L1393" s="44">
        <f t="shared" si="348"/>
        <v>149.6</v>
      </c>
      <c r="M1393" s="100">
        <f t="shared" si="353"/>
        <v>149.6</v>
      </c>
      <c r="N1393" s="97"/>
      <c r="O1393" s="100" t="s">
        <v>1852</v>
      </c>
      <c r="P1393" s="100" t="s">
        <v>1852</v>
      </c>
      <c r="Q1393" s="97"/>
      <c r="R1393" s="100" t="s">
        <v>1852</v>
      </c>
      <c r="S1393" s="100" t="s">
        <v>1852</v>
      </c>
      <c r="T1393" s="97"/>
      <c r="U1393" s="100" t="s">
        <v>1852</v>
      </c>
      <c r="V1393" s="100" t="s">
        <v>1852</v>
      </c>
      <c r="W1393" s="97"/>
      <c r="X1393" s="100" t="s">
        <v>1852</v>
      </c>
      <c r="Y1393" s="100" t="s">
        <v>1852</v>
      </c>
      <c r="Z1393" s="97"/>
      <c r="AA1393" s="100" t="s">
        <v>1852</v>
      </c>
      <c r="AB1393" s="100" t="s">
        <v>1852</v>
      </c>
      <c r="AC1393" s="97"/>
      <c r="AD1393" s="100" t="s">
        <v>1852</v>
      </c>
      <c r="AE1393" s="100" t="s">
        <v>1852</v>
      </c>
      <c r="AF1393" s="97"/>
      <c r="AG1393" s="100">
        <f t="shared" si="346"/>
        <v>149.6</v>
      </c>
      <c r="AH1393" s="100">
        <f t="shared" si="350"/>
        <v>149.6</v>
      </c>
      <c r="AI1393" s="97"/>
      <c r="AJ1393" s="100" t="s">
        <v>1852</v>
      </c>
      <c r="AK1393" s="100" t="s">
        <v>1852</v>
      </c>
      <c r="AL1393" s="97"/>
      <c r="AM1393" s="101" t="s">
        <v>1852</v>
      </c>
      <c r="AN1393" s="101" t="s">
        <v>1852</v>
      </c>
      <c r="AO1393" s="97"/>
      <c r="AP1393" s="100" t="s">
        <v>1852</v>
      </c>
      <c r="AQ1393" s="100" t="s">
        <v>1852</v>
      </c>
      <c r="AR1393" s="97"/>
      <c r="AS1393" s="100" t="s">
        <v>1852</v>
      </c>
      <c r="AT1393" s="100" t="s">
        <v>1852</v>
      </c>
      <c r="AU1393" s="97"/>
      <c r="AV1393" s="100">
        <f t="shared" si="347"/>
        <v>158.94999999999999</v>
      </c>
      <c r="AW1393" s="100">
        <f t="shared" si="351"/>
        <v>158.94999999999999</v>
      </c>
      <c r="AX1393" s="97"/>
      <c r="AY1393" s="100" t="s">
        <v>1852</v>
      </c>
      <c r="AZ1393" s="100" t="s">
        <v>1852</v>
      </c>
      <c r="BA1393" s="97"/>
      <c r="BB1393" s="100" t="s">
        <v>1852</v>
      </c>
      <c r="BC1393" s="100" t="s">
        <v>1852</v>
      </c>
      <c r="BD1393" s="97"/>
      <c r="BE1393" s="100" t="s">
        <v>1852</v>
      </c>
      <c r="BF1393" s="100" t="s">
        <v>1852</v>
      </c>
    </row>
    <row r="1394" spans="1:58" s="86" customFormat="1" ht="13.2" x14ac:dyDescent="0.25">
      <c r="A1394" s="47" t="s">
        <v>883</v>
      </c>
      <c r="B1394" s="106">
        <v>5100028</v>
      </c>
      <c r="C1394" s="118" t="s">
        <v>1049</v>
      </c>
      <c r="D1394" s="105">
        <v>201</v>
      </c>
      <c r="E1394" s="106">
        <v>987</v>
      </c>
      <c r="F1394" s="106">
        <v>99218</v>
      </c>
      <c r="G1394" s="22"/>
      <c r="H1394" s="44">
        <f t="shared" si="349"/>
        <v>160.80000000000001</v>
      </c>
      <c r="I1394" s="98">
        <f t="shared" si="352"/>
        <v>160.80000000000001</v>
      </c>
      <c r="J1394" s="98">
        <f t="shared" si="345"/>
        <v>170.85</v>
      </c>
      <c r="K1394" s="99"/>
      <c r="L1394" s="44">
        <f t="shared" si="348"/>
        <v>160.80000000000001</v>
      </c>
      <c r="M1394" s="100">
        <f t="shared" si="353"/>
        <v>160.80000000000001</v>
      </c>
      <c r="N1394" s="97"/>
      <c r="O1394" s="100" t="s">
        <v>1852</v>
      </c>
      <c r="P1394" s="100" t="s">
        <v>1852</v>
      </c>
      <c r="Q1394" s="97"/>
      <c r="R1394" s="100" t="s">
        <v>1852</v>
      </c>
      <c r="S1394" s="100" t="s">
        <v>1852</v>
      </c>
      <c r="T1394" s="97"/>
      <c r="U1394" s="100" t="s">
        <v>1852</v>
      </c>
      <c r="V1394" s="100" t="s">
        <v>1852</v>
      </c>
      <c r="W1394" s="97"/>
      <c r="X1394" s="100" t="s">
        <v>1852</v>
      </c>
      <c r="Y1394" s="100" t="s">
        <v>1852</v>
      </c>
      <c r="Z1394" s="97"/>
      <c r="AA1394" s="100" t="s">
        <v>1852</v>
      </c>
      <c r="AB1394" s="100" t="s">
        <v>1852</v>
      </c>
      <c r="AC1394" s="97"/>
      <c r="AD1394" s="100" t="s">
        <v>1852</v>
      </c>
      <c r="AE1394" s="100" t="s">
        <v>1852</v>
      </c>
      <c r="AF1394" s="97"/>
      <c r="AG1394" s="100">
        <f t="shared" si="346"/>
        <v>160.80000000000001</v>
      </c>
      <c r="AH1394" s="100">
        <f t="shared" si="350"/>
        <v>160.80000000000001</v>
      </c>
      <c r="AI1394" s="97"/>
      <c r="AJ1394" s="100" t="s">
        <v>1852</v>
      </c>
      <c r="AK1394" s="100" t="s">
        <v>1852</v>
      </c>
      <c r="AL1394" s="97"/>
      <c r="AM1394" s="101" t="s">
        <v>1852</v>
      </c>
      <c r="AN1394" s="101" t="s">
        <v>1852</v>
      </c>
      <c r="AO1394" s="97"/>
      <c r="AP1394" s="100" t="s">
        <v>1852</v>
      </c>
      <c r="AQ1394" s="100" t="s">
        <v>1852</v>
      </c>
      <c r="AR1394" s="97"/>
      <c r="AS1394" s="100" t="s">
        <v>1852</v>
      </c>
      <c r="AT1394" s="100" t="s">
        <v>1852</v>
      </c>
      <c r="AU1394" s="97"/>
      <c r="AV1394" s="100">
        <f t="shared" si="347"/>
        <v>170.85</v>
      </c>
      <c r="AW1394" s="100">
        <f t="shared" si="351"/>
        <v>170.85</v>
      </c>
      <c r="AX1394" s="97"/>
      <c r="AY1394" s="100" t="s">
        <v>1852</v>
      </c>
      <c r="AZ1394" s="100" t="s">
        <v>1852</v>
      </c>
      <c r="BA1394" s="97"/>
      <c r="BB1394" s="100" t="s">
        <v>1852</v>
      </c>
      <c r="BC1394" s="100" t="s">
        <v>1852</v>
      </c>
      <c r="BD1394" s="97"/>
      <c r="BE1394" s="100" t="s">
        <v>1852</v>
      </c>
      <c r="BF1394" s="100" t="s">
        <v>1852</v>
      </c>
    </row>
    <row r="1395" spans="1:58" s="86" customFormat="1" ht="13.2" x14ac:dyDescent="0.25">
      <c r="A1395" s="47" t="s">
        <v>883</v>
      </c>
      <c r="B1395" s="106">
        <v>5000218</v>
      </c>
      <c r="C1395" s="118" t="s">
        <v>1050</v>
      </c>
      <c r="D1395" s="105">
        <v>402</v>
      </c>
      <c r="E1395" s="106">
        <v>987</v>
      </c>
      <c r="F1395" s="106">
        <v>99220</v>
      </c>
      <c r="G1395" s="22"/>
      <c r="H1395" s="44">
        <f t="shared" si="349"/>
        <v>321.60000000000002</v>
      </c>
      <c r="I1395" s="98">
        <f t="shared" si="352"/>
        <v>321.60000000000002</v>
      </c>
      <c r="J1395" s="98">
        <f t="shared" si="345"/>
        <v>341.7</v>
      </c>
      <c r="K1395" s="99"/>
      <c r="L1395" s="44">
        <f t="shared" si="348"/>
        <v>321.60000000000002</v>
      </c>
      <c r="M1395" s="100">
        <f t="shared" si="353"/>
        <v>321.60000000000002</v>
      </c>
      <c r="N1395" s="97"/>
      <c r="O1395" s="100" t="s">
        <v>1852</v>
      </c>
      <c r="P1395" s="100" t="s">
        <v>1852</v>
      </c>
      <c r="Q1395" s="97"/>
      <c r="R1395" s="100" t="s">
        <v>1852</v>
      </c>
      <c r="S1395" s="100" t="s">
        <v>1852</v>
      </c>
      <c r="T1395" s="97"/>
      <c r="U1395" s="100" t="s">
        <v>1852</v>
      </c>
      <c r="V1395" s="100" t="s">
        <v>1852</v>
      </c>
      <c r="W1395" s="97"/>
      <c r="X1395" s="100" t="s">
        <v>1852</v>
      </c>
      <c r="Y1395" s="100" t="s">
        <v>1852</v>
      </c>
      <c r="Z1395" s="97"/>
      <c r="AA1395" s="100" t="s">
        <v>1852</v>
      </c>
      <c r="AB1395" s="100" t="s">
        <v>1852</v>
      </c>
      <c r="AC1395" s="97"/>
      <c r="AD1395" s="100" t="s">
        <v>1852</v>
      </c>
      <c r="AE1395" s="100" t="s">
        <v>1852</v>
      </c>
      <c r="AF1395" s="97"/>
      <c r="AG1395" s="100">
        <f t="shared" si="346"/>
        <v>321.60000000000002</v>
      </c>
      <c r="AH1395" s="100">
        <f t="shared" si="350"/>
        <v>321.60000000000002</v>
      </c>
      <c r="AI1395" s="97"/>
      <c r="AJ1395" s="100" t="s">
        <v>1852</v>
      </c>
      <c r="AK1395" s="100" t="s">
        <v>1852</v>
      </c>
      <c r="AL1395" s="97"/>
      <c r="AM1395" s="101" t="s">
        <v>1852</v>
      </c>
      <c r="AN1395" s="101" t="s">
        <v>1852</v>
      </c>
      <c r="AO1395" s="97"/>
      <c r="AP1395" s="100" t="s">
        <v>1852</v>
      </c>
      <c r="AQ1395" s="100" t="s">
        <v>1852</v>
      </c>
      <c r="AR1395" s="97"/>
      <c r="AS1395" s="100" t="s">
        <v>1852</v>
      </c>
      <c r="AT1395" s="100" t="s">
        <v>1852</v>
      </c>
      <c r="AU1395" s="97"/>
      <c r="AV1395" s="100">
        <f t="shared" si="347"/>
        <v>341.7</v>
      </c>
      <c r="AW1395" s="100">
        <f t="shared" si="351"/>
        <v>341.7</v>
      </c>
      <c r="AX1395" s="97"/>
      <c r="AY1395" s="100" t="s">
        <v>1852</v>
      </c>
      <c r="AZ1395" s="100" t="s">
        <v>1852</v>
      </c>
      <c r="BA1395" s="97"/>
      <c r="BB1395" s="100" t="s">
        <v>1852</v>
      </c>
      <c r="BC1395" s="100" t="s">
        <v>1852</v>
      </c>
      <c r="BD1395" s="97"/>
      <c r="BE1395" s="100" t="s">
        <v>1852</v>
      </c>
      <c r="BF1395" s="100" t="s">
        <v>1852</v>
      </c>
    </row>
    <row r="1396" spans="1:58" s="86" customFormat="1" ht="13.2" x14ac:dyDescent="0.25">
      <c r="A1396" s="47" t="s">
        <v>883</v>
      </c>
      <c r="B1396" s="106">
        <v>5100021</v>
      </c>
      <c r="C1396" s="118" t="s">
        <v>1051</v>
      </c>
      <c r="D1396" s="105">
        <v>232</v>
      </c>
      <c r="E1396" s="106">
        <v>987</v>
      </c>
      <c r="F1396" s="106">
        <v>99221</v>
      </c>
      <c r="G1396" s="22"/>
      <c r="H1396" s="44">
        <f t="shared" si="349"/>
        <v>185.60000000000002</v>
      </c>
      <c r="I1396" s="98">
        <f t="shared" si="352"/>
        <v>185.60000000000002</v>
      </c>
      <c r="J1396" s="98">
        <f t="shared" si="345"/>
        <v>197.2</v>
      </c>
      <c r="K1396" s="99"/>
      <c r="L1396" s="44">
        <f t="shared" si="348"/>
        <v>185.60000000000002</v>
      </c>
      <c r="M1396" s="100">
        <f t="shared" si="353"/>
        <v>185.60000000000002</v>
      </c>
      <c r="N1396" s="97"/>
      <c r="O1396" s="100" t="s">
        <v>1852</v>
      </c>
      <c r="P1396" s="100" t="s">
        <v>1852</v>
      </c>
      <c r="Q1396" s="97"/>
      <c r="R1396" s="100" t="s">
        <v>1852</v>
      </c>
      <c r="S1396" s="100" t="s">
        <v>1852</v>
      </c>
      <c r="T1396" s="97"/>
      <c r="U1396" s="100" t="s">
        <v>1852</v>
      </c>
      <c r="V1396" s="100" t="s">
        <v>1852</v>
      </c>
      <c r="W1396" s="97"/>
      <c r="X1396" s="100" t="s">
        <v>1852</v>
      </c>
      <c r="Y1396" s="100" t="s">
        <v>1852</v>
      </c>
      <c r="Z1396" s="97"/>
      <c r="AA1396" s="100" t="s">
        <v>1852</v>
      </c>
      <c r="AB1396" s="100" t="s">
        <v>1852</v>
      </c>
      <c r="AC1396" s="97"/>
      <c r="AD1396" s="100" t="s">
        <v>1852</v>
      </c>
      <c r="AE1396" s="100" t="s">
        <v>1852</v>
      </c>
      <c r="AF1396" s="97"/>
      <c r="AG1396" s="100">
        <f t="shared" si="346"/>
        <v>185.60000000000002</v>
      </c>
      <c r="AH1396" s="100">
        <f t="shared" si="350"/>
        <v>185.60000000000002</v>
      </c>
      <c r="AI1396" s="97"/>
      <c r="AJ1396" s="100" t="s">
        <v>1852</v>
      </c>
      <c r="AK1396" s="100" t="s">
        <v>1852</v>
      </c>
      <c r="AL1396" s="97"/>
      <c r="AM1396" s="101" t="s">
        <v>1852</v>
      </c>
      <c r="AN1396" s="101" t="s">
        <v>1852</v>
      </c>
      <c r="AO1396" s="97"/>
      <c r="AP1396" s="100" t="s">
        <v>1852</v>
      </c>
      <c r="AQ1396" s="100" t="s">
        <v>1852</v>
      </c>
      <c r="AR1396" s="97"/>
      <c r="AS1396" s="100" t="s">
        <v>1852</v>
      </c>
      <c r="AT1396" s="100" t="s">
        <v>1852</v>
      </c>
      <c r="AU1396" s="97"/>
      <c r="AV1396" s="100">
        <f t="shared" si="347"/>
        <v>197.2</v>
      </c>
      <c r="AW1396" s="100">
        <f t="shared" si="351"/>
        <v>197.2</v>
      </c>
      <c r="AX1396" s="97"/>
      <c r="AY1396" s="100" t="s">
        <v>1852</v>
      </c>
      <c r="AZ1396" s="100" t="s">
        <v>1852</v>
      </c>
      <c r="BA1396" s="97"/>
      <c r="BB1396" s="100" t="s">
        <v>1852</v>
      </c>
      <c r="BC1396" s="100" t="s">
        <v>1852</v>
      </c>
      <c r="BD1396" s="97"/>
      <c r="BE1396" s="100" t="s">
        <v>1852</v>
      </c>
      <c r="BF1396" s="100" t="s">
        <v>1852</v>
      </c>
    </row>
    <row r="1397" spans="1:58" s="86" customFormat="1" ht="13.2" x14ac:dyDescent="0.25">
      <c r="A1397" s="47" t="s">
        <v>883</v>
      </c>
      <c r="B1397" s="106">
        <v>5100026</v>
      </c>
      <c r="C1397" s="118" t="s">
        <v>1052</v>
      </c>
      <c r="D1397" s="105">
        <v>469</v>
      </c>
      <c r="E1397" s="106">
        <v>987</v>
      </c>
      <c r="F1397" s="106">
        <v>99223</v>
      </c>
      <c r="G1397" s="22"/>
      <c r="H1397" s="44">
        <f t="shared" si="349"/>
        <v>375.20000000000005</v>
      </c>
      <c r="I1397" s="98">
        <f t="shared" si="352"/>
        <v>375.20000000000005</v>
      </c>
      <c r="J1397" s="98">
        <f t="shared" si="345"/>
        <v>398.65</v>
      </c>
      <c r="K1397" s="99"/>
      <c r="L1397" s="44">
        <f t="shared" si="348"/>
        <v>375.20000000000005</v>
      </c>
      <c r="M1397" s="100">
        <f t="shared" si="353"/>
        <v>375.20000000000005</v>
      </c>
      <c r="N1397" s="97"/>
      <c r="O1397" s="100" t="s">
        <v>1852</v>
      </c>
      <c r="P1397" s="100" t="s">
        <v>1852</v>
      </c>
      <c r="Q1397" s="97"/>
      <c r="R1397" s="100" t="s">
        <v>1852</v>
      </c>
      <c r="S1397" s="100" t="s">
        <v>1852</v>
      </c>
      <c r="T1397" s="97"/>
      <c r="U1397" s="100" t="s">
        <v>1852</v>
      </c>
      <c r="V1397" s="100" t="s">
        <v>1852</v>
      </c>
      <c r="W1397" s="97"/>
      <c r="X1397" s="100" t="s">
        <v>1852</v>
      </c>
      <c r="Y1397" s="100" t="s">
        <v>1852</v>
      </c>
      <c r="Z1397" s="97"/>
      <c r="AA1397" s="100" t="s">
        <v>1852</v>
      </c>
      <c r="AB1397" s="100" t="s">
        <v>1852</v>
      </c>
      <c r="AC1397" s="97"/>
      <c r="AD1397" s="100" t="s">
        <v>1852</v>
      </c>
      <c r="AE1397" s="100" t="s">
        <v>1852</v>
      </c>
      <c r="AF1397" s="97"/>
      <c r="AG1397" s="100">
        <f t="shared" si="346"/>
        <v>375.20000000000005</v>
      </c>
      <c r="AH1397" s="100">
        <f t="shared" si="350"/>
        <v>375.20000000000005</v>
      </c>
      <c r="AI1397" s="97"/>
      <c r="AJ1397" s="100" t="s">
        <v>1852</v>
      </c>
      <c r="AK1397" s="100" t="s">
        <v>1852</v>
      </c>
      <c r="AL1397" s="97"/>
      <c r="AM1397" s="101" t="s">
        <v>1852</v>
      </c>
      <c r="AN1397" s="101" t="s">
        <v>1852</v>
      </c>
      <c r="AO1397" s="97"/>
      <c r="AP1397" s="100" t="s">
        <v>1852</v>
      </c>
      <c r="AQ1397" s="100" t="s">
        <v>1852</v>
      </c>
      <c r="AR1397" s="97"/>
      <c r="AS1397" s="100" t="s">
        <v>1852</v>
      </c>
      <c r="AT1397" s="100" t="s">
        <v>1852</v>
      </c>
      <c r="AU1397" s="97"/>
      <c r="AV1397" s="100">
        <f t="shared" si="347"/>
        <v>398.65</v>
      </c>
      <c r="AW1397" s="100">
        <f t="shared" si="351"/>
        <v>398.65</v>
      </c>
      <c r="AX1397" s="97"/>
      <c r="AY1397" s="100" t="s">
        <v>1852</v>
      </c>
      <c r="AZ1397" s="100" t="s">
        <v>1852</v>
      </c>
      <c r="BA1397" s="97"/>
      <c r="BB1397" s="100" t="s">
        <v>1852</v>
      </c>
      <c r="BC1397" s="100" t="s">
        <v>1852</v>
      </c>
      <c r="BD1397" s="97"/>
      <c r="BE1397" s="100" t="s">
        <v>1852</v>
      </c>
      <c r="BF1397" s="100" t="s">
        <v>1852</v>
      </c>
    </row>
    <row r="1398" spans="1:58" s="86" customFormat="1" ht="13.2" x14ac:dyDescent="0.25">
      <c r="A1398" s="47" t="s">
        <v>883</v>
      </c>
      <c r="B1398" s="106">
        <v>5100002</v>
      </c>
      <c r="C1398" s="118" t="s">
        <v>1053</v>
      </c>
      <c r="D1398" s="105">
        <v>331</v>
      </c>
      <c r="E1398" s="106">
        <v>987</v>
      </c>
      <c r="F1398" s="106">
        <v>99224</v>
      </c>
      <c r="G1398" s="22"/>
      <c r="H1398" s="44">
        <f t="shared" si="349"/>
        <v>264.8</v>
      </c>
      <c r="I1398" s="98">
        <f t="shared" si="352"/>
        <v>264.8</v>
      </c>
      <c r="J1398" s="98">
        <f t="shared" si="345"/>
        <v>281.34999999999997</v>
      </c>
      <c r="K1398" s="99"/>
      <c r="L1398" s="44">
        <f t="shared" si="348"/>
        <v>264.8</v>
      </c>
      <c r="M1398" s="100">
        <f t="shared" si="353"/>
        <v>264.8</v>
      </c>
      <c r="N1398" s="97"/>
      <c r="O1398" s="100" t="s">
        <v>1852</v>
      </c>
      <c r="P1398" s="100" t="s">
        <v>1852</v>
      </c>
      <c r="Q1398" s="97"/>
      <c r="R1398" s="100" t="s">
        <v>1852</v>
      </c>
      <c r="S1398" s="100" t="s">
        <v>1852</v>
      </c>
      <c r="T1398" s="97"/>
      <c r="U1398" s="100" t="s">
        <v>1852</v>
      </c>
      <c r="V1398" s="100" t="s">
        <v>1852</v>
      </c>
      <c r="W1398" s="97"/>
      <c r="X1398" s="100" t="s">
        <v>1852</v>
      </c>
      <c r="Y1398" s="100" t="s">
        <v>1852</v>
      </c>
      <c r="Z1398" s="97"/>
      <c r="AA1398" s="100" t="s">
        <v>1852</v>
      </c>
      <c r="AB1398" s="100" t="s">
        <v>1852</v>
      </c>
      <c r="AC1398" s="97"/>
      <c r="AD1398" s="100" t="s">
        <v>1852</v>
      </c>
      <c r="AE1398" s="100" t="s">
        <v>1852</v>
      </c>
      <c r="AF1398" s="97"/>
      <c r="AG1398" s="100">
        <f t="shared" si="346"/>
        <v>264.8</v>
      </c>
      <c r="AH1398" s="100">
        <f t="shared" si="350"/>
        <v>264.8</v>
      </c>
      <c r="AI1398" s="97"/>
      <c r="AJ1398" s="100" t="s">
        <v>1852</v>
      </c>
      <c r="AK1398" s="100" t="s">
        <v>1852</v>
      </c>
      <c r="AL1398" s="97"/>
      <c r="AM1398" s="101" t="s">
        <v>1852</v>
      </c>
      <c r="AN1398" s="101" t="s">
        <v>1852</v>
      </c>
      <c r="AO1398" s="97"/>
      <c r="AP1398" s="100" t="s">
        <v>1852</v>
      </c>
      <c r="AQ1398" s="100" t="s">
        <v>1852</v>
      </c>
      <c r="AR1398" s="97"/>
      <c r="AS1398" s="100" t="s">
        <v>1852</v>
      </c>
      <c r="AT1398" s="100" t="s">
        <v>1852</v>
      </c>
      <c r="AU1398" s="97"/>
      <c r="AV1398" s="100">
        <f t="shared" si="347"/>
        <v>281.34999999999997</v>
      </c>
      <c r="AW1398" s="100">
        <f t="shared" si="351"/>
        <v>281.34999999999997</v>
      </c>
      <c r="AX1398" s="97"/>
      <c r="AY1398" s="100" t="s">
        <v>1852</v>
      </c>
      <c r="AZ1398" s="100" t="s">
        <v>1852</v>
      </c>
      <c r="BA1398" s="97"/>
      <c r="BB1398" s="100" t="s">
        <v>1852</v>
      </c>
      <c r="BC1398" s="100" t="s">
        <v>1852</v>
      </c>
      <c r="BD1398" s="97"/>
      <c r="BE1398" s="100" t="s">
        <v>1852</v>
      </c>
      <c r="BF1398" s="100" t="s">
        <v>1852</v>
      </c>
    </row>
    <row r="1399" spans="1:58" s="86" customFormat="1" ht="13.2" x14ac:dyDescent="0.25">
      <c r="A1399" s="47" t="s">
        <v>883</v>
      </c>
      <c r="B1399" s="106">
        <v>5100004</v>
      </c>
      <c r="C1399" s="118" t="s">
        <v>1054</v>
      </c>
      <c r="D1399" s="105">
        <v>544</v>
      </c>
      <c r="E1399" s="106">
        <v>987</v>
      </c>
      <c r="F1399" s="106">
        <v>99226</v>
      </c>
      <c r="G1399" s="22"/>
      <c r="H1399" s="44">
        <f t="shared" si="349"/>
        <v>435.20000000000005</v>
      </c>
      <c r="I1399" s="98">
        <f t="shared" si="352"/>
        <v>435.20000000000005</v>
      </c>
      <c r="J1399" s="98">
        <f t="shared" si="345"/>
        <v>462.4</v>
      </c>
      <c r="K1399" s="99"/>
      <c r="L1399" s="44">
        <f t="shared" si="348"/>
        <v>435.20000000000005</v>
      </c>
      <c r="M1399" s="100">
        <f t="shared" si="353"/>
        <v>435.20000000000005</v>
      </c>
      <c r="N1399" s="97"/>
      <c r="O1399" s="100" t="s">
        <v>1852</v>
      </c>
      <c r="P1399" s="100" t="s">
        <v>1852</v>
      </c>
      <c r="Q1399" s="97"/>
      <c r="R1399" s="100" t="s">
        <v>1852</v>
      </c>
      <c r="S1399" s="100" t="s">
        <v>1852</v>
      </c>
      <c r="T1399" s="97"/>
      <c r="U1399" s="100" t="s">
        <v>1852</v>
      </c>
      <c r="V1399" s="100" t="s">
        <v>1852</v>
      </c>
      <c r="W1399" s="97"/>
      <c r="X1399" s="100" t="s">
        <v>1852</v>
      </c>
      <c r="Y1399" s="100" t="s">
        <v>1852</v>
      </c>
      <c r="Z1399" s="97"/>
      <c r="AA1399" s="100" t="s">
        <v>1852</v>
      </c>
      <c r="AB1399" s="100" t="s">
        <v>1852</v>
      </c>
      <c r="AC1399" s="97"/>
      <c r="AD1399" s="100" t="s">
        <v>1852</v>
      </c>
      <c r="AE1399" s="100" t="s">
        <v>1852</v>
      </c>
      <c r="AF1399" s="97"/>
      <c r="AG1399" s="100">
        <f t="shared" si="346"/>
        <v>435.20000000000005</v>
      </c>
      <c r="AH1399" s="100">
        <f t="shared" si="350"/>
        <v>435.20000000000005</v>
      </c>
      <c r="AI1399" s="97"/>
      <c r="AJ1399" s="100" t="s">
        <v>1852</v>
      </c>
      <c r="AK1399" s="100" t="s">
        <v>1852</v>
      </c>
      <c r="AL1399" s="97"/>
      <c r="AM1399" s="101" t="s">
        <v>1852</v>
      </c>
      <c r="AN1399" s="101" t="s">
        <v>1852</v>
      </c>
      <c r="AO1399" s="97"/>
      <c r="AP1399" s="100" t="s">
        <v>1852</v>
      </c>
      <c r="AQ1399" s="100" t="s">
        <v>1852</v>
      </c>
      <c r="AR1399" s="97"/>
      <c r="AS1399" s="100" t="s">
        <v>1852</v>
      </c>
      <c r="AT1399" s="100" t="s">
        <v>1852</v>
      </c>
      <c r="AU1399" s="97"/>
      <c r="AV1399" s="100">
        <f t="shared" si="347"/>
        <v>462.4</v>
      </c>
      <c r="AW1399" s="100">
        <f t="shared" si="351"/>
        <v>462.4</v>
      </c>
      <c r="AX1399" s="97"/>
      <c r="AY1399" s="100" t="s">
        <v>1852</v>
      </c>
      <c r="AZ1399" s="100" t="s">
        <v>1852</v>
      </c>
      <c r="BA1399" s="97"/>
      <c r="BB1399" s="100" t="s">
        <v>1852</v>
      </c>
      <c r="BC1399" s="100" t="s">
        <v>1852</v>
      </c>
      <c r="BD1399" s="97"/>
      <c r="BE1399" s="100" t="s">
        <v>1852</v>
      </c>
      <c r="BF1399" s="100" t="s">
        <v>1852</v>
      </c>
    </row>
    <row r="1400" spans="1:58" s="86" customFormat="1" ht="13.2" x14ac:dyDescent="0.25">
      <c r="A1400" s="47" t="s">
        <v>883</v>
      </c>
      <c r="B1400" s="106">
        <v>5100022</v>
      </c>
      <c r="C1400" s="118" t="s">
        <v>1055</v>
      </c>
      <c r="D1400" s="105">
        <v>96</v>
      </c>
      <c r="E1400" s="106">
        <v>987</v>
      </c>
      <c r="F1400" s="106">
        <v>99231</v>
      </c>
      <c r="G1400" s="22"/>
      <c r="H1400" s="44">
        <f t="shared" si="349"/>
        <v>76.800000000000011</v>
      </c>
      <c r="I1400" s="98">
        <f t="shared" si="352"/>
        <v>76.800000000000011</v>
      </c>
      <c r="J1400" s="98">
        <f t="shared" si="345"/>
        <v>81.599999999999994</v>
      </c>
      <c r="K1400" s="99"/>
      <c r="L1400" s="44">
        <f t="shared" si="348"/>
        <v>76.800000000000011</v>
      </c>
      <c r="M1400" s="100">
        <f t="shared" si="353"/>
        <v>76.800000000000011</v>
      </c>
      <c r="N1400" s="97"/>
      <c r="O1400" s="100" t="s">
        <v>1852</v>
      </c>
      <c r="P1400" s="100" t="s">
        <v>1852</v>
      </c>
      <c r="Q1400" s="97"/>
      <c r="R1400" s="100" t="s">
        <v>1852</v>
      </c>
      <c r="S1400" s="100" t="s">
        <v>1852</v>
      </c>
      <c r="T1400" s="97"/>
      <c r="U1400" s="100" t="s">
        <v>1852</v>
      </c>
      <c r="V1400" s="100" t="s">
        <v>1852</v>
      </c>
      <c r="W1400" s="97"/>
      <c r="X1400" s="100" t="s">
        <v>1852</v>
      </c>
      <c r="Y1400" s="100" t="s">
        <v>1852</v>
      </c>
      <c r="Z1400" s="97"/>
      <c r="AA1400" s="100" t="s">
        <v>1852</v>
      </c>
      <c r="AB1400" s="100" t="s">
        <v>1852</v>
      </c>
      <c r="AC1400" s="97"/>
      <c r="AD1400" s="100" t="s">
        <v>1852</v>
      </c>
      <c r="AE1400" s="100" t="s">
        <v>1852</v>
      </c>
      <c r="AF1400" s="97"/>
      <c r="AG1400" s="100">
        <f t="shared" si="346"/>
        <v>76.800000000000011</v>
      </c>
      <c r="AH1400" s="100">
        <f t="shared" si="350"/>
        <v>76.800000000000011</v>
      </c>
      <c r="AI1400" s="97"/>
      <c r="AJ1400" s="100" t="s">
        <v>1852</v>
      </c>
      <c r="AK1400" s="100" t="s">
        <v>1852</v>
      </c>
      <c r="AL1400" s="97"/>
      <c r="AM1400" s="101" t="s">
        <v>1852</v>
      </c>
      <c r="AN1400" s="101" t="s">
        <v>1852</v>
      </c>
      <c r="AO1400" s="97"/>
      <c r="AP1400" s="100" t="s">
        <v>1852</v>
      </c>
      <c r="AQ1400" s="100" t="s">
        <v>1852</v>
      </c>
      <c r="AR1400" s="97"/>
      <c r="AS1400" s="100" t="s">
        <v>1852</v>
      </c>
      <c r="AT1400" s="100" t="s">
        <v>1852</v>
      </c>
      <c r="AU1400" s="97"/>
      <c r="AV1400" s="100">
        <f t="shared" si="347"/>
        <v>81.599999999999994</v>
      </c>
      <c r="AW1400" s="100">
        <f t="shared" si="351"/>
        <v>81.599999999999994</v>
      </c>
      <c r="AX1400" s="97"/>
      <c r="AY1400" s="100" t="s">
        <v>1852</v>
      </c>
      <c r="AZ1400" s="100" t="s">
        <v>1852</v>
      </c>
      <c r="BA1400" s="97"/>
      <c r="BB1400" s="100" t="s">
        <v>1852</v>
      </c>
      <c r="BC1400" s="100" t="s">
        <v>1852</v>
      </c>
      <c r="BD1400" s="97"/>
      <c r="BE1400" s="100" t="s">
        <v>1852</v>
      </c>
      <c r="BF1400" s="100" t="s">
        <v>1852</v>
      </c>
    </row>
    <row r="1401" spans="1:58" s="86" customFormat="1" ht="13.2" x14ac:dyDescent="0.25">
      <c r="A1401" s="47" t="s">
        <v>883</v>
      </c>
      <c r="B1401" s="106">
        <v>5100024</v>
      </c>
      <c r="C1401" s="118" t="s">
        <v>1056</v>
      </c>
      <c r="D1401" s="105">
        <v>248</v>
      </c>
      <c r="E1401" s="106">
        <v>987</v>
      </c>
      <c r="F1401" s="106">
        <v>99233</v>
      </c>
      <c r="G1401" s="22"/>
      <c r="H1401" s="44">
        <f t="shared" si="349"/>
        <v>198.4</v>
      </c>
      <c r="I1401" s="98">
        <f t="shared" si="352"/>
        <v>198.4</v>
      </c>
      <c r="J1401" s="98">
        <f t="shared" si="345"/>
        <v>210.79999999999998</v>
      </c>
      <c r="K1401" s="99"/>
      <c r="L1401" s="44">
        <f t="shared" si="348"/>
        <v>198.4</v>
      </c>
      <c r="M1401" s="100">
        <f t="shared" si="353"/>
        <v>198.4</v>
      </c>
      <c r="N1401" s="97"/>
      <c r="O1401" s="100" t="s">
        <v>1852</v>
      </c>
      <c r="P1401" s="100" t="s">
        <v>1852</v>
      </c>
      <c r="Q1401" s="97"/>
      <c r="R1401" s="100" t="s">
        <v>1852</v>
      </c>
      <c r="S1401" s="100" t="s">
        <v>1852</v>
      </c>
      <c r="T1401" s="97"/>
      <c r="U1401" s="100" t="s">
        <v>1852</v>
      </c>
      <c r="V1401" s="100" t="s">
        <v>1852</v>
      </c>
      <c r="W1401" s="97"/>
      <c r="X1401" s="100" t="s">
        <v>1852</v>
      </c>
      <c r="Y1401" s="100" t="s">
        <v>1852</v>
      </c>
      <c r="Z1401" s="97"/>
      <c r="AA1401" s="100" t="s">
        <v>1852</v>
      </c>
      <c r="AB1401" s="100" t="s">
        <v>1852</v>
      </c>
      <c r="AC1401" s="97"/>
      <c r="AD1401" s="100" t="s">
        <v>1852</v>
      </c>
      <c r="AE1401" s="100" t="s">
        <v>1852</v>
      </c>
      <c r="AF1401" s="97"/>
      <c r="AG1401" s="100">
        <f t="shared" si="346"/>
        <v>198.4</v>
      </c>
      <c r="AH1401" s="100">
        <f t="shared" si="350"/>
        <v>198.4</v>
      </c>
      <c r="AI1401" s="97"/>
      <c r="AJ1401" s="100" t="s">
        <v>1852</v>
      </c>
      <c r="AK1401" s="100" t="s">
        <v>1852</v>
      </c>
      <c r="AL1401" s="97"/>
      <c r="AM1401" s="101" t="s">
        <v>1852</v>
      </c>
      <c r="AN1401" s="101" t="s">
        <v>1852</v>
      </c>
      <c r="AO1401" s="97"/>
      <c r="AP1401" s="100" t="s">
        <v>1852</v>
      </c>
      <c r="AQ1401" s="100" t="s">
        <v>1852</v>
      </c>
      <c r="AR1401" s="97"/>
      <c r="AS1401" s="100" t="s">
        <v>1852</v>
      </c>
      <c r="AT1401" s="100" t="s">
        <v>1852</v>
      </c>
      <c r="AU1401" s="97"/>
      <c r="AV1401" s="100">
        <f t="shared" si="347"/>
        <v>210.79999999999998</v>
      </c>
      <c r="AW1401" s="100">
        <f t="shared" si="351"/>
        <v>210.79999999999998</v>
      </c>
      <c r="AX1401" s="97"/>
      <c r="AY1401" s="100" t="s">
        <v>1852</v>
      </c>
      <c r="AZ1401" s="100" t="s">
        <v>1852</v>
      </c>
      <c r="BA1401" s="97"/>
      <c r="BB1401" s="100" t="s">
        <v>1852</v>
      </c>
      <c r="BC1401" s="100" t="s">
        <v>1852</v>
      </c>
      <c r="BD1401" s="97"/>
      <c r="BE1401" s="100" t="s">
        <v>1852</v>
      </c>
      <c r="BF1401" s="100" t="s">
        <v>1852</v>
      </c>
    </row>
    <row r="1402" spans="1:58" s="86" customFormat="1" ht="13.2" x14ac:dyDescent="0.25">
      <c r="A1402" s="47" t="s">
        <v>883</v>
      </c>
      <c r="B1402" s="106">
        <v>5100048</v>
      </c>
      <c r="C1402" s="118" t="s">
        <v>1057</v>
      </c>
      <c r="D1402" s="105">
        <v>331</v>
      </c>
      <c r="E1402" s="106">
        <v>987</v>
      </c>
      <c r="F1402" s="106">
        <v>99234</v>
      </c>
      <c r="G1402" s="22"/>
      <c r="H1402" s="44">
        <f t="shared" si="349"/>
        <v>264.8</v>
      </c>
      <c r="I1402" s="98">
        <f t="shared" si="352"/>
        <v>264.8</v>
      </c>
      <c r="J1402" s="98">
        <f t="shared" si="345"/>
        <v>281.34999999999997</v>
      </c>
      <c r="K1402" s="99"/>
      <c r="L1402" s="44">
        <f t="shared" si="348"/>
        <v>264.8</v>
      </c>
      <c r="M1402" s="100">
        <f t="shared" si="353"/>
        <v>264.8</v>
      </c>
      <c r="N1402" s="97"/>
      <c r="O1402" s="100" t="s">
        <v>1852</v>
      </c>
      <c r="P1402" s="100" t="s">
        <v>1852</v>
      </c>
      <c r="Q1402" s="97"/>
      <c r="R1402" s="100" t="s">
        <v>1852</v>
      </c>
      <c r="S1402" s="100" t="s">
        <v>1852</v>
      </c>
      <c r="T1402" s="97"/>
      <c r="U1402" s="100" t="s">
        <v>1852</v>
      </c>
      <c r="V1402" s="100" t="s">
        <v>1852</v>
      </c>
      <c r="W1402" s="97"/>
      <c r="X1402" s="100" t="s">
        <v>1852</v>
      </c>
      <c r="Y1402" s="100" t="s">
        <v>1852</v>
      </c>
      <c r="Z1402" s="97"/>
      <c r="AA1402" s="100" t="s">
        <v>1852</v>
      </c>
      <c r="AB1402" s="100" t="s">
        <v>1852</v>
      </c>
      <c r="AC1402" s="97"/>
      <c r="AD1402" s="100" t="s">
        <v>1852</v>
      </c>
      <c r="AE1402" s="100" t="s">
        <v>1852</v>
      </c>
      <c r="AF1402" s="97"/>
      <c r="AG1402" s="100">
        <f t="shared" si="346"/>
        <v>264.8</v>
      </c>
      <c r="AH1402" s="100">
        <f t="shared" si="350"/>
        <v>264.8</v>
      </c>
      <c r="AI1402" s="97"/>
      <c r="AJ1402" s="100" t="s">
        <v>1852</v>
      </c>
      <c r="AK1402" s="100" t="s">
        <v>1852</v>
      </c>
      <c r="AL1402" s="97"/>
      <c r="AM1402" s="101" t="s">
        <v>1852</v>
      </c>
      <c r="AN1402" s="101" t="s">
        <v>1852</v>
      </c>
      <c r="AO1402" s="97"/>
      <c r="AP1402" s="100" t="s">
        <v>1852</v>
      </c>
      <c r="AQ1402" s="100" t="s">
        <v>1852</v>
      </c>
      <c r="AR1402" s="97"/>
      <c r="AS1402" s="100" t="s">
        <v>1852</v>
      </c>
      <c r="AT1402" s="100" t="s">
        <v>1852</v>
      </c>
      <c r="AU1402" s="97"/>
      <c r="AV1402" s="100">
        <f t="shared" si="347"/>
        <v>281.34999999999997</v>
      </c>
      <c r="AW1402" s="100">
        <f t="shared" si="351"/>
        <v>281.34999999999997</v>
      </c>
      <c r="AX1402" s="97"/>
      <c r="AY1402" s="100" t="s">
        <v>1852</v>
      </c>
      <c r="AZ1402" s="100" t="s">
        <v>1852</v>
      </c>
      <c r="BA1402" s="97"/>
      <c r="BB1402" s="100" t="s">
        <v>1852</v>
      </c>
      <c r="BC1402" s="100" t="s">
        <v>1852</v>
      </c>
      <c r="BD1402" s="97"/>
      <c r="BE1402" s="100" t="s">
        <v>1852</v>
      </c>
      <c r="BF1402" s="100" t="s">
        <v>1852</v>
      </c>
    </row>
    <row r="1403" spans="1:58" s="86" customFormat="1" ht="13.2" x14ac:dyDescent="0.25">
      <c r="A1403" s="47" t="s">
        <v>883</v>
      </c>
      <c r="B1403" s="106">
        <v>5100049</v>
      </c>
      <c r="C1403" s="118" t="s">
        <v>1058</v>
      </c>
      <c r="D1403" s="105">
        <v>437</v>
      </c>
      <c r="E1403" s="106">
        <v>987</v>
      </c>
      <c r="F1403" s="106">
        <v>99235</v>
      </c>
      <c r="G1403" s="22"/>
      <c r="H1403" s="44">
        <f t="shared" si="349"/>
        <v>349.6</v>
      </c>
      <c r="I1403" s="98">
        <f t="shared" si="352"/>
        <v>349.6</v>
      </c>
      <c r="J1403" s="98">
        <f t="shared" si="345"/>
        <v>371.45</v>
      </c>
      <c r="K1403" s="99"/>
      <c r="L1403" s="44">
        <f t="shared" si="348"/>
        <v>349.6</v>
      </c>
      <c r="M1403" s="100">
        <f t="shared" si="353"/>
        <v>349.6</v>
      </c>
      <c r="N1403" s="97"/>
      <c r="O1403" s="100" t="s">
        <v>1852</v>
      </c>
      <c r="P1403" s="100" t="s">
        <v>1852</v>
      </c>
      <c r="Q1403" s="97"/>
      <c r="R1403" s="100" t="s">
        <v>1852</v>
      </c>
      <c r="S1403" s="100" t="s">
        <v>1852</v>
      </c>
      <c r="T1403" s="97"/>
      <c r="U1403" s="100" t="s">
        <v>1852</v>
      </c>
      <c r="V1403" s="100" t="s">
        <v>1852</v>
      </c>
      <c r="W1403" s="97"/>
      <c r="X1403" s="100" t="s">
        <v>1852</v>
      </c>
      <c r="Y1403" s="100" t="s">
        <v>1852</v>
      </c>
      <c r="Z1403" s="97"/>
      <c r="AA1403" s="100" t="s">
        <v>1852</v>
      </c>
      <c r="AB1403" s="100" t="s">
        <v>1852</v>
      </c>
      <c r="AC1403" s="97"/>
      <c r="AD1403" s="100" t="s">
        <v>1852</v>
      </c>
      <c r="AE1403" s="100" t="s">
        <v>1852</v>
      </c>
      <c r="AF1403" s="97"/>
      <c r="AG1403" s="100">
        <f t="shared" si="346"/>
        <v>349.6</v>
      </c>
      <c r="AH1403" s="100">
        <f t="shared" si="350"/>
        <v>349.6</v>
      </c>
      <c r="AI1403" s="97"/>
      <c r="AJ1403" s="100" t="s">
        <v>1852</v>
      </c>
      <c r="AK1403" s="100" t="s">
        <v>1852</v>
      </c>
      <c r="AL1403" s="97"/>
      <c r="AM1403" s="101" t="s">
        <v>1852</v>
      </c>
      <c r="AN1403" s="101" t="s">
        <v>1852</v>
      </c>
      <c r="AO1403" s="97"/>
      <c r="AP1403" s="100" t="s">
        <v>1852</v>
      </c>
      <c r="AQ1403" s="100" t="s">
        <v>1852</v>
      </c>
      <c r="AR1403" s="97"/>
      <c r="AS1403" s="100" t="s">
        <v>1852</v>
      </c>
      <c r="AT1403" s="100" t="s">
        <v>1852</v>
      </c>
      <c r="AU1403" s="97"/>
      <c r="AV1403" s="100">
        <f t="shared" si="347"/>
        <v>371.45</v>
      </c>
      <c r="AW1403" s="100">
        <f t="shared" si="351"/>
        <v>371.45</v>
      </c>
      <c r="AX1403" s="97"/>
      <c r="AY1403" s="100" t="s">
        <v>1852</v>
      </c>
      <c r="AZ1403" s="100" t="s">
        <v>1852</v>
      </c>
      <c r="BA1403" s="97"/>
      <c r="BB1403" s="100" t="s">
        <v>1852</v>
      </c>
      <c r="BC1403" s="100" t="s">
        <v>1852</v>
      </c>
      <c r="BD1403" s="97"/>
      <c r="BE1403" s="100" t="s">
        <v>1852</v>
      </c>
      <c r="BF1403" s="100" t="s">
        <v>1852</v>
      </c>
    </row>
    <row r="1404" spans="1:58" s="86" customFormat="1" ht="13.2" x14ac:dyDescent="0.25">
      <c r="A1404" s="47" t="s">
        <v>883</v>
      </c>
      <c r="B1404" s="106">
        <v>5100020</v>
      </c>
      <c r="C1404" s="118" t="s">
        <v>1059</v>
      </c>
      <c r="D1404" s="105">
        <v>275</v>
      </c>
      <c r="E1404" s="106">
        <v>987</v>
      </c>
      <c r="F1404" s="106">
        <v>99238</v>
      </c>
      <c r="G1404" s="22"/>
      <c r="H1404" s="44">
        <f t="shared" si="349"/>
        <v>220</v>
      </c>
      <c r="I1404" s="98">
        <f t="shared" si="352"/>
        <v>220</v>
      </c>
      <c r="J1404" s="98">
        <f t="shared" si="345"/>
        <v>233.75</v>
      </c>
      <c r="K1404" s="99"/>
      <c r="L1404" s="44">
        <f t="shared" si="348"/>
        <v>220</v>
      </c>
      <c r="M1404" s="100">
        <f t="shared" si="353"/>
        <v>220</v>
      </c>
      <c r="N1404" s="97"/>
      <c r="O1404" s="100" t="s">
        <v>1852</v>
      </c>
      <c r="P1404" s="100" t="s">
        <v>1852</v>
      </c>
      <c r="Q1404" s="97"/>
      <c r="R1404" s="100" t="s">
        <v>1852</v>
      </c>
      <c r="S1404" s="100" t="s">
        <v>1852</v>
      </c>
      <c r="T1404" s="97"/>
      <c r="U1404" s="100" t="s">
        <v>1852</v>
      </c>
      <c r="V1404" s="100" t="s">
        <v>1852</v>
      </c>
      <c r="W1404" s="97"/>
      <c r="X1404" s="100" t="s">
        <v>1852</v>
      </c>
      <c r="Y1404" s="100" t="s">
        <v>1852</v>
      </c>
      <c r="Z1404" s="97"/>
      <c r="AA1404" s="100" t="s">
        <v>1852</v>
      </c>
      <c r="AB1404" s="100" t="s">
        <v>1852</v>
      </c>
      <c r="AC1404" s="97"/>
      <c r="AD1404" s="100" t="s">
        <v>1852</v>
      </c>
      <c r="AE1404" s="100" t="s">
        <v>1852</v>
      </c>
      <c r="AF1404" s="97"/>
      <c r="AG1404" s="100">
        <f t="shared" si="346"/>
        <v>220</v>
      </c>
      <c r="AH1404" s="100">
        <f t="shared" si="350"/>
        <v>220</v>
      </c>
      <c r="AI1404" s="97"/>
      <c r="AJ1404" s="100" t="s">
        <v>1852</v>
      </c>
      <c r="AK1404" s="100" t="s">
        <v>1852</v>
      </c>
      <c r="AL1404" s="97"/>
      <c r="AM1404" s="101" t="s">
        <v>1852</v>
      </c>
      <c r="AN1404" s="101" t="s">
        <v>1852</v>
      </c>
      <c r="AO1404" s="97"/>
      <c r="AP1404" s="100" t="s">
        <v>1852</v>
      </c>
      <c r="AQ1404" s="100" t="s">
        <v>1852</v>
      </c>
      <c r="AR1404" s="97"/>
      <c r="AS1404" s="100" t="s">
        <v>1852</v>
      </c>
      <c r="AT1404" s="100" t="s">
        <v>1852</v>
      </c>
      <c r="AU1404" s="97"/>
      <c r="AV1404" s="100">
        <f t="shared" si="347"/>
        <v>233.75</v>
      </c>
      <c r="AW1404" s="100">
        <f t="shared" si="351"/>
        <v>233.75</v>
      </c>
      <c r="AX1404" s="97"/>
      <c r="AY1404" s="100" t="s">
        <v>1852</v>
      </c>
      <c r="AZ1404" s="100" t="s">
        <v>1852</v>
      </c>
      <c r="BA1404" s="97"/>
      <c r="BB1404" s="100" t="s">
        <v>1852</v>
      </c>
      <c r="BC1404" s="100" t="s">
        <v>1852</v>
      </c>
      <c r="BD1404" s="97"/>
      <c r="BE1404" s="100" t="s">
        <v>1852</v>
      </c>
      <c r="BF1404" s="100" t="s">
        <v>1852</v>
      </c>
    </row>
    <row r="1405" spans="1:58" s="86" customFormat="1" ht="13.2" x14ac:dyDescent="0.25">
      <c r="A1405" s="47" t="s">
        <v>883</v>
      </c>
      <c r="B1405" s="106">
        <v>99304</v>
      </c>
      <c r="C1405" s="118" t="s">
        <v>1060</v>
      </c>
      <c r="D1405" s="105">
        <v>238</v>
      </c>
      <c r="E1405" s="106">
        <v>524</v>
      </c>
      <c r="F1405" s="106">
        <v>99304</v>
      </c>
      <c r="G1405" s="22"/>
      <c r="H1405" s="44">
        <f t="shared" si="349"/>
        <v>190.4</v>
      </c>
      <c r="I1405" s="98">
        <f t="shared" si="352"/>
        <v>190.4</v>
      </c>
      <c r="J1405" s="98">
        <f t="shared" si="345"/>
        <v>202.29999999999998</v>
      </c>
      <c r="K1405" s="99"/>
      <c r="L1405" s="44">
        <f t="shared" si="348"/>
        <v>190.4</v>
      </c>
      <c r="M1405" s="100">
        <f t="shared" si="353"/>
        <v>190.4</v>
      </c>
      <c r="N1405" s="97"/>
      <c r="O1405" s="100" t="s">
        <v>1852</v>
      </c>
      <c r="P1405" s="100" t="s">
        <v>1852</v>
      </c>
      <c r="Q1405" s="97"/>
      <c r="R1405" s="100" t="s">
        <v>1852</v>
      </c>
      <c r="S1405" s="100" t="s">
        <v>1852</v>
      </c>
      <c r="T1405" s="97"/>
      <c r="U1405" s="100" t="s">
        <v>1852</v>
      </c>
      <c r="V1405" s="100" t="s">
        <v>1852</v>
      </c>
      <c r="W1405" s="97"/>
      <c r="X1405" s="100" t="s">
        <v>1852</v>
      </c>
      <c r="Y1405" s="100" t="s">
        <v>1852</v>
      </c>
      <c r="Z1405" s="97"/>
      <c r="AA1405" s="100" t="s">
        <v>1852</v>
      </c>
      <c r="AB1405" s="100" t="s">
        <v>1852</v>
      </c>
      <c r="AC1405" s="97"/>
      <c r="AD1405" s="100" t="s">
        <v>1852</v>
      </c>
      <c r="AE1405" s="100" t="s">
        <v>1852</v>
      </c>
      <c r="AF1405" s="97"/>
      <c r="AG1405" s="100">
        <f t="shared" si="346"/>
        <v>190.4</v>
      </c>
      <c r="AH1405" s="100">
        <f t="shared" si="350"/>
        <v>190.4</v>
      </c>
      <c r="AI1405" s="97"/>
      <c r="AJ1405" s="100" t="s">
        <v>1852</v>
      </c>
      <c r="AK1405" s="100" t="s">
        <v>1852</v>
      </c>
      <c r="AL1405" s="97"/>
      <c r="AM1405" s="101">
        <v>149.96</v>
      </c>
      <c r="AN1405" s="101" t="s">
        <v>3</v>
      </c>
      <c r="AO1405" s="97"/>
      <c r="AP1405" s="100" t="s">
        <v>1852</v>
      </c>
      <c r="AQ1405" s="100" t="s">
        <v>1852</v>
      </c>
      <c r="AR1405" s="97"/>
      <c r="AS1405" s="100" t="s">
        <v>1852</v>
      </c>
      <c r="AT1405" s="100" t="s">
        <v>1852</v>
      </c>
      <c r="AU1405" s="97"/>
      <c r="AV1405" s="100">
        <f t="shared" si="347"/>
        <v>202.29999999999998</v>
      </c>
      <c r="AW1405" s="100">
        <f t="shared" si="351"/>
        <v>202.29999999999998</v>
      </c>
      <c r="AX1405" s="97"/>
      <c r="AY1405" s="100" t="s">
        <v>1852</v>
      </c>
      <c r="AZ1405" s="100" t="s">
        <v>1852</v>
      </c>
      <c r="BA1405" s="97"/>
      <c r="BB1405" s="100" t="s">
        <v>1852</v>
      </c>
      <c r="BC1405" s="100" t="s">
        <v>1852</v>
      </c>
      <c r="BD1405" s="97"/>
      <c r="BE1405" s="100" t="s">
        <v>1852</v>
      </c>
      <c r="BF1405" s="100" t="s">
        <v>1852</v>
      </c>
    </row>
    <row r="1406" spans="1:58" s="86" customFormat="1" ht="13.2" x14ac:dyDescent="0.25">
      <c r="A1406" s="47" t="s">
        <v>883</v>
      </c>
      <c r="B1406" s="106">
        <v>99305</v>
      </c>
      <c r="C1406" s="118" t="s">
        <v>1061</v>
      </c>
      <c r="D1406" s="105">
        <v>316</v>
      </c>
      <c r="E1406" s="106">
        <v>524</v>
      </c>
      <c r="F1406" s="106">
        <v>99305</v>
      </c>
      <c r="G1406" s="22"/>
      <c r="H1406" s="44">
        <f t="shared" si="349"/>
        <v>252.8</v>
      </c>
      <c r="I1406" s="98">
        <f t="shared" si="352"/>
        <v>252.8</v>
      </c>
      <c r="J1406" s="98">
        <f t="shared" si="345"/>
        <v>268.59999999999997</v>
      </c>
      <c r="K1406" s="99"/>
      <c r="L1406" s="44">
        <f t="shared" si="348"/>
        <v>252.8</v>
      </c>
      <c r="M1406" s="100">
        <f t="shared" si="353"/>
        <v>252.8</v>
      </c>
      <c r="N1406" s="97"/>
      <c r="O1406" s="100" t="s">
        <v>1852</v>
      </c>
      <c r="P1406" s="100" t="s">
        <v>1852</v>
      </c>
      <c r="Q1406" s="97"/>
      <c r="R1406" s="100" t="s">
        <v>1852</v>
      </c>
      <c r="S1406" s="100" t="s">
        <v>1852</v>
      </c>
      <c r="T1406" s="97"/>
      <c r="U1406" s="100" t="s">
        <v>1852</v>
      </c>
      <c r="V1406" s="100" t="s">
        <v>1852</v>
      </c>
      <c r="W1406" s="97"/>
      <c r="X1406" s="100" t="s">
        <v>1852</v>
      </c>
      <c r="Y1406" s="100" t="s">
        <v>1852</v>
      </c>
      <c r="Z1406" s="97"/>
      <c r="AA1406" s="100" t="s">
        <v>1852</v>
      </c>
      <c r="AB1406" s="100" t="s">
        <v>1852</v>
      </c>
      <c r="AC1406" s="97"/>
      <c r="AD1406" s="100" t="s">
        <v>1852</v>
      </c>
      <c r="AE1406" s="100" t="s">
        <v>1852</v>
      </c>
      <c r="AF1406" s="97"/>
      <c r="AG1406" s="100">
        <f t="shared" si="346"/>
        <v>252.8</v>
      </c>
      <c r="AH1406" s="100">
        <f t="shared" si="350"/>
        <v>252.8</v>
      </c>
      <c r="AI1406" s="97"/>
      <c r="AJ1406" s="100" t="s">
        <v>1852</v>
      </c>
      <c r="AK1406" s="100" t="s">
        <v>1852</v>
      </c>
      <c r="AL1406" s="97"/>
      <c r="AM1406" s="101">
        <v>214.69</v>
      </c>
      <c r="AN1406" s="101" t="s">
        <v>3</v>
      </c>
      <c r="AO1406" s="97"/>
      <c r="AP1406" s="100" t="s">
        <v>1852</v>
      </c>
      <c r="AQ1406" s="100" t="s">
        <v>1852</v>
      </c>
      <c r="AR1406" s="97"/>
      <c r="AS1406" s="100" t="s">
        <v>1852</v>
      </c>
      <c r="AT1406" s="100" t="s">
        <v>1852</v>
      </c>
      <c r="AU1406" s="97"/>
      <c r="AV1406" s="100">
        <f t="shared" si="347"/>
        <v>268.59999999999997</v>
      </c>
      <c r="AW1406" s="100">
        <f t="shared" si="351"/>
        <v>268.59999999999997</v>
      </c>
      <c r="AX1406" s="97"/>
      <c r="AY1406" s="100" t="s">
        <v>1852</v>
      </c>
      <c r="AZ1406" s="100" t="s">
        <v>1852</v>
      </c>
      <c r="BA1406" s="97"/>
      <c r="BB1406" s="100" t="s">
        <v>1852</v>
      </c>
      <c r="BC1406" s="100" t="s">
        <v>1852</v>
      </c>
      <c r="BD1406" s="97"/>
      <c r="BE1406" s="100" t="s">
        <v>1852</v>
      </c>
      <c r="BF1406" s="100" t="s">
        <v>1852</v>
      </c>
    </row>
    <row r="1407" spans="1:58" s="86" customFormat="1" ht="13.2" x14ac:dyDescent="0.25">
      <c r="A1407" s="47" t="s">
        <v>883</v>
      </c>
      <c r="B1407" s="106">
        <v>99306</v>
      </c>
      <c r="C1407" s="118" t="s">
        <v>1062</v>
      </c>
      <c r="D1407" s="105">
        <v>426</v>
      </c>
      <c r="E1407" s="106">
        <v>524</v>
      </c>
      <c r="F1407" s="106">
        <v>99306</v>
      </c>
      <c r="G1407" s="22"/>
      <c r="H1407" s="44">
        <f t="shared" si="349"/>
        <v>340.8</v>
      </c>
      <c r="I1407" s="98">
        <f t="shared" si="352"/>
        <v>340.8</v>
      </c>
      <c r="J1407" s="98">
        <f t="shared" si="345"/>
        <v>362.09999999999997</v>
      </c>
      <c r="K1407" s="99"/>
      <c r="L1407" s="44">
        <f t="shared" si="348"/>
        <v>340.8</v>
      </c>
      <c r="M1407" s="100">
        <f t="shared" si="353"/>
        <v>340.8</v>
      </c>
      <c r="N1407" s="97"/>
      <c r="O1407" s="100" t="s">
        <v>1852</v>
      </c>
      <c r="P1407" s="100" t="s">
        <v>1852</v>
      </c>
      <c r="Q1407" s="97"/>
      <c r="R1407" s="100" t="s">
        <v>1852</v>
      </c>
      <c r="S1407" s="100" t="s">
        <v>1852</v>
      </c>
      <c r="T1407" s="97"/>
      <c r="U1407" s="100" t="s">
        <v>1852</v>
      </c>
      <c r="V1407" s="100" t="s">
        <v>1852</v>
      </c>
      <c r="W1407" s="97"/>
      <c r="X1407" s="100" t="s">
        <v>1852</v>
      </c>
      <c r="Y1407" s="100" t="s">
        <v>1852</v>
      </c>
      <c r="Z1407" s="97"/>
      <c r="AA1407" s="100" t="s">
        <v>1852</v>
      </c>
      <c r="AB1407" s="100" t="s">
        <v>1852</v>
      </c>
      <c r="AC1407" s="97"/>
      <c r="AD1407" s="100" t="s">
        <v>1852</v>
      </c>
      <c r="AE1407" s="100" t="s">
        <v>1852</v>
      </c>
      <c r="AF1407" s="97"/>
      <c r="AG1407" s="100">
        <f t="shared" si="346"/>
        <v>340.8</v>
      </c>
      <c r="AH1407" s="100">
        <f t="shared" si="350"/>
        <v>340.8</v>
      </c>
      <c r="AI1407" s="97"/>
      <c r="AJ1407" s="100" t="s">
        <v>1852</v>
      </c>
      <c r="AK1407" s="100" t="s">
        <v>1852</v>
      </c>
      <c r="AL1407" s="97"/>
      <c r="AM1407" s="101">
        <v>277.22000000000003</v>
      </c>
      <c r="AN1407" s="101" t="s">
        <v>3</v>
      </c>
      <c r="AO1407" s="97"/>
      <c r="AP1407" s="100" t="s">
        <v>1852</v>
      </c>
      <c r="AQ1407" s="100" t="s">
        <v>1852</v>
      </c>
      <c r="AR1407" s="97"/>
      <c r="AS1407" s="100" t="s">
        <v>1852</v>
      </c>
      <c r="AT1407" s="100" t="s">
        <v>1852</v>
      </c>
      <c r="AU1407" s="97"/>
      <c r="AV1407" s="100">
        <f t="shared" si="347"/>
        <v>362.09999999999997</v>
      </c>
      <c r="AW1407" s="100">
        <f t="shared" si="351"/>
        <v>362.09999999999997</v>
      </c>
      <c r="AX1407" s="97"/>
      <c r="AY1407" s="100" t="s">
        <v>1852</v>
      </c>
      <c r="AZ1407" s="100" t="s">
        <v>1852</v>
      </c>
      <c r="BA1407" s="97"/>
      <c r="BB1407" s="100" t="s">
        <v>1852</v>
      </c>
      <c r="BC1407" s="100" t="s">
        <v>1852</v>
      </c>
      <c r="BD1407" s="97"/>
      <c r="BE1407" s="100" t="s">
        <v>1852</v>
      </c>
      <c r="BF1407" s="100" t="s">
        <v>1852</v>
      </c>
    </row>
    <row r="1408" spans="1:58" s="86" customFormat="1" ht="13.2" x14ac:dyDescent="0.25">
      <c r="A1408" s="47" t="s">
        <v>883</v>
      </c>
      <c r="B1408" s="106">
        <v>99307</v>
      </c>
      <c r="C1408" s="118" t="s">
        <v>1063</v>
      </c>
      <c r="D1408" s="105">
        <v>117</v>
      </c>
      <c r="E1408" s="106">
        <v>524</v>
      </c>
      <c r="F1408" s="106">
        <v>99307</v>
      </c>
      <c r="G1408" s="22"/>
      <c r="H1408" s="44">
        <f t="shared" si="349"/>
        <v>93.600000000000009</v>
      </c>
      <c r="I1408" s="98">
        <f t="shared" si="352"/>
        <v>93.600000000000009</v>
      </c>
      <c r="J1408" s="98">
        <f t="shared" si="345"/>
        <v>99.45</v>
      </c>
      <c r="K1408" s="99"/>
      <c r="L1408" s="44">
        <f t="shared" si="348"/>
        <v>93.600000000000009</v>
      </c>
      <c r="M1408" s="100">
        <f t="shared" si="353"/>
        <v>93.600000000000009</v>
      </c>
      <c r="N1408" s="97"/>
      <c r="O1408" s="100" t="s">
        <v>1852</v>
      </c>
      <c r="P1408" s="100" t="s">
        <v>1852</v>
      </c>
      <c r="Q1408" s="97"/>
      <c r="R1408" s="100" t="s">
        <v>1852</v>
      </c>
      <c r="S1408" s="100" t="s">
        <v>1852</v>
      </c>
      <c r="T1408" s="97"/>
      <c r="U1408" s="100" t="s">
        <v>1852</v>
      </c>
      <c r="V1408" s="100" t="s">
        <v>1852</v>
      </c>
      <c r="W1408" s="97"/>
      <c r="X1408" s="100" t="s">
        <v>1852</v>
      </c>
      <c r="Y1408" s="100" t="s">
        <v>1852</v>
      </c>
      <c r="Z1408" s="97"/>
      <c r="AA1408" s="100" t="s">
        <v>1852</v>
      </c>
      <c r="AB1408" s="100" t="s">
        <v>1852</v>
      </c>
      <c r="AC1408" s="97"/>
      <c r="AD1408" s="100" t="s">
        <v>1852</v>
      </c>
      <c r="AE1408" s="100" t="s">
        <v>1852</v>
      </c>
      <c r="AF1408" s="97"/>
      <c r="AG1408" s="100">
        <f t="shared" si="346"/>
        <v>93.600000000000009</v>
      </c>
      <c r="AH1408" s="100">
        <f t="shared" si="350"/>
        <v>93.600000000000009</v>
      </c>
      <c r="AI1408" s="97"/>
      <c r="AJ1408" s="100" t="s">
        <v>1852</v>
      </c>
      <c r="AK1408" s="100" t="s">
        <v>1852</v>
      </c>
      <c r="AL1408" s="97"/>
      <c r="AM1408" s="101">
        <v>72.66</v>
      </c>
      <c r="AN1408" s="101" t="s">
        <v>3</v>
      </c>
      <c r="AO1408" s="97"/>
      <c r="AP1408" s="100" t="s">
        <v>1852</v>
      </c>
      <c r="AQ1408" s="100" t="s">
        <v>1852</v>
      </c>
      <c r="AR1408" s="97"/>
      <c r="AS1408" s="100" t="s">
        <v>1852</v>
      </c>
      <c r="AT1408" s="100" t="s">
        <v>1852</v>
      </c>
      <c r="AU1408" s="97"/>
      <c r="AV1408" s="100">
        <f t="shared" si="347"/>
        <v>99.45</v>
      </c>
      <c r="AW1408" s="100">
        <f t="shared" si="351"/>
        <v>99.45</v>
      </c>
      <c r="AX1408" s="97"/>
      <c r="AY1408" s="100" t="s">
        <v>1852</v>
      </c>
      <c r="AZ1408" s="100" t="s">
        <v>1852</v>
      </c>
      <c r="BA1408" s="97"/>
      <c r="BB1408" s="100" t="s">
        <v>1852</v>
      </c>
      <c r="BC1408" s="100" t="s">
        <v>1852</v>
      </c>
      <c r="BD1408" s="97"/>
      <c r="BE1408" s="100" t="s">
        <v>1852</v>
      </c>
      <c r="BF1408" s="100" t="s">
        <v>1852</v>
      </c>
    </row>
    <row r="1409" spans="1:58" s="86" customFormat="1" ht="13.2" x14ac:dyDescent="0.25">
      <c r="A1409" s="47" t="s">
        <v>883</v>
      </c>
      <c r="B1409" s="106">
        <v>99308</v>
      </c>
      <c r="C1409" s="118" t="s">
        <v>1064</v>
      </c>
      <c r="D1409" s="105">
        <v>168</v>
      </c>
      <c r="E1409" s="106">
        <v>524</v>
      </c>
      <c r="F1409" s="106">
        <v>99308</v>
      </c>
      <c r="G1409" s="22"/>
      <c r="H1409" s="44">
        <f t="shared" si="349"/>
        <v>134.4</v>
      </c>
      <c r="I1409" s="98">
        <f t="shared" si="352"/>
        <v>134.4</v>
      </c>
      <c r="J1409" s="98">
        <f t="shared" si="345"/>
        <v>142.79999999999998</v>
      </c>
      <c r="K1409" s="99"/>
      <c r="L1409" s="44">
        <f t="shared" si="348"/>
        <v>134.4</v>
      </c>
      <c r="M1409" s="100">
        <f t="shared" si="353"/>
        <v>134.4</v>
      </c>
      <c r="N1409" s="97"/>
      <c r="O1409" s="100" t="s">
        <v>1852</v>
      </c>
      <c r="P1409" s="100" t="s">
        <v>1852</v>
      </c>
      <c r="Q1409" s="97"/>
      <c r="R1409" s="100" t="s">
        <v>1852</v>
      </c>
      <c r="S1409" s="100" t="s">
        <v>1852</v>
      </c>
      <c r="T1409" s="97"/>
      <c r="U1409" s="100" t="s">
        <v>1852</v>
      </c>
      <c r="V1409" s="100" t="s">
        <v>1852</v>
      </c>
      <c r="W1409" s="97"/>
      <c r="X1409" s="100" t="s">
        <v>1852</v>
      </c>
      <c r="Y1409" s="100" t="s">
        <v>1852</v>
      </c>
      <c r="Z1409" s="97"/>
      <c r="AA1409" s="100" t="s">
        <v>1852</v>
      </c>
      <c r="AB1409" s="100" t="s">
        <v>1852</v>
      </c>
      <c r="AC1409" s="97"/>
      <c r="AD1409" s="100" t="s">
        <v>1852</v>
      </c>
      <c r="AE1409" s="100" t="s">
        <v>1852</v>
      </c>
      <c r="AF1409" s="97"/>
      <c r="AG1409" s="100">
        <f t="shared" si="346"/>
        <v>134.4</v>
      </c>
      <c r="AH1409" s="100">
        <f t="shared" si="350"/>
        <v>134.4</v>
      </c>
      <c r="AI1409" s="97"/>
      <c r="AJ1409" s="100" t="s">
        <v>1852</v>
      </c>
      <c r="AK1409" s="100" t="s">
        <v>1852</v>
      </c>
      <c r="AL1409" s="97"/>
      <c r="AM1409" s="101">
        <v>114.02</v>
      </c>
      <c r="AN1409" s="101" t="s">
        <v>3</v>
      </c>
      <c r="AO1409" s="97"/>
      <c r="AP1409" s="100" t="s">
        <v>1852</v>
      </c>
      <c r="AQ1409" s="100" t="s">
        <v>1852</v>
      </c>
      <c r="AR1409" s="97"/>
      <c r="AS1409" s="100" t="s">
        <v>1852</v>
      </c>
      <c r="AT1409" s="100" t="s">
        <v>1852</v>
      </c>
      <c r="AU1409" s="97"/>
      <c r="AV1409" s="100">
        <f t="shared" si="347"/>
        <v>142.79999999999998</v>
      </c>
      <c r="AW1409" s="100">
        <f t="shared" si="351"/>
        <v>142.79999999999998</v>
      </c>
      <c r="AX1409" s="97"/>
      <c r="AY1409" s="100" t="s">
        <v>1852</v>
      </c>
      <c r="AZ1409" s="100" t="s">
        <v>1852</v>
      </c>
      <c r="BA1409" s="97"/>
      <c r="BB1409" s="100" t="s">
        <v>1852</v>
      </c>
      <c r="BC1409" s="100" t="s">
        <v>1852</v>
      </c>
      <c r="BD1409" s="97"/>
      <c r="BE1409" s="100" t="s">
        <v>1852</v>
      </c>
      <c r="BF1409" s="100" t="s">
        <v>1852</v>
      </c>
    </row>
    <row r="1410" spans="1:58" s="86" customFormat="1" ht="13.2" x14ac:dyDescent="0.25">
      <c r="A1410" s="47" t="s">
        <v>883</v>
      </c>
      <c r="B1410" s="106">
        <v>99309</v>
      </c>
      <c r="C1410" s="118" t="s">
        <v>1065</v>
      </c>
      <c r="D1410" s="105">
        <v>240</v>
      </c>
      <c r="E1410" s="106">
        <v>524</v>
      </c>
      <c r="F1410" s="106">
        <v>99309</v>
      </c>
      <c r="G1410" s="22"/>
      <c r="H1410" s="44">
        <f t="shared" si="349"/>
        <v>192</v>
      </c>
      <c r="I1410" s="98">
        <f t="shared" si="352"/>
        <v>192</v>
      </c>
      <c r="J1410" s="98">
        <f t="shared" si="345"/>
        <v>204</v>
      </c>
      <c r="K1410" s="99"/>
      <c r="L1410" s="44">
        <f t="shared" si="348"/>
        <v>192</v>
      </c>
      <c r="M1410" s="100">
        <f t="shared" si="353"/>
        <v>192</v>
      </c>
      <c r="N1410" s="97"/>
      <c r="O1410" s="100" t="s">
        <v>1852</v>
      </c>
      <c r="P1410" s="100" t="s">
        <v>1852</v>
      </c>
      <c r="Q1410" s="97"/>
      <c r="R1410" s="100" t="s">
        <v>1852</v>
      </c>
      <c r="S1410" s="100" t="s">
        <v>1852</v>
      </c>
      <c r="T1410" s="97"/>
      <c r="U1410" s="100" t="s">
        <v>1852</v>
      </c>
      <c r="V1410" s="100" t="s">
        <v>1852</v>
      </c>
      <c r="W1410" s="97"/>
      <c r="X1410" s="100" t="s">
        <v>1852</v>
      </c>
      <c r="Y1410" s="100" t="s">
        <v>1852</v>
      </c>
      <c r="Z1410" s="97"/>
      <c r="AA1410" s="100" t="s">
        <v>1852</v>
      </c>
      <c r="AB1410" s="100" t="s">
        <v>1852</v>
      </c>
      <c r="AC1410" s="97"/>
      <c r="AD1410" s="100" t="s">
        <v>1852</v>
      </c>
      <c r="AE1410" s="100" t="s">
        <v>1852</v>
      </c>
      <c r="AF1410" s="97"/>
      <c r="AG1410" s="100">
        <f t="shared" si="346"/>
        <v>192</v>
      </c>
      <c r="AH1410" s="100">
        <f t="shared" si="350"/>
        <v>192</v>
      </c>
      <c r="AI1410" s="97"/>
      <c r="AJ1410" s="100" t="s">
        <v>1852</v>
      </c>
      <c r="AK1410" s="100" t="s">
        <v>1852</v>
      </c>
      <c r="AL1410" s="97"/>
      <c r="AM1410" s="101">
        <v>150.44999999999999</v>
      </c>
      <c r="AN1410" s="101" t="s">
        <v>3</v>
      </c>
      <c r="AO1410" s="97"/>
      <c r="AP1410" s="100" t="s">
        <v>1852</v>
      </c>
      <c r="AQ1410" s="100" t="s">
        <v>1852</v>
      </c>
      <c r="AR1410" s="97"/>
      <c r="AS1410" s="100" t="s">
        <v>1852</v>
      </c>
      <c r="AT1410" s="100" t="s">
        <v>1852</v>
      </c>
      <c r="AU1410" s="97"/>
      <c r="AV1410" s="100">
        <f t="shared" si="347"/>
        <v>204</v>
      </c>
      <c r="AW1410" s="100">
        <f t="shared" si="351"/>
        <v>204</v>
      </c>
      <c r="AX1410" s="97"/>
      <c r="AY1410" s="100" t="s">
        <v>1852</v>
      </c>
      <c r="AZ1410" s="100" t="s">
        <v>1852</v>
      </c>
      <c r="BA1410" s="97"/>
      <c r="BB1410" s="100" t="s">
        <v>1852</v>
      </c>
      <c r="BC1410" s="100" t="s">
        <v>1852</v>
      </c>
      <c r="BD1410" s="97"/>
      <c r="BE1410" s="100" t="s">
        <v>1852</v>
      </c>
      <c r="BF1410" s="100" t="s">
        <v>1852</v>
      </c>
    </row>
    <row r="1411" spans="1:58" s="86" customFormat="1" ht="13.2" x14ac:dyDescent="0.25">
      <c r="A1411" s="47" t="s">
        <v>883</v>
      </c>
      <c r="B1411" s="106">
        <v>99310</v>
      </c>
      <c r="C1411" s="118" t="s">
        <v>1066</v>
      </c>
      <c r="D1411" s="105">
        <v>353</v>
      </c>
      <c r="E1411" s="106">
        <v>524</v>
      </c>
      <c r="F1411" s="106">
        <v>99310</v>
      </c>
      <c r="G1411" s="22"/>
      <c r="H1411" s="44">
        <f t="shared" si="349"/>
        <v>282.40000000000003</v>
      </c>
      <c r="I1411" s="98">
        <f t="shared" si="352"/>
        <v>282.40000000000003</v>
      </c>
      <c r="J1411" s="98">
        <f t="shared" si="345"/>
        <v>300.05</v>
      </c>
      <c r="K1411" s="99"/>
      <c r="L1411" s="44">
        <f t="shared" si="348"/>
        <v>282.40000000000003</v>
      </c>
      <c r="M1411" s="100">
        <f t="shared" si="353"/>
        <v>282.40000000000003</v>
      </c>
      <c r="N1411" s="97"/>
      <c r="O1411" s="100" t="s">
        <v>1852</v>
      </c>
      <c r="P1411" s="100" t="s">
        <v>1852</v>
      </c>
      <c r="Q1411" s="97"/>
      <c r="R1411" s="100" t="s">
        <v>1852</v>
      </c>
      <c r="S1411" s="100" t="s">
        <v>1852</v>
      </c>
      <c r="T1411" s="97"/>
      <c r="U1411" s="100" t="s">
        <v>1852</v>
      </c>
      <c r="V1411" s="100" t="s">
        <v>1852</v>
      </c>
      <c r="W1411" s="97"/>
      <c r="X1411" s="100" t="s">
        <v>1852</v>
      </c>
      <c r="Y1411" s="100" t="s">
        <v>1852</v>
      </c>
      <c r="Z1411" s="97"/>
      <c r="AA1411" s="100" t="s">
        <v>1852</v>
      </c>
      <c r="AB1411" s="100" t="s">
        <v>1852</v>
      </c>
      <c r="AC1411" s="97"/>
      <c r="AD1411" s="100" t="s">
        <v>1852</v>
      </c>
      <c r="AE1411" s="100" t="s">
        <v>1852</v>
      </c>
      <c r="AF1411" s="97"/>
      <c r="AG1411" s="100">
        <f t="shared" si="346"/>
        <v>282.40000000000003</v>
      </c>
      <c r="AH1411" s="100">
        <f t="shared" si="350"/>
        <v>282.40000000000003</v>
      </c>
      <c r="AI1411" s="97"/>
      <c r="AJ1411" s="100" t="s">
        <v>1852</v>
      </c>
      <c r="AK1411" s="100" t="s">
        <v>1852</v>
      </c>
      <c r="AL1411" s="97"/>
      <c r="AM1411" s="101">
        <v>222.31</v>
      </c>
      <c r="AN1411" s="101" t="s">
        <v>3</v>
      </c>
      <c r="AO1411" s="97"/>
      <c r="AP1411" s="100" t="s">
        <v>1852</v>
      </c>
      <c r="AQ1411" s="100" t="s">
        <v>1852</v>
      </c>
      <c r="AR1411" s="97"/>
      <c r="AS1411" s="100" t="s">
        <v>1852</v>
      </c>
      <c r="AT1411" s="100" t="s">
        <v>1852</v>
      </c>
      <c r="AU1411" s="97"/>
      <c r="AV1411" s="100">
        <f t="shared" si="347"/>
        <v>300.05</v>
      </c>
      <c r="AW1411" s="100">
        <f t="shared" si="351"/>
        <v>300.05</v>
      </c>
      <c r="AX1411" s="97"/>
      <c r="AY1411" s="100" t="s">
        <v>1852</v>
      </c>
      <c r="AZ1411" s="100" t="s">
        <v>1852</v>
      </c>
      <c r="BA1411" s="97"/>
      <c r="BB1411" s="100" t="s">
        <v>1852</v>
      </c>
      <c r="BC1411" s="100" t="s">
        <v>1852</v>
      </c>
      <c r="BD1411" s="97"/>
      <c r="BE1411" s="100" t="s">
        <v>1852</v>
      </c>
      <c r="BF1411" s="100" t="s">
        <v>1852</v>
      </c>
    </row>
    <row r="1412" spans="1:58" s="86" customFormat="1" ht="13.2" x14ac:dyDescent="0.25">
      <c r="A1412" s="47" t="s">
        <v>883</v>
      </c>
      <c r="B1412" s="106">
        <v>99315</v>
      </c>
      <c r="C1412" s="118" t="s">
        <v>1067</v>
      </c>
      <c r="D1412" s="105">
        <v>175</v>
      </c>
      <c r="E1412" s="106">
        <v>524</v>
      </c>
      <c r="F1412" s="106">
        <v>99315</v>
      </c>
      <c r="G1412" s="22"/>
      <c r="H1412" s="44">
        <f t="shared" si="349"/>
        <v>140</v>
      </c>
      <c r="I1412" s="98">
        <f t="shared" si="352"/>
        <v>140</v>
      </c>
      <c r="J1412" s="98">
        <f t="shared" si="345"/>
        <v>148.75</v>
      </c>
      <c r="K1412" s="99"/>
      <c r="L1412" s="44">
        <f t="shared" si="348"/>
        <v>140</v>
      </c>
      <c r="M1412" s="100">
        <f t="shared" si="353"/>
        <v>140</v>
      </c>
      <c r="N1412" s="97"/>
      <c r="O1412" s="100" t="s">
        <v>1852</v>
      </c>
      <c r="P1412" s="100" t="s">
        <v>1852</v>
      </c>
      <c r="Q1412" s="97"/>
      <c r="R1412" s="100" t="s">
        <v>1852</v>
      </c>
      <c r="S1412" s="100" t="s">
        <v>1852</v>
      </c>
      <c r="T1412" s="97"/>
      <c r="U1412" s="100" t="s">
        <v>1852</v>
      </c>
      <c r="V1412" s="100" t="s">
        <v>1852</v>
      </c>
      <c r="W1412" s="97"/>
      <c r="X1412" s="100" t="s">
        <v>1852</v>
      </c>
      <c r="Y1412" s="100" t="s">
        <v>1852</v>
      </c>
      <c r="Z1412" s="97"/>
      <c r="AA1412" s="100" t="s">
        <v>1852</v>
      </c>
      <c r="AB1412" s="100" t="s">
        <v>1852</v>
      </c>
      <c r="AC1412" s="97"/>
      <c r="AD1412" s="100" t="s">
        <v>1852</v>
      </c>
      <c r="AE1412" s="100" t="s">
        <v>1852</v>
      </c>
      <c r="AF1412" s="97"/>
      <c r="AG1412" s="100">
        <f t="shared" si="346"/>
        <v>140</v>
      </c>
      <c r="AH1412" s="100">
        <f t="shared" si="350"/>
        <v>140</v>
      </c>
      <c r="AI1412" s="97"/>
      <c r="AJ1412" s="100" t="s">
        <v>1852</v>
      </c>
      <c r="AK1412" s="100" t="s">
        <v>1852</v>
      </c>
      <c r="AL1412" s="97"/>
      <c r="AM1412" s="101">
        <v>121.38</v>
      </c>
      <c r="AN1412" s="101" t="s">
        <v>3</v>
      </c>
      <c r="AO1412" s="97"/>
      <c r="AP1412" s="100" t="s">
        <v>1852</v>
      </c>
      <c r="AQ1412" s="100" t="s">
        <v>1852</v>
      </c>
      <c r="AR1412" s="97"/>
      <c r="AS1412" s="100" t="s">
        <v>1852</v>
      </c>
      <c r="AT1412" s="100" t="s">
        <v>1852</v>
      </c>
      <c r="AU1412" s="97"/>
      <c r="AV1412" s="100">
        <f t="shared" si="347"/>
        <v>148.75</v>
      </c>
      <c r="AW1412" s="100">
        <f t="shared" si="351"/>
        <v>148.75</v>
      </c>
      <c r="AX1412" s="97"/>
      <c r="AY1412" s="100" t="s">
        <v>1852</v>
      </c>
      <c r="AZ1412" s="100" t="s">
        <v>1852</v>
      </c>
      <c r="BA1412" s="97"/>
      <c r="BB1412" s="100" t="s">
        <v>1852</v>
      </c>
      <c r="BC1412" s="100" t="s">
        <v>1852</v>
      </c>
      <c r="BD1412" s="97"/>
      <c r="BE1412" s="100" t="s">
        <v>1852</v>
      </c>
      <c r="BF1412" s="100" t="s">
        <v>1852</v>
      </c>
    </row>
    <row r="1413" spans="1:58" s="86" customFormat="1" ht="13.2" x14ac:dyDescent="0.25">
      <c r="A1413" s="47" t="s">
        <v>883</v>
      </c>
      <c r="B1413" s="106">
        <v>99316</v>
      </c>
      <c r="C1413" s="118" t="s">
        <v>1068</v>
      </c>
      <c r="D1413" s="105">
        <v>257</v>
      </c>
      <c r="E1413" s="106">
        <v>524</v>
      </c>
      <c r="F1413" s="106">
        <v>99316</v>
      </c>
      <c r="G1413" s="22"/>
      <c r="H1413" s="44">
        <f t="shared" si="349"/>
        <v>205.60000000000002</v>
      </c>
      <c r="I1413" s="98">
        <f t="shared" si="352"/>
        <v>205.60000000000002</v>
      </c>
      <c r="J1413" s="98">
        <f t="shared" si="345"/>
        <v>218.45</v>
      </c>
      <c r="K1413" s="99"/>
      <c r="L1413" s="44">
        <f t="shared" si="348"/>
        <v>205.60000000000002</v>
      </c>
      <c r="M1413" s="100">
        <f t="shared" si="353"/>
        <v>205.60000000000002</v>
      </c>
      <c r="N1413" s="97"/>
      <c r="O1413" s="100" t="s">
        <v>1852</v>
      </c>
      <c r="P1413" s="100" t="s">
        <v>1852</v>
      </c>
      <c r="Q1413" s="97"/>
      <c r="R1413" s="100" t="s">
        <v>1852</v>
      </c>
      <c r="S1413" s="100" t="s">
        <v>1852</v>
      </c>
      <c r="T1413" s="97"/>
      <c r="U1413" s="100" t="s">
        <v>1852</v>
      </c>
      <c r="V1413" s="100" t="s">
        <v>1852</v>
      </c>
      <c r="W1413" s="97"/>
      <c r="X1413" s="100" t="s">
        <v>1852</v>
      </c>
      <c r="Y1413" s="100" t="s">
        <v>1852</v>
      </c>
      <c r="Z1413" s="97"/>
      <c r="AA1413" s="100" t="s">
        <v>1852</v>
      </c>
      <c r="AB1413" s="100" t="s">
        <v>1852</v>
      </c>
      <c r="AC1413" s="97"/>
      <c r="AD1413" s="100" t="s">
        <v>1852</v>
      </c>
      <c r="AE1413" s="100" t="s">
        <v>1852</v>
      </c>
      <c r="AF1413" s="97"/>
      <c r="AG1413" s="100">
        <f t="shared" si="346"/>
        <v>205.60000000000002</v>
      </c>
      <c r="AH1413" s="100">
        <f t="shared" si="350"/>
        <v>205.60000000000002</v>
      </c>
      <c r="AI1413" s="97"/>
      <c r="AJ1413" s="100" t="s">
        <v>1852</v>
      </c>
      <c r="AK1413" s="100" t="s">
        <v>1852</v>
      </c>
      <c r="AL1413" s="97"/>
      <c r="AM1413" s="101">
        <v>174.61</v>
      </c>
      <c r="AN1413" s="101" t="s">
        <v>3</v>
      </c>
      <c r="AO1413" s="97"/>
      <c r="AP1413" s="100" t="s">
        <v>1852</v>
      </c>
      <c r="AQ1413" s="100" t="s">
        <v>1852</v>
      </c>
      <c r="AR1413" s="97"/>
      <c r="AS1413" s="100" t="s">
        <v>1852</v>
      </c>
      <c r="AT1413" s="100" t="s">
        <v>1852</v>
      </c>
      <c r="AU1413" s="97"/>
      <c r="AV1413" s="100">
        <f t="shared" si="347"/>
        <v>218.45</v>
      </c>
      <c r="AW1413" s="100">
        <f t="shared" si="351"/>
        <v>218.45</v>
      </c>
      <c r="AX1413" s="97"/>
      <c r="AY1413" s="100" t="s">
        <v>1852</v>
      </c>
      <c r="AZ1413" s="100" t="s">
        <v>1852</v>
      </c>
      <c r="BA1413" s="97"/>
      <c r="BB1413" s="100" t="s">
        <v>1852</v>
      </c>
      <c r="BC1413" s="100" t="s">
        <v>1852</v>
      </c>
      <c r="BD1413" s="97"/>
      <c r="BE1413" s="100" t="s">
        <v>1852</v>
      </c>
      <c r="BF1413" s="100" t="s">
        <v>1852</v>
      </c>
    </row>
    <row r="1414" spans="1:58" s="86" customFormat="1" ht="13.2" x14ac:dyDescent="0.25">
      <c r="A1414" s="47" t="s">
        <v>883</v>
      </c>
      <c r="B1414" s="106">
        <v>5100060</v>
      </c>
      <c r="C1414" s="118" t="s">
        <v>1069</v>
      </c>
      <c r="D1414" s="105">
        <v>238</v>
      </c>
      <c r="E1414" s="106">
        <v>524</v>
      </c>
      <c r="F1414" s="106">
        <v>99304</v>
      </c>
      <c r="G1414" s="22"/>
      <c r="H1414" s="44">
        <f t="shared" si="349"/>
        <v>190.4</v>
      </c>
      <c r="I1414" s="98">
        <f t="shared" si="352"/>
        <v>190.4</v>
      </c>
      <c r="J1414" s="98">
        <f t="shared" ref="J1414:J1477" si="354">MAX(AJ1414:AM1414,AP1414:AS1414,AV1414:AY1414,BB1414,BE1414)</f>
        <v>202.29999999999998</v>
      </c>
      <c r="K1414" s="99"/>
      <c r="L1414" s="44">
        <f t="shared" si="348"/>
        <v>190.4</v>
      </c>
      <c r="M1414" s="100">
        <f t="shared" si="353"/>
        <v>190.4</v>
      </c>
      <c r="N1414" s="97"/>
      <c r="O1414" s="100" t="s">
        <v>1852</v>
      </c>
      <c r="P1414" s="100" t="s">
        <v>1852</v>
      </c>
      <c r="Q1414" s="97"/>
      <c r="R1414" s="100" t="s">
        <v>1852</v>
      </c>
      <c r="S1414" s="100" t="s">
        <v>1852</v>
      </c>
      <c r="T1414" s="97"/>
      <c r="U1414" s="100" t="s">
        <v>1852</v>
      </c>
      <c r="V1414" s="100" t="s">
        <v>1852</v>
      </c>
      <c r="W1414" s="97"/>
      <c r="X1414" s="100" t="s">
        <v>1852</v>
      </c>
      <c r="Y1414" s="100" t="s">
        <v>1852</v>
      </c>
      <c r="Z1414" s="97"/>
      <c r="AA1414" s="100" t="s">
        <v>1852</v>
      </c>
      <c r="AB1414" s="100" t="s">
        <v>1852</v>
      </c>
      <c r="AC1414" s="97"/>
      <c r="AD1414" s="100" t="s">
        <v>1852</v>
      </c>
      <c r="AE1414" s="100" t="s">
        <v>1852</v>
      </c>
      <c r="AF1414" s="97"/>
      <c r="AG1414" s="100">
        <f t="shared" si="346"/>
        <v>190.4</v>
      </c>
      <c r="AH1414" s="100">
        <f t="shared" si="350"/>
        <v>190.4</v>
      </c>
      <c r="AI1414" s="97"/>
      <c r="AJ1414" s="100" t="s">
        <v>1852</v>
      </c>
      <c r="AK1414" s="100" t="s">
        <v>1852</v>
      </c>
      <c r="AL1414" s="97"/>
      <c r="AM1414" s="101">
        <v>149.96</v>
      </c>
      <c r="AN1414" s="101" t="s">
        <v>3</v>
      </c>
      <c r="AO1414" s="97"/>
      <c r="AP1414" s="100" t="s">
        <v>1852</v>
      </c>
      <c r="AQ1414" s="100" t="s">
        <v>1852</v>
      </c>
      <c r="AR1414" s="97"/>
      <c r="AS1414" s="100" t="s">
        <v>1852</v>
      </c>
      <c r="AT1414" s="100" t="s">
        <v>1852</v>
      </c>
      <c r="AU1414" s="97"/>
      <c r="AV1414" s="100">
        <f t="shared" si="347"/>
        <v>202.29999999999998</v>
      </c>
      <c r="AW1414" s="100">
        <f t="shared" si="351"/>
        <v>202.29999999999998</v>
      </c>
      <c r="AX1414" s="97"/>
      <c r="AY1414" s="100" t="s">
        <v>1852</v>
      </c>
      <c r="AZ1414" s="100" t="s">
        <v>1852</v>
      </c>
      <c r="BA1414" s="97"/>
      <c r="BB1414" s="100" t="s">
        <v>1852</v>
      </c>
      <c r="BC1414" s="100" t="s">
        <v>1852</v>
      </c>
      <c r="BD1414" s="97"/>
      <c r="BE1414" s="100" t="s">
        <v>1852</v>
      </c>
      <c r="BF1414" s="100" t="s">
        <v>1852</v>
      </c>
    </row>
    <row r="1415" spans="1:58" s="86" customFormat="1" ht="13.2" x14ac:dyDescent="0.25">
      <c r="A1415" s="47" t="s">
        <v>883</v>
      </c>
      <c r="B1415" s="106">
        <v>5100061</v>
      </c>
      <c r="C1415" s="118" t="s">
        <v>1070</v>
      </c>
      <c r="D1415" s="105">
        <v>316</v>
      </c>
      <c r="E1415" s="106">
        <v>524</v>
      </c>
      <c r="F1415" s="106">
        <v>99305</v>
      </c>
      <c r="G1415" s="22"/>
      <c r="H1415" s="44">
        <f t="shared" si="349"/>
        <v>252.8</v>
      </c>
      <c r="I1415" s="98">
        <f t="shared" si="352"/>
        <v>252.8</v>
      </c>
      <c r="J1415" s="98">
        <f t="shared" si="354"/>
        <v>268.59999999999997</v>
      </c>
      <c r="K1415" s="99"/>
      <c r="L1415" s="44">
        <f t="shared" si="348"/>
        <v>252.8</v>
      </c>
      <c r="M1415" s="100">
        <f t="shared" si="353"/>
        <v>252.8</v>
      </c>
      <c r="N1415" s="97"/>
      <c r="O1415" s="100" t="s">
        <v>1852</v>
      </c>
      <c r="P1415" s="100" t="s">
        <v>1852</v>
      </c>
      <c r="Q1415" s="97"/>
      <c r="R1415" s="100" t="s">
        <v>1852</v>
      </c>
      <c r="S1415" s="100" t="s">
        <v>1852</v>
      </c>
      <c r="T1415" s="97"/>
      <c r="U1415" s="100" t="s">
        <v>1852</v>
      </c>
      <c r="V1415" s="100" t="s">
        <v>1852</v>
      </c>
      <c r="W1415" s="97"/>
      <c r="X1415" s="100" t="s">
        <v>1852</v>
      </c>
      <c r="Y1415" s="100" t="s">
        <v>1852</v>
      </c>
      <c r="Z1415" s="97"/>
      <c r="AA1415" s="100" t="s">
        <v>1852</v>
      </c>
      <c r="AB1415" s="100" t="s">
        <v>1852</v>
      </c>
      <c r="AC1415" s="97"/>
      <c r="AD1415" s="100" t="s">
        <v>1852</v>
      </c>
      <c r="AE1415" s="100" t="s">
        <v>1852</v>
      </c>
      <c r="AF1415" s="97"/>
      <c r="AG1415" s="100">
        <f t="shared" si="346"/>
        <v>252.8</v>
      </c>
      <c r="AH1415" s="100">
        <f t="shared" si="350"/>
        <v>252.8</v>
      </c>
      <c r="AI1415" s="97"/>
      <c r="AJ1415" s="100" t="s">
        <v>1852</v>
      </c>
      <c r="AK1415" s="100" t="s">
        <v>1852</v>
      </c>
      <c r="AL1415" s="97"/>
      <c r="AM1415" s="101">
        <v>214.69</v>
      </c>
      <c r="AN1415" s="101" t="s">
        <v>3</v>
      </c>
      <c r="AO1415" s="97"/>
      <c r="AP1415" s="100" t="s">
        <v>1852</v>
      </c>
      <c r="AQ1415" s="100" t="s">
        <v>1852</v>
      </c>
      <c r="AR1415" s="97"/>
      <c r="AS1415" s="100" t="s">
        <v>1852</v>
      </c>
      <c r="AT1415" s="100" t="s">
        <v>1852</v>
      </c>
      <c r="AU1415" s="97"/>
      <c r="AV1415" s="100">
        <f t="shared" si="347"/>
        <v>268.59999999999997</v>
      </c>
      <c r="AW1415" s="100">
        <f t="shared" si="351"/>
        <v>268.59999999999997</v>
      </c>
      <c r="AX1415" s="97"/>
      <c r="AY1415" s="100" t="s">
        <v>1852</v>
      </c>
      <c r="AZ1415" s="100" t="s">
        <v>1852</v>
      </c>
      <c r="BA1415" s="97"/>
      <c r="BB1415" s="100" t="s">
        <v>1852</v>
      </c>
      <c r="BC1415" s="100" t="s">
        <v>1852</v>
      </c>
      <c r="BD1415" s="97"/>
      <c r="BE1415" s="100" t="s">
        <v>1852</v>
      </c>
      <c r="BF1415" s="100" t="s">
        <v>1852</v>
      </c>
    </row>
    <row r="1416" spans="1:58" s="86" customFormat="1" ht="13.2" x14ac:dyDescent="0.25">
      <c r="A1416" s="47" t="s">
        <v>883</v>
      </c>
      <c r="B1416" s="106">
        <v>99306</v>
      </c>
      <c r="C1416" s="118" t="s">
        <v>1071</v>
      </c>
      <c r="D1416" s="105">
        <v>426</v>
      </c>
      <c r="E1416" s="106">
        <v>524</v>
      </c>
      <c r="F1416" s="106">
        <v>99306</v>
      </c>
      <c r="G1416" s="22"/>
      <c r="H1416" s="44">
        <f t="shared" si="349"/>
        <v>340.8</v>
      </c>
      <c r="I1416" s="98">
        <f t="shared" si="352"/>
        <v>340.8</v>
      </c>
      <c r="J1416" s="98">
        <f t="shared" si="354"/>
        <v>362.09999999999997</v>
      </c>
      <c r="K1416" s="99"/>
      <c r="L1416" s="44">
        <f t="shared" si="348"/>
        <v>340.8</v>
      </c>
      <c r="M1416" s="100">
        <f t="shared" si="353"/>
        <v>340.8</v>
      </c>
      <c r="N1416" s="97"/>
      <c r="O1416" s="100" t="s">
        <v>1852</v>
      </c>
      <c r="P1416" s="100" t="s">
        <v>1852</v>
      </c>
      <c r="Q1416" s="97"/>
      <c r="R1416" s="100" t="s">
        <v>1852</v>
      </c>
      <c r="S1416" s="100" t="s">
        <v>1852</v>
      </c>
      <c r="T1416" s="97"/>
      <c r="U1416" s="100" t="s">
        <v>1852</v>
      </c>
      <c r="V1416" s="100" t="s">
        <v>1852</v>
      </c>
      <c r="W1416" s="97"/>
      <c r="X1416" s="100" t="s">
        <v>1852</v>
      </c>
      <c r="Y1416" s="100" t="s">
        <v>1852</v>
      </c>
      <c r="Z1416" s="97"/>
      <c r="AA1416" s="100" t="s">
        <v>1852</v>
      </c>
      <c r="AB1416" s="100" t="s">
        <v>1852</v>
      </c>
      <c r="AC1416" s="97"/>
      <c r="AD1416" s="100" t="s">
        <v>1852</v>
      </c>
      <c r="AE1416" s="100" t="s">
        <v>1852</v>
      </c>
      <c r="AF1416" s="97"/>
      <c r="AG1416" s="100">
        <f t="shared" si="346"/>
        <v>340.8</v>
      </c>
      <c r="AH1416" s="100">
        <f t="shared" si="350"/>
        <v>340.8</v>
      </c>
      <c r="AI1416" s="97"/>
      <c r="AJ1416" s="100" t="s">
        <v>1852</v>
      </c>
      <c r="AK1416" s="100" t="s">
        <v>1852</v>
      </c>
      <c r="AL1416" s="97"/>
      <c r="AM1416" s="101">
        <v>277.22000000000003</v>
      </c>
      <c r="AN1416" s="101" t="s">
        <v>3</v>
      </c>
      <c r="AO1416" s="97"/>
      <c r="AP1416" s="100" t="s">
        <v>1852</v>
      </c>
      <c r="AQ1416" s="100" t="s">
        <v>1852</v>
      </c>
      <c r="AR1416" s="97"/>
      <c r="AS1416" s="100" t="s">
        <v>1852</v>
      </c>
      <c r="AT1416" s="100" t="s">
        <v>1852</v>
      </c>
      <c r="AU1416" s="97"/>
      <c r="AV1416" s="100">
        <f t="shared" si="347"/>
        <v>362.09999999999997</v>
      </c>
      <c r="AW1416" s="100">
        <f t="shared" si="351"/>
        <v>362.09999999999997</v>
      </c>
      <c r="AX1416" s="97"/>
      <c r="AY1416" s="100" t="s">
        <v>1852</v>
      </c>
      <c r="AZ1416" s="100" t="s">
        <v>1852</v>
      </c>
      <c r="BA1416" s="97"/>
      <c r="BB1416" s="100" t="s">
        <v>1852</v>
      </c>
      <c r="BC1416" s="100" t="s">
        <v>1852</v>
      </c>
      <c r="BD1416" s="97"/>
      <c r="BE1416" s="100" t="s">
        <v>1852</v>
      </c>
      <c r="BF1416" s="100" t="s">
        <v>1852</v>
      </c>
    </row>
    <row r="1417" spans="1:58" s="86" customFormat="1" ht="13.2" x14ac:dyDescent="0.25">
      <c r="A1417" s="47" t="s">
        <v>883</v>
      </c>
      <c r="B1417" s="106">
        <v>5100063</v>
      </c>
      <c r="C1417" s="118" t="s">
        <v>1072</v>
      </c>
      <c r="D1417" s="105">
        <v>117</v>
      </c>
      <c r="E1417" s="106">
        <v>524</v>
      </c>
      <c r="F1417" s="106">
        <v>99307</v>
      </c>
      <c r="G1417" s="22"/>
      <c r="H1417" s="44">
        <f t="shared" si="349"/>
        <v>93.600000000000009</v>
      </c>
      <c r="I1417" s="98">
        <f t="shared" si="352"/>
        <v>93.600000000000009</v>
      </c>
      <c r="J1417" s="98">
        <f t="shared" si="354"/>
        <v>99.45</v>
      </c>
      <c r="K1417" s="99"/>
      <c r="L1417" s="44">
        <f t="shared" si="348"/>
        <v>93.600000000000009</v>
      </c>
      <c r="M1417" s="100">
        <f t="shared" si="353"/>
        <v>93.600000000000009</v>
      </c>
      <c r="N1417" s="97"/>
      <c r="O1417" s="100" t="s">
        <v>1852</v>
      </c>
      <c r="P1417" s="100" t="s">
        <v>1852</v>
      </c>
      <c r="Q1417" s="97"/>
      <c r="R1417" s="100" t="s">
        <v>1852</v>
      </c>
      <c r="S1417" s="100" t="s">
        <v>1852</v>
      </c>
      <c r="T1417" s="97"/>
      <c r="U1417" s="100" t="s">
        <v>1852</v>
      </c>
      <c r="V1417" s="100" t="s">
        <v>1852</v>
      </c>
      <c r="W1417" s="97"/>
      <c r="X1417" s="100" t="s">
        <v>1852</v>
      </c>
      <c r="Y1417" s="100" t="s">
        <v>1852</v>
      </c>
      <c r="Z1417" s="97"/>
      <c r="AA1417" s="100" t="s">
        <v>1852</v>
      </c>
      <c r="AB1417" s="100" t="s">
        <v>1852</v>
      </c>
      <c r="AC1417" s="97"/>
      <c r="AD1417" s="100" t="s">
        <v>1852</v>
      </c>
      <c r="AE1417" s="100" t="s">
        <v>1852</v>
      </c>
      <c r="AF1417" s="97"/>
      <c r="AG1417" s="100">
        <f t="shared" ref="AG1417:AG1480" si="355">D1417*80%</f>
        <v>93.600000000000009</v>
      </c>
      <c r="AH1417" s="100">
        <f t="shared" si="350"/>
        <v>93.600000000000009</v>
      </c>
      <c r="AI1417" s="97"/>
      <c r="AJ1417" s="100" t="s">
        <v>1852</v>
      </c>
      <c r="AK1417" s="100" t="s">
        <v>1852</v>
      </c>
      <c r="AL1417" s="97"/>
      <c r="AM1417" s="101">
        <v>72.66</v>
      </c>
      <c r="AN1417" s="101" t="s">
        <v>3</v>
      </c>
      <c r="AO1417" s="97"/>
      <c r="AP1417" s="100" t="s">
        <v>1852</v>
      </c>
      <c r="AQ1417" s="100" t="s">
        <v>1852</v>
      </c>
      <c r="AR1417" s="97"/>
      <c r="AS1417" s="100" t="s">
        <v>1852</v>
      </c>
      <c r="AT1417" s="100" t="s">
        <v>1852</v>
      </c>
      <c r="AU1417" s="97"/>
      <c r="AV1417" s="100">
        <f t="shared" ref="AV1417:AV1480" si="356">D1417*85%</f>
        <v>99.45</v>
      </c>
      <c r="AW1417" s="100">
        <f t="shared" si="351"/>
        <v>99.45</v>
      </c>
      <c r="AX1417" s="97"/>
      <c r="AY1417" s="100" t="s">
        <v>1852</v>
      </c>
      <c r="AZ1417" s="100" t="s">
        <v>1852</v>
      </c>
      <c r="BA1417" s="97"/>
      <c r="BB1417" s="100" t="s">
        <v>1852</v>
      </c>
      <c r="BC1417" s="100" t="s">
        <v>1852</v>
      </c>
      <c r="BD1417" s="97"/>
      <c r="BE1417" s="100" t="s">
        <v>1852</v>
      </c>
      <c r="BF1417" s="100" t="s">
        <v>1852</v>
      </c>
    </row>
    <row r="1418" spans="1:58" s="86" customFormat="1" ht="13.2" x14ac:dyDescent="0.25">
      <c r="A1418" s="47" t="s">
        <v>883</v>
      </c>
      <c r="B1418" s="106">
        <v>5100064</v>
      </c>
      <c r="C1418" s="118" t="s">
        <v>1064</v>
      </c>
      <c r="D1418" s="105">
        <v>168</v>
      </c>
      <c r="E1418" s="106">
        <v>524</v>
      </c>
      <c r="F1418" s="106">
        <v>99308</v>
      </c>
      <c r="G1418" s="22"/>
      <c r="H1418" s="44">
        <f t="shared" si="349"/>
        <v>134.4</v>
      </c>
      <c r="I1418" s="98">
        <f t="shared" si="352"/>
        <v>134.4</v>
      </c>
      <c r="J1418" s="98">
        <f t="shared" si="354"/>
        <v>142.79999999999998</v>
      </c>
      <c r="K1418" s="99"/>
      <c r="L1418" s="44">
        <f t="shared" ref="L1418:L1481" si="357">D1418*80%</f>
        <v>134.4</v>
      </c>
      <c r="M1418" s="100">
        <f t="shared" si="353"/>
        <v>134.4</v>
      </c>
      <c r="N1418" s="97"/>
      <c r="O1418" s="100" t="s">
        <v>1852</v>
      </c>
      <c r="P1418" s="100" t="s">
        <v>1852</v>
      </c>
      <c r="Q1418" s="97"/>
      <c r="R1418" s="100" t="s">
        <v>1852</v>
      </c>
      <c r="S1418" s="100" t="s">
        <v>1852</v>
      </c>
      <c r="T1418" s="97"/>
      <c r="U1418" s="100" t="s">
        <v>1852</v>
      </c>
      <c r="V1418" s="100" t="s">
        <v>1852</v>
      </c>
      <c r="W1418" s="97"/>
      <c r="X1418" s="100" t="s">
        <v>1852</v>
      </c>
      <c r="Y1418" s="100" t="s">
        <v>1852</v>
      </c>
      <c r="Z1418" s="97"/>
      <c r="AA1418" s="100" t="s">
        <v>1852</v>
      </c>
      <c r="AB1418" s="100" t="s">
        <v>1852</v>
      </c>
      <c r="AC1418" s="97"/>
      <c r="AD1418" s="100" t="s">
        <v>1852</v>
      </c>
      <c r="AE1418" s="100" t="s">
        <v>1852</v>
      </c>
      <c r="AF1418" s="97"/>
      <c r="AG1418" s="100">
        <f t="shared" si="355"/>
        <v>134.4</v>
      </c>
      <c r="AH1418" s="100">
        <f t="shared" si="350"/>
        <v>134.4</v>
      </c>
      <c r="AI1418" s="97"/>
      <c r="AJ1418" s="100" t="s">
        <v>1852</v>
      </c>
      <c r="AK1418" s="100" t="s">
        <v>1852</v>
      </c>
      <c r="AL1418" s="97"/>
      <c r="AM1418" s="101">
        <v>114.02</v>
      </c>
      <c r="AN1418" s="101" t="s">
        <v>3</v>
      </c>
      <c r="AO1418" s="97"/>
      <c r="AP1418" s="100" t="s">
        <v>1852</v>
      </c>
      <c r="AQ1418" s="100" t="s">
        <v>1852</v>
      </c>
      <c r="AR1418" s="97"/>
      <c r="AS1418" s="100" t="s">
        <v>1852</v>
      </c>
      <c r="AT1418" s="100" t="s">
        <v>1852</v>
      </c>
      <c r="AU1418" s="97"/>
      <c r="AV1418" s="100">
        <f t="shared" si="356"/>
        <v>142.79999999999998</v>
      </c>
      <c r="AW1418" s="100">
        <f t="shared" si="351"/>
        <v>142.79999999999998</v>
      </c>
      <c r="AX1418" s="97"/>
      <c r="AY1418" s="100" t="s">
        <v>1852</v>
      </c>
      <c r="AZ1418" s="100" t="s">
        <v>1852</v>
      </c>
      <c r="BA1418" s="97"/>
      <c r="BB1418" s="100" t="s">
        <v>1852</v>
      </c>
      <c r="BC1418" s="100" t="s">
        <v>1852</v>
      </c>
      <c r="BD1418" s="97"/>
      <c r="BE1418" s="100" t="s">
        <v>1852</v>
      </c>
      <c r="BF1418" s="100" t="s">
        <v>1852</v>
      </c>
    </row>
    <row r="1419" spans="1:58" s="86" customFormat="1" ht="13.2" x14ac:dyDescent="0.25">
      <c r="A1419" s="47" t="s">
        <v>883</v>
      </c>
      <c r="B1419" s="106">
        <v>5100065</v>
      </c>
      <c r="C1419" s="118" t="s">
        <v>1073</v>
      </c>
      <c r="D1419" s="105">
        <v>240</v>
      </c>
      <c r="E1419" s="106">
        <v>524</v>
      </c>
      <c r="F1419" s="106">
        <v>99309</v>
      </c>
      <c r="G1419" s="22"/>
      <c r="H1419" s="44">
        <f t="shared" si="349"/>
        <v>192</v>
      </c>
      <c r="I1419" s="98">
        <f t="shared" si="352"/>
        <v>192</v>
      </c>
      <c r="J1419" s="98">
        <f t="shared" si="354"/>
        <v>204</v>
      </c>
      <c r="K1419" s="99"/>
      <c r="L1419" s="44">
        <f t="shared" si="357"/>
        <v>192</v>
      </c>
      <c r="M1419" s="100">
        <f t="shared" si="353"/>
        <v>192</v>
      </c>
      <c r="N1419" s="97"/>
      <c r="O1419" s="100" t="s">
        <v>1852</v>
      </c>
      <c r="P1419" s="100" t="s">
        <v>1852</v>
      </c>
      <c r="Q1419" s="97"/>
      <c r="R1419" s="100" t="s">
        <v>1852</v>
      </c>
      <c r="S1419" s="100" t="s">
        <v>1852</v>
      </c>
      <c r="T1419" s="97"/>
      <c r="U1419" s="100" t="s">
        <v>1852</v>
      </c>
      <c r="V1419" s="100" t="s">
        <v>1852</v>
      </c>
      <c r="W1419" s="97"/>
      <c r="X1419" s="100" t="s">
        <v>1852</v>
      </c>
      <c r="Y1419" s="100" t="s">
        <v>1852</v>
      </c>
      <c r="Z1419" s="97"/>
      <c r="AA1419" s="100" t="s">
        <v>1852</v>
      </c>
      <c r="AB1419" s="100" t="s">
        <v>1852</v>
      </c>
      <c r="AC1419" s="97"/>
      <c r="AD1419" s="100" t="s">
        <v>1852</v>
      </c>
      <c r="AE1419" s="100" t="s">
        <v>1852</v>
      </c>
      <c r="AF1419" s="97"/>
      <c r="AG1419" s="100">
        <f t="shared" si="355"/>
        <v>192</v>
      </c>
      <c r="AH1419" s="100">
        <f t="shared" si="350"/>
        <v>192</v>
      </c>
      <c r="AI1419" s="97"/>
      <c r="AJ1419" s="100" t="s">
        <v>1852</v>
      </c>
      <c r="AK1419" s="100" t="s">
        <v>1852</v>
      </c>
      <c r="AL1419" s="97"/>
      <c r="AM1419" s="101">
        <v>150.44999999999999</v>
      </c>
      <c r="AN1419" s="101" t="s">
        <v>3</v>
      </c>
      <c r="AO1419" s="97"/>
      <c r="AP1419" s="100" t="s">
        <v>1852</v>
      </c>
      <c r="AQ1419" s="100" t="s">
        <v>1852</v>
      </c>
      <c r="AR1419" s="97"/>
      <c r="AS1419" s="100" t="s">
        <v>1852</v>
      </c>
      <c r="AT1419" s="100" t="s">
        <v>1852</v>
      </c>
      <c r="AU1419" s="97"/>
      <c r="AV1419" s="100">
        <f t="shared" si="356"/>
        <v>204</v>
      </c>
      <c r="AW1419" s="100">
        <f t="shared" si="351"/>
        <v>204</v>
      </c>
      <c r="AX1419" s="97"/>
      <c r="AY1419" s="100" t="s">
        <v>1852</v>
      </c>
      <c r="AZ1419" s="100" t="s">
        <v>1852</v>
      </c>
      <c r="BA1419" s="97"/>
      <c r="BB1419" s="100" t="s">
        <v>1852</v>
      </c>
      <c r="BC1419" s="100" t="s">
        <v>1852</v>
      </c>
      <c r="BD1419" s="97"/>
      <c r="BE1419" s="100" t="s">
        <v>1852</v>
      </c>
      <c r="BF1419" s="100" t="s">
        <v>1852</v>
      </c>
    </row>
    <row r="1420" spans="1:58" s="86" customFormat="1" ht="13.2" x14ac:dyDescent="0.25">
      <c r="A1420" s="47" t="s">
        <v>883</v>
      </c>
      <c r="B1420" s="106">
        <v>5100066</v>
      </c>
      <c r="C1420" s="118" t="s">
        <v>1074</v>
      </c>
      <c r="D1420" s="105">
        <v>353</v>
      </c>
      <c r="E1420" s="106">
        <v>524</v>
      </c>
      <c r="F1420" s="106">
        <v>99310</v>
      </c>
      <c r="G1420" s="22"/>
      <c r="H1420" s="44">
        <f t="shared" si="349"/>
        <v>282.40000000000003</v>
      </c>
      <c r="I1420" s="98">
        <f t="shared" si="352"/>
        <v>282.40000000000003</v>
      </c>
      <c r="J1420" s="98">
        <f t="shared" si="354"/>
        <v>300.05</v>
      </c>
      <c r="K1420" s="99"/>
      <c r="L1420" s="44">
        <f t="shared" si="357"/>
        <v>282.40000000000003</v>
      </c>
      <c r="M1420" s="100">
        <f t="shared" si="353"/>
        <v>282.40000000000003</v>
      </c>
      <c r="N1420" s="97"/>
      <c r="O1420" s="100" t="s">
        <v>1852</v>
      </c>
      <c r="P1420" s="100" t="s">
        <v>1852</v>
      </c>
      <c r="Q1420" s="97"/>
      <c r="R1420" s="100" t="s">
        <v>1852</v>
      </c>
      <c r="S1420" s="100" t="s">
        <v>1852</v>
      </c>
      <c r="T1420" s="97"/>
      <c r="U1420" s="100" t="s">
        <v>1852</v>
      </c>
      <c r="V1420" s="100" t="s">
        <v>1852</v>
      </c>
      <c r="W1420" s="97"/>
      <c r="X1420" s="100" t="s">
        <v>1852</v>
      </c>
      <c r="Y1420" s="100" t="s">
        <v>1852</v>
      </c>
      <c r="Z1420" s="97"/>
      <c r="AA1420" s="100" t="s">
        <v>1852</v>
      </c>
      <c r="AB1420" s="100" t="s">
        <v>1852</v>
      </c>
      <c r="AC1420" s="97"/>
      <c r="AD1420" s="100" t="s">
        <v>1852</v>
      </c>
      <c r="AE1420" s="100" t="s">
        <v>1852</v>
      </c>
      <c r="AF1420" s="97"/>
      <c r="AG1420" s="100">
        <f t="shared" si="355"/>
        <v>282.40000000000003</v>
      </c>
      <c r="AH1420" s="100">
        <f t="shared" si="350"/>
        <v>282.40000000000003</v>
      </c>
      <c r="AI1420" s="97"/>
      <c r="AJ1420" s="100" t="s">
        <v>1852</v>
      </c>
      <c r="AK1420" s="100" t="s">
        <v>1852</v>
      </c>
      <c r="AL1420" s="97"/>
      <c r="AM1420" s="101">
        <v>222.31</v>
      </c>
      <c r="AN1420" s="101" t="s">
        <v>3</v>
      </c>
      <c r="AO1420" s="97"/>
      <c r="AP1420" s="100" t="s">
        <v>1852</v>
      </c>
      <c r="AQ1420" s="100" t="s">
        <v>1852</v>
      </c>
      <c r="AR1420" s="97"/>
      <c r="AS1420" s="100" t="s">
        <v>1852</v>
      </c>
      <c r="AT1420" s="100" t="s">
        <v>1852</v>
      </c>
      <c r="AU1420" s="97"/>
      <c r="AV1420" s="100">
        <f t="shared" si="356"/>
        <v>300.05</v>
      </c>
      <c r="AW1420" s="100">
        <f t="shared" si="351"/>
        <v>300.05</v>
      </c>
      <c r="AX1420" s="97"/>
      <c r="AY1420" s="100" t="s">
        <v>1852</v>
      </c>
      <c r="AZ1420" s="100" t="s">
        <v>1852</v>
      </c>
      <c r="BA1420" s="97"/>
      <c r="BB1420" s="100" t="s">
        <v>1852</v>
      </c>
      <c r="BC1420" s="100" t="s">
        <v>1852</v>
      </c>
      <c r="BD1420" s="97"/>
      <c r="BE1420" s="100" t="s">
        <v>1852</v>
      </c>
      <c r="BF1420" s="100" t="s">
        <v>1852</v>
      </c>
    </row>
    <row r="1421" spans="1:58" s="86" customFormat="1" ht="13.2" x14ac:dyDescent="0.25">
      <c r="A1421" s="47" t="s">
        <v>883</v>
      </c>
      <c r="B1421" s="106">
        <v>5100067</v>
      </c>
      <c r="C1421" s="118" t="s">
        <v>1075</v>
      </c>
      <c r="D1421" s="105">
        <v>175</v>
      </c>
      <c r="E1421" s="106">
        <v>524</v>
      </c>
      <c r="F1421" s="106">
        <v>99315</v>
      </c>
      <c r="G1421" s="22"/>
      <c r="H1421" s="44">
        <f t="shared" ref="H1421:H1484" si="358">D1421*80%</f>
        <v>140</v>
      </c>
      <c r="I1421" s="98">
        <f t="shared" si="352"/>
        <v>140</v>
      </c>
      <c r="J1421" s="98">
        <f t="shared" si="354"/>
        <v>148.75</v>
      </c>
      <c r="K1421" s="99"/>
      <c r="L1421" s="44">
        <f t="shared" si="357"/>
        <v>140</v>
      </c>
      <c r="M1421" s="100">
        <f t="shared" si="353"/>
        <v>140</v>
      </c>
      <c r="N1421" s="97"/>
      <c r="O1421" s="100" t="s">
        <v>1852</v>
      </c>
      <c r="P1421" s="100" t="s">
        <v>1852</v>
      </c>
      <c r="Q1421" s="97"/>
      <c r="R1421" s="100" t="s">
        <v>1852</v>
      </c>
      <c r="S1421" s="100" t="s">
        <v>1852</v>
      </c>
      <c r="T1421" s="97"/>
      <c r="U1421" s="100" t="s">
        <v>1852</v>
      </c>
      <c r="V1421" s="100" t="s">
        <v>1852</v>
      </c>
      <c r="W1421" s="97"/>
      <c r="X1421" s="100" t="s">
        <v>1852</v>
      </c>
      <c r="Y1421" s="100" t="s">
        <v>1852</v>
      </c>
      <c r="Z1421" s="97"/>
      <c r="AA1421" s="100" t="s">
        <v>1852</v>
      </c>
      <c r="AB1421" s="100" t="s">
        <v>1852</v>
      </c>
      <c r="AC1421" s="97"/>
      <c r="AD1421" s="100" t="s">
        <v>1852</v>
      </c>
      <c r="AE1421" s="100" t="s">
        <v>1852</v>
      </c>
      <c r="AF1421" s="97"/>
      <c r="AG1421" s="100">
        <f t="shared" si="355"/>
        <v>140</v>
      </c>
      <c r="AH1421" s="100">
        <f t="shared" si="350"/>
        <v>140</v>
      </c>
      <c r="AI1421" s="97"/>
      <c r="AJ1421" s="100" t="s">
        <v>1852</v>
      </c>
      <c r="AK1421" s="100" t="s">
        <v>1852</v>
      </c>
      <c r="AL1421" s="97"/>
      <c r="AM1421" s="101">
        <v>121.38</v>
      </c>
      <c r="AN1421" s="101" t="s">
        <v>3</v>
      </c>
      <c r="AO1421" s="97"/>
      <c r="AP1421" s="100" t="s">
        <v>1852</v>
      </c>
      <c r="AQ1421" s="100" t="s">
        <v>1852</v>
      </c>
      <c r="AR1421" s="97"/>
      <c r="AS1421" s="100" t="s">
        <v>1852</v>
      </c>
      <c r="AT1421" s="100" t="s">
        <v>1852</v>
      </c>
      <c r="AU1421" s="97"/>
      <c r="AV1421" s="100">
        <f t="shared" si="356"/>
        <v>148.75</v>
      </c>
      <c r="AW1421" s="100">
        <f t="shared" si="351"/>
        <v>148.75</v>
      </c>
      <c r="AX1421" s="97"/>
      <c r="AY1421" s="100" t="s">
        <v>1852</v>
      </c>
      <c r="AZ1421" s="100" t="s">
        <v>1852</v>
      </c>
      <c r="BA1421" s="97"/>
      <c r="BB1421" s="100" t="s">
        <v>1852</v>
      </c>
      <c r="BC1421" s="100" t="s">
        <v>1852</v>
      </c>
      <c r="BD1421" s="97"/>
      <c r="BE1421" s="100" t="s">
        <v>1852</v>
      </c>
      <c r="BF1421" s="100" t="s">
        <v>1852</v>
      </c>
    </row>
    <row r="1422" spans="1:58" s="86" customFormat="1" ht="13.2" x14ac:dyDescent="0.25">
      <c r="A1422" s="47" t="s">
        <v>883</v>
      </c>
      <c r="B1422" s="106">
        <v>5100068</v>
      </c>
      <c r="C1422" s="118" t="s">
        <v>1068</v>
      </c>
      <c r="D1422" s="105">
        <v>257</v>
      </c>
      <c r="E1422" s="106">
        <v>524</v>
      </c>
      <c r="F1422" s="106">
        <v>99316</v>
      </c>
      <c r="G1422" s="22"/>
      <c r="H1422" s="44">
        <f t="shared" si="358"/>
        <v>205.60000000000002</v>
      </c>
      <c r="I1422" s="98">
        <f t="shared" si="352"/>
        <v>205.60000000000002</v>
      </c>
      <c r="J1422" s="98">
        <f t="shared" si="354"/>
        <v>218.45</v>
      </c>
      <c r="K1422" s="99"/>
      <c r="L1422" s="44">
        <f t="shared" si="357"/>
        <v>205.60000000000002</v>
      </c>
      <c r="M1422" s="100">
        <f t="shared" si="353"/>
        <v>205.60000000000002</v>
      </c>
      <c r="N1422" s="97"/>
      <c r="O1422" s="100" t="s">
        <v>1852</v>
      </c>
      <c r="P1422" s="100" t="s">
        <v>1852</v>
      </c>
      <c r="Q1422" s="97"/>
      <c r="R1422" s="100" t="s">
        <v>1852</v>
      </c>
      <c r="S1422" s="100" t="s">
        <v>1852</v>
      </c>
      <c r="T1422" s="97"/>
      <c r="U1422" s="100" t="s">
        <v>1852</v>
      </c>
      <c r="V1422" s="100" t="s">
        <v>1852</v>
      </c>
      <c r="W1422" s="97"/>
      <c r="X1422" s="100" t="s">
        <v>1852</v>
      </c>
      <c r="Y1422" s="100" t="s">
        <v>1852</v>
      </c>
      <c r="Z1422" s="97"/>
      <c r="AA1422" s="100" t="s">
        <v>1852</v>
      </c>
      <c r="AB1422" s="100" t="s">
        <v>1852</v>
      </c>
      <c r="AC1422" s="97"/>
      <c r="AD1422" s="100" t="s">
        <v>1852</v>
      </c>
      <c r="AE1422" s="100" t="s">
        <v>1852</v>
      </c>
      <c r="AF1422" s="97"/>
      <c r="AG1422" s="100">
        <f t="shared" si="355"/>
        <v>205.60000000000002</v>
      </c>
      <c r="AH1422" s="100">
        <f t="shared" si="350"/>
        <v>205.60000000000002</v>
      </c>
      <c r="AI1422" s="97"/>
      <c r="AJ1422" s="100" t="s">
        <v>1852</v>
      </c>
      <c r="AK1422" s="100" t="s">
        <v>1852</v>
      </c>
      <c r="AL1422" s="97"/>
      <c r="AM1422" s="101">
        <v>174.61</v>
      </c>
      <c r="AN1422" s="101" t="s">
        <v>3</v>
      </c>
      <c r="AO1422" s="97"/>
      <c r="AP1422" s="100" t="s">
        <v>1852</v>
      </c>
      <c r="AQ1422" s="100" t="s">
        <v>1852</v>
      </c>
      <c r="AR1422" s="97"/>
      <c r="AS1422" s="100" t="s">
        <v>1852</v>
      </c>
      <c r="AT1422" s="100" t="s">
        <v>1852</v>
      </c>
      <c r="AU1422" s="97"/>
      <c r="AV1422" s="100">
        <f t="shared" si="356"/>
        <v>218.45</v>
      </c>
      <c r="AW1422" s="100">
        <f t="shared" si="351"/>
        <v>218.45</v>
      </c>
      <c r="AX1422" s="97"/>
      <c r="AY1422" s="100" t="s">
        <v>1852</v>
      </c>
      <c r="AZ1422" s="100" t="s">
        <v>1852</v>
      </c>
      <c r="BA1422" s="97"/>
      <c r="BB1422" s="100" t="s">
        <v>1852</v>
      </c>
      <c r="BC1422" s="100" t="s">
        <v>1852</v>
      </c>
      <c r="BD1422" s="97"/>
      <c r="BE1422" s="100" t="s">
        <v>1852</v>
      </c>
      <c r="BF1422" s="100" t="s">
        <v>1852</v>
      </c>
    </row>
    <row r="1423" spans="1:58" s="86" customFormat="1" ht="13.2" x14ac:dyDescent="0.25">
      <c r="A1423" s="47" t="s">
        <v>883</v>
      </c>
      <c r="B1423" s="106">
        <v>5000308</v>
      </c>
      <c r="C1423" s="118" t="s">
        <v>964</v>
      </c>
      <c r="D1423" s="105">
        <v>360</v>
      </c>
      <c r="E1423" s="106">
        <v>981</v>
      </c>
      <c r="F1423" s="106">
        <v>99463</v>
      </c>
      <c r="G1423" s="22"/>
      <c r="H1423" s="44">
        <f t="shared" si="358"/>
        <v>288</v>
      </c>
      <c r="I1423" s="98">
        <f t="shared" si="352"/>
        <v>288</v>
      </c>
      <c r="J1423" s="98">
        <f t="shared" si="354"/>
        <v>306</v>
      </c>
      <c r="K1423" s="99"/>
      <c r="L1423" s="44">
        <f t="shared" si="357"/>
        <v>288</v>
      </c>
      <c r="M1423" s="100">
        <f t="shared" si="353"/>
        <v>288</v>
      </c>
      <c r="N1423" s="97"/>
      <c r="O1423" s="100" t="s">
        <v>1852</v>
      </c>
      <c r="P1423" s="100" t="s">
        <v>1852</v>
      </c>
      <c r="Q1423" s="97"/>
      <c r="R1423" s="100" t="s">
        <v>1852</v>
      </c>
      <c r="S1423" s="100" t="s">
        <v>1852</v>
      </c>
      <c r="T1423" s="97"/>
      <c r="U1423" s="100" t="s">
        <v>1852</v>
      </c>
      <c r="V1423" s="100" t="s">
        <v>1852</v>
      </c>
      <c r="W1423" s="97"/>
      <c r="X1423" s="100" t="s">
        <v>1852</v>
      </c>
      <c r="Y1423" s="100" t="s">
        <v>1852</v>
      </c>
      <c r="Z1423" s="97"/>
      <c r="AA1423" s="100" t="s">
        <v>1852</v>
      </c>
      <c r="AB1423" s="100" t="s">
        <v>1852</v>
      </c>
      <c r="AC1423" s="97"/>
      <c r="AD1423" s="100" t="s">
        <v>1852</v>
      </c>
      <c r="AE1423" s="100" t="s">
        <v>1852</v>
      </c>
      <c r="AF1423" s="97"/>
      <c r="AG1423" s="100">
        <f t="shared" si="355"/>
        <v>288</v>
      </c>
      <c r="AH1423" s="100">
        <f t="shared" si="350"/>
        <v>288</v>
      </c>
      <c r="AI1423" s="97"/>
      <c r="AJ1423" s="100" t="s">
        <v>1852</v>
      </c>
      <c r="AK1423" s="100" t="s">
        <v>1852</v>
      </c>
      <c r="AL1423" s="97"/>
      <c r="AM1423" s="100" t="s">
        <v>1852</v>
      </c>
      <c r="AN1423" s="101" t="s">
        <v>3</v>
      </c>
      <c r="AO1423" s="97"/>
      <c r="AP1423" s="100" t="s">
        <v>1852</v>
      </c>
      <c r="AQ1423" s="100" t="s">
        <v>1852</v>
      </c>
      <c r="AR1423" s="97"/>
      <c r="AS1423" s="100" t="s">
        <v>1852</v>
      </c>
      <c r="AT1423" s="100" t="s">
        <v>1852</v>
      </c>
      <c r="AU1423" s="97"/>
      <c r="AV1423" s="100">
        <f t="shared" si="356"/>
        <v>306</v>
      </c>
      <c r="AW1423" s="100">
        <f t="shared" si="351"/>
        <v>306</v>
      </c>
      <c r="AX1423" s="97"/>
      <c r="AY1423" s="100" t="s">
        <v>1852</v>
      </c>
      <c r="AZ1423" s="100" t="s">
        <v>1852</v>
      </c>
      <c r="BA1423" s="97"/>
      <c r="BB1423" s="100" t="s">
        <v>1852</v>
      </c>
      <c r="BC1423" s="100" t="s">
        <v>1852</v>
      </c>
      <c r="BD1423" s="97"/>
      <c r="BE1423" s="100" t="s">
        <v>1852</v>
      </c>
      <c r="BF1423" s="100" t="s">
        <v>1852</v>
      </c>
    </row>
    <row r="1424" spans="1:58" s="86" customFormat="1" ht="13.2" x14ac:dyDescent="0.25">
      <c r="A1424" s="47" t="s">
        <v>1076</v>
      </c>
      <c r="B1424" s="93">
        <v>2100038</v>
      </c>
      <c r="C1424" s="109" t="s">
        <v>1077</v>
      </c>
      <c r="D1424" s="89">
        <v>557</v>
      </c>
      <c r="E1424" s="110">
        <v>444</v>
      </c>
      <c r="F1424" s="93">
        <v>92523</v>
      </c>
      <c r="G1424" s="22"/>
      <c r="H1424" s="44">
        <f t="shared" si="358"/>
        <v>445.6</v>
      </c>
      <c r="I1424" s="98">
        <f t="shared" ref="I1424:I1487" si="359">MIN(AJ1424:AM1424,AP1424:AS1424,AV1424:AY1424,BB1424,BE1424)</f>
        <v>200.51999999999998</v>
      </c>
      <c r="J1424" s="98">
        <f t="shared" si="354"/>
        <v>473.45</v>
      </c>
      <c r="K1424" s="99"/>
      <c r="L1424" s="44">
        <f t="shared" si="357"/>
        <v>445.6</v>
      </c>
      <c r="M1424" s="100">
        <f t="shared" si="353"/>
        <v>445.6</v>
      </c>
      <c r="N1424" s="97"/>
      <c r="O1424" s="101" t="s">
        <v>3</v>
      </c>
      <c r="P1424" s="101" t="s">
        <v>3</v>
      </c>
      <c r="Q1424" s="97"/>
      <c r="R1424" s="101" t="s">
        <v>3</v>
      </c>
      <c r="S1424" s="101" t="s">
        <v>3</v>
      </c>
      <c r="T1424" s="97"/>
      <c r="U1424" s="101" t="s">
        <v>3</v>
      </c>
      <c r="V1424" s="101" t="s">
        <v>3</v>
      </c>
      <c r="W1424" s="97"/>
      <c r="X1424" s="101" t="s">
        <v>3</v>
      </c>
      <c r="Y1424" s="101" t="s">
        <v>3</v>
      </c>
      <c r="Z1424" s="97"/>
      <c r="AA1424" s="101" t="s">
        <v>3</v>
      </c>
      <c r="AB1424" s="101" t="s">
        <v>3</v>
      </c>
      <c r="AC1424" s="97"/>
      <c r="AD1424" s="101" t="s">
        <v>3</v>
      </c>
      <c r="AE1424" s="101" t="s">
        <v>3</v>
      </c>
      <c r="AF1424" s="97"/>
      <c r="AG1424" s="100">
        <f t="shared" si="355"/>
        <v>445.6</v>
      </c>
      <c r="AH1424" s="100">
        <f t="shared" si="350"/>
        <v>445.6</v>
      </c>
      <c r="AI1424" s="97"/>
      <c r="AJ1424" s="100">
        <f t="shared" ref="AJ1424:AJ1487" si="360">D1424*65%</f>
        <v>362.05</v>
      </c>
      <c r="AK1424" s="100">
        <f t="shared" ref="AK1424:AK1487" si="361">D1424*65%</f>
        <v>362.05</v>
      </c>
      <c r="AL1424" s="98"/>
      <c r="AM1424" s="100">
        <v>319.83999999999997</v>
      </c>
      <c r="AN1424" s="101" t="s">
        <v>3</v>
      </c>
      <c r="AO1424" s="97"/>
      <c r="AP1424" s="100">
        <f t="shared" ref="AP1424:AP1487" si="362">D1424*85%</f>
        <v>473.45</v>
      </c>
      <c r="AQ1424" s="101">
        <f t="shared" ref="AQ1424:AQ1487" si="363">D1424*85%</f>
        <v>473.45</v>
      </c>
      <c r="AR1424" s="97"/>
      <c r="AS1424" s="85">
        <f t="shared" ref="AS1424:AS1487" si="364">D1424*36%</f>
        <v>200.51999999999998</v>
      </c>
      <c r="AT1424" s="101" t="s">
        <v>3</v>
      </c>
      <c r="AU1424" s="97"/>
      <c r="AV1424" s="100">
        <f t="shared" si="356"/>
        <v>473.45</v>
      </c>
      <c r="AW1424" s="100">
        <f t="shared" si="351"/>
        <v>473.45</v>
      </c>
      <c r="AX1424" s="97"/>
      <c r="AY1424" s="100">
        <f t="shared" ref="AY1424:AY1487" si="365">D1424*75%</f>
        <v>417.75</v>
      </c>
      <c r="AZ1424" s="101" t="s">
        <v>3</v>
      </c>
      <c r="BA1424" s="97"/>
      <c r="BB1424" s="100">
        <f t="shared" ref="BB1424:BB1487" si="366">D1424*36%</f>
        <v>200.51999999999998</v>
      </c>
      <c r="BC1424" s="101" t="s">
        <v>3</v>
      </c>
      <c r="BD1424" s="97"/>
      <c r="BE1424" s="100">
        <f t="shared" ref="BE1424:BE1487" si="367">D1424*36%</f>
        <v>200.51999999999998</v>
      </c>
      <c r="BF1424" s="101" t="s">
        <v>3</v>
      </c>
    </row>
    <row r="1425" spans="1:58" s="86" customFormat="1" ht="13.2" x14ac:dyDescent="0.25">
      <c r="A1425" s="47" t="s">
        <v>1076</v>
      </c>
      <c r="B1425" s="93">
        <v>2100005</v>
      </c>
      <c r="C1425" s="109" t="s">
        <v>1078</v>
      </c>
      <c r="D1425" s="89">
        <v>217</v>
      </c>
      <c r="E1425" s="110">
        <v>444</v>
      </c>
      <c r="F1425" s="93">
        <v>92522</v>
      </c>
      <c r="G1425" s="22"/>
      <c r="H1425" s="44">
        <f t="shared" si="358"/>
        <v>173.60000000000002</v>
      </c>
      <c r="I1425" s="98">
        <f t="shared" si="359"/>
        <v>78.11999999999999</v>
      </c>
      <c r="J1425" s="98">
        <f t="shared" si="354"/>
        <v>184.45</v>
      </c>
      <c r="K1425" s="99"/>
      <c r="L1425" s="44">
        <f t="shared" si="357"/>
        <v>173.60000000000002</v>
      </c>
      <c r="M1425" s="100">
        <f t="shared" si="353"/>
        <v>173.60000000000002</v>
      </c>
      <c r="N1425" s="97"/>
      <c r="O1425" s="101" t="s">
        <v>3</v>
      </c>
      <c r="P1425" s="101" t="s">
        <v>3</v>
      </c>
      <c r="Q1425" s="97"/>
      <c r="R1425" s="101" t="s">
        <v>3</v>
      </c>
      <c r="S1425" s="101" t="s">
        <v>3</v>
      </c>
      <c r="T1425" s="97"/>
      <c r="U1425" s="101" t="s">
        <v>3</v>
      </c>
      <c r="V1425" s="101" t="s">
        <v>3</v>
      </c>
      <c r="W1425" s="97"/>
      <c r="X1425" s="101" t="s">
        <v>3</v>
      </c>
      <c r="Y1425" s="101" t="s">
        <v>3</v>
      </c>
      <c r="Z1425" s="97"/>
      <c r="AA1425" s="101" t="s">
        <v>3</v>
      </c>
      <c r="AB1425" s="101" t="s">
        <v>3</v>
      </c>
      <c r="AC1425" s="97"/>
      <c r="AD1425" s="101" t="s">
        <v>3</v>
      </c>
      <c r="AE1425" s="101" t="s">
        <v>3</v>
      </c>
      <c r="AF1425" s="97"/>
      <c r="AG1425" s="100">
        <f t="shared" si="355"/>
        <v>173.60000000000002</v>
      </c>
      <c r="AH1425" s="100">
        <f t="shared" si="350"/>
        <v>173.60000000000002</v>
      </c>
      <c r="AI1425" s="97"/>
      <c r="AJ1425" s="100">
        <f t="shared" si="360"/>
        <v>141.05000000000001</v>
      </c>
      <c r="AK1425" s="100">
        <f t="shared" si="361"/>
        <v>141.05000000000001</v>
      </c>
      <c r="AL1425" s="98"/>
      <c r="AM1425" s="100">
        <v>152.81</v>
      </c>
      <c r="AN1425" s="101" t="s">
        <v>3</v>
      </c>
      <c r="AO1425" s="97"/>
      <c r="AP1425" s="100">
        <f t="shared" si="362"/>
        <v>184.45</v>
      </c>
      <c r="AQ1425" s="100">
        <f t="shared" si="363"/>
        <v>184.45</v>
      </c>
      <c r="AR1425" s="97"/>
      <c r="AS1425" s="85">
        <f t="shared" si="364"/>
        <v>78.11999999999999</v>
      </c>
      <c r="AT1425" s="101" t="s">
        <v>3</v>
      </c>
      <c r="AU1425" s="97"/>
      <c r="AV1425" s="100">
        <f t="shared" si="356"/>
        <v>184.45</v>
      </c>
      <c r="AW1425" s="100">
        <f t="shared" si="351"/>
        <v>184.45</v>
      </c>
      <c r="AX1425" s="97"/>
      <c r="AY1425" s="100">
        <f t="shared" si="365"/>
        <v>162.75</v>
      </c>
      <c r="AZ1425" s="101" t="s">
        <v>3</v>
      </c>
      <c r="BA1425" s="97"/>
      <c r="BB1425" s="100">
        <f t="shared" si="366"/>
        <v>78.11999999999999</v>
      </c>
      <c r="BC1425" s="101" t="s">
        <v>3</v>
      </c>
      <c r="BD1425" s="97"/>
      <c r="BE1425" s="100">
        <f t="shared" si="367"/>
        <v>78.11999999999999</v>
      </c>
      <c r="BF1425" s="101" t="s">
        <v>3</v>
      </c>
    </row>
    <row r="1426" spans="1:58" s="86" customFormat="1" ht="13.2" x14ac:dyDescent="0.25">
      <c r="A1426" s="47" t="s">
        <v>1076</v>
      </c>
      <c r="B1426" s="93">
        <v>2100007</v>
      </c>
      <c r="C1426" s="109" t="s">
        <v>1079</v>
      </c>
      <c r="D1426" s="89">
        <v>171</v>
      </c>
      <c r="E1426" s="110">
        <v>440</v>
      </c>
      <c r="F1426" s="93">
        <v>92526</v>
      </c>
      <c r="G1426" s="22"/>
      <c r="H1426" s="44">
        <f t="shared" si="358"/>
        <v>136.80000000000001</v>
      </c>
      <c r="I1426" s="98">
        <f t="shared" si="359"/>
        <v>61.559999999999995</v>
      </c>
      <c r="J1426" s="98">
        <f t="shared" si="354"/>
        <v>145.35</v>
      </c>
      <c r="K1426" s="99"/>
      <c r="L1426" s="44">
        <f t="shared" si="357"/>
        <v>136.80000000000001</v>
      </c>
      <c r="M1426" s="100">
        <f t="shared" si="353"/>
        <v>136.80000000000001</v>
      </c>
      <c r="N1426" s="97"/>
      <c r="O1426" s="101" t="s">
        <v>3</v>
      </c>
      <c r="P1426" s="101" t="s">
        <v>3</v>
      </c>
      <c r="Q1426" s="97"/>
      <c r="R1426" s="101" t="s">
        <v>3</v>
      </c>
      <c r="S1426" s="101" t="s">
        <v>3</v>
      </c>
      <c r="T1426" s="97"/>
      <c r="U1426" s="101" t="s">
        <v>3</v>
      </c>
      <c r="V1426" s="101" t="s">
        <v>3</v>
      </c>
      <c r="W1426" s="97"/>
      <c r="X1426" s="101" t="s">
        <v>3</v>
      </c>
      <c r="Y1426" s="101" t="s">
        <v>3</v>
      </c>
      <c r="Z1426" s="97"/>
      <c r="AA1426" s="101" t="s">
        <v>3</v>
      </c>
      <c r="AB1426" s="101" t="s">
        <v>3</v>
      </c>
      <c r="AC1426" s="97"/>
      <c r="AD1426" s="101" t="s">
        <v>3</v>
      </c>
      <c r="AE1426" s="101" t="s">
        <v>3</v>
      </c>
      <c r="AF1426" s="97"/>
      <c r="AG1426" s="100">
        <f t="shared" si="355"/>
        <v>136.80000000000001</v>
      </c>
      <c r="AH1426" s="100">
        <f t="shared" ref="AH1426:AH1489" si="368">D1426*80%</f>
        <v>136.80000000000001</v>
      </c>
      <c r="AI1426" s="97"/>
      <c r="AJ1426" s="100">
        <f t="shared" si="360"/>
        <v>111.15</v>
      </c>
      <c r="AK1426" s="100">
        <f t="shared" si="361"/>
        <v>111.15</v>
      </c>
      <c r="AL1426" s="98"/>
      <c r="AM1426" s="100">
        <v>144.13</v>
      </c>
      <c r="AN1426" s="101" t="s">
        <v>3</v>
      </c>
      <c r="AO1426" s="97"/>
      <c r="AP1426" s="100">
        <f t="shared" si="362"/>
        <v>145.35</v>
      </c>
      <c r="AQ1426" s="100">
        <f t="shared" si="363"/>
        <v>145.35</v>
      </c>
      <c r="AR1426" s="97"/>
      <c r="AS1426" s="85">
        <f t="shared" si="364"/>
        <v>61.559999999999995</v>
      </c>
      <c r="AT1426" s="101" t="s">
        <v>3</v>
      </c>
      <c r="AU1426" s="97"/>
      <c r="AV1426" s="100">
        <f t="shared" si="356"/>
        <v>145.35</v>
      </c>
      <c r="AW1426" s="100">
        <f t="shared" ref="AW1426:AW1489" si="369">D1426*85%</f>
        <v>145.35</v>
      </c>
      <c r="AX1426" s="97"/>
      <c r="AY1426" s="100">
        <f t="shared" si="365"/>
        <v>128.25</v>
      </c>
      <c r="AZ1426" s="101" t="s">
        <v>3</v>
      </c>
      <c r="BA1426" s="97"/>
      <c r="BB1426" s="100">
        <f t="shared" si="366"/>
        <v>61.559999999999995</v>
      </c>
      <c r="BC1426" s="101" t="s">
        <v>3</v>
      </c>
      <c r="BD1426" s="97"/>
      <c r="BE1426" s="100">
        <f t="shared" si="367"/>
        <v>61.559999999999995</v>
      </c>
      <c r="BF1426" s="101" t="s">
        <v>3</v>
      </c>
    </row>
    <row r="1427" spans="1:58" s="86" customFormat="1" ht="13.2" x14ac:dyDescent="0.25">
      <c r="A1427" s="47" t="s">
        <v>1076</v>
      </c>
      <c r="B1427" s="93">
        <v>2100006</v>
      </c>
      <c r="C1427" s="109" t="s">
        <v>1080</v>
      </c>
      <c r="D1427" s="89">
        <v>154</v>
      </c>
      <c r="E1427" s="110">
        <v>440</v>
      </c>
      <c r="F1427" s="93">
        <v>92507</v>
      </c>
      <c r="G1427" s="22"/>
      <c r="H1427" s="44">
        <f t="shared" si="358"/>
        <v>123.2</v>
      </c>
      <c r="I1427" s="98">
        <f t="shared" si="359"/>
        <v>55.44</v>
      </c>
      <c r="J1427" s="98">
        <f t="shared" si="354"/>
        <v>131.34</v>
      </c>
      <c r="K1427" s="99"/>
      <c r="L1427" s="44">
        <f t="shared" si="357"/>
        <v>123.2</v>
      </c>
      <c r="M1427" s="100">
        <f t="shared" ref="M1427:M1490" si="370">D1427*80%</f>
        <v>123.2</v>
      </c>
      <c r="N1427" s="97"/>
      <c r="O1427" s="101" t="s">
        <v>3</v>
      </c>
      <c r="P1427" s="101" t="s">
        <v>3</v>
      </c>
      <c r="Q1427" s="97"/>
      <c r="R1427" s="101" t="s">
        <v>3</v>
      </c>
      <c r="S1427" s="101" t="s">
        <v>3</v>
      </c>
      <c r="T1427" s="97"/>
      <c r="U1427" s="101" t="s">
        <v>3</v>
      </c>
      <c r="V1427" s="101" t="s">
        <v>3</v>
      </c>
      <c r="W1427" s="97"/>
      <c r="X1427" s="101" t="s">
        <v>3</v>
      </c>
      <c r="Y1427" s="101" t="s">
        <v>3</v>
      </c>
      <c r="Z1427" s="97"/>
      <c r="AA1427" s="101" t="s">
        <v>3</v>
      </c>
      <c r="AB1427" s="101" t="s">
        <v>3</v>
      </c>
      <c r="AC1427" s="97"/>
      <c r="AD1427" s="101" t="s">
        <v>3</v>
      </c>
      <c r="AE1427" s="101" t="s">
        <v>3</v>
      </c>
      <c r="AF1427" s="97"/>
      <c r="AG1427" s="100">
        <f t="shared" si="355"/>
        <v>123.2</v>
      </c>
      <c r="AH1427" s="100">
        <f t="shared" si="368"/>
        <v>123.2</v>
      </c>
      <c r="AI1427" s="97"/>
      <c r="AJ1427" s="100">
        <f t="shared" si="360"/>
        <v>100.10000000000001</v>
      </c>
      <c r="AK1427" s="100">
        <f t="shared" si="361"/>
        <v>100.10000000000001</v>
      </c>
      <c r="AL1427" s="98"/>
      <c r="AM1427" s="100">
        <v>131.34</v>
      </c>
      <c r="AN1427" s="101" t="s">
        <v>3</v>
      </c>
      <c r="AO1427" s="97"/>
      <c r="AP1427" s="100">
        <f t="shared" si="362"/>
        <v>130.9</v>
      </c>
      <c r="AQ1427" s="100">
        <f t="shared" si="363"/>
        <v>130.9</v>
      </c>
      <c r="AR1427" s="97"/>
      <c r="AS1427" s="85">
        <f t="shared" si="364"/>
        <v>55.44</v>
      </c>
      <c r="AT1427" s="101" t="s">
        <v>3</v>
      </c>
      <c r="AU1427" s="97"/>
      <c r="AV1427" s="100">
        <f t="shared" si="356"/>
        <v>130.9</v>
      </c>
      <c r="AW1427" s="100">
        <f t="shared" si="369"/>
        <v>130.9</v>
      </c>
      <c r="AX1427" s="97"/>
      <c r="AY1427" s="100">
        <f t="shared" si="365"/>
        <v>115.5</v>
      </c>
      <c r="AZ1427" s="101" t="s">
        <v>3</v>
      </c>
      <c r="BA1427" s="97"/>
      <c r="BB1427" s="100">
        <f t="shared" si="366"/>
        <v>55.44</v>
      </c>
      <c r="BC1427" s="101" t="s">
        <v>3</v>
      </c>
      <c r="BD1427" s="97"/>
      <c r="BE1427" s="100">
        <f t="shared" si="367"/>
        <v>55.44</v>
      </c>
      <c r="BF1427" s="101" t="s">
        <v>3</v>
      </c>
    </row>
    <row r="1428" spans="1:58" s="86" customFormat="1" ht="13.2" x14ac:dyDescent="0.25">
      <c r="A1428" s="47" t="s">
        <v>1076</v>
      </c>
      <c r="B1428" s="93">
        <v>2100041</v>
      </c>
      <c r="C1428" s="109" t="s">
        <v>1081</v>
      </c>
      <c r="D1428" s="89">
        <v>175</v>
      </c>
      <c r="E1428" s="110">
        <v>440</v>
      </c>
      <c r="F1428" s="93">
        <v>97129</v>
      </c>
      <c r="G1428" s="22"/>
      <c r="H1428" s="44">
        <f t="shared" si="358"/>
        <v>140</v>
      </c>
      <c r="I1428" s="98">
        <f t="shared" si="359"/>
        <v>40.44</v>
      </c>
      <c r="J1428" s="98">
        <f t="shared" si="354"/>
        <v>148.75</v>
      </c>
      <c r="K1428" s="99"/>
      <c r="L1428" s="44">
        <f t="shared" si="357"/>
        <v>140</v>
      </c>
      <c r="M1428" s="100">
        <f t="shared" si="370"/>
        <v>140</v>
      </c>
      <c r="N1428" s="97"/>
      <c r="O1428" s="101" t="s">
        <v>3</v>
      </c>
      <c r="P1428" s="101" t="s">
        <v>3</v>
      </c>
      <c r="Q1428" s="97"/>
      <c r="R1428" s="101" t="s">
        <v>3</v>
      </c>
      <c r="S1428" s="101" t="s">
        <v>3</v>
      </c>
      <c r="T1428" s="97"/>
      <c r="U1428" s="101" t="s">
        <v>3</v>
      </c>
      <c r="V1428" s="101" t="s">
        <v>3</v>
      </c>
      <c r="W1428" s="97"/>
      <c r="X1428" s="101" t="s">
        <v>3</v>
      </c>
      <c r="Y1428" s="101" t="s">
        <v>3</v>
      </c>
      <c r="Z1428" s="97"/>
      <c r="AA1428" s="101" t="s">
        <v>3</v>
      </c>
      <c r="AB1428" s="101" t="s">
        <v>3</v>
      </c>
      <c r="AC1428" s="97"/>
      <c r="AD1428" s="101" t="s">
        <v>3</v>
      </c>
      <c r="AE1428" s="101" t="s">
        <v>3</v>
      </c>
      <c r="AF1428" s="97"/>
      <c r="AG1428" s="100">
        <f t="shared" si="355"/>
        <v>140</v>
      </c>
      <c r="AH1428" s="100">
        <f t="shared" si="368"/>
        <v>140</v>
      </c>
      <c r="AI1428" s="97"/>
      <c r="AJ1428" s="100">
        <f t="shared" si="360"/>
        <v>113.75</v>
      </c>
      <c r="AK1428" s="100">
        <f t="shared" si="361"/>
        <v>113.75</v>
      </c>
      <c r="AL1428" s="98"/>
      <c r="AM1428" s="100">
        <v>40.44</v>
      </c>
      <c r="AN1428" s="101" t="s">
        <v>3</v>
      </c>
      <c r="AO1428" s="97"/>
      <c r="AP1428" s="100">
        <f t="shared" si="362"/>
        <v>148.75</v>
      </c>
      <c r="AQ1428" s="100">
        <f t="shared" si="363"/>
        <v>148.75</v>
      </c>
      <c r="AR1428" s="97"/>
      <c r="AS1428" s="85">
        <f t="shared" si="364"/>
        <v>63</v>
      </c>
      <c r="AT1428" s="101" t="s">
        <v>3</v>
      </c>
      <c r="AU1428" s="97"/>
      <c r="AV1428" s="100">
        <f t="shared" si="356"/>
        <v>148.75</v>
      </c>
      <c r="AW1428" s="100">
        <f t="shared" si="369"/>
        <v>148.75</v>
      </c>
      <c r="AX1428" s="97"/>
      <c r="AY1428" s="100">
        <f t="shared" si="365"/>
        <v>131.25</v>
      </c>
      <c r="AZ1428" s="101" t="s">
        <v>3</v>
      </c>
      <c r="BA1428" s="97"/>
      <c r="BB1428" s="100">
        <f t="shared" si="366"/>
        <v>63</v>
      </c>
      <c r="BC1428" s="101" t="s">
        <v>3</v>
      </c>
      <c r="BD1428" s="97"/>
      <c r="BE1428" s="100">
        <f t="shared" si="367"/>
        <v>63</v>
      </c>
      <c r="BF1428" s="101" t="s">
        <v>3</v>
      </c>
    </row>
    <row r="1429" spans="1:58" s="86" customFormat="1" ht="13.2" x14ac:dyDescent="0.25">
      <c r="A1429" s="47" t="s">
        <v>1076</v>
      </c>
      <c r="B1429" s="93">
        <v>2100042</v>
      </c>
      <c r="C1429" s="109" t="s">
        <v>1082</v>
      </c>
      <c r="D1429" s="89">
        <v>175</v>
      </c>
      <c r="E1429" s="110">
        <v>440</v>
      </c>
      <c r="F1429" s="111">
        <v>97129</v>
      </c>
      <c r="G1429" s="22"/>
      <c r="H1429" s="44">
        <f t="shared" si="358"/>
        <v>140</v>
      </c>
      <c r="I1429" s="98">
        <f t="shared" si="359"/>
        <v>40.44</v>
      </c>
      <c r="J1429" s="98">
        <f t="shared" si="354"/>
        <v>148.75</v>
      </c>
      <c r="K1429" s="99"/>
      <c r="L1429" s="44">
        <f t="shared" si="357"/>
        <v>140</v>
      </c>
      <c r="M1429" s="100">
        <f t="shared" si="370"/>
        <v>140</v>
      </c>
      <c r="N1429" s="97"/>
      <c r="O1429" s="101" t="s">
        <v>3</v>
      </c>
      <c r="P1429" s="101" t="s">
        <v>3</v>
      </c>
      <c r="Q1429" s="97"/>
      <c r="R1429" s="101" t="s">
        <v>3</v>
      </c>
      <c r="S1429" s="101" t="s">
        <v>3</v>
      </c>
      <c r="T1429" s="97"/>
      <c r="U1429" s="101" t="s">
        <v>3</v>
      </c>
      <c r="V1429" s="101" t="s">
        <v>3</v>
      </c>
      <c r="W1429" s="97"/>
      <c r="X1429" s="101" t="s">
        <v>3</v>
      </c>
      <c r="Y1429" s="101" t="s">
        <v>3</v>
      </c>
      <c r="Z1429" s="97"/>
      <c r="AA1429" s="101" t="s">
        <v>3</v>
      </c>
      <c r="AB1429" s="101" t="s">
        <v>3</v>
      </c>
      <c r="AC1429" s="97"/>
      <c r="AD1429" s="101" t="s">
        <v>3</v>
      </c>
      <c r="AE1429" s="101" t="s">
        <v>3</v>
      </c>
      <c r="AF1429" s="97"/>
      <c r="AG1429" s="100">
        <f t="shared" si="355"/>
        <v>140</v>
      </c>
      <c r="AH1429" s="100">
        <f t="shared" si="368"/>
        <v>140</v>
      </c>
      <c r="AI1429" s="97"/>
      <c r="AJ1429" s="100">
        <f t="shared" si="360"/>
        <v>113.75</v>
      </c>
      <c r="AK1429" s="100">
        <f t="shared" si="361"/>
        <v>113.75</v>
      </c>
      <c r="AL1429" s="98"/>
      <c r="AM1429" s="100">
        <v>40.44</v>
      </c>
      <c r="AN1429" s="101" t="s">
        <v>3</v>
      </c>
      <c r="AO1429" s="97"/>
      <c r="AP1429" s="100">
        <f t="shared" si="362"/>
        <v>148.75</v>
      </c>
      <c r="AQ1429" s="100">
        <f t="shared" si="363"/>
        <v>148.75</v>
      </c>
      <c r="AR1429" s="97"/>
      <c r="AS1429" s="85">
        <f t="shared" si="364"/>
        <v>63</v>
      </c>
      <c r="AT1429" s="101" t="s">
        <v>3</v>
      </c>
      <c r="AU1429" s="97"/>
      <c r="AV1429" s="100">
        <f t="shared" si="356"/>
        <v>148.75</v>
      </c>
      <c r="AW1429" s="100">
        <f t="shared" si="369"/>
        <v>148.75</v>
      </c>
      <c r="AX1429" s="97"/>
      <c r="AY1429" s="100">
        <f t="shared" si="365"/>
        <v>131.25</v>
      </c>
      <c r="AZ1429" s="101" t="s">
        <v>3</v>
      </c>
      <c r="BA1429" s="97"/>
      <c r="BB1429" s="100">
        <f t="shared" si="366"/>
        <v>63</v>
      </c>
      <c r="BC1429" s="101" t="s">
        <v>3</v>
      </c>
      <c r="BD1429" s="97"/>
      <c r="BE1429" s="100">
        <f t="shared" si="367"/>
        <v>63</v>
      </c>
      <c r="BF1429" s="101" t="s">
        <v>3</v>
      </c>
    </row>
    <row r="1430" spans="1:58" s="86" customFormat="1" ht="13.2" x14ac:dyDescent="0.25">
      <c r="A1430" s="47" t="s">
        <v>1076</v>
      </c>
      <c r="B1430" s="93">
        <v>2100043</v>
      </c>
      <c r="C1430" s="109" t="s">
        <v>1083</v>
      </c>
      <c r="D1430" s="89">
        <v>100</v>
      </c>
      <c r="E1430" s="110">
        <v>440</v>
      </c>
      <c r="F1430" s="111">
        <v>97130</v>
      </c>
      <c r="G1430" s="22"/>
      <c r="H1430" s="44">
        <f t="shared" si="358"/>
        <v>80</v>
      </c>
      <c r="I1430" s="98">
        <f t="shared" si="359"/>
        <v>36</v>
      </c>
      <c r="J1430" s="98">
        <f t="shared" si="354"/>
        <v>85</v>
      </c>
      <c r="K1430" s="99"/>
      <c r="L1430" s="44">
        <f t="shared" si="357"/>
        <v>80</v>
      </c>
      <c r="M1430" s="100">
        <f t="shared" si="370"/>
        <v>80</v>
      </c>
      <c r="N1430" s="97"/>
      <c r="O1430" s="101" t="s">
        <v>3</v>
      </c>
      <c r="P1430" s="101" t="s">
        <v>3</v>
      </c>
      <c r="Q1430" s="97"/>
      <c r="R1430" s="101" t="s">
        <v>3</v>
      </c>
      <c r="S1430" s="101" t="s">
        <v>3</v>
      </c>
      <c r="T1430" s="97"/>
      <c r="U1430" s="101" t="s">
        <v>3</v>
      </c>
      <c r="V1430" s="101" t="s">
        <v>3</v>
      </c>
      <c r="W1430" s="97"/>
      <c r="X1430" s="101" t="s">
        <v>3</v>
      </c>
      <c r="Y1430" s="101" t="s">
        <v>3</v>
      </c>
      <c r="Z1430" s="97"/>
      <c r="AA1430" s="101" t="s">
        <v>3</v>
      </c>
      <c r="AB1430" s="101" t="s">
        <v>3</v>
      </c>
      <c r="AC1430" s="97"/>
      <c r="AD1430" s="101" t="s">
        <v>3</v>
      </c>
      <c r="AE1430" s="101" t="s">
        <v>3</v>
      </c>
      <c r="AF1430" s="97"/>
      <c r="AG1430" s="100">
        <f t="shared" si="355"/>
        <v>80</v>
      </c>
      <c r="AH1430" s="100">
        <f t="shared" si="368"/>
        <v>80</v>
      </c>
      <c r="AI1430" s="97"/>
      <c r="AJ1430" s="100">
        <f t="shared" si="360"/>
        <v>65</v>
      </c>
      <c r="AK1430" s="100">
        <f t="shared" si="361"/>
        <v>65</v>
      </c>
      <c r="AL1430" s="98"/>
      <c r="AM1430" s="100">
        <v>38.68</v>
      </c>
      <c r="AN1430" s="101" t="s">
        <v>3</v>
      </c>
      <c r="AO1430" s="97"/>
      <c r="AP1430" s="100">
        <f t="shared" si="362"/>
        <v>85</v>
      </c>
      <c r="AQ1430" s="100">
        <f t="shared" si="363"/>
        <v>85</v>
      </c>
      <c r="AR1430" s="97"/>
      <c r="AS1430" s="85">
        <f t="shared" si="364"/>
        <v>36</v>
      </c>
      <c r="AT1430" s="101" t="s">
        <v>3</v>
      </c>
      <c r="AU1430" s="97"/>
      <c r="AV1430" s="100">
        <f t="shared" si="356"/>
        <v>85</v>
      </c>
      <c r="AW1430" s="100">
        <f t="shared" si="369"/>
        <v>85</v>
      </c>
      <c r="AX1430" s="97"/>
      <c r="AY1430" s="100">
        <f t="shared" si="365"/>
        <v>75</v>
      </c>
      <c r="AZ1430" s="101" t="s">
        <v>3</v>
      </c>
      <c r="BA1430" s="97"/>
      <c r="BB1430" s="100">
        <f t="shared" si="366"/>
        <v>36</v>
      </c>
      <c r="BC1430" s="101" t="s">
        <v>3</v>
      </c>
      <c r="BD1430" s="97"/>
      <c r="BE1430" s="100">
        <f t="shared" si="367"/>
        <v>36</v>
      </c>
      <c r="BF1430" s="101" t="s">
        <v>3</v>
      </c>
    </row>
    <row r="1431" spans="1:58" s="86" customFormat="1" ht="13.2" x14ac:dyDescent="0.25">
      <c r="A1431" s="47" t="s">
        <v>1076</v>
      </c>
      <c r="B1431" s="93">
        <v>2100001</v>
      </c>
      <c r="C1431" s="109" t="s">
        <v>1084</v>
      </c>
      <c r="D1431" s="89">
        <v>421</v>
      </c>
      <c r="E1431" s="110">
        <v>440</v>
      </c>
      <c r="F1431" s="111">
        <v>96125</v>
      </c>
      <c r="G1431" s="22"/>
      <c r="H1431" s="44">
        <f t="shared" si="358"/>
        <v>336.8</v>
      </c>
      <c r="I1431" s="98">
        <f t="shared" si="359"/>
        <v>151.56</v>
      </c>
      <c r="J1431" s="98">
        <f t="shared" si="354"/>
        <v>357.84999999999997</v>
      </c>
      <c r="K1431" s="99"/>
      <c r="L1431" s="44">
        <f t="shared" si="357"/>
        <v>336.8</v>
      </c>
      <c r="M1431" s="100">
        <f t="shared" si="370"/>
        <v>336.8</v>
      </c>
      <c r="N1431" s="97"/>
      <c r="O1431" s="101" t="s">
        <v>3</v>
      </c>
      <c r="P1431" s="101" t="s">
        <v>3</v>
      </c>
      <c r="Q1431" s="97"/>
      <c r="R1431" s="101" t="s">
        <v>3</v>
      </c>
      <c r="S1431" s="101" t="s">
        <v>3</v>
      </c>
      <c r="T1431" s="97"/>
      <c r="U1431" s="101" t="s">
        <v>3</v>
      </c>
      <c r="V1431" s="101" t="s">
        <v>3</v>
      </c>
      <c r="W1431" s="97"/>
      <c r="X1431" s="101" t="s">
        <v>3</v>
      </c>
      <c r="Y1431" s="101" t="s">
        <v>3</v>
      </c>
      <c r="Z1431" s="97"/>
      <c r="AA1431" s="101" t="s">
        <v>3</v>
      </c>
      <c r="AB1431" s="101" t="s">
        <v>3</v>
      </c>
      <c r="AC1431" s="97"/>
      <c r="AD1431" s="101" t="s">
        <v>3</v>
      </c>
      <c r="AE1431" s="101" t="s">
        <v>3</v>
      </c>
      <c r="AF1431" s="97"/>
      <c r="AG1431" s="100">
        <f t="shared" si="355"/>
        <v>336.8</v>
      </c>
      <c r="AH1431" s="100">
        <f t="shared" si="368"/>
        <v>336.8</v>
      </c>
      <c r="AI1431" s="97"/>
      <c r="AJ1431" s="100">
        <f t="shared" si="360"/>
        <v>273.65000000000003</v>
      </c>
      <c r="AK1431" s="100">
        <f t="shared" si="361"/>
        <v>273.65000000000003</v>
      </c>
      <c r="AL1431" s="98"/>
      <c r="AM1431" s="100">
        <v>180.32</v>
      </c>
      <c r="AN1431" s="101" t="s">
        <v>3</v>
      </c>
      <c r="AO1431" s="97"/>
      <c r="AP1431" s="100">
        <f t="shared" si="362"/>
        <v>357.84999999999997</v>
      </c>
      <c r="AQ1431" s="100">
        <f t="shared" si="363"/>
        <v>357.84999999999997</v>
      </c>
      <c r="AR1431" s="97"/>
      <c r="AS1431" s="85">
        <f t="shared" si="364"/>
        <v>151.56</v>
      </c>
      <c r="AT1431" s="101" t="s">
        <v>3</v>
      </c>
      <c r="AU1431" s="97"/>
      <c r="AV1431" s="100">
        <f t="shared" si="356"/>
        <v>357.84999999999997</v>
      </c>
      <c r="AW1431" s="100">
        <f t="shared" si="369"/>
        <v>357.84999999999997</v>
      </c>
      <c r="AX1431" s="97"/>
      <c r="AY1431" s="100">
        <f t="shared" si="365"/>
        <v>315.75</v>
      </c>
      <c r="AZ1431" s="101" t="s">
        <v>3</v>
      </c>
      <c r="BA1431" s="97"/>
      <c r="BB1431" s="100">
        <f t="shared" si="366"/>
        <v>151.56</v>
      </c>
      <c r="BC1431" s="101" t="s">
        <v>3</v>
      </c>
      <c r="BD1431" s="97"/>
      <c r="BE1431" s="100">
        <f t="shared" si="367"/>
        <v>151.56</v>
      </c>
      <c r="BF1431" s="101" t="s">
        <v>3</v>
      </c>
    </row>
    <row r="1432" spans="1:58" s="86" customFormat="1" ht="13.2" x14ac:dyDescent="0.25">
      <c r="A1432" s="47" t="s">
        <v>1076</v>
      </c>
      <c r="B1432" s="93">
        <v>2100011</v>
      </c>
      <c r="C1432" s="109" t="s">
        <v>1085</v>
      </c>
      <c r="D1432" s="89">
        <v>597</v>
      </c>
      <c r="E1432" s="110">
        <v>440</v>
      </c>
      <c r="F1432" s="111"/>
      <c r="G1432" s="22"/>
      <c r="H1432" s="44">
        <f t="shared" si="358"/>
        <v>477.6</v>
      </c>
      <c r="I1432" s="98">
        <f t="shared" si="359"/>
        <v>214.92</v>
      </c>
      <c r="J1432" s="98">
        <f t="shared" si="354"/>
        <v>507.45</v>
      </c>
      <c r="K1432" s="99"/>
      <c r="L1432" s="44">
        <f t="shared" si="357"/>
        <v>477.6</v>
      </c>
      <c r="M1432" s="100">
        <f t="shared" si="370"/>
        <v>477.6</v>
      </c>
      <c r="N1432" s="97"/>
      <c r="O1432" s="101" t="s">
        <v>3</v>
      </c>
      <c r="P1432" s="101" t="s">
        <v>3</v>
      </c>
      <c r="Q1432" s="97"/>
      <c r="R1432" s="101" t="s">
        <v>3</v>
      </c>
      <c r="S1432" s="101" t="s">
        <v>3</v>
      </c>
      <c r="T1432" s="97"/>
      <c r="U1432" s="101" t="s">
        <v>3</v>
      </c>
      <c r="V1432" s="101" t="s">
        <v>3</v>
      </c>
      <c r="W1432" s="97"/>
      <c r="X1432" s="101" t="s">
        <v>3</v>
      </c>
      <c r="Y1432" s="101" t="s">
        <v>3</v>
      </c>
      <c r="Z1432" s="97"/>
      <c r="AA1432" s="101" t="s">
        <v>3</v>
      </c>
      <c r="AB1432" s="101" t="s">
        <v>3</v>
      </c>
      <c r="AC1432" s="97"/>
      <c r="AD1432" s="101" t="s">
        <v>3</v>
      </c>
      <c r="AE1432" s="101" t="s">
        <v>3</v>
      </c>
      <c r="AF1432" s="97"/>
      <c r="AG1432" s="100">
        <f t="shared" si="355"/>
        <v>477.6</v>
      </c>
      <c r="AH1432" s="100">
        <f t="shared" si="368"/>
        <v>477.6</v>
      </c>
      <c r="AI1432" s="97"/>
      <c r="AJ1432" s="100">
        <f t="shared" si="360"/>
        <v>388.05</v>
      </c>
      <c r="AK1432" s="100">
        <f t="shared" si="361"/>
        <v>388.05</v>
      </c>
      <c r="AL1432" s="98"/>
      <c r="AM1432" s="100"/>
      <c r="AN1432" s="101" t="s">
        <v>3</v>
      </c>
      <c r="AO1432" s="97"/>
      <c r="AP1432" s="100">
        <f t="shared" si="362"/>
        <v>507.45</v>
      </c>
      <c r="AQ1432" s="100">
        <f t="shared" si="363"/>
        <v>507.45</v>
      </c>
      <c r="AR1432" s="97"/>
      <c r="AS1432" s="85">
        <f t="shared" si="364"/>
        <v>214.92</v>
      </c>
      <c r="AT1432" s="101" t="s">
        <v>3</v>
      </c>
      <c r="AU1432" s="97"/>
      <c r="AV1432" s="100">
        <f t="shared" si="356"/>
        <v>507.45</v>
      </c>
      <c r="AW1432" s="100">
        <f t="shared" si="369"/>
        <v>507.45</v>
      </c>
      <c r="AX1432" s="97"/>
      <c r="AY1432" s="100">
        <f t="shared" si="365"/>
        <v>447.75</v>
      </c>
      <c r="AZ1432" s="101" t="s">
        <v>3</v>
      </c>
      <c r="BA1432" s="97"/>
      <c r="BB1432" s="100">
        <f t="shared" si="366"/>
        <v>214.92</v>
      </c>
      <c r="BC1432" s="101" t="s">
        <v>3</v>
      </c>
      <c r="BD1432" s="97"/>
      <c r="BE1432" s="100">
        <f t="shared" si="367"/>
        <v>214.92</v>
      </c>
      <c r="BF1432" s="101" t="s">
        <v>3</v>
      </c>
    </row>
    <row r="1433" spans="1:58" s="86" customFormat="1" ht="13.2" x14ac:dyDescent="0.25">
      <c r="A1433" s="47" t="s">
        <v>1076</v>
      </c>
      <c r="B1433" s="93">
        <v>2100004</v>
      </c>
      <c r="C1433" s="109" t="s">
        <v>1086</v>
      </c>
      <c r="D1433" s="89">
        <v>376</v>
      </c>
      <c r="E1433" s="110">
        <v>444</v>
      </c>
      <c r="F1433" s="111">
        <v>96105</v>
      </c>
      <c r="G1433" s="22"/>
      <c r="H1433" s="44">
        <f t="shared" si="358"/>
        <v>300.8</v>
      </c>
      <c r="I1433" s="98">
        <f t="shared" si="359"/>
        <v>135.35999999999999</v>
      </c>
      <c r="J1433" s="98">
        <f t="shared" si="354"/>
        <v>319.59999999999997</v>
      </c>
      <c r="K1433" s="99"/>
      <c r="L1433" s="44">
        <f t="shared" si="357"/>
        <v>300.8</v>
      </c>
      <c r="M1433" s="100">
        <f t="shared" si="370"/>
        <v>300.8</v>
      </c>
      <c r="N1433" s="97"/>
      <c r="O1433" s="101" t="s">
        <v>3</v>
      </c>
      <c r="P1433" s="101" t="s">
        <v>3</v>
      </c>
      <c r="Q1433" s="97"/>
      <c r="R1433" s="101" t="s">
        <v>3</v>
      </c>
      <c r="S1433" s="101" t="s">
        <v>3</v>
      </c>
      <c r="T1433" s="97"/>
      <c r="U1433" s="101" t="s">
        <v>3</v>
      </c>
      <c r="V1433" s="101" t="s">
        <v>3</v>
      </c>
      <c r="W1433" s="97"/>
      <c r="X1433" s="101" t="s">
        <v>3</v>
      </c>
      <c r="Y1433" s="101" t="s">
        <v>3</v>
      </c>
      <c r="Z1433" s="97"/>
      <c r="AA1433" s="101" t="s">
        <v>3</v>
      </c>
      <c r="AB1433" s="101" t="s">
        <v>3</v>
      </c>
      <c r="AC1433" s="97"/>
      <c r="AD1433" s="101" t="s">
        <v>3</v>
      </c>
      <c r="AE1433" s="101" t="s">
        <v>3</v>
      </c>
      <c r="AF1433" s="97"/>
      <c r="AG1433" s="100">
        <f t="shared" si="355"/>
        <v>300.8</v>
      </c>
      <c r="AH1433" s="100">
        <f t="shared" si="368"/>
        <v>300.8</v>
      </c>
      <c r="AI1433" s="97"/>
      <c r="AJ1433" s="100">
        <f t="shared" si="360"/>
        <v>244.4</v>
      </c>
      <c r="AK1433" s="100">
        <f t="shared" si="361"/>
        <v>244.4</v>
      </c>
      <c r="AL1433" s="98"/>
      <c r="AM1433" s="100">
        <v>171.41</v>
      </c>
      <c r="AN1433" s="101" t="s">
        <v>3</v>
      </c>
      <c r="AO1433" s="97"/>
      <c r="AP1433" s="100">
        <f t="shared" si="362"/>
        <v>319.59999999999997</v>
      </c>
      <c r="AQ1433" s="100">
        <f t="shared" si="363"/>
        <v>319.59999999999997</v>
      </c>
      <c r="AR1433" s="97"/>
      <c r="AS1433" s="85">
        <f t="shared" si="364"/>
        <v>135.35999999999999</v>
      </c>
      <c r="AT1433" s="101" t="s">
        <v>3</v>
      </c>
      <c r="AU1433" s="97"/>
      <c r="AV1433" s="100">
        <f t="shared" si="356"/>
        <v>319.59999999999997</v>
      </c>
      <c r="AW1433" s="100">
        <f t="shared" si="369"/>
        <v>319.59999999999997</v>
      </c>
      <c r="AX1433" s="97"/>
      <c r="AY1433" s="100">
        <f t="shared" si="365"/>
        <v>282</v>
      </c>
      <c r="AZ1433" s="101" t="s">
        <v>3</v>
      </c>
      <c r="BA1433" s="97"/>
      <c r="BB1433" s="100">
        <f t="shared" si="366"/>
        <v>135.35999999999999</v>
      </c>
      <c r="BC1433" s="101" t="s">
        <v>3</v>
      </c>
      <c r="BD1433" s="97"/>
      <c r="BE1433" s="100">
        <f t="shared" si="367"/>
        <v>135.35999999999999</v>
      </c>
      <c r="BF1433" s="101" t="s">
        <v>3</v>
      </c>
    </row>
    <row r="1434" spans="1:58" s="86" customFormat="1" ht="13.2" x14ac:dyDescent="0.25">
      <c r="A1434" s="47" t="s">
        <v>1076</v>
      </c>
      <c r="B1434" s="93">
        <v>2100039</v>
      </c>
      <c r="C1434" s="109" t="s">
        <v>1087</v>
      </c>
      <c r="D1434" s="89">
        <v>279</v>
      </c>
      <c r="E1434" s="110">
        <v>444</v>
      </c>
      <c r="F1434" s="111">
        <v>92524</v>
      </c>
      <c r="G1434" s="22"/>
      <c r="H1434" s="44">
        <f t="shared" si="358"/>
        <v>223.20000000000002</v>
      </c>
      <c r="I1434" s="98">
        <f t="shared" si="359"/>
        <v>100.44</v>
      </c>
      <c r="J1434" s="98">
        <f t="shared" si="354"/>
        <v>237.15</v>
      </c>
      <c r="K1434" s="99"/>
      <c r="L1434" s="44">
        <f t="shared" si="357"/>
        <v>223.20000000000002</v>
      </c>
      <c r="M1434" s="100">
        <f t="shared" si="370"/>
        <v>223.20000000000002</v>
      </c>
      <c r="N1434" s="97"/>
      <c r="O1434" s="101" t="s">
        <v>3</v>
      </c>
      <c r="P1434" s="101" t="s">
        <v>3</v>
      </c>
      <c r="Q1434" s="97"/>
      <c r="R1434" s="101" t="s">
        <v>3</v>
      </c>
      <c r="S1434" s="101" t="s">
        <v>3</v>
      </c>
      <c r="T1434" s="97"/>
      <c r="U1434" s="101" t="s">
        <v>3</v>
      </c>
      <c r="V1434" s="101" t="s">
        <v>3</v>
      </c>
      <c r="W1434" s="97"/>
      <c r="X1434" s="101" t="s">
        <v>3</v>
      </c>
      <c r="Y1434" s="101" t="s">
        <v>3</v>
      </c>
      <c r="Z1434" s="97"/>
      <c r="AA1434" s="101" t="s">
        <v>3</v>
      </c>
      <c r="AB1434" s="101" t="s">
        <v>3</v>
      </c>
      <c r="AC1434" s="97"/>
      <c r="AD1434" s="101" t="s">
        <v>3</v>
      </c>
      <c r="AE1434" s="101" t="s">
        <v>3</v>
      </c>
      <c r="AF1434" s="97"/>
      <c r="AG1434" s="100">
        <f t="shared" si="355"/>
        <v>223.20000000000002</v>
      </c>
      <c r="AH1434" s="100">
        <f t="shared" si="368"/>
        <v>223.20000000000002</v>
      </c>
      <c r="AI1434" s="97"/>
      <c r="AJ1434" s="100">
        <f t="shared" si="360"/>
        <v>181.35</v>
      </c>
      <c r="AK1434" s="100">
        <f t="shared" si="361"/>
        <v>181.35</v>
      </c>
      <c r="AL1434" s="98"/>
      <c r="AM1434" s="147">
        <v>149.57</v>
      </c>
      <c r="AN1434" s="101" t="s">
        <v>3</v>
      </c>
      <c r="AO1434" s="97"/>
      <c r="AP1434" s="100">
        <f t="shared" si="362"/>
        <v>237.15</v>
      </c>
      <c r="AQ1434" s="100">
        <f t="shared" si="363"/>
        <v>237.15</v>
      </c>
      <c r="AR1434" s="97"/>
      <c r="AS1434" s="85">
        <f t="shared" si="364"/>
        <v>100.44</v>
      </c>
      <c r="AT1434" s="101" t="s">
        <v>3</v>
      </c>
      <c r="AU1434" s="97"/>
      <c r="AV1434" s="100">
        <f t="shared" si="356"/>
        <v>237.15</v>
      </c>
      <c r="AW1434" s="100">
        <f t="shared" si="369"/>
        <v>237.15</v>
      </c>
      <c r="AX1434" s="97"/>
      <c r="AY1434" s="100">
        <f t="shared" si="365"/>
        <v>209.25</v>
      </c>
      <c r="AZ1434" s="101" t="s">
        <v>3</v>
      </c>
      <c r="BA1434" s="97"/>
      <c r="BB1434" s="100">
        <f t="shared" si="366"/>
        <v>100.44</v>
      </c>
      <c r="BC1434" s="101" t="s">
        <v>3</v>
      </c>
      <c r="BD1434" s="97"/>
      <c r="BE1434" s="100">
        <f t="shared" si="367"/>
        <v>100.44</v>
      </c>
      <c r="BF1434" s="101" t="s">
        <v>3</v>
      </c>
    </row>
    <row r="1435" spans="1:58" s="86" customFormat="1" ht="13.2" x14ac:dyDescent="0.25">
      <c r="A1435" s="47" t="s">
        <v>1076</v>
      </c>
      <c r="B1435" s="93">
        <v>2100036</v>
      </c>
      <c r="C1435" s="109" t="s">
        <v>1088</v>
      </c>
      <c r="D1435" s="89">
        <v>330</v>
      </c>
      <c r="E1435" s="110">
        <v>444</v>
      </c>
      <c r="F1435" s="111">
        <v>92521</v>
      </c>
      <c r="G1435" s="22"/>
      <c r="H1435" s="44">
        <f t="shared" si="358"/>
        <v>264</v>
      </c>
      <c r="I1435" s="98">
        <f t="shared" si="359"/>
        <v>118.8</v>
      </c>
      <c r="J1435" s="98">
        <f t="shared" si="354"/>
        <v>280.5</v>
      </c>
      <c r="K1435" s="99"/>
      <c r="L1435" s="44">
        <f t="shared" si="357"/>
        <v>264</v>
      </c>
      <c r="M1435" s="100">
        <f t="shared" si="370"/>
        <v>264</v>
      </c>
      <c r="N1435" s="97"/>
      <c r="O1435" s="101" t="s">
        <v>3</v>
      </c>
      <c r="P1435" s="101" t="s">
        <v>3</v>
      </c>
      <c r="Q1435" s="97"/>
      <c r="R1435" s="101" t="s">
        <v>3</v>
      </c>
      <c r="S1435" s="101" t="s">
        <v>3</v>
      </c>
      <c r="T1435" s="97"/>
      <c r="U1435" s="101" t="s">
        <v>3</v>
      </c>
      <c r="V1435" s="101" t="s">
        <v>3</v>
      </c>
      <c r="W1435" s="97"/>
      <c r="X1435" s="101" t="s">
        <v>3</v>
      </c>
      <c r="Y1435" s="101" t="s">
        <v>3</v>
      </c>
      <c r="Z1435" s="97"/>
      <c r="AA1435" s="101" t="s">
        <v>3</v>
      </c>
      <c r="AB1435" s="101" t="s">
        <v>3</v>
      </c>
      <c r="AC1435" s="97"/>
      <c r="AD1435" s="101" t="s">
        <v>3</v>
      </c>
      <c r="AE1435" s="101" t="s">
        <v>3</v>
      </c>
      <c r="AF1435" s="97"/>
      <c r="AG1435" s="100">
        <f t="shared" si="355"/>
        <v>264</v>
      </c>
      <c r="AH1435" s="100">
        <f t="shared" si="368"/>
        <v>264</v>
      </c>
      <c r="AI1435" s="97"/>
      <c r="AJ1435" s="100">
        <f t="shared" si="360"/>
        <v>214.5</v>
      </c>
      <c r="AK1435" s="100">
        <f t="shared" si="361"/>
        <v>214.5</v>
      </c>
      <c r="AL1435" s="98"/>
      <c r="AM1435" s="100">
        <v>186.64</v>
      </c>
      <c r="AN1435" s="101" t="s">
        <v>3</v>
      </c>
      <c r="AO1435" s="97"/>
      <c r="AP1435" s="100">
        <f t="shared" si="362"/>
        <v>280.5</v>
      </c>
      <c r="AQ1435" s="100">
        <f t="shared" si="363"/>
        <v>280.5</v>
      </c>
      <c r="AR1435" s="97"/>
      <c r="AS1435" s="85">
        <f t="shared" si="364"/>
        <v>118.8</v>
      </c>
      <c r="AT1435" s="101" t="s">
        <v>3</v>
      </c>
      <c r="AU1435" s="97"/>
      <c r="AV1435" s="100">
        <f t="shared" si="356"/>
        <v>280.5</v>
      </c>
      <c r="AW1435" s="100">
        <f t="shared" si="369"/>
        <v>280.5</v>
      </c>
      <c r="AX1435" s="97"/>
      <c r="AY1435" s="100">
        <f t="shared" si="365"/>
        <v>247.5</v>
      </c>
      <c r="AZ1435" s="101" t="s">
        <v>3</v>
      </c>
      <c r="BA1435" s="97"/>
      <c r="BB1435" s="100">
        <f t="shared" si="366"/>
        <v>118.8</v>
      </c>
      <c r="BC1435" s="101" t="s">
        <v>3</v>
      </c>
      <c r="BD1435" s="97"/>
      <c r="BE1435" s="100">
        <f t="shared" si="367"/>
        <v>118.8</v>
      </c>
      <c r="BF1435" s="101" t="s">
        <v>3</v>
      </c>
    </row>
    <row r="1436" spans="1:58" s="86" customFormat="1" ht="13.2" x14ac:dyDescent="0.25">
      <c r="A1436" s="47" t="s">
        <v>1076</v>
      </c>
      <c r="B1436" s="93">
        <v>2100008</v>
      </c>
      <c r="C1436" s="109" t="s">
        <v>1089</v>
      </c>
      <c r="D1436" s="89">
        <v>89</v>
      </c>
      <c r="E1436" s="110">
        <v>440</v>
      </c>
      <c r="F1436" s="111"/>
      <c r="G1436" s="22"/>
      <c r="H1436" s="44">
        <f t="shared" si="358"/>
        <v>71.2</v>
      </c>
      <c r="I1436" s="98">
        <f t="shared" si="359"/>
        <v>32.04</v>
      </c>
      <c r="J1436" s="98">
        <f t="shared" si="354"/>
        <v>75.649999999999991</v>
      </c>
      <c r="K1436" s="99"/>
      <c r="L1436" s="44">
        <f t="shared" si="357"/>
        <v>71.2</v>
      </c>
      <c r="M1436" s="100">
        <f t="shared" si="370"/>
        <v>71.2</v>
      </c>
      <c r="N1436" s="97"/>
      <c r="O1436" s="101" t="s">
        <v>3</v>
      </c>
      <c r="P1436" s="101" t="s">
        <v>3</v>
      </c>
      <c r="Q1436" s="97"/>
      <c r="R1436" s="101" t="s">
        <v>3</v>
      </c>
      <c r="S1436" s="101" t="s">
        <v>3</v>
      </c>
      <c r="T1436" s="97"/>
      <c r="U1436" s="101" t="s">
        <v>3</v>
      </c>
      <c r="V1436" s="101" t="s">
        <v>3</v>
      </c>
      <c r="W1436" s="97"/>
      <c r="X1436" s="101" t="s">
        <v>3</v>
      </c>
      <c r="Y1436" s="101" t="s">
        <v>3</v>
      </c>
      <c r="Z1436" s="97"/>
      <c r="AA1436" s="101" t="s">
        <v>3</v>
      </c>
      <c r="AB1436" s="101" t="s">
        <v>3</v>
      </c>
      <c r="AC1436" s="97"/>
      <c r="AD1436" s="101" t="s">
        <v>3</v>
      </c>
      <c r="AE1436" s="101" t="s">
        <v>3</v>
      </c>
      <c r="AF1436" s="97"/>
      <c r="AG1436" s="100">
        <f t="shared" si="355"/>
        <v>71.2</v>
      </c>
      <c r="AH1436" s="100">
        <f t="shared" si="368"/>
        <v>71.2</v>
      </c>
      <c r="AI1436" s="97"/>
      <c r="AJ1436" s="100">
        <f t="shared" si="360"/>
        <v>57.85</v>
      </c>
      <c r="AK1436" s="100">
        <f t="shared" si="361"/>
        <v>57.85</v>
      </c>
      <c r="AL1436" s="98"/>
      <c r="AM1436" s="100"/>
      <c r="AN1436" s="101" t="s">
        <v>3</v>
      </c>
      <c r="AO1436" s="97"/>
      <c r="AP1436" s="100">
        <f t="shared" si="362"/>
        <v>75.649999999999991</v>
      </c>
      <c r="AQ1436" s="100">
        <f t="shared" si="363"/>
        <v>75.649999999999991</v>
      </c>
      <c r="AR1436" s="97"/>
      <c r="AS1436" s="85">
        <f t="shared" si="364"/>
        <v>32.04</v>
      </c>
      <c r="AT1436" s="101" t="s">
        <v>3</v>
      </c>
      <c r="AU1436" s="97"/>
      <c r="AV1436" s="100">
        <f t="shared" si="356"/>
        <v>75.649999999999991</v>
      </c>
      <c r="AW1436" s="100">
        <f t="shared" si="369"/>
        <v>75.649999999999991</v>
      </c>
      <c r="AX1436" s="97"/>
      <c r="AY1436" s="100">
        <f t="shared" si="365"/>
        <v>66.75</v>
      </c>
      <c r="AZ1436" s="101" t="s">
        <v>3</v>
      </c>
      <c r="BA1436" s="97"/>
      <c r="BB1436" s="100">
        <f t="shared" si="366"/>
        <v>32.04</v>
      </c>
      <c r="BC1436" s="101" t="s">
        <v>3</v>
      </c>
      <c r="BD1436" s="97"/>
      <c r="BE1436" s="100">
        <f t="shared" si="367"/>
        <v>32.04</v>
      </c>
      <c r="BF1436" s="101" t="s">
        <v>3</v>
      </c>
    </row>
    <row r="1437" spans="1:58" s="86" customFormat="1" ht="13.2" x14ac:dyDescent="0.25">
      <c r="A1437" s="47" t="s">
        <v>1076</v>
      </c>
      <c r="B1437" s="93">
        <v>2100040</v>
      </c>
      <c r="C1437" s="109" t="s">
        <v>1090</v>
      </c>
      <c r="D1437" s="89">
        <v>2312</v>
      </c>
      <c r="E1437" s="110">
        <v>444</v>
      </c>
      <c r="F1437" s="111"/>
      <c r="G1437" s="22"/>
      <c r="H1437" s="44">
        <f t="shared" si="358"/>
        <v>1849.6000000000001</v>
      </c>
      <c r="I1437" s="98">
        <f t="shared" si="359"/>
        <v>832.31999999999994</v>
      </c>
      <c r="J1437" s="98">
        <f t="shared" si="354"/>
        <v>1965.2</v>
      </c>
      <c r="K1437" s="99"/>
      <c r="L1437" s="44">
        <f t="shared" si="357"/>
        <v>1849.6000000000001</v>
      </c>
      <c r="M1437" s="100">
        <f t="shared" si="370"/>
        <v>1849.6000000000001</v>
      </c>
      <c r="N1437" s="97"/>
      <c r="O1437" s="101" t="s">
        <v>3</v>
      </c>
      <c r="P1437" s="101" t="s">
        <v>3</v>
      </c>
      <c r="Q1437" s="97"/>
      <c r="R1437" s="101" t="s">
        <v>3</v>
      </c>
      <c r="S1437" s="101" t="s">
        <v>3</v>
      </c>
      <c r="T1437" s="97"/>
      <c r="U1437" s="101" t="s">
        <v>3</v>
      </c>
      <c r="V1437" s="101" t="s">
        <v>3</v>
      </c>
      <c r="W1437" s="97"/>
      <c r="X1437" s="101" t="s">
        <v>3</v>
      </c>
      <c r="Y1437" s="101" t="s">
        <v>3</v>
      </c>
      <c r="Z1437" s="97"/>
      <c r="AA1437" s="101" t="s">
        <v>3</v>
      </c>
      <c r="AB1437" s="101" t="s">
        <v>3</v>
      </c>
      <c r="AC1437" s="97"/>
      <c r="AD1437" s="101" t="s">
        <v>3</v>
      </c>
      <c r="AE1437" s="101" t="s">
        <v>3</v>
      </c>
      <c r="AF1437" s="97"/>
      <c r="AG1437" s="100">
        <f t="shared" si="355"/>
        <v>1849.6000000000001</v>
      </c>
      <c r="AH1437" s="100">
        <f t="shared" si="368"/>
        <v>1849.6000000000001</v>
      </c>
      <c r="AI1437" s="97"/>
      <c r="AJ1437" s="100">
        <f t="shared" si="360"/>
        <v>1502.8</v>
      </c>
      <c r="AK1437" s="100">
        <f t="shared" si="361"/>
        <v>1502.8</v>
      </c>
      <c r="AL1437" s="98"/>
      <c r="AM1437" s="100"/>
      <c r="AN1437" s="101" t="s">
        <v>3</v>
      </c>
      <c r="AO1437" s="97"/>
      <c r="AP1437" s="100">
        <f t="shared" si="362"/>
        <v>1965.2</v>
      </c>
      <c r="AQ1437" s="100">
        <f t="shared" si="363"/>
        <v>1965.2</v>
      </c>
      <c r="AR1437" s="97"/>
      <c r="AS1437" s="85">
        <f t="shared" si="364"/>
        <v>832.31999999999994</v>
      </c>
      <c r="AT1437" s="101" t="s">
        <v>3</v>
      </c>
      <c r="AU1437" s="97"/>
      <c r="AV1437" s="100">
        <f t="shared" si="356"/>
        <v>1965.2</v>
      </c>
      <c r="AW1437" s="100">
        <f t="shared" si="369"/>
        <v>1965.2</v>
      </c>
      <c r="AX1437" s="97"/>
      <c r="AY1437" s="100">
        <f t="shared" si="365"/>
        <v>1734</v>
      </c>
      <c r="AZ1437" s="101" t="s">
        <v>3</v>
      </c>
      <c r="BA1437" s="97"/>
      <c r="BB1437" s="100">
        <f t="shared" si="366"/>
        <v>832.31999999999994</v>
      </c>
      <c r="BC1437" s="101" t="s">
        <v>3</v>
      </c>
      <c r="BD1437" s="97"/>
      <c r="BE1437" s="100">
        <f t="shared" si="367"/>
        <v>832.31999999999994</v>
      </c>
      <c r="BF1437" s="101" t="s">
        <v>3</v>
      </c>
    </row>
    <row r="1438" spans="1:58" s="86" customFormat="1" ht="13.2" x14ac:dyDescent="0.25">
      <c r="A1438" s="47" t="s">
        <v>1076</v>
      </c>
      <c r="B1438" s="93">
        <v>2100009</v>
      </c>
      <c r="C1438" s="109" t="s">
        <v>1091</v>
      </c>
      <c r="D1438" s="89">
        <v>91</v>
      </c>
      <c r="E1438" s="110">
        <v>440</v>
      </c>
      <c r="F1438" s="111"/>
      <c r="G1438" s="22"/>
      <c r="H1438" s="44">
        <f t="shared" si="358"/>
        <v>72.8</v>
      </c>
      <c r="I1438" s="98">
        <f t="shared" si="359"/>
        <v>32.76</v>
      </c>
      <c r="J1438" s="98">
        <f t="shared" si="354"/>
        <v>77.349999999999994</v>
      </c>
      <c r="K1438" s="99"/>
      <c r="L1438" s="44">
        <f t="shared" si="357"/>
        <v>72.8</v>
      </c>
      <c r="M1438" s="100">
        <f t="shared" si="370"/>
        <v>72.8</v>
      </c>
      <c r="N1438" s="97"/>
      <c r="O1438" s="101" t="s">
        <v>3</v>
      </c>
      <c r="P1438" s="101" t="s">
        <v>3</v>
      </c>
      <c r="Q1438" s="97"/>
      <c r="R1438" s="101" t="s">
        <v>3</v>
      </c>
      <c r="S1438" s="101" t="s">
        <v>3</v>
      </c>
      <c r="T1438" s="97"/>
      <c r="U1438" s="101" t="s">
        <v>3</v>
      </c>
      <c r="V1438" s="101" t="s">
        <v>3</v>
      </c>
      <c r="W1438" s="97"/>
      <c r="X1438" s="101" t="s">
        <v>3</v>
      </c>
      <c r="Y1438" s="101" t="s">
        <v>3</v>
      </c>
      <c r="Z1438" s="97"/>
      <c r="AA1438" s="101" t="s">
        <v>3</v>
      </c>
      <c r="AB1438" s="101" t="s">
        <v>3</v>
      </c>
      <c r="AC1438" s="97"/>
      <c r="AD1438" s="101" t="s">
        <v>3</v>
      </c>
      <c r="AE1438" s="101" t="s">
        <v>3</v>
      </c>
      <c r="AF1438" s="97"/>
      <c r="AG1438" s="100">
        <f t="shared" si="355"/>
        <v>72.8</v>
      </c>
      <c r="AH1438" s="100">
        <f t="shared" si="368"/>
        <v>72.8</v>
      </c>
      <c r="AI1438" s="97"/>
      <c r="AJ1438" s="100">
        <f t="shared" si="360"/>
        <v>59.15</v>
      </c>
      <c r="AK1438" s="100">
        <f t="shared" si="361"/>
        <v>59.15</v>
      </c>
      <c r="AL1438" s="98"/>
      <c r="AM1438" s="100"/>
      <c r="AN1438" s="101" t="s">
        <v>3</v>
      </c>
      <c r="AO1438" s="97"/>
      <c r="AP1438" s="100">
        <f t="shared" si="362"/>
        <v>77.349999999999994</v>
      </c>
      <c r="AQ1438" s="100">
        <f t="shared" si="363"/>
        <v>77.349999999999994</v>
      </c>
      <c r="AR1438" s="97"/>
      <c r="AS1438" s="85">
        <f t="shared" si="364"/>
        <v>32.76</v>
      </c>
      <c r="AT1438" s="101" t="s">
        <v>3</v>
      </c>
      <c r="AU1438" s="97"/>
      <c r="AV1438" s="100">
        <f t="shared" si="356"/>
        <v>77.349999999999994</v>
      </c>
      <c r="AW1438" s="100">
        <f t="shared" si="369"/>
        <v>77.349999999999994</v>
      </c>
      <c r="AX1438" s="97"/>
      <c r="AY1438" s="100">
        <f t="shared" si="365"/>
        <v>68.25</v>
      </c>
      <c r="AZ1438" s="101" t="s">
        <v>3</v>
      </c>
      <c r="BA1438" s="97"/>
      <c r="BB1438" s="100">
        <f t="shared" si="366"/>
        <v>32.76</v>
      </c>
      <c r="BC1438" s="101" t="s">
        <v>3</v>
      </c>
      <c r="BD1438" s="97"/>
      <c r="BE1438" s="100">
        <f t="shared" si="367"/>
        <v>32.76</v>
      </c>
      <c r="BF1438" s="101" t="s">
        <v>3</v>
      </c>
    </row>
    <row r="1439" spans="1:58" s="86" customFormat="1" ht="13.2" x14ac:dyDescent="0.25">
      <c r="A1439" s="47" t="s">
        <v>1532</v>
      </c>
      <c r="B1439" s="93">
        <v>1200081</v>
      </c>
      <c r="C1439" s="109" t="s">
        <v>1152</v>
      </c>
      <c r="D1439" s="85">
        <v>18</v>
      </c>
      <c r="E1439" s="83">
        <v>270</v>
      </c>
      <c r="F1439" s="83" t="s">
        <v>1533</v>
      </c>
      <c r="G1439" s="22"/>
      <c r="H1439" s="44">
        <f t="shared" si="358"/>
        <v>14.4</v>
      </c>
      <c r="I1439" s="98">
        <f t="shared" si="359"/>
        <v>6.4799999999999995</v>
      </c>
      <c r="J1439" s="98">
        <f t="shared" si="354"/>
        <v>15.299999999999999</v>
      </c>
      <c r="K1439" s="99"/>
      <c r="L1439" s="44">
        <f t="shared" si="357"/>
        <v>14.4</v>
      </c>
      <c r="M1439" s="100">
        <f t="shared" si="370"/>
        <v>14.4</v>
      </c>
      <c r="N1439" s="97"/>
      <c r="O1439" s="101" t="s">
        <v>3</v>
      </c>
      <c r="P1439" s="101" t="s">
        <v>3</v>
      </c>
      <c r="Q1439" s="97"/>
      <c r="R1439" s="101" t="s">
        <v>3</v>
      </c>
      <c r="S1439" s="101" t="s">
        <v>3</v>
      </c>
      <c r="T1439" s="97"/>
      <c r="U1439" s="101" t="s">
        <v>3</v>
      </c>
      <c r="V1439" s="101" t="s">
        <v>3</v>
      </c>
      <c r="W1439" s="97"/>
      <c r="X1439" s="101" t="s">
        <v>3</v>
      </c>
      <c r="Y1439" s="101" t="s">
        <v>3</v>
      </c>
      <c r="Z1439" s="97"/>
      <c r="AA1439" s="101" t="s">
        <v>3</v>
      </c>
      <c r="AB1439" s="101" t="s">
        <v>3</v>
      </c>
      <c r="AC1439" s="97"/>
      <c r="AD1439" s="101" t="s">
        <v>3</v>
      </c>
      <c r="AE1439" s="101" t="s">
        <v>3</v>
      </c>
      <c r="AF1439" s="97"/>
      <c r="AG1439" s="100">
        <f t="shared" si="355"/>
        <v>14.4</v>
      </c>
      <c r="AH1439" s="100">
        <f t="shared" si="368"/>
        <v>14.4</v>
      </c>
      <c r="AI1439" s="97"/>
      <c r="AJ1439" s="100">
        <f t="shared" si="360"/>
        <v>11.700000000000001</v>
      </c>
      <c r="AK1439" s="100">
        <f t="shared" si="361"/>
        <v>11.700000000000001</v>
      </c>
      <c r="AL1439" s="98"/>
      <c r="AM1439" s="100"/>
      <c r="AN1439" s="101" t="s">
        <v>3</v>
      </c>
      <c r="AO1439" s="97"/>
      <c r="AP1439" s="100">
        <f t="shared" si="362"/>
        <v>15.299999999999999</v>
      </c>
      <c r="AQ1439" s="100">
        <f t="shared" si="363"/>
        <v>15.299999999999999</v>
      </c>
      <c r="AR1439" s="97"/>
      <c r="AS1439" s="85">
        <f t="shared" si="364"/>
        <v>6.4799999999999995</v>
      </c>
      <c r="AT1439" s="101" t="s">
        <v>3</v>
      </c>
      <c r="AU1439" s="97"/>
      <c r="AV1439" s="100">
        <f t="shared" si="356"/>
        <v>15.299999999999999</v>
      </c>
      <c r="AW1439" s="100">
        <f t="shared" si="369"/>
        <v>15.299999999999999</v>
      </c>
      <c r="AX1439" s="97"/>
      <c r="AY1439" s="100">
        <f t="shared" si="365"/>
        <v>13.5</v>
      </c>
      <c r="AZ1439" s="101" t="s">
        <v>3</v>
      </c>
      <c r="BA1439" s="97"/>
      <c r="BB1439" s="100">
        <f t="shared" si="366"/>
        <v>6.4799999999999995</v>
      </c>
      <c r="BC1439" s="101" t="s">
        <v>3</v>
      </c>
      <c r="BD1439" s="97"/>
      <c r="BE1439" s="100">
        <f t="shared" si="367"/>
        <v>6.4799999999999995</v>
      </c>
      <c r="BF1439" s="101" t="s">
        <v>3</v>
      </c>
    </row>
    <row r="1440" spans="1:58" s="86" customFormat="1" ht="13.2" x14ac:dyDescent="0.25">
      <c r="A1440" s="47" t="s">
        <v>1532</v>
      </c>
      <c r="B1440" s="93">
        <v>1200083</v>
      </c>
      <c r="C1440" s="109" t="s">
        <v>1154</v>
      </c>
      <c r="D1440" s="85">
        <v>18</v>
      </c>
      <c r="E1440" s="83">
        <v>270</v>
      </c>
      <c r="F1440" s="83" t="s">
        <v>1533</v>
      </c>
      <c r="G1440" s="22"/>
      <c r="H1440" s="44">
        <f t="shared" si="358"/>
        <v>14.4</v>
      </c>
      <c r="I1440" s="98">
        <f t="shared" si="359"/>
        <v>6.4799999999999995</v>
      </c>
      <c r="J1440" s="98">
        <f t="shared" si="354"/>
        <v>15.299999999999999</v>
      </c>
      <c r="K1440" s="99"/>
      <c r="L1440" s="44">
        <f t="shared" si="357"/>
        <v>14.4</v>
      </c>
      <c r="M1440" s="100">
        <f t="shared" si="370"/>
        <v>14.4</v>
      </c>
      <c r="N1440" s="97"/>
      <c r="O1440" s="101" t="s">
        <v>3</v>
      </c>
      <c r="P1440" s="101" t="s">
        <v>3</v>
      </c>
      <c r="Q1440" s="97"/>
      <c r="R1440" s="101" t="s">
        <v>3</v>
      </c>
      <c r="S1440" s="101" t="s">
        <v>3</v>
      </c>
      <c r="T1440" s="97"/>
      <c r="U1440" s="101" t="s">
        <v>3</v>
      </c>
      <c r="V1440" s="101" t="s">
        <v>3</v>
      </c>
      <c r="W1440" s="97"/>
      <c r="X1440" s="101" t="s">
        <v>3</v>
      </c>
      <c r="Y1440" s="101" t="s">
        <v>3</v>
      </c>
      <c r="Z1440" s="97"/>
      <c r="AA1440" s="101" t="s">
        <v>3</v>
      </c>
      <c r="AB1440" s="101" t="s">
        <v>3</v>
      </c>
      <c r="AC1440" s="97"/>
      <c r="AD1440" s="101" t="s">
        <v>3</v>
      </c>
      <c r="AE1440" s="101" t="s">
        <v>3</v>
      </c>
      <c r="AF1440" s="97"/>
      <c r="AG1440" s="100">
        <f t="shared" si="355"/>
        <v>14.4</v>
      </c>
      <c r="AH1440" s="100">
        <f t="shared" si="368"/>
        <v>14.4</v>
      </c>
      <c r="AI1440" s="97"/>
      <c r="AJ1440" s="100">
        <f t="shared" si="360"/>
        <v>11.700000000000001</v>
      </c>
      <c r="AK1440" s="100">
        <f t="shared" si="361"/>
        <v>11.700000000000001</v>
      </c>
      <c r="AL1440" s="98"/>
      <c r="AM1440" s="100"/>
      <c r="AN1440" s="101" t="s">
        <v>3</v>
      </c>
      <c r="AO1440" s="97"/>
      <c r="AP1440" s="100">
        <f t="shared" si="362"/>
        <v>15.299999999999999</v>
      </c>
      <c r="AQ1440" s="100">
        <f t="shared" si="363"/>
        <v>15.299999999999999</v>
      </c>
      <c r="AR1440" s="97"/>
      <c r="AS1440" s="85">
        <f t="shared" si="364"/>
        <v>6.4799999999999995</v>
      </c>
      <c r="AT1440" s="101" t="s">
        <v>3</v>
      </c>
      <c r="AU1440" s="97"/>
      <c r="AV1440" s="100">
        <f t="shared" si="356"/>
        <v>15.299999999999999</v>
      </c>
      <c r="AW1440" s="100">
        <f t="shared" si="369"/>
        <v>15.299999999999999</v>
      </c>
      <c r="AX1440" s="97"/>
      <c r="AY1440" s="100">
        <f t="shared" si="365"/>
        <v>13.5</v>
      </c>
      <c r="AZ1440" s="101" t="s">
        <v>3</v>
      </c>
      <c r="BA1440" s="97"/>
      <c r="BB1440" s="100">
        <f t="shared" si="366"/>
        <v>6.4799999999999995</v>
      </c>
      <c r="BC1440" s="101" t="s">
        <v>3</v>
      </c>
      <c r="BD1440" s="97"/>
      <c r="BE1440" s="100">
        <f t="shared" si="367"/>
        <v>6.4799999999999995</v>
      </c>
      <c r="BF1440" s="101" t="s">
        <v>3</v>
      </c>
    </row>
    <row r="1441" spans="1:58" s="86" customFormat="1" ht="13.2" x14ac:dyDescent="0.25">
      <c r="A1441" s="47" t="s">
        <v>1532</v>
      </c>
      <c r="B1441" s="93">
        <v>1200164</v>
      </c>
      <c r="C1441" s="109" t="s">
        <v>1200</v>
      </c>
      <c r="D1441" s="85">
        <v>7</v>
      </c>
      <c r="E1441" s="83">
        <v>270</v>
      </c>
      <c r="F1441" s="83" t="s">
        <v>1533</v>
      </c>
      <c r="G1441" s="22"/>
      <c r="H1441" s="44">
        <f t="shared" si="358"/>
        <v>5.6000000000000005</v>
      </c>
      <c r="I1441" s="98">
        <f t="shared" si="359"/>
        <v>2.52</v>
      </c>
      <c r="J1441" s="98">
        <f t="shared" si="354"/>
        <v>5.95</v>
      </c>
      <c r="K1441" s="99"/>
      <c r="L1441" s="44">
        <f t="shared" si="357"/>
        <v>5.6000000000000005</v>
      </c>
      <c r="M1441" s="100">
        <f t="shared" si="370"/>
        <v>5.6000000000000005</v>
      </c>
      <c r="N1441" s="97"/>
      <c r="O1441" s="101" t="s">
        <v>3</v>
      </c>
      <c r="P1441" s="101" t="s">
        <v>3</v>
      </c>
      <c r="Q1441" s="97"/>
      <c r="R1441" s="101" t="s">
        <v>3</v>
      </c>
      <c r="S1441" s="101" t="s">
        <v>3</v>
      </c>
      <c r="T1441" s="97"/>
      <c r="U1441" s="101" t="s">
        <v>3</v>
      </c>
      <c r="V1441" s="101" t="s">
        <v>3</v>
      </c>
      <c r="W1441" s="97"/>
      <c r="X1441" s="101" t="s">
        <v>3</v>
      </c>
      <c r="Y1441" s="101" t="s">
        <v>3</v>
      </c>
      <c r="Z1441" s="97"/>
      <c r="AA1441" s="101" t="s">
        <v>3</v>
      </c>
      <c r="AB1441" s="101" t="s">
        <v>3</v>
      </c>
      <c r="AC1441" s="97"/>
      <c r="AD1441" s="101" t="s">
        <v>3</v>
      </c>
      <c r="AE1441" s="101" t="s">
        <v>3</v>
      </c>
      <c r="AF1441" s="97"/>
      <c r="AG1441" s="100">
        <f t="shared" si="355"/>
        <v>5.6000000000000005</v>
      </c>
      <c r="AH1441" s="100">
        <f t="shared" si="368"/>
        <v>5.6000000000000005</v>
      </c>
      <c r="AI1441" s="97"/>
      <c r="AJ1441" s="100">
        <f t="shared" si="360"/>
        <v>4.55</v>
      </c>
      <c r="AK1441" s="100">
        <f t="shared" si="361"/>
        <v>4.55</v>
      </c>
      <c r="AL1441" s="98"/>
      <c r="AM1441" s="100"/>
      <c r="AN1441" s="101" t="s">
        <v>3</v>
      </c>
      <c r="AO1441" s="97"/>
      <c r="AP1441" s="100">
        <f t="shared" si="362"/>
        <v>5.95</v>
      </c>
      <c r="AQ1441" s="100">
        <f t="shared" si="363"/>
        <v>5.95</v>
      </c>
      <c r="AR1441" s="97"/>
      <c r="AS1441" s="85">
        <f t="shared" si="364"/>
        <v>2.52</v>
      </c>
      <c r="AT1441" s="101" t="s">
        <v>3</v>
      </c>
      <c r="AU1441" s="97"/>
      <c r="AV1441" s="100">
        <f t="shared" si="356"/>
        <v>5.95</v>
      </c>
      <c r="AW1441" s="100">
        <f t="shared" si="369"/>
        <v>5.95</v>
      </c>
      <c r="AX1441" s="97"/>
      <c r="AY1441" s="100">
        <f t="shared" si="365"/>
        <v>5.25</v>
      </c>
      <c r="AZ1441" s="101" t="s">
        <v>3</v>
      </c>
      <c r="BA1441" s="97"/>
      <c r="BB1441" s="100">
        <f t="shared" si="366"/>
        <v>2.52</v>
      </c>
      <c r="BC1441" s="101" t="s">
        <v>3</v>
      </c>
      <c r="BD1441" s="97"/>
      <c r="BE1441" s="100">
        <f t="shared" si="367"/>
        <v>2.52</v>
      </c>
      <c r="BF1441" s="101" t="s">
        <v>3</v>
      </c>
    </row>
    <row r="1442" spans="1:58" s="86" customFormat="1" ht="13.2" x14ac:dyDescent="0.25">
      <c r="A1442" s="47" t="s">
        <v>1532</v>
      </c>
      <c r="B1442" s="93">
        <v>1200165</v>
      </c>
      <c r="C1442" s="109" t="s">
        <v>1201</v>
      </c>
      <c r="D1442" s="85">
        <v>7</v>
      </c>
      <c r="E1442" s="83">
        <v>270</v>
      </c>
      <c r="F1442" s="83" t="s">
        <v>1533</v>
      </c>
      <c r="G1442" s="22"/>
      <c r="H1442" s="44">
        <f t="shared" si="358"/>
        <v>5.6000000000000005</v>
      </c>
      <c r="I1442" s="98">
        <f t="shared" si="359"/>
        <v>2.52</v>
      </c>
      <c r="J1442" s="98">
        <f t="shared" si="354"/>
        <v>5.95</v>
      </c>
      <c r="K1442" s="99"/>
      <c r="L1442" s="44">
        <f t="shared" si="357"/>
        <v>5.6000000000000005</v>
      </c>
      <c r="M1442" s="100">
        <f t="shared" si="370"/>
        <v>5.6000000000000005</v>
      </c>
      <c r="N1442" s="97"/>
      <c r="O1442" s="101" t="s">
        <v>3</v>
      </c>
      <c r="P1442" s="101" t="s">
        <v>3</v>
      </c>
      <c r="Q1442" s="97"/>
      <c r="R1442" s="101" t="s">
        <v>3</v>
      </c>
      <c r="S1442" s="101" t="s">
        <v>3</v>
      </c>
      <c r="T1442" s="97"/>
      <c r="U1442" s="101" t="s">
        <v>3</v>
      </c>
      <c r="V1442" s="101" t="s">
        <v>3</v>
      </c>
      <c r="W1442" s="97"/>
      <c r="X1442" s="101" t="s">
        <v>3</v>
      </c>
      <c r="Y1442" s="101" t="s">
        <v>3</v>
      </c>
      <c r="Z1442" s="97"/>
      <c r="AA1442" s="101" t="s">
        <v>3</v>
      </c>
      <c r="AB1442" s="101" t="s">
        <v>3</v>
      </c>
      <c r="AC1442" s="97"/>
      <c r="AD1442" s="101" t="s">
        <v>3</v>
      </c>
      <c r="AE1442" s="101" t="s">
        <v>3</v>
      </c>
      <c r="AF1442" s="97"/>
      <c r="AG1442" s="100">
        <f t="shared" si="355"/>
        <v>5.6000000000000005</v>
      </c>
      <c r="AH1442" s="100">
        <f t="shared" si="368"/>
        <v>5.6000000000000005</v>
      </c>
      <c r="AI1442" s="97"/>
      <c r="AJ1442" s="100">
        <f t="shared" si="360"/>
        <v>4.55</v>
      </c>
      <c r="AK1442" s="100">
        <f t="shared" si="361"/>
        <v>4.55</v>
      </c>
      <c r="AL1442" s="98"/>
      <c r="AM1442" s="100"/>
      <c r="AN1442" s="101" t="s">
        <v>3</v>
      </c>
      <c r="AO1442" s="97"/>
      <c r="AP1442" s="100">
        <f t="shared" si="362"/>
        <v>5.95</v>
      </c>
      <c r="AQ1442" s="100">
        <f t="shared" si="363"/>
        <v>5.95</v>
      </c>
      <c r="AR1442" s="97"/>
      <c r="AS1442" s="85">
        <f t="shared" si="364"/>
        <v>2.52</v>
      </c>
      <c r="AT1442" s="101" t="s">
        <v>3</v>
      </c>
      <c r="AU1442" s="97"/>
      <c r="AV1442" s="100">
        <f t="shared" si="356"/>
        <v>5.95</v>
      </c>
      <c r="AW1442" s="100">
        <f t="shared" si="369"/>
        <v>5.95</v>
      </c>
      <c r="AX1442" s="97"/>
      <c r="AY1442" s="100">
        <f t="shared" si="365"/>
        <v>5.25</v>
      </c>
      <c r="AZ1442" s="101" t="s">
        <v>3</v>
      </c>
      <c r="BA1442" s="97"/>
      <c r="BB1442" s="100">
        <f t="shared" si="366"/>
        <v>2.52</v>
      </c>
      <c r="BC1442" s="101" t="s">
        <v>3</v>
      </c>
      <c r="BD1442" s="97"/>
      <c r="BE1442" s="100">
        <f t="shared" si="367"/>
        <v>2.52</v>
      </c>
      <c r="BF1442" s="101" t="s">
        <v>3</v>
      </c>
    </row>
    <row r="1443" spans="1:58" s="86" customFormat="1" ht="13.2" x14ac:dyDescent="0.25">
      <c r="A1443" s="47" t="s">
        <v>1532</v>
      </c>
      <c r="B1443" s="93">
        <v>1200194</v>
      </c>
      <c r="C1443" s="109" t="s">
        <v>1245</v>
      </c>
      <c r="D1443" s="85">
        <v>7</v>
      </c>
      <c r="E1443" s="83">
        <v>270</v>
      </c>
      <c r="F1443" s="83" t="s">
        <v>1533</v>
      </c>
      <c r="G1443" s="22"/>
      <c r="H1443" s="44">
        <f t="shared" si="358"/>
        <v>5.6000000000000005</v>
      </c>
      <c r="I1443" s="98">
        <f t="shared" si="359"/>
        <v>2.52</v>
      </c>
      <c r="J1443" s="98">
        <f t="shared" si="354"/>
        <v>5.95</v>
      </c>
      <c r="K1443" s="99"/>
      <c r="L1443" s="44">
        <f t="shared" si="357"/>
        <v>5.6000000000000005</v>
      </c>
      <c r="M1443" s="100">
        <f t="shared" si="370"/>
        <v>5.6000000000000005</v>
      </c>
      <c r="N1443" s="97"/>
      <c r="O1443" s="101" t="s">
        <v>3</v>
      </c>
      <c r="P1443" s="101" t="s">
        <v>3</v>
      </c>
      <c r="Q1443" s="97"/>
      <c r="R1443" s="101" t="s">
        <v>3</v>
      </c>
      <c r="S1443" s="101" t="s">
        <v>3</v>
      </c>
      <c r="T1443" s="97"/>
      <c r="U1443" s="101" t="s">
        <v>3</v>
      </c>
      <c r="V1443" s="101" t="s">
        <v>3</v>
      </c>
      <c r="W1443" s="97"/>
      <c r="X1443" s="101" t="s">
        <v>3</v>
      </c>
      <c r="Y1443" s="101" t="s">
        <v>3</v>
      </c>
      <c r="Z1443" s="97"/>
      <c r="AA1443" s="101" t="s">
        <v>3</v>
      </c>
      <c r="AB1443" s="101" t="s">
        <v>3</v>
      </c>
      <c r="AC1443" s="97"/>
      <c r="AD1443" s="101" t="s">
        <v>3</v>
      </c>
      <c r="AE1443" s="101" t="s">
        <v>3</v>
      </c>
      <c r="AF1443" s="97"/>
      <c r="AG1443" s="100">
        <f t="shared" si="355"/>
        <v>5.6000000000000005</v>
      </c>
      <c r="AH1443" s="100">
        <f t="shared" si="368"/>
        <v>5.6000000000000005</v>
      </c>
      <c r="AI1443" s="97"/>
      <c r="AJ1443" s="100">
        <f t="shared" si="360"/>
        <v>4.55</v>
      </c>
      <c r="AK1443" s="100">
        <f t="shared" si="361"/>
        <v>4.55</v>
      </c>
      <c r="AL1443" s="98"/>
      <c r="AM1443" s="100"/>
      <c r="AN1443" s="101" t="s">
        <v>3</v>
      </c>
      <c r="AO1443" s="97"/>
      <c r="AP1443" s="100">
        <f t="shared" si="362"/>
        <v>5.95</v>
      </c>
      <c r="AQ1443" s="100">
        <f t="shared" si="363"/>
        <v>5.95</v>
      </c>
      <c r="AR1443" s="97"/>
      <c r="AS1443" s="85">
        <f t="shared" si="364"/>
        <v>2.52</v>
      </c>
      <c r="AT1443" s="101" t="s">
        <v>3</v>
      </c>
      <c r="AU1443" s="97"/>
      <c r="AV1443" s="100">
        <f t="shared" si="356"/>
        <v>5.95</v>
      </c>
      <c r="AW1443" s="100">
        <f t="shared" si="369"/>
        <v>5.95</v>
      </c>
      <c r="AX1443" s="97"/>
      <c r="AY1443" s="100">
        <f t="shared" si="365"/>
        <v>5.25</v>
      </c>
      <c r="AZ1443" s="101" t="s">
        <v>3</v>
      </c>
      <c r="BA1443" s="97"/>
      <c r="BB1443" s="100">
        <f t="shared" si="366"/>
        <v>2.52</v>
      </c>
      <c r="BC1443" s="101" t="s">
        <v>3</v>
      </c>
      <c r="BD1443" s="97"/>
      <c r="BE1443" s="100">
        <f t="shared" si="367"/>
        <v>2.52</v>
      </c>
      <c r="BF1443" s="101" t="s">
        <v>3</v>
      </c>
    </row>
    <row r="1444" spans="1:58" s="86" customFormat="1" ht="13.2" x14ac:dyDescent="0.25">
      <c r="A1444" s="47" t="s">
        <v>1532</v>
      </c>
      <c r="B1444" s="93">
        <v>1200195</v>
      </c>
      <c r="C1444" s="109" t="s">
        <v>1246</v>
      </c>
      <c r="D1444" s="85">
        <v>7</v>
      </c>
      <c r="E1444" s="83">
        <v>270</v>
      </c>
      <c r="F1444" s="83" t="s">
        <v>1533</v>
      </c>
      <c r="G1444" s="22"/>
      <c r="H1444" s="44">
        <f t="shared" si="358"/>
        <v>5.6000000000000005</v>
      </c>
      <c r="I1444" s="98">
        <f t="shared" si="359"/>
        <v>2.52</v>
      </c>
      <c r="J1444" s="98">
        <f t="shared" si="354"/>
        <v>5.95</v>
      </c>
      <c r="K1444" s="99"/>
      <c r="L1444" s="44">
        <f t="shared" si="357"/>
        <v>5.6000000000000005</v>
      </c>
      <c r="M1444" s="100">
        <f t="shared" si="370"/>
        <v>5.6000000000000005</v>
      </c>
      <c r="N1444" s="97"/>
      <c r="O1444" s="101" t="s">
        <v>3</v>
      </c>
      <c r="P1444" s="101" t="s">
        <v>3</v>
      </c>
      <c r="Q1444" s="97"/>
      <c r="R1444" s="101" t="s">
        <v>3</v>
      </c>
      <c r="S1444" s="101" t="s">
        <v>3</v>
      </c>
      <c r="T1444" s="97"/>
      <c r="U1444" s="101" t="s">
        <v>3</v>
      </c>
      <c r="V1444" s="101" t="s">
        <v>3</v>
      </c>
      <c r="W1444" s="97"/>
      <c r="X1444" s="101" t="s">
        <v>3</v>
      </c>
      <c r="Y1444" s="101" t="s">
        <v>3</v>
      </c>
      <c r="Z1444" s="97"/>
      <c r="AA1444" s="101" t="s">
        <v>3</v>
      </c>
      <c r="AB1444" s="101" t="s">
        <v>3</v>
      </c>
      <c r="AC1444" s="97"/>
      <c r="AD1444" s="101" t="s">
        <v>3</v>
      </c>
      <c r="AE1444" s="101" t="s">
        <v>3</v>
      </c>
      <c r="AF1444" s="97"/>
      <c r="AG1444" s="100">
        <f t="shared" si="355"/>
        <v>5.6000000000000005</v>
      </c>
      <c r="AH1444" s="100">
        <f t="shared" si="368"/>
        <v>5.6000000000000005</v>
      </c>
      <c r="AI1444" s="97"/>
      <c r="AJ1444" s="100">
        <f t="shared" si="360"/>
        <v>4.55</v>
      </c>
      <c r="AK1444" s="100">
        <f t="shared" si="361"/>
        <v>4.55</v>
      </c>
      <c r="AL1444" s="98"/>
      <c r="AM1444" s="100"/>
      <c r="AN1444" s="101" t="s">
        <v>3</v>
      </c>
      <c r="AO1444" s="97"/>
      <c r="AP1444" s="100">
        <f t="shared" si="362"/>
        <v>5.95</v>
      </c>
      <c r="AQ1444" s="100">
        <f t="shared" si="363"/>
        <v>5.95</v>
      </c>
      <c r="AR1444" s="97"/>
      <c r="AS1444" s="85">
        <f t="shared" si="364"/>
        <v>2.52</v>
      </c>
      <c r="AT1444" s="101" t="s">
        <v>3</v>
      </c>
      <c r="AU1444" s="97"/>
      <c r="AV1444" s="100">
        <f t="shared" si="356"/>
        <v>5.95</v>
      </c>
      <c r="AW1444" s="100">
        <f t="shared" si="369"/>
        <v>5.95</v>
      </c>
      <c r="AX1444" s="97"/>
      <c r="AY1444" s="100">
        <f t="shared" si="365"/>
        <v>5.25</v>
      </c>
      <c r="AZ1444" s="101" t="s">
        <v>3</v>
      </c>
      <c r="BA1444" s="97"/>
      <c r="BB1444" s="100">
        <f t="shared" si="366"/>
        <v>2.52</v>
      </c>
      <c r="BC1444" s="101" t="s">
        <v>3</v>
      </c>
      <c r="BD1444" s="97"/>
      <c r="BE1444" s="100">
        <f t="shared" si="367"/>
        <v>2.52</v>
      </c>
      <c r="BF1444" s="101" t="s">
        <v>3</v>
      </c>
    </row>
    <row r="1445" spans="1:58" s="86" customFormat="1" ht="13.2" x14ac:dyDescent="0.25">
      <c r="A1445" s="47" t="s">
        <v>1532</v>
      </c>
      <c r="B1445" s="93">
        <v>1200159</v>
      </c>
      <c r="C1445" s="109" t="s">
        <v>1195</v>
      </c>
      <c r="D1445" s="85">
        <v>7</v>
      </c>
      <c r="E1445" s="83">
        <v>270</v>
      </c>
      <c r="F1445" s="83" t="s">
        <v>1533</v>
      </c>
      <c r="G1445" s="22"/>
      <c r="H1445" s="44">
        <f t="shared" si="358"/>
        <v>5.6000000000000005</v>
      </c>
      <c r="I1445" s="98">
        <f t="shared" si="359"/>
        <v>2.52</v>
      </c>
      <c r="J1445" s="98">
        <f t="shared" si="354"/>
        <v>5.95</v>
      </c>
      <c r="K1445" s="99"/>
      <c r="L1445" s="44">
        <f t="shared" si="357"/>
        <v>5.6000000000000005</v>
      </c>
      <c r="M1445" s="100">
        <f t="shared" si="370"/>
        <v>5.6000000000000005</v>
      </c>
      <c r="N1445" s="97"/>
      <c r="O1445" s="101" t="s">
        <v>3</v>
      </c>
      <c r="P1445" s="101" t="s">
        <v>3</v>
      </c>
      <c r="Q1445" s="97"/>
      <c r="R1445" s="101" t="s">
        <v>3</v>
      </c>
      <c r="S1445" s="101" t="s">
        <v>3</v>
      </c>
      <c r="T1445" s="97"/>
      <c r="U1445" s="101" t="s">
        <v>3</v>
      </c>
      <c r="V1445" s="101" t="s">
        <v>3</v>
      </c>
      <c r="W1445" s="97"/>
      <c r="X1445" s="101" t="s">
        <v>3</v>
      </c>
      <c r="Y1445" s="101" t="s">
        <v>3</v>
      </c>
      <c r="Z1445" s="97"/>
      <c r="AA1445" s="101" t="s">
        <v>3</v>
      </c>
      <c r="AB1445" s="101" t="s">
        <v>3</v>
      </c>
      <c r="AC1445" s="97"/>
      <c r="AD1445" s="101" t="s">
        <v>3</v>
      </c>
      <c r="AE1445" s="101" t="s">
        <v>3</v>
      </c>
      <c r="AF1445" s="97"/>
      <c r="AG1445" s="100">
        <f t="shared" si="355"/>
        <v>5.6000000000000005</v>
      </c>
      <c r="AH1445" s="100">
        <f t="shared" si="368"/>
        <v>5.6000000000000005</v>
      </c>
      <c r="AI1445" s="97"/>
      <c r="AJ1445" s="100">
        <f t="shared" si="360"/>
        <v>4.55</v>
      </c>
      <c r="AK1445" s="100">
        <f t="shared" si="361"/>
        <v>4.55</v>
      </c>
      <c r="AL1445" s="98"/>
      <c r="AM1445" s="100"/>
      <c r="AN1445" s="101" t="s">
        <v>3</v>
      </c>
      <c r="AO1445" s="97"/>
      <c r="AP1445" s="100">
        <f t="shared" si="362"/>
        <v>5.95</v>
      </c>
      <c r="AQ1445" s="100">
        <f t="shared" si="363"/>
        <v>5.95</v>
      </c>
      <c r="AR1445" s="97"/>
      <c r="AS1445" s="85">
        <f t="shared" si="364"/>
        <v>2.52</v>
      </c>
      <c r="AT1445" s="101" t="s">
        <v>3</v>
      </c>
      <c r="AU1445" s="97"/>
      <c r="AV1445" s="100">
        <f t="shared" si="356"/>
        <v>5.95</v>
      </c>
      <c r="AW1445" s="100">
        <f t="shared" si="369"/>
        <v>5.95</v>
      </c>
      <c r="AX1445" s="97"/>
      <c r="AY1445" s="100">
        <f t="shared" si="365"/>
        <v>5.25</v>
      </c>
      <c r="AZ1445" s="101" t="s">
        <v>3</v>
      </c>
      <c r="BA1445" s="97"/>
      <c r="BB1445" s="100">
        <f t="shared" si="366"/>
        <v>2.52</v>
      </c>
      <c r="BC1445" s="101" t="s">
        <v>3</v>
      </c>
      <c r="BD1445" s="97"/>
      <c r="BE1445" s="100">
        <f t="shared" si="367"/>
        <v>2.52</v>
      </c>
      <c r="BF1445" s="101" t="s">
        <v>3</v>
      </c>
    </row>
    <row r="1446" spans="1:58" s="86" customFormat="1" ht="13.2" x14ac:dyDescent="0.25">
      <c r="A1446" s="47" t="s">
        <v>1532</v>
      </c>
      <c r="B1446" s="93">
        <v>1200138</v>
      </c>
      <c r="C1446" s="109" t="s">
        <v>1167</v>
      </c>
      <c r="D1446" s="85">
        <v>7</v>
      </c>
      <c r="E1446" s="83">
        <v>270</v>
      </c>
      <c r="F1446" s="83" t="s">
        <v>1533</v>
      </c>
      <c r="G1446" s="22"/>
      <c r="H1446" s="44">
        <f t="shared" si="358"/>
        <v>5.6000000000000005</v>
      </c>
      <c r="I1446" s="98">
        <f t="shared" si="359"/>
        <v>2.52</v>
      </c>
      <c r="J1446" s="98">
        <f t="shared" si="354"/>
        <v>5.95</v>
      </c>
      <c r="K1446" s="99"/>
      <c r="L1446" s="44">
        <f t="shared" si="357"/>
        <v>5.6000000000000005</v>
      </c>
      <c r="M1446" s="100">
        <f t="shared" si="370"/>
        <v>5.6000000000000005</v>
      </c>
      <c r="N1446" s="97"/>
      <c r="O1446" s="101" t="s">
        <v>3</v>
      </c>
      <c r="P1446" s="101" t="s">
        <v>3</v>
      </c>
      <c r="Q1446" s="97"/>
      <c r="R1446" s="101" t="s">
        <v>3</v>
      </c>
      <c r="S1446" s="101" t="s">
        <v>3</v>
      </c>
      <c r="T1446" s="97"/>
      <c r="U1446" s="101" t="s">
        <v>3</v>
      </c>
      <c r="V1446" s="101" t="s">
        <v>3</v>
      </c>
      <c r="W1446" s="97"/>
      <c r="X1446" s="101" t="s">
        <v>3</v>
      </c>
      <c r="Y1446" s="101" t="s">
        <v>3</v>
      </c>
      <c r="Z1446" s="97"/>
      <c r="AA1446" s="101" t="s">
        <v>3</v>
      </c>
      <c r="AB1446" s="101" t="s">
        <v>3</v>
      </c>
      <c r="AC1446" s="97"/>
      <c r="AD1446" s="101" t="s">
        <v>3</v>
      </c>
      <c r="AE1446" s="101" t="s">
        <v>3</v>
      </c>
      <c r="AF1446" s="97"/>
      <c r="AG1446" s="100">
        <f t="shared" si="355"/>
        <v>5.6000000000000005</v>
      </c>
      <c r="AH1446" s="100">
        <f t="shared" si="368"/>
        <v>5.6000000000000005</v>
      </c>
      <c r="AI1446" s="97"/>
      <c r="AJ1446" s="100">
        <f t="shared" si="360"/>
        <v>4.55</v>
      </c>
      <c r="AK1446" s="100">
        <f t="shared" si="361"/>
        <v>4.55</v>
      </c>
      <c r="AL1446" s="98"/>
      <c r="AM1446" s="100"/>
      <c r="AN1446" s="101" t="s">
        <v>3</v>
      </c>
      <c r="AO1446" s="97"/>
      <c r="AP1446" s="100">
        <f t="shared" si="362"/>
        <v>5.95</v>
      </c>
      <c r="AQ1446" s="100">
        <f t="shared" si="363"/>
        <v>5.95</v>
      </c>
      <c r="AR1446" s="97"/>
      <c r="AS1446" s="85">
        <f t="shared" si="364"/>
        <v>2.52</v>
      </c>
      <c r="AT1446" s="101" t="s">
        <v>3</v>
      </c>
      <c r="AU1446" s="97"/>
      <c r="AV1446" s="100">
        <f t="shared" si="356"/>
        <v>5.95</v>
      </c>
      <c r="AW1446" s="100">
        <f t="shared" si="369"/>
        <v>5.95</v>
      </c>
      <c r="AX1446" s="97"/>
      <c r="AY1446" s="100">
        <f t="shared" si="365"/>
        <v>5.25</v>
      </c>
      <c r="AZ1446" s="101" t="s">
        <v>3</v>
      </c>
      <c r="BA1446" s="97"/>
      <c r="BB1446" s="100">
        <f t="shared" si="366"/>
        <v>2.52</v>
      </c>
      <c r="BC1446" s="101" t="s">
        <v>3</v>
      </c>
      <c r="BD1446" s="97"/>
      <c r="BE1446" s="100">
        <f t="shared" si="367"/>
        <v>2.52</v>
      </c>
      <c r="BF1446" s="101" t="s">
        <v>3</v>
      </c>
    </row>
    <row r="1447" spans="1:58" s="86" customFormat="1" ht="13.2" x14ac:dyDescent="0.25">
      <c r="A1447" s="47" t="s">
        <v>1532</v>
      </c>
      <c r="B1447" s="93">
        <v>1200139</v>
      </c>
      <c r="C1447" s="109" t="s">
        <v>1168</v>
      </c>
      <c r="D1447" s="85">
        <v>7</v>
      </c>
      <c r="E1447" s="83">
        <v>270</v>
      </c>
      <c r="F1447" s="83" t="s">
        <v>1533</v>
      </c>
      <c r="G1447" s="22"/>
      <c r="H1447" s="44">
        <f t="shared" si="358"/>
        <v>5.6000000000000005</v>
      </c>
      <c r="I1447" s="98">
        <f t="shared" si="359"/>
        <v>2.52</v>
      </c>
      <c r="J1447" s="98">
        <f t="shared" si="354"/>
        <v>5.95</v>
      </c>
      <c r="K1447" s="99"/>
      <c r="L1447" s="44">
        <f t="shared" si="357"/>
        <v>5.6000000000000005</v>
      </c>
      <c r="M1447" s="100">
        <f t="shared" si="370"/>
        <v>5.6000000000000005</v>
      </c>
      <c r="N1447" s="97"/>
      <c r="O1447" s="101" t="s">
        <v>3</v>
      </c>
      <c r="P1447" s="101" t="s">
        <v>3</v>
      </c>
      <c r="Q1447" s="97"/>
      <c r="R1447" s="101" t="s">
        <v>3</v>
      </c>
      <c r="S1447" s="101" t="s">
        <v>3</v>
      </c>
      <c r="T1447" s="97"/>
      <c r="U1447" s="101" t="s">
        <v>3</v>
      </c>
      <c r="V1447" s="101" t="s">
        <v>3</v>
      </c>
      <c r="W1447" s="97"/>
      <c r="X1447" s="101" t="s">
        <v>3</v>
      </c>
      <c r="Y1447" s="101" t="s">
        <v>3</v>
      </c>
      <c r="Z1447" s="97"/>
      <c r="AA1447" s="101" t="s">
        <v>3</v>
      </c>
      <c r="AB1447" s="101" t="s">
        <v>3</v>
      </c>
      <c r="AC1447" s="97"/>
      <c r="AD1447" s="101" t="s">
        <v>3</v>
      </c>
      <c r="AE1447" s="101" t="s">
        <v>3</v>
      </c>
      <c r="AF1447" s="97"/>
      <c r="AG1447" s="100">
        <f t="shared" si="355"/>
        <v>5.6000000000000005</v>
      </c>
      <c r="AH1447" s="100">
        <f t="shared" si="368"/>
        <v>5.6000000000000005</v>
      </c>
      <c r="AI1447" s="97"/>
      <c r="AJ1447" s="100">
        <f t="shared" si="360"/>
        <v>4.55</v>
      </c>
      <c r="AK1447" s="100">
        <f t="shared" si="361"/>
        <v>4.55</v>
      </c>
      <c r="AL1447" s="98"/>
      <c r="AM1447" s="100"/>
      <c r="AN1447" s="101" t="s">
        <v>3</v>
      </c>
      <c r="AO1447" s="97"/>
      <c r="AP1447" s="100">
        <f t="shared" si="362"/>
        <v>5.95</v>
      </c>
      <c r="AQ1447" s="100">
        <f t="shared" si="363"/>
        <v>5.95</v>
      </c>
      <c r="AR1447" s="97"/>
      <c r="AS1447" s="85">
        <f t="shared" si="364"/>
        <v>2.52</v>
      </c>
      <c r="AT1447" s="101" t="s">
        <v>3</v>
      </c>
      <c r="AU1447" s="97"/>
      <c r="AV1447" s="100">
        <f t="shared" si="356"/>
        <v>5.95</v>
      </c>
      <c r="AW1447" s="100">
        <f t="shared" si="369"/>
        <v>5.95</v>
      </c>
      <c r="AX1447" s="97"/>
      <c r="AY1447" s="100">
        <f t="shared" si="365"/>
        <v>5.25</v>
      </c>
      <c r="AZ1447" s="101" t="s">
        <v>3</v>
      </c>
      <c r="BA1447" s="97"/>
      <c r="BB1447" s="100">
        <f t="shared" si="366"/>
        <v>2.52</v>
      </c>
      <c r="BC1447" s="101" t="s">
        <v>3</v>
      </c>
      <c r="BD1447" s="97"/>
      <c r="BE1447" s="100">
        <f t="shared" si="367"/>
        <v>2.52</v>
      </c>
      <c r="BF1447" s="101" t="s">
        <v>3</v>
      </c>
    </row>
    <row r="1448" spans="1:58" s="86" customFormat="1" ht="13.2" x14ac:dyDescent="0.25">
      <c r="A1448" s="47" t="s">
        <v>1532</v>
      </c>
      <c r="B1448" s="93">
        <v>1200148</v>
      </c>
      <c r="C1448" s="109" t="s">
        <v>1179</v>
      </c>
      <c r="D1448" s="85">
        <v>7</v>
      </c>
      <c r="E1448" s="83">
        <v>270</v>
      </c>
      <c r="F1448" s="83" t="s">
        <v>1533</v>
      </c>
      <c r="G1448" s="22"/>
      <c r="H1448" s="44">
        <f t="shared" si="358"/>
        <v>5.6000000000000005</v>
      </c>
      <c r="I1448" s="98">
        <f t="shared" si="359"/>
        <v>2.52</v>
      </c>
      <c r="J1448" s="98">
        <f t="shared" si="354"/>
        <v>5.95</v>
      </c>
      <c r="K1448" s="99"/>
      <c r="L1448" s="44">
        <f t="shared" si="357"/>
        <v>5.6000000000000005</v>
      </c>
      <c r="M1448" s="100">
        <f t="shared" si="370"/>
        <v>5.6000000000000005</v>
      </c>
      <c r="N1448" s="97"/>
      <c r="O1448" s="101" t="s">
        <v>3</v>
      </c>
      <c r="P1448" s="101" t="s">
        <v>3</v>
      </c>
      <c r="Q1448" s="97"/>
      <c r="R1448" s="101" t="s">
        <v>3</v>
      </c>
      <c r="S1448" s="101" t="s">
        <v>3</v>
      </c>
      <c r="T1448" s="97"/>
      <c r="U1448" s="101" t="s">
        <v>3</v>
      </c>
      <c r="V1448" s="101" t="s">
        <v>3</v>
      </c>
      <c r="W1448" s="97"/>
      <c r="X1448" s="101" t="s">
        <v>3</v>
      </c>
      <c r="Y1448" s="101" t="s">
        <v>3</v>
      </c>
      <c r="Z1448" s="97"/>
      <c r="AA1448" s="101" t="s">
        <v>3</v>
      </c>
      <c r="AB1448" s="101" t="s">
        <v>3</v>
      </c>
      <c r="AC1448" s="97"/>
      <c r="AD1448" s="101" t="s">
        <v>3</v>
      </c>
      <c r="AE1448" s="101" t="s">
        <v>3</v>
      </c>
      <c r="AF1448" s="97"/>
      <c r="AG1448" s="100">
        <f t="shared" si="355"/>
        <v>5.6000000000000005</v>
      </c>
      <c r="AH1448" s="100">
        <f t="shared" si="368"/>
        <v>5.6000000000000005</v>
      </c>
      <c r="AI1448" s="97"/>
      <c r="AJ1448" s="100">
        <f t="shared" si="360"/>
        <v>4.55</v>
      </c>
      <c r="AK1448" s="100">
        <f t="shared" si="361"/>
        <v>4.55</v>
      </c>
      <c r="AL1448" s="98"/>
      <c r="AM1448" s="100"/>
      <c r="AN1448" s="101" t="s">
        <v>3</v>
      </c>
      <c r="AO1448" s="97"/>
      <c r="AP1448" s="100">
        <f t="shared" si="362"/>
        <v>5.95</v>
      </c>
      <c r="AQ1448" s="100">
        <f t="shared" si="363"/>
        <v>5.95</v>
      </c>
      <c r="AR1448" s="97"/>
      <c r="AS1448" s="85">
        <f t="shared" si="364"/>
        <v>2.52</v>
      </c>
      <c r="AT1448" s="101" t="s">
        <v>3</v>
      </c>
      <c r="AU1448" s="97"/>
      <c r="AV1448" s="100">
        <f t="shared" si="356"/>
        <v>5.95</v>
      </c>
      <c r="AW1448" s="100">
        <f t="shared" si="369"/>
        <v>5.95</v>
      </c>
      <c r="AX1448" s="97"/>
      <c r="AY1448" s="100">
        <f t="shared" si="365"/>
        <v>5.25</v>
      </c>
      <c r="AZ1448" s="101" t="s">
        <v>3</v>
      </c>
      <c r="BA1448" s="97"/>
      <c r="BB1448" s="100">
        <f t="shared" si="366"/>
        <v>2.52</v>
      </c>
      <c r="BC1448" s="101" t="s">
        <v>3</v>
      </c>
      <c r="BD1448" s="97"/>
      <c r="BE1448" s="100">
        <f t="shared" si="367"/>
        <v>2.52</v>
      </c>
      <c r="BF1448" s="101" t="s">
        <v>3</v>
      </c>
    </row>
    <row r="1449" spans="1:58" s="86" customFormat="1" ht="13.2" x14ac:dyDescent="0.25">
      <c r="A1449" s="47" t="s">
        <v>1532</v>
      </c>
      <c r="B1449" s="93">
        <v>1200167</v>
      </c>
      <c r="C1449" s="109" t="s">
        <v>1204</v>
      </c>
      <c r="D1449" s="85">
        <v>7</v>
      </c>
      <c r="E1449" s="83">
        <v>270</v>
      </c>
      <c r="F1449" s="83" t="s">
        <v>1533</v>
      </c>
      <c r="G1449" s="22"/>
      <c r="H1449" s="44">
        <f t="shared" si="358"/>
        <v>5.6000000000000005</v>
      </c>
      <c r="I1449" s="98">
        <f t="shared" si="359"/>
        <v>2.52</v>
      </c>
      <c r="J1449" s="98">
        <f t="shared" si="354"/>
        <v>5.95</v>
      </c>
      <c r="K1449" s="99"/>
      <c r="L1449" s="44">
        <f t="shared" si="357"/>
        <v>5.6000000000000005</v>
      </c>
      <c r="M1449" s="100">
        <f t="shared" si="370"/>
        <v>5.6000000000000005</v>
      </c>
      <c r="N1449" s="97"/>
      <c r="O1449" s="101" t="s">
        <v>3</v>
      </c>
      <c r="P1449" s="101" t="s">
        <v>3</v>
      </c>
      <c r="Q1449" s="97"/>
      <c r="R1449" s="101" t="s">
        <v>3</v>
      </c>
      <c r="S1449" s="101" t="s">
        <v>3</v>
      </c>
      <c r="T1449" s="97"/>
      <c r="U1449" s="101" t="s">
        <v>3</v>
      </c>
      <c r="V1449" s="101" t="s">
        <v>3</v>
      </c>
      <c r="W1449" s="97"/>
      <c r="X1449" s="101" t="s">
        <v>3</v>
      </c>
      <c r="Y1449" s="101" t="s">
        <v>3</v>
      </c>
      <c r="Z1449" s="97"/>
      <c r="AA1449" s="101" t="s">
        <v>3</v>
      </c>
      <c r="AB1449" s="101" t="s">
        <v>3</v>
      </c>
      <c r="AC1449" s="97"/>
      <c r="AD1449" s="101" t="s">
        <v>3</v>
      </c>
      <c r="AE1449" s="101" t="s">
        <v>3</v>
      </c>
      <c r="AF1449" s="97"/>
      <c r="AG1449" s="100">
        <f t="shared" si="355"/>
        <v>5.6000000000000005</v>
      </c>
      <c r="AH1449" s="100">
        <f t="shared" si="368"/>
        <v>5.6000000000000005</v>
      </c>
      <c r="AI1449" s="97"/>
      <c r="AJ1449" s="100">
        <f t="shared" si="360"/>
        <v>4.55</v>
      </c>
      <c r="AK1449" s="100">
        <f t="shared" si="361"/>
        <v>4.55</v>
      </c>
      <c r="AL1449" s="98"/>
      <c r="AM1449" s="100"/>
      <c r="AN1449" s="101" t="s">
        <v>3</v>
      </c>
      <c r="AO1449" s="97"/>
      <c r="AP1449" s="100">
        <f t="shared" si="362"/>
        <v>5.95</v>
      </c>
      <c r="AQ1449" s="100">
        <f t="shared" si="363"/>
        <v>5.95</v>
      </c>
      <c r="AR1449" s="97"/>
      <c r="AS1449" s="85">
        <f t="shared" si="364"/>
        <v>2.52</v>
      </c>
      <c r="AT1449" s="101" t="s">
        <v>3</v>
      </c>
      <c r="AU1449" s="97"/>
      <c r="AV1449" s="100">
        <f t="shared" si="356"/>
        <v>5.95</v>
      </c>
      <c r="AW1449" s="100">
        <f t="shared" si="369"/>
        <v>5.95</v>
      </c>
      <c r="AX1449" s="97"/>
      <c r="AY1449" s="100">
        <f t="shared" si="365"/>
        <v>5.25</v>
      </c>
      <c r="AZ1449" s="101" t="s">
        <v>3</v>
      </c>
      <c r="BA1449" s="97"/>
      <c r="BB1449" s="100">
        <f t="shared" si="366"/>
        <v>2.52</v>
      </c>
      <c r="BC1449" s="101" t="s">
        <v>3</v>
      </c>
      <c r="BD1449" s="97"/>
      <c r="BE1449" s="100">
        <f t="shared" si="367"/>
        <v>2.52</v>
      </c>
      <c r="BF1449" s="101" t="s">
        <v>3</v>
      </c>
    </row>
    <row r="1450" spans="1:58" s="86" customFormat="1" ht="13.2" x14ac:dyDescent="0.25">
      <c r="A1450" s="47" t="s">
        <v>1532</v>
      </c>
      <c r="B1450" s="93">
        <v>1200168</v>
      </c>
      <c r="C1450" s="109" t="s">
        <v>1205</v>
      </c>
      <c r="D1450" s="85">
        <v>7</v>
      </c>
      <c r="E1450" s="83">
        <v>270</v>
      </c>
      <c r="F1450" s="83" t="s">
        <v>1533</v>
      </c>
      <c r="G1450" s="22"/>
      <c r="H1450" s="44">
        <f t="shared" si="358"/>
        <v>5.6000000000000005</v>
      </c>
      <c r="I1450" s="98">
        <f t="shared" si="359"/>
        <v>2.52</v>
      </c>
      <c r="J1450" s="98">
        <f t="shared" si="354"/>
        <v>5.95</v>
      </c>
      <c r="K1450" s="99"/>
      <c r="L1450" s="44">
        <f t="shared" si="357"/>
        <v>5.6000000000000005</v>
      </c>
      <c r="M1450" s="100">
        <f t="shared" si="370"/>
        <v>5.6000000000000005</v>
      </c>
      <c r="N1450" s="97"/>
      <c r="O1450" s="101" t="s">
        <v>3</v>
      </c>
      <c r="P1450" s="101" t="s">
        <v>3</v>
      </c>
      <c r="Q1450" s="97"/>
      <c r="R1450" s="101" t="s">
        <v>3</v>
      </c>
      <c r="S1450" s="101" t="s">
        <v>3</v>
      </c>
      <c r="T1450" s="97"/>
      <c r="U1450" s="101" t="s">
        <v>3</v>
      </c>
      <c r="V1450" s="101" t="s">
        <v>3</v>
      </c>
      <c r="W1450" s="97"/>
      <c r="X1450" s="101" t="s">
        <v>3</v>
      </c>
      <c r="Y1450" s="101" t="s">
        <v>3</v>
      </c>
      <c r="Z1450" s="97"/>
      <c r="AA1450" s="101" t="s">
        <v>3</v>
      </c>
      <c r="AB1450" s="101" t="s">
        <v>3</v>
      </c>
      <c r="AC1450" s="97"/>
      <c r="AD1450" s="101" t="s">
        <v>3</v>
      </c>
      <c r="AE1450" s="101" t="s">
        <v>3</v>
      </c>
      <c r="AF1450" s="97"/>
      <c r="AG1450" s="100">
        <f t="shared" si="355"/>
        <v>5.6000000000000005</v>
      </c>
      <c r="AH1450" s="100">
        <f t="shared" si="368"/>
        <v>5.6000000000000005</v>
      </c>
      <c r="AI1450" s="97"/>
      <c r="AJ1450" s="100">
        <f t="shared" si="360"/>
        <v>4.55</v>
      </c>
      <c r="AK1450" s="100">
        <f t="shared" si="361"/>
        <v>4.55</v>
      </c>
      <c r="AL1450" s="98"/>
      <c r="AM1450" s="100"/>
      <c r="AN1450" s="101" t="s">
        <v>3</v>
      </c>
      <c r="AO1450" s="97"/>
      <c r="AP1450" s="100">
        <f t="shared" si="362"/>
        <v>5.95</v>
      </c>
      <c r="AQ1450" s="100">
        <f t="shared" si="363"/>
        <v>5.95</v>
      </c>
      <c r="AR1450" s="97"/>
      <c r="AS1450" s="85">
        <f t="shared" si="364"/>
        <v>2.52</v>
      </c>
      <c r="AT1450" s="101" t="s">
        <v>3</v>
      </c>
      <c r="AU1450" s="97"/>
      <c r="AV1450" s="100">
        <f t="shared" si="356"/>
        <v>5.95</v>
      </c>
      <c r="AW1450" s="100">
        <f t="shared" si="369"/>
        <v>5.95</v>
      </c>
      <c r="AX1450" s="97"/>
      <c r="AY1450" s="100">
        <f t="shared" si="365"/>
        <v>5.25</v>
      </c>
      <c r="AZ1450" s="101" t="s">
        <v>3</v>
      </c>
      <c r="BA1450" s="97"/>
      <c r="BB1450" s="100">
        <f t="shared" si="366"/>
        <v>2.52</v>
      </c>
      <c r="BC1450" s="101" t="s">
        <v>3</v>
      </c>
      <c r="BD1450" s="97"/>
      <c r="BE1450" s="100">
        <f t="shared" si="367"/>
        <v>2.52</v>
      </c>
      <c r="BF1450" s="101" t="s">
        <v>3</v>
      </c>
    </row>
    <row r="1451" spans="1:58" s="86" customFormat="1" ht="13.2" x14ac:dyDescent="0.25">
      <c r="A1451" s="47" t="s">
        <v>1532</v>
      </c>
      <c r="B1451" s="93">
        <v>1201131</v>
      </c>
      <c r="C1451" s="109" t="s">
        <v>1356</v>
      </c>
      <c r="D1451" s="85">
        <v>7</v>
      </c>
      <c r="E1451" s="83">
        <v>270</v>
      </c>
      <c r="F1451" s="83" t="s">
        <v>1533</v>
      </c>
      <c r="G1451" s="22"/>
      <c r="H1451" s="44">
        <f t="shared" si="358"/>
        <v>5.6000000000000005</v>
      </c>
      <c r="I1451" s="98">
        <f t="shared" si="359"/>
        <v>2.52</v>
      </c>
      <c r="J1451" s="98">
        <f t="shared" si="354"/>
        <v>5.95</v>
      </c>
      <c r="K1451" s="99"/>
      <c r="L1451" s="44">
        <f t="shared" si="357"/>
        <v>5.6000000000000005</v>
      </c>
      <c r="M1451" s="100">
        <f t="shared" si="370"/>
        <v>5.6000000000000005</v>
      </c>
      <c r="N1451" s="97"/>
      <c r="O1451" s="101" t="s">
        <v>3</v>
      </c>
      <c r="P1451" s="101" t="s">
        <v>3</v>
      </c>
      <c r="Q1451" s="97"/>
      <c r="R1451" s="101" t="s">
        <v>3</v>
      </c>
      <c r="S1451" s="101" t="s">
        <v>3</v>
      </c>
      <c r="T1451" s="97"/>
      <c r="U1451" s="101" t="s">
        <v>3</v>
      </c>
      <c r="V1451" s="101" t="s">
        <v>3</v>
      </c>
      <c r="W1451" s="97"/>
      <c r="X1451" s="101" t="s">
        <v>3</v>
      </c>
      <c r="Y1451" s="101" t="s">
        <v>3</v>
      </c>
      <c r="Z1451" s="97"/>
      <c r="AA1451" s="101" t="s">
        <v>3</v>
      </c>
      <c r="AB1451" s="101" t="s">
        <v>3</v>
      </c>
      <c r="AC1451" s="97"/>
      <c r="AD1451" s="101" t="s">
        <v>3</v>
      </c>
      <c r="AE1451" s="101" t="s">
        <v>3</v>
      </c>
      <c r="AF1451" s="97"/>
      <c r="AG1451" s="100">
        <f t="shared" si="355"/>
        <v>5.6000000000000005</v>
      </c>
      <c r="AH1451" s="100">
        <f t="shared" si="368"/>
        <v>5.6000000000000005</v>
      </c>
      <c r="AI1451" s="97"/>
      <c r="AJ1451" s="100">
        <f t="shared" si="360"/>
        <v>4.55</v>
      </c>
      <c r="AK1451" s="100">
        <f t="shared" si="361"/>
        <v>4.55</v>
      </c>
      <c r="AL1451" s="98"/>
      <c r="AM1451" s="100"/>
      <c r="AN1451" s="101" t="s">
        <v>3</v>
      </c>
      <c r="AO1451" s="97"/>
      <c r="AP1451" s="100">
        <f t="shared" si="362"/>
        <v>5.95</v>
      </c>
      <c r="AQ1451" s="100">
        <f t="shared" si="363"/>
        <v>5.95</v>
      </c>
      <c r="AR1451" s="97"/>
      <c r="AS1451" s="85">
        <f t="shared" si="364"/>
        <v>2.52</v>
      </c>
      <c r="AT1451" s="101" t="s">
        <v>3</v>
      </c>
      <c r="AU1451" s="97"/>
      <c r="AV1451" s="100">
        <f t="shared" si="356"/>
        <v>5.95</v>
      </c>
      <c r="AW1451" s="100">
        <f t="shared" si="369"/>
        <v>5.95</v>
      </c>
      <c r="AX1451" s="97"/>
      <c r="AY1451" s="100">
        <f t="shared" si="365"/>
        <v>5.25</v>
      </c>
      <c r="AZ1451" s="101" t="s">
        <v>3</v>
      </c>
      <c r="BA1451" s="97"/>
      <c r="BB1451" s="100">
        <f t="shared" si="366"/>
        <v>2.52</v>
      </c>
      <c r="BC1451" s="101" t="s">
        <v>3</v>
      </c>
      <c r="BD1451" s="97"/>
      <c r="BE1451" s="100">
        <f t="shared" si="367"/>
        <v>2.52</v>
      </c>
      <c r="BF1451" s="101" t="s">
        <v>3</v>
      </c>
    </row>
    <row r="1452" spans="1:58" s="86" customFormat="1" ht="13.2" x14ac:dyDescent="0.25">
      <c r="A1452" s="47" t="s">
        <v>1532</v>
      </c>
      <c r="B1452" s="93">
        <v>1200066</v>
      </c>
      <c r="C1452" s="109" t="s">
        <v>1138</v>
      </c>
      <c r="D1452" s="85">
        <v>7</v>
      </c>
      <c r="E1452" s="83">
        <v>270</v>
      </c>
      <c r="F1452" s="83" t="s">
        <v>1533</v>
      </c>
      <c r="G1452" s="22"/>
      <c r="H1452" s="44">
        <f t="shared" si="358"/>
        <v>5.6000000000000005</v>
      </c>
      <c r="I1452" s="98">
        <f t="shared" si="359"/>
        <v>2.52</v>
      </c>
      <c r="J1452" s="98">
        <f t="shared" si="354"/>
        <v>5.95</v>
      </c>
      <c r="K1452" s="99"/>
      <c r="L1452" s="44">
        <f t="shared" si="357"/>
        <v>5.6000000000000005</v>
      </c>
      <c r="M1452" s="100">
        <f t="shared" si="370"/>
        <v>5.6000000000000005</v>
      </c>
      <c r="N1452" s="97"/>
      <c r="O1452" s="101" t="s">
        <v>3</v>
      </c>
      <c r="P1452" s="101" t="s">
        <v>3</v>
      </c>
      <c r="Q1452" s="97"/>
      <c r="R1452" s="101" t="s">
        <v>3</v>
      </c>
      <c r="S1452" s="101" t="s">
        <v>3</v>
      </c>
      <c r="T1452" s="97"/>
      <c r="U1452" s="101" t="s">
        <v>3</v>
      </c>
      <c r="V1452" s="101" t="s">
        <v>3</v>
      </c>
      <c r="W1452" s="97"/>
      <c r="X1452" s="101" t="s">
        <v>3</v>
      </c>
      <c r="Y1452" s="101" t="s">
        <v>3</v>
      </c>
      <c r="Z1452" s="97"/>
      <c r="AA1452" s="101" t="s">
        <v>3</v>
      </c>
      <c r="AB1452" s="101" t="s">
        <v>3</v>
      </c>
      <c r="AC1452" s="97"/>
      <c r="AD1452" s="101" t="s">
        <v>3</v>
      </c>
      <c r="AE1452" s="101" t="s">
        <v>3</v>
      </c>
      <c r="AF1452" s="97"/>
      <c r="AG1452" s="100">
        <f t="shared" si="355"/>
        <v>5.6000000000000005</v>
      </c>
      <c r="AH1452" s="100">
        <f t="shared" si="368"/>
        <v>5.6000000000000005</v>
      </c>
      <c r="AI1452" s="97"/>
      <c r="AJ1452" s="100">
        <f t="shared" si="360"/>
        <v>4.55</v>
      </c>
      <c r="AK1452" s="100">
        <f t="shared" si="361"/>
        <v>4.55</v>
      </c>
      <c r="AL1452" s="98"/>
      <c r="AM1452" s="100"/>
      <c r="AN1452" s="101" t="s">
        <v>3</v>
      </c>
      <c r="AO1452" s="97"/>
      <c r="AP1452" s="100">
        <f t="shared" si="362"/>
        <v>5.95</v>
      </c>
      <c r="AQ1452" s="100">
        <f t="shared" si="363"/>
        <v>5.95</v>
      </c>
      <c r="AR1452" s="97"/>
      <c r="AS1452" s="85">
        <f t="shared" si="364"/>
        <v>2.52</v>
      </c>
      <c r="AT1452" s="101" t="s">
        <v>3</v>
      </c>
      <c r="AU1452" s="97"/>
      <c r="AV1452" s="100">
        <f t="shared" si="356"/>
        <v>5.95</v>
      </c>
      <c r="AW1452" s="100">
        <f t="shared" si="369"/>
        <v>5.95</v>
      </c>
      <c r="AX1452" s="97"/>
      <c r="AY1452" s="100">
        <f t="shared" si="365"/>
        <v>5.25</v>
      </c>
      <c r="AZ1452" s="101" t="s">
        <v>3</v>
      </c>
      <c r="BA1452" s="97"/>
      <c r="BB1452" s="100">
        <f t="shared" si="366"/>
        <v>2.52</v>
      </c>
      <c r="BC1452" s="101" t="s">
        <v>3</v>
      </c>
      <c r="BD1452" s="97"/>
      <c r="BE1452" s="100">
        <f t="shared" si="367"/>
        <v>2.52</v>
      </c>
      <c r="BF1452" s="101" t="s">
        <v>3</v>
      </c>
    </row>
    <row r="1453" spans="1:58" s="86" customFormat="1" ht="13.2" x14ac:dyDescent="0.25">
      <c r="A1453" s="47" t="s">
        <v>1532</v>
      </c>
      <c r="B1453" s="93">
        <v>1200169</v>
      </c>
      <c r="C1453" s="109" t="s">
        <v>1206</v>
      </c>
      <c r="D1453" s="85">
        <v>7</v>
      </c>
      <c r="E1453" s="83">
        <v>270</v>
      </c>
      <c r="F1453" s="83" t="s">
        <v>1533</v>
      </c>
      <c r="G1453" s="22"/>
      <c r="H1453" s="44">
        <f t="shared" si="358"/>
        <v>5.6000000000000005</v>
      </c>
      <c r="I1453" s="98">
        <f t="shared" si="359"/>
        <v>2.52</v>
      </c>
      <c r="J1453" s="98">
        <f t="shared" si="354"/>
        <v>5.95</v>
      </c>
      <c r="K1453" s="99"/>
      <c r="L1453" s="44">
        <f t="shared" si="357"/>
        <v>5.6000000000000005</v>
      </c>
      <c r="M1453" s="100">
        <f t="shared" si="370"/>
        <v>5.6000000000000005</v>
      </c>
      <c r="N1453" s="97"/>
      <c r="O1453" s="101" t="s">
        <v>3</v>
      </c>
      <c r="P1453" s="101" t="s">
        <v>3</v>
      </c>
      <c r="Q1453" s="97"/>
      <c r="R1453" s="101" t="s">
        <v>3</v>
      </c>
      <c r="S1453" s="101" t="s">
        <v>3</v>
      </c>
      <c r="T1453" s="97"/>
      <c r="U1453" s="101" t="s">
        <v>3</v>
      </c>
      <c r="V1453" s="101" t="s">
        <v>3</v>
      </c>
      <c r="W1453" s="97"/>
      <c r="X1453" s="101" t="s">
        <v>3</v>
      </c>
      <c r="Y1453" s="101" t="s">
        <v>3</v>
      </c>
      <c r="Z1453" s="97"/>
      <c r="AA1453" s="101" t="s">
        <v>3</v>
      </c>
      <c r="AB1453" s="101" t="s">
        <v>3</v>
      </c>
      <c r="AC1453" s="97"/>
      <c r="AD1453" s="101" t="s">
        <v>3</v>
      </c>
      <c r="AE1453" s="101" t="s">
        <v>3</v>
      </c>
      <c r="AF1453" s="97"/>
      <c r="AG1453" s="100">
        <f t="shared" si="355"/>
        <v>5.6000000000000005</v>
      </c>
      <c r="AH1453" s="100">
        <f t="shared" si="368"/>
        <v>5.6000000000000005</v>
      </c>
      <c r="AI1453" s="97"/>
      <c r="AJ1453" s="100">
        <f t="shared" si="360"/>
        <v>4.55</v>
      </c>
      <c r="AK1453" s="100">
        <f t="shared" si="361"/>
        <v>4.55</v>
      </c>
      <c r="AL1453" s="98"/>
      <c r="AM1453" s="100"/>
      <c r="AN1453" s="101" t="s">
        <v>3</v>
      </c>
      <c r="AO1453" s="97"/>
      <c r="AP1453" s="100">
        <f t="shared" si="362"/>
        <v>5.95</v>
      </c>
      <c r="AQ1453" s="100">
        <f t="shared" si="363"/>
        <v>5.95</v>
      </c>
      <c r="AR1453" s="97"/>
      <c r="AS1453" s="85">
        <f t="shared" si="364"/>
        <v>2.52</v>
      </c>
      <c r="AT1453" s="101" t="s">
        <v>3</v>
      </c>
      <c r="AU1453" s="97"/>
      <c r="AV1453" s="100">
        <f t="shared" si="356"/>
        <v>5.95</v>
      </c>
      <c r="AW1453" s="100">
        <f t="shared" si="369"/>
        <v>5.95</v>
      </c>
      <c r="AX1453" s="97"/>
      <c r="AY1453" s="100">
        <f t="shared" si="365"/>
        <v>5.25</v>
      </c>
      <c r="AZ1453" s="101" t="s">
        <v>3</v>
      </c>
      <c r="BA1453" s="97"/>
      <c r="BB1453" s="100">
        <f t="shared" si="366"/>
        <v>2.52</v>
      </c>
      <c r="BC1453" s="101" t="s">
        <v>3</v>
      </c>
      <c r="BD1453" s="97"/>
      <c r="BE1453" s="100">
        <f t="shared" si="367"/>
        <v>2.52</v>
      </c>
      <c r="BF1453" s="101" t="s">
        <v>3</v>
      </c>
    </row>
    <row r="1454" spans="1:58" s="86" customFormat="1" ht="13.2" x14ac:dyDescent="0.25">
      <c r="A1454" s="47" t="s">
        <v>1532</v>
      </c>
      <c r="B1454" s="93">
        <v>1200803</v>
      </c>
      <c r="C1454" s="109" t="s">
        <v>1433</v>
      </c>
      <c r="D1454" s="85">
        <v>7</v>
      </c>
      <c r="E1454" s="83">
        <v>270</v>
      </c>
      <c r="F1454" s="83" t="s">
        <v>1533</v>
      </c>
      <c r="G1454" s="22"/>
      <c r="H1454" s="44">
        <f t="shared" si="358"/>
        <v>5.6000000000000005</v>
      </c>
      <c r="I1454" s="98">
        <f t="shared" si="359"/>
        <v>2.52</v>
      </c>
      <c r="J1454" s="98">
        <f t="shared" si="354"/>
        <v>5.95</v>
      </c>
      <c r="K1454" s="99"/>
      <c r="L1454" s="44">
        <f t="shared" si="357"/>
        <v>5.6000000000000005</v>
      </c>
      <c r="M1454" s="100">
        <f t="shared" si="370"/>
        <v>5.6000000000000005</v>
      </c>
      <c r="N1454" s="97"/>
      <c r="O1454" s="101" t="s">
        <v>3</v>
      </c>
      <c r="P1454" s="101" t="s">
        <v>3</v>
      </c>
      <c r="Q1454" s="97"/>
      <c r="R1454" s="101" t="s">
        <v>3</v>
      </c>
      <c r="S1454" s="101" t="s">
        <v>3</v>
      </c>
      <c r="T1454" s="97"/>
      <c r="U1454" s="101" t="s">
        <v>3</v>
      </c>
      <c r="V1454" s="101" t="s">
        <v>3</v>
      </c>
      <c r="W1454" s="97"/>
      <c r="X1454" s="101" t="s">
        <v>3</v>
      </c>
      <c r="Y1454" s="101" t="s">
        <v>3</v>
      </c>
      <c r="Z1454" s="97"/>
      <c r="AA1454" s="101" t="s">
        <v>3</v>
      </c>
      <c r="AB1454" s="101" t="s">
        <v>3</v>
      </c>
      <c r="AC1454" s="97"/>
      <c r="AD1454" s="101" t="s">
        <v>3</v>
      </c>
      <c r="AE1454" s="101" t="s">
        <v>3</v>
      </c>
      <c r="AF1454" s="97"/>
      <c r="AG1454" s="100">
        <f t="shared" si="355"/>
        <v>5.6000000000000005</v>
      </c>
      <c r="AH1454" s="100">
        <f t="shared" si="368"/>
        <v>5.6000000000000005</v>
      </c>
      <c r="AI1454" s="97"/>
      <c r="AJ1454" s="100">
        <f t="shared" si="360"/>
        <v>4.55</v>
      </c>
      <c r="AK1454" s="100">
        <f t="shared" si="361"/>
        <v>4.55</v>
      </c>
      <c r="AL1454" s="98"/>
      <c r="AM1454" s="100"/>
      <c r="AN1454" s="101" t="s">
        <v>3</v>
      </c>
      <c r="AO1454" s="97"/>
      <c r="AP1454" s="100">
        <f t="shared" si="362"/>
        <v>5.95</v>
      </c>
      <c r="AQ1454" s="100">
        <f t="shared" si="363"/>
        <v>5.95</v>
      </c>
      <c r="AR1454" s="97"/>
      <c r="AS1454" s="85">
        <f t="shared" si="364"/>
        <v>2.52</v>
      </c>
      <c r="AT1454" s="101" t="s">
        <v>3</v>
      </c>
      <c r="AU1454" s="97"/>
      <c r="AV1454" s="100">
        <f t="shared" si="356"/>
        <v>5.95</v>
      </c>
      <c r="AW1454" s="100">
        <f t="shared" si="369"/>
        <v>5.95</v>
      </c>
      <c r="AX1454" s="97"/>
      <c r="AY1454" s="100">
        <f t="shared" si="365"/>
        <v>5.25</v>
      </c>
      <c r="AZ1454" s="101" t="s">
        <v>3</v>
      </c>
      <c r="BA1454" s="97"/>
      <c r="BB1454" s="100">
        <f t="shared" si="366"/>
        <v>2.52</v>
      </c>
      <c r="BC1454" s="101" t="s">
        <v>3</v>
      </c>
      <c r="BD1454" s="97"/>
      <c r="BE1454" s="100">
        <f t="shared" si="367"/>
        <v>2.52</v>
      </c>
      <c r="BF1454" s="101" t="s">
        <v>3</v>
      </c>
    </row>
    <row r="1455" spans="1:58" s="86" customFormat="1" ht="13.2" x14ac:dyDescent="0.25">
      <c r="A1455" s="47" t="s">
        <v>1532</v>
      </c>
      <c r="B1455" s="93">
        <v>1200595</v>
      </c>
      <c r="C1455" s="109" t="s">
        <v>1386</v>
      </c>
      <c r="D1455" s="85">
        <v>7</v>
      </c>
      <c r="E1455" s="83">
        <v>270</v>
      </c>
      <c r="F1455" s="83" t="s">
        <v>1533</v>
      </c>
      <c r="G1455" s="22"/>
      <c r="H1455" s="44">
        <f t="shared" si="358"/>
        <v>5.6000000000000005</v>
      </c>
      <c r="I1455" s="98">
        <f t="shared" si="359"/>
        <v>2.52</v>
      </c>
      <c r="J1455" s="98">
        <f t="shared" si="354"/>
        <v>5.95</v>
      </c>
      <c r="K1455" s="99"/>
      <c r="L1455" s="44">
        <f t="shared" si="357"/>
        <v>5.6000000000000005</v>
      </c>
      <c r="M1455" s="100">
        <f t="shared" si="370"/>
        <v>5.6000000000000005</v>
      </c>
      <c r="N1455" s="97"/>
      <c r="O1455" s="101" t="s">
        <v>3</v>
      </c>
      <c r="P1455" s="101" t="s">
        <v>3</v>
      </c>
      <c r="Q1455" s="97"/>
      <c r="R1455" s="101" t="s">
        <v>3</v>
      </c>
      <c r="S1455" s="101" t="s">
        <v>3</v>
      </c>
      <c r="T1455" s="97"/>
      <c r="U1455" s="101" t="s">
        <v>3</v>
      </c>
      <c r="V1455" s="101" t="s">
        <v>3</v>
      </c>
      <c r="W1455" s="97"/>
      <c r="X1455" s="101" t="s">
        <v>3</v>
      </c>
      <c r="Y1455" s="101" t="s">
        <v>3</v>
      </c>
      <c r="Z1455" s="97"/>
      <c r="AA1455" s="101" t="s">
        <v>3</v>
      </c>
      <c r="AB1455" s="101" t="s">
        <v>3</v>
      </c>
      <c r="AC1455" s="97"/>
      <c r="AD1455" s="101" t="s">
        <v>3</v>
      </c>
      <c r="AE1455" s="101" t="s">
        <v>3</v>
      </c>
      <c r="AF1455" s="97"/>
      <c r="AG1455" s="100">
        <f t="shared" si="355"/>
        <v>5.6000000000000005</v>
      </c>
      <c r="AH1455" s="100">
        <f t="shared" si="368"/>
        <v>5.6000000000000005</v>
      </c>
      <c r="AI1455" s="97"/>
      <c r="AJ1455" s="100">
        <f t="shared" si="360"/>
        <v>4.55</v>
      </c>
      <c r="AK1455" s="100">
        <f t="shared" si="361"/>
        <v>4.55</v>
      </c>
      <c r="AL1455" s="98"/>
      <c r="AM1455" s="100"/>
      <c r="AN1455" s="101" t="s">
        <v>3</v>
      </c>
      <c r="AO1455" s="97"/>
      <c r="AP1455" s="100">
        <f t="shared" si="362"/>
        <v>5.95</v>
      </c>
      <c r="AQ1455" s="100">
        <f t="shared" si="363"/>
        <v>5.95</v>
      </c>
      <c r="AR1455" s="97"/>
      <c r="AS1455" s="85">
        <f t="shared" si="364"/>
        <v>2.52</v>
      </c>
      <c r="AT1455" s="101" t="s">
        <v>3</v>
      </c>
      <c r="AU1455" s="97"/>
      <c r="AV1455" s="100">
        <f t="shared" si="356"/>
        <v>5.95</v>
      </c>
      <c r="AW1455" s="100">
        <f t="shared" si="369"/>
        <v>5.95</v>
      </c>
      <c r="AX1455" s="97"/>
      <c r="AY1455" s="100">
        <f t="shared" si="365"/>
        <v>5.25</v>
      </c>
      <c r="AZ1455" s="101" t="s">
        <v>3</v>
      </c>
      <c r="BA1455" s="97"/>
      <c r="BB1455" s="100">
        <f t="shared" si="366"/>
        <v>2.52</v>
      </c>
      <c r="BC1455" s="101" t="s">
        <v>3</v>
      </c>
      <c r="BD1455" s="97"/>
      <c r="BE1455" s="100">
        <f t="shared" si="367"/>
        <v>2.52</v>
      </c>
      <c r="BF1455" s="101" t="s">
        <v>3</v>
      </c>
    </row>
    <row r="1456" spans="1:58" s="86" customFormat="1" ht="13.2" x14ac:dyDescent="0.25">
      <c r="A1456" s="47" t="s">
        <v>1532</v>
      </c>
      <c r="B1456" s="93">
        <v>1200568</v>
      </c>
      <c r="C1456" s="109" t="s">
        <v>1357</v>
      </c>
      <c r="D1456" s="85">
        <v>7</v>
      </c>
      <c r="E1456" s="83">
        <v>270</v>
      </c>
      <c r="F1456" s="83" t="s">
        <v>1533</v>
      </c>
      <c r="G1456" s="22"/>
      <c r="H1456" s="44">
        <f t="shared" si="358"/>
        <v>5.6000000000000005</v>
      </c>
      <c r="I1456" s="98">
        <f t="shared" si="359"/>
        <v>2.52</v>
      </c>
      <c r="J1456" s="98">
        <f t="shared" si="354"/>
        <v>5.95</v>
      </c>
      <c r="K1456" s="99"/>
      <c r="L1456" s="44">
        <f t="shared" si="357"/>
        <v>5.6000000000000005</v>
      </c>
      <c r="M1456" s="100">
        <f t="shared" si="370"/>
        <v>5.6000000000000005</v>
      </c>
      <c r="N1456" s="97"/>
      <c r="O1456" s="101" t="s">
        <v>3</v>
      </c>
      <c r="P1456" s="101" t="s">
        <v>3</v>
      </c>
      <c r="Q1456" s="97"/>
      <c r="R1456" s="101" t="s">
        <v>3</v>
      </c>
      <c r="S1456" s="101" t="s">
        <v>3</v>
      </c>
      <c r="T1456" s="97"/>
      <c r="U1456" s="101" t="s">
        <v>3</v>
      </c>
      <c r="V1456" s="101" t="s">
        <v>3</v>
      </c>
      <c r="W1456" s="97"/>
      <c r="X1456" s="101" t="s">
        <v>3</v>
      </c>
      <c r="Y1456" s="101" t="s">
        <v>3</v>
      </c>
      <c r="Z1456" s="97"/>
      <c r="AA1456" s="101" t="s">
        <v>3</v>
      </c>
      <c r="AB1456" s="101" t="s">
        <v>3</v>
      </c>
      <c r="AC1456" s="97"/>
      <c r="AD1456" s="101" t="s">
        <v>3</v>
      </c>
      <c r="AE1456" s="101" t="s">
        <v>3</v>
      </c>
      <c r="AF1456" s="97"/>
      <c r="AG1456" s="100">
        <f t="shared" si="355"/>
        <v>5.6000000000000005</v>
      </c>
      <c r="AH1456" s="100">
        <f t="shared" si="368"/>
        <v>5.6000000000000005</v>
      </c>
      <c r="AI1456" s="97"/>
      <c r="AJ1456" s="100">
        <f t="shared" si="360"/>
        <v>4.55</v>
      </c>
      <c r="AK1456" s="100">
        <f t="shared" si="361"/>
        <v>4.55</v>
      </c>
      <c r="AL1456" s="98"/>
      <c r="AM1456" s="100"/>
      <c r="AN1456" s="101" t="s">
        <v>3</v>
      </c>
      <c r="AO1456" s="97"/>
      <c r="AP1456" s="100">
        <f t="shared" si="362"/>
        <v>5.95</v>
      </c>
      <c r="AQ1456" s="100">
        <f t="shared" si="363"/>
        <v>5.95</v>
      </c>
      <c r="AR1456" s="97"/>
      <c r="AS1456" s="85">
        <f t="shared" si="364"/>
        <v>2.52</v>
      </c>
      <c r="AT1456" s="101" t="s">
        <v>3</v>
      </c>
      <c r="AU1456" s="97"/>
      <c r="AV1456" s="100">
        <f t="shared" si="356"/>
        <v>5.95</v>
      </c>
      <c r="AW1456" s="100">
        <f t="shared" si="369"/>
        <v>5.95</v>
      </c>
      <c r="AX1456" s="97"/>
      <c r="AY1456" s="100">
        <f t="shared" si="365"/>
        <v>5.25</v>
      </c>
      <c r="AZ1456" s="101" t="s">
        <v>3</v>
      </c>
      <c r="BA1456" s="97"/>
      <c r="BB1456" s="100">
        <f t="shared" si="366"/>
        <v>2.52</v>
      </c>
      <c r="BC1456" s="101" t="s">
        <v>3</v>
      </c>
      <c r="BD1456" s="97"/>
      <c r="BE1456" s="100">
        <f t="shared" si="367"/>
        <v>2.52</v>
      </c>
      <c r="BF1456" s="101" t="s">
        <v>3</v>
      </c>
    </row>
    <row r="1457" spans="1:58" s="86" customFormat="1" ht="13.2" x14ac:dyDescent="0.25">
      <c r="A1457" s="47" t="s">
        <v>1532</v>
      </c>
      <c r="B1457" s="93">
        <v>1200190</v>
      </c>
      <c r="C1457" s="109" t="s">
        <v>1239</v>
      </c>
      <c r="D1457" s="85">
        <v>7</v>
      </c>
      <c r="E1457" s="83">
        <v>270</v>
      </c>
      <c r="F1457" s="83" t="s">
        <v>1533</v>
      </c>
      <c r="G1457" s="22"/>
      <c r="H1457" s="44">
        <f t="shared" si="358"/>
        <v>5.6000000000000005</v>
      </c>
      <c r="I1457" s="98">
        <f t="shared" si="359"/>
        <v>2.52</v>
      </c>
      <c r="J1457" s="98">
        <f t="shared" si="354"/>
        <v>5.95</v>
      </c>
      <c r="K1457" s="99"/>
      <c r="L1457" s="44">
        <f t="shared" si="357"/>
        <v>5.6000000000000005</v>
      </c>
      <c r="M1457" s="100">
        <f t="shared" si="370"/>
        <v>5.6000000000000005</v>
      </c>
      <c r="N1457" s="97"/>
      <c r="O1457" s="101" t="s">
        <v>3</v>
      </c>
      <c r="P1457" s="101" t="s">
        <v>3</v>
      </c>
      <c r="Q1457" s="97"/>
      <c r="R1457" s="101" t="s">
        <v>3</v>
      </c>
      <c r="S1457" s="101" t="s">
        <v>3</v>
      </c>
      <c r="T1457" s="97"/>
      <c r="U1457" s="101" t="s">
        <v>3</v>
      </c>
      <c r="V1457" s="101" t="s">
        <v>3</v>
      </c>
      <c r="W1457" s="97"/>
      <c r="X1457" s="101" t="s">
        <v>3</v>
      </c>
      <c r="Y1457" s="101" t="s">
        <v>3</v>
      </c>
      <c r="Z1457" s="97"/>
      <c r="AA1457" s="101" t="s">
        <v>3</v>
      </c>
      <c r="AB1457" s="101" t="s">
        <v>3</v>
      </c>
      <c r="AC1457" s="97"/>
      <c r="AD1457" s="101" t="s">
        <v>3</v>
      </c>
      <c r="AE1457" s="101" t="s">
        <v>3</v>
      </c>
      <c r="AF1457" s="97"/>
      <c r="AG1457" s="100">
        <f t="shared" si="355"/>
        <v>5.6000000000000005</v>
      </c>
      <c r="AH1457" s="100">
        <f t="shared" si="368"/>
        <v>5.6000000000000005</v>
      </c>
      <c r="AI1457" s="97"/>
      <c r="AJ1457" s="100">
        <f t="shared" si="360"/>
        <v>4.55</v>
      </c>
      <c r="AK1457" s="100">
        <f t="shared" si="361"/>
        <v>4.55</v>
      </c>
      <c r="AL1457" s="98"/>
      <c r="AM1457" s="100"/>
      <c r="AN1457" s="101" t="s">
        <v>3</v>
      </c>
      <c r="AO1457" s="97"/>
      <c r="AP1457" s="100">
        <f t="shared" si="362"/>
        <v>5.95</v>
      </c>
      <c r="AQ1457" s="100">
        <f t="shared" si="363"/>
        <v>5.95</v>
      </c>
      <c r="AR1457" s="97"/>
      <c r="AS1457" s="85">
        <f t="shared" si="364"/>
        <v>2.52</v>
      </c>
      <c r="AT1457" s="101" t="s">
        <v>3</v>
      </c>
      <c r="AU1457" s="97"/>
      <c r="AV1457" s="100">
        <f t="shared" si="356"/>
        <v>5.95</v>
      </c>
      <c r="AW1457" s="100">
        <f t="shared" si="369"/>
        <v>5.95</v>
      </c>
      <c r="AX1457" s="97"/>
      <c r="AY1457" s="100">
        <f t="shared" si="365"/>
        <v>5.25</v>
      </c>
      <c r="AZ1457" s="101" t="s">
        <v>3</v>
      </c>
      <c r="BA1457" s="97"/>
      <c r="BB1457" s="100">
        <f t="shared" si="366"/>
        <v>2.52</v>
      </c>
      <c r="BC1457" s="101" t="s">
        <v>3</v>
      </c>
      <c r="BD1457" s="97"/>
      <c r="BE1457" s="100">
        <f t="shared" si="367"/>
        <v>2.52</v>
      </c>
      <c r="BF1457" s="101" t="s">
        <v>3</v>
      </c>
    </row>
    <row r="1458" spans="1:58" s="86" customFormat="1" ht="13.2" x14ac:dyDescent="0.25">
      <c r="A1458" s="47" t="s">
        <v>1532</v>
      </c>
      <c r="B1458" s="93">
        <v>1200174</v>
      </c>
      <c r="C1458" s="109" t="s">
        <v>1223</v>
      </c>
      <c r="D1458" s="85">
        <v>7</v>
      </c>
      <c r="E1458" s="83">
        <v>270</v>
      </c>
      <c r="F1458" s="83" t="s">
        <v>1533</v>
      </c>
      <c r="G1458" s="22"/>
      <c r="H1458" s="44">
        <f t="shared" si="358"/>
        <v>5.6000000000000005</v>
      </c>
      <c r="I1458" s="98">
        <f t="shared" si="359"/>
        <v>2.52</v>
      </c>
      <c r="J1458" s="98">
        <f t="shared" si="354"/>
        <v>5.95</v>
      </c>
      <c r="K1458" s="99"/>
      <c r="L1458" s="44">
        <f t="shared" si="357"/>
        <v>5.6000000000000005</v>
      </c>
      <c r="M1458" s="100">
        <f t="shared" si="370"/>
        <v>5.6000000000000005</v>
      </c>
      <c r="N1458" s="97"/>
      <c r="O1458" s="101" t="s">
        <v>3</v>
      </c>
      <c r="P1458" s="101" t="s">
        <v>3</v>
      </c>
      <c r="Q1458" s="97"/>
      <c r="R1458" s="101" t="s">
        <v>3</v>
      </c>
      <c r="S1458" s="101" t="s">
        <v>3</v>
      </c>
      <c r="T1458" s="97"/>
      <c r="U1458" s="101" t="s">
        <v>3</v>
      </c>
      <c r="V1458" s="101" t="s">
        <v>3</v>
      </c>
      <c r="W1458" s="97"/>
      <c r="X1458" s="101" t="s">
        <v>3</v>
      </c>
      <c r="Y1458" s="101" t="s">
        <v>3</v>
      </c>
      <c r="Z1458" s="97"/>
      <c r="AA1458" s="101" t="s">
        <v>3</v>
      </c>
      <c r="AB1458" s="101" t="s">
        <v>3</v>
      </c>
      <c r="AC1458" s="97"/>
      <c r="AD1458" s="101" t="s">
        <v>3</v>
      </c>
      <c r="AE1458" s="101" t="s">
        <v>3</v>
      </c>
      <c r="AF1458" s="97"/>
      <c r="AG1458" s="100">
        <f t="shared" si="355"/>
        <v>5.6000000000000005</v>
      </c>
      <c r="AH1458" s="100">
        <f t="shared" si="368"/>
        <v>5.6000000000000005</v>
      </c>
      <c r="AI1458" s="97"/>
      <c r="AJ1458" s="100">
        <f t="shared" si="360"/>
        <v>4.55</v>
      </c>
      <c r="AK1458" s="100">
        <f t="shared" si="361"/>
        <v>4.55</v>
      </c>
      <c r="AL1458" s="98"/>
      <c r="AM1458" s="100"/>
      <c r="AN1458" s="101" t="s">
        <v>3</v>
      </c>
      <c r="AO1458" s="97"/>
      <c r="AP1458" s="100">
        <f t="shared" si="362"/>
        <v>5.95</v>
      </c>
      <c r="AQ1458" s="100">
        <f t="shared" si="363"/>
        <v>5.95</v>
      </c>
      <c r="AR1458" s="97"/>
      <c r="AS1458" s="85">
        <f t="shared" si="364"/>
        <v>2.52</v>
      </c>
      <c r="AT1458" s="101" t="s">
        <v>3</v>
      </c>
      <c r="AU1458" s="97"/>
      <c r="AV1458" s="100">
        <f t="shared" si="356"/>
        <v>5.95</v>
      </c>
      <c r="AW1458" s="100">
        <f t="shared" si="369"/>
        <v>5.95</v>
      </c>
      <c r="AX1458" s="97"/>
      <c r="AY1458" s="100">
        <f t="shared" si="365"/>
        <v>5.25</v>
      </c>
      <c r="AZ1458" s="101" t="s">
        <v>3</v>
      </c>
      <c r="BA1458" s="97"/>
      <c r="BB1458" s="100">
        <f t="shared" si="366"/>
        <v>2.52</v>
      </c>
      <c r="BC1458" s="101" t="s">
        <v>3</v>
      </c>
      <c r="BD1458" s="97"/>
      <c r="BE1458" s="100">
        <f t="shared" si="367"/>
        <v>2.52</v>
      </c>
      <c r="BF1458" s="101" t="s">
        <v>3</v>
      </c>
    </row>
    <row r="1459" spans="1:58" s="86" customFormat="1" ht="13.2" x14ac:dyDescent="0.25">
      <c r="A1459" s="47" t="s">
        <v>1532</v>
      </c>
      <c r="B1459" s="93">
        <v>1200658</v>
      </c>
      <c r="C1459" s="109" t="s">
        <v>1434</v>
      </c>
      <c r="D1459" s="85">
        <v>7</v>
      </c>
      <c r="E1459" s="83">
        <v>270</v>
      </c>
      <c r="F1459" s="83" t="s">
        <v>1533</v>
      </c>
      <c r="G1459" s="22"/>
      <c r="H1459" s="44">
        <f t="shared" si="358"/>
        <v>5.6000000000000005</v>
      </c>
      <c r="I1459" s="98">
        <f t="shared" si="359"/>
        <v>2.52</v>
      </c>
      <c r="J1459" s="98">
        <f t="shared" si="354"/>
        <v>5.95</v>
      </c>
      <c r="K1459" s="99"/>
      <c r="L1459" s="44">
        <f t="shared" si="357"/>
        <v>5.6000000000000005</v>
      </c>
      <c r="M1459" s="100">
        <f t="shared" si="370"/>
        <v>5.6000000000000005</v>
      </c>
      <c r="N1459" s="97"/>
      <c r="O1459" s="101" t="s">
        <v>3</v>
      </c>
      <c r="P1459" s="101" t="s">
        <v>3</v>
      </c>
      <c r="Q1459" s="97"/>
      <c r="R1459" s="101" t="s">
        <v>3</v>
      </c>
      <c r="S1459" s="101" t="s">
        <v>3</v>
      </c>
      <c r="T1459" s="97"/>
      <c r="U1459" s="101" t="s">
        <v>3</v>
      </c>
      <c r="V1459" s="101" t="s">
        <v>3</v>
      </c>
      <c r="W1459" s="97"/>
      <c r="X1459" s="101" t="s">
        <v>3</v>
      </c>
      <c r="Y1459" s="101" t="s">
        <v>3</v>
      </c>
      <c r="Z1459" s="97"/>
      <c r="AA1459" s="101" t="s">
        <v>3</v>
      </c>
      <c r="AB1459" s="101" t="s">
        <v>3</v>
      </c>
      <c r="AC1459" s="97"/>
      <c r="AD1459" s="101" t="s">
        <v>3</v>
      </c>
      <c r="AE1459" s="101" t="s">
        <v>3</v>
      </c>
      <c r="AF1459" s="97"/>
      <c r="AG1459" s="100">
        <f t="shared" si="355"/>
        <v>5.6000000000000005</v>
      </c>
      <c r="AH1459" s="100">
        <f t="shared" si="368"/>
        <v>5.6000000000000005</v>
      </c>
      <c r="AI1459" s="97"/>
      <c r="AJ1459" s="100">
        <f t="shared" si="360"/>
        <v>4.55</v>
      </c>
      <c r="AK1459" s="100">
        <f t="shared" si="361"/>
        <v>4.55</v>
      </c>
      <c r="AL1459" s="98"/>
      <c r="AM1459" s="100"/>
      <c r="AN1459" s="101" t="s">
        <v>3</v>
      </c>
      <c r="AO1459" s="97"/>
      <c r="AP1459" s="100">
        <f t="shared" si="362"/>
        <v>5.95</v>
      </c>
      <c r="AQ1459" s="100">
        <f t="shared" si="363"/>
        <v>5.95</v>
      </c>
      <c r="AR1459" s="97"/>
      <c r="AS1459" s="85">
        <f t="shared" si="364"/>
        <v>2.52</v>
      </c>
      <c r="AT1459" s="101" t="s">
        <v>3</v>
      </c>
      <c r="AU1459" s="97"/>
      <c r="AV1459" s="100">
        <f t="shared" si="356"/>
        <v>5.95</v>
      </c>
      <c r="AW1459" s="100">
        <f t="shared" si="369"/>
        <v>5.95</v>
      </c>
      <c r="AX1459" s="97"/>
      <c r="AY1459" s="100">
        <f t="shared" si="365"/>
        <v>5.25</v>
      </c>
      <c r="AZ1459" s="101" t="s">
        <v>3</v>
      </c>
      <c r="BA1459" s="97"/>
      <c r="BB1459" s="100">
        <f t="shared" si="366"/>
        <v>2.52</v>
      </c>
      <c r="BC1459" s="101" t="s">
        <v>3</v>
      </c>
      <c r="BD1459" s="97"/>
      <c r="BE1459" s="100">
        <f t="shared" si="367"/>
        <v>2.52</v>
      </c>
      <c r="BF1459" s="101" t="s">
        <v>3</v>
      </c>
    </row>
    <row r="1460" spans="1:58" s="86" customFormat="1" ht="13.2" x14ac:dyDescent="0.25">
      <c r="A1460" s="47" t="s">
        <v>1532</v>
      </c>
      <c r="B1460" s="93">
        <v>1200558</v>
      </c>
      <c r="C1460" s="109" t="s">
        <v>1351</v>
      </c>
      <c r="D1460" s="85">
        <v>7</v>
      </c>
      <c r="E1460" s="83">
        <v>270</v>
      </c>
      <c r="F1460" s="83" t="s">
        <v>1533</v>
      </c>
      <c r="G1460" s="22"/>
      <c r="H1460" s="44">
        <f t="shared" si="358"/>
        <v>5.6000000000000005</v>
      </c>
      <c r="I1460" s="98">
        <f t="shared" si="359"/>
        <v>2.52</v>
      </c>
      <c r="J1460" s="98">
        <f t="shared" si="354"/>
        <v>5.95</v>
      </c>
      <c r="K1460" s="99"/>
      <c r="L1460" s="44">
        <f t="shared" si="357"/>
        <v>5.6000000000000005</v>
      </c>
      <c r="M1460" s="100">
        <f t="shared" si="370"/>
        <v>5.6000000000000005</v>
      </c>
      <c r="N1460" s="97"/>
      <c r="O1460" s="101" t="s">
        <v>3</v>
      </c>
      <c r="P1460" s="101" t="s">
        <v>3</v>
      </c>
      <c r="Q1460" s="97"/>
      <c r="R1460" s="101" t="s">
        <v>3</v>
      </c>
      <c r="S1460" s="101" t="s">
        <v>3</v>
      </c>
      <c r="T1460" s="97"/>
      <c r="U1460" s="101" t="s">
        <v>3</v>
      </c>
      <c r="V1460" s="101" t="s">
        <v>3</v>
      </c>
      <c r="W1460" s="97"/>
      <c r="X1460" s="101" t="s">
        <v>3</v>
      </c>
      <c r="Y1460" s="101" t="s">
        <v>3</v>
      </c>
      <c r="Z1460" s="97"/>
      <c r="AA1460" s="101" t="s">
        <v>3</v>
      </c>
      <c r="AB1460" s="101" t="s">
        <v>3</v>
      </c>
      <c r="AC1460" s="97"/>
      <c r="AD1460" s="101" t="s">
        <v>3</v>
      </c>
      <c r="AE1460" s="101" t="s">
        <v>3</v>
      </c>
      <c r="AF1460" s="97"/>
      <c r="AG1460" s="100">
        <f t="shared" si="355"/>
        <v>5.6000000000000005</v>
      </c>
      <c r="AH1460" s="100">
        <f t="shared" si="368"/>
        <v>5.6000000000000005</v>
      </c>
      <c r="AI1460" s="97"/>
      <c r="AJ1460" s="100">
        <f t="shared" si="360"/>
        <v>4.55</v>
      </c>
      <c r="AK1460" s="100">
        <f t="shared" si="361"/>
        <v>4.55</v>
      </c>
      <c r="AL1460" s="98"/>
      <c r="AM1460" s="100"/>
      <c r="AN1460" s="101" t="s">
        <v>3</v>
      </c>
      <c r="AO1460" s="97"/>
      <c r="AP1460" s="100">
        <f t="shared" si="362"/>
        <v>5.95</v>
      </c>
      <c r="AQ1460" s="100">
        <f t="shared" si="363"/>
        <v>5.95</v>
      </c>
      <c r="AR1460" s="97"/>
      <c r="AS1460" s="85">
        <f t="shared" si="364"/>
        <v>2.52</v>
      </c>
      <c r="AT1460" s="101" t="s">
        <v>3</v>
      </c>
      <c r="AU1460" s="97"/>
      <c r="AV1460" s="100">
        <f t="shared" si="356"/>
        <v>5.95</v>
      </c>
      <c r="AW1460" s="100">
        <f t="shared" si="369"/>
        <v>5.95</v>
      </c>
      <c r="AX1460" s="97"/>
      <c r="AY1460" s="100">
        <f t="shared" si="365"/>
        <v>5.25</v>
      </c>
      <c r="AZ1460" s="101" t="s">
        <v>3</v>
      </c>
      <c r="BA1460" s="97"/>
      <c r="BB1460" s="100">
        <f t="shared" si="366"/>
        <v>2.52</v>
      </c>
      <c r="BC1460" s="101" t="s">
        <v>3</v>
      </c>
      <c r="BD1460" s="97"/>
      <c r="BE1460" s="100">
        <f t="shared" si="367"/>
        <v>2.52</v>
      </c>
      <c r="BF1460" s="101" t="s">
        <v>3</v>
      </c>
    </row>
    <row r="1461" spans="1:58" s="86" customFormat="1" ht="13.2" x14ac:dyDescent="0.25">
      <c r="A1461" s="47" t="s">
        <v>1532</v>
      </c>
      <c r="B1461" s="93">
        <v>1200009</v>
      </c>
      <c r="C1461" s="109" t="s">
        <v>1104</v>
      </c>
      <c r="D1461" s="85">
        <v>7</v>
      </c>
      <c r="E1461" s="83">
        <v>270</v>
      </c>
      <c r="F1461" s="83" t="s">
        <v>1533</v>
      </c>
      <c r="G1461" s="22"/>
      <c r="H1461" s="44">
        <f t="shared" si="358"/>
        <v>5.6000000000000005</v>
      </c>
      <c r="I1461" s="98">
        <f t="shared" si="359"/>
        <v>2.52</v>
      </c>
      <c r="J1461" s="98">
        <f t="shared" si="354"/>
        <v>5.95</v>
      </c>
      <c r="K1461" s="99"/>
      <c r="L1461" s="44">
        <f t="shared" si="357"/>
        <v>5.6000000000000005</v>
      </c>
      <c r="M1461" s="100">
        <f t="shared" si="370"/>
        <v>5.6000000000000005</v>
      </c>
      <c r="N1461" s="97"/>
      <c r="O1461" s="101" t="s">
        <v>3</v>
      </c>
      <c r="P1461" s="101" t="s">
        <v>3</v>
      </c>
      <c r="Q1461" s="97"/>
      <c r="R1461" s="101" t="s">
        <v>3</v>
      </c>
      <c r="S1461" s="101" t="s">
        <v>3</v>
      </c>
      <c r="T1461" s="97"/>
      <c r="U1461" s="101" t="s">
        <v>3</v>
      </c>
      <c r="V1461" s="101" t="s">
        <v>3</v>
      </c>
      <c r="W1461" s="97"/>
      <c r="X1461" s="101" t="s">
        <v>3</v>
      </c>
      <c r="Y1461" s="101" t="s">
        <v>3</v>
      </c>
      <c r="Z1461" s="97"/>
      <c r="AA1461" s="101" t="s">
        <v>3</v>
      </c>
      <c r="AB1461" s="101" t="s">
        <v>3</v>
      </c>
      <c r="AC1461" s="97"/>
      <c r="AD1461" s="101" t="s">
        <v>3</v>
      </c>
      <c r="AE1461" s="101" t="s">
        <v>3</v>
      </c>
      <c r="AF1461" s="97"/>
      <c r="AG1461" s="100">
        <f t="shared" si="355"/>
        <v>5.6000000000000005</v>
      </c>
      <c r="AH1461" s="100">
        <f t="shared" si="368"/>
        <v>5.6000000000000005</v>
      </c>
      <c r="AI1461" s="97"/>
      <c r="AJ1461" s="100">
        <f t="shared" si="360"/>
        <v>4.55</v>
      </c>
      <c r="AK1461" s="100">
        <f t="shared" si="361"/>
        <v>4.55</v>
      </c>
      <c r="AL1461" s="98"/>
      <c r="AM1461" s="100"/>
      <c r="AN1461" s="101" t="s">
        <v>3</v>
      </c>
      <c r="AO1461" s="97"/>
      <c r="AP1461" s="100">
        <f t="shared" si="362"/>
        <v>5.95</v>
      </c>
      <c r="AQ1461" s="100">
        <f t="shared" si="363"/>
        <v>5.95</v>
      </c>
      <c r="AR1461" s="97"/>
      <c r="AS1461" s="85">
        <f t="shared" si="364"/>
        <v>2.52</v>
      </c>
      <c r="AT1461" s="101" t="s">
        <v>3</v>
      </c>
      <c r="AU1461" s="97"/>
      <c r="AV1461" s="100">
        <f t="shared" si="356"/>
        <v>5.95</v>
      </c>
      <c r="AW1461" s="100">
        <f t="shared" si="369"/>
        <v>5.95</v>
      </c>
      <c r="AX1461" s="97"/>
      <c r="AY1461" s="100">
        <f t="shared" si="365"/>
        <v>5.25</v>
      </c>
      <c r="AZ1461" s="101" t="s">
        <v>3</v>
      </c>
      <c r="BA1461" s="97"/>
      <c r="BB1461" s="100">
        <f t="shared" si="366"/>
        <v>2.52</v>
      </c>
      <c r="BC1461" s="101" t="s">
        <v>3</v>
      </c>
      <c r="BD1461" s="97"/>
      <c r="BE1461" s="100">
        <f t="shared" si="367"/>
        <v>2.52</v>
      </c>
      <c r="BF1461" s="101" t="s">
        <v>3</v>
      </c>
    </row>
    <row r="1462" spans="1:58" s="86" customFormat="1" ht="13.2" x14ac:dyDescent="0.25">
      <c r="A1462" s="47" t="s">
        <v>1532</v>
      </c>
      <c r="B1462" s="93">
        <v>1200544</v>
      </c>
      <c r="C1462" s="109" t="s">
        <v>1340</v>
      </c>
      <c r="D1462" s="85">
        <v>7</v>
      </c>
      <c r="E1462" s="83">
        <v>270</v>
      </c>
      <c r="F1462" s="83" t="s">
        <v>1533</v>
      </c>
      <c r="G1462" s="22"/>
      <c r="H1462" s="44">
        <f t="shared" si="358"/>
        <v>5.6000000000000005</v>
      </c>
      <c r="I1462" s="98">
        <f t="shared" si="359"/>
        <v>2.52</v>
      </c>
      <c r="J1462" s="98">
        <f t="shared" si="354"/>
        <v>5.95</v>
      </c>
      <c r="K1462" s="99"/>
      <c r="L1462" s="44">
        <f t="shared" si="357"/>
        <v>5.6000000000000005</v>
      </c>
      <c r="M1462" s="100">
        <f t="shared" si="370"/>
        <v>5.6000000000000005</v>
      </c>
      <c r="N1462" s="97"/>
      <c r="O1462" s="101" t="s">
        <v>3</v>
      </c>
      <c r="P1462" s="101" t="s">
        <v>3</v>
      </c>
      <c r="Q1462" s="97"/>
      <c r="R1462" s="101" t="s">
        <v>3</v>
      </c>
      <c r="S1462" s="101" t="s">
        <v>3</v>
      </c>
      <c r="T1462" s="97"/>
      <c r="U1462" s="101" t="s">
        <v>3</v>
      </c>
      <c r="V1462" s="101" t="s">
        <v>3</v>
      </c>
      <c r="W1462" s="97"/>
      <c r="X1462" s="101" t="s">
        <v>3</v>
      </c>
      <c r="Y1462" s="101" t="s">
        <v>3</v>
      </c>
      <c r="Z1462" s="97"/>
      <c r="AA1462" s="101" t="s">
        <v>3</v>
      </c>
      <c r="AB1462" s="101" t="s">
        <v>3</v>
      </c>
      <c r="AC1462" s="97"/>
      <c r="AD1462" s="101" t="s">
        <v>3</v>
      </c>
      <c r="AE1462" s="101" t="s">
        <v>3</v>
      </c>
      <c r="AF1462" s="97"/>
      <c r="AG1462" s="100">
        <f t="shared" si="355"/>
        <v>5.6000000000000005</v>
      </c>
      <c r="AH1462" s="100">
        <f t="shared" si="368"/>
        <v>5.6000000000000005</v>
      </c>
      <c r="AI1462" s="97"/>
      <c r="AJ1462" s="100">
        <f t="shared" si="360"/>
        <v>4.55</v>
      </c>
      <c r="AK1462" s="100">
        <f t="shared" si="361"/>
        <v>4.55</v>
      </c>
      <c r="AL1462" s="98"/>
      <c r="AM1462" s="100"/>
      <c r="AN1462" s="101" t="s">
        <v>3</v>
      </c>
      <c r="AO1462" s="97"/>
      <c r="AP1462" s="100">
        <f t="shared" si="362"/>
        <v>5.95</v>
      </c>
      <c r="AQ1462" s="100">
        <f t="shared" si="363"/>
        <v>5.95</v>
      </c>
      <c r="AR1462" s="97"/>
      <c r="AS1462" s="85">
        <f t="shared" si="364"/>
        <v>2.52</v>
      </c>
      <c r="AT1462" s="101" t="s">
        <v>3</v>
      </c>
      <c r="AU1462" s="97"/>
      <c r="AV1462" s="100">
        <f t="shared" si="356"/>
        <v>5.95</v>
      </c>
      <c r="AW1462" s="100">
        <f t="shared" si="369"/>
        <v>5.95</v>
      </c>
      <c r="AX1462" s="97"/>
      <c r="AY1462" s="100">
        <f t="shared" si="365"/>
        <v>5.25</v>
      </c>
      <c r="AZ1462" s="101" t="s">
        <v>3</v>
      </c>
      <c r="BA1462" s="97"/>
      <c r="BB1462" s="100">
        <f t="shared" si="366"/>
        <v>2.52</v>
      </c>
      <c r="BC1462" s="101" t="s">
        <v>3</v>
      </c>
      <c r="BD1462" s="97"/>
      <c r="BE1462" s="100">
        <f t="shared" si="367"/>
        <v>2.52</v>
      </c>
      <c r="BF1462" s="101" t="s">
        <v>3</v>
      </c>
    </row>
    <row r="1463" spans="1:58" s="86" customFormat="1" ht="13.2" x14ac:dyDescent="0.25">
      <c r="A1463" s="47" t="s">
        <v>1532</v>
      </c>
      <c r="B1463" s="93">
        <v>1200545</v>
      </c>
      <c r="C1463" s="109" t="s">
        <v>1341</v>
      </c>
      <c r="D1463" s="85">
        <v>7</v>
      </c>
      <c r="E1463" s="83">
        <v>270</v>
      </c>
      <c r="F1463" s="83" t="s">
        <v>1533</v>
      </c>
      <c r="G1463" s="22"/>
      <c r="H1463" s="44">
        <f t="shared" si="358"/>
        <v>5.6000000000000005</v>
      </c>
      <c r="I1463" s="98">
        <f t="shared" si="359"/>
        <v>2.52</v>
      </c>
      <c r="J1463" s="98">
        <f t="shared" si="354"/>
        <v>5.95</v>
      </c>
      <c r="K1463" s="99"/>
      <c r="L1463" s="44">
        <f t="shared" si="357"/>
        <v>5.6000000000000005</v>
      </c>
      <c r="M1463" s="100">
        <f t="shared" si="370"/>
        <v>5.6000000000000005</v>
      </c>
      <c r="N1463" s="97"/>
      <c r="O1463" s="101" t="s">
        <v>3</v>
      </c>
      <c r="P1463" s="101" t="s">
        <v>3</v>
      </c>
      <c r="Q1463" s="97"/>
      <c r="R1463" s="101" t="s">
        <v>3</v>
      </c>
      <c r="S1463" s="101" t="s">
        <v>3</v>
      </c>
      <c r="T1463" s="97"/>
      <c r="U1463" s="101" t="s">
        <v>3</v>
      </c>
      <c r="V1463" s="101" t="s">
        <v>3</v>
      </c>
      <c r="W1463" s="97"/>
      <c r="X1463" s="101" t="s">
        <v>3</v>
      </c>
      <c r="Y1463" s="101" t="s">
        <v>3</v>
      </c>
      <c r="Z1463" s="97"/>
      <c r="AA1463" s="101" t="s">
        <v>3</v>
      </c>
      <c r="AB1463" s="101" t="s">
        <v>3</v>
      </c>
      <c r="AC1463" s="97"/>
      <c r="AD1463" s="101" t="s">
        <v>3</v>
      </c>
      <c r="AE1463" s="101" t="s">
        <v>3</v>
      </c>
      <c r="AF1463" s="97"/>
      <c r="AG1463" s="100">
        <f t="shared" si="355"/>
        <v>5.6000000000000005</v>
      </c>
      <c r="AH1463" s="100">
        <f t="shared" si="368"/>
        <v>5.6000000000000005</v>
      </c>
      <c r="AI1463" s="97"/>
      <c r="AJ1463" s="100">
        <f t="shared" si="360"/>
        <v>4.55</v>
      </c>
      <c r="AK1463" s="100">
        <f t="shared" si="361"/>
        <v>4.55</v>
      </c>
      <c r="AL1463" s="98"/>
      <c r="AM1463" s="100"/>
      <c r="AN1463" s="101" t="s">
        <v>3</v>
      </c>
      <c r="AO1463" s="97"/>
      <c r="AP1463" s="100">
        <f t="shared" si="362"/>
        <v>5.95</v>
      </c>
      <c r="AQ1463" s="100">
        <f t="shared" si="363"/>
        <v>5.95</v>
      </c>
      <c r="AR1463" s="97"/>
      <c r="AS1463" s="85">
        <f t="shared" si="364"/>
        <v>2.52</v>
      </c>
      <c r="AT1463" s="101" t="s">
        <v>3</v>
      </c>
      <c r="AU1463" s="97"/>
      <c r="AV1463" s="100">
        <f t="shared" si="356"/>
        <v>5.95</v>
      </c>
      <c r="AW1463" s="100">
        <f t="shared" si="369"/>
        <v>5.95</v>
      </c>
      <c r="AX1463" s="97"/>
      <c r="AY1463" s="100">
        <f t="shared" si="365"/>
        <v>5.25</v>
      </c>
      <c r="AZ1463" s="101" t="s">
        <v>3</v>
      </c>
      <c r="BA1463" s="97"/>
      <c r="BB1463" s="100">
        <f t="shared" si="366"/>
        <v>2.52</v>
      </c>
      <c r="BC1463" s="101" t="s">
        <v>3</v>
      </c>
      <c r="BD1463" s="97"/>
      <c r="BE1463" s="100">
        <f t="shared" si="367"/>
        <v>2.52</v>
      </c>
      <c r="BF1463" s="101" t="s">
        <v>3</v>
      </c>
    </row>
    <row r="1464" spans="1:58" s="86" customFormat="1" ht="13.2" x14ac:dyDescent="0.25">
      <c r="A1464" s="47" t="s">
        <v>1532</v>
      </c>
      <c r="B1464" s="93">
        <v>1200546</v>
      </c>
      <c r="C1464" s="109" t="s">
        <v>1342</v>
      </c>
      <c r="D1464" s="85">
        <v>7</v>
      </c>
      <c r="E1464" s="83">
        <v>270</v>
      </c>
      <c r="F1464" s="83" t="s">
        <v>1533</v>
      </c>
      <c r="G1464" s="22"/>
      <c r="H1464" s="44">
        <f t="shared" si="358"/>
        <v>5.6000000000000005</v>
      </c>
      <c r="I1464" s="98">
        <f t="shared" si="359"/>
        <v>2.52</v>
      </c>
      <c r="J1464" s="98">
        <f t="shared" si="354"/>
        <v>5.95</v>
      </c>
      <c r="K1464" s="99"/>
      <c r="L1464" s="44">
        <f t="shared" si="357"/>
        <v>5.6000000000000005</v>
      </c>
      <c r="M1464" s="100">
        <f t="shared" si="370"/>
        <v>5.6000000000000005</v>
      </c>
      <c r="N1464" s="97"/>
      <c r="O1464" s="101" t="s">
        <v>3</v>
      </c>
      <c r="P1464" s="101" t="s">
        <v>3</v>
      </c>
      <c r="Q1464" s="97"/>
      <c r="R1464" s="101" t="s">
        <v>3</v>
      </c>
      <c r="S1464" s="101" t="s">
        <v>3</v>
      </c>
      <c r="T1464" s="97"/>
      <c r="U1464" s="101" t="s">
        <v>3</v>
      </c>
      <c r="V1464" s="101" t="s">
        <v>3</v>
      </c>
      <c r="W1464" s="97"/>
      <c r="X1464" s="101" t="s">
        <v>3</v>
      </c>
      <c r="Y1464" s="101" t="s">
        <v>3</v>
      </c>
      <c r="Z1464" s="97"/>
      <c r="AA1464" s="101" t="s">
        <v>3</v>
      </c>
      <c r="AB1464" s="101" t="s">
        <v>3</v>
      </c>
      <c r="AC1464" s="97"/>
      <c r="AD1464" s="101" t="s">
        <v>3</v>
      </c>
      <c r="AE1464" s="101" t="s">
        <v>3</v>
      </c>
      <c r="AF1464" s="97"/>
      <c r="AG1464" s="100">
        <f t="shared" si="355"/>
        <v>5.6000000000000005</v>
      </c>
      <c r="AH1464" s="100">
        <f t="shared" si="368"/>
        <v>5.6000000000000005</v>
      </c>
      <c r="AI1464" s="97"/>
      <c r="AJ1464" s="100">
        <f t="shared" si="360"/>
        <v>4.55</v>
      </c>
      <c r="AK1464" s="100">
        <f t="shared" si="361"/>
        <v>4.55</v>
      </c>
      <c r="AL1464" s="98"/>
      <c r="AM1464" s="100"/>
      <c r="AN1464" s="101" t="s">
        <v>3</v>
      </c>
      <c r="AO1464" s="97"/>
      <c r="AP1464" s="100">
        <f t="shared" si="362"/>
        <v>5.95</v>
      </c>
      <c r="AQ1464" s="100">
        <f t="shared" si="363"/>
        <v>5.95</v>
      </c>
      <c r="AR1464" s="97"/>
      <c r="AS1464" s="85">
        <f t="shared" si="364"/>
        <v>2.52</v>
      </c>
      <c r="AT1464" s="101" t="s">
        <v>3</v>
      </c>
      <c r="AU1464" s="97"/>
      <c r="AV1464" s="100">
        <f t="shared" si="356"/>
        <v>5.95</v>
      </c>
      <c r="AW1464" s="100">
        <f t="shared" si="369"/>
        <v>5.95</v>
      </c>
      <c r="AX1464" s="97"/>
      <c r="AY1464" s="100">
        <f t="shared" si="365"/>
        <v>5.25</v>
      </c>
      <c r="AZ1464" s="101" t="s">
        <v>3</v>
      </c>
      <c r="BA1464" s="97"/>
      <c r="BB1464" s="100">
        <f t="shared" si="366"/>
        <v>2.52</v>
      </c>
      <c r="BC1464" s="101" t="s">
        <v>3</v>
      </c>
      <c r="BD1464" s="97"/>
      <c r="BE1464" s="100">
        <f t="shared" si="367"/>
        <v>2.52</v>
      </c>
      <c r="BF1464" s="101" t="s">
        <v>3</v>
      </c>
    </row>
    <row r="1465" spans="1:58" s="86" customFormat="1" ht="13.2" x14ac:dyDescent="0.25">
      <c r="A1465" s="47" t="s">
        <v>1532</v>
      </c>
      <c r="B1465" s="93">
        <v>1200547</v>
      </c>
      <c r="C1465" s="109" t="s">
        <v>1343</v>
      </c>
      <c r="D1465" s="85">
        <v>7</v>
      </c>
      <c r="E1465" s="83">
        <v>270</v>
      </c>
      <c r="F1465" s="83" t="s">
        <v>1533</v>
      </c>
      <c r="G1465" s="22"/>
      <c r="H1465" s="44">
        <f t="shared" si="358"/>
        <v>5.6000000000000005</v>
      </c>
      <c r="I1465" s="98">
        <f t="shared" si="359"/>
        <v>2.52</v>
      </c>
      <c r="J1465" s="98">
        <f t="shared" si="354"/>
        <v>5.95</v>
      </c>
      <c r="K1465" s="99"/>
      <c r="L1465" s="44">
        <f t="shared" si="357"/>
        <v>5.6000000000000005</v>
      </c>
      <c r="M1465" s="100">
        <f t="shared" si="370"/>
        <v>5.6000000000000005</v>
      </c>
      <c r="N1465" s="97"/>
      <c r="O1465" s="101" t="s">
        <v>3</v>
      </c>
      <c r="P1465" s="101" t="s">
        <v>3</v>
      </c>
      <c r="Q1465" s="97"/>
      <c r="R1465" s="101" t="s">
        <v>3</v>
      </c>
      <c r="S1465" s="101" t="s">
        <v>3</v>
      </c>
      <c r="T1465" s="97"/>
      <c r="U1465" s="101" t="s">
        <v>3</v>
      </c>
      <c r="V1465" s="101" t="s">
        <v>3</v>
      </c>
      <c r="W1465" s="97"/>
      <c r="X1465" s="101" t="s">
        <v>3</v>
      </c>
      <c r="Y1465" s="101" t="s">
        <v>3</v>
      </c>
      <c r="Z1465" s="97"/>
      <c r="AA1465" s="101" t="s">
        <v>3</v>
      </c>
      <c r="AB1465" s="101" t="s">
        <v>3</v>
      </c>
      <c r="AC1465" s="97"/>
      <c r="AD1465" s="101" t="s">
        <v>3</v>
      </c>
      <c r="AE1465" s="101" t="s">
        <v>3</v>
      </c>
      <c r="AF1465" s="97"/>
      <c r="AG1465" s="100">
        <f t="shared" si="355"/>
        <v>5.6000000000000005</v>
      </c>
      <c r="AH1465" s="100">
        <f t="shared" si="368"/>
        <v>5.6000000000000005</v>
      </c>
      <c r="AI1465" s="97"/>
      <c r="AJ1465" s="100">
        <f t="shared" si="360"/>
        <v>4.55</v>
      </c>
      <c r="AK1465" s="100">
        <f t="shared" si="361"/>
        <v>4.55</v>
      </c>
      <c r="AL1465" s="98"/>
      <c r="AM1465" s="100"/>
      <c r="AN1465" s="101" t="s">
        <v>3</v>
      </c>
      <c r="AO1465" s="97"/>
      <c r="AP1465" s="100">
        <f t="shared" si="362"/>
        <v>5.95</v>
      </c>
      <c r="AQ1465" s="100">
        <f t="shared" si="363"/>
        <v>5.95</v>
      </c>
      <c r="AR1465" s="97"/>
      <c r="AS1465" s="85">
        <f t="shared" si="364"/>
        <v>2.52</v>
      </c>
      <c r="AT1465" s="101" t="s">
        <v>3</v>
      </c>
      <c r="AU1465" s="97"/>
      <c r="AV1465" s="100">
        <f t="shared" si="356"/>
        <v>5.95</v>
      </c>
      <c r="AW1465" s="100">
        <f t="shared" si="369"/>
        <v>5.95</v>
      </c>
      <c r="AX1465" s="97"/>
      <c r="AY1465" s="100">
        <f t="shared" si="365"/>
        <v>5.25</v>
      </c>
      <c r="AZ1465" s="101" t="s">
        <v>3</v>
      </c>
      <c r="BA1465" s="97"/>
      <c r="BB1465" s="100">
        <f t="shared" si="366"/>
        <v>2.52</v>
      </c>
      <c r="BC1465" s="101" t="s">
        <v>3</v>
      </c>
      <c r="BD1465" s="97"/>
      <c r="BE1465" s="100">
        <f t="shared" si="367"/>
        <v>2.52</v>
      </c>
      <c r="BF1465" s="101" t="s">
        <v>3</v>
      </c>
    </row>
    <row r="1466" spans="1:58" s="86" customFormat="1" ht="13.2" x14ac:dyDescent="0.25">
      <c r="A1466" s="47" t="s">
        <v>1532</v>
      </c>
      <c r="B1466" s="93">
        <v>1200548</v>
      </c>
      <c r="C1466" s="109" t="s">
        <v>1344</v>
      </c>
      <c r="D1466" s="85">
        <v>7</v>
      </c>
      <c r="E1466" s="83">
        <v>270</v>
      </c>
      <c r="F1466" s="83" t="s">
        <v>1533</v>
      </c>
      <c r="G1466" s="22"/>
      <c r="H1466" s="44">
        <f t="shared" si="358"/>
        <v>5.6000000000000005</v>
      </c>
      <c r="I1466" s="98">
        <f t="shared" si="359"/>
        <v>2.52</v>
      </c>
      <c r="J1466" s="98">
        <f t="shared" si="354"/>
        <v>5.95</v>
      </c>
      <c r="K1466" s="99"/>
      <c r="L1466" s="44">
        <f t="shared" si="357"/>
        <v>5.6000000000000005</v>
      </c>
      <c r="M1466" s="100">
        <f t="shared" si="370"/>
        <v>5.6000000000000005</v>
      </c>
      <c r="N1466" s="97"/>
      <c r="O1466" s="101" t="s">
        <v>3</v>
      </c>
      <c r="P1466" s="101" t="s">
        <v>3</v>
      </c>
      <c r="Q1466" s="97"/>
      <c r="R1466" s="101" t="s">
        <v>3</v>
      </c>
      <c r="S1466" s="101" t="s">
        <v>3</v>
      </c>
      <c r="T1466" s="97"/>
      <c r="U1466" s="101" t="s">
        <v>3</v>
      </c>
      <c r="V1466" s="101" t="s">
        <v>3</v>
      </c>
      <c r="W1466" s="97"/>
      <c r="X1466" s="101" t="s">
        <v>3</v>
      </c>
      <c r="Y1466" s="101" t="s">
        <v>3</v>
      </c>
      <c r="Z1466" s="97"/>
      <c r="AA1466" s="101" t="s">
        <v>3</v>
      </c>
      <c r="AB1466" s="101" t="s">
        <v>3</v>
      </c>
      <c r="AC1466" s="97"/>
      <c r="AD1466" s="101" t="s">
        <v>3</v>
      </c>
      <c r="AE1466" s="101" t="s">
        <v>3</v>
      </c>
      <c r="AF1466" s="97"/>
      <c r="AG1466" s="100">
        <f t="shared" si="355"/>
        <v>5.6000000000000005</v>
      </c>
      <c r="AH1466" s="100">
        <f t="shared" si="368"/>
        <v>5.6000000000000005</v>
      </c>
      <c r="AI1466" s="97"/>
      <c r="AJ1466" s="100">
        <f t="shared" si="360"/>
        <v>4.55</v>
      </c>
      <c r="AK1466" s="100">
        <f t="shared" si="361"/>
        <v>4.55</v>
      </c>
      <c r="AL1466" s="98"/>
      <c r="AM1466" s="100"/>
      <c r="AN1466" s="101" t="s">
        <v>3</v>
      </c>
      <c r="AO1466" s="97"/>
      <c r="AP1466" s="100">
        <f t="shared" si="362"/>
        <v>5.95</v>
      </c>
      <c r="AQ1466" s="100">
        <f t="shared" si="363"/>
        <v>5.95</v>
      </c>
      <c r="AR1466" s="97"/>
      <c r="AS1466" s="85">
        <f t="shared" si="364"/>
        <v>2.52</v>
      </c>
      <c r="AT1466" s="101" t="s">
        <v>3</v>
      </c>
      <c r="AU1466" s="97"/>
      <c r="AV1466" s="100">
        <f t="shared" si="356"/>
        <v>5.95</v>
      </c>
      <c r="AW1466" s="100">
        <f t="shared" si="369"/>
        <v>5.95</v>
      </c>
      <c r="AX1466" s="97"/>
      <c r="AY1466" s="100">
        <f t="shared" si="365"/>
        <v>5.25</v>
      </c>
      <c r="AZ1466" s="101" t="s">
        <v>3</v>
      </c>
      <c r="BA1466" s="97"/>
      <c r="BB1466" s="100">
        <f t="shared" si="366"/>
        <v>2.52</v>
      </c>
      <c r="BC1466" s="101" t="s">
        <v>3</v>
      </c>
      <c r="BD1466" s="97"/>
      <c r="BE1466" s="100">
        <f t="shared" si="367"/>
        <v>2.52</v>
      </c>
      <c r="BF1466" s="101" t="s">
        <v>3</v>
      </c>
    </row>
    <row r="1467" spans="1:58" s="86" customFormat="1" ht="13.2" x14ac:dyDescent="0.25">
      <c r="A1467" s="47" t="s">
        <v>1532</v>
      </c>
      <c r="B1467" s="93">
        <v>1200549</v>
      </c>
      <c r="C1467" s="109" t="s">
        <v>1345</v>
      </c>
      <c r="D1467" s="85">
        <v>7</v>
      </c>
      <c r="E1467" s="83">
        <v>270</v>
      </c>
      <c r="F1467" s="83" t="s">
        <v>1533</v>
      </c>
      <c r="G1467" s="22"/>
      <c r="H1467" s="44">
        <f t="shared" si="358"/>
        <v>5.6000000000000005</v>
      </c>
      <c r="I1467" s="98">
        <f t="shared" si="359"/>
        <v>2.52</v>
      </c>
      <c r="J1467" s="98">
        <f t="shared" si="354"/>
        <v>5.95</v>
      </c>
      <c r="K1467" s="99"/>
      <c r="L1467" s="44">
        <f t="shared" si="357"/>
        <v>5.6000000000000005</v>
      </c>
      <c r="M1467" s="100">
        <f t="shared" si="370"/>
        <v>5.6000000000000005</v>
      </c>
      <c r="N1467" s="97"/>
      <c r="O1467" s="101" t="s">
        <v>3</v>
      </c>
      <c r="P1467" s="101" t="s">
        <v>3</v>
      </c>
      <c r="Q1467" s="97"/>
      <c r="R1467" s="101" t="s">
        <v>3</v>
      </c>
      <c r="S1467" s="101" t="s">
        <v>3</v>
      </c>
      <c r="T1467" s="97"/>
      <c r="U1467" s="101" t="s">
        <v>3</v>
      </c>
      <c r="V1467" s="101" t="s">
        <v>3</v>
      </c>
      <c r="W1467" s="97"/>
      <c r="X1467" s="101" t="s">
        <v>3</v>
      </c>
      <c r="Y1467" s="101" t="s">
        <v>3</v>
      </c>
      <c r="Z1467" s="97"/>
      <c r="AA1467" s="101" t="s">
        <v>3</v>
      </c>
      <c r="AB1467" s="101" t="s">
        <v>3</v>
      </c>
      <c r="AC1467" s="97"/>
      <c r="AD1467" s="101" t="s">
        <v>3</v>
      </c>
      <c r="AE1467" s="101" t="s">
        <v>3</v>
      </c>
      <c r="AF1467" s="97"/>
      <c r="AG1467" s="100">
        <f t="shared" si="355"/>
        <v>5.6000000000000005</v>
      </c>
      <c r="AH1467" s="100">
        <f t="shared" si="368"/>
        <v>5.6000000000000005</v>
      </c>
      <c r="AI1467" s="97"/>
      <c r="AJ1467" s="100">
        <f t="shared" si="360"/>
        <v>4.55</v>
      </c>
      <c r="AK1467" s="100">
        <f t="shared" si="361"/>
        <v>4.55</v>
      </c>
      <c r="AL1467" s="98"/>
      <c r="AM1467" s="100"/>
      <c r="AN1467" s="101" t="s">
        <v>3</v>
      </c>
      <c r="AO1467" s="97"/>
      <c r="AP1467" s="100">
        <f t="shared" si="362"/>
        <v>5.95</v>
      </c>
      <c r="AQ1467" s="100">
        <f t="shared" si="363"/>
        <v>5.95</v>
      </c>
      <c r="AR1467" s="97"/>
      <c r="AS1467" s="85">
        <f t="shared" si="364"/>
        <v>2.52</v>
      </c>
      <c r="AT1467" s="101" t="s">
        <v>3</v>
      </c>
      <c r="AU1467" s="97"/>
      <c r="AV1467" s="100">
        <f t="shared" si="356"/>
        <v>5.95</v>
      </c>
      <c r="AW1467" s="100">
        <f t="shared" si="369"/>
        <v>5.95</v>
      </c>
      <c r="AX1467" s="97"/>
      <c r="AY1467" s="100">
        <f t="shared" si="365"/>
        <v>5.25</v>
      </c>
      <c r="AZ1467" s="101" t="s">
        <v>3</v>
      </c>
      <c r="BA1467" s="97"/>
      <c r="BB1467" s="100">
        <f t="shared" si="366"/>
        <v>2.52</v>
      </c>
      <c r="BC1467" s="101" t="s">
        <v>3</v>
      </c>
      <c r="BD1467" s="97"/>
      <c r="BE1467" s="100">
        <f t="shared" si="367"/>
        <v>2.52</v>
      </c>
      <c r="BF1467" s="101" t="s">
        <v>3</v>
      </c>
    </row>
    <row r="1468" spans="1:58" s="86" customFormat="1" ht="13.2" x14ac:dyDescent="0.25">
      <c r="A1468" s="47" t="s">
        <v>1532</v>
      </c>
      <c r="B1468" s="93">
        <v>1200550</v>
      </c>
      <c r="C1468" s="109" t="s">
        <v>1346</v>
      </c>
      <c r="D1468" s="85">
        <v>7</v>
      </c>
      <c r="E1468" s="83">
        <v>270</v>
      </c>
      <c r="F1468" s="83" t="s">
        <v>1533</v>
      </c>
      <c r="G1468" s="22"/>
      <c r="H1468" s="44">
        <f t="shared" si="358"/>
        <v>5.6000000000000005</v>
      </c>
      <c r="I1468" s="98">
        <f t="shared" si="359"/>
        <v>2.52</v>
      </c>
      <c r="J1468" s="98">
        <f t="shared" si="354"/>
        <v>5.95</v>
      </c>
      <c r="K1468" s="99"/>
      <c r="L1468" s="44">
        <f t="shared" si="357"/>
        <v>5.6000000000000005</v>
      </c>
      <c r="M1468" s="100">
        <f t="shared" si="370"/>
        <v>5.6000000000000005</v>
      </c>
      <c r="N1468" s="97"/>
      <c r="O1468" s="101" t="s">
        <v>3</v>
      </c>
      <c r="P1468" s="101" t="s">
        <v>3</v>
      </c>
      <c r="Q1468" s="97"/>
      <c r="R1468" s="101" t="s">
        <v>3</v>
      </c>
      <c r="S1468" s="101" t="s">
        <v>3</v>
      </c>
      <c r="T1468" s="97"/>
      <c r="U1468" s="101" t="s">
        <v>3</v>
      </c>
      <c r="V1468" s="101" t="s">
        <v>3</v>
      </c>
      <c r="W1468" s="97"/>
      <c r="X1468" s="101" t="s">
        <v>3</v>
      </c>
      <c r="Y1468" s="101" t="s">
        <v>3</v>
      </c>
      <c r="Z1468" s="97"/>
      <c r="AA1468" s="101" t="s">
        <v>3</v>
      </c>
      <c r="AB1468" s="101" t="s">
        <v>3</v>
      </c>
      <c r="AC1468" s="97"/>
      <c r="AD1468" s="101" t="s">
        <v>3</v>
      </c>
      <c r="AE1468" s="101" t="s">
        <v>3</v>
      </c>
      <c r="AF1468" s="97"/>
      <c r="AG1468" s="100">
        <f t="shared" si="355"/>
        <v>5.6000000000000005</v>
      </c>
      <c r="AH1468" s="100">
        <f t="shared" si="368"/>
        <v>5.6000000000000005</v>
      </c>
      <c r="AI1468" s="97"/>
      <c r="AJ1468" s="100">
        <f t="shared" si="360"/>
        <v>4.55</v>
      </c>
      <c r="AK1468" s="100">
        <f t="shared" si="361"/>
        <v>4.55</v>
      </c>
      <c r="AL1468" s="98"/>
      <c r="AM1468" s="100"/>
      <c r="AN1468" s="101" t="s">
        <v>3</v>
      </c>
      <c r="AO1468" s="97"/>
      <c r="AP1468" s="100">
        <f t="shared" si="362"/>
        <v>5.95</v>
      </c>
      <c r="AQ1468" s="100">
        <f t="shared" si="363"/>
        <v>5.95</v>
      </c>
      <c r="AR1468" s="97"/>
      <c r="AS1468" s="85">
        <f t="shared" si="364"/>
        <v>2.52</v>
      </c>
      <c r="AT1468" s="101" t="s">
        <v>3</v>
      </c>
      <c r="AU1468" s="97"/>
      <c r="AV1468" s="100">
        <f t="shared" si="356"/>
        <v>5.95</v>
      </c>
      <c r="AW1468" s="100">
        <f t="shared" si="369"/>
        <v>5.95</v>
      </c>
      <c r="AX1468" s="97"/>
      <c r="AY1468" s="100">
        <f t="shared" si="365"/>
        <v>5.25</v>
      </c>
      <c r="AZ1468" s="101" t="s">
        <v>3</v>
      </c>
      <c r="BA1468" s="97"/>
      <c r="BB1468" s="100">
        <f t="shared" si="366"/>
        <v>2.52</v>
      </c>
      <c r="BC1468" s="101" t="s">
        <v>3</v>
      </c>
      <c r="BD1468" s="97"/>
      <c r="BE1468" s="100">
        <f t="shared" si="367"/>
        <v>2.52</v>
      </c>
      <c r="BF1468" s="101" t="s">
        <v>3</v>
      </c>
    </row>
    <row r="1469" spans="1:58" s="86" customFormat="1" ht="13.2" x14ac:dyDescent="0.25">
      <c r="A1469" s="47" t="s">
        <v>1532</v>
      </c>
      <c r="B1469" s="93">
        <v>1200581</v>
      </c>
      <c r="C1469" s="109" t="s">
        <v>1369</v>
      </c>
      <c r="D1469" s="85">
        <v>7</v>
      </c>
      <c r="E1469" s="83">
        <v>270</v>
      </c>
      <c r="F1469" s="83" t="s">
        <v>1533</v>
      </c>
      <c r="G1469" s="22"/>
      <c r="H1469" s="44">
        <f t="shared" si="358"/>
        <v>5.6000000000000005</v>
      </c>
      <c r="I1469" s="98">
        <f t="shared" si="359"/>
        <v>2.52</v>
      </c>
      <c r="J1469" s="98">
        <f t="shared" si="354"/>
        <v>5.95</v>
      </c>
      <c r="K1469" s="99"/>
      <c r="L1469" s="44">
        <f t="shared" si="357"/>
        <v>5.6000000000000005</v>
      </c>
      <c r="M1469" s="100">
        <f t="shared" si="370"/>
        <v>5.6000000000000005</v>
      </c>
      <c r="N1469" s="97"/>
      <c r="O1469" s="101" t="s">
        <v>3</v>
      </c>
      <c r="P1469" s="101" t="s">
        <v>3</v>
      </c>
      <c r="Q1469" s="97"/>
      <c r="R1469" s="101" t="s">
        <v>3</v>
      </c>
      <c r="S1469" s="101" t="s">
        <v>3</v>
      </c>
      <c r="T1469" s="97"/>
      <c r="U1469" s="101" t="s">
        <v>3</v>
      </c>
      <c r="V1469" s="101" t="s">
        <v>3</v>
      </c>
      <c r="W1469" s="97"/>
      <c r="X1469" s="101" t="s">
        <v>3</v>
      </c>
      <c r="Y1469" s="101" t="s">
        <v>3</v>
      </c>
      <c r="Z1469" s="97"/>
      <c r="AA1469" s="101" t="s">
        <v>3</v>
      </c>
      <c r="AB1469" s="101" t="s">
        <v>3</v>
      </c>
      <c r="AC1469" s="97"/>
      <c r="AD1469" s="101" t="s">
        <v>3</v>
      </c>
      <c r="AE1469" s="101" t="s">
        <v>3</v>
      </c>
      <c r="AF1469" s="97"/>
      <c r="AG1469" s="100">
        <f t="shared" si="355"/>
        <v>5.6000000000000005</v>
      </c>
      <c r="AH1469" s="100">
        <f t="shared" si="368"/>
        <v>5.6000000000000005</v>
      </c>
      <c r="AI1469" s="97"/>
      <c r="AJ1469" s="100">
        <f t="shared" si="360"/>
        <v>4.55</v>
      </c>
      <c r="AK1469" s="100">
        <f t="shared" si="361"/>
        <v>4.55</v>
      </c>
      <c r="AL1469" s="98"/>
      <c r="AM1469" s="100"/>
      <c r="AN1469" s="101" t="s">
        <v>3</v>
      </c>
      <c r="AO1469" s="97"/>
      <c r="AP1469" s="100">
        <f t="shared" si="362"/>
        <v>5.95</v>
      </c>
      <c r="AQ1469" s="100">
        <f t="shared" si="363"/>
        <v>5.95</v>
      </c>
      <c r="AR1469" s="97"/>
      <c r="AS1469" s="85">
        <f t="shared" si="364"/>
        <v>2.52</v>
      </c>
      <c r="AT1469" s="101" t="s">
        <v>3</v>
      </c>
      <c r="AU1469" s="97"/>
      <c r="AV1469" s="100">
        <f t="shared" si="356"/>
        <v>5.95</v>
      </c>
      <c r="AW1469" s="100">
        <f t="shared" si="369"/>
        <v>5.95</v>
      </c>
      <c r="AX1469" s="97"/>
      <c r="AY1469" s="100">
        <f t="shared" si="365"/>
        <v>5.25</v>
      </c>
      <c r="AZ1469" s="101" t="s">
        <v>3</v>
      </c>
      <c r="BA1469" s="97"/>
      <c r="BB1469" s="100">
        <f t="shared" si="366"/>
        <v>2.52</v>
      </c>
      <c r="BC1469" s="101" t="s">
        <v>3</v>
      </c>
      <c r="BD1469" s="97"/>
      <c r="BE1469" s="100">
        <f t="shared" si="367"/>
        <v>2.52</v>
      </c>
      <c r="BF1469" s="101" t="s">
        <v>3</v>
      </c>
    </row>
    <row r="1470" spans="1:58" s="86" customFormat="1" ht="13.2" x14ac:dyDescent="0.25">
      <c r="A1470" s="47" t="s">
        <v>1532</v>
      </c>
      <c r="B1470" s="93">
        <v>1200659</v>
      </c>
      <c r="C1470" s="109" t="s">
        <v>1435</v>
      </c>
      <c r="D1470" s="85">
        <v>7</v>
      </c>
      <c r="E1470" s="83">
        <v>270</v>
      </c>
      <c r="F1470" s="83" t="s">
        <v>1533</v>
      </c>
      <c r="G1470" s="22"/>
      <c r="H1470" s="44">
        <f t="shared" si="358"/>
        <v>5.6000000000000005</v>
      </c>
      <c r="I1470" s="98">
        <f t="shared" si="359"/>
        <v>2.52</v>
      </c>
      <c r="J1470" s="98">
        <f t="shared" si="354"/>
        <v>5.95</v>
      </c>
      <c r="K1470" s="99"/>
      <c r="L1470" s="44">
        <f t="shared" si="357"/>
        <v>5.6000000000000005</v>
      </c>
      <c r="M1470" s="100">
        <f t="shared" si="370"/>
        <v>5.6000000000000005</v>
      </c>
      <c r="N1470" s="97"/>
      <c r="O1470" s="101" t="s">
        <v>3</v>
      </c>
      <c r="P1470" s="101" t="s">
        <v>3</v>
      </c>
      <c r="Q1470" s="97"/>
      <c r="R1470" s="101" t="s">
        <v>3</v>
      </c>
      <c r="S1470" s="101" t="s">
        <v>3</v>
      </c>
      <c r="T1470" s="97"/>
      <c r="U1470" s="101" t="s">
        <v>3</v>
      </c>
      <c r="V1470" s="101" t="s">
        <v>3</v>
      </c>
      <c r="W1470" s="97"/>
      <c r="X1470" s="101" t="s">
        <v>3</v>
      </c>
      <c r="Y1470" s="101" t="s">
        <v>3</v>
      </c>
      <c r="Z1470" s="97"/>
      <c r="AA1470" s="101" t="s">
        <v>3</v>
      </c>
      <c r="AB1470" s="101" t="s">
        <v>3</v>
      </c>
      <c r="AC1470" s="97"/>
      <c r="AD1470" s="101" t="s">
        <v>3</v>
      </c>
      <c r="AE1470" s="101" t="s">
        <v>3</v>
      </c>
      <c r="AF1470" s="97"/>
      <c r="AG1470" s="100">
        <f t="shared" si="355"/>
        <v>5.6000000000000005</v>
      </c>
      <c r="AH1470" s="100">
        <f t="shared" si="368"/>
        <v>5.6000000000000005</v>
      </c>
      <c r="AI1470" s="97"/>
      <c r="AJ1470" s="100">
        <f t="shared" si="360"/>
        <v>4.55</v>
      </c>
      <c r="AK1470" s="100">
        <f t="shared" si="361"/>
        <v>4.55</v>
      </c>
      <c r="AL1470" s="98"/>
      <c r="AM1470" s="100"/>
      <c r="AN1470" s="101" t="s">
        <v>3</v>
      </c>
      <c r="AO1470" s="97"/>
      <c r="AP1470" s="100">
        <f t="shared" si="362"/>
        <v>5.95</v>
      </c>
      <c r="AQ1470" s="100">
        <f t="shared" si="363"/>
        <v>5.95</v>
      </c>
      <c r="AR1470" s="97"/>
      <c r="AS1470" s="85">
        <f t="shared" si="364"/>
        <v>2.52</v>
      </c>
      <c r="AT1470" s="101" t="s">
        <v>3</v>
      </c>
      <c r="AU1470" s="97"/>
      <c r="AV1470" s="100">
        <f t="shared" si="356"/>
        <v>5.95</v>
      </c>
      <c r="AW1470" s="100">
        <f t="shared" si="369"/>
        <v>5.95</v>
      </c>
      <c r="AX1470" s="97"/>
      <c r="AY1470" s="100">
        <f t="shared" si="365"/>
        <v>5.25</v>
      </c>
      <c r="AZ1470" s="101" t="s">
        <v>3</v>
      </c>
      <c r="BA1470" s="97"/>
      <c r="BB1470" s="100">
        <f t="shared" si="366"/>
        <v>2.52</v>
      </c>
      <c r="BC1470" s="101" t="s">
        <v>3</v>
      </c>
      <c r="BD1470" s="97"/>
      <c r="BE1470" s="100">
        <f t="shared" si="367"/>
        <v>2.52</v>
      </c>
      <c r="BF1470" s="101" t="s">
        <v>3</v>
      </c>
    </row>
    <row r="1471" spans="1:58" s="86" customFormat="1" ht="13.2" x14ac:dyDescent="0.25">
      <c r="A1471" s="47" t="s">
        <v>1532</v>
      </c>
      <c r="B1471" s="93">
        <v>1200166</v>
      </c>
      <c r="C1471" s="109" t="s">
        <v>1203</v>
      </c>
      <c r="D1471" s="85">
        <v>7</v>
      </c>
      <c r="E1471" s="83">
        <v>270</v>
      </c>
      <c r="F1471" s="83" t="s">
        <v>1533</v>
      </c>
      <c r="G1471" s="22"/>
      <c r="H1471" s="44">
        <f t="shared" si="358"/>
        <v>5.6000000000000005</v>
      </c>
      <c r="I1471" s="98">
        <f t="shared" si="359"/>
        <v>2.52</v>
      </c>
      <c r="J1471" s="98">
        <f t="shared" si="354"/>
        <v>5.95</v>
      </c>
      <c r="K1471" s="99"/>
      <c r="L1471" s="44">
        <f t="shared" si="357"/>
        <v>5.6000000000000005</v>
      </c>
      <c r="M1471" s="100">
        <f t="shared" si="370"/>
        <v>5.6000000000000005</v>
      </c>
      <c r="N1471" s="97"/>
      <c r="O1471" s="101" t="s">
        <v>3</v>
      </c>
      <c r="P1471" s="101" t="s">
        <v>3</v>
      </c>
      <c r="Q1471" s="97"/>
      <c r="R1471" s="101" t="s">
        <v>3</v>
      </c>
      <c r="S1471" s="101" t="s">
        <v>3</v>
      </c>
      <c r="T1471" s="97"/>
      <c r="U1471" s="101" t="s">
        <v>3</v>
      </c>
      <c r="V1471" s="101" t="s">
        <v>3</v>
      </c>
      <c r="W1471" s="97"/>
      <c r="X1471" s="101" t="s">
        <v>3</v>
      </c>
      <c r="Y1471" s="101" t="s">
        <v>3</v>
      </c>
      <c r="Z1471" s="97"/>
      <c r="AA1471" s="101" t="s">
        <v>3</v>
      </c>
      <c r="AB1471" s="101" t="s">
        <v>3</v>
      </c>
      <c r="AC1471" s="97"/>
      <c r="AD1471" s="101" t="s">
        <v>3</v>
      </c>
      <c r="AE1471" s="101" t="s">
        <v>3</v>
      </c>
      <c r="AF1471" s="97"/>
      <c r="AG1471" s="100">
        <f t="shared" si="355"/>
        <v>5.6000000000000005</v>
      </c>
      <c r="AH1471" s="100">
        <f t="shared" si="368"/>
        <v>5.6000000000000005</v>
      </c>
      <c r="AI1471" s="97"/>
      <c r="AJ1471" s="100">
        <f t="shared" si="360"/>
        <v>4.55</v>
      </c>
      <c r="AK1471" s="100">
        <f t="shared" si="361"/>
        <v>4.55</v>
      </c>
      <c r="AL1471" s="98"/>
      <c r="AM1471" s="100"/>
      <c r="AN1471" s="101" t="s">
        <v>3</v>
      </c>
      <c r="AO1471" s="97"/>
      <c r="AP1471" s="100">
        <f t="shared" si="362"/>
        <v>5.95</v>
      </c>
      <c r="AQ1471" s="100">
        <f t="shared" si="363"/>
        <v>5.95</v>
      </c>
      <c r="AR1471" s="97"/>
      <c r="AS1471" s="85">
        <f t="shared" si="364"/>
        <v>2.52</v>
      </c>
      <c r="AT1471" s="101" t="s">
        <v>3</v>
      </c>
      <c r="AU1471" s="97"/>
      <c r="AV1471" s="100">
        <f t="shared" si="356"/>
        <v>5.95</v>
      </c>
      <c r="AW1471" s="100">
        <f t="shared" si="369"/>
        <v>5.95</v>
      </c>
      <c r="AX1471" s="97"/>
      <c r="AY1471" s="100">
        <f t="shared" si="365"/>
        <v>5.25</v>
      </c>
      <c r="AZ1471" s="101" t="s">
        <v>3</v>
      </c>
      <c r="BA1471" s="97"/>
      <c r="BB1471" s="100">
        <f t="shared" si="366"/>
        <v>2.52</v>
      </c>
      <c r="BC1471" s="101" t="s">
        <v>3</v>
      </c>
      <c r="BD1471" s="97"/>
      <c r="BE1471" s="100">
        <f t="shared" si="367"/>
        <v>2.52</v>
      </c>
      <c r="BF1471" s="101" t="s">
        <v>3</v>
      </c>
    </row>
    <row r="1472" spans="1:58" s="86" customFormat="1" ht="13.2" x14ac:dyDescent="0.25">
      <c r="A1472" s="47" t="s">
        <v>1532</v>
      </c>
      <c r="B1472" s="93">
        <v>1200067</v>
      </c>
      <c r="C1472" s="109" t="s">
        <v>1139</v>
      </c>
      <c r="D1472" s="85">
        <v>7</v>
      </c>
      <c r="E1472" s="83">
        <v>270</v>
      </c>
      <c r="F1472" s="83" t="s">
        <v>1533</v>
      </c>
      <c r="G1472" s="22"/>
      <c r="H1472" s="44">
        <f t="shared" si="358"/>
        <v>5.6000000000000005</v>
      </c>
      <c r="I1472" s="98">
        <f t="shared" si="359"/>
        <v>2.52</v>
      </c>
      <c r="J1472" s="98">
        <f t="shared" si="354"/>
        <v>5.95</v>
      </c>
      <c r="K1472" s="99"/>
      <c r="L1472" s="44">
        <f t="shared" si="357"/>
        <v>5.6000000000000005</v>
      </c>
      <c r="M1472" s="100">
        <f t="shared" si="370"/>
        <v>5.6000000000000005</v>
      </c>
      <c r="N1472" s="97"/>
      <c r="O1472" s="101" t="s">
        <v>3</v>
      </c>
      <c r="P1472" s="101" t="s">
        <v>3</v>
      </c>
      <c r="Q1472" s="97"/>
      <c r="R1472" s="101" t="s">
        <v>3</v>
      </c>
      <c r="S1472" s="101" t="s">
        <v>3</v>
      </c>
      <c r="T1472" s="97"/>
      <c r="U1472" s="101" t="s">
        <v>3</v>
      </c>
      <c r="V1472" s="101" t="s">
        <v>3</v>
      </c>
      <c r="W1472" s="97"/>
      <c r="X1472" s="101" t="s">
        <v>3</v>
      </c>
      <c r="Y1472" s="101" t="s">
        <v>3</v>
      </c>
      <c r="Z1472" s="97"/>
      <c r="AA1472" s="101" t="s">
        <v>3</v>
      </c>
      <c r="AB1472" s="101" t="s">
        <v>3</v>
      </c>
      <c r="AC1472" s="97"/>
      <c r="AD1472" s="101" t="s">
        <v>3</v>
      </c>
      <c r="AE1472" s="101" t="s">
        <v>3</v>
      </c>
      <c r="AF1472" s="97"/>
      <c r="AG1472" s="100">
        <f t="shared" si="355"/>
        <v>5.6000000000000005</v>
      </c>
      <c r="AH1472" s="100">
        <f t="shared" si="368"/>
        <v>5.6000000000000005</v>
      </c>
      <c r="AI1472" s="97"/>
      <c r="AJ1472" s="100">
        <f t="shared" si="360"/>
        <v>4.55</v>
      </c>
      <c r="AK1472" s="100">
        <f t="shared" si="361"/>
        <v>4.55</v>
      </c>
      <c r="AL1472" s="98"/>
      <c r="AM1472" s="100"/>
      <c r="AN1472" s="101" t="s">
        <v>3</v>
      </c>
      <c r="AO1472" s="97"/>
      <c r="AP1472" s="100">
        <f t="shared" si="362"/>
        <v>5.95</v>
      </c>
      <c r="AQ1472" s="100">
        <f t="shared" si="363"/>
        <v>5.95</v>
      </c>
      <c r="AR1472" s="97"/>
      <c r="AS1472" s="85">
        <f t="shared" si="364"/>
        <v>2.52</v>
      </c>
      <c r="AT1472" s="101" t="s">
        <v>3</v>
      </c>
      <c r="AU1472" s="97"/>
      <c r="AV1472" s="100">
        <f t="shared" si="356"/>
        <v>5.95</v>
      </c>
      <c r="AW1472" s="100">
        <f t="shared" si="369"/>
        <v>5.95</v>
      </c>
      <c r="AX1472" s="97"/>
      <c r="AY1472" s="100">
        <f t="shared" si="365"/>
        <v>5.25</v>
      </c>
      <c r="AZ1472" s="101" t="s">
        <v>3</v>
      </c>
      <c r="BA1472" s="97"/>
      <c r="BB1472" s="100">
        <f t="shared" si="366"/>
        <v>2.52</v>
      </c>
      <c r="BC1472" s="101" t="s">
        <v>3</v>
      </c>
      <c r="BD1472" s="97"/>
      <c r="BE1472" s="100">
        <f t="shared" si="367"/>
        <v>2.52</v>
      </c>
      <c r="BF1472" s="101" t="s">
        <v>3</v>
      </c>
    </row>
    <row r="1473" spans="1:58" s="86" customFormat="1" ht="13.2" x14ac:dyDescent="0.25">
      <c r="A1473" s="47" t="s">
        <v>1532</v>
      </c>
      <c r="B1473" s="93">
        <v>1200068</v>
      </c>
      <c r="C1473" s="109" t="s">
        <v>1140</v>
      </c>
      <c r="D1473" s="85">
        <v>7</v>
      </c>
      <c r="E1473" s="83">
        <v>270</v>
      </c>
      <c r="F1473" s="83" t="s">
        <v>1533</v>
      </c>
      <c r="G1473" s="22"/>
      <c r="H1473" s="44">
        <f t="shared" si="358"/>
        <v>5.6000000000000005</v>
      </c>
      <c r="I1473" s="98">
        <f t="shared" si="359"/>
        <v>2.52</v>
      </c>
      <c r="J1473" s="98">
        <f t="shared" si="354"/>
        <v>5.95</v>
      </c>
      <c r="K1473" s="99"/>
      <c r="L1473" s="44">
        <f t="shared" si="357"/>
        <v>5.6000000000000005</v>
      </c>
      <c r="M1473" s="100">
        <f t="shared" si="370"/>
        <v>5.6000000000000005</v>
      </c>
      <c r="N1473" s="97"/>
      <c r="O1473" s="101" t="s">
        <v>3</v>
      </c>
      <c r="P1473" s="101" t="s">
        <v>3</v>
      </c>
      <c r="Q1473" s="97"/>
      <c r="R1473" s="101" t="s">
        <v>3</v>
      </c>
      <c r="S1473" s="101" t="s">
        <v>3</v>
      </c>
      <c r="T1473" s="97"/>
      <c r="U1473" s="101" t="s">
        <v>3</v>
      </c>
      <c r="V1473" s="101" t="s">
        <v>3</v>
      </c>
      <c r="W1473" s="97"/>
      <c r="X1473" s="101" t="s">
        <v>3</v>
      </c>
      <c r="Y1473" s="101" t="s">
        <v>3</v>
      </c>
      <c r="Z1473" s="97"/>
      <c r="AA1473" s="101" t="s">
        <v>3</v>
      </c>
      <c r="AB1473" s="101" t="s">
        <v>3</v>
      </c>
      <c r="AC1473" s="97"/>
      <c r="AD1473" s="101" t="s">
        <v>3</v>
      </c>
      <c r="AE1473" s="101" t="s">
        <v>3</v>
      </c>
      <c r="AF1473" s="97"/>
      <c r="AG1473" s="100">
        <f t="shared" si="355"/>
        <v>5.6000000000000005</v>
      </c>
      <c r="AH1473" s="100">
        <f t="shared" si="368"/>
        <v>5.6000000000000005</v>
      </c>
      <c r="AI1473" s="97"/>
      <c r="AJ1473" s="100">
        <f t="shared" si="360"/>
        <v>4.55</v>
      </c>
      <c r="AK1473" s="100">
        <f t="shared" si="361"/>
        <v>4.55</v>
      </c>
      <c r="AL1473" s="98"/>
      <c r="AM1473" s="100"/>
      <c r="AN1473" s="101" t="s">
        <v>3</v>
      </c>
      <c r="AO1473" s="97"/>
      <c r="AP1473" s="100">
        <f t="shared" si="362"/>
        <v>5.95</v>
      </c>
      <c r="AQ1473" s="100">
        <f t="shared" si="363"/>
        <v>5.95</v>
      </c>
      <c r="AR1473" s="97"/>
      <c r="AS1473" s="85">
        <f t="shared" si="364"/>
        <v>2.52</v>
      </c>
      <c r="AT1473" s="101" t="s">
        <v>3</v>
      </c>
      <c r="AU1473" s="97"/>
      <c r="AV1473" s="100">
        <f t="shared" si="356"/>
        <v>5.95</v>
      </c>
      <c r="AW1473" s="100">
        <f t="shared" si="369"/>
        <v>5.95</v>
      </c>
      <c r="AX1473" s="97"/>
      <c r="AY1473" s="100">
        <f t="shared" si="365"/>
        <v>5.25</v>
      </c>
      <c r="AZ1473" s="101" t="s">
        <v>3</v>
      </c>
      <c r="BA1473" s="97"/>
      <c r="BB1473" s="100">
        <f t="shared" si="366"/>
        <v>2.52</v>
      </c>
      <c r="BC1473" s="101" t="s">
        <v>3</v>
      </c>
      <c r="BD1473" s="97"/>
      <c r="BE1473" s="100">
        <f t="shared" si="367"/>
        <v>2.52</v>
      </c>
      <c r="BF1473" s="101" t="s">
        <v>3</v>
      </c>
    </row>
    <row r="1474" spans="1:58" s="86" customFormat="1" ht="13.2" x14ac:dyDescent="0.25">
      <c r="A1474" s="47" t="s">
        <v>1532</v>
      </c>
      <c r="B1474" s="93">
        <v>1200069</v>
      </c>
      <c r="C1474" s="109" t="s">
        <v>1141</v>
      </c>
      <c r="D1474" s="85">
        <v>7</v>
      </c>
      <c r="E1474" s="83">
        <v>270</v>
      </c>
      <c r="F1474" s="83" t="s">
        <v>1533</v>
      </c>
      <c r="G1474" s="22"/>
      <c r="H1474" s="44">
        <f t="shared" si="358"/>
        <v>5.6000000000000005</v>
      </c>
      <c r="I1474" s="98">
        <f t="shared" si="359"/>
        <v>2.52</v>
      </c>
      <c r="J1474" s="98">
        <f t="shared" si="354"/>
        <v>5.95</v>
      </c>
      <c r="K1474" s="99"/>
      <c r="L1474" s="44">
        <f t="shared" si="357"/>
        <v>5.6000000000000005</v>
      </c>
      <c r="M1474" s="100">
        <f t="shared" si="370"/>
        <v>5.6000000000000005</v>
      </c>
      <c r="N1474" s="97"/>
      <c r="O1474" s="101" t="s">
        <v>3</v>
      </c>
      <c r="P1474" s="101" t="s">
        <v>3</v>
      </c>
      <c r="Q1474" s="97"/>
      <c r="R1474" s="101" t="s">
        <v>3</v>
      </c>
      <c r="S1474" s="101" t="s">
        <v>3</v>
      </c>
      <c r="T1474" s="97"/>
      <c r="U1474" s="101" t="s">
        <v>3</v>
      </c>
      <c r="V1474" s="101" t="s">
        <v>3</v>
      </c>
      <c r="W1474" s="97"/>
      <c r="X1474" s="101" t="s">
        <v>3</v>
      </c>
      <c r="Y1474" s="101" t="s">
        <v>3</v>
      </c>
      <c r="Z1474" s="97"/>
      <c r="AA1474" s="101" t="s">
        <v>3</v>
      </c>
      <c r="AB1474" s="101" t="s">
        <v>3</v>
      </c>
      <c r="AC1474" s="97"/>
      <c r="AD1474" s="101" t="s">
        <v>3</v>
      </c>
      <c r="AE1474" s="101" t="s">
        <v>3</v>
      </c>
      <c r="AF1474" s="97"/>
      <c r="AG1474" s="100">
        <f t="shared" si="355"/>
        <v>5.6000000000000005</v>
      </c>
      <c r="AH1474" s="100">
        <f t="shared" si="368"/>
        <v>5.6000000000000005</v>
      </c>
      <c r="AI1474" s="97"/>
      <c r="AJ1474" s="100">
        <f t="shared" si="360"/>
        <v>4.55</v>
      </c>
      <c r="AK1474" s="100">
        <f t="shared" si="361"/>
        <v>4.55</v>
      </c>
      <c r="AL1474" s="98"/>
      <c r="AM1474" s="100"/>
      <c r="AN1474" s="101" t="s">
        <v>3</v>
      </c>
      <c r="AO1474" s="97"/>
      <c r="AP1474" s="100">
        <f t="shared" si="362"/>
        <v>5.95</v>
      </c>
      <c r="AQ1474" s="100">
        <f t="shared" si="363"/>
        <v>5.95</v>
      </c>
      <c r="AR1474" s="97"/>
      <c r="AS1474" s="85">
        <f t="shared" si="364"/>
        <v>2.52</v>
      </c>
      <c r="AT1474" s="101" t="s">
        <v>3</v>
      </c>
      <c r="AU1474" s="97"/>
      <c r="AV1474" s="100">
        <f t="shared" si="356"/>
        <v>5.95</v>
      </c>
      <c r="AW1474" s="100">
        <f t="shared" si="369"/>
        <v>5.95</v>
      </c>
      <c r="AX1474" s="97"/>
      <c r="AY1474" s="100">
        <f t="shared" si="365"/>
        <v>5.25</v>
      </c>
      <c r="AZ1474" s="101" t="s">
        <v>3</v>
      </c>
      <c r="BA1474" s="97"/>
      <c r="BB1474" s="100">
        <f t="shared" si="366"/>
        <v>2.52</v>
      </c>
      <c r="BC1474" s="101" t="s">
        <v>3</v>
      </c>
      <c r="BD1474" s="97"/>
      <c r="BE1474" s="100">
        <f t="shared" si="367"/>
        <v>2.52</v>
      </c>
      <c r="BF1474" s="101" t="s">
        <v>3</v>
      </c>
    </row>
    <row r="1475" spans="1:58" s="86" customFormat="1" ht="13.2" x14ac:dyDescent="0.25">
      <c r="A1475" s="47" t="s">
        <v>1532</v>
      </c>
      <c r="B1475" s="93">
        <v>1200070</v>
      </c>
      <c r="C1475" s="109" t="s">
        <v>1142</v>
      </c>
      <c r="D1475" s="85">
        <v>7</v>
      </c>
      <c r="E1475" s="83">
        <v>270</v>
      </c>
      <c r="F1475" s="83" t="s">
        <v>1533</v>
      </c>
      <c r="G1475" s="22"/>
      <c r="H1475" s="44">
        <f t="shared" si="358"/>
        <v>5.6000000000000005</v>
      </c>
      <c r="I1475" s="98">
        <f t="shared" si="359"/>
        <v>2.52</v>
      </c>
      <c r="J1475" s="98">
        <f t="shared" si="354"/>
        <v>5.95</v>
      </c>
      <c r="K1475" s="99"/>
      <c r="L1475" s="44">
        <f t="shared" si="357"/>
        <v>5.6000000000000005</v>
      </c>
      <c r="M1475" s="100">
        <f t="shared" si="370"/>
        <v>5.6000000000000005</v>
      </c>
      <c r="N1475" s="97"/>
      <c r="O1475" s="101" t="s">
        <v>3</v>
      </c>
      <c r="P1475" s="101" t="s">
        <v>3</v>
      </c>
      <c r="Q1475" s="97"/>
      <c r="R1475" s="101" t="s">
        <v>3</v>
      </c>
      <c r="S1475" s="101" t="s">
        <v>3</v>
      </c>
      <c r="T1475" s="97"/>
      <c r="U1475" s="101" t="s">
        <v>3</v>
      </c>
      <c r="V1475" s="101" t="s">
        <v>3</v>
      </c>
      <c r="W1475" s="97"/>
      <c r="X1475" s="101" t="s">
        <v>3</v>
      </c>
      <c r="Y1475" s="101" t="s">
        <v>3</v>
      </c>
      <c r="Z1475" s="97"/>
      <c r="AA1475" s="101" t="s">
        <v>3</v>
      </c>
      <c r="AB1475" s="101" t="s">
        <v>3</v>
      </c>
      <c r="AC1475" s="97"/>
      <c r="AD1475" s="101" t="s">
        <v>3</v>
      </c>
      <c r="AE1475" s="101" t="s">
        <v>3</v>
      </c>
      <c r="AF1475" s="97"/>
      <c r="AG1475" s="100">
        <f t="shared" si="355"/>
        <v>5.6000000000000005</v>
      </c>
      <c r="AH1475" s="100">
        <f t="shared" si="368"/>
        <v>5.6000000000000005</v>
      </c>
      <c r="AI1475" s="97"/>
      <c r="AJ1475" s="100">
        <f t="shared" si="360"/>
        <v>4.55</v>
      </c>
      <c r="AK1475" s="100">
        <f t="shared" si="361"/>
        <v>4.55</v>
      </c>
      <c r="AL1475" s="98"/>
      <c r="AM1475" s="100"/>
      <c r="AN1475" s="101" t="s">
        <v>3</v>
      </c>
      <c r="AO1475" s="97"/>
      <c r="AP1475" s="100">
        <f t="shared" si="362"/>
        <v>5.95</v>
      </c>
      <c r="AQ1475" s="100">
        <f t="shared" si="363"/>
        <v>5.95</v>
      </c>
      <c r="AR1475" s="97"/>
      <c r="AS1475" s="85">
        <f t="shared" si="364"/>
        <v>2.52</v>
      </c>
      <c r="AT1475" s="101" t="s">
        <v>3</v>
      </c>
      <c r="AU1475" s="97"/>
      <c r="AV1475" s="100">
        <f t="shared" si="356"/>
        <v>5.95</v>
      </c>
      <c r="AW1475" s="100">
        <f t="shared" si="369"/>
        <v>5.95</v>
      </c>
      <c r="AX1475" s="97"/>
      <c r="AY1475" s="100">
        <f t="shared" si="365"/>
        <v>5.25</v>
      </c>
      <c r="AZ1475" s="101" t="s">
        <v>3</v>
      </c>
      <c r="BA1475" s="97"/>
      <c r="BB1475" s="100">
        <f t="shared" si="366"/>
        <v>2.52</v>
      </c>
      <c r="BC1475" s="101" t="s">
        <v>3</v>
      </c>
      <c r="BD1475" s="97"/>
      <c r="BE1475" s="100">
        <f t="shared" si="367"/>
        <v>2.52</v>
      </c>
      <c r="BF1475" s="101" t="s">
        <v>3</v>
      </c>
    </row>
    <row r="1476" spans="1:58" s="86" customFormat="1" ht="13.2" x14ac:dyDescent="0.25">
      <c r="A1476" s="47" t="s">
        <v>1532</v>
      </c>
      <c r="B1476" s="93">
        <v>1200071</v>
      </c>
      <c r="C1476" s="109" t="s">
        <v>1143</v>
      </c>
      <c r="D1476" s="85">
        <v>7</v>
      </c>
      <c r="E1476" s="83">
        <v>270</v>
      </c>
      <c r="F1476" s="83" t="s">
        <v>1533</v>
      </c>
      <c r="G1476" s="22"/>
      <c r="H1476" s="44">
        <f t="shared" si="358"/>
        <v>5.6000000000000005</v>
      </c>
      <c r="I1476" s="98">
        <f t="shared" si="359"/>
        <v>2.52</v>
      </c>
      <c r="J1476" s="98">
        <f t="shared" si="354"/>
        <v>5.95</v>
      </c>
      <c r="K1476" s="99"/>
      <c r="L1476" s="44">
        <f t="shared" si="357"/>
        <v>5.6000000000000005</v>
      </c>
      <c r="M1476" s="100">
        <f t="shared" si="370"/>
        <v>5.6000000000000005</v>
      </c>
      <c r="N1476" s="97"/>
      <c r="O1476" s="101" t="s">
        <v>3</v>
      </c>
      <c r="P1476" s="101" t="s">
        <v>3</v>
      </c>
      <c r="Q1476" s="97"/>
      <c r="R1476" s="101" t="s">
        <v>3</v>
      </c>
      <c r="S1476" s="101" t="s">
        <v>3</v>
      </c>
      <c r="T1476" s="97"/>
      <c r="U1476" s="101" t="s">
        <v>3</v>
      </c>
      <c r="V1476" s="101" t="s">
        <v>3</v>
      </c>
      <c r="W1476" s="97"/>
      <c r="X1476" s="101" t="s">
        <v>3</v>
      </c>
      <c r="Y1476" s="101" t="s">
        <v>3</v>
      </c>
      <c r="Z1476" s="97"/>
      <c r="AA1476" s="101" t="s">
        <v>3</v>
      </c>
      <c r="AB1476" s="101" t="s">
        <v>3</v>
      </c>
      <c r="AC1476" s="97"/>
      <c r="AD1476" s="101" t="s">
        <v>3</v>
      </c>
      <c r="AE1476" s="101" t="s">
        <v>3</v>
      </c>
      <c r="AF1476" s="97"/>
      <c r="AG1476" s="100">
        <f t="shared" si="355"/>
        <v>5.6000000000000005</v>
      </c>
      <c r="AH1476" s="100">
        <f t="shared" si="368"/>
        <v>5.6000000000000005</v>
      </c>
      <c r="AI1476" s="97"/>
      <c r="AJ1476" s="100">
        <f t="shared" si="360"/>
        <v>4.55</v>
      </c>
      <c r="AK1476" s="100">
        <f t="shared" si="361"/>
        <v>4.55</v>
      </c>
      <c r="AL1476" s="98"/>
      <c r="AM1476" s="100"/>
      <c r="AN1476" s="101" t="s">
        <v>3</v>
      </c>
      <c r="AO1476" s="97"/>
      <c r="AP1476" s="100">
        <f t="shared" si="362"/>
        <v>5.95</v>
      </c>
      <c r="AQ1476" s="100">
        <f t="shared" si="363"/>
        <v>5.95</v>
      </c>
      <c r="AR1476" s="97"/>
      <c r="AS1476" s="85">
        <f t="shared" si="364"/>
        <v>2.52</v>
      </c>
      <c r="AT1476" s="101" t="s">
        <v>3</v>
      </c>
      <c r="AU1476" s="97"/>
      <c r="AV1476" s="100">
        <f t="shared" si="356"/>
        <v>5.95</v>
      </c>
      <c r="AW1476" s="100">
        <f t="shared" si="369"/>
        <v>5.95</v>
      </c>
      <c r="AX1476" s="97"/>
      <c r="AY1476" s="100">
        <f t="shared" si="365"/>
        <v>5.25</v>
      </c>
      <c r="AZ1476" s="101" t="s">
        <v>3</v>
      </c>
      <c r="BA1476" s="97"/>
      <c r="BB1476" s="100">
        <f t="shared" si="366"/>
        <v>2.52</v>
      </c>
      <c r="BC1476" s="101" t="s">
        <v>3</v>
      </c>
      <c r="BD1476" s="97"/>
      <c r="BE1476" s="100">
        <f t="shared" si="367"/>
        <v>2.52</v>
      </c>
      <c r="BF1476" s="101" t="s">
        <v>3</v>
      </c>
    </row>
    <row r="1477" spans="1:58" s="86" customFormat="1" ht="13.2" x14ac:dyDescent="0.25">
      <c r="A1477" s="47" t="s">
        <v>1532</v>
      </c>
      <c r="B1477" s="93">
        <v>1200072</v>
      </c>
      <c r="C1477" s="109" t="s">
        <v>1144</v>
      </c>
      <c r="D1477" s="85">
        <v>7</v>
      </c>
      <c r="E1477" s="83">
        <v>270</v>
      </c>
      <c r="F1477" s="83" t="s">
        <v>1533</v>
      </c>
      <c r="G1477" s="22"/>
      <c r="H1477" s="44">
        <f t="shared" si="358"/>
        <v>5.6000000000000005</v>
      </c>
      <c r="I1477" s="98">
        <f t="shared" si="359"/>
        <v>2.52</v>
      </c>
      <c r="J1477" s="98">
        <f t="shared" si="354"/>
        <v>5.95</v>
      </c>
      <c r="K1477" s="99"/>
      <c r="L1477" s="44">
        <f t="shared" si="357"/>
        <v>5.6000000000000005</v>
      </c>
      <c r="M1477" s="100">
        <f t="shared" si="370"/>
        <v>5.6000000000000005</v>
      </c>
      <c r="N1477" s="97"/>
      <c r="O1477" s="101" t="s">
        <v>3</v>
      </c>
      <c r="P1477" s="101" t="s">
        <v>3</v>
      </c>
      <c r="Q1477" s="97"/>
      <c r="R1477" s="101" t="s">
        <v>3</v>
      </c>
      <c r="S1477" s="101" t="s">
        <v>3</v>
      </c>
      <c r="T1477" s="97"/>
      <c r="U1477" s="101" t="s">
        <v>3</v>
      </c>
      <c r="V1477" s="101" t="s">
        <v>3</v>
      </c>
      <c r="W1477" s="97"/>
      <c r="X1477" s="101" t="s">
        <v>3</v>
      </c>
      <c r="Y1477" s="101" t="s">
        <v>3</v>
      </c>
      <c r="Z1477" s="97"/>
      <c r="AA1477" s="101" t="s">
        <v>3</v>
      </c>
      <c r="AB1477" s="101" t="s">
        <v>3</v>
      </c>
      <c r="AC1477" s="97"/>
      <c r="AD1477" s="101" t="s">
        <v>3</v>
      </c>
      <c r="AE1477" s="101" t="s">
        <v>3</v>
      </c>
      <c r="AF1477" s="97"/>
      <c r="AG1477" s="100">
        <f t="shared" si="355"/>
        <v>5.6000000000000005</v>
      </c>
      <c r="AH1477" s="100">
        <f t="shared" si="368"/>
        <v>5.6000000000000005</v>
      </c>
      <c r="AI1477" s="97"/>
      <c r="AJ1477" s="100">
        <f t="shared" si="360"/>
        <v>4.55</v>
      </c>
      <c r="AK1477" s="100">
        <f t="shared" si="361"/>
        <v>4.55</v>
      </c>
      <c r="AL1477" s="98"/>
      <c r="AM1477" s="100"/>
      <c r="AN1477" s="101" t="s">
        <v>3</v>
      </c>
      <c r="AO1477" s="97"/>
      <c r="AP1477" s="100">
        <f t="shared" si="362"/>
        <v>5.95</v>
      </c>
      <c r="AQ1477" s="100">
        <f t="shared" si="363"/>
        <v>5.95</v>
      </c>
      <c r="AR1477" s="97"/>
      <c r="AS1477" s="85">
        <f t="shared" si="364"/>
        <v>2.52</v>
      </c>
      <c r="AT1477" s="101" t="s">
        <v>3</v>
      </c>
      <c r="AU1477" s="97"/>
      <c r="AV1477" s="100">
        <f t="shared" si="356"/>
        <v>5.95</v>
      </c>
      <c r="AW1477" s="100">
        <f t="shared" si="369"/>
        <v>5.95</v>
      </c>
      <c r="AX1477" s="97"/>
      <c r="AY1477" s="100">
        <f t="shared" si="365"/>
        <v>5.25</v>
      </c>
      <c r="AZ1477" s="101" t="s">
        <v>3</v>
      </c>
      <c r="BA1477" s="97"/>
      <c r="BB1477" s="100">
        <f t="shared" si="366"/>
        <v>2.52</v>
      </c>
      <c r="BC1477" s="101" t="s">
        <v>3</v>
      </c>
      <c r="BD1477" s="97"/>
      <c r="BE1477" s="100">
        <f t="shared" si="367"/>
        <v>2.52</v>
      </c>
      <c r="BF1477" s="101" t="s">
        <v>3</v>
      </c>
    </row>
    <row r="1478" spans="1:58" s="86" customFormat="1" ht="13.2" x14ac:dyDescent="0.25">
      <c r="A1478" s="47" t="s">
        <v>1532</v>
      </c>
      <c r="B1478" s="93">
        <v>1200316</v>
      </c>
      <c r="C1478" s="109" t="s">
        <v>1305</v>
      </c>
      <c r="D1478" s="85">
        <v>7</v>
      </c>
      <c r="E1478" s="83">
        <v>270</v>
      </c>
      <c r="F1478" s="83" t="s">
        <v>1533</v>
      </c>
      <c r="G1478" s="22"/>
      <c r="H1478" s="44">
        <f t="shared" si="358"/>
        <v>5.6000000000000005</v>
      </c>
      <c r="I1478" s="98">
        <f t="shared" si="359"/>
        <v>2.52</v>
      </c>
      <c r="J1478" s="98">
        <f t="shared" ref="J1478:J1541" si="371">MAX(AJ1478:AM1478,AP1478:AS1478,AV1478:AY1478,BB1478,BE1478)</f>
        <v>5.95</v>
      </c>
      <c r="K1478" s="99"/>
      <c r="L1478" s="44">
        <f t="shared" si="357"/>
        <v>5.6000000000000005</v>
      </c>
      <c r="M1478" s="100">
        <f t="shared" si="370"/>
        <v>5.6000000000000005</v>
      </c>
      <c r="N1478" s="97"/>
      <c r="O1478" s="101" t="s">
        <v>3</v>
      </c>
      <c r="P1478" s="101" t="s">
        <v>3</v>
      </c>
      <c r="Q1478" s="97"/>
      <c r="R1478" s="101" t="s">
        <v>3</v>
      </c>
      <c r="S1478" s="101" t="s">
        <v>3</v>
      </c>
      <c r="T1478" s="97"/>
      <c r="U1478" s="101" t="s">
        <v>3</v>
      </c>
      <c r="V1478" s="101" t="s">
        <v>3</v>
      </c>
      <c r="W1478" s="97"/>
      <c r="X1478" s="101" t="s">
        <v>3</v>
      </c>
      <c r="Y1478" s="101" t="s">
        <v>3</v>
      </c>
      <c r="Z1478" s="97"/>
      <c r="AA1478" s="101" t="s">
        <v>3</v>
      </c>
      <c r="AB1478" s="101" t="s">
        <v>3</v>
      </c>
      <c r="AC1478" s="97"/>
      <c r="AD1478" s="101" t="s">
        <v>3</v>
      </c>
      <c r="AE1478" s="101" t="s">
        <v>3</v>
      </c>
      <c r="AF1478" s="97"/>
      <c r="AG1478" s="100">
        <f t="shared" si="355"/>
        <v>5.6000000000000005</v>
      </c>
      <c r="AH1478" s="100">
        <f t="shared" si="368"/>
        <v>5.6000000000000005</v>
      </c>
      <c r="AI1478" s="97"/>
      <c r="AJ1478" s="100">
        <f t="shared" si="360"/>
        <v>4.55</v>
      </c>
      <c r="AK1478" s="100">
        <f t="shared" si="361"/>
        <v>4.55</v>
      </c>
      <c r="AL1478" s="98"/>
      <c r="AM1478" s="100"/>
      <c r="AN1478" s="101" t="s">
        <v>3</v>
      </c>
      <c r="AO1478" s="97"/>
      <c r="AP1478" s="100">
        <f t="shared" si="362"/>
        <v>5.95</v>
      </c>
      <c r="AQ1478" s="100">
        <f t="shared" si="363"/>
        <v>5.95</v>
      </c>
      <c r="AR1478" s="97"/>
      <c r="AS1478" s="85">
        <f t="shared" si="364"/>
        <v>2.52</v>
      </c>
      <c r="AT1478" s="101" t="s">
        <v>3</v>
      </c>
      <c r="AU1478" s="97"/>
      <c r="AV1478" s="100">
        <f t="shared" si="356"/>
        <v>5.95</v>
      </c>
      <c r="AW1478" s="100">
        <f t="shared" si="369"/>
        <v>5.95</v>
      </c>
      <c r="AX1478" s="97"/>
      <c r="AY1478" s="100">
        <f t="shared" si="365"/>
        <v>5.25</v>
      </c>
      <c r="AZ1478" s="101" t="s">
        <v>3</v>
      </c>
      <c r="BA1478" s="97"/>
      <c r="BB1478" s="100">
        <f t="shared" si="366"/>
        <v>2.52</v>
      </c>
      <c r="BC1478" s="101" t="s">
        <v>3</v>
      </c>
      <c r="BD1478" s="97"/>
      <c r="BE1478" s="100">
        <f t="shared" si="367"/>
        <v>2.52</v>
      </c>
      <c r="BF1478" s="101" t="s">
        <v>3</v>
      </c>
    </row>
    <row r="1479" spans="1:58" s="86" customFormat="1" ht="13.2" x14ac:dyDescent="0.25">
      <c r="A1479" s="47" t="s">
        <v>1532</v>
      </c>
      <c r="B1479" s="93">
        <v>1200202</v>
      </c>
      <c r="C1479" s="109" t="s">
        <v>1255</v>
      </c>
      <c r="D1479" s="85">
        <v>7</v>
      </c>
      <c r="E1479" s="83">
        <v>270</v>
      </c>
      <c r="F1479" s="83" t="s">
        <v>1533</v>
      </c>
      <c r="G1479" s="22"/>
      <c r="H1479" s="44">
        <f t="shared" si="358"/>
        <v>5.6000000000000005</v>
      </c>
      <c r="I1479" s="98">
        <f t="shared" si="359"/>
        <v>2.52</v>
      </c>
      <c r="J1479" s="98">
        <f t="shared" si="371"/>
        <v>5.95</v>
      </c>
      <c r="K1479" s="99"/>
      <c r="L1479" s="44">
        <f t="shared" si="357"/>
        <v>5.6000000000000005</v>
      </c>
      <c r="M1479" s="100">
        <f t="shared" si="370"/>
        <v>5.6000000000000005</v>
      </c>
      <c r="N1479" s="97"/>
      <c r="O1479" s="101" t="s">
        <v>3</v>
      </c>
      <c r="P1479" s="101" t="s">
        <v>3</v>
      </c>
      <c r="Q1479" s="97"/>
      <c r="R1479" s="101" t="s">
        <v>3</v>
      </c>
      <c r="S1479" s="101" t="s">
        <v>3</v>
      </c>
      <c r="T1479" s="97"/>
      <c r="U1479" s="101" t="s">
        <v>3</v>
      </c>
      <c r="V1479" s="101" t="s">
        <v>3</v>
      </c>
      <c r="W1479" s="97"/>
      <c r="X1479" s="101" t="s">
        <v>3</v>
      </c>
      <c r="Y1479" s="101" t="s">
        <v>3</v>
      </c>
      <c r="Z1479" s="97"/>
      <c r="AA1479" s="101" t="s">
        <v>3</v>
      </c>
      <c r="AB1479" s="101" t="s">
        <v>3</v>
      </c>
      <c r="AC1479" s="97"/>
      <c r="AD1479" s="101" t="s">
        <v>3</v>
      </c>
      <c r="AE1479" s="101" t="s">
        <v>3</v>
      </c>
      <c r="AF1479" s="97"/>
      <c r="AG1479" s="100">
        <f t="shared" si="355"/>
        <v>5.6000000000000005</v>
      </c>
      <c r="AH1479" s="100">
        <f t="shared" si="368"/>
        <v>5.6000000000000005</v>
      </c>
      <c r="AI1479" s="97"/>
      <c r="AJ1479" s="100">
        <f t="shared" si="360"/>
        <v>4.55</v>
      </c>
      <c r="AK1479" s="100">
        <f t="shared" si="361"/>
        <v>4.55</v>
      </c>
      <c r="AL1479" s="98"/>
      <c r="AM1479" s="100"/>
      <c r="AN1479" s="101" t="s">
        <v>3</v>
      </c>
      <c r="AO1479" s="97"/>
      <c r="AP1479" s="100">
        <f t="shared" si="362"/>
        <v>5.95</v>
      </c>
      <c r="AQ1479" s="100">
        <f t="shared" si="363"/>
        <v>5.95</v>
      </c>
      <c r="AR1479" s="97"/>
      <c r="AS1479" s="85">
        <f t="shared" si="364"/>
        <v>2.52</v>
      </c>
      <c r="AT1479" s="101" t="s">
        <v>3</v>
      </c>
      <c r="AU1479" s="97"/>
      <c r="AV1479" s="100">
        <f t="shared" si="356"/>
        <v>5.95</v>
      </c>
      <c r="AW1479" s="100">
        <f t="shared" si="369"/>
        <v>5.95</v>
      </c>
      <c r="AX1479" s="97"/>
      <c r="AY1479" s="100">
        <f t="shared" si="365"/>
        <v>5.25</v>
      </c>
      <c r="AZ1479" s="101" t="s">
        <v>3</v>
      </c>
      <c r="BA1479" s="97"/>
      <c r="BB1479" s="100">
        <f t="shared" si="366"/>
        <v>2.52</v>
      </c>
      <c r="BC1479" s="101" t="s">
        <v>3</v>
      </c>
      <c r="BD1479" s="97"/>
      <c r="BE1479" s="100">
        <f t="shared" si="367"/>
        <v>2.52</v>
      </c>
      <c r="BF1479" s="101" t="s">
        <v>3</v>
      </c>
    </row>
    <row r="1480" spans="1:58" s="86" customFormat="1" ht="13.2" x14ac:dyDescent="0.25">
      <c r="A1480" s="47" t="s">
        <v>1532</v>
      </c>
      <c r="B1480" s="93">
        <v>1200206</v>
      </c>
      <c r="C1480" s="109" t="s">
        <v>1258</v>
      </c>
      <c r="D1480" s="85">
        <v>7</v>
      </c>
      <c r="E1480" s="83">
        <v>270</v>
      </c>
      <c r="F1480" s="83" t="s">
        <v>1533</v>
      </c>
      <c r="G1480" s="22"/>
      <c r="H1480" s="44">
        <f t="shared" si="358"/>
        <v>5.6000000000000005</v>
      </c>
      <c r="I1480" s="98">
        <f t="shared" si="359"/>
        <v>2.52</v>
      </c>
      <c r="J1480" s="98">
        <f t="shared" si="371"/>
        <v>5.95</v>
      </c>
      <c r="K1480" s="99"/>
      <c r="L1480" s="44">
        <f t="shared" si="357"/>
        <v>5.6000000000000005</v>
      </c>
      <c r="M1480" s="100">
        <f t="shared" si="370"/>
        <v>5.6000000000000005</v>
      </c>
      <c r="N1480" s="97"/>
      <c r="O1480" s="101" t="s">
        <v>3</v>
      </c>
      <c r="P1480" s="101" t="s">
        <v>3</v>
      </c>
      <c r="Q1480" s="97"/>
      <c r="R1480" s="101" t="s">
        <v>3</v>
      </c>
      <c r="S1480" s="101" t="s">
        <v>3</v>
      </c>
      <c r="T1480" s="97"/>
      <c r="U1480" s="101" t="s">
        <v>3</v>
      </c>
      <c r="V1480" s="101" t="s">
        <v>3</v>
      </c>
      <c r="W1480" s="97"/>
      <c r="X1480" s="101" t="s">
        <v>3</v>
      </c>
      <c r="Y1480" s="101" t="s">
        <v>3</v>
      </c>
      <c r="Z1480" s="97"/>
      <c r="AA1480" s="101" t="s">
        <v>3</v>
      </c>
      <c r="AB1480" s="101" t="s">
        <v>3</v>
      </c>
      <c r="AC1480" s="97"/>
      <c r="AD1480" s="101" t="s">
        <v>3</v>
      </c>
      <c r="AE1480" s="101" t="s">
        <v>3</v>
      </c>
      <c r="AF1480" s="97"/>
      <c r="AG1480" s="100">
        <f t="shared" si="355"/>
        <v>5.6000000000000005</v>
      </c>
      <c r="AH1480" s="100">
        <f t="shared" si="368"/>
        <v>5.6000000000000005</v>
      </c>
      <c r="AI1480" s="97"/>
      <c r="AJ1480" s="100">
        <f t="shared" si="360"/>
        <v>4.55</v>
      </c>
      <c r="AK1480" s="100">
        <f t="shared" si="361"/>
        <v>4.55</v>
      </c>
      <c r="AL1480" s="98"/>
      <c r="AM1480" s="100"/>
      <c r="AN1480" s="101" t="s">
        <v>3</v>
      </c>
      <c r="AO1480" s="97"/>
      <c r="AP1480" s="100">
        <f t="shared" si="362"/>
        <v>5.95</v>
      </c>
      <c r="AQ1480" s="100">
        <f t="shared" si="363"/>
        <v>5.95</v>
      </c>
      <c r="AR1480" s="97"/>
      <c r="AS1480" s="85">
        <f t="shared" si="364"/>
        <v>2.52</v>
      </c>
      <c r="AT1480" s="101" t="s">
        <v>3</v>
      </c>
      <c r="AU1480" s="97"/>
      <c r="AV1480" s="100">
        <f t="shared" si="356"/>
        <v>5.95</v>
      </c>
      <c r="AW1480" s="100">
        <f t="shared" si="369"/>
        <v>5.95</v>
      </c>
      <c r="AX1480" s="97"/>
      <c r="AY1480" s="100">
        <f t="shared" si="365"/>
        <v>5.25</v>
      </c>
      <c r="AZ1480" s="101" t="s">
        <v>3</v>
      </c>
      <c r="BA1480" s="97"/>
      <c r="BB1480" s="100">
        <f t="shared" si="366"/>
        <v>2.52</v>
      </c>
      <c r="BC1480" s="101" t="s">
        <v>3</v>
      </c>
      <c r="BD1480" s="97"/>
      <c r="BE1480" s="100">
        <f t="shared" si="367"/>
        <v>2.52</v>
      </c>
      <c r="BF1480" s="101" t="s">
        <v>3</v>
      </c>
    </row>
    <row r="1481" spans="1:58" s="86" customFormat="1" ht="13.2" x14ac:dyDescent="0.25">
      <c r="A1481" s="47" t="s">
        <v>1532</v>
      </c>
      <c r="B1481" s="93">
        <v>1200480</v>
      </c>
      <c r="C1481" s="109" t="s">
        <v>1310</v>
      </c>
      <c r="D1481" s="85">
        <v>7</v>
      </c>
      <c r="E1481" s="83">
        <v>270</v>
      </c>
      <c r="F1481" s="83" t="s">
        <v>1533</v>
      </c>
      <c r="G1481" s="22"/>
      <c r="H1481" s="44">
        <f t="shared" si="358"/>
        <v>5.6000000000000005</v>
      </c>
      <c r="I1481" s="98">
        <f t="shared" si="359"/>
        <v>2.52</v>
      </c>
      <c r="J1481" s="98">
        <f t="shared" si="371"/>
        <v>5.95</v>
      </c>
      <c r="K1481" s="99"/>
      <c r="L1481" s="44">
        <f t="shared" si="357"/>
        <v>5.6000000000000005</v>
      </c>
      <c r="M1481" s="100">
        <f t="shared" si="370"/>
        <v>5.6000000000000005</v>
      </c>
      <c r="N1481" s="97"/>
      <c r="O1481" s="101" t="s">
        <v>3</v>
      </c>
      <c r="P1481" s="101" t="s">
        <v>3</v>
      </c>
      <c r="Q1481" s="97"/>
      <c r="R1481" s="101" t="s">
        <v>3</v>
      </c>
      <c r="S1481" s="101" t="s">
        <v>3</v>
      </c>
      <c r="T1481" s="97"/>
      <c r="U1481" s="101" t="s">
        <v>3</v>
      </c>
      <c r="V1481" s="101" t="s">
        <v>3</v>
      </c>
      <c r="W1481" s="97"/>
      <c r="X1481" s="101" t="s">
        <v>3</v>
      </c>
      <c r="Y1481" s="101" t="s">
        <v>3</v>
      </c>
      <c r="Z1481" s="97"/>
      <c r="AA1481" s="101" t="s">
        <v>3</v>
      </c>
      <c r="AB1481" s="101" t="s">
        <v>3</v>
      </c>
      <c r="AC1481" s="97"/>
      <c r="AD1481" s="101" t="s">
        <v>3</v>
      </c>
      <c r="AE1481" s="101" t="s">
        <v>3</v>
      </c>
      <c r="AF1481" s="97"/>
      <c r="AG1481" s="100">
        <f t="shared" ref="AG1481:AG1544" si="372">D1481*80%</f>
        <v>5.6000000000000005</v>
      </c>
      <c r="AH1481" s="100">
        <f t="shared" si="368"/>
        <v>5.6000000000000005</v>
      </c>
      <c r="AI1481" s="97"/>
      <c r="AJ1481" s="100">
        <f t="shared" si="360"/>
        <v>4.55</v>
      </c>
      <c r="AK1481" s="100">
        <f t="shared" si="361"/>
        <v>4.55</v>
      </c>
      <c r="AL1481" s="98"/>
      <c r="AM1481" s="100"/>
      <c r="AN1481" s="101" t="s">
        <v>3</v>
      </c>
      <c r="AO1481" s="97"/>
      <c r="AP1481" s="100">
        <f t="shared" si="362"/>
        <v>5.95</v>
      </c>
      <c r="AQ1481" s="100">
        <f t="shared" si="363"/>
        <v>5.95</v>
      </c>
      <c r="AR1481" s="97"/>
      <c r="AS1481" s="85">
        <f t="shared" si="364"/>
        <v>2.52</v>
      </c>
      <c r="AT1481" s="101" t="s">
        <v>3</v>
      </c>
      <c r="AU1481" s="97"/>
      <c r="AV1481" s="100">
        <f t="shared" ref="AV1481:AV1544" si="373">D1481*85%</f>
        <v>5.95</v>
      </c>
      <c r="AW1481" s="100">
        <f t="shared" si="369"/>
        <v>5.95</v>
      </c>
      <c r="AX1481" s="97"/>
      <c r="AY1481" s="100">
        <f t="shared" si="365"/>
        <v>5.25</v>
      </c>
      <c r="AZ1481" s="101" t="s">
        <v>3</v>
      </c>
      <c r="BA1481" s="97"/>
      <c r="BB1481" s="100">
        <f t="shared" si="366"/>
        <v>2.52</v>
      </c>
      <c r="BC1481" s="101" t="s">
        <v>3</v>
      </c>
      <c r="BD1481" s="97"/>
      <c r="BE1481" s="100">
        <f t="shared" si="367"/>
        <v>2.52</v>
      </c>
      <c r="BF1481" s="101" t="s">
        <v>3</v>
      </c>
    </row>
    <row r="1482" spans="1:58" s="86" customFormat="1" ht="13.2" x14ac:dyDescent="0.25">
      <c r="A1482" s="47" t="s">
        <v>1532</v>
      </c>
      <c r="B1482" s="93">
        <v>1200038</v>
      </c>
      <c r="C1482" s="109" t="s">
        <v>1113</v>
      </c>
      <c r="D1482" s="85">
        <v>7</v>
      </c>
      <c r="E1482" s="83">
        <v>270</v>
      </c>
      <c r="F1482" s="83" t="s">
        <v>1533</v>
      </c>
      <c r="G1482" s="22"/>
      <c r="H1482" s="44">
        <f t="shared" si="358"/>
        <v>5.6000000000000005</v>
      </c>
      <c r="I1482" s="98">
        <f t="shared" si="359"/>
        <v>2.52</v>
      </c>
      <c r="J1482" s="98">
        <f t="shared" si="371"/>
        <v>5.95</v>
      </c>
      <c r="K1482" s="99"/>
      <c r="L1482" s="44">
        <f t="shared" ref="L1482:L1545" si="374">D1482*80%</f>
        <v>5.6000000000000005</v>
      </c>
      <c r="M1482" s="100">
        <f t="shared" si="370"/>
        <v>5.6000000000000005</v>
      </c>
      <c r="N1482" s="97"/>
      <c r="O1482" s="101" t="s">
        <v>3</v>
      </c>
      <c r="P1482" s="101" t="s">
        <v>3</v>
      </c>
      <c r="Q1482" s="97"/>
      <c r="R1482" s="101" t="s">
        <v>3</v>
      </c>
      <c r="S1482" s="101" t="s">
        <v>3</v>
      </c>
      <c r="T1482" s="97"/>
      <c r="U1482" s="101" t="s">
        <v>3</v>
      </c>
      <c r="V1482" s="101" t="s">
        <v>3</v>
      </c>
      <c r="W1482" s="97"/>
      <c r="X1482" s="101" t="s">
        <v>3</v>
      </c>
      <c r="Y1482" s="101" t="s">
        <v>3</v>
      </c>
      <c r="Z1482" s="97"/>
      <c r="AA1482" s="101" t="s">
        <v>3</v>
      </c>
      <c r="AB1482" s="101" t="s">
        <v>3</v>
      </c>
      <c r="AC1482" s="97"/>
      <c r="AD1482" s="101" t="s">
        <v>3</v>
      </c>
      <c r="AE1482" s="101" t="s">
        <v>3</v>
      </c>
      <c r="AF1482" s="97"/>
      <c r="AG1482" s="100">
        <f t="shared" si="372"/>
        <v>5.6000000000000005</v>
      </c>
      <c r="AH1482" s="100">
        <f t="shared" si="368"/>
        <v>5.6000000000000005</v>
      </c>
      <c r="AI1482" s="97"/>
      <c r="AJ1482" s="100">
        <f t="shared" si="360"/>
        <v>4.55</v>
      </c>
      <c r="AK1482" s="100">
        <f t="shared" si="361"/>
        <v>4.55</v>
      </c>
      <c r="AL1482" s="98"/>
      <c r="AM1482" s="100"/>
      <c r="AN1482" s="101" t="s">
        <v>3</v>
      </c>
      <c r="AO1482" s="97"/>
      <c r="AP1482" s="100">
        <f t="shared" si="362"/>
        <v>5.95</v>
      </c>
      <c r="AQ1482" s="100">
        <f t="shared" si="363"/>
        <v>5.95</v>
      </c>
      <c r="AR1482" s="97"/>
      <c r="AS1482" s="85">
        <f t="shared" si="364"/>
        <v>2.52</v>
      </c>
      <c r="AT1482" s="101" t="s">
        <v>3</v>
      </c>
      <c r="AU1482" s="97"/>
      <c r="AV1482" s="100">
        <f t="shared" si="373"/>
        <v>5.95</v>
      </c>
      <c r="AW1482" s="100">
        <f t="shared" si="369"/>
        <v>5.95</v>
      </c>
      <c r="AX1482" s="97"/>
      <c r="AY1482" s="100">
        <f t="shared" si="365"/>
        <v>5.25</v>
      </c>
      <c r="AZ1482" s="101" t="s">
        <v>3</v>
      </c>
      <c r="BA1482" s="97"/>
      <c r="BB1482" s="100">
        <f t="shared" si="366"/>
        <v>2.52</v>
      </c>
      <c r="BC1482" s="101" t="s">
        <v>3</v>
      </c>
      <c r="BD1482" s="97"/>
      <c r="BE1482" s="100">
        <f t="shared" si="367"/>
        <v>2.52</v>
      </c>
      <c r="BF1482" s="101" t="s">
        <v>3</v>
      </c>
    </row>
    <row r="1483" spans="1:58" s="86" customFormat="1" ht="13.2" x14ac:dyDescent="0.25">
      <c r="A1483" s="47" t="s">
        <v>1532</v>
      </c>
      <c r="B1483" s="93">
        <v>1200163</v>
      </c>
      <c r="C1483" s="109" t="s">
        <v>1199</v>
      </c>
      <c r="D1483" s="85">
        <v>7</v>
      </c>
      <c r="E1483" s="83">
        <v>270</v>
      </c>
      <c r="F1483" s="83" t="s">
        <v>1533</v>
      </c>
      <c r="G1483" s="22"/>
      <c r="H1483" s="44">
        <f t="shared" si="358"/>
        <v>5.6000000000000005</v>
      </c>
      <c r="I1483" s="98">
        <f t="shared" si="359"/>
        <v>2.52</v>
      </c>
      <c r="J1483" s="98">
        <f t="shared" si="371"/>
        <v>5.95</v>
      </c>
      <c r="K1483" s="99"/>
      <c r="L1483" s="44">
        <f t="shared" si="374"/>
        <v>5.6000000000000005</v>
      </c>
      <c r="M1483" s="100">
        <f t="shared" si="370"/>
        <v>5.6000000000000005</v>
      </c>
      <c r="N1483" s="97"/>
      <c r="O1483" s="101" t="s">
        <v>3</v>
      </c>
      <c r="P1483" s="101" t="s">
        <v>3</v>
      </c>
      <c r="Q1483" s="97"/>
      <c r="R1483" s="101" t="s">
        <v>3</v>
      </c>
      <c r="S1483" s="101" t="s">
        <v>3</v>
      </c>
      <c r="T1483" s="97"/>
      <c r="U1483" s="101" t="s">
        <v>3</v>
      </c>
      <c r="V1483" s="101" t="s">
        <v>3</v>
      </c>
      <c r="W1483" s="97"/>
      <c r="X1483" s="101" t="s">
        <v>3</v>
      </c>
      <c r="Y1483" s="101" t="s">
        <v>3</v>
      </c>
      <c r="Z1483" s="97"/>
      <c r="AA1483" s="101" t="s">
        <v>3</v>
      </c>
      <c r="AB1483" s="101" t="s">
        <v>3</v>
      </c>
      <c r="AC1483" s="97"/>
      <c r="AD1483" s="101" t="s">
        <v>3</v>
      </c>
      <c r="AE1483" s="101" t="s">
        <v>3</v>
      </c>
      <c r="AF1483" s="97"/>
      <c r="AG1483" s="100">
        <f t="shared" si="372"/>
        <v>5.6000000000000005</v>
      </c>
      <c r="AH1483" s="100">
        <f t="shared" si="368"/>
        <v>5.6000000000000005</v>
      </c>
      <c r="AI1483" s="97"/>
      <c r="AJ1483" s="100">
        <f t="shared" si="360"/>
        <v>4.55</v>
      </c>
      <c r="AK1483" s="100">
        <f t="shared" si="361"/>
        <v>4.55</v>
      </c>
      <c r="AL1483" s="98"/>
      <c r="AM1483" s="100"/>
      <c r="AN1483" s="101" t="s">
        <v>3</v>
      </c>
      <c r="AO1483" s="97"/>
      <c r="AP1483" s="100">
        <f t="shared" si="362"/>
        <v>5.95</v>
      </c>
      <c r="AQ1483" s="100">
        <f t="shared" si="363"/>
        <v>5.95</v>
      </c>
      <c r="AR1483" s="97"/>
      <c r="AS1483" s="85">
        <f t="shared" si="364"/>
        <v>2.52</v>
      </c>
      <c r="AT1483" s="101" t="s">
        <v>3</v>
      </c>
      <c r="AU1483" s="97"/>
      <c r="AV1483" s="100">
        <f t="shared" si="373"/>
        <v>5.95</v>
      </c>
      <c r="AW1483" s="100">
        <f t="shared" si="369"/>
        <v>5.95</v>
      </c>
      <c r="AX1483" s="97"/>
      <c r="AY1483" s="100">
        <f t="shared" si="365"/>
        <v>5.25</v>
      </c>
      <c r="AZ1483" s="101" t="s">
        <v>3</v>
      </c>
      <c r="BA1483" s="97"/>
      <c r="BB1483" s="100">
        <f t="shared" si="366"/>
        <v>2.52</v>
      </c>
      <c r="BC1483" s="101" t="s">
        <v>3</v>
      </c>
      <c r="BD1483" s="97"/>
      <c r="BE1483" s="100">
        <f t="shared" si="367"/>
        <v>2.52</v>
      </c>
      <c r="BF1483" s="101" t="s">
        <v>3</v>
      </c>
    </row>
    <row r="1484" spans="1:58" s="86" customFormat="1" ht="13.2" x14ac:dyDescent="0.25">
      <c r="A1484" s="47" t="s">
        <v>1532</v>
      </c>
      <c r="B1484" s="93">
        <v>1200660</v>
      </c>
      <c r="C1484" s="109" t="s">
        <v>1436</v>
      </c>
      <c r="D1484" s="85">
        <v>7</v>
      </c>
      <c r="E1484" s="83">
        <v>270</v>
      </c>
      <c r="F1484" s="83" t="s">
        <v>1533</v>
      </c>
      <c r="G1484" s="22"/>
      <c r="H1484" s="44">
        <f t="shared" si="358"/>
        <v>5.6000000000000005</v>
      </c>
      <c r="I1484" s="98">
        <f t="shared" si="359"/>
        <v>2.52</v>
      </c>
      <c r="J1484" s="98">
        <f t="shared" si="371"/>
        <v>5.95</v>
      </c>
      <c r="K1484" s="99"/>
      <c r="L1484" s="44">
        <f t="shared" si="374"/>
        <v>5.6000000000000005</v>
      </c>
      <c r="M1484" s="100">
        <f t="shared" si="370"/>
        <v>5.6000000000000005</v>
      </c>
      <c r="N1484" s="97"/>
      <c r="O1484" s="101" t="s">
        <v>3</v>
      </c>
      <c r="P1484" s="101" t="s">
        <v>3</v>
      </c>
      <c r="Q1484" s="97"/>
      <c r="R1484" s="101" t="s">
        <v>3</v>
      </c>
      <c r="S1484" s="101" t="s">
        <v>3</v>
      </c>
      <c r="T1484" s="97"/>
      <c r="U1484" s="101" t="s">
        <v>3</v>
      </c>
      <c r="V1484" s="101" t="s">
        <v>3</v>
      </c>
      <c r="W1484" s="97"/>
      <c r="X1484" s="101" t="s">
        <v>3</v>
      </c>
      <c r="Y1484" s="101" t="s">
        <v>3</v>
      </c>
      <c r="Z1484" s="97"/>
      <c r="AA1484" s="101" t="s">
        <v>3</v>
      </c>
      <c r="AB1484" s="101" t="s">
        <v>3</v>
      </c>
      <c r="AC1484" s="97"/>
      <c r="AD1484" s="101" t="s">
        <v>3</v>
      </c>
      <c r="AE1484" s="101" t="s">
        <v>3</v>
      </c>
      <c r="AF1484" s="97"/>
      <c r="AG1484" s="100">
        <f t="shared" si="372"/>
        <v>5.6000000000000005</v>
      </c>
      <c r="AH1484" s="100">
        <f t="shared" si="368"/>
        <v>5.6000000000000005</v>
      </c>
      <c r="AI1484" s="97"/>
      <c r="AJ1484" s="100">
        <f t="shared" si="360"/>
        <v>4.55</v>
      </c>
      <c r="AK1484" s="100">
        <f t="shared" si="361"/>
        <v>4.55</v>
      </c>
      <c r="AL1484" s="98"/>
      <c r="AM1484" s="100"/>
      <c r="AN1484" s="101" t="s">
        <v>3</v>
      </c>
      <c r="AO1484" s="97"/>
      <c r="AP1484" s="100">
        <f t="shared" si="362"/>
        <v>5.95</v>
      </c>
      <c r="AQ1484" s="100">
        <f t="shared" si="363"/>
        <v>5.95</v>
      </c>
      <c r="AR1484" s="97"/>
      <c r="AS1484" s="85">
        <f t="shared" si="364"/>
        <v>2.52</v>
      </c>
      <c r="AT1484" s="101" t="s">
        <v>3</v>
      </c>
      <c r="AU1484" s="97"/>
      <c r="AV1484" s="100">
        <f t="shared" si="373"/>
        <v>5.95</v>
      </c>
      <c r="AW1484" s="100">
        <f t="shared" si="369"/>
        <v>5.95</v>
      </c>
      <c r="AX1484" s="97"/>
      <c r="AY1484" s="100">
        <f t="shared" si="365"/>
        <v>5.25</v>
      </c>
      <c r="AZ1484" s="101" t="s">
        <v>3</v>
      </c>
      <c r="BA1484" s="97"/>
      <c r="BB1484" s="100">
        <f t="shared" si="366"/>
        <v>2.52</v>
      </c>
      <c r="BC1484" s="101" t="s">
        <v>3</v>
      </c>
      <c r="BD1484" s="97"/>
      <c r="BE1484" s="100">
        <f t="shared" si="367"/>
        <v>2.52</v>
      </c>
      <c r="BF1484" s="101" t="s">
        <v>3</v>
      </c>
    </row>
    <row r="1485" spans="1:58" s="86" customFormat="1" ht="13.2" x14ac:dyDescent="0.25">
      <c r="A1485" s="47" t="s">
        <v>1532</v>
      </c>
      <c r="B1485" s="93">
        <v>1200655</v>
      </c>
      <c r="C1485" s="109" t="s">
        <v>1431</v>
      </c>
      <c r="D1485" s="85">
        <v>7</v>
      </c>
      <c r="E1485" s="83">
        <v>270</v>
      </c>
      <c r="F1485" s="83" t="s">
        <v>1533</v>
      </c>
      <c r="G1485" s="22"/>
      <c r="H1485" s="44">
        <f t="shared" ref="H1485:H1548" si="375">D1485*80%</f>
        <v>5.6000000000000005</v>
      </c>
      <c r="I1485" s="98">
        <f t="shared" si="359"/>
        <v>2.52</v>
      </c>
      <c r="J1485" s="98">
        <f t="shared" si="371"/>
        <v>5.95</v>
      </c>
      <c r="K1485" s="99"/>
      <c r="L1485" s="44">
        <f t="shared" si="374"/>
        <v>5.6000000000000005</v>
      </c>
      <c r="M1485" s="100">
        <f t="shared" si="370"/>
        <v>5.6000000000000005</v>
      </c>
      <c r="N1485" s="97"/>
      <c r="O1485" s="101" t="s">
        <v>3</v>
      </c>
      <c r="P1485" s="101" t="s">
        <v>3</v>
      </c>
      <c r="Q1485" s="97"/>
      <c r="R1485" s="101" t="s">
        <v>3</v>
      </c>
      <c r="S1485" s="101" t="s">
        <v>3</v>
      </c>
      <c r="T1485" s="97"/>
      <c r="U1485" s="101" t="s">
        <v>3</v>
      </c>
      <c r="V1485" s="101" t="s">
        <v>3</v>
      </c>
      <c r="W1485" s="97"/>
      <c r="X1485" s="101" t="s">
        <v>3</v>
      </c>
      <c r="Y1485" s="101" t="s">
        <v>3</v>
      </c>
      <c r="Z1485" s="97"/>
      <c r="AA1485" s="101" t="s">
        <v>3</v>
      </c>
      <c r="AB1485" s="101" t="s">
        <v>3</v>
      </c>
      <c r="AC1485" s="97"/>
      <c r="AD1485" s="101" t="s">
        <v>3</v>
      </c>
      <c r="AE1485" s="101" t="s">
        <v>3</v>
      </c>
      <c r="AF1485" s="97"/>
      <c r="AG1485" s="100">
        <f t="shared" si="372"/>
        <v>5.6000000000000005</v>
      </c>
      <c r="AH1485" s="100">
        <f t="shared" si="368"/>
        <v>5.6000000000000005</v>
      </c>
      <c r="AI1485" s="97"/>
      <c r="AJ1485" s="100">
        <f t="shared" si="360"/>
        <v>4.55</v>
      </c>
      <c r="AK1485" s="100">
        <f t="shared" si="361"/>
        <v>4.55</v>
      </c>
      <c r="AL1485" s="98"/>
      <c r="AM1485" s="100"/>
      <c r="AN1485" s="101" t="s">
        <v>3</v>
      </c>
      <c r="AO1485" s="97"/>
      <c r="AP1485" s="100">
        <f t="shared" si="362"/>
        <v>5.95</v>
      </c>
      <c r="AQ1485" s="100">
        <f t="shared" si="363"/>
        <v>5.95</v>
      </c>
      <c r="AR1485" s="97"/>
      <c r="AS1485" s="85">
        <f t="shared" si="364"/>
        <v>2.52</v>
      </c>
      <c r="AT1485" s="101" t="s">
        <v>3</v>
      </c>
      <c r="AU1485" s="97"/>
      <c r="AV1485" s="100">
        <f t="shared" si="373"/>
        <v>5.95</v>
      </c>
      <c r="AW1485" s="100">
        <f t="shared" si="369"/>
        <v>5.95</v>
      </c>
      <c r="AX1485" s="97"/>
      <c r="AY1485" s="100">
        <f t="shared" si="365"/>
        <v>5.25</v>
      </c>
      <c r="AZ1485" s="101" t="s">
        <v>3</v>
      </c>
      <c r="BA1485" s="97"/>
      <c r="BB1485" s="100">
        <f t="shared" si="366"/>
        <v>2.52</v>
      </c>
      <c r="BC1485" s="101" t="s">
        <v>3</v>
      </c>
      <c r="BD1485" s="97"/>
      <c r="BE1485" s="100">
        <f t="shared" si="367"/>
        <v>2.52</v>
      </c>
      <c r="BF1485" s="101" t="s">
        <v>3</v>
      </c>
    </row>
    <row r="1486" spans="1:58" s="86" customFormat="1" ht="13.2" x14ac:dyDescent="0.25">
      <c r="A1486" s="47" t="s">
        <v>1532</v>
      </c>
      <c r="B1486" s="93">
        <v>1200187</v>
      </c>
      <c r="C1486" s="109" t="s">
        <v>1237</v>
      </c>
      <c r="D1486" s="85">
        <v>7</v>
      </c>
      <c r="E1486" s="83">
        <v>270</v>
      </c>
      <c r="F1486" s="83" t="s">
        <v>1533</v>
      </c>
      <c r="G1486" s="22"/>
      <c r="H1486" s="44">
        <f t="shared" si="375"/>
        <v>5.6000000000000005</v>
      </c>
      <c r="I1486" s="98">
        <f t="shared" si="359"/>
        <v>2.52</v>
      </c>
      <c r="J1486" s="98">
        <f t="shared" si="371"/>
        <v>5.95</v>
      </c>
      <c r="K1486" s="99"/>
      <c r="L1486" s="44">
        <f t="shared" si="374"/>
        <v>5.6000000000000005</v>
      </c>
      <c r="M1486" s="100">
        <f t="shared" si="370"/>
        <v>5.6000000000000005</v>
      </c>
      <c r="N1486" s="97"/>
      <c r="O1486" s="101" t="s">
        <v>3</v>
      </c>
      <c r="P1486" s="101" t="s">
        <v>3</v>
      </c>
      <c r="Q1486" s="97"/>
      <c r="R1486" s="101" t="s">
        <v>3</v>
      </c>
      <c r="S1486" s="101" t="s">
        <v>3</v>
      </c>
      <c r="T1486" s="97"/>
      <c r="U1486" s="101" t="s">
        <v>3</v>
      </c>
      <c r="V1486" s="101" t="s">
        <v>3</v>
      </c>
      <c r="W1486" s="97"/>
      <c r="X1486" s="101" t="s">
        <v>3</v>
      </c>
      <c r="Y1486" s="101" t="s">
        <v>3</v>
      </c>
      <c r="Z1486" s="97"/>
      <c r="AA1486" s="101" t="s">
        <v>3</v>
      </c>
      <c r="AB1486" s="101" t="s">
        <v>3</v>
      </c>
      <c r="AC1486" s="97"/>
      <c r="AD1486" s="101" t="s">
        <v>3</v>
      </c>
      <c r="AE1486" s="101" t="s">
        <v>3</v>
      </c>
      <c r="AF1486" s="97"/>
      <c r="AG1486" s="100">
        <f t="shared" si="372"/>
        <v>5.6000000000000005</v>
      </c>
      <c r="AH1486" s="100">
        <f t="shared" si="368"/>
        <v>5.6000000000000005</v>
      </c>
      <c r="AI1486" s="97"/>
      <c r="AJ1486" s="100">
        <f t="shared" si="360"/>
        <v>4.55</v>
      </c>
      <c r="AK1486" s="100">
        <f t="shared" si="361"/>
        <v>4.55</v>
      </c>
      <c r="AL1486" s="98"/>
      <c r="AM1486" s="100"/>
      <c r="AN1486" s="101" t="s">
        <v>3</v>
      </c>
      <c r="AO1486" s="97"/>
      <c r="AP1486" s="100">
        <f t="shared" si="362"/>
        <v>5.95</v>
      </c>
      <c r="AQ1486" s="100">
        <f t="shared" si="363"/>
        <v>5.95</v>
      </c>
      <c r="AR1486" s="97"/>
      <c r="AS1486" s="85">
        <f t="shared" si="364"/>
        <v>2.52</v>
      </c>
      <c r="AT1486" s="101" t="s">
        <v>3</v>
      </c>
      <c r="AU1486" s="97"/>
      <c r="AV1486" s="100">
        <f t="shared" si="373"/>
        <v>5.95</v>
      </c>
      <c r="AW1486" s="100">
        <f t="shared" si="369"/>
        <v>5.95</v>
      </c>
      <c r="AX1486" s="97"/>
      <c r="AY1486" s="100">
        <f t="shared" si="365"/>
        <v>5.25</v>
      </c>
      <c r="AZ1486" s="101" t="s">
        <v>3</v>
      </c>
      <c r="BA1486" s="97"/>
      <c r="BB1486" s="100">
        <f t="shared" si="366"/>
        <v>2.52</v>
      </c>
      <c r="BC1486" s="101" t="s">
        <v>3</v>
      </c>
      <c r="BD1486" s="97"/>
      <c r="BE1486" s="100">
        <f t="shared" si="367"/>
        <v>2.52</v>
      </c>
      <c r="BF1486" s="101" t="s">
        <v>3</v>
      </c>
    </row>
    <row r="1487" spans="1:58" s="86" customFormat="1" ht="13.2" x14ac:dyDescent="0.25">
      <c r="A1487" s="47" t="s">
        <v>1532</v>
      </c>
      <c r="B1487" s="93">
        <v>1200582</v>
      </c>
      <c r="C1487" s="109" t="s">
        <v>1370</v>
      </c>
      <c r="D1487" s="85">
        <v>7</v>
      </c>
      <c r="E1487" s="83">
        <v>270</v>
      </c>
      <c r="F1487" s="83" t="s">
        <v>1533</v>
      </c>
      <c r="G1487" s="22"/>
      <c r="H1487" s="44">
        <f t="shared" si="375"/>
        <v>5.6000000000000005</v>
      </c>
      <c r="I1487" s="98">
        <f t="shared" si="359"/>
        <v>2.52</v>
      </c>
      <c r="J1487" s="98">
        <f t="shared" si="371"/>
        <v>5.95</v>
      </c>
      <c r="K1487" s="99"/>
      <c r="L1487" s="44">
        <f t="shared" si="374"/>
        <v>5.6000000000000005</v>
      </c>
      <c r="M1487" s="100">
        <f t="shared" si="370"/>
        <v>5.6000000000000005</v>
      </c>
      <c r="N1487" s="97"/>
      <c r="O1487" s="101" t="s">
        <v>3</v>
      </c>
      <c r="P1487" s="101" t="s">
        <v>3</v>
      </c>
      <c r="Q1487" s="97"/>
      <c r="R1487" s="101" t="s">
        <v>3</v>
      </c>
      <c r="S1487" s="101" t="s">
        <v>3</v>
      </c>
      <c r="T1487" s="97"/>
      <c r="U1487" s="101" t="s">
        <v>3</v>
      </c>
      <c r="V1487" s="101" t="s">
        <v>3</v>
      </c>
      <c r="W1487" s="97"/>
      <c r="X1487" s="101" t="s">
        <v>3</v>
      </c>
      <c r="Y1487" s="101" t="s">
        <v>3</v>
      </c>
      <c r="Z1487" s="97"/>
      <c r="AA1487" s="101" t="s">
        <v>3</v>
      </c>
      <c r="AB1487" s="101" t="s">
        <v>3</v>
      </c>
      <c r="AC1487" s="97"/>
      <c r="AD1487" s="101" t="s">
        <v>3</v>
      </c>
      <c r="AE1487" s="101" t="s">
        <v>3</v>
      </c>
      <c r="AF1487" s="97"/>
      <c r="AG1487" s="100">
        <f t="shared" si="372"/>
        <v>5.6000000000000005</v>
      </c>
      <c r="AH1487" s="100">
        <f t="shared" si="368"/>
        <v>5.6000000000000005</v>
      </c>
      <c r="AI1487" s="97"/>
      <c r="AJ1487" s="100">
        <f t="shared" si="360"/>
        <v>4.55</v>
      </c>
      <c r="AK1487" s="100">
        <f t="shared" si="361"/>
        <v>4.55</v>
      </c>
      <c r="AL1487" s="98"/>
      <c r="AM1487" s="100"/>
      <c r="AN1487" s="101" t="s">
        <v>3</v>
      </c>
      <c r="AO1487" s="97"/>
      <c r="AP1487" s="100">
        <f t="shared" si="362"/>
        <v>5.95</v>
      </c>
      <c r="AQ1487" s="100">
        <f t="shared" si="363"/>
        <v>5.95</v>
      </c>
      <c r="AR1487" s="97"/>
      <c r="AS1487" s="85">
        <f t="shared" si="364"/>
        <v>2.52</v>
      </c>
      <c r="AT1487" s="101" t="s">
        <v>3</v>
      </c>
      <c r="AU1487" s="97"/>
      <c r="AV1487" s="100">
        <f t="shared" si="373"/>
        <v>5.95</v>
      </c>
      <c r="AW1487" s="100">
        <f t="shared" si="369"/>
        <v>5.95</v>
      </c>
      <c r="AX1487" s="97"/>
      <c r="AY1487" s="100">
        <f t="shared" si="365"/>
        <v>5.25</v>
      </c>
      <c r="AZ1487" s="101" t="s">
        <v>3</v>
      </c>
      <c r="BA1487" s="97"/>
      <c r="BB1487" s="100">
        <f t="shared" si="366"/>
        <v>2.52</v>
      </c>
      <c r="BC1487" s="101" t="s">
        <v>3</v>
      </c>
      <c r="BD1487" s="97"/>
      <c r="BE1487" s="100">
        <f t="shared" si="367"/>
        <v>2.52</v>
      </c>
      <c r="BF1487" s="101" t="s">
        <v>3</v>
      </c>
    </row>
    <row r="1488" spans="1:58" s="86" customFormat="1" ht="13.2" x14ac:dyDescent="0.25">
      <c r="A1488" s="47" t="s">
        <v>1532</v>
      </c>
      <c r="B1488" s="93">
        <v>1200186</v>
      </c>
      <c r="C1488" s="109" t="s">
        <v>1236</v>
      </c>
      <c r="D1488" s="85">
        <v>7</v>
      </c>
      <c r="E1488" s="83">
        <v>270</v>
      </c>
      <c r="F1488" s="83" t="s">
        <v>1533</v>
      </c>
      <c r="G1488" s="22"/>
      <c r="H1488" s="44">
        <f t="shared" si="375"/>
        <v>5.6000000000000005</v>
      </c>
      <c r="I1488" s="98">
        <f t="shared" ref="I1488:I1551" si="376">MIN(AJ1488:AM1488,AP1488:AS1488,AV1488:AY1488,BB1488,BE1488)</f>
        <v>2.52</v>
      </c>
      <c r="J1488" s="98">
        <f t="shared" si="371"/>
        <v>5.95</v>
      </c>
      <c r="K1488" s="99"/>
      <c r="L1488" s="44">
        <f t="shared" si="374"/>
        <v>5.6000000000000005</v>
      </c>
      <c r="M1488" s="100">
        <f t="shared" si="370"/>
        <v>5.6000000000000005</v>
      </c>
      <c r="N1488" s="97"/>
      <c r="O1488" s="101" t="s">
        <v>3</v>
      </c>
      <c r="P1488" s="101" t="s">
        <v>3</v>
      </c>
      <c r="Q1488" s="97"/>
      <c r="R1488" s="101" t="s">
        <v>3</v>
      </c>
      <c r="S1488" s="101" t="s">
        <v>3</v>
      </c>
      <c r="T1488" s="97"/>
      <c r="U1488" s="101" t="s">
        <v>3</v>
      </c>
      <c r="V1488" s="101" t="s">
        <v>3</v>
      </c>
      <c r="W1488" s="97"/>
      <c r="X1488" s="101" t="s">
        <v>3</v>
      </c>
      <c r="Y1488" s="101" t="s">
        <v>3</v>
      </c>
      <c r="Z1488" s="97"/>
      <c r="AA1488" s="101" t="s">
        <v>3</v>
      </c>
      <c r="AB1488" s="101" t="s">
        <v>3</v>
      </c>
      <c r="AC1488" s="97"/>
      <c r="AD1488" s="101" t="s">
        <v>3</v>
      </c>
      <c r="AE1488" s="101" t="s">
        <v>3</v>
      </c>
      <c r="AF1488" s="97"/>
      <c r="AG1488" s="100">
        <f t="shared" si="372"/>
        <v>5.6000000000000005</v>
      </c>
      <c r="AH1488" s="100">
        <f t="shared" si="368"/>
        <v>5.6000000000000005</v>
      </c>
      <c r="AI1488" s="97"/>
      <c r="AJ1488" s="100">
        <f t="shared" ref="AJ1488:AJ1551" si="377">D1488*65%</f>
        <v>4.55</v>
      </c>
      <c r="AK1488" s="100">
        <f t="shared" ref="AK1488:AK1551" si="378">D1488*65%</f>
        <v>4.55</v>
      </c>
      <c r="AL1488" s="98"/>
      <c r="AM1488" s="100"/>
      <c r="AN1488" s="101" t="s">
        <v>3</v>
      </c>
      <c r="AO1488" s="97"/>
      <c r="AP1488" s="100">
        <f t="shared" ref="AP1488:AP1551" si="379">D1488*85%</f>
        <v>5.95</v>
      </c>
      <c r="AQ1488" s="100">
        <f t="shared" ref="AQ1488:AQ1551" si="380">D1488*85%</f>
        <v>5.95</v>
      </c>
      <c r="AR1488" s="97"/>
      <c r="AS1488" s="85">
        <f t="shared" ref="AS1488:AS1551" si="381">D1488*36%</f>
        <v>2.52</v>
      </c>
      <c r="AT1488" s="101" t="s">
        <v>3</v>
      </c>
      <c r="AU1488" s="97"/>
      <c r="AV1488" s="100">
        <f t="shared" si="373"/>
        <v>5.95</v>
      </c>
      <c r="AW1488" s="100">
        <f t="shared" si="369"/>
        <v>5.95</v>
      </c>
      <c r="AX1488" s="97"/>
      <c r="AY1488" s="100">
        <f t="shared" ref="AY1488:AY1551" si="382">D1488*75%</f>
        <v>5.25</v>
      </c>
      <c r="AZ1488" s="101" t="s">
        <v>3</v>
      </c>
      <c r="BA1488" s="97"/>
      <c r="BB1488" s="100">
        <f t="shared" ref="BB1488:BB1551" si="383">D1488*36%</f>
        <v>2.52</v>
      </c>
      <c r="BC1488" s="101" t="s">
        <v>3</v>
      </c>
      <c r="BD1488" s="97"/>
      <c r="BE1488" s="100">
        <f t="shared" ref="BE1488:BE1551" si="384">D1488*36%</f>
        <v>2.52</v>
      </c>
      <c r="BF1488" s="101" t="s">
        <v>3</v>
      </c>
    </row>
    <row r="1489" spans="1:58" s="86" customFormat="1" ht="13.2" x14ac:dyDescent="0.25">
      <c r="A1489" s="47" t="s">
        <v>1532</v>
      </c>
      <c r="B1489" s="93">
        <v>1200796</v>
      </c>
      <c r="C1489" s="109" t="s">
        <v>1465</v>
      </c>
      <c r="D1489" s="85">
        <v>7</v>
      </c>
      <c r="E1489" s="83">
        <v>270</v>
      </c>
      <c r="F1489" s="83" t="s">
        <v>1533</v>
      </c>
      <c r="G1489" s="22"/>
      <c r="H1489" s="44">
        <f t="shared" si="375"/>
        <v>5.6000000000000005</v>
      </c>
      <c r="I1489" s="98">
        <f t="shared" si="376"/>
        <v>2</v>
      </c>
      <c r="J1489" s="98">
        <f t="shared" si="371"/>
        <v>5.95</v>
      </c>
      <c r="K1489" s="99"/>
      <c r="L1489" s="44">
        <f t="shared" si="374"/>
        <v>5.6000000000000005</v>
      </c>
      <c r="M1489" s="100">
        <f t="shared" si="370"/>
        <v>5.6000000000000005</v>
      </c>
      <c r="N1489" s="97"/>
      <c r="O1489" s="101" t="s">
        <v>3</v>
      </c>
      <c r="P1489" s="101" t="s">
        <v>3</v>
      </c>
      <c r="Q1489" s="97"/>
      <c r="R1489" s="101" t="s">
        <v>3</v>
      </c>
      <c r="S1489" s="101" t="s">
        <v>3</v>
      </c>
      <c r="T1489" s="97"/>
      <c r="U1489" s="101" t="s">
        <v>3</v>
      </c>
      <c r="V1489" s="101" t="s">
        <v>3</v>
      </c>
      <c r="W1489" s="97"/>
      <c r="X1489" s="101" t="s">
        <v>3</v>
      </c>
      <c r="Y1489" s="101" t="s">
        <v>3</v>
      </c>
      <c r="Z1489" s="97"/>
      <c r="AA1489" s="101" t="s">
        <v>3</v>
      </c>
      <c r="AB1489" s="101" t="s">
        <v>3</v>
      </c>
      <c r="AC1489" s="97"/>
      <c r="AD1489" s="101" t="s">
        <v>3</v>
      </c>
      <c r="AE1489" s="101" t="s">
        <v>3</v>
      </c>
      <c r="AF1489" s="97"/>
      <c r="AG1489" s="100">
        <f t="shared" si="372"/>
        <v>5.6000000000000005</v>
      </c>
      <c r="AH1489" s="100">
        <f t="shared" si="368"/>
        <v>5.6000000000000005</v>
      </c>
      <c r="AI1489" s="97"/>
      <c r="AJ1489" s="100">
        <f t="shared" si="377"/>
        <v>4.55</v>
      </c>
      <c r="AK1489" s="100">
        <f t="shared" si="378"/>
        <v>4.55</v>
      </c>
      <c r="AL1489" s="98"/>
      <c r="AM1489" s="100">
        <v>2</v>
      </c>
      <c r="AN1489" s="101" t="s">
        <v>3</v>
      </c>
      <c r="AO1489" s="97"/>
      <c r="AP1489" s="100">
        <f t="shared" si="379"/>
        <v>5.95</v>
      </c>
      <c r="AQ1489" s="100">
        <f t="shared" si="380"/>
        <v>5.95</v>
      </c>
      <c r="AR1489" s="97"/>
      <c r="AS1489" s="85">
        <f t="shared" si="381"/>
        <v>2.52</v>
      </c>
      <c r="AT1489" s="101" t="s">
        <v>3</v>
      </c>
      <c r="AU1489" s="97"/>
      <c r="AV1489" s="100">
        <f t="shared" si="373"/>
        <v>5.95</v>
      </c>
      <c r="AW1489" s="100">
        <f t="shared" si="369"/>
        <v>5.95</v>
      </c>
      <c r="AX1489" s="97"/>
      <c r="AY1489" s="100">
        <f t="shared" si="382"/>
        <v>5.25</v>
      </c>
      <c r="AZ1489" s="101" t="s">
        <v>3</v>
      </c>
      <c r="BA1489" s="97"/>
      <c r="BB1489" s="100">
        <f t="shared" si="383"/>
        <v>2.52</v>
      </c>
      <c r="BC1489" s="101" t="s">
        <v>3</v>
      </c>
      <c r="BD1489" s="97"/>
      <c r="BE1489" s="100">
        <f t="shared" si="384"/>
        <v>2.52</v>
      </c>
      <c r="BF1489" s="101" t="s">
        <v>3</v>
      </c>
    </row>
    <row r="1490" spans="1:58" s="86" customFormat="1" ht="13.2" x14ac:dyDescent="0.25">
      <c r="A1490" s="47" t="s">
        <v>1532</v>
      </c>
      <c r="B1490" s="93">
        <v>1200191</v>
      </c>
      <c r="C1490" s="109" t="s">
        <v>1241</v>
      </c>
      <c r="D1490" s="85">
        <v>7</v>
      </c>
      <c r="E1490" s="83">
        <v>270</v>
      </c>
      <c r="F1490" s="83" t="s">
        <v>1533</v>
      </c>
      <c r="G1490" s="22"/>
      <c r="H1490" s="44">
        <f t="shared" si="375"/>
        <v>5.6000000000000005</v>
      </c>
      <c r="I1490" s="98">
        <f t="shared" si="376"/>
        <v>2.52</v>
      </c>
      <c r="J1490" s="98">
        <f t="shared" si="371"/>
        <v>5.95</v>
      </c>
      <c r="K1490" s="99"/>
      <c r="L1490" s="44">
        <f t="shared" si="374"/>
        <v>5.6000000000000005</v>
      </c>
      <c r="M1490" s="100">
        <f t="shared" si="370"/>
        <v>5.6000000000000005</v>
      </c>
      <c r="N1490" s="97"/>
      <c r="O1490" s="101" t="s">
        <v>3</v>
      </c>
      <c r="P1490" s="101" t="s">
        <v>3</v>
      </c>
      <c r="Q1490" s="97"/>
      <c r="R1490" s="101" t="s">
        <v>3</v>
      </c>
      <c r="S1490" s="101" t="s">
        <v>3</v>
      </c>
      <c r="T1490" s="97"/>
      <c r="U1490" s="101" t="s">
        <v>3</v>
      </c>
      <c r="V1490" s="101" t="s">
        <v>3</v>
      </c>
      <c r="W1490" s="97"/>
      <c r="X1490" s="101" t="s">
        <v>3</v>
      </c>
      <c r="Y1490" s="101" t="s">
        <v>3</v>
      </c>
      <c r="Z1490" s="97"/>
      <c r="AA1490" s="101" t="s">
        <v>3</v>
      </c>
      <c r="AB1490" s="101" t="s">
        <v>3</v>
      </c>
      <c r="AC1490" s="97"/>
      <c r="AD1490" s="101" t="s">
        <v>3</v>
      </c>
      <c r="AE1490" s="101" t="s">
        <v>3</v>
      </c>
      <c r="AF1490" s="97"/>
      <c r="AG1490" s="100">
        <f t="shared" si="372"/>
        <v>5.6000000000000005</v>
      </c>
      <c r="AH1490" s="100">
        <f t="shared" ref="AH1490:AH1553" si="385">D1490*80%</f>
        <v>5.6000000000000005</v>
      </c>
      <c r="AI1490" s="97"/>
      <c r="AJ1490" s="100">
        <f t="shared" si="377"/>
        <v>4.55</v>
      </c>
      <c r="AK1490" s="100">
        <f t="shared" si="378"/>
        <v>4.55</v>
      </c>
      <c r="AL1490" s="98"/>
      <c r="AM1490" s="100"/>
      <c r="AN1490" s="101" t="s">
        <v>3</v>
      </c>
      <c r="AO1490" s="97"/>
      <c r="AP1490" s="100">
        <f t="shared" si="379"/>
        <v>5.95</v>
      </c>
      <c r="AQ1490" s="100">
        <f t="shared" si="380"/>
        <v>5.95</v>
      </c>
      <c r="AR1490" s="97"/>
      <c r="AS1490" s="85">
        <f t="shared" si="381"/>
        <v>2.52</v>
      </c>
      <c r="AT1490" s="101" t="s">
        <v>3</v>
      </c>
      <c r="AU1490" s="97"/>
      <c r="AV1490" s="100">
        <f t="shared" si="373"/>
        <v>5.95</v>
      </c>
      <c r="AW1490" s="100">
        <f t="shared" ref="AW1490:AW1553" si="386">D1490*85%</f>
        <v>5.95</v>
      </c>
      <c r="AX1490" s="97"/>
      <c r="AY1490" s="100">
        <f t="shared" si="382"/>
        <v>5.25</v>
      </c>
      <c r="AZ1490" s="101" t="s">
        <v>3</v>
      </c>
      <c r="BA1490" s="97"/>
      <c r="BB1490" s="100">
        <f t="shared" si="383"/>
        <v>2.52</v>
      </c>
      <c r="BC1490" s="101" t="s">
        <v>3</v>
      </c>
      <c r="BD1490" s="97"/>
      <c r="BE1490" s="100">
        <f t="shared" si="384"/>
        <v>2.52</v>
      </c>
      <c r="BF1490" s="101" t="s">
        <v>3</v>
      </c>
    </row>
    <row r="1491" spans="1:58" s="86" customFormat="1" ht="13.2" x14ac:dyDescent="0.25">
      <c r="A1491" s="47" t="s">
        <v>1532</v>
      </c>
      <c r="B1491" s="93">
        <v>1200203</v>
      </c>
      <c r="C1491" s="109" t="s">
        <v>1256</v>
      </c>
      <c r="D1491" s="85">
        <v>7</v>
      </c>
      <c r="E1491" s="83">
        <v>270</v>
      </c>
      <c r="F1491" s="83" t="s">
        <v>1533</v>
      </c>
      <c r="G1491" s="22"/>
      <c r="H1491" s="44">
        <f t="shared" si="375"/>
        <v>5.6000000000000005</v>
      </c>
      <c r="I1491" s="98">
        <f t="shared" si="376"/>
        <v>2.52</v>
      </c>
      <c r="J1491" s="98">
        <f t="shared" si="371"/>
        <v>5.95</v>
      </c>
      <c r="K1491" s="99"/>
      <c r="L1491" s="44">
        <f t="shared" si="374"/>
        <v>5.6000000000000005</v>
      </c>
      <c r="M1491" s="100">
        <f t="shared" ref="M1491:M1554" si="387">D1491*80%</f>
        <v>5.6000000000000005</v>
      </c>
      <c r="N1491" s="97"/>
      <c r="O1491" s="101" t="s">
        <v>3</v>
      </c>
      <c r="P1491" s="101" t="s">
        <v>3</v>
      </c>
      <c r="Q1491" s="97"/>
      <c r="R1491" s="101" t="s">
        <v>3</v>
      </c>
      <c r="S1491" s="101" t="s">
        <v>3</v>
      </c>
      <c r="T1491" s="97"/>
      <c r="U1491" s="101" t="s">
        <v>3</v>
      </c>
      <c r="V1491" s="101" t="s">
        <v>3</v>
      </c>
      <c r="W1491" s="97"/>
      <c r="X1491" s="101" t="s">
        <v>3</v>
      </c>
      <c r="Y1491" s="101" t="s">
        <v>3</v>
      </c>
      <c r="Z1491" s="97"/>
      <c r="AA1491" s="101" t="s">
        <v>3</v>
      </c>
      <c r="AB1491" s="101" t="s">
        <v>3</v>
      </c>
      <c r="AC1491" s="97"/>
      <c r="AD1491" s="101" t="s">
        <v>3</v>
      </c>
      <c r="AE1491" s="101" t="s">
        <v>3</v>
      </c>
      <c r="AF1491" s="97"/>
      <c r="AG1491" s="100">
        <f t="shared" si="372"/>
        <v>5.6000000000000005</v>
      </c>
      <c r="AH1491" s="100">
        <f t="shared" si="385"/>
        <v>5.6000000000000005</v>
      </c>
      <c r="AI1491" s="97"/>
      <c r="AJ1491" s="100">
        <f t="shared" si="377"/>
        <v>4.55</v>
      </c>
      <c r="AK1491" s="100">
        <f t="shared" si="378"/>
        <v>4.55</v>
      </c>
      <c r="AL1491" s="98"/>
      <c r="AM1491" s="100"/>
      <c r="AN1491" s="101" t="s">
        <v>3</v>
      </c>
      <c r="AO1491" s="97"/>
      <c r="AP1491" s="100">
        <f t="shared" si="379"/>
        <v>5.95</v>
      </c>
      <c r="AQ1491" s="100">
        <f t="shared" si="380"/>
        <v>5.95</v>
      </c>
      <c r="AR1491" s="97"/>
      <c r="AS1491" s="85">
        <f t="shared" si="381"/>
        <v>2.52</v>
      </c>
      <c r="AT1491" s="101" t="s">
        <v>3</v>
      </c>
      <c r="AU1491" s="97"/>
      <c r="AV1491" s="100">
        <f t="shared" si="373"/>
        <v>5.95</v>
      </c>
      <c r="AW1491" s="100">
        <f t="shared" si="386"/>
        <v>5.95</v>
      </c>
      <c r="AX1491" s="97"/>
      <c r="AY1491" s="100">
        <f t="shared" si="382"/>
        <v>5.25</v>
      </c>
      <c r="AZ1491" s="101" t="s">
        <v>3</v>
      </c>
      <c r="BA1491" s="97"/>
      <c r="BB1491" s="100">
        <f t="shared" si="383"/>
        <v>2.52</v>
      </c>
      <c r="BC1491" s="101" t="s">
        <v>3</v>
      </c>
      <c r="BD1491" s="97"/>
      <c r="BE1491" s="100">
        <f t="shared" si="384"/>
        <v>2.52</v>
      </c>
      <c r="BF1491" s="101" t="s">
        <v>3</v>
      </c>
    </row>
    <row r="1492" spans="1:58" s="86" customFormat="1" ht="13.2" x14ac:dyDescent="0.25">
      <c r="A1492" s="47" t="s">
        <v>1532</v>
      </c>
      <c r="B1492" s="93">
        <v>1200790</v>
      </c>
      <c r="C1492" s="109" t="s">
        <v>1464</v>
      </c>
      <c r="D1492" s="85">
        <v>7</v>
      </c>
      <c r="E1492" s="83">
        <v>270</v>
      </c>
      <c r="F1492" s="83" t="s">
        <v>1533</v>
      </c>
      <c r="G1492" s="22"/>
      <c r="H1492" s="44">
        <f t="shared" si="375"/>
        <v>5.6000000000000005</v>
      </c>
      <c r="I1492" s="98">
        <f t="shared" si="376"/>
        <v>2</v>
      </c>
      <c r="J1492" s="98">
        <f t="shared" si="371"/>
        <v>5.95</v>
      </c>
      <c r="K1492" s="99"/>
      <c r="L1492" s="44">
        <f t="shared" si="374"/>
        <v>5.6000000000000005</v>
      </c>
      <c r="M1492" s="100">
        <f t="shared" si="387"/>
        <v>5.6000000000000005</v>
      </c>
      <c r="N1492" s="97"/>
      <c r="O1492" s="101" t="s">
        <v>3</v>
      </c>
      <c r="P1492" s="101" t="s">
        <v>3</v>
      </c>
      <c r="Q1492" s="97"/>
      <c r="R1492" s="101" t="s">
        <v>3</v>
      </c>
      <c r="S1492" s="101" t="s">
        <v>3</v>
      </c>
      <c r="T1492" s="97"/>
      <c r="U1492" s="101" t="s">
        <v>3</v>
      </c>
      <c r="V1492" s="101" t="s">
        <v>3</v>
      </c>
      <c r="W1492" s="97"/>
      <c r="X1492" s="101" t="s">
        <v>3</v>
      </c>
      <c r="Y1492" s="101" t="s">
        <v>3</v>
      </c>
      <c r="Z1492" s="97"/>
      <c r="AA1492" s="101" t="s">
        <v>3</v>
      </c>
      <c r="AB1492" s="101" t="s">
        <v>3</v>
      </c>
      <c r="AC1492" s="97"/>
      <c r="AD1492" s="101" t="s">
        <v>3</v>
      </c>
      <c r="AE1492" s="101" t="s">
        <v>3</v>
      </c>
      <c r="AF1492" s="97"/>
      <c r="AG1492" s="100">
        <f t="shared" si="372"/>
        <v>5.6000000000000005</v>
      </c>
      <c r="AH1492" s="100">
        <f t="shared" si="385"/>
        <v>5.6000000000000005</v>
      </c>
      <c r="AI1492" s="97"/>
      <c r="AJ1492" s="100">
        <f t="shared" si="377"/>
        <v>4.55</v>
      </c>
      <c r="AK1492" s="100">
        <f t="shared" si="378"/>
        <v>4.55</v>
      </c>
      <c r="AL1492" s="98"/>
      <c r="AM1492" s="100">
        <v>2</v>
      </c>
      <c r="AN1492" s="101" t="s">
        <v>3</v>
      </c>
      <c r="AO1492" s="97"/>
      <c r="AP1492" s="100">
        <f t="shared" si="379"/>
        <v>5.95</v>
      </c>
      <c r="AQ1492" s="100">
        <f t="shared" si="380"/>
        <v>5.95</v>
      </c>
      <c r="AR1492" s="97"/>
      <c r="AS1492" s="85">
        <f t="shared" si="381"/>
        <v>2.52</v>
      </c>
      <c r="AT1492" s="101" t="s">
        <v>3</v>
      </c>
      <c r="AU1492" s="97"/>
      <c r="AV1492" s="100">
        <f t="shared" si="373"/>
        <v>5.95</v>
      </c>
      <c r="AW1492" s="100">
        <f t="shared" si="386"/>
        <v>5.95</v>
      </c>
      <c r="AX1492" s="97"/>
      <c r="AY1492" s="100">
        <f t="shared" si="382"/>
        <v>5.25</v>
      </c>
      <c r="AZ1492" s="101" t="s">
        <v>3</v>
      </c>
      <c r="BA1492" s="97"/>
      <c r="BB1492" s="100">
        <f t="shared" si="383"/>
        <v>2.52</v>
      </c>
      <c r="BC1492" s="101" t="s">
        <v>3</v>
      </c>
      <c r="BD1492" s="97"/>
      <c r="BE1492" s="100">
        <f t="shared" si="384"/>
        <v>2.52</v>
      </c>
      <c r="BF1492" s="101" t="s">
        <v>3</v>
      </c>
    </row>
    <row r="1493" spans="1:58" s="86" customFormat="1" ht="13.2" x14ac:dyDescent="0.25">
      <c r="A1493" s="47" t="s">
        <v>1532</v>
      </c>
      <c r="B1493" s="93">
        <v>1200215</v>
      </c>
      <c r="C1493" s="109" t="s">
        <v>1262</v>
      </c>
      <c r="D1493" s="85">
        <v>7</v>
      </c>
      <c r="E1493" s="83">
        <v>270</v>
      </c>
      <c r="F1493" s="83" t="s">
        <v>1533</v>
      </c>
      <c r="G1493" s="22"/>
      <c r="H1493" s="44">
        <f t="shared" si="375"/>
        <v>5.6000000000000005</v>
      </c>
      <c r="I1493" s="98">
        <f t="shared" si="376"/>
        <v>2.52</v>
      </c>
      <c r="J1493" s="98">
        <f t="shared" si="371"/>
        <v>5.95</v>
      </c>
      <c r="K1493" s="99"/>
      <c r="L1493" s="44">
        <f t="shared" si="374"/>
        <v>5.6000000000000005</v>
      </c>
      <c r="M1493" s="100">
        <f t="shared" si="387"/>
        <v>5.6000000000000005</v>
      </c>
      <c r="N1493" s="97"/>
      <c r="O1493" s="101" t="s">
        <v>3</v>
      </c>
      <c r="P1493" s="101" t="s">
        <v>3</v>
      </c>
      <c r="Q1493" s="97"/>
      <c r="R1493" s="101" t="s">
        <v>3</v>
      </c>
      <c r="S1493" s="101" t="s">
        <v>3</v>
      </c>
      <c r="T1493" s="97"/>
      <c r="U1493" s="101" t="s">
        <v>3</v>
      </c>
      <c r="V1493" s="101" t="s">
        <v>3</v>
      </c>
      <c r="W1493" s="97"/>
      <c r="X1493" s="101" t="s">
        <v>3</v>
      </c>
      <c r="Y1493" s="101" t="s">
        <v>3</v>
      </c>
      <c r="Z1493" s="97"/>
      <c r="AA1493" s="101" t="s">
        <v>3</v>
      </c>
      <c r="AB1493" s="101" t="s">
        <v>3</v>
      </c>
      <c r="AC1493" s="97"/>
      <c r="AD1493" s="101" t="s">
        <v>3</v>
      </c>
      <c r="AE1493" s="101" t="s">
        <v>3</v>
      </c>
      <c r="AF1493" s="97"/>
      <c r="AG1493" s="100">
        <f t="shared" si="372"/>
        <v>5.6000000000000005</v>
      </c>
      <c r="AH1493" s="100">
        <f t="shared" si="385"/>
        <v>5.6000000000000005</v>
      </c>
      <c r="AI1493" s="97"/>
      <c r="AJ1493" s="100">
        <f t="shared" si="377"/>
        <v>4.55</v>
      </c>
      <c r="AK1493" s="100">
        <f t="shared" si="378"/>
        <v>4.55</v>
      </c>
      <c r="AL1493" s="98"/>
      <c r="AM1493" s="100"/>
      <c r="AN1493" s="101" t="s">
        <v>3</v>
      </c>
      <c r="AO1493" s="97"/>
      <c r="AP1493" s="100">
        <f t="shared" si="379"/>
        <v>5.95</v>
      </c>
      <c r="AQ1493" s="100">
        <f t="shared" si="380"/>
        <v>5.95</v>
      </c>
      <c r="AR1493" s="97"/>
      <c r="AS1493" s="85">
        <f t="shared" si="381"/>
        <v>2.52</v>
      </c>
      <c r="AT1493" s="101" t="s">
        <v>3</v>
      </c>
      <c r="AU1493" s="97"/>
      <c r="AV1493" s="100">
        <f t="shared" si="373"/>
        <v>5.95</v>
      </c>
      <c r="AW1493" s="100">
        <f t="shared" si="386"/>
        <v>5.95</v>
      </c>
      <c r="AX1493" s="97"/>
      <c r="AY1493" s="100">
        <f t="shared" si="382"/>
        <v>5.25</v>
      </c>
      <c r="AZ1493" s="101" t="s">
        <v>3</v>
      </c>
      <c r="BA1493" s="97"/>
      <c r="BB1493" s="100">
        <f t="shared" si="383"/>
        <v>2.52</v>
      </c>
      <c r="BC1493" s="101" t="s">
        <v>3</v>
      </c>
      <c r="BD1493" s="97"/>
      <c r="BE1493" s="100">
        <f t="shared" si="384"/>
        <v>2.52</v>
      </c>
      <c r="BF1493" s="101" t="s">
        <v>3</v>
      </c>
    </row>
    <row r="1494" spans="1:58" s="86" customFormat="1" ht="13.2" x14ac:dyDescent="0.25">
      <c r="A1494" s="47" t="s">
        <v>1532</v>
      </c>
      <c r="B1494" s="93">
        <v>1200818</v>
      </c>
      <c r="C1494" s="109" t="s">
        <v>1468</v>
      </c>
      <c r="D1494" s="85">
        <v>7</v>
      </c>
      <c r="E1494" s="83">
        <v>270</v>
      </c>
      <c r="F1494" s="83" t="s">
        <v>1533</v>
      </c>
      <c r="G1494" s="22"/>
      <c r="H1494" s="44">
        <f t="shared" si="375"/>
        <v>5.6000000000000005</v>
      </c>
      <c r="I1494" s="98">
        <f t="shared" si="376"/>
        <v>2.52</v>
      </c>
      <c r="J1494" s="98">
        <f t="shared" si="371"/>
        <v>5.95</v>
      </c>
      <c r="K1494" s="99"/>
      <c r="L1494" s="44">
        <f t="shared" si="374"/>
        <v>5.6000000000000005</v>
      </c>
      <c r="M1494" s="100">
        <f t="shared" si="387"/>
        <v>5.6000000000000005</v>
      </c>
      <c r="N1494" s="97"/>
      <c r="O1494" s="101" t="s">
        <v>3</v>
      </c>
      <c r="P1494" s="101" t="s">
        <v>3</v>
      </c>
      <c r="Q1494" s="97"/>
      <c r="R1494" s="101" t="s">
        <v>3</v>
      </c>
      <c r="S1494" s="101" t="s">
        <v>3</v>
      </c>
      <c r="T1494" s="97"/>
      <c r="U1494" s="101" t="s">
        <v>3</v>
      </c>
      <c r="V1494" s="101" t="s">
        <v>3</v>
      </c>
      <c r="W1494" s="97"/>
      <c r="X1494" s="101" t="s">
        <v>3</v>
      </c>
      <c r="Y1494" s="101" t="s">
        <v>3</v>
      </c>
      <c r="Z1494" s="97"/>
      <c r="AA1494" s="101" t="s">
        <v>3</v>
      </c>
      <c r="AB1494" s="101" t="s">
        <v>3</v>
      </c>
      <c r="AC1494" s="97"/>
      <c r="AD1494" s="101" t="s">
        <v>3</v>
      </c>
      <c r="AE1494" s="101" t="s">
        <v>3</v>
      </c>
      <c r="AF1494" s="97"/>
      <c r="AG1494" s="100">
        <f t="shared" si="372"/>
        <v>5.6000000000000005</v>
      </c>
      <c r="AH1494" s="100">
        <f t="shared" si="385"/>
        <v>5.6000000000000005</v>
      </c>
      <c r="AI1494" s="97"/>
      <c r="AJ1494" s="100">
        <f t="shared" si="377"/>
        <v>4.55</v>
      </c>
      <c r="AK1494" s="100">
        <f t="shared" si="378"/>
        <v>4.55</v>
      </c>
      <c r="AL1494" s="98"/>
      <c r="AM1494" s="100"/>
      <c r="AN1494" s="101" t="s">
        <v>3</v>
      </c>
      <c r="AO1494" s="97"/>
      <c r="AP1494" s="100">
        <f t="shared" si="379"/>
        <v>5.95</v>
      </c>
      <c r="AQ1494" s="100">
        <f t="shared" si="380"/>
        <v>5.95</v>
      </c>
      <c r="AR1494" s="97"/>
      <c r="AS1494" s="85">
        <f t="shared" si="381"/>
        <v>2.52</v>
      </c>
      <c r="AT1494" s="101" t="s">
        <v>3</v>
      </c>
      <c r="AU1494" s="97"/>
      <c r="AV1494" s="100">
        <f t="shared" si="373"/>
        <v>5.95</v>
      </c>
      <c r="AW1494" s="100">
        <f t="shared" si="386"/>
        <v>5.95</v>
      </c>
      <c r="AX1494" s="97"/>
      <c r="AY1494" s="100">
        <f t="shared" si="382"/>
        <v>5.25</v>
      </c>
      <c r="AZ1494" s="101" t="s">
        <v>3</v>
      </c>
      <c r="BA1494" s="97"/>
      <c r="BB1494" s="100">
        <f t="shared" si="383"/>
        <v>2.52</v>
      </c>
      <c r="BC1494" s="101" t="s">
        <v>3</v>
      </c>
      <c r="BD1494" s="97"/>
      <c r="BE1494" s="100">
        <f t="shared" si="384"/>
        <v>2.52</v>
      </c>
      <c r="BF1494" s="101" t="s">
        <v>3</v>
      </c>
    </row>
    <row r="1495" spans="1:58" s="86" customFormat="1" ht="13.2" x14ac:dyDescent="0.25">
      <c r="A1495" s="47" t="s">
        <v>1532</v>
      </c>
      <c r="B1495" s="93">
        <v>1200820</v>
      </c>
      <c r="C1495" s="109" t="s">
        <v>1470</v>
      </c>
      <c r="D1495" s="85">
        <v>7</v>
      </c>
      <c r="E1495" s="83">
        <v>270</v>
      </c>
      <c r="F1495" s="83" t="s">
        <v>1533</v>
      </c>
      <c r="G1495" s="22"/>
      <c r="H1495" s="44">
        <f t="shared" si="375"/>
        <v>5.6000000000000005</v>
      </c>
      <c r="I1495" s="98">
        <f t="shared" si="376"/>
        <v>2.52</v>
      </c>
      <c r="J1495" s="98">
        <f t="shared" si="371"/>
        <v>5.95</v>
      </c>
      <c r="K1495" s="99"/>
      <c r="L1495" s="44">
        <f t="shared" si="374"/>
        <v>5.6000000000000005</v>
      </c>
      <c r="M1495" s="100">
        <f t="shared" si="387"/>
        <v>5.6000000000000005</v>
      </c>
      <c r="N1495" s="97"/>
      <c r="O1495" s="101" t="s">
        <v>3</v>
      </c>
      <c r="P1495" s="101" t="s">
        <v>3</v>
      </c>
      <c r="Q1495" s="97"/>
      <c r="R1495" s="101" t="s">
        <v>3</v>
      </c>
      <c r="S1495" s="101" t="s">
        <v>3</v>
      </c>
      <c r="T1495" s="97"/>
      <c r="U1495" s="101" t="s">
        <v>3</v>
      </c>
      <c r="V1495" s="101" t="s">
        <v>3</v>
      </c>
      <c r="W1495" s="97"/>
      <c r="X1495" s="101" t="s">
        <v>3</v>
      </c>
      <c r="Y1495" s="101" t="s">
        <v>3</v>
      </c>
      <c r="Z1495" s="97"/>
      <c r="AA1495" s="101" t="s">
        <v>3</v>
      </c>
      <c r="AB1495" s="101" t="s">
        <v>3</v>
      </c>
      <c r="AC1495" s="97"/>
      <c r="AD1495" s="101" t="s">
        <v>3</v>
      </c>
      <c r="AE1495" s="101" t="s">
        <v>3</v>
      </c>
      <c r="AF1495" s="97"/>
      <c r="AG1495" s="100">
        <f t="shared" si="372"/>
        <v>5.6000000000000005</v>
      </c>
      <c r="AH1495" s="100">
        <f t="shared" si="385"/>
        <v>5.6000000000000005</v>
      </c>
      <c r="AI1495" s="97"/>
      <c r="AJ1495" s="100">
        <f t="shared" si="377"/>
        <v>4.55</v>
      </c>
      <c r="AK1495" s="100">
        <f t="shared" si="378"/>
        <v>4.55</v>
      </c>
      <c r="AL1495" s="98"/>
      <c r="AM1495" s="100"/>
      <c r="AN1495" s="101" t="s">
        <v>3</v>
      </c>
      <c r="AO1495" s="97"/>
      <c r="AP1495" s="100">
        <f t="shared" si="379"/>
        <v>5.95</v>
      </c>
      <c r="AQ1495" s="100">
        <f t="shared" si="380"/>
        <v>5.95</v>
      </c>
      <c r="AR1495" s="97"/>
      <c r="AS1495" s="85">
        <f t="shared" si="381"/>
        <v>2.52</v>
      </c>
      <c r="AT1495" s="101" t="s">
        <v>3</v>
      </c>
      <c r="AU1495" s="97"/>
      <c r="AV1495" s="100">
        <f t="shared" si="373"/>
        <v>5.95</v>
      </c>
      <c r="AW1495" s="100">
        <f t="shared" si="386"/>
        <v>5.95</v>
      </c>
      <c r="AX1495" s="97"/>
      <c r="AY1495" s="100">
        <f t="shared" si="382"/>
        <v>5.25</v>
      </c>
      <c r="AZ1495" s="101" t="s">
        <v>3</v>
      </c>
      <c r="BA1495" s="97"/>
      <c r="BB1495" s="100">
        <f t="shared" si="383"/>
        <v>2.52</v>
      </c>
      <c r="BC1495" s="101" t="s">
        <v>3</v>
      </c>
      <c r="BD1495" s="97"/>
      <c r="BE1495" s="100">
        <f t="shared" si="384"/>
        <v>2.52</v>
      </c>
      <c r="BF1495" s="101" t="s">
        <v>3</v>
      </c>
    </row>
    <row r="1496" spans="1:58" s="86" customFormat="1" ht="13.2" x14ac:dyDescent="0.25">
      <c r="A1496" s="47" t="s">
        <v>1532</v>
      </c>
      <c r="B1496" s="93">
        <v>1200580</v>
      </c>
      <c r="C1496" s="109" t="s">
        <v>1367</v>
      </c>
      <c r="D1496" s="85">
        <v>74</v>
      </c>
      <c r="E1496" s="83">
        <v>270</v>
      </c>
      <c r="F1496" s="83" t="s">
        <v>1533</v>
      </c>
      <c r="G1496" s="22"/>
      <c r="H1496" s="44">
        <f t="shared" si="375"/>
        <v>59.2</v>
      </c>
      <c r="I1496" s="98">
        <f t="shared" si="376"/>
        <v>26.64</v>
      </c>
      <c r="J1496" s="98">
        <f t="shared" si="371"/>
        <v>62.9</v>
      </c>
      <c r="K1496" s="99"/>
      <c r="L1496" s="44">
        <f t="shared" si="374"/>
        <v>59.2</v>
      </c>
      <c r="M1496" s="100">
        <f t="shared" si="387"/>
        <v>59.2</v>
      </c>
      <c r="N1496" s="97"/>
      <c r="O1496" s="101" t="s">
        <v>3</v>
      </c>
      <c r="P1496" s="101" t="s">
        <v>3</v>
      </c>
      <c r="Q1496" s="97"/>
      <c r="R1496" s="101" t="s">
        <v>3</v>
      </c>
      <c r="S1496" s="101" t="s">
        <v>3</v>
      </c>
      <c r="T1496" s="97"/>
      <c r="U1496" s="101" t="s">
        <v>3</v>
      </c>
      <c r="V1496" s="101" t="s">
        <v>3</v>
      </c>
      <c r="W1496" s="97"/>
      <c r="X1496" s="101" t="s">
        <v>3</v>
      </c>
      <c r="Y1496" s="101" t="s">
        <v>3</v>
      </c>
      <c r="Z1496" s="97"/>
      <c r="AA1496" s="101" t="s">
        <v>3</v>
      </c>
      <c r="AB1496" s="101" t="s">
        <v>3</v>
      </c>
      <c r="AC1496" s="97"/>
      <c r="AD1496" s="101" t="s">
        <v>3</v>
      </c>
      <c r="AE1496" s="101" t="s">
        <v>3</v>
      </c>
      <c r="AF1496" s="97"/>
      <c r="AG1496" s="100">
        <f t="shared" si="372"/>
        <v>59.2</v>
      </c>
      <c r="AH1496" s="100">
        <f t="shared" si="385"/>
        <v>59.2</v>
      </c>
      <c r="AI1496" s="97"/>
      <c r="AJ1496" s="100">
        <f t="shared" si="377"/>
        <v>48.1</v>
      </c>
      <c r="AK1496" s="100">
        <f t="shared" si="378"/>
        <v>48.1</v>
      </c>
      <c r="AL1496" s="98"/>
      <c r="AM1496" s="100"/>
      <c r="AN1496" s="101" t="s">
        <v>3</v>
      </c>
      <c r="AO1496" s="97"/>
      <c r="AP1496" s="100">
        <f t="shared" si="379"/>
        <v>62.9</v>
      </c>
      <c r="AQ1496" s="100">
        <f t="shared" si="380"/>
        <v>62.9</v>
      </c>
      <c r="AR1496" s="97"/>
      <c r="AS1496" s="85">
        <f t="shared" si="381"/>
        <v>26.64</v>
      </c>
      <c r="AT1496" s="101" t="s">
        <v>3</v>
      </c>
      <c r="AU1496" s="97"/>
      <c r="AV1496" s="100">
        <f t="shared" si="373"/>
        <v>62.9</v>
      </c>
      <c r="AW1496" s="100">
        <f t="shared" si="386"/>
        <v>62.9</v>
      </c>
      <c r="AX1496" s="97"/>
      <c r="AY1496" s="100">
        <f t="shared" si="382"/>
        <v>55.5</v>
      </c>
      <c r="AZ1496" s="101" t="s">
        <v>3</v>
      </c>
      <c r="BA1496" s="97"/>
      <c r="BB1496" s="100">
        <f t="shared" si="383"/>
        <v>26.64</v>
      </c>
      <c r="BC1496" s="101" t="s">
        <v>3</v>
      </c>
      <c r="BD1496" s="97"/>
      <c r="BE1496" s="100">
        <f t="shared" si="384"/>
        <v>26.64</v>
      </c>
      <c r="BF1496" s="101" t="s">
        <v>3</v>
      </c>
    </row>
    <row r="1497" spans="1:58" s="86" customFormat="1" ht="13.2" x14ac:dyDescent="0.25">
      <c r="A1497" s="47" t="s">
        <v>1532</v>
      </c>
      <c r="B1497" s="93">
        <v>1200200</v>
      </c>
      <c r="C1497" s="109" t="s">
        <v>1253</v>
      </c>
      <c r="D1497" s="85">
        <v>7</v>
      </c>
      <c r="E1497" s="83">
        <v>270</v>
      </c>
      <c r="F1497" s="83" t="s">
        <v>1533</v>
      </c>
      <c r="G1497" s="22"/>
      <c r="H1497" s="44">
        <f t="shared" si="375"/>
        <v>5.6000000000000005</v>
      </c>
      <c r="I1497" s="98">
        <f t="shared" si="376"/>
        <v>2.52</v>
      </c>
      <c r="J1497" s="98">
        <f t="shared" si="371"/>
        <v>5.95</v>
      </c>
      <c r="K1497" s="99"/>
      <c r="L1497" s="44">
        <f t="shared" si="374"/>
        <v>5.6000000000000005</v>
      </c>
      <c r="M1497" s="100">
        <f t="shared" si="387"/>
        <v>5.6000000000000005</v>
      </c>
      <c r="N1497" s="97"/>
      <c r="O1497" s="101" t="s">
        <v>3</v>
      </c>
      <c r="P1497" s="101" t="s">
        <v>3</v>
      </c>
      <c r="Q1497" s="97"/>
      <c r="R1497" s="101" t="s">
        <v>3</v>
      </c>
      <c r="S1497" s="101" t="s">
        <v>3</v>
      </c>
      <c r="T1497" s="97"/>
      <c r="U1497" s="101" t="s">
        <v>3</v>
      </c>
      <c r="V1497" s="101" t="s">
        <v>3</v>
      </c>
      <c r="W1497" s="97"/>
      <c r="X1497" s="101" t="s">
        <v>3</v>
      </c>
      <c r="Y1497" s="101" t="s">
        <v>3</v>
      </c>
      <c r="Z1497" s="97"/>
      <c r="AA1497" s="101" t="s">
        <v>3</v>
      </c>
      <c r="AB1497" s="101" t="s">
        <v>3</v>
      </c>
      <c r="AC1497" s="97"/>
      <c r="AD1497" s="101" t="s">
        <v>3</v>
      </c>
      <c r="AE1497" s="101" t="s">
        <v>3</v>
      </c>
      <c r="AF1497" s="97"/>
      <c r="AG1497" s="100">
        <f t="shared" si="372"/>
        <v>5.6000000000000005</v>
      </c>
      <c r="AH1497" s="100">
        <f t="shared" si="385"/>
        <v>5.6000000000000005</v>
      </c>
      <c r="AI1497" s="97"/>
      <c r="AJ1497" s="100">
        <f t="shared" si="377"/>
        <v>4.55</v>
      </c>
      <c r="AK1497" s="100">
        <f t="shared" si="378"/>
        <v>4.55</v>
      </c>
      <c r="AL1497" s="98"/>
      <c r="AM1497" s="100"/>
      <c r="AN1497" s="101" t="s">
        <v>3</v>
      </c>
      <c r="AO1497" s="97"/>
      <c r="AP1497" s="100">
        <f t="shared" si="379"/>
        <v>5.95</v>
      </c>
      <c r="AQ1497" s="100">
        <f t="shared" si="380"/>
        <v>5.95</v>
      </c>
      <c r="AR1497" s="97"/>
      <c r="AS1497" s="85">
        <f t="shared" si="381"/>
        <v>2.52</v>
      </c>
      <c r="AT1497" s="101" t="s">
        <v>3</v>
      </c>
      <c r="AU1497" s="97"/>
      <c r="AV1497" s="100">
        <f t="shared" si="373"/>
        <v>5.95</v>
      </c>
      <c r="AW1497" s="100">
        <f t="shared" si="386"/>
        <v>5.95</v>
      </c>
      <c r="AX1497" s="97"/>
      <c r="AY1497" s="100">
        <f t="shared" si="382"/>
        <v>5.25</v>
      </c>
      <c r="AZ1497" s="101" t="s">
        <v>3</v>
      </c>
      <c r="BA1497" s="97"/>
      <c r="BB1497" s="100">
        <f t="shared" si="383"/>
        <v>2.52</v>
      </c>
      <c r="BC1497" s="101" t="s">
        <v>3</v>
      </c>
      <c r="BD1497" s="97"/>
      <c r="BE1497" s="100">
        <f t="shared" si="384"/>
        <v>2.52</v>
      </c>
      <c r="BF1497" s="101" t="s">
        <v>3</v>
      </c>
    </row>
    <row r="1498" spans="1:58" s="86" customFormat="1" ht="13.2" x14ac:dyDescent="0.25">
      <c r="A1498" s="47" t="s">
        <v>1532</v>
      </c>
      <c r="B1498" s="93">
        <v>1201050</v>
      </c>
      <c r="C1498" s="109" t="s">
        <v>1217</v>
      </c>
      <c r="D1498" s="85">
        <v>51</v>
      </c>
      <c r="E1498" s="83">
        <v>270</v>
      </c>
      <c r="F1498" s="83" t="s">
        <v>1533</v>
      </c>
      <c r="G1498" s="22"/>
      <c r="H1498" s="44">
        <f t="shared" si="375"/>
        <v>40.800000000000004</v>
      </c>
      <c r="I1498" s="98">
        <f t="shared" si="376"/>
        <v>18.36</v>
      </c>
      <c r="J1498" s="98">
        <f t="shared" si="371"/>
        <v>43.35</v>
      </c>
      <c r="K1498" s="99"/>
      <c r="L1498" s="44">
        <f t="shared" si="374"/>
        <v>40.800000000000004</v>
      </c>
      <c r="M1498" s="100">
        <f t="shared" si="387"/>
        <v>40.800000000000004</v>
      </c>
      <c r="N1498" s="97"/>
      <c r="O1498" s="101" t="s">
        <v>3</v>
      </c>
      <c r="P1498" s="101" t="s">
        <v>3</v>
      </c>
      <c r="Q1498" s="97"/>
      <c r="R1498" s="101" t="s">
        <v>3</v>
      </c>
      <c r="S1498" s="101" t="s">
        <v>3</v>
      </c>
      <c r="T1498" s="97"/>
      <c r="U1498" s="101" t="s">
        <v>3</v>
      </c>
      <c r="V1498" s="101" t="s">
        <v>3</v>
      </c>
      <c r="W1498" s="97"/>
      <c r="X1498" s="101" t="s">
        <v>3</v>
      </c>
      <c r="Y1498" s="101" t="s">
        <v>3</v>
      </c>
      <c r="Z1498" s="97"/>
      <c r="AA1498" s="101" t="s">
        <v>3</v>
      </c>
      <c r="AB1498" s="101" t="s">
        <v>3</v>
      </c>
      <c r="AC1498" s="97"/>
      <c r="AD1498" s="101" t="s">
        <v>3</v>
      </c>
      <c r="AE1498" s="101" t="s">
        <v>3</v>
      </c>
      <c r="AF1498" s="97"/>
      <c r="AG1498" s="100">
        <f t="shared" si="372"/>
        <v>40.800000000000004</v>
      </c>
      <c r="AH1498" s="100">
        <f t="shared" si="385"/>
        <v>40.800000000000004</v>
      </c>
      <c r="AI1498" s="97"/>
      <c r="AJ1498" s="100">
        <f t="shared" si="377"/>
        <v>33.15</v>
      </c>
      <c r="AK1498" s="100">
        <f t="shared" si="378"/>
        <v>33.15</v>
      </c>
      <c r="AL1498" s="98"/>
      <c r="AM1498" s="100"/>
      <c r="AN1498" s="101" t="s">
        <v>3</v>
      </c>
      <c r="AO1498" s="97"/>
      <c r="AP1498" s="100">
        <f t="shared" si="379"/>
        <v>43.35</v>
      </c>
      <c r="AQ1498" s="100">
        <f t="shared" si="380"/>
        <v>43.35</v>
      </c>
      <c r="AR1498" s="97"/>
      <c r="AS1498" s="85">
        <f t="shared" si="381"/>
        <v>18.36</v>
      </c>
      <c r="AT1498" s="101" t="s">
        <v>3</v>
      </c>
      <c r="AU1498" s="97"/>
      <c r="AV1498" s="100">
        <f t="shared" si="373"/>
        <v>43.35</v>
      </c>
      <c r="AW1498" s="100">
        <f t="shared" si="386"/>
        <v>43.35</v>
      </c>
      <c r="AX1498" s="97"/>
      <c r="AY1498" s="100">
        <f t="shared" si="382"/>
        <v>38.25</v>
      </c>
      <c r="AZ1498" s="101" t="s">
        <v>3</v>
      </c>
      <c r="BA1498" s="97"/>
      <c r="BB1498" s="100">
        <f t="shared" si="383"/>
        <v>18.36</v>
      </c>
      <c r="BC1498" s="101" t="s">
        <v>3</v>
      </c>
      <c r="BD1498" s="97"/>
      <c r="BE1498" s="100">
        <f t="shared" si="384"/>
        <v>18.36</v>
      </c>
      <c r="BF1498" s="101" t="s">
        <v>3</v>
      </c>
    </row>
    <row r="1499" spans="1:58" s="86" customFormat="1" ht="13.2" x14ac:dyDescent="0.25">
      <c r="A1499" s="47" t="s">
        <v>1532</v>
      </c>
      <c r="B1499" s="93">
        <v>1200892</v>
      </c>
      <c r="C1499" s="109" t="s">
        <v>1513</v>
      </c>
      <c r="D1499" s="85">
        <v>7</v>
      </c>
      <c r="E1499" s="83">
        <v>270</v>
      </c>
      <c r="F1499" s="83" t="s">
        <v>1533</v>
      </c>
      <c r="G1499" s="22"/>
      <c r="H1499" s="44">
        <f t="shared" si="375"/>
        <v>5.6000000000000005</v>
      </c>
      <c r="I1499" s="98">
        <f t="shared" si="376"/>
        <v>2.52</v>
      </c>
      <c r="J1499" s="98">
        <f t="shared" si="371"/>
        <v>5.95</v>
      </c>
      <c r="K1499" s="99"/>
      <c r="L1499" s="44">
        <f t="shared" si="374"/>
        <v>5.6000000000000005</v>
      </c>
      <c r="M1499" s="100">
        <f t="shared" si="387"/>
        <v>5.6000000000000005</v>
      </c>
      <c r="N1499" s="97"/>
      <c r="O1499" s="101" t="s">
        <v>3</v>
      </c>
      <c r="P1499" s="101" t="s">
        <v>3</v>
      </c>
      <c r="Q1499" s="97"/>
      <c r="R1499" s="101" t="s">
        <v>3</v>
      </c>
      <c r="S1499" s="101" t="s">
        <v>3</v>
      </c>
      <c r="T1499" s="97"/>
      <c r="U1499" s="101" t="s">
        <v>3</v>
      </c>
      <c r="V1499" s="101" t="s">
        <v>3</v>
      </c>
      <c r="W1499" s="97"/>
      <c r="X1499" s="101" t="s">
        <v>3</v>
      </c>
      <c r="Y1499" s="101" t="s">
        <v>3</v>
      </c>
      <c r="Z1499" s="97"/>
      <c r="AA1499" s="101" t="s">
        <v>3</v>
      </c>
      <c r="AB1499" s="101" t="s">
        <v>3</v>
      </c>
      <c r="AC1499" s="97"/>
      <c r="AD1499" s="101" t="s">
        <v>3</v>
      </c>
      <c r="AE1499" s="101" t="s">
        <v>3</v>
      </c>
      <c r="AF1499" s="97"/>
      <c r="AG1499" s="100">
        <f t="shared" si="372"/>
        <v>5.6000000000000005</v>
      </c>
      <c r="AH1499" s="100">
        <f t="shared" si="385"/>
        <v>5.6000000000000005</v>
      </c>
      <c r="AI1499" s="97"/>
      <c r="AJ1499" s="100">
        <f t="shared" si="377"/>
        <v>4.55</v>
      </c>
      <c r="AK1499" s="100">
        <f t="shared" si="378"/>
        <v>4.55</v>
      </c>
      <c r="AL1499" s="98"/>
      <c r="AM1499" s="100"/>
      <c r="AN1499" s="101" t="s">
        <v>3</v>
      </c>
      <c r="AO1499" s="97"/>
      <c r="AP1499" s="100">
        <f t="shared" si="379"/>
        <v>5.95</v>
      </c>
      <c r="AQ1499" s="100">
        <f t="shared" si="380"/>
        <v>5.95</v>
      </c>
      <c r="AR1499" s="97"/>
      <c r="AS1499" s="85">
        <f t="shared" si="381"/>
        <v>2.52</v>
      </c>
      <c r="AT1499" s="101" t="s">
        <v>3</v>
      </c>
      <c r="AU1499" s="97"/>
      <c r="AV1499" s="100">
        <f t="shared" si="373"/>
        <v>5.95</v>
      </c>
      <c r="AW1499" s="100">
        <f t="shared" si="386"/>
        <v>5.95</v>
      </c>
      <c r="AX1499" s="97"/>
      <c r="AY1499" s="100">
        <f t="shared" si="382"/>
        <v>5.25</v>
      </c>
      <c r="AZ1499" s="101" t="s">
        <v>3</v>
      </c>
      <c r="BA1499" s="97"/>
      <c r="BB1499" s="100">
        <f t="shared" si="383"/>
        <v>2.52</v>
      </c>
      <c r="BC1499" s="101" t="s">
        <v>3</v>
      </c>
      <c r="BD1499" s="97"/>
      <c r="BE1499" s="100">
        <f t="shared" si="384"/>
        <v>2.52</v>
      </c>
      <c r="BF1499" s="101" t="s">
        <v>3</v>
      </c>
    </row>
    <row r="1500" spans="1:58" s="86" customFormat="1" ht="13.2" x14ac:dyDescent="0.25">
      <c r="A1500" s="47" t="s">
        <v>1532</v>
      </c>
      <c r="B1500" s="93">
        <v>1200262</v>
      </c>
      <c r="C1500" s="109" t="s">
        <v>1295</v>
      </c>
      <c r="D1500" s="85">
        <v>7</v>
      </c>
      <c r="E1500" s="83">
        <v>270</v>
      </c>
      <c r="F1500" s="83" t="s">
        <v>1533</v>
      </c>
      <c r="G1500" s="22"/>
      <c r="H1500" s="44">
        <f t="shared" si="375"/>
        <v>5.6000000000000005</v>
      </c>
      <c r="I1500" s="98">
        <f t="shared" si="376"/>
        <v>2.52</v>
      </c>
      <c r="J1500" s="98">
        <f t="shared" si="371"/>
        <v>5.95</v>
      </c>
      <c r="K1500" s="99"/>
      <c r="L1500" s="44">
        <f t="shared" si="374"/>
        <v>5.6000000000000005</v>
      </c>
      <c r="M1500" s="100">
        <f t="shared" si="387"/>
        <v>5.6000000000000005</v>
      </c>
      <c r="N1500" s="97"/>
      <c r="O1500" s="101" t="s">
        <v>3</v>
      </c>
      <c r="P1500" s="101" t="s">
        <v>3</v>
      </c>
      <c r="Q1500" s="97"/>
      <c r="R1500" s="101" t="s">
        <v>3</v>
      </c>
      <c r="S1500" s="101" t="s">
        <v>3</v>
      </c>
      <c r="T1500" s="97"/>
      <c r="U1500" s="101" t="s">
        <v>3</v>
      </c>
      <c r="V1500" s="101" t="s">
        <v>3</v>
      </c>
      <c r="W1500" s="97"/>
      <c r="X1500" s="101" t="s">
        <v>3</v>
      </c>
      <c r="Y1500" s="101" t="s">
        <v>3</v>
      </c>
      <c r="Z1500" s="97"/>
      <c r="AA1500" s="101" t="s">
        <v>3</v>
      </c>
      <c r="AB1500" s="101" t="s">
        <v>3</v>
      </c>
      <c r="AC1500" s="97"/>
      <c r="AD1500" s="101" t="s">
        <v>3</v>
      </c>
      <c r="AE1500" s="101" t="s">
        <v>3</v>
      </c>
      <c r="AF1500" s="97"/>
      <c r="AG1500" s="100">
        <f t="shared" si="372"/>
        <v>5.6000000000000005</v>
      </c>
      <c r="AH1500" s="100">
        <f t="shared" si="385"/>
        <v>5.6000000000000005</v>
      </c>
      <c r="AI1500" s="97"/>
      <c r="AJ1500" s="100">
        <f t="shared" si="377"/>
        <v>4.55</v>
      </c>
      <c r="AK1500" s="100">
        <f t="shared" si="378"/>
        <v>4.55</v>
      </c>
      <c r="AL1500" s="98"/>
      <c r="AM1500" s="100"/>
      <c r="AN1500" s="101" t="s">
        <v>3</v>
      </c>
      <c r="AO1500" s="97"/>
      <c r="AP1500" s="100">
        <f t="shared" si="379"/>
        <v>5.95</v>
      </c>
      <c r="AQ1500" s="100">
        <f t="shared" si="380"/>
        <v>5.95</v>
      </c>
      <c r="AR1500" s="97"/>
      <c r="AS1500" s="85">
        <f t="shared" si="381"/>
        <v>2.52</v>
      </c>
      <c r="AT1500" s="101" t="s">
        <v>3</v>
      </c>
      <c r="AU1500" s="97"/>
      <c r="AV1500" s="100">
        <f t="shared" si="373"/>
        <v>5.95</v>
      </c>
      <c r="AW1500" s="100">
        <f t="shared" si="386"/>
        <v>5.95</v>
      </c>
      <c r="AX1500" s="97"/>
      <c r="AY1500" s="100">
        <f t="shared" si="382"/>
        <v>5.25</v>
      </c>
      <c r="AZ1500" s="101" t="s">
        <v>3</v>
      </c>
      <c r="BA1500" s="97"/>
      <c r="BB1500" s="100">
        <f t="shared" si="383"/>
        <v>2.52</v>
      </c>
      <c r="BC1500" s="101" t="s">
        <v>3</v>
      </c>
      <c r="BD1500" s="97"/>
      <c r="BE1500" s="100">
        <f t="shared" si="384"/>
        <v>2.52</v>
      </c>
      <c r="BF1500" s="101" t="s">
        <v>3</v>
      </c>
    </row>
    <row r="1501" spans="1:58" s="86" customFormat="1" ht="13.2" x14ac:dyDescent="0.25">
      <c r="A1501" s="47" t="s">
        <v>1532</v>
      </c>
      <c r="B1501" s="93">
        <v>1201107</v>
      </c>
      <c r="C1501" s="109" t="s">
        <v>1218</v>
      </c>
      <c r="D1501" s="85">
        <v>41</v>
      </c>
      <c r="E1501" s="83">
        <v>270</v>
      </c>
      <c r="F1501" s="83" t="s">
        <v>1533</v>
      </c>
      <c r="G1501" s="22"/>
      <c r="H1501" s="44">
        <f t="shared" si="375"/>
        <v>32.800000000000004</v>
      </c>
      <c r="I1501" s="98">
        <f t="shared" si="376"/>
        <v>14.76</v>
      </c>
      <c r="J1501" s="98">
        <f t="shared" si="371"/>
        <v>34.85</v>
      </c>
      <c r="K1501" s="99"/>
      <c r="L1501" s="44">
        <f t="shared" si="374"/>
        <v>32.800000000000004</v>
      </c>
      <c r="M1501" s="100">
        <f t="shared" si="387"/>
        <v>32.800000000000004</v>
      </c>
      <c r="N1501" s="97"/>
      <c r="O1501" s="101" t="s">
        <v>3</v>
      </c>
      <c r="P1501" s="101" t="s">
        <v>3</v>
      </c>
      <c r="Q1501" s="97"/>
      <c r="R1501" s="101" t="s">
        <v>3</v>
      </c>
      <c r="S1501" s="101" t="s">
        <v>3</v>
      </c>
      <c r="T1501" s="97"/>
      <c r="U1501" s="101" t="s">
        <v>3</v>
      </c>
      <c r="V1501" s="101" t="s">
        <v>3</v>
      </c>
      <c r="W1501" s="97"/>
      <c r="X1501" s="101" t="s">
        <v>3</v>
      </c>
      <c r="Y1501" s="101" t="s">
        <v>3</v>
      </c>
      <c r="Z1501" s="97"/>
      <c r="AA1501" s="101" t="s">
        <v>3</v>
      </c>
      <c r="AB1501" s="101" t="s">
        <v>3</v>
      </c>
      <c r="AC1501" s="97"/>
      <c r="AD1501" s="101" t="s">
        <v>3</v>
      </c>
      <c r="AE1501" s="101" t="s">
        <v>3</v>
      </c>
      <c r="AF1501" s="97"/>
      <c r="AG1501" s="100">
        <f t="shared" si="372"/>
        <v>32.800000000000004</v>
      </c>
      <c r="AH1501" s="100">
        <f t="shared" si="385"/>
        <v>32.800000000000004</v>
      </c>
      <c r="AI1501" s="97"/>
      <c r="AJ1501" s="100">
        <f t="shared" si="377"/>
        <v>26.650000000000002</v>
      </c>
      <c r="AK1501" s="100">
        <f t="shared" si="378"/>
        <v>26.650000000000002</v>
      </c>
      <c r="AL1501" s="98"/>
      <c r="AM1501" s="100"/>
      <c r="AN1501" s="101" t="s">
        <v>3</v>
      </c>
      <c r="AO1501" s="97"/>
      <c r="AP1501" s="100">
        <f t="shared" si="379"/>
        <v>34.85</v>
      </c>
      <c r="AQ1501" s="100">
        <f t="shared" si="380"/>
        <v>34.85</v>
      </c>
      <c r="AR1501" s="97"/>
      <c r="AS1501" s="85">
        <f t="shared" si="381"/>
        <v>14.76</v>
      </c>
      <c r="AT1501" s="101" t="s">
        <v>3</v>
      </c>
      <c r="AU1501" s="97"/>
      <c r="AV1501" s="100">
        <f t="shared" si="373"/>
        <v>34.85</v>
      </c>
      <c r="AW1501" s="100">
        <f t="shared" si="386"/>
        <v>34.85</v>
      </c>
      <c r="AX1501" s="97"/>
      <c r="AY1501" s="100">
        <f t="shared" si="382"/>
        <v>30.75</v>
      </c>
      <c r="AZ1501" s="101" t="s">
        <v>3</v>
      </c>
      <c r="BA1501" s="97"/>
      <c r="BB1501" s="100">
        <f t="shared" si="383"/>
        <v>14.76</v>
      </c>
      <c r="BC1501" s="101" t="s">
        <v>3</v>
      </c>
      <c r="BD1501" s="97"/>
      <c r="BE1501" s="100">
        <f t="shared" si="384"/>
        <v>14.76</v>
      </c>
      <c r="BF1501" s="101" t="s">
        <v>3</v>
      </c>
    </row>
    <row r="1502" spans="1:58" s="86" customFormat="1" ht="13.2" x14ac:dyDescent="0.25">
      <c r="A1502" s="47" t="s">
        <v>1532</v>
      </c>
      <c r="B1502" s="93">
        <v>1200610</v>
      </c>
      <c r="C1502" s="109" t="s">
        <v>1400</v>
      </c>
      <c r="D1502" s="85">
        <v>7</v>
      </c>
      <c r="E1502" s="83">
        <v>270</v>
      </c>
      <c r="F1502" s="83" t="s">
        <v>1533</v>
      </c>
      <c r="G1502" s="22"/>
      <c r="H1502" s="44">
        <f t="shared" si="375"/>
        <v>5.6000000000000005</v>
      </c>
      <c r="I1502" s="98">
        <f t="shared" si="376"/>
        <v>2.52</v>
      </c>
      <c r="J1502" s="98">
        <f t="shared" si="371"/>
        <v>5.95</v>
      </c>
      <c r="K1502" s="99"/>
      <c r="L1502" s="44">
        <f t="shared" si="374"/>
        <v>5.6000000000000005</v>
      </c>
      <c r="M1502" s="100">
        <f t="shared" si="387"/>
        <v>5.6000000000000005</v>
      </c>
      <c r="N1502" s="97"/>
      <c r="O1502" s="101" t="s">
        <v>3</v>
      </c>
      <c r="P1502" s="101" t="s">
        <v>3</v>
      </c>
      <c r="Q1502" s="97"/>
      <c r="R1502" s="101" t="s">
        <v>3</v>
      </c>
      <c r="S1502" s="101" t="s">
        <v>3</v>
      </c>
      <c r="T1502" s="97"/>
      <c r="U1502" s="101" t="s">
        <v>3</v>
      </c>
      <c r="V1502" s="101" t="s">
        <v>3</v>
      </c>
      <c r="W1502" s="97"/>
      <c r="X1502" s="101" t="s">
        <v>3</v>
      </c>
      <c r="Y1502" s="101" t="s">
        <v>3</v>
      </c>
      <c r="Z1502" s="97"/>
      <c r="AA1502" s="101" t="s">
        <v>3</v>
      </c>
      <c r="AB1502" s="101" t="s">
        <v>3</v>
      </c>
      <c r="AC1502" s="97"/>
      <c r="AD1502" s="101" t="s">
        <v>3</v>
      </c>
      <c r="AE1502" s="101" t="s">
        <v>3</v>
      </c>
      <c r="AF1502" s="97"/>
      <c r="AG1502" s="100">
        <f t="shared" si="372"/>
        <v>5.6000000000000005</v>
      </c>
      <c r="AH1502" s="100">
        <f t="shared" si="385"/>
        <v>5.6000000000000005</v>
      </c>
      <c r="AI1502" s="97"/>
      <c r="AJ1502" s="100">
        <f t="shared" si="377"/>
        <v>4.55</v>
      </c>
      <c r="AK1502" s="100">
        <f t="shared" si="378"/>
        <v>4.55</v>
      </c>
      <c r="AL1502" s="98"/>
      <c r="AM1502" s="100"/>
      <c r="AN1502" s="101" t="s">
        <v>3</v>
      </c>
      <c r="AO1502" s="97"/>
      <c r="AP1502" s="100">
        <f t="shared" si="379"/>
        <v>5.95</v>
      </c>
      <c r="AQ1502" s="100">
        <f t="shared" si="380"/>
        <v>5.95</v>
      </c>
      <c r="AR1502" s="97"/>
      <c r="AS1502" s="85">
        <f t="shared" si="381"/>
        <v>2.52</v>
      </c>
      <c r="AT1502" s="101" t="s">
        <v>3</v>
      </c>
      <c r="AU1502" s="97"/>
      <c r="AV1502" s="100">
        <f t="shared" si="373"/>
        <v>5.95</v>
      </c>
      <c r="AW1502" s="100">
        <f t="shared" si="386"/>
        <v>5.95</v>
      </c>
      <c r="AX1502" s="97"/>
      <c r="AY1502" s="100">
        <f t="shared" si="382"/>
        <v>5.25</v>
      </c>
      <c r="AZ1502" s="101" t="s">
        <v>3</v>
      </c>
      <c r="BA1502" s="97"/>
      <c r="BB1502" s="100">
        <f t="shared" si="383"/>
        <v>2.52</v>
      </c>
      <c r="BC1502" s="101" t="s">
        <v>3</v>
      </c>
      <c r="BD1502" s="97"/>
      <c r="BE1502" s="100">
        <f t="shared" si="384"/>
        <v>2.52</v>
      </c>
      <c r="BF1502" s="101" t="s">
        <v>3</v>
      </c>
    </row>
    <row r="1503" spans="1:58" s="86" customFormat="1" ht="13.2" x14ac:dyDescent="0.25">
      <c r="A1503" s="47" t="s">
        <v>1532</v>
      </c>
      <c r="B1503" s="93">
        <v>1200588</v>
      </c>
      <c r="C1503" s="109" t="s">
        <v>1376</v>
      </c>
      <c r="D1503" s="85">
        <v>7</v>
      </c>
      <c r="E1503" s="83">
        <v>270</v>
      </c>
      <c r="F1503" s="83" t="s">
        <v>1533</v>
      </c>
      <c r="G1503" s="22"/>
      <c r="H1503" s="44">
        <f t="shared" si="375"/>
        <v>5.6000000000000005</v>
      </c>
      <c r="I1503" s="98">
        <f t="shared" si="376"/>
        <v>2.52</v>
      </c>
      <c r="J1503" s="98">
        <f t="shared" si="371"/>
        <v>5.95</v>
      </c>
      <c r="K1503" s="99"/>
      <c r="L1503" s="44">
        <f t="shared" si="374"/>
        <v>5.6000000000000005</v>
      </c>
      <c r="M1503" s="100">
        <f t="shared" si="387"/>
        <v>5.6000000000000005</v>
      </c>
      <c r="N1503" s="97"/>
      <c r="O1503" s="101" t="s">
        <v>3</v>
      </c>
      <c r="P1503" s="101" t="s">
        <v>3</v>
      </c>
      <c r="Q1503" s="97"/>
      <c r="R1503" s="101" t="s">
        <v>3</v>
      </c>
      <c r="S1503" s="101" t="s">
        <v>3</v>
      </c>
      <c r="T1503" s="97"/>
      <c r="U1503" s="101" t="s">
        <v>3</v>
      </c>
      <c r="V1503" s="101" t="s">
        <v>3</v>
      </c>
      <c r="W1503" s="97"/>
      <c r="X1503" s="101" t="s">
        <v>3</v>
      </c>
      <c r="Y1503" s="101" t="s">
        <v>3</v>
      </c>
      <c r="Z1503" s="97"/>
      <c r="AA1503" s="101" t="s">
        <v>3</v>
      </c>
      <c r="AB1503" s="101" t="s">
        <v>3</v>
      </c>
      <c r="AC1503" s="97"/>
      <c r="AD1503" s="101" t="s">
        <v>3</v>
      </c>
      <c r="AE1503" s="101" t="s">
        <v>3</v>
      </c>
      <c r="AF1503" s="97"/>
      <c r="AG1503" s="100">
        <f t="shared" si="372"/>
        <v>5.6000000000000005</v>
      </c>
      <c r="AH1503" s="100">
        <f t="shared" si="385"/>
        <v>5.6000000000000005</v>
      </c>
      <c r="AI1503" s="97"/>
      <c r="AJ1503" s="100">
        <f t="shared" si="377"/>
        <v>4.55</v>
      </c>
      <c r="AK1503" s="100">
        <f t="shared" si="378"/>
        <v>4.55</v>
      </c>
      <c r="AL1503" s="98"/>
      <c r="AM1503" s="100"/>
      <c r="AN1503" s="101" t="s">
        <v>3</v>
      </c>
      <c r="AO1503" s="97"/>
      <c r="AP1503" s="100">
        <f t="shared" si="379"/>
        <v>5.95</v>
      </c>
      <c r="AQ1503" s="100">
        <f t="shared" si="380"/>
        <v>5.95</v>
      </c>
      <c r="AR1503" s="97"/>
      <c r="AS1503" s="85">
        <f t="shared" si="381"/>
        <v>2.52</v>
      </c>
      <c r="AT1503" s="101" t="s">
        <v>3</v>
      </c>
      <c r="AU1503" s="97"/>
      <c r="AV1503" s="100">
        <f t="shared" si="373"/>
        <v>5.95</v>
      </c>
      <c r="AW1503" s="100">
        <f t="shared" si="386"/>
        <v>5.95</v>
      </c>
      <c r="AX1503" s="97"/>
      <c r="AY1503" s="100">
        <f t="shared" si="382"/>
        <v>5.25</v>
      </c>
      <c r="AZ1503" s="101" t="s">
        <v>3</v>
      </c>
      <c r="BA1503" s="97"/>
      <c r="BB1503" s="100">
        <f t="shared" si="383"/>
        <v>2.52</v>
      </c>
      <c r="BC1503" s="101" t="s">
        <v>3</v>
      </c>
      <c r="BD1503" s="97"/>
      <c r="BE1503" s="100">
        <f t="shared" si="384"/>
        <v>2.52</v>
      </c>
      <c r="BF1503" s="101" t="s">
        <v>3</v>
      </c>
    </row>
    <row r="1504" spans="1:58" s="86" customFormat="1" ht="13.2" x14ac:dyDescent="0.25">
      <c r="A1504" s="47" t="s">
        <v>1532</v>
      </c>
      <c r="B1504" s="93">
        <v>1201034</v>
      </c>
      <c r="C1504" s="109" t="s">
        <v>1210</v>
      </c>
      <c r="D1504" s="85">
        <v>7</v>
      </c>
      <c r="E1504" s="83">
        <v>270</v>
      </c>
      <c r="F1504" s="83" t="s">
        <v>1533</v>
      </c>
      <c r="G1504" s="22"/>
      <c r="H1504" s="44">
        <f t="shared" si="375"/>
        <v>5.6000000000000005</v>
      </c>
      <c r="I1504" s="98">
        <f t="shared" si="376"/>
        <v>2.52</v>
      </c>
      <c r="J1504" s="98">
        <f t="shared" si="371"/>
        <v>5.95</v>
      </c>
      <c r="K1504" s="99"/>
      <c r="L1504" s="44">
        <f t="shared" si="374"/>
        <v>5.6000000000000005</v>
      </c>
      <c r="M1504" s="100">
        <f t="shared" si="387"/>
        <v>5.6000000000000005</v>
      </c>
      <c r="N1504" s="97"/>
      <c r="O1504" s="101" t="s">
        <v>3</v>
      </c>
      <c r="P1504" s="101" t="s">
        <v>3</v>
      </c>
      <c r="Q1504" s="97"/>
      <c r="R1504" s="101" t="s">
        <v>3</v>
      </c>
      <c r="S1504" s="101" t="s">
        <v>3</v>
      </c>
      <c r="T1504" s="97"/>
      <c r="U1504" s="101" t="s">
        <v>3</v>
      </c>
      <c r="V1504" s="101" t="s">
        <v>3</v>
      </c>
      <c r="W1504" s="97"/>
      <c r="X1504" s="101" t="s">
        <v>3</v>
      </c>
      <c r="Y1504" s="101" t="s">
        <v>3</v>
      </c>
      <c r="Z1504" s="97"/>
      <c r="AA1504" s="101" t="s">
        <v>3</v>
      </c>
      <c r="AB1504" s="101" t="s">
        <v>3</v>
      </c>
      <c r="AC1504" s="97"/>
      <c r="AD1504" s="101" t="s">
        <v>3</v>
      </c>
      <c r="AE1504" s="101" t="s">
        <v>3</v>
      </c>
      <c r="AF1504" s="97"/>
      <c r="AG1504" s="100">
        <f t="shared" si="372"/>
        <v>5.6000000000000005</v>
      </c>
      <c r="AH1504" s="100">
        <f t="shared" si="385"/>
        <v>5.6000000000000005</v>
      </c>
      <c r="AI1504" s="97"/>
      <c r="AJ1504" s="100">
        <f t="shared" si="377"/>
        <v>4.55</v>
      </c>
      <c r="AK1504" s="100">
        <f t="shared" si="378"/>
        <v>4.55</v>
      </c>
      <c r="AL1504" s="98"/>
      <c r="AM1504" s="100"/>
      <c r="AN1504" s="101" t="s">
        <v>3</v>
      </c>
      <c r="AO1504" s="97"/>
      <c r="AP1504" s="100">
        <f t="shared" si="379"/>
        <v>5.95</v>
      </c>
      <c r="AQ1504" s="100">
        <f t="shared" si="380"/>
        <v>5.95</v>
      </c>
      <c r="AR1504" s="97"/>
      <c r="AS1504" s="85">
        <f t="shared" si="381"/>
        <v>2.52</v>
      </c>
      <c r="AT1504" s="101" t="s">
        <v>3</v>
      </c>
      <c r="AU1504" s="97"/>
      <c r="AV1504" s="100">
        <f t="shared" si="373"/>
        <v>5.95</v>
      </c>
      <c r="AW1504" s="100">
        <f t="shared" si="386"/>
        <v>5.95</v>
      </c>
      <c r="AX1504" s="97"/>
      <c r="AY1504" s="100">
        <f t="shared" si="382"/>
        <v>5.25</v>
      </c>
      <c r="AZ1504" s="101" t="s">
        <v>3</v>
      </c>
      <c r="BA1504" s="97"/>
      <c r="BB1504" s="100">
        <f t="shared" si="383"/>
        <v>2.52</v>
      </c>
      <c r="BC1504" s="101" t="s">
        <v>3</v>
      </c>
      <c r="BD1504" s="97"/>
      <c r="BE1504" s="100">
        <f t="shared" si="384"/>
        <v>2.52</v>
      </c>
      <c r="BF1504" s="101" t="s">
        <v>3</v>
      </c>
    </row>
    <row r="1505" spans="1:58" s="86" customFormat="1" ht="13.2" x14ac:dyDescent="0.25">
      <c r="A1505" s="47" t="s">
        <v>1532</v>
      </c>
      <c r="B1505" s="93">
        <v>1201134</v>
      </c>
      <c r="C1505" s="109" t="s">
        <v>1358</v>
      </c>
      <c r="D1505" s="85">
        <v>7</v>
      </c>
      <c r="E1505" s="83">
        <v>270</v>
      </c>
      <c r="F1505" s="83" t="s">
        <v>1533</v>
      </c>
      <c r="G1505" s="22"/>
      <c r="H1505" s="44">
        <f t="shared" si="375"/>
        <v>5.6000000000000005</v>
      </c>
      <c r="I1505" s="98">
        <f t="shared" si="376"/>
        <v>2.52</v>
      </c>
      <c r="J1505" s="98">
        <f t="shared" si="371"/>
        <v>5.95</v>
      </c>
      <c r="K1505" s="99"/>
      <c r="L1505" s="44">
        <f t="shared" si="374"/>
        <v>5.6000000000000005</v>
      </c>
      <c r="M1505" s="100">
        <f t="shared" si="387"/>
        <v>5.6000000000000005</v>
      </c>
      <c r="N1505" s="97"/>
      <c r="O1505" s="101" t="s">
        <v>3</v>
      </c>
      <c r="P1505" s="101" t="s">
        <v>3</v>
      </c>
      <c r="Q1505" s="97"/>
      <c r="R1505" s="101" t="s">
        <v>3</v>
      </c>
      <c r="S1505" s="101" t="s">
        <v>3</v>
      </c>
      <c r="T1505" s="97"/>
      <c r="U1505" s="101" t="s">
        <v>3</v>
      </c>
      <c r="V1505" s="101" t="s">
        <v>3</v>
      </c>
      <c r="W1505" s="97"/>
      <c r="X1505" s="101" t="s">
        <v>3</v>
      </c>
      <c r="Y1505" s="101" t="s">
        <v>3</v>
      </c>
      <c r="Z1505" s="97"/>
      <c r="AA1505" s="101" t="s">
        <v>3</v>
      </c>
      <c r="AB1505" s="101" t="s">
        <v>3</v>
      </c>
      <c r="AC1505" s="97"/>
      <c r="AD1505" s="101" t="s">
        <v>3</v>
      </c>
      <c r="AE1505" s="101" t="s">
        <v>3</v>
      </c>
      <c r="AF1505" s="97"/>
      <c r="AG1505" s="100">
        <f t="shared" si="372"/>
        <v>5.6000000000000005</v>
      </c>
      <c r="AH1505" s="100">
        <f t="shared" si="385"/>
        <v>5.6000000000000005</v>
      </c>
      <c r="AI1505" s="97"/>
      <c r="AJ1505" s="100">
        <f t="shared" si="377"/>
        <v>4.55</v>
      </c>
      <c r="AK1505" s="100">
        <f t="shared" si="378"/>
        <v>4.55</v>
      </c>
      <c r="AL1505" s="98"/>
      <c r="AM1505" s="100"/>
      <c r="AN1505" s="101" t="s">
        <v>3</v>
      </c>
      <c r="AO1505" s="97"/>
      <c r="AP1505" s="100">
        <f t="shared" si="379"/>
        <v>5.95</v>
      </c>
      <c r="AQ1505" s="100">
        <f t="shared" si="380"/>
        <v>5.95</v>
      </c>
      <c r="AR1505" s="97"/>
      <c r="AS1505" s="85">
        <f t="shared" si="381"/>
        <v>2.52</v>
      </c>
      <c r="AT1505" s="101" t="s">
        <v>3</v>
      </c>
      <c r="AU1505" s="97"/>
      <c r="AV1505" s="100">
        <f t="shared" si="373"/>
        <v>5.95</v>
      </c>
      <c r="AW1505" s="100">
        <f t="shared" si="386"/>
        <v>5.95</v>
      </c>
      <c r="AX1505" s="97"/>
      <c r="AY1505" s="100">
        <f t="shared" si="382"/>
        <v>5.25</v>
      </c>
      <c r="AZ1505" s="101" t="s">
        <v>3</v>
      </c>
      <c r="BA1505" s="97"/>
      <c r="BB1505" s="100">
        <f t="shared" si="383"/>
        <v>2.52</v>
      </c>
      <c r="BC1505" s="101" t="s">
        <v>3</v>
      </c>
      <c r="BD1505" s="97"/>
      <c r="BE1505" s="100">
        <f t="shared" si="384"/>
        <v>2.52</v>
      </c>
      <c r="BF1505" s="101" t="s">
        <v>3</v>
      </c>
    </row>
    <row r="1506" spans="1:58" s="86" customFormat="1" ht="13.2" x14ac:dyDescent="0.25">
      <c r="A1506" s="47" t="s">
        <v>1532</v>
      </c>
      <c r="B1506" s="93">
        <v>1200175</v>
      </c>
      <c r="C1506" s="109" t="s">
        <v>1224</v>
      </c>
      <c r="D1506" s="85">
        <v>7</v>
      </c>
      <c r="E1506" s="83">
        <v>270</v>
      </c>
      <c r="F1506" s="83" t="s">
        <v>1533</v>
      </c>
      <c r="G1506" s="22"/>
      <c r="H1506" s="44">
        <f t="shared" si="375"/>
        <v>5.6000000000000005</v>
      </c>
      <c r="I1506" s="98">
        <f t="shared" si="376"/>
        <v>2.52</v>
      </c>
      <c r="J1506" s="98">
        <f t="shared" si="371"/>
        <v>5.95</v>
      </c>
      <c r="K1506" s="99"/>
      <c r="L1506" s="44">
        <f t="shared" si="374"/>
        <v>5.6000000000000005</v>
      </c>
      <c r="M1506" s="100">
        <f t="shared" si="387"/>
        <v>5.6000000000000005</v>
      </c>
      <c r="N1506" s="97"/>
      <c r="O1506" s="101" t="s">
        <v>3</v>
      </c>
      <c r="P1506" s="101" t="s">
        <v>3</v>
      </c>
      <c r="Q1506" s="97"/>
      <c r="R1506" s="101" t="s">
        <v>3</v>
      </c>
      <c r="S1506" s="101" t="s">
        <v>3</v>
      </c>
      <c r="T1506" s="97"/>
      <c r="U1506" s="101" t="s">
        <v>3</v>
      </c>
      <c r="V1506" s="101" t="s">
        <v>3</v>
      </c>
      <c r="W1506" s="97"/>
      <c r="X1506" s="101" t="s">
        <v>3</v>
      </c>
      <c r="Y1506" s="101" t="s">
        <v>3</v>
      </c>
      <c r="Z1506" s="97"/>
      <c r="AA1506" s="101" t="s">
        <v>3</v>
      </c>
      <c r="AB1506" s="101" t="s">
        <v>3</v>
      </c>
      <c r="AC1506" s="97"/>
      <c r="AD1506" s="101" t="s">
        <v>3</v>
      </c>
      <c r="AE1506" s="101" t="s">
        <v>3</v>
      </c>
      <c r="AF1506" s="97"/>
      <c r="AG1506" s="100">
        <f t="shared" si="372"/>
        <v>5.6000000000000005</v>
      </c>
      <c r="AH1506" s="100">
        <f t="shared" si="385"/>
        <v>5.6000000000000005</v>
      </c>
      <c r="AI1506" s="97"/>
      <c r="AJ1506" s="100">
        <f t="shared" si="377"/>
        <v>4.55</v>
      </c>
      <c r="AK1506" s="100">
        <f t="shared" si="378"/>
        <v>4.55</v>
      </c>
      <c r="AL1506" s="98"/>
      <c r="AM1506" s="100"/>
      <c r="AN1506" s="101" t="s">
        <v>3</v>
      </c>
      <c r="AO1506" s="97"/>
      <c r="AP1506" s="100">
        <f t="shared" si="379"/>
        <v>5.95</v>
      </c>
      <c r="AQ1506" s="100">
        <f t="shared" si="380"/>
        <v>5.95</v>
      </c>
      <c r="AR1506" s="97"/>
      <c r="AS1506" s="85">
        <f t="shared" si="381"/>
        <v>2.52</v>
      </c>
      <c r="AT1506" s="101" t="s">
        <v>3</v>
      </c>
      <c r="AU1506" s="97"/>
      <c r="AV1506" s="100">
        <f t="shared" si="373"/>
        <v>5.95</v>
      </c>
      <c r="AW1506" s="100">
        <f t="shared" si="386"/>
        <v>5.95</v>
      </c>
      <c r="AX1506" s="97"/>
      <c r="AY1506" s="100">
        <f t="shared" si="382"/>
        <v>5.25</v>
      </c>
      <c r="AZ1506" s="101" t="s">
        <v>3</v>
      </c>
      <c r="BA1506" s="97"/>
      <c r="BB1506" s="100">
        <f t="shared" si="383"/>
        <v>2.52</v>
      </c>
      <c r="BC1506" s="101" t="s">
        <v>3</v>
      </c>
      <c r="BD1506" s="97"/>
      <c r="BE1506" s="100">
        <f t="shared" si="384"/>
        <v>2.52</v>
      </c>
      <c r="BF1506" s="101" t="s">
        <v>3</v>
      </c>
    </row>
    <row r="1507" spans="1:58" s="86" customFormat="1" ht="13.2" x14ac:dyDescent="0.25">
      <c r="A1507" s="47" t="s">
        <v>1532</v>
      </c>
      <c r="B1507" s="93">
        <v>1200037</v>
      </c>
      <c r="C1507" s="109" t="s">
        <v>1112</v>
      </c>
      <c r="D1507" s="85">
        <v>7</v>
      </c>
      <c r="E1507" s="83">
        <v>270</v>
      </c>
      <c r="F1507" s="83" t="s">
        <v>1533</v>
      </c>
      <c r="G1507" s="22"/>
      <c r="H1507" s="44">
        <f t="shared" si="375"/>
        <v>5.6000000000000005</v>
      </c>
      <c r="I1507" s="98">
        <f t="shared" si="376"/>
        <v>2.52</v>
      </c>
      <c r="J1507" s="98">
        <f t="shared" si="371"/>
        <v>5.95</v>
      </c>
      <c r="K1507" s="99"/>
      <c r="L1507" s="44">
        <f t="shared" si="374"/>
        <v>5.6000000000000005</v>
      </c>
      <c r="M1507" s="100">
        <f t="shared" si="387"/>
        <v>5.6000000000000005</v>
      </c>
      <c r="N1507" s="97"/>
      <c r="O1507" s="101" t="s">
        <v>3</v>
      </c>
      <c r="P1507" s="101" t="s">
        <v>3</v>
      </c>
      <c r="Q1507" s="97"/>
      <c r="R1507" s="101" t="s">
        <v>3</v>
      </c>
      <c r="S1507" s="101" t="s">
        <v>3</v>
      </c>
      <c r="T1507" s="97"/>
      <c r="U1507" s="101" t="s">
        <v>3</v>
      </c>
      <c r="V1507" s="101" t="s">
        <v>3</v>
      </c>
      <c r="W1507" s="97"/>
      <c r="X1507" s="101" t="s">
        <v>3</v>
      </c>
      <c r="Y1507" s="101" t="s">
        <v>3</v>
      </c>
      <c r="Z1507" s="97"/>
      <c r="AA1507" s="101" t="s">
        <v>3</v>
      </c>
      <c r="AB1507" s="101" t="s">
        <v>3</v>
      </c>
      <c r="AC1507" s="97"/>
      <c r="AD1507" s="101" t="s">
        <v>3</v>
      </c>
      <c r="AE1507" s="101" t="s">
        <v>3</v>
      </c>
      <c r="AF1507" s="97"/>
      <c r="AG1507" s="100">
        <f t="shared" si="372"/>
        <v>5.6000000000000005</v>
      </c>
      <c r="AH1507" s="100">
        <f t="shared" si="385"/>
        <v>5.6000000000000005</v>
      </c>
      <c r="AI1507" s="97"/>
      <c r="AJ1507" s="100">
        <f t="shared" si="377"/>
        <v>4.55</v>
      </c>
      <c r="AK1507" s="100">
        <f t="shared" si="378"/>
        <v>4.55</v>
      </c>
      <c r="AL1507" s="98"/>
      <c r="AM1507" s="100"/>
      <c r="AN1507" s="101" t="s">
        <v>3</v>
      </c>
      <c r="AO1507" s="97"/>
      <c r="AP1507" s="100">
        <f t="shared" si="379"/>
        <v>5.95</v>
      </c>
      <c r="AQ1507" s="100">
        <f t="shared" si="380"/>
        <v>5.95</v>
      </c>
      <c r="AR1507" s="97"/>
      <c r="AS1507" s="85">
        <f t="shared" si="381"/>
        <v>2.52</v>
      </c>
      <c r="AT1507" s="101" t="s">
        <v>3</v>
      </c>
      <c r="AU1507" s="97"/>
      <c r="AV1507" s="100">
        <f t="shared" si="373"/>
        <v>5.95</v>
      </c>
      <c r="AW1507" s="100">
        <f t="shared" si="386"/>
        <v>5.95</v>
      </c>
      <c r="AX1507" s="97"/>
      <c r="AY1507" s="100">
        <f t="shared" si="382"/>
        <v>5.25</v>
      </c>
      <c r="AZ1507" s="101" t="s">
        <v>3</v>
      </c>
      <c r="BA1507" s="97"/>
      <c r="BB1507" s="100">
        <f t="shared" si="383"/>
        <v>2.52</v>
      </c>
      <c r="BC1507" s="101" t="s">
        <v>3</v>
      </c>
      <c r="BD1507" s="97"/>
      <c r="BE1507" s="100">
        <f t="shared" si="384"/>
        <v>2.52</v>
      </c>
      <c r="BF1507" s="101" t="s">
        <v>3</v>
      </c>
    </row>
    <row r="1508" spans="1:58" s="86" customFormat="1" ht="13.2" x14ac:dyDescent="0.25">
      <c r="A1508" s="47" t="s">
        <v>1532</v>
      </c>
      <c r="B1508" s="93">
        <v>1200192</v>
      </c>
      <c r="C1508" s="109" t="s">
        <v>1242</v>
      </c>
      <c r="D1508" s="85">
        <v>7</v>
      </c>
      <c r="E1508" s="83">
        <v>270</v>
      </c>
      <c r="F1508" s="83" t="s">
        <v>1533</v>
      </c>
      <c r="G1508" s="22"/>
      <c r="H1508" s="44">
        <f t="shared" si="375"/>
        <v>5.6000000000000005</v>
      </c>
      <c r="I1508" s="98">
        <f t="shared" si="376"/>
        <v>2.52</v>
      </c>
      <c r="J1508" s="98">
        <f t="shared" si="371"/>
        <v>5.95</v>
      </c>
      <c r="K1508" s="99"/>
      <c r="L1508" s="44">
        <f t="shared" si="374"/>
        <v>5.6000000000000005</v>
      </c>
      <c r="M1508" s="100">
        <f t="shared" si="387"/>
        <v>5.6000000000000005</v>
      </c>
      <c r="N1508" s="97"/>
      <c r="O1508" s="101" t="s">
        <v>3</v>
      </c>
      <c r="P1508" s="101" t="s">
        <v>3</v>
      </c>
      <c r="Q1508" s="97"/>
      <c r="R1508" s="101" t="s">
        <v>3</v>
      </c>
      <c r="S1508" s="101" t="s">
        <v>3</v>
      </c>
      <c r="T1508" s="97"/>
      <c r="U1508" s="101" t="s">
        <v>3</v>
      </c>
      <c r="V1508" s="101" t="s">
        <v>3</v>
      </c>
      <c r="W1508" s="97"/>
      <c r="X1508" s="101" t="s">
        <v>3</v>
      </c>
      <c r="Y1508" s="101" t="s">
        <v>3</v>
      </c>
      <c r="Z1508" s="97"/>
      <c r="AA1508" s="101" t="s">
        <v>3</v>
      </c>
      <c r="AB1508" s="101" t="s">
        <v>3</v>
      </c>
      <c r="AC1508" s="97"/>
      <c r="AD1508" s="101" t="s">
        <v>3</v>
      </c>
      <c r="AE1508" s="101" t="s">
        <v>3</v>
      </c>
      <c r="AF1508" s="97"/>
      <c r="AG1508" s="100">
        <f t="shared" si="372"/>
        <v>5.6000000000000005</v>
      </c>
      <c r="AH1508" s="100">
        <f t="shared" si="385"/>
        <v>5.6000000000000005</v>
      </c>
      <c r="AI1508" s="97"/>
      <c r="AJ1508" s="100">
        <f t="shared" si="377"/>
        <v>4.55</v>
      </c>
      <c r="AK1508" s="100">
        <f t="shared" si="378"/>
        <v>4.55</v>
      </c>
      <c r="AL1508" s="98"/>
      <c r="AM1508" s="100"/>
      <c r="AN1508" s="101" t="s">
        <v>3</v>
      </c>
      <c r="AO1508" s="97"/>
      <c r="AP1508" s="100">
        <f t="shared" si="379"/>
        <v>5.95</v>
      </c>
      <c r="AQ1508" s="100">
        <f t="shared" si="380"/>
        <v>5.95</v>
      </c>
      <c r="AR1508" s="97"/>
      <c r="AS1508" s="85">
        <f t="shared" si="381"/>
        <v>2.52</v>
      </c>
      <c r="AT1508" s="101" t="s">
        <v>3</v>
      </c>
      <c r="AU1508" s="97"/>
      <c r="AV1508" s="100">
        <f t="shared" si="373"/>
        <v>5.95</v>
      </c>
      <c r="AW1508" s="100">
        <f t="shared" si="386"/>
        <v>5.95</v>
      </c>
      <c r="AX1508" s="97"/>
      <c r="AY1508" s="100">
        <f t="shared" si="382"/>
        <v>5.25</v>
      </c>
      <c r="AZ1508" s="101" t="s">
        <v>3</v>
      </c>
      <c r="BA1508" s="97"/>
      <c r="BB1508" s="100">
        <f t="shared" si="383"/>
        <v>2.52</v>
      </c>
      <c r="BC1508" s="101" t="s">
        <v>3</v>
      </c>
      <c r="BD1508" s="97"/>
      <c r="BE1508" s="100">
        <f t="shared" si="384"/>
        <v>2.52</v>
      </c>
      <c r="BF1508" s="101" t="s">
        <v>3</v>
      </c>
    </row>
    <row r="1509" spans="1:58" s="86" customFormat="1" ht="13.2" x14ac:dyDescent="0.25">
      <c r="A1509" s="47" t="s">
        <v>1532</v>
      </c>
      <c r="B1509" s="93">
        <v>1200584</v>
      </c>
      <c r="C1509" s="109" t="s">
        <v>1372</v>
      </c>
      <c r="D1509" s="85">
        <v>7</v>
      </c>
      <c r="E1509" s="83">
        <v>270</v>
      </c>
      <c r="F1509" s="83" t="s">
        <v>1533</v>
      </c>
      <c r="G1509" s="22"/>
      <c r="H1509" s="44">
        <f t="shared" si="375"/>
        <v>5.6000000000000005</v>
      </c>
      <c r="I1509" s="98">
        <f t="shared" si="376"/>
        <v>2.52</v>
      </c>
      <c r="J1509" s="98">
        <f t="shared" si="371"/>
        <v>5.95</v>
      </c>
      <c r="K1509" s="99"/>
      <c r="L1509" s="44">
        <f t="shared" si="374"/>
        <v>5.6000000000000005</v>
      </c>
      <c r="M1509" s="100">
        <f t="shared" si="387"/>
        <v>5.6000000000000005</v>
      </c>
      <c r="N1509" s="97"/>
      <c r="O1509" s="101" t="s">
        <v>3</v>
      </c>
      <c r="P1509" s="101" t="s">
        <v>3</v>
      </c>
      <c r="Q1509" s="97"/>
      <c r="R1509" s="101" t="s">
        <v>3</v>
      </c>
      <c r="S1509" s="101" t="s">
        <v>3</v>
      </c>
      <c r="T1509" s="97"/>
      <c r="U1509" s="101" t="s">
        <v>3</v>
      </c>
      <c r="V1509" s="101" t="s">
        <v>3</v>
      </c>
      <c r="W1509" s="97"/>
      <c r="X1509" s="101" t="s">
        <v>3</v>
      </c>
      <c r="Y1509" s="101" t="s">
        <v>3</v>
      </c>
      <c r="Z1509" s="97"/>
      <c r="AA1509" s="101" t="s">
        <v>3</v>
      </c>
      <c r="AB1509" s="101" t="s">
        <v>3</v>
      </c>
      <c r="AC1509" s="97"/>
      <c r="AD1509" s="101" t="s">
        <v>3</v>
      </c>
      <c r="AE1509" s="101" t="s">
        <v>3</v>
      </c>
      <c r="AF1509" s="97"/>
      <c r="AG1509" s="100">
        <f t="shared" si="372"/>
        <v>5.6000000000000005</v>
      </c>
      <c r="AH1509" s="100">
        <f t="shared" si="385"/>
        <v>5.6000000000000005</v>
      </c>
      <c r="AI1509" s="97"/>
      <c r="AJ1509" s="100">
        <f t="shared" si="377"/>
        <v>4.55</v>
      </c>
      <c r="AK1509" s="100">
        <f t="shared" si="378"/>
        <v>4.55</v>
      </c>
      <c r="AL1509" s="98"/>
      <c r="AM1509" s="100"/>
      <c r="AN1509" s="101" t="s">
        <v>3</v>
      </c>
      <c r="AO1509" s="97"/>
      <c r="AP1509" s="100">
        <f t="shared" si="379"/>
        <v>5.95</v>
      </c>
      <c r="AQ1509" s="100">
        <f t="shared" si="380"/>
        <v>5.95</v>
      </c>
      <c r="AR1509" s="97"/>
      <c r="AS1509" s="85">
        <f t="shared" si="381"/>
        <v>2.52</v>
      </c>
      <c r="AT1509" s="101" t="s">
        <v>3</v>
      </c>
      <c r="AU1509" s="97"/>
      <c r="AV1509" s="100">
        <f t="shared" si="373"/>
        <v>5.95</v>
      </c>
      <c r="AW1509" s="100">
        <f t="shared" si="386"/>
        <v>5.95</v>
      </c>
      <c r="AX1509" s="97"/>
      <c r="AY1509" s="100">
        <f t="shared" si="382"/>
        <v>5.25</v>
      </c>
      <c r="AZ1509" s="101" t="s">
        <v>3</v>
      </c>
      <c r="BA1509" s="97"/>
      <c r="BB1509" s="100">
        <f t="shared" si="383"/>
        <v>2.52</v>
      </c>
      <c r="BC1509" s="101" t="s">
        <v>3</v>
      </c>
      <c r="BD1509" s="97"/>
      <c r="BE1509" s="100">
        <f t="shared" si="384"/>
        <v>2.52</v>
      </c>
      <c r="BF1509" s="101" t="s">
        <v>3</v>
      </c>
    </row>
    <row r="1510" spans="1:58" s="86" customFormat="1" ht="13.2" x14ac:dyDescent="0.25">
      <c r="A1510" s="47" t="s">
        <v>1532</v>
      </c>
      <c r="B1510" s="93">
        <v>1200196</v>
      </c>
      <c r="C1510" s="109" t="s">
        <v>1247</v>
      </c>
      <c r="D1510" s="85">
        <v>7</v>
      </c>
      <c r="E1510" s="83">
        <v>270</v>
      </c>
      <c r="F1510" s="83" t="s">
        <v>1533</v>
      </c>
      <c r="G1510" s="22"/>
      <c r="H1510" s="44">
        <f t="shared" si="375"/>
        <v>5.6000000000000005</v>
      </c>
      <c r="I1510" s="98">
        <f t="shared" si="376"/>
        <v>2.52</v>
      </c>
      <c r="J1510" s="98">
        <f t="shared" si="371"/>
        <v>5.95</v>
      </c>
      <c r="K1510" s="99"/>
      <c r="L1510" s="44">
        <f t="shared" si="374"/>
        <v>5.6000000000000005</v>
      </c>
      <c r="M1510" s="100">
        <f t="shared" si="387"/>
        <v>5.6000000000000005</v>
      </c>
      <c r="N1510" s="97"/>
      <c r="O1510" s="101" t="s">
        <v>3</v>
      </c>
      <c r="P1510" s="101" t="s">
        <v>3</v>
      </c>
      <c r="Q1510" s="97"/>
      <c r="R1510" s="101" t="s">
        <v>3</v>
      </c>
      <c r="S1510" s="101" t="s">
        <v>3</v>
      </c>
      <c r="T1510" s="97"/>
      <c r="U1510" s="101" t="s">
        <v>3</v>
      </c>
      <c r="V1510" s="101" t="s">
        <v>3</v>
      </c>
      <c r="W1510" s="97"/>
      <c r="X1510" s="101" t="s">
        <v>3</v>
      </c>
      <c r="Y1510" s="101" t="s">
        <v>3</v>
      </c>
      <c r="Z1510" s="97"/>
      <c r="AA1510" s="101" t="s">
        <v>3</v>
      </c>
      <c r="AB1510" s="101" t="s">
        <v>3</v>
      </c>
      <c r="AC1510" s="97"/>
      <c r="AD1510" s="101" t="s">
        <v>3</v>
      </c>
      <c r="AE1510" s="101" t="s">
        <v>3</v>
      </c>
      <c r="AF1510" s="97"/>
      <c r="AG1510" s="100">
        <f t="shared" si="372"/>
        <v>5.6000000000000005</v>
      </c>
      <c r="AH1510" s="100">
        <f t="shared" si="385"/>
        <v>5.6000000000000005</v>
      </c>
      <c r="AI1510" s="97"/>
      <c r="AJ1510" s="100">
        <f t="shared" si="377"/>
        <v>4.55</v>
      </c>
      <c r="AK1510" s="100">
        <f t="shared" si="378"/>
        <v>4.55</v>
      </c>
      <c r="AL1510" s="98"/>
      <c r="AM1510" s="100"/>
      <c r="AN1510" s="101" t="s">
        <v>3</v>
      </c>
      <c r="AO1510" s="97"/>
      <c r="AP1510" s="100">
        <f t="shared" si="379"/>
        <v>5.95</v>
      </c>
      <c r="AQ1510" s="100">
        <f t="shared" si="380"/>
        <v>5.95</v>
      </c>
      <c r="AR1510" s="97"/>
      <c r="AS1510" s="85">
        <f t="shared" si="381"/>
        <v>2.52</v>
      </c>
      <c r="AT1510" s="101" t="s">
        <v>3</v>
      </c>
      <c r="AU1510" s="97"/>
      <c r="AV1510" s="100">
        <f t="shared" si="373"/>
        <v>5.95</v>
      </c>
      <c r="AW1510" s="100">
        <f t="shared" si="386"/>
        <v>5.95</v>
      </c>
      <c r="AX1510" s="97"/>
      <c r="AY1510" s="100">
        <f t="shared" si="382"/>
        <v>5.25</v>
      </c>
      <c r="AZ1510" s="101" t="s">
        <v>3</v>
      </c>
      <c r="BA1510" s="97"/>
      <c r="BB1510" s="100">
        <f t="shared" si="383"/>
        <v>2.52</v>
      </c>
      <c r="BC1510" s="101" t="s">
        <v>3</v>
      </c>
      <c r="BD1510" s="97"/>
      <c r="BE1510" s="100">
        <f t="shared" si="384"/>
        <v>2.52</v>
      </c>
      <c r="BF1510" s="101" t="s">
        <v>3</v>
      </c>
    </row>
    <row r="1511" spans="1:58" s="86" customFormat="1" ht="13.2" x14ac:dyDescent="0.25">
      <c r="A1511" s="47" t="s">
        <v>1532</v>
      </c>
      <c r="B1511" s="93">
        <v>1201139</v>
      </c>
      <c r="C1511" s="109" t="s">
        <v>1483</v>
      </c>
      <c r="D1511" s="85">
        <v>7</v>
      </c>
      <c r="E1511" s="83">
        <v>270</v>
      </c>
      <c r="F1511" s="83" t="s">
        <v>1533</v>
      </c>
      <c r="G1511" s="22"/>
      <c r="H1511" s="44">
        <f t="shared" si="375"/>
        <v>5.6000000000000005</v>
      </c>
      <c r="I1511" s="98">
        <f t="shared" si="376"/>
        <v>2.52</v>
      </c>
      <c r="J1511" s="98">
        <f t="shared" si="371"/>
        <v>5.95</v>
      </c>
      <c r="K1511" s="99"/>
      <c r="L1511" s="44">
        <f t="shared" si="374"/>
        <v>5.6000000000000005</v>
      </c>
      <c r="M1511" s="100">
        <f t="shared" si="387"/>
        <v>5.6000000000000005</v>
      </c>
      <c r="N1511" s="97"/>
      <c r="O1511" s="101" t="s">
        <v>3</v>
      </c>
      <c r="P1511" s="101" t="s">
        <v>3</v>
      </c>
      <c r="Q1511" s="97"/>
      <c r="R1511" s="101" t="s">
        <v>3</v>
      </c>
      <c r="S1511" s="101" t="s">
        <v>3</v>
      </c>
      <c r="T1511" s="97"/>
      <c r="U1511" s="101" t="s">
        <v>3</v>
      </c>
      <c r="V1511" s="101" t="s">
        <v>3</v>
      </c>
      <c r="W1511" s="97"/>
      <c r="X1511" s="101" t="s">
        <v>3</v>
      </c>
      <c r="Y1511" s="101" t="s">
        <v>3</v>
      </c>
      <c r="Z1511" s="97"/>
      <c r="AA1511" s="101" t="s">
        <v>3</v>
      </c>
      <c r="AB1511" s="101" t="s">
        <v>3</v>
      </c>
      <c r="AC1511" s="97"/>
      <c r="AD1511" s="101" t="s">
        <v>3</v>
      </c>
      <c r="AE1511" s="101" t="s">
        <v>3</v>
      </c>
      <c r="AF1511" s="97"/>
      <c r="AG1511" s="100">
        <f t="shared" si="372"/>
        <v>5.6000000000000005</v>
      </c>
      <c r="AH1511" s="100">
        <f t="shared" si="385"/>
        <v>5.6000000000000005</v>
      </c>
      <c r="AI1511" s="97"/>
      <c r="AJ1511" s="100">
        <f t="shared" si="377"/>
        <v>4.55</v>
      </c>
      <c r="AK1511" s="100">
        <f t="shared" si="378"/>
        <v>4.55</v>
      </c>
      <c r="AL1511" s="98"/>
      <c r="AM1511" s="100"/>
      <c r="AN1511" s="101" t="s">
        <v>3</v>
      </c>
      <c r="AO1511" s="97"/>
      <c r="AP1511" s="100">
        <f t="shared" si="379"/>
        <v>5.95</v>
      </c>
      <c r="AQ1511" s="100">
        <f t="shared" si="380"/>
        <v>5.95</v>
      </c>
      <c r="AR1511" s="97"/>
      <c r="AS1511" s="85">
        <f t="shared" si="381"/>
        <v>2.52</v>
      </c>
      <c r="AT1511" s="101" t="s">
        <v>3</v>
      </c>
      <c r="AU1511" s="97"/>
      <c r="AV1511" s="100">
        <f t="shared" si="373"/>
        <v>5.95</v>
      </c>
      <c r="AW1511" s="100">
        <f t="shared" si="386"/>
        <v>5.95</v>
      </c>
      <c r="AX1511" s="97"/>
      <c r="AY1511" s="100">
        <f t="shared" si="382"/>
        <v>5.25</v>
      </c>
      <c r="AZ1511" s="101" t="s">
        <v>3</v>
      </c>
      <c r="BA1511" s="97"/>
      <c r="BB1511" s="100">
        <f t="shared" si="383"/>
        <v>2.52</v>
      </c>
      <c r="BC1511" s="101" t="s">
        <v>3</v>
      </c>
      <c r="BD1511" s="97"/>
      <c r="BE1511" s="100">
        <f t="shared" si="384"/>
        <v>2.52</v>
      </c>
      <c r="BF1511" s="101" t="s">
        <v>3</v>
      </c>
    </row>
    <row r="1512" spans="1:58" s="86" customFormat="1" ht="13.2" x14ac:dyDescent="0.25">
      <c r="A1512" s="47" t="s">
        <v>1532</v>
      </c>
      <c r="B1512" s="93">
        <v>1201136</v>
      </c>
      <c r="C1512" s="109" t="s">
        <v>1361</v>
      </c>
      <c r="D1512" s="85">
        <v>7</v>
      </c>
      <c r="E1512" s="83">
        <v>270</v>
      </c>
      <c r="F1512" s="83" t="s">
        <v>1533</v>
      </c>
      <c r="G1512" s="22"/>
      <c r="H1512" s="44">
        <f t="shared" si="375"/>
        <v>5.6000000000000005</v>
      </c>
      <c r="I1512" s="98">
        <f t="shared" si="376"/>
        <v>2.52</v>
      </c>
      <c r="J1512" s="98">
        <f t="shared" si="371"/>
        <v>5.95</v>
      </c>
      <c r="K1512" s="99"/>
      <c r="L1512" s="44">
        <f t="shared" si="374"/>
        <v>5.6000000000000005</v>
      </c>
      <c r="M1512" s="100">
        <f t="shared" si="387"/>
        <v>5.6000000000000005</v>
      </c>
      <c r="N1512" s="97"/>
      <c r="O1512" s="101" t="s">
        <v>3</v>
      </c>
      <c r="P1512" s="101" t="s">
        <v>3</v>
      </c>
      <c r="Q1512" s="97"/>
      <c r="R1512" s="101" t="s">
        <v>3</v>
      </c>
      <c r="S1512" s="101" t="s">
        <v>3</v>
      </c>
      <c r="T1512" s="97"/>
      <c r="U1512" s="101" t="s">
        <v>3</v>
      </c>
      <c r="V1512" s="101" t="s">
        <v>3</v>
      </c>
      <c r="W1512" s="97"/>
      <c r="X1512" s="101" t="s">
        <v>3</v>
      </c>
      <c r="Y1512" s="101" t="s">
        <v>3</v>
      </c>
      <c r="Z1512" s="97"/>
      <c r="AA1512" s="101" t="s">
        <v>3</v>
      </c>
      <c r="AB1512" s="101" t="s">
        <v>3</v>
      </c>
      <c r="AC1512" s="97"/>
      <c r="AD1512" s="101" t="s">
        <v>3</v>
      </c>
      <c r="AE1512" s="101" t="s">
        <v>3</v>
      </c>
      <c r="AF1512" s="97"/>
      <c r="AG1512" s="100">
        <f t="shared" si="372"/>
        <v>5.6000000000000005</v>
      </c>
      <c r="AH1512" s="100">
        <f t="shared" si="385"/>
        <v>5.6000000000000005</v>
      </c>
      <c r="AI1512" s="97"/>
      <c r="AJ1512" s="100">
        <f t="shared" si="377"/>
        <v>4.55</v>
      </c>
      <c r="AK1512" s="100">
        <f t="shared" si="378"/>
        <v>4.55</v>
      </c>
      <c r="AL1512" s="98"/>
      <c r="AM1512" s="100"/>
      <c r="AN1512" s="101" t="s">
        <v>3</v>
      </c>
      <c r="AO1512" s="97"/>
      <c r="AP1512" s="100">
        <f t="shared" si="379"/>
        <v>5.95</v>
      </c>
      <c r="AQ1512" s="100">
        <f t="shared" si="380"/>
        <v>5.95</v>
      </c>
      <c r="AR1512" s="97"/>
      <c r="AS1512" s="85">
        <f t="shared" si="381"/>
        <v>2.52</v>
      </c>
      <c r="AT1512" s="101" t="s">
        <v>3</v>
      </c>
      <c r="AU1512" s="97"/>
      <c r="AV1512" s="100">
        <f t="shared" si="373"/>
        <v>5.95</v>
      </c>
      <c r="AW1512" s="100">
        <f t="shared" si="386"/>
        <v>5.95</v>
      </c>
      <c r="AX1512" s="97"/>
      <c r="AY1512" s="100">
        <f t="shared" si="382"/>
        <v>5.25</v>
      </c>
      <c r="AZ1512" s="101" t="s">
        <v>3</v>
      </c>
      <c r="BA1512" s="97"/>
      <c r="BB1512" s="100">
        <f t="shared" si="383"/>
        <v>2.52</v>
      </c>
      <c r="BC1512" s="101" t="s">
        <v>3</v>
      </c>
      <c r="BD1512" s="97"/>
      <c r="BE1512" s="100">
        <f t="shared" si="384"/>
        <v>2.52</v>
      </c>
      <c r="BF1512" s="101" t="s">
        <v>3</v>
      </c>
    </row>
    <row r="1513" spans="1:58" s="86" customFormat="1" ht="13.2" x14ac:dyDescent="0.25">
      <c r="A1513" s="47" t="s">
        <v>1532</v>
      </c>
      <c r="B1513" s="93">
        <v>1200644</v>
      </c>
      <c r="C1513" s="109" t="s">
        <v>1424</v>
      </c>
      <c r="D1513" s="85">
        <v>7</v>
      </c>
      <c r="E1513" s="83">
        <v>270</v>
      </c>
      <c r="F1513" s="83" t="s">
        <v>1533</v>
      </c>
      <c r="G1513" s="22"/>
      <c r="H1513" s="44">
        <f t="shared" si="375"/>
        <v>5.6000000000000005</v>
      </c>
      <c r="I1513" s="98">
        <f t="shared" si="376"/>
        <v>2.52</v>
      </c>
      <c r="J1513" s="98">
        <f t="shared" si="371"/>
        <v>5.95</v>
      </c>
      <c r="K1513" s="99"/>
      <c r="L1513" s="44">
        <f t="shared" si="374"/>
        <v>5.6000000000000005</v>
      </c>
      <c r="M1513" s="100">
        <f t="shared" si="387"/>
        <v>5.6000000000000005</v>
      </c>
      <c r="N1513" s="97"/>
      <c r="O1513" s="101" t="s">
        <v>3</v>
      </c>
      <c r="P1513" s="101" t="s">
        <v>3</v>
      </c>
      <c r="Q1513" s="97"/>
      <c r="R1513" s="101" t="s">
        <v>3</v>
      </c>
      <c r="S1513" s="101" t="s">
        <v>3</v>
      </c>
      <c r="T1513" s="97"/>
      <c r="U1513" s="101" t="s">
        <v>3</v>
      </c>
      <c r="V1513" s="101" t="s">
        <v>3</v>
      </c>
      <c r="W1513" s="97"/>
      <c r="X1513" s="101" t="s">
        <v>3</v>
      </c>
      <c r="Y1513" s="101" t="s">
        <v>3</v>
      </c>
      <c r="Z1513" s="97"/>
      <c r="AA1513" s="101" t="s">
        <v>3</v>
      </c>
      <c r="AB1513" s="101" t="s">
        <v>3</v>
      </c>
      <c r="AC1513" s="97"/>
      <c r="AD1513" s="101" t="s">
        <v>3</v>
      </c>
      <c r="AE1513" s="101" t="s">
        <v>3</v>
      </c>
      <c r="AF1513" s="97"/>
      <c r="AG1513" s="100">
        <f t="shared" si="372"/>
        <v>5.6000000000000005</v>
      </c>
      <c r="AH1513" s="100">
        <f t="shared" si="385"/>
        <v>5.6000000000000005</v>
      </c>
      <c r="AI1513" s="97"/>
      <c r="AJ1513" s="100">
        <f t="shared" si="377"/>
        <v>4.55</v>
      </c>
      <c r="AK1513" s="100">
        <f t="shared" si="378"/>
        <v>4.55</v>
      </c>
      <c r="AL1513" s="98"/>
      <c r="AM1513" s="100"/>
      <c r="AN1513" s="101" t="s">
        <v>3</v>
      </c>
      <c r="AO1513" s="97"/>
      <c r="AP1513" s="100">
        <f t="shared" si="379"/>
        <v>5.95</v>
      </c>
      <c r="AQ1513" s="100">
        <f t="shared" si="380"/>
        <v>5.95</v>
      </c>
      <c r="AR1513" s="97"/>
      <c r="AS1513" s="85">
        <f t="shared" si="381"/>
        <v>2.52</v>
      </c>
      <c r="AT1513" s="101" t="s">
        <v>3</v>
      </c>
      <c r="AU1513" s="97"/>
      <c r="AV1513" s="100">
        <f t="shared" si="373"/>
        <v>5.95</v>
      </c>
      <c r="AW1513" s="100">
        <f t="shared" si="386"/>
        <v>5.95</v>
      </c>
      <c r="AX1513" s="97"/>
      <c r="AY1513" s="100">
        <f t="shared" si="382"/>
        <v>5.25</v>
      </c>
      <c r="AZ1513" s="101" t="s">
        <v>3</v>
      </c>
      <c r="BA1513" s="97"/>
      <c r="BB1513" s="100">
        <f t="shared" si="383"/>
        <v>2.52</v>
      </c>
      <c r="BC1513" s="101" t="s">
        <v>3</v>
      </c>
      <c r="BD1513" s="97"/>
      <c r="BE1513" s="100">
        <f t="shared" si="384"/>
        <v>2.52</v>
      </c>
      <c r="BF1513" s="101" t="s">
        <v>3</v>
      </c>
    </row>
    <row r="1514" spans="1:58" s="86" customFormat="1" ht="13.2" x14ac:dyDescent="0.25">
      <c r="A1514" s="47" t="s">
        <v>1532</v>
      </c>
      <c r="B1514" s="93">
        <v>1200151</v>
      </c>
      <c r="C1514" s="109" t="s">
        <v>1186</v>
      </c>
      <c r="D1514" s="85">
        <v>7</v>
      </c>
      <c r="E1514" s="83">
        <v>270</v>
      </c>
      <c r="F1514" s="83" t="s">
        <v>1533</v>
      </c>
      <c r="G1514" s="22"/>
      <c r="H1514" s="44">
        <f t="shared" si="375"/>
        <v>5.6000000000000005</v>
      </c>
      <c r="I1514" s="98">
        <f t="shared" si="376"/>
        <v>2.52</v>
      </c>
      <c r="J1514" s="98">
        <f t="shared" si="371"/>
        <v>5.95</v>
      </c>
      <c r="K1514" s="99"/>
      <c r="L1514" s="44">
        <f t="shared" si="374"/>
        <v>5.6000000000000005</v>
      </c>
      <c r="M1514" s="100">
        <f t="shared" si="387"/>
        <v>5.6000000000000005</v>
      </c>
      <c r="N1514" s="97"/>
      <c r="O1514" s="101" t="s">
        <v>3</v>
      </c>
      <c r="P1514" s="101" t="s">
        <v>3</v>
      </c>
      <c r="Q1514" s="97"/>
      <c r="R1514" s="101" t="s">
        <v>3</v>
      </c>
      <c r="S1514" s="101" t="s">
        <v>3</v>
      </c>
      <c r="T1514" s="97"/>
      <c r="U1514" s="101" t="s">
        <v>3</v>
      </c>
      <c r="V1514" s="101" t="s">
        <v>3</v>
      </c>
      <c r="W1514" s="97"/>
      <c r="X1514" s="101" t="s">
        <v>3</v>
      </c>
      <c r="Y1514" s="101" t="s">
        <v>3</v>
      </c>
      <c r="Z1514" s="97"/>
      <c r="AA1514" s="101" t="s">
        <v>3</v>
      </c>
      <c r="AB1514" s="101" t="s">
        <v>3</v>
      </c>
      <c r="AC1514" s="97"/>
      <c r="AD1514" s="101" t="s">
        <v>3</v>
      </c>
      <c r="AE1514" s="101" t="s">
        <v>3</v>
      </c>
      <c r="AF1514" s="97"/>
      <c r="AG1514" s="100">
        <f t="shared" si="372"/>
        <v>5.6000000000000005</v>
      </c>
      <c r="AH1514" s="100">
        <f t="shared" si="385"/>
        <v>5.6000000000000005</v>
      </c>
      <c r="AI1514" s="97"/>
      <c r="AJ1514" s="100">
        <f t="shared" si="377"/>
        <v>4.55</v>
      </c>
      <c r="AK1514" s="100">
        <f t="shared" si="378"/>
        <v>4.55</v>
      </c>
      <c r="AL1514" s="98"/>
      <c r="AM1514" s="100"/>
      <c r="AN1514" s="101" t="s">
        <v>3</v>
      </c>
      <c r="AO1514" s="97"/>
      <c r="AP1514" s="100">
        <f t="shared" si="379"/>
        <v>5.95</v>
      </c>
      <c r="AQ1514" s="100">
        <f t="shared" si="380"/>
        <v>5.95</v>
      </c>
      <c r="AR1514" s="97"/>
      <c r="AS1514" s="85">
        <f t="shared" si="381"/>
        <v>2.52</v>
      </c>
      <c r="AT1514" s="101" t="s">
        <v>3</v>
      </c>
      <c r="AU1514" s="97"/>
      <c r="AV1514" s="100">
        <f t="shared" si="373"/>
        <v>5.95</v>
      </c>
      <c r="AW1514" s="100">
        <f t="shared" si="386"/>
        <v>5.95</v>
      </c>
      <c r="AX1514" s="97"/>
      <c r="AY1514" s="100">
        <f t="shared" si="382"/>
        <v>5.25</v>
      </c>
      <c r="AZ1514" s="101" t="s">
        <v>3</v>
      </c>
      <c r="BA1514" s="97"/>
      <c r="BB1514" s="100">
        <f t="shared" si="383"/>
        <v>2.52</v>
      </c>
      <c r="BC1514" s="101" t="s">
        <v>3</v>
      </c>
      <c r="BD1514" s="97"/>
      <c r="BE1514" s="100">
        <f t="shared" si="384"/>
        <v>2.52</v>
      </c>
      <c r="BF1514" s="101" t="s">
        <v>3</v>
      </c>
    </row>
    <row r="1515" spans="1:58" s="86" customFormat="1" ht="13.2" x14ac:dyDescent="0.25">
      <c r="A1515" s="47" t="s">
        <v>1532</v>
      </c>
      <c r="B1515" s="93">
        <v>1201063</v>
      </c>
      <c r="C1515" s="109" t="s">
        <v>1311</v>
      </c>
      <c r="D1515" s="85">
        <v>18</v>
      </c>
      <c r="E1515" s="83">
        <v>270</v>
      </c>
      <c r="F1515" s="83" t="s">
        <v>1533</v>
      </c>
      <c r="G1515" s="22"/>
      <c r="H1515" s="44">
        <f t="shared" si="375"/>
        <v>14.4</v>
      </c>
      <c r="I1515" s="98">
        <f t="shared" si="376"/>
        <v>6.4799999999999995</v>
      </c>
      <c r="J1515" s="98">
        <f t="shared" si="371"/>
        <v>15.299999999999999</v>
      </c>
      <c r="K1515" s="99"/>
      <c r="L1515" s="44">
        <f t="shared" si="374"/>
        <v>14.4</v>
      </c>
      <c r="M1515" s="100">
        <f t="shared" si="387"/>
        <v>14.4</v>
      </c>
      <c r="N1515" s="97"/>
      <c r="O1515" s="101" t="s">
        <v>3</v>
      </c>
      <c r="P1515" s="101" t="s">
        <v>3</v>
      </c>
      <c r="Q1515" s="97"/>
      <c r="R1515" s="101" t="s">
        <v>3</v>
      </c>
      <c r="S1515" s="101" t="s">
        <v>3</v>
      </c>
      <c r="T1515" s="97"/>
      <c r="U1515" s="101" t="s">
        <v>3</v>
      </c>
      <c r="V1515" s="101" t="s">
        <v>3</v>
      </c>
      <c r="W1515" s="97"/>
      <c r="X1515" s="101" t="s">
        <v>3</v>
      </c>
      <c r="Y1515" s="101" t="s">
        <v>3</v>
      </c>
      <c r="Z1515" s="97"/>
      <c r="AA1515" s="101" t="s">
        <v>3</v>
      </c>
      <c r="AB1515" s="101" t="s">
        <v>3</v>
      </c>
      <c r="AC1515" s="97"/>
      <c r="AD1515" s="101" t="s">
        <v>3</v>
      </c>
      <c r="AE1515" s="101" t="s">
        <v>3</v>
      </c>
      <c r="AF1515" s="97"/>
      <c r="AG1515" s="100">
        <f t="shared" si="372"/>
        <v>14.4</v>
      </c>
      <c r="AH1515" s="100">
        <f t="shared" si="385"/>
        <v>14.4</v>
      </c>
      <c r="AI1515" s="97"/>
      <c r="AJ1515" s="100">
        <f t="shared" si="377"/>
        <v>11.700000000000001</v>
      </c>
      <c r="AK1515" s="100">
        <f t="shared" si="378"/>
        <v>11.700000000000001</v>
      </c>
      <c r="AL1515" s="98"/>
      <c r="AM1515" s="100"/>
      <c r="AN1515" s="101" t="s">
        <v>3</v>
      </c>
      <c r="AO1515" s="97"/>
      <c r="AP1515" s="100">
        <f t="shared" si="379"/>
        <v>15.299999999999999</v>
      </c>
      <c r="AQ1515" s="100">
        <f t="shared" si="380"/>
        <v>15.299999999999999</v>
      </c>
      <c r="AR1515" s="97"/>
      <c r="AS1515" s="85">
        <f t="shared" si="381"/>
        <v>6.4799999999999995</v>
      </c>
      <c r="AT1515" s="101" t="s">
        <v>3</v>
      </c>
      <c r="AU1515" s="97"/>
      <c r="AV1515" s="100">
        <f t="shared" si="373"/>
        <v>15.299999999999999</v>
      </c>
      <c r="AW1515" s="100">
        <f t="shared" si="386"/>
        <v>15.299999999999999</v>
      </c>
      <c r="AX1515" s="97"/>
      <c r="AY1515" s="100">
        <f t="shared" si="382"/>
        <v>13.5</v>
      </c>
      <c r="AZ1515" s="101" t="s">
        <v>3</v>
      </c>
      <c r="BA1515" s="97"/>
      <c r="BB1515" s="100">
        <f t="shared" si="383"/>
        <v>6.4799999999999995</v>
      </c>
      <c r="BC1515" s="101" t="s">
        <v>3</v>
      </c>
      <c r="BD1515" s="97"/>
      <c r="BE1515" s="100">
        <f t="shared" si="384"/>
        <v>6.4799999999999995</v>
      </c>
      <c r="BF1515" s="101" t="s">
        <v>3</v>
      </c>
    </row>
    <row r="1516" spans="1:58" s="86" customFormat="1" ht="13.2" x14ac:dyDescent="0.25">
      <c r="A1516" s="47" t="s">
        <v>1532</v>
      </c>
      <c r="B1516" s="93">
        <v>1200656</v>
      </c>
      <c r="C1516" s="109" t="s">
        <v>1432</v>
      </c>
      <c r="D1516" s="85">
        <v>7</v>
      </c>
      <c r="E1516" s="83">
        <v>270</v>
      </c>
      <c r="F1516" s="83" t="s">
        <v>1533</v>
      </c>
      <c r="G1516" s="22"/>
      <c r="H1516" s="44">
        <f t="shared" si="375"/>
        <v>5.6000000000000005</v>
      </c>
      <c r="I1516" s="98">
        <f t="shared" si="376"/>
        <v>2.52</v>
      </c>
      <c r="J1516" s="98">
        <f t="shared" si="371"/>
        <v>5.95</v>
      </c>
      <c r="K1516" s="99"/>
      <c r="L1516" s="44">
        <f t="shared" si="374"/>
        <v>5.6000000000000005</v>
      </c>
      <c r="M1516" s="100">
        <f t="shared" si="387"/>
        <v>5.6000000000000005</v>
      </c>
      <c r="N1516" s="97"/>
      <c r="O1516" s="101" t="s">
        <v>3</v>
      </c>
      <c r="P1516" s="101" t="s">
        <v>3</v>
      </c>
      <c r="Q1516" s="97"/>
      <c r="R1516" s="101" t="s">
        <v>3</v>
      </c>
      <c r="S1516" s="101" t="s">
        <v>3</v>
      </c>
      <c r="T1516" s="97"/>
      <c r="U1516" s="101" t="s">
        <v>3</v>
      </c>
      <c r="V1516" s="101" t="s">
        <v>3</v>
      </c>
      <c r="W1516" s="97"/>
      <c r="X1516" s="101" t="s">
        <v>3</v>
      </c>
      <c r="Y1516" s="101" t="s">
        <v>3</v>
      </c>
      <c r="Z1516" s="97"/>
      <c r="AA1516" s="101" t="s">
        <v>3</v>
      </c>
      <c r="AB1516" s="101" t="s">
        <v>3</v>
      </c>
      <c r="AC1516" s="97"/>
      <c r="AD1516" s="101" t="s">
        <v>3</v>
      </c>
      <c r="AE1516" s="101" t="s">
        <v>3</v>
      </c>
      <c r="AF1516" s="97"/>
      <c r="AG1516" s="100">
        <f t="shared" si="372"/>
        <v>5.6000000000000005</v>
      </c>
      <c r="AH1516" s="100">
        <f t="shared" si="385"/>
        <v>5.6000000000000005</v>
      </c>
      <c r="AI1516" s="97"/>
      <c r="AJ1516" s="100">
        <f t="shared" si="377"/>
        <v>4.55</v>
      </c>
      <c r="AK1516" s="100">
        <f t="shared" si="378"/>
        <v>4.55</v>
      </c>
      <c r="AL1516" s="98"/>
      <c r="AM1516" s="100"/>
      <c r="AN1516" s="101" t="s">
        <v>3</v>
      </c>
      <c r="AO1516" s="97"/>
      <c r="AP1516" s="100">
        <f t="shared" si="379"/>
        <v>5.95</v>
      </c>
      <c r="AQ1516" s="100">
        <f t="shared" si="380"/>
        <v>5.95</v>
      </c>
      <c r="AR1516" s="97"/>
      <c r="AS1516" s="85">
        <f t="shared" si="381"/>
        <v>2.52</v>
      </c>
      <c r="AT1516" s="101" t="s">
        <v>3</v>
      </c>
      <c r="AU1516" s="97"/>
      <c r="AV1516" s="100">
        <f t="shared" si="373"/>
        <v>5.95</v>
      </c>
      <c r="AW1516" s="100">
        <f t="shared" si="386"/>
        <v>5.95</v>
      </c>
      <c r="AX1516" s="97"/>
      <c r="AY1516" s="100">
        <f t="shared" si="382"/>
        <v>5.25</v>
      </c>
      <c r="AZ1516" s="101" t="s">
        <v>3</v>
      </c>
      <c r="BA1516" s="97"/>
      <c r="BB1516" s="100">
        <f t="shared" si="383"/>
        <v>2.52</v>
      </c>
      <c r="BC1516" s="101" t="s">
        <v>3</v>
      </c>
      <c r="BD1516" s="97"/>
      <c r="BE1516" s="100">
        <f t="shared" si="384"/>
        <v>2.52</v>
      </c>
      <c r="BF1516" s="101" t="s">
        <v>3</v>
      </c>
    </row>
    <row r="1517" spans="1:58" s="86" customFormat="1" ht="13.2" x14ac:dyDescent="0.25">
      <c r="A1517" s="47" t="s">
        <v>1532</v>
      </c>
      <c r="B1517" s="93">
        <v>1200817</v>
      </c>
      <c r="C1517" s="109" t="s">
        <v>1467</v>
      </c>
      <c r="D1517" s="85">
        <v>7</v>
      </c>
      <c r="E1517" s="83">
        <v>270</v>
      </c>
      <c r="F1517" s="83" t="s">
        <v>1533</v>
      </c>
      <c r="G1517" s="22"/>
      <c r="H1517" s="44">
        <f t="shared" si="375"/>
        <v>5.6000000000000005</v>
      </c>
      <c r="I1517" s="98">
        <f t="shared" si="376"/>
        <v>2.52</v>
      </c>
      <c r="J1517" s="98">
        <f t="shared" si="371"/>
        <v>5.95</v>
      </c>
      <c r="K1517" s="99"/>
      <c r="L1517" s="44">
        <f t="shared" si="374"/>
        <v>5.6000000000000005</v>
      </c>
      <c r="M1517" s="100">
        <f t="shared" si="387"/>
        <v>5.6000000000000005</v>
      </c>
      <c r="N1517" s="97"/>
      <c r="O1517" s="101" t="s">
        <v>3</v>
      </c>
      <c r="P1517" s="101" t="s">
        <v>3</v>
      </c>
      <c r="Q1517" s="97"/>
      <c r="R1517" s="101" t="s">
        <v>3</v>
      </c>
      <c r="S1517" s="101" t="s">
        <v>3</v>
      </c>
      <c r="T1517" s="97"/>
      <c r="U1517" s="101" t="s">
        <v>3</v>
      </c>
      <c r="V1517" s="101" t="s">
        <v>3</v>
      </c>
      <c r="W1517" s="97"/>
      <c r="X1517" s="101" t="s">
        <v>3</v>
      </c>
      <c r="Y1517" s="101" t="s">
        <v>3</v>
      </c>
      <c r="Z1517" s="97"/>
      <c r="AA1517" s="101" t="s">
        <v>3</v>
      </c>
      <c r="AB1517" s="101" t="s">
        <v>3</v>
      </c>
      <c r="AC1517" s="97"/>
      <c r="AD1517" s="101" t="s">
        <v>3</v>
      </c>
      <c r="AE1517" s="101" t="s">
        <v>3</v>
      </c>
      <c r="AF1517" s="97"/>
      <c r="AG1517" s="100">
        <f t="shared" si="372"/>
        <v>5.6000000000000005</v>
      </c>
      <c r="AH1517" s="100">
        <f t="shared" si="385"/>
        <v>5.6000000000000005</v>
      </c>
      <c r="AI1517" s="97"/>
      <c r="AJ1517" s="100">
        <f t="shared" si="377"/>
        <v>4.55</v>
      </c>
      <c r="AK1517" s="100">
        <f t="shared" si="378"/>
        <v>4.55</v>
      </c>
      <c r="AL1517" s="98"/>
      <c r="AM1517" s="100"/>
      <c r="AN1517" s="101" t="s">
        <v>3</v>
      </c>
      <c r="AO1517" s="97"/>
      <c r="AP1517" s="100">
        <f t="shared" si="379"/>
        <v>5.95</v>
      </c>
      <c r="AQ1517" s="100">
        <f t="shared" si="380"/>
        <v>5.95</v>
      </c>
      <c r="AR1517" s="97"/>
      <c r="AS1517" s="85">
        <f t="shared" si="381"/>
        <v>2.52</v>
      </c>
      <c r="AT1517" s="101" t="s">
        <v>3</v>
      </c>
      <c r="AU1517" s="97"/>
      <c r="AV1517" s="100">
        <f t="shared" si="373"/>
        <v>5.95</v>
      </c>
      <c r="AW1517" s="100">
        <f t="shared" si="386"/>
        <v>5.95</v>
      </c>
      <c r="AX1517" s="97"/>
      <c r="AY1517" s="100">
        <f t="shared" si="382"/>
        <v>5.25</v>
      </c>
      <c r="AZ1517" s="101" t="s">
        <v>3</v>
      </c>
      <c r="BA1517" s="97"/>
      <c r="BB1517" s="100">
        <f t="shared" si="383"/>
        <v>2.52</v>
      </c>
      <c r="BC1517" s="101" t="s">
        <v>3</v>
      </c>
      <c r="BD1517" s="97"/>
      <c r="BE1517" s="100">
        <f t="shared" si="384"/>
        <v>2.52</v>
      </c>
      <c r="BF1517" s="101" t="s">
        <v>3</v>
      </c>
    </row>
    <row r="1518" spans="1:58" s="86" customFormat="1" ht="13.2" x14ac:dyDescent="0.25">
      <c r="A1518" s="47" t="s">
        <v>1532</v>
      </c>
      <c r="B1518" s="93">
        <v>1201064</v>
      </c>
      <c r="C1518" s="109" t="s">
        <v>1312</v>
      </c>
      <c r="D1518" s="85">
        <v>18</v>
      </c>
      <c r="E1518" s="83">
        <v>270</v>
      </c>
      <c r="F1518" s="83" t="s">
        <v>1533</v>
      </c>
      <c r="G1518" s="22"/>
      <c r="H1518" s="44">
        <f t="shared" si="375"/>
        <v>14.4</v>
      </c>
      <c r="I1518" s="98">
        <f t="shared" si="376"/>
        <v>6.4799999999999995</v>
      </c>
      <c r="J1518" s="98">
        <f t="shared" si="371"/>
        <v>15.299999999999999</v>
      </c>
      <c r="K1518" s="99"/>
      <c r="L1518" s="44">
        <f t="shared" si="374"/>
        <v>14.4</v>
      </c>
      <c r="M1518" s="100">
        <f t="shared" si="387"/>
        <v>14.4</v>
      </c>
      <c r="N1518" s="97"/>
      <c r="O1518" s="101" t="s">
        <v>3</v>
      </c>
      <c r="P1518" s="101" t="s">
        <v>3</v>
      </c>
      <c r="Q1518" s="97"/>
      <c r="R1518" s="101" t="s">
        <v>3</v>
      </c>
      <c r="S1518" s="101" t="s">
        <v>3</v>
      </c>
      <c r="T1518" s="97"/>
      <c r="U1518" s="101" t="s">
        <v>3</v>
      </c>
      <c r="V1518" s="101" t="s">
        <v>3</v>
      </c>
      <c r="W1518" s="97"/>
      <c r="X1518" s="101" t="s">
        <v>3</v>
      </c>
      <c r="Y1518" s="101" t="s">
        <v>3</v>
      </c>
      <c r="Z1518" s="97"/>
      <c r="AA1518" s="101" t="s">
        <v>3</v>
      </c>
      <c r="AB1518" s="101" t="s">
        <v>3</v>
      </c>
      <c r="AC1518" s="97"/>
      <c r="AD1518" s="101" t="s">
        <v>3</v>
      </c>
      <c r="AE1518" s="101" t="s">
        <v>3</v>
      </c>
      <c r="AF1518" s="97"/>
      <c r="AG1518" s="100">
        <f t="shared" si="372"/>
        <v>14.4</v>
      </c>
      <c r="AH1518" s="100">
        <f t="shared" si="385"/>
        <v>14.4</v>
      </c>
      <c r="AI1518" s="97"/>
      <c r="AJ1518" s="100">
        <f t="shared" si="377"/>
        <v>11.700000000000001</v>
      </c>
      <c r="AK1518" s="100">
        <f t="shared" si="378"/>
        <v>11.700000000000001</v>
      </c>
      <c r="AL1518" s="98"/>
      <c r="AM1518" s="100"/>
      <c r="AN1518" s="101" t="s">
        <v>3</v>
      </c>
      <c r="AO1518" s="97"/>
      <c r="AP1518" s="100">
        <f t="shared" si="379"/>
        <v>15.299999999999999</v>
      </c>
      <c r="AQ1518" s="100">
        <f t="shared" si="380"/>
        <v>15.299999999999999</v>
      </c>
      <c r="AR1518" s="97"/>
      <c r="AS1518" s="85">
        <f t="shared" si="381"/>
        <v>6.4799999999999995</v>
      </c>
      <c r="AT1518" s="101" t="s">
        <v>3</v>
      </c>
      <c r="AU1518" s="97"/>
      <c r="AV1518" s="100">
        <f t="shared" si="373"/>
        <v>15.299999999999999</v>
      </c>
      <c r="AW1518" s="100">
        <f t="shared" si="386"/>
        <v>15.299999999999999</v>
      </c>
      <c r="AX1518" s="97"/>
      <c r="AY1518" s="100">
        <f t="shared" si="382"/>
        <v>13.5</v>
      </c>
      <c r="AZ1518" s="101" t="s">
        <v>3</v>
      </c>
      <c r="BA1518" s="97"/>
      <c r="BB1518" s="100">
        <f t="shared" si="383"/>
        <v>6.4799999999999995</v>
      </c>
      <c r="BC1518" s="101" t="s">
        <v>3</v>
      </c>
      <c r="BD1518" s="97"/>
      <c r="BE1518" s="100">
        <f t="shared" si="384"/>
        <v>6.4799999999999995</v>
      </c>
      <c r="BF1518" s="101" t="s">
        <v>3</v>
      </c>
    </row>
    <row r="1519" spans="1:58" s="86" customFormat="1" ht="13.2" x14ac:dyDescent="0.25">
      <c r="A1519" s="47" t="s">
        <v>1532</v>
      </c>
      <c r="B1519" s="93">
        <v>1200850</v>
      </c>
      <c r="C1519" s="109" t="s">
        <v>1481</v>
      </c>
      <c r="D1519" s="85">
        <v>7</v>
      </c>
      <c r="E1519" s="83">
        <v>270</v>
      </c>
      <c r="F1519" s="83" t="s">
        <v>1533</v>
      </c>
      <c r="G1519" s="22"/>
      <c r="H1519" s="44">
        <f t="shared" si="375"/>
        <v>5.6000000000000005</v>
      </c>
      <c r="I1519" s="98">
        <f t="shared" si="376"/>
        <v>2.52</v>
      </c>
      <c r="J1519" s="98">
        <f t="shared" si="371"/>
        <v>5.95</v>
      </c>
      <c r="K1519" s="99"/>
      <c r="L1519" s="44">
        <f t="shared" si="374"/>
        <v>5.6000000000000005</v>
      </c>
      <c r="M1519" s="100">
        <f t="shared" si="387"/>
        <v>5.6000000000000005</v>
      </c>
      <c r="N1519" s="97"/>
      <c r="O1519" s="101" t="s">
        <v>3</v>
      </c>
      <c r="P1519" s="101" t="s">
        <v>3</v>
      </c>
      <c r="Q1519" s="97"/>
      <c r="R1519" s="101" t="s">
        <v>3</v>
      </c>
      <c r="S1519" s="101" t="s">
        <v>3</v>
      </c>
      <c r="T1519" s="97"/>
      <c r="U1519" s="101" t="s">
        <v>3</v>
      </c>
      <c r="V1519" s="101" t="s">
        <v>3</v>
      </c>
      <c r="W1519" s="97"/>
      <c r="X1519" s="101" t="s">
        <v>3</v>
      </c>
      <c r="Y1519" s="101" t="s">
        <v>3</v>
      </c>
      <c r="Z1519" s="97"/>
      <c r="AA1519" s="101" t="s">
        <v>3</v>
      </c>
      <c r="AB1519" s="101" t="s">
        <v>3</v>
      </c>
      <c r="AC1519" s="97"/>
      <c r="AD1519" s="101" t="s">
        <v>3</v>
      </c>
      <c r="AE1519" s="101" t="s">
        <v>3</v>
      </c>
      <c r="AF1519" s="97"/>
      <c r="AG1519" s="100">
        <f t="shared" si="372"/>
        <v>5.6000000000000005</v>
      </c>
      <c r="AH1519" s="100">
        <f t="shared" si="385"/>
        <v>5.6000000000000005</v>
      </c>
      <c r="AI1519" s="97"/>
      <c r="AJ1519" s="100">
        <f t="shared" si="377"/>
        <v>4.55</v>
      </c>
      <c r="AK1519" s="100">
        <f t="shared" si="378"/>
        <v>4.55</v>
      </c>
      <c r="AL1519" s="98"/>
      <c r="AM1519" s="100"/>
      <c r="AN1519" s="101" t="s">
        <v>3</v>
      </c>
      <c r="AO1519" s="97"/>
      <c r="AP1519" s="100">
        <f t="shared" si="379"/>
        <v>5.95</v>
      </c>
      <c r="AQ1519" s="100">
        <f t="shared" si="380"/>
        <v>5.95</v>
      </c>
      <c r="AR1519" s="97"/>
      <c r="AS1519" s="85">
        <f t="shared" si="381"/>
        <v>2.52</v>
      </c>
      <c r="AT1519" s="101" t="s">
        <v>3</v>
      </c>
      <c r="AU1519" s="97"/>
      <c r="AV1519" s="100">
        <f t="shared" si="373"/>
        <v>5.95</v>
      </c>
      <c r="AW1519" s="100">
        <f t="shared" si="386"/>
        <v>5.95</v>
      </c>
      <c r="AX1519" s="97"/>
      <c r="AY1519" s="100">
        <f t="shared" si="382"/>
        <v>5.25</v>
      </c>
      <c r="AZ1519" s="101" t="s">
        <v>3</v>
      </c>
      <c r="BA1519" s="97"/>
      <c r="BB1519" s="100">
        <f t="shared" si="383"/>
        <v>2.52</v>
      </c>
      <c r="BC1519" s="101" t="s">
        <v>3</v>
      </c>
      <c r="BD1519" s="97"/>
      <c r="BE1519" s="100">
        <f t="shared" si="384"/>
        <v>2.52</v>
      </c>
      <c r="BF1519" s="101" t="s">
        <v>3</v>
      </c>
    </row>
    <row r="1520" spans="1:58" s="86" customFormat="1" ht="13.2" x14ac:dyDescent="0.25">
      <c r="A1520" s="47" t="s">
        <v>1532</v>
      </c>
      <c r="B1520" s="93">
        <v>1200653</v>
      </c>
      <c r="C1520" s="109" t="s">
        <v>1429</v>
      </c>
      <c r="D1520" s="85">
        <v>7</v>
      </c>
      <c r="E1520" s="83">
        <v>270</v>
      </c>
      <c r="F1520" s="83" t="s">
        <v>1533</v>
      </c>
      <c r="G1520" s="22"/>
      <c r="H1520" s="44">
        <f t="shared" si="375"/>
        <v>5.6000000000000005</v>
      </c>
      <c r="I1520" s="98">
        <f t="shared" si="376"/>
        <v>2.52</v>
      </c>
      <c r="J1520" s="98">
        <f t="shared" si="371"/>
        <v>5.95</v>
      </c>
      <c r="K1520" s="99"/>
      <c r="L1520" s="44">
        <f t="shared" si="374"/>
        <v>5.6000000000000005</v>
      </c>
      <c r="M1520" s="100">
        <f t="shared" si="387"/>
        <v>5.6000000000000005</v>
      </c>
      <c r="N1520" s="97"/>
      <c r="O1520" s="101" t="s">
        <v>3</v>
      </c>
      <c r="P1520" s="101" t="s">
        <v>3</v>
      </c>
      <c r="Q1520" s="97"/>
      <c r="R1520" s="101" t="s">
        <v>3</v>
      </c>
      <c r="S1520" s="101" t="s">
        <v>3</v>
      </c>
      <c r="T1520" s="97"/>
      <c r="U1520" s="101" t="s">
        <v>3</v>
      </c>
      <c r="V1520" s="101" t="s">
        <v>3</v>
      </c>
      <c r="W1520" s="97"/>
      <c r="X1520" s="101" t="s">
        <v>3</v>
      </c>
      <c r="Y1520" s="101" t="s">
        <v>3</v>
      </c>
      <c r="Z1520" s="97"/>
      <c r="AA1520" s="101" t="s">
        <v>3</v>
      </c>
      <c r="AB1520" s="101" t="s">
        <v>3</v>
      </c>
      <c r="AC1520" s="97"/>
      <c r="AD1520" s="101" t="s">
        <v>3</v>
      </c>
      <c r="AE1520" s="101" t="s">
        <v>3</v>
      </c>
      <c r="AF1520" s="97"/>
      <c r="AG1520" s="100">
        <f t="shared" si="372"/>
        <v>5.6000000000000005</v>
      </c>
      <c r="AH1520" s="100">
        <f t="shared" si="385"/>
        <v>5.6000000000000005</v>
      </c>
      <c r="AI1520" s="97"/>
      <c r="AJ1520" s="100">
        <f t="shared" si="377"/>
        <v>4.55</v>
      </c>
      <c r="AK1520" s="100">
        <f t="shared" si="378"/>
        <v>4.55</v>
      </c>
      <c r="AL1520" s="98"/>
      <c r="AM1520" s="100"/>
      <c r="AN1520" s="101" t="s">
        <v>3</v>
      </c>
      <c r="AO1520" s="97"/>
      <c r="AP1520" s="100">
        <f t="shared" si="379"/>
        <v>5.95</v>
      </c>
      <c r="AQ1520" s="100">
        <f t="shared" si="380"/>
        <v>5.95</v>
      </c>
      <c r="AR1520" s="97"/>
      <c r="AS1520" s="85">
        <f t="shared" si="381"/>
        <v>2.52</v>
      </c>
      <c r="AT1520" s="101" t="s">
        <v>3</v>
      </c>
      <c r="AU1520" s="97"/>
      <c r="AV1520" s="100">
        <f t="shared" si="373"/>
        <v>5.95</v>
      </c>
      <c r="AW1520" s="100">
        <f t="shared" si="386"/>
        <v>5.95</v>
      </c>
      <c r="AX1520" s="97"/>
      <c r="AY1520" s="100">
        <f t="shared" si="382"/>
        <v>5.25</v>
      </c>
      <c r="AZ1520" s="101" t="s">
        <v>3</v>
      </c>
      <c r="BA1520" s="97"/>
      <c r="BB1520" s="100">
        <f t="shared" si="383"/>
        <v>2.52</v>
      </c>
      <c r="BC1520" s="101" t="s">
        <v>3</v>
      </c>
      <c r="BD1520" s="97"/>
      <c r="BE1520" s="100">
        <f t="shared" si="384"/>
        <v>2.52</v>
      </c>
      <c r="BF1520" s="101" t="s">
        <v>3</v>
      </c>
    </row>
    <row r="1521" spans="1:58" s="86" customFormat="1" ht="13.2" x14ac:dyDescent="0.25">
      <c r="A1521" s="47" t="s">
        <v>1532</v>
      </c>
      <c r="B1521" s="93">
        <v>1200654</v>
      </c>
      <c r="C1521" s="109" t="s">
        <v>1430</v>
      </c>
      <c r="D1521" s="85">
        <v>7</v>
      </c>
      <c r="E1521" s="83">
        <v>270</v>
      </c>
      <c r="F1521" s="83" t="s">
        <v>1533</v>
      </c>
      <c r="G1521" s="22"/>
      <c r="H1521" s="44">
        <f t="shared" si="375"/>
        <v>5.6000000000000005</v>
      </c>
      <c r="I1521" s="98">
        <f t="shared" si="376"/>
        <v>2.52</v>
      </c>
      <c r="J1521" s="98">
        <f t="shared" si="371"/>
        <v>5.95</v>
      </c>
      <c r="K1521" s="99"/>
      <c r="L1521" s="44">
        <f t="shared" si="374"/>
        <v>5.6000000000000005</v>
      </c>
      <c r="M1521" s="100">
        <f t="shared" si="387"/>
        <v>5.6000000000000005</v>
      </c>
      <c r="N1521" s="97"/>
      <c r="O1521" s="101" t="s">
        <v>3</v>
      </c>
      <c r="P1521" s="101" t="s">
        <v>3</v>
      </c>
      <c r="Q1521" s="97"/>
      <c r="R1521" s="101" t="s">
        <v>3</v>
      </c>
      <c r="S1521" s="101" t="s">
        <v>3</v>
      </c>
      <c r="T1521" s="97"/>
      <c r="U1521" s="101" t="s">
        <v>3</v>
      </c>
      <c r="V1521" s="101" t="s">
        <v>3</v>
      </c>
      <c r="W1521" s="97"/>
      <c r="X1521" s="101" t="s">
        <v>3</v>
      </c>
      <c r="Y1521" s="101" t="s">
        <v>3</v>
      </c>
      <c r="Z1521" s="97"/>
      <c r="AA1521" s="101" t="s">
        <v>3</v>
      </c>
      <c r="AB1521" s="101" t="s">
        <v>3</v>
      </c>
      <c r="AC1521" s="97"/>
      <c r="AD1521" s="101" t="s">
        <v>3</v>
      </c>
      <c r="AE1521" s="101" t="s">
        <v>3</v>
      </c>
      <c r="AF1521" s="97"/>
      <c r="AG1521" s="100">
        <f t="shared" si="372"/>
        <v>5.6000000000000005</v>
      </c>
      <c r="AH1521" s="100">
        <f t="shared" si="385"/>
        <v>5.6000000000000005</v>
      </c>
      <c r="AI1521" s="97"/>
      <c r="AJ1521" s="100">
        <f t="shared" si="377"/>
        <v>4.55</v>
      </c>
      <c r="AK1521" s="100">
        <f t="shared" si="378"/>
        <v>4.55</v>
      </c>
      <c r="AL1521" s="98"/>
      <c r="AM1521" s="100"/>
      <c r="AN1521" s="101" t="s">
        <v>3</v>
      </c>
      <c r="AO1521" s="97"/>
      <c r="AP1521" s="100">
        <f t="shared" si="379"/>
        <v>5.95</v>
      </c>
      <c r="AQ1521" s="100">
        <f t="shared" si="380"/>
        <v>5.95</v>
      </c>
      <c r="AR1521" s="97"/>
      <c r="AS1521" s="85">
        <f t="shared" si="381"/>
        <v>2.52</v>
      </c>
      <c r="AT1521" s="101" t="s">
        <v>3</v>
      </c>
      <c r="AU1521" s="97"/>
      <c r="AV1521" s="100">
        <f t="shared" si="373"/>
        <v>5.95</v>
      </c>
      <c r="AW1521" s="100">
        <f t="shared" si="386"/>
        <v>5.95</v>
      </c>
      <c r="AX1521" s="97"/>
      <c r="AY1521" s="100">
        <f t="shared" si="382"/>
        <v>5.25</v>
      </c>
      <c r="AZ1521" s="101" t="s">
        <v>3</v>
      </c>
      <c r="BA1521" s="97"/>
      <c r="BB1521" s="100">
        <f t="shared" si="383"/>
        <v>2.52</v>
      </c>
      <c r="BC1521" s="101" t="s">
        <v>3</v>
      </c>
      <c r="BD1521" s="97"/>
      <c r="BE1521" s="100">
        <f t="shared" si="384"/>
        <v>2.52</v>
      </c>
      <c r="BF1521" s="101" t="s">
        <v>3</v>
      </c>
    </row>
    <row r="1522" spans="1:58" s="86" customFormat="1" ht="13.2" x14ac:dyDescent="0.25">
      <c r="A1522" s="47" t="s">
        <v>1532</v>
      </c>
      <c r="B1522" s="93">
        <v>1201024</v>
      </c>
      <c r="C1522" s="109" t="s">
        <v>1238</v>
      </c>
      <c r="D1522" s="85">
        <v>7</v>
      </c>
      <c r="E1522" s="83">
        <v>270</v>
      </c>
      <c r="F1522" s="83" t="s">
        <v>1533</v>
      </c>
      <c r="G1522" s="22"/>
      <c r="H1522" s="44">
        <f t="shared" si="375"/>
        <v>5.6000000000000005</v>
      </c>
      <c r="I1522" s="98">
        <f t="shared" si="376"/>
        <v>2.52</v>
      </c>
      <c r="J1522" s="98">
        <f t="shared" si="371"/>
        <v>5.95</v>
      </c>
      <c r="K1522" s="99"/>
      <c r="L1522" s="44">
        <f t="shared" si="374"/>
        <v>5.6000000000000005</v>
      </c>
      <c r="M1522" s="100">
        <f t="shared" si="387"/>
        <v>5.6000000000000005</v>
      </c>
      <c r="N1522" s="97"/>
      <c r="O1522" s="101" t="s">
        <v>3</v>
      </c>
      <c r="P1522" s="101" t="s">
        <v>3</v>
      </c>
      <c r="Q1522" s="97"/>
      <c r="R1522" s="101" t="s">
        <v>3</v>
      </c>
      <c r="S1522" s="101" t="s">
        <v>3</v>
      </c>
      <c r="T1522" s="97"/>
      <c r="U1522" s="101" t="s">
        <v>3</v>
      </c>
      <c r="V1522" s="101" t="s">
        <v>3</v>
      </c>
      <c r="W1522" s="97"/>
      <c r="X1522" s="101" t="s">
        <v>3</v>
      </c>
      <c r="Y1522" s="101" t="s">
        <v>3</v>
      </c>
      <c r="Z1522" s="97"/>
      <c r="AA1522" s="101" t="s">
        <v>3</v>
      </c>
      <c r="AB1522" s="101" t="s">
        <v>3</v>
      </c>
      <c r="AC1522" s="97"/>
      <c r="AD1522" s="101" t="s">
        <v>3</v>
      </c>
      <c r="AE1522" s="101" t="s">
        <v>3</v>
      </c>
      <c r="AF1522" s="97"/>
      <c r="AG1522" s="100">
        <f t="shared" si="372"/>
        <v>5.6000000000000005</v>
      </c>
      <c r="AH1522" s="100">
        <f t="shared" si="385"/>
        <v>5.6000000000000005</v>
      </c>
      <c r="AI1522" s="97"/>
      <c r="AJ1522" s="100">
        <f t="shared" si="377"/>
        <v>4.55</v>
      </c>
      <c r="AK1522" s="100">
        <f t="shared" si="378"/>
        <v>4.55</v>
      </c>
      <c r="AL1522" s="98"/>
      <c r="AM1522" s="100"/>
      <c r="AN1522" s="101" t="s">
        <v>3</v>
      </c>
      <c r="AO1522" s="97"/>
      <c r="AP1522" s="100">
        <f t="shared" si="379"/>
        <v>5.95</v>
      </c>
      <c r="AQ1522" s="100">
        <f t="shared" si="380"/>
        <v>5.95</v>
      </c>
      <c r="AR1522" s="97"/>
      <c r="AS1522" s="85">
        <f t="shared" si="381"/>
        <v>2.52</v>
      </c>
      <c r="AT1522" s="101" t="s">
        <v>3</v>
      </c>
      <c r="AU1522" s="97"/>
      <c r="AV1522" s="100">
        <f t="shared" si="373"/>
        <v>5.95</v>
      </c>
      <c r="AW1522" s="100">
        <f t="shared" si="386"/>
        <v>5.95</v>
      </c>
      <c r="AX1522" s="97"/>
      <c r="AY1522" s="100">
        <f t="shared" si="382"/>
        <v>5.25</v>
      </c>
      <c r="AZ1522" s="101" t="s">
        <v>3</v>
      </c>
      <c r="BA1522" s="97"/>
      <c r="BB1522" s="100">
        <f t="shared" si="383"/>
        <v>2.52</v>
      </c>
      <c r="BC1522" s="101" t="s">
        <v>3</v>
      </c>
      <c r="BD1522" s="97"/>
      <c r="BE1522" s="100">
        <f t="shared" si="384"/>
        <v>2.52</v>
      </c>
      <c r="BF1522" s="101" t="s">
        <v>3</v>
      </c>
    </row>
    <row r="1523" spans="1:58" s="86" customFormat="1" ht="13.2" x14ac:dyDescent="0.25">
      <c r="A1523" s="47" t="s">
        <v>1532</v>
      </c>
      <c r="B1523" s="93">
        <v>1200652</v>
      </c>
      <c r="C1523" s="109" t="s">
        <v>1428</v>
      </c>
      <c r="D1523" s="85">
        <v>7</v>
      </c>
      <c r="E1523" s="83">
        <v>270</v>
      </c>
      <c r="F1523" s="83" t="s">
        <v>1533</v>
      </c>
      <c r="G1523" s="22"/>
      <c r="H1523" s="44">
        <f t="shared" si="375"/>
        <v>5.6000000000000005</v>
      </c>
      <c r="I1523" s="98">
        <f t="shared" si="376"/>
        <v>2.52</v>
      </c>
      <c r="J1523" s="98">
        <f t="shared" si="371"/>
        <v>5.95</v>
      </c>
      <c r="K1523" s="99"/>
      <c r="L1523" s="44">
        <f t="shared" si="374"/>
        <v>5.6000000000000005</v>
      </c>
      <c r="M1523" s="100">
        <f t="shared" si="387"/>
        <v>5.6000000000000005</v>
      </c>
      <c r="N1523" s="97"/>
      <c r="O1523" s="101" t="s">
        <v>3</v>
      </c>
      <c r="P1523" s="101" t="s">
        <v>3</v>
      </c>
      <c r="Q1523" s="97"/>
      <c r="R1523" s="101" t="s">
        <v>3</v>
      </c>
      <c r="S1523" s="101" t="s">
        <v>3</v>
      </c>
      <c r="T1523" s="97"/>
      <c r="U1523" s="101" t="s">
        <v>3</v>
      </c>
      <c r="V1523" s="101" t="s">
        <v>3</v>
      </c>
      <c r="W1523" s="97"/>
      <c r="X1523" s="101" t="s">
        <v>3</v>
      </c>
      <c r="Y1523" s="101" t="s">
        <v>3</v>
      </c>
      <c r="Z1523" s="97"/>
      <c r="AA1523" s="101" t="s">
        <v>3</v>
      </c>
      <c r="AB1523" s="101" t="s">
        <v>3</v>
      </c>
      <c r="AC1523" s="97"/>
      <c r="AD1523" s="101" t="s">
        <v>3</v>
      </c>
      <c r="AE1523" s="101" t="s">
        <v>3</v>
      </c>
      <c r="AF1523" s="97"/>
      <c r="AG1523" s="100">
        <f t="shared" si="372"/>
        <v>5.6000000000000005</v>
      </c>
      <c r="AH1523" s="100">
        <f t="shared" si="385"/>
        <v>5.6000000000000005</v>
      </c>
      <c r="AI1523" s="97"/>
      <c r="AJ1523" s="100">
        <f t="shared" si="377"/>
        <v>4.55</v>
      </c>
      <c r="AK1523" s="100">
        <f t="shared" si="378"/>
        <v>4.55</v>
      </c>
      <c r="AL1523" s="98"/>
      <c r="AM1523" s="100"/>
      <c r="AN1523" s="101" t="s">
        <v>3</v>
      </c>
      <c r="AO1523" s="97"/>
      <c r="AP1523" s="100">
        <f t="shared" si="379"/>
        <v>5.95</v>
      </c>
      <c r="AQ1523" s="100">
        <f t="shared" si="380"/>
        <v>5.95</v>
      </c>
      <c r="AR1523" s="97"/>
      <c r="AS1523" s="85">
        <f t="shared" si="381"/>
        <v>2.52</v>
      </c>
      <c r="AT1523" s="101" t="s">
        <v>3</v>
      </c>
      <c r="AU1523" s="97"/>
      <c r="AV1523" s="100">
        <f t="shared" si="373"/>
        <v>5.95</v>
      </c>
      <c r="AW1523" s="100">
        <f t="shared" si="386"/>
        <v>5.95</v>
      </c>
      <c r="AX1523" s="97"/>
      <c r="AY1523" s="100">
        <f t="shared" si="382"/>
        <v>5.25</v>
      </c>
      <c r="AZ1523" s="101" t="s">
        <v>3</v>
      </c>
      <c r="BA1523" s="97"/>
      <c r="BB1523" s="100">
        <f t="shared" si="383"/>
        <v>2.52</v>
      </c>
      <c r="BC1523" s="101" t="s">
        <v>3</v>
      </c>
      <c r="BD1523" s="97"/>
      <c r="BE1523" s="100">
        <f t="shared" si="384"/>
        <v>2.52</v>
      </c>
      <c r="BF1523" s="101" t="s">
        <v>3</v>
      </c>
    </row>
    <row r="1524" spans="1:58" s="86" customFormat="1" ht="13.2" x14ac:dyDescent="0.25">
      <c r="A1524" s="47" t="s">
        <v>1532</v>
      </c>
      <c r="B1524" s="93">
        <v>1200140</v>
      </c>
      <c r="C1524" s="109" t="s">
        <v>1169</v>
      </c>
      <c r="D1524" s="85">
        <v>8</v>
      </c>
      <c r="E1524" s="83">
        <v>270</v>
      </c>
      <c r="F1524" s="83" t="s">
        <v>1533</v>
      </c>
      <c r="G1524" s="22"/>
      <c r="H1524" s="44">
        <f t="shared" si="375"/>
        <v>6.4</v>
      </c>
      <c r="I1524" s="98">
        <f t="shared" si="376"/>
        <v>2.88</v>
      </c>
      <c r="J1524" s="98">
        <f t="shared" si="371"/>
        <v>6.8</v>
      </c>
      <c r="K1524" s="99"/>
      <c r="L1524" s="44">
        <f t="shared" si="374"/>
        <v>6.4</v>
      </c>
      <c r="M1524" s="100">
        <f t="shared" si="387"/>
        <v>6.4</v>
      </c>
      <c r="N1524" s="97"/>
      <c r="O1524" s="101" t="s">
        <v>3</v>
      </c>
      <c r="P1524" s="101" t="s">
        <v>3</v>
      </c>
      <c r="Q1524" s="97"/>
      <c r="R1524" s="101" t="s">
        <v>3</v>
      </c>
      <c r="S1524" s="101" t="s">
        <v>3</v>
      </c>
      <c r="T1524" s="97"/>
      <c r="U1524" s="101" t="s">
        <v>3</v>
      </c>
      <c r="V1524" s="101" t="s">
        <v>3</v>
      </c>
      <c r="W1524" s="97"/>
      <c r="X1524" s="101" t="s">
        <v>3</v>
      </c>
      <c r="Y1524" s="101" t="s">
        <v>3</v>
      </c>
      <c r="Z1524" s="97"/>
      <c r="AA1524" s="101" t="s">
        <v>3</v>
      </c>
      <c r="AB1524" s="101" t="s">
        <v>3</v>
      </c>
      <c r="AC1524" s="97"/>
      <c r="AD1524" s="101" t="s">
        <v>3</v>
      </c>
      <c r="AE1524" s="101" t="s">
        <v>3</v>
      </c>
      <c r="AF1524" s="97"/>
      <c r="AG1524" s="100">
        <f t="shared" si="372"/>
        <v>6.4</v>
      </c>
      <c r="AH1524" s="100">
        <f t="shared" si="385"/>
        <v>6.4</v>
      </c>
      <c r="AI1524" s="97"/>
      <c r="AJ1524" s="100">
        <f t="shared" si="377"/>
        <v>5.2</v>
      </c>
      <c r="AK1524" s="100">
        <f t="shared" si="378"/>
        <v>5.2</v>
      </c>
      <c r="AL1524" s="98"/>
      <c r="AM1524" s="100"/>
      <c r="AN1524" s="101" t="s">
        <v>3</v>
      </c>
      <c r="AO1524" s="97"/>
      <c r="AP1524" s="100">
        <f t="shared" si="379"/>
        <v>6.8</v>
      </c>
      <c r="AQ1524" s="100">
        <f t="shared" si="380"/>
        <v>6.8</v>
      </c>
      <c r="AR1524" s="97"/>
      <c r="AS1524" s="85">
        <f t="shared" si="381"/>
        <v>2.88</v>
      </c>
      <c r="AT1524" s="101" t="s">
        <v>3</v>
      </c>
      <c r="AU1524" s="97"/>
      <c r="AV1524" s="100">
        <f t="shared" si="373"/>
        <v>6.8</v>
      </c>
      <c r="AW1524" s="100">
        <f t="shared" si="386"/>
        <v>6.8</v>
      </c>
      <c r="AX1524" s="97"/>
      <c r="AY1524" s="100">
        <f t="shared" si="382"/>
        <v>6</v>
      </c>
      <c r="AZ1524" s="101" t="s">
        <v>3</v>
      </c>
      <c r="BA1524" s="97"/>
      <c r="BB1524" s="100">
        <f t="shared" si="383"/>
        <v>2.88</v>
      </c>
      <c r="BC1524" s="101" t="s">
        <v>3</v>
      </c>
      <c r="BD1524" s="97"/>
      <c r="BE1524" s="100">
        <f t="shared" si="384"/>
        <v>2.88</v>
      </c>
      <c r="BF1524" s="101" t="s">
        <v>3</v>
      </c>
    </row>
    <row r="1525" spans="1:58" s="86" customFormat="1" ht="13.2" x14ac:dyDescent="0.25">
      <c r="A1525" s="47" t="s">
        <v>1532</v>
      </c>
      <c r="B1525" s="93">
        <v>1200846</v>
      </c>
      <c r="C1525" s="109" t="s">
        <v>1478</v>
      </c>
      <c r="D1525" s="85">
        <v>8</v>
      </c>
      <c r="E1525" s="83">
        <v>270</v>
      </c>
      <c r="F1525" s="83" t="s">
        <v>1533</v>
      </c>
      <c r="G1525" s="22"/>
      <c r="H1525" s="44">
        <f t="shared" si="375"/>
        <v>6.4</v>
      </c>
      <c r="I1525" s="98">
        <f t="shared" si="376"/>
        <v>2.88</v>
      </c>
      <c r="J1525" s="98">
        <f t="shared" si="371"/>
        <v>6.8</v>
      </c>
      <c r="K1525" s="99"/>
      <c r="L1525" s="44">
        <f t="shared" si="374"/>
        <v>6.4</v>
      </c>
      <c r="M1525" s="100">
        <f t="shared" si="387"/>
        <v>6.4</v>
      </c>
      <c r="N1525" s="97"/>
      <c r="O1525" s="101" t="s">
        <v>3</v>
      </c>
      <c r="P1525" s="101" t="s">
        <v>3</v>
      </c>
      <c r="Q1525" s="97"/>
      <c r="R1525" s="101" t="s">
        <v>3</v>
      </c>
      <c r="S1525" s="101" t="s">
        <v>3</v>
      </c>
      <c r="T1525" s="97"/>
      <c r="U1525" s="101" t="s">
        <v>3</v>
      </c>
      <c r="V1525" s="101" t="s">
        <v>3</v>
      </c>
      <c r="W1525" s="97"/>
      <c r="X1525" s="101" t="s">
        <v>3</v>
      </c>
      <c r="Y1525" s="101" t="s">
        <v>3</v>
      </c>
      <c r="Z1525" s="97"/>
      <c r="AA1525" s="101" t="s">
        <v>3</v>
      </c>
      <c r="AB1525" s="101" t="s">
        <v>3</v>
      </c>
      <c r="AC1525" s="97"/>
      <c r="AD1525" s="101" t="s">
        <v>3</v>
      </c>
      <c r="AE1525" s="101" t="s">
        <v>3</v>
      </c>
      <c r="AF1525" s="97"/>
      <c r="AG1525" s="100">
        <f t="shared" si="372"/>
        <v>6.4</v>
      </c>
      <c r="AH1525" s="100">
        <f t="shared" si="385"/>
        <v>6.4</v>
      </c>
      <c r="AI1525" s="97"/>
      <c r="AJ1525" s="100">
        <f t="shared" si="377"/>
        <v>5.2</v>
      </c>
      <c r="AK1525" s="100">
        <f t="shared" si="378"/>
        <v>5.2</v>
      </c>
      <c r="AL1525" s="98"/>
      <c r="AM1525" s="100"/>
      <c r="AN1525" s="101" t="s">
        <v>3</v>
      </c>
      <c r="AO1525" s="97"/>
      <c r="AP1525" s="100">
        <f t="shared" si="379"/>
        <v>6.8</v>
      </c>
      <c r="AQ1525" s="100">
        <f t="shared" si="380"/>
        <v>6.8</v>
      </c>
      <c r="AR1525" s="97"/>
      <c r="AS1525" s="85">
        <f t="shared" si="381"/>
        <v>2.88</v>
      </c>
      <c r="AT1525" s="101" t="s">
        <v>3</v>
      </c>
      <c r="AU1525" s="97"/>
      <c r="AV1525" s="100">
        <f t="shared" si="373"/>
        <v>6.8</v>
      </c>
      <c r="AW1525" s="100">
        <f t="shared" si="386"/>
        <v>6.8</v>
      </c>
      <c r="AX1525" s="97"/>
      <c r="AY1525" s="100">
        <f t="shared" si="382"/>
        <v>6</v>
      </c>
      <c r="AZ1525" s="101" t="s">
        <v>3</v>
      </c>
      <c r="BA1525" s="97"/>
      <c r="BB1525" s="100">
        <f t="shared" si="383"/>
        <v>2.88</v>
      </c>
      <c r="BC1525" s="101" t="s">
        <v>3</v>
      </c>
      <c r="BD1525" s="97"/>
      <c r="BE1525" s="100">
        <f t="shared" si="384"/>
        <v>2.88</v>
      </c>
      <c r="BF1525" s="101" t="s">
        <v>3</v>
      </c>
    </row>
    <row r="1526" spans="1:58" s="86" customFormat="1" ht="13.2" x14ac:dyDescent="0.25">
      <c r="A1526" s="47" t="s">
        <v>1532</v>
      </c>
      <c r="B1526" s="93">
        <v>1200880</v>
      </c>
      <c r="C1526" s="109" t="s">
        <v>1509</v>
      </c>
      <c r="D1526" s="85">
        <v>8</v>
      </c>
      <c r="E1526" s="83">
        <v>270</v>
      </c>
      <c r="F1526" s="83" t="s">
        <v>1533</v>
      </c>
      <c r="G1526" s="22"/>
      <c r="H1526" s="44">
        <f t="shared" si="375"/>
        <v>6.4</v>
      </c>
      <c r="I1526" s="98">
        <f t="shared" si="376"/>
        <v>2.88</v>
      </c>
      <c r="J1526" s="98">
        <f t="shared" si="371"/>
        <v>6.8</v>
      </c>
      <c r="K1526" s="99"/>
      <c r="L1526" s="44">
        <f t="shared" si="374"/>
        <v>6.4</v>
      </c>
      <c r="M1526" s="100">
        <f t="shared" si="387"/>
        <v>6.4</v>
      </c>
      <c r="N1526" s="97"/>
      <c r="O1526" s="101" t="s">
        <v>3</v>
      </c>
      <c r="P1526" s="101" t="s">
        <v>3</v>
      </c>
      <c r="Q1526" s="97"/>
      <c r="R1526" s="101" t="s">
        <v>3</v>
      </c>
      <c r="S1526" s="101" t="s">
        <v>3</v>
      </c>
      <c r="T1526" s="97"/>
      <c r="U1526" s="101" t="s">
        <v>3</v>
      </c>
      <c r="V1526" s="101" t="s">
        <v>3</v>
      </c>
      <c r="W1526" s="97"/>
      <c r="X1526" s="101" t="s">
        <v>3</v>
      </c>
      <c r="Y1526" s="101" t="s">
        <v>3</v>
      </c>
      <c r="Z1526" s="97"/>
      <c r="AA1526" s="101" t="s">
        <v>3</v>
      </c>
      <c r="AB1526" s="101" t="s">
        <v>3</v>
      </c>
      <c r="AC1526" s="97"/>
      <c r="AD1526" s="101" t="s">
        <v>3</v>
      </c>
      <c r="AE1526" s="101" t="s">
        <v>3</v>
      </c>
      <c r="AF1526" s="97"/>
      <c r="AG1526" s="100">
        <f t="shared" si="372"/>
        <v>6.4</v>
      </c>
      <c r="AH1526" s="100">
        <f t="shared" si="385"/>
        <v>6.4</v>
      </c>
      <c r="AI1526" s="97"/>
      <c r="AJ1526" s="100">
        <f t="shared" si="377"/>
        <v>5.2</v>
      </c>
      <c r="AK1526" s="100">
        <f t="shared" si="378"/>
        <v>5.2</v>
      </c>
      <c r="AL1526" s="98"/>
      <c r="AM1526" s="100"/>
      <c r="AN1526" s="101" t="s">
        <v>3</v>
      </c>
      <c r="AO1526" s="97"/>
      <c r="AP1526" s="100">
        <f t="shared" si="379"/>
        <v>6.8</v>
      </c>
      <c r="AQ1526" s="100">
        <f t="shared" si="380"/>
        <v>6.8</v>
      </c>
      <c r="AR1526" s="97"/>
      <c r="AS1526" s="85">
        <f t="shared" si="381"/>
        <v>2.88</v>
      </c>
      <c r="AT1526" s="101" t="s">
        <v>3</v>
      </c>
      <c r="AU1526" s="97"/>
      <c r="AV1526" s="100">
        <f t="shared" si="373"/>
        <v>6.8</v>
      </c>
      <c r="AW1526" s="100">
        <f t="shared" si="386"/>
        <v>6.8</v>
      </c>
      <c r="AX1526" s="97"/>
      <c r="AY1526" s="100">
        <f t="shared" si="382"/>
        <v>6</v>
      </c>
      <c r="AZ1526" s="101" t="s">
        <v>3</v>
      </c>
      <c r="BA1526" s="97"/>
      <c r="BB1526" s="100">
        <f t="shared" si="383"/>
        <v>2.88</v>
      </c>
      <c r="BC1526" s="101" t="s">
        <v>3</v>
      </c>
      <c r="BD1526" s="97"/>
      <c r="BE1526" s="100">
        <f t="shared" si="384"/>
        <v>2.88</v>
      </c>
      <c r="BF1526" s="101" t="s">
        <v>3</v>
      </c>
    </row>
    <row r="1527" spans="1:58" s="86" customFormat="1" ht="13.2" x14ac:dyDescent="0.25">
      <c r="A1527" s="47" t="s">
        <v>1532</v>
      </c>
      <c r="B1527" s="93">
        <v>1200881</v>
      </c>
      <c r="C1527" s="109" t="s">
        <v>1510</v>
      </c>
      <c r="D1527" s="85">
        <v>8</v>
      </c>
      <c r="E1527" s="83">
        <v>270</v>
      </c>
      <c r="F1527" s="83" t="s">
        <v>1533</v>
      </c>
      <c r="G1527" s="22"/>
      <c r="H1527" s="44">
        <f t="shared" si="375"/>
        <v>6.4</v>
      </c>
      <c r="I1527" s="98">
        <f t="shared" si="376"/>
        <v>2.88</v>
      </c>
      <c r="J1527" s="98">
        <f t="shared" si="371"/>
        <v>6.8</v>
      </c>
      <c r="K1527" s="99"/>
      <c r="L1527" s="44">
        <f t="shared" si="374"/>
        <v>6.4</v>
      </c>
      <c r="M1527" s="100">
        <f t="shared" si="387"/>
        <v>6.4</v>
      </c>
      <c r="N1527" s="97"/>
      <c r="O1527" s="101" t="s">
        <v>3</v>
      </c>
      <c r="P1527" s="101" t="s">
        <v>3</v>
      </c>
      <c r="Q1527" s="97"/>
      <c r="R1527" s="101" t="s">
        <v>3</v>
      </c>
      <c r="S1527" s="101" t="s">
        <v>3</v>
      </c>
      <c r="T1527" s="97"/>
      <c r="U1527" s="101" t="s">
        <v>3</v>
      </c>
      <c r="V1527" s="101" t="s">
        <v>3</v>
      </c>
      <c r="W1527" s="97"/>
      <c r="X1527" s="101" t="s">
        <v>3</v>
      </c>
      <c r="Y1527" s="101" t="s">
        <v>3</v>
      </c>
      <c r="Z1527" s="97"/>
      <c r="AA1527" s="101" t="s">
        <v>3</v>
      </c>
      <c r="AB1527" s="101" t="s">
        <v>3</v>
      </c>
      <c r="AC1527" s="97"/>
      <c r="AD1527" s="101" t="s">
        <v>3</v>
      </c>
      <c r="AE1527" s="101" t="s">
        <v>3</v>
      </c>
      <c r="AF1527" s="97"/>
      <c r="AG1527" s="100">
        <f t="shared" si="372"/>
        <v>6.4</v>
      </c>
      <c r="AH1527" s="100">
        <f t="shared" si="385"/>
        <v>6.4</v>
      </c>
      <c r="AI1527" s="97"/>
      <c r="AJ1527" s="100">
        <f t="shared" si="377"/>
        <v>5.2</v>
      </c>
      <c r="AK1527" s="100">
        <f t="shared" si="378"/>
        <v>5.2</v>
      </c>
      <c r="AL1527" s="98"/>
      <c r="AM1527" s="100"/>
      <c r="AN1527" s="101" t="s">
        <v>3</v>
      </c>
      <c r="AO1527" s="97"/>
      <c r="AP1527" s="100">
        <f t="shared" si="379"/>
        <v>6.8</v>
      </c>
      <c r="AQ1527" s="100">
        <f t="shared" si="380"/>
        <v>6.8</v>
      </c>
      <c r="AR1527" s="97"/>
      <c r="AS1527" s="85">
        <f t="shared" si="381"/>
        <v>2.88</v>
      </c>
      <c r="AT1527" s="101" t="s">
        <v>3</v>
      </c>
      <c r="AU1527" s="97"/>
      <c r="AV1527" s="100">
        <f t="shared" si="373"/>
        <v>6.8</v>
      </c>
      <c r="AW1527" s="100">
        <f t="shared" si="386"/>
        <v>6.8</v>
      </c>
      <c r="AX1527" s="97"/>
      <c r="AY1527" s="100">
        <f t="shared" si="382"/>
        <v>6</v>
      </c>
      <c r="AZ1527" s="101" t="s">
        <v>3</v>
      </c>
      <c r="BA1527" s="97"/>
      <c r="BB1527" s="100">
        <f t="shared" si="383"/>
        <v>2.88</v>
      </c>
      <c r="BC1527" s="101" t="s">
        <v>3</v>
      </c>
      <c r="BD1527" s="97"/>
      <c r="BE1527" s="100">
        <f t="shared" si="384"/>
        <v>2.88</v>
      </c>
      <c r="BF1527" s="101" t="s">
        <v>3</v>
      </c>
    </row>
    <row r="1528" spans="1:58" s="86" customFormat="1" ht="13.2" x14ac:dyDescent="0.25">
      <c r="A1528" s="47" t="s">
        <v>1532</v>
      </c>
      <c r="B1528" s="93">
        <v>1200819</v>
      </c>
      <c r="C1528" s="109" t="s">
        <v>1469</v>
      </c>
      <c r="D1528" s="85">
        <v>8</v>
      </c>
      <c r="E1528" s="83">
        <v>270</v>
      </c>
      <c r="F1528" s="83" t="s">
        <v>1533</v>
      </c>
      <c r="G1528" s="22"/>
      <c r="H1528" s="44">
        <f t="shared" si="375"/>
        <v>6.4</v>
      </c>
      <c r="I1528" s="98">
        <f t="shared" si="376"/>
        <v>2.88</v>
      </c>
      <c r="J1528" s="98">
        <f t="shared" si="371"/>
        <v>6.8</v>
      </c>
      <c r="K1528" s="99"/>
      <c r="L1528" s="44">
        <f t="shared" si="374"/>
        <v>6.4</v>
      </c>
      <c r="M1528" s="100">
        <f t="shared" si="387"/>
        <v>6.4</v>
      </c>
      <c r="N1528" s="97"/>
      <c r="O1528" s="101" t="s">
        <v>3</v>
      </c>
      <c r="P1528" s="101" t="s">
        <v>3</v>
      </c>
      <c r="Q1528" s="97"/>
      <c r="R1528" s="101" t="s">
        <v>3</v>
      </c>
      <c r="S1528" s="101" t="s">
        <v>3</v>
      </c>
      <c r="T1528" s="97"/>
      <c r="U1528" s="101" t="s">
        <v>3</v>
      </c>
      <c r="V1528" s="101" t="s">
        <v>3</v>
      </c>
      <c r="W1528" s="97"/>
      <c r="X1528" s="101" t="s">
        <v>3</v>
      </c>
      <c r="Y1528" s="101" t="s">
        <v>3</v>
      </c>
      <c r="Z1528" s="97"/>
      <c r="AA1528" s="101" t="s">
        <v>3</v>
      </c>
      <c r="AB1528" s="101" t="s">
        <v>3</v>
      </c>
      <c r="AC1528" s="97"/>
      <c r="AD1528" s="101" t="s">
        <v>3</v>
      </c>
      <c r="AE1528" s="101" t="s">
        <v>3</v>
      </c>
      <c r="AF1528" s="97"/>
      <c r="AG1528" s="100">
        <f t="shared" si="372"/>
        <v>6.4</v>
      </c>
      <c r="AH1528" s="100">
        <f t="shared" si="385"/>
        <v>6.4</v>
      </c>
      <c r="AI1528" s="97"/>
      <c r="AJ1528" s="100">
        <f t="shared" si="377"/>
        <v>5.2</v>
      </c>
      <c r="AK1528" s="100">
        <f t="shared" si="378"/>
        <v>5.2</v>
      </c>
      <c r="AL1528" s="98"/>
      <c r="AM1528" s="100"/>
      <c r="AN1528" s="101" t="s">
        <v>3</v>
      </c>
      <c r="AO1528" s="97"/>
      <c r="AP1528" s="100">
        <f t="shared" si="379"/>
        <v>6.8</v>
      </c>
      <c r="AQ1528" s="100">
        <f t="shared" si="380"/>
        <v>6.8</v>
      </c>
      <c r="AR1528" s="97"/>
      <c r="AS1528" s="85">
        <f t="shared" si="381"/>
        <v>2.88</v>
      </c>
      <c r="AT1528" s="101" t="s">
        <v>3</v>
      </c>
      <c r="AU1528" s="97"/>
      <c r="AV1528" s="100">
        <f t="shared" si="373"/>
        <v>6.8</v>
      </c>
      <c r="AW1528" s="100">
        <f t="shared" si="386"/>
        <v>6.8</v>
      </c>
      <c r="AX1528" s="97"/>
      <c r="AY1528" s="100">
        <f t="shared" si="382"/>
        <v>6</v>
      </c>
      <c r="AZ1528" s="101" t="s">
        <v>3</v>
      </c>
      <c r="BA1528" s="97"/>
      <c r="BB1528" s="100">
        <f t="shared" si="383"/>
        <v>2.88</v>
      </c>
      <c r="BC1528" s="101" t="s">
        <v>3</v>
      </c>
      <c r="BD1528" s="97"/>
      <c r="BE1528" s="100">
        <f t="shared" si="384"/>
        <v>2.88</v>
      </c>
      <c r="BF1528" s="101" t="s">
        <v>3</v>
      </c>
    </row>
    <row r="1529" spans="1:58" s="86" customFormat="1" ht="13.2" x14ac:dyDescent="0.25">
      <c r="A1529" s="47" t="s">
        <v>1532</v>
      </c>
      <c r="B1529" s="93">
        <v>1200878</v>
      </c>
      <c r="C1529" s="109" t="s">
        <v>1507</v>
      </c>
      <c r="D1529" s="85">
        <v>8</v>
      </c>
      <c r="E1529" s="83">
        <v>270</v>
      </c>
      <c r="F1529" s="83" t="s">
        <v>1533</v>
      </c>
      <c r="G1529" s="22"/>
      <c r="H1529" s="44">
        <f t="shared" si="375"/>
        <v>6.4</v>
      </c>
      <c r="I1529" s="98">
        <f t="shared" si="376"/>
        <v>2.88</v>
      </c>
      <c r="J1529" s="98">
        <f t="shared" si="371"/>
        <v>6.8</v>
      </c>
      <c r="K1529" s="99"/>
      <c r="L1529" s="44">
        <f t="shared" si="374"/>
        <v>6.4</v>
      </c>
      <c r="M1529" s="100">
        <f t="shared" si="387"/>
        <v>6.4</v>
      </c>
      <c r="N1529" s="97"/>
      <c r="O1529" s="101" t="s">
        <v>3</v>
      </c>
      <c r="P1529" s="101" t="s">
        <v>3</v>
      </c>
      <c r="Q1529" s="97"/>
      <c r="R1529" s="101" t="s">
        <v>3</v>
      </c>
      <c r="S1529" s="101" t="s">
        <v>3</v>
      </c>
      <c r="T1529" s="97"/>
      <c r="U1529" s="101" t="s">
        <v>3</v>
      </c>
      <c r="V1529" s="101" t="s">
        <v>3</v>
      </c>
      <c r="W1529" s="97"/>
      <c r="X1529" s="101" t="s">
        <v>3</v>
      </c>
      <c r="Y1529" s="101" t="s">
        <v>3</v>
      </c>
      <c r="Z1529" s="97"/>
      <c r="AA1529" s="101" t="s">
        <v>3</v>
      </c>
      <c r="AB1529" s="101" t="s">
        <v>3</v>
      </c>
      <c r="AC1529" s="97"/>
      <c r="AD1529" s="101" t="s">
        <v>3</v>
      </c>
      <c r="AE1529" s="101" t="s">
        <v>3</v>
      </c>
      <c r="AF1529" s="97"/>
      <c r="AG1529" s="100">
        <f t="shared" si="372"/>
        <v>6.4</v>
      </c>
      <c r="AH1529" s="100">
        <f t="shared" si="385"/>
        <v>6.4</v>
      </c>
      <c r="AI1529" s="97"/>
      <c r="AJ1529" s="100">
        <f t="shared" si="377"/>
        <v>5.2</v>
      </c>
      <c r="AK1529" s="100">
        <f t="shared" si="378"/>
        <v>5.2</v>
      </c>
      <c r="AL1529" s="98"/>
      <c r="AM1529" s="100"/>
      <c r="AN1529" s="101" t="s">
        <v>3</v>
      </c>
      <c r="AO1529" s="97"/>
      <c r="AP1529" s="100">
        <f t="shared" si="379"/>
        <v>6.8</v>
      </c>
      <c r="AQ1529" s="100">
        <f t="shared" si="380"/>
        <v>6.8</v>
      </c>
      <c r="AR1529" s="97"/>
      <c r="AS1529" s="85">
        <f t="shared" si="381"/>
        <v>2.88</v>
      </c>
      <c r="AT1529" s="101" t="s">
        <v>3</v>
      </c>
      <c r="AU1529" s="97"/>
      <c r="AV1529" s="100">
        <f t="shared" si="373"/>
        <v>6.8</v>
      </c>
      <c r="AW1529" s="100">
        <f t="shared" si="386"/>
        <v>6.8</v>
      </c>
      <c r="AX1529" s="97"/>
      <c r="AY1529" s="100">
        <f t="shared" si="382"/>
        <v>6</v>
      </c>
      <c r="AZ1529" s="101" t="s">
        <v>3</v>
      </c>
      <c r="BA1529" s="97"/>
      <c r="BB1529" s="100">
        <f t="shared" si="383"/>
        <v>2.88</v>
      </c>
      <c r="BC1529" s="101" t="s">
        <v>3</v>
      </c>
      <c r="BD1529" s="97"/>
      <c r="BE1529" s="100">
        <f t="shared" si="384"/>
        <v>2.88</v>
      </c>
      <c r="BF1529" s="101" t="s">
        <v>3</v>
      </c>
    </row>
    <row r="1530" spans="1:58" s="86" customFormat="1" ht="13.2" x14ac:dyDescent="0.25">
      <c r="A1530" s="47" t="s">
        <v>1532</v>
      </c>
      <c r="B1530" s="93">
        <v>1200879</v>
      </c>
      <c r="C1530" s="109" t="s">
        <v>1508</v>
      </c>
      <c r="D1530" s="85">
        <v>8</v>
      </c>
      <c r="E1530" s="83">
        <v>270</v>
      </c>
      <c r="F1530" s="83" t="s">
        <v>1533</v>
      </c>
      <c r="G1530" s="22"/>
      <c r="H1530" s="44">
        <f t="shared" si="375"/>
        <v>6.4</v>
      </c>
      <c r="I1530" s="98">
        <f t="shared" si="376"/>
        <v>2.88</v>
      </c>
      <c r="J1530" s="98">
        <f t="shared" si="371"/>
        <v>6.8</v>
      </c>
      <c r="K1530" s="99"/>
      <c r="L1530" s="44">
        <f t="shared" si="374"/>
        <v>6.4</v>
      </c>
      <c r="M1530" s="100">
        <f t="shared" si="387"/>
        <v>6.4</v>
      </c>
      <c r="N1530" s="97"/>
      <c r="O1530" s="101" t="s">
        <v>3</v>
      </c>
      <c r="P1530" s="101" t="s">
        <v>3</v>
      </c>
      <c r="Q1530" s="97"/>
      <c r="R1530" s="101" t="s">
        <v>3</v>
      </c>
      <c r="S1530" s="101" t="s">
        <v>3</v>
      </c>
      <c r="T1530" s="97"/>
      <c r="U1530" s="101" t="s">
        <v>3</v>
      </c>
      <c r="V1530" s="101" t="s">
        <v>3</v>
      </c>
      <c r="W1530" s="97"/>
      <c r="X1530" s="101" t="s">
        <v>3</v>
      </c>
      <c r="Y1530" s="101" t="s">
        <v>3</v>
      </c>
      <c r="Z1530" s="97"/>
      <c r="AA1530" s="101" t="s">
        <v>3</v>
      </c>
      <c r="AB1530" s="101" t="s">
        <v>3</v>
      </c>
      <c r="AC1530" s="97"/>
      <c r="AD1530" s="101" t="s">
        <v>3</v>
      </c>
      <c r="AE1530" s="101" t="s">
        <v>3</v>
      </c>
      <c r="AF1530" s="97"/>
      <c r="AG1530" s="100">
        <f t="shared" si="372"/>
        <v>6.4</v>
      </c>
      <c r="AH1530" s="100">
        <f t="shared" si="385"/>
        <v>6.4</v>
      </c>
      <c r="AI1530" s="97"/>
      <c r="AJ1530" s="100">
        <f t="shared" si="377"/>
        <v>5.2</v>
      </c>
      <c r="AK1530" s="100">
        <f t="shared" si="378"/>
        <v>5.2</v>
      </c>
      <c r="AL1530" s="98"/>
      <c r="AM1530" s="100"/>
      <c r="AN1530" s="101" t="s">
        <v>3</v>
      </c>
      <c r="AO1530" s="97"/>
      <c r="AP1530" s="100">
        <f t="shared" si="379"/>
        <v>6.8</v>
      </c>
      <c r="AQ1530" s="100">
        <f t="shared" si="380"/>
        <v>6.8</v>
      </c>
      <c r="AR1530" s="97"/>
      <c r="AS1530" s="85">
        <f t="shared" si="381"/>
        <v>2.88</v>
      </c>
      <c r="AT1530" s="101" t="s">
        <v>3</v>
      </c>
      <c r="AU1530" s="97"/>
      <c r="AV1530" s="100">
        <f t="shared" si="373"/>
        <v>6.8</v>
      </c>
      <c r="AW1530" s="100">
        <f t="shared" si="386"/>
        <v>6.8</v>
      </c>
      <c r="AX1530" s="97"/>
      <c r="AY1530" s="100">
        <f t="shared" si="382"/>
        <v>6</v>
      </c>
      <c r="AZ1530" s="101" t="s">
        <v>3</v>
      </c>
      <c r="BA1530" s="97"/>
      <c r="BB1530" s="100">
        <f t="shared" si="383"/>
        <v>2.88</v>
      </c>
      <c r="BC1530" s="101" t="s">
        <v>3</v>
      </c>
      <c r="BD1530" s="97"/>
      <c r="BE1530" s="100">
        <f t="shared" si="384"/>
        <v>2.88</v>
      </c>
      <c r="BF1530" s="101" t="s">
        <v>3</v>
      </c>
    </row>
    <row r="1531" spans="1:58" s="86" customFormat="1" ht="13.2" x14ac:dyDescent="0.25">
      <c r="A1531" s="47" t="s">
        <v>1532</v>
      </c>
      <c r="B1531" s="93">
        <v>1200882</v>
      </c>
      <c r="C1531" s="109" t="s">
        <v>1511</v>
      </c>
      <c r="D1531" s="85">
        <v>8</v>
      </c>
      <c r="E1531" s="83">
        <v>270</v>
      </c>
      <c r="F1531" s="83" t="s">
        <v>1533</v>
      </c>
      <c r="G1531" s="22"/>
      <c r="H1531" s="44">
        <f t="shared" si="375"/>
        <v>6.4</v>
      </c>
      <c r="I1531" s="98">
        <f t="shared" si="376"/>
        <v>2.88</v>
      </c>
      <c r="J1531" s="98">
        <f t="shared" si="371"/>
        <v>6.8</v>
      </c>
      <c r="K1531" s="99"/>
      <c r="L1531" s="44">
        <f t="shared" si="374"/>
        <v>6.4</v>
      </c>
      <c r="M1531" s="100">
        <f t="shared" si="387"/>
        <v>6.4</v>
      </c>
      <c r="N1531" s="97"/>
      <c r="O1531" s="101" t="s">
        <v>3</v>
      </c>
      <c r="P1531" s="101" t="s">
        <v>3</v>
      </c>
      <c r="Q1531" s="97"/>
      <c r="R1531" s="101" t="s">
        <v>3</v>
      </c>
      <c r="S1531" s="101" t="s">
        <v>3</v>
      </c>
      <c r="T1531" s="97"/>
      <c r="U1531" s="101" t="s">
        <v>3</v>
      </c>
      <c r="V1531" s="101" t="s">
        <v>3</v>
      </c>
      <c r="W1531" s="97"/>
      <c r="X1531" s="101" t="s">
        <v>3</v>
      </c>
      <c r="Y1531" s="101" t="s">
        <v>3</v>
      </c>
      <c r="Z1531" s="97"/>
      <c r="AA1531" s="101" t="s">
        <v>3</v>
      </c>
      <c r="AB1531" s="101" t="s">
        <v>3</v>
      </c>
      <c r="AC1531" s="97"/>
      <c r="AD1531" s="101" t="s">
        <v>3</v>
      </c>
      <c r="AE1531" s="101" t="s">
        <v>3</v>
      </c>
      <c r="AF1531" s="97"/>
      <c r="AG1531" s="100">
        <f t="shared" si="372"/>
        <v>6.4</v>
      </c>
      <c r="AH1531" s="100">
        <f t="shared" si="385"/>
        <v>6.4</v>
      </c>
      <c r="AI1531" s="97"/>
      <c r="AJ1531" s="100">
        <f t="shared" si="377"/>
        <v>5.2</v>
      </c>
      <c r="AK1531" s="100">
        <f t="shared" si="378"/>
        <v>5.2</v>
      </c>
      <c r="AL1531" s="98"/>
      <c r="AM1531" s="100"/>
      <c r="AN1531" s="101" t="s">
        <v>3</v>
      </c>
      <c r="AO1531" s="97"/>
      <c r="AP1531" s="100">
        <f t="shared" si="379"/>
        <v>6.8</v>
      </c>
      <c r="AQ1531" s="100">
        <f t="shared" si="380"/>
        <v>6.8</v>
      </c>
      <c r="AR1531" s="97"/>
      <c r="AS1531" s="85">
        <f t="shared" si="381"/>
        <v>2.88</v>
      </c>
      <c r="AT1531" s="101" t="s">
        <v>3</v>
      </c>
      <c r="AU1531" s="97"/>
      <c r="AV1531" s="100">
        <f t="shared" si="373"/>
        <v>6.8</v>
      </c>
      <c r="AW1531" s="100">
        <f t="shared" si="386"/>
        <v>6.8</v>
      </c>
      <c r="AX1531" s="97"/>
      <c r="AY1531" s="100">
        <f t="shared" si="382"/>
        <v>6</v>
      </c>
      <c r="AZ1531" s="101" t="s">
        <v>3</v>
      </c>
      <c r="BA1531" s="97"/>
      <c r="BB1531" s="100">
        <f t="shared" si="383"/>
        <v>2.88</v>
      </c>
      <c r="BC1531" s="101" t="s">
        <v>3</v>
      </c>
      <c r="BD1531" s="97"/>
      <c r="BE1531" s="100">
        <f t="shared" si="384"/>
        <v>2.88</v>
      </c>
      <c r="BF1531" s="101" t="s">
        <v>3</v>
      </c>
    </row>
    <row r="1532" spans="1:58" s="86" customFormat="1" ht="13.2" x14ac:dyDescent="0.25">
      <c r="A1532" s="47" t="s">
        <v>1532</v>
      </c>
      <c r="B1532" s="93">
        <v>1200579</v>
      </c>
      <c r="C1532" s="109" t="s">
        <v>1366</v>
      </c>
      <c r="D1532" s="85">
        <v>8</v>
      </c>
      <c r="E1532" s="83">
        <v>270</v>
      </c>
      <c r="F1532" s="83" t="s">
        <v>1533</v>
      </c>
      <c r="G1532" s="22"/>
      <c r="H1532" s="44">
        <f t="shared" si="375"/>
        <v>6.4</v>
      </c>
      <c r="I1532" s="98">
        <f t="shared" si="376"/>
        <v>2.88</v>
      </c>
      <c r="J1532" s="98">
        <f t="shared" si="371"/>
        <v>6.8</v>
      </c>
      <c r="K1532" s="99"/>
      <c r="L1532" s="44">
        <f t="shared" si="374"/>
        <v>6.4</v>
      </c>
      <c r="M1532" s="100">
        <f t="shared" si="387"/>
        <v>6.4</v>
      </c>
      <c r="N1532" s="97"/>
      <c r="O1532" s="101" t="s">
        <v>3</v>
      </c>
      <c r="P1532" s="101" t="s">
        <v>3</v>
      </c>
      <c r="Q1532" s="97"/>
      <c r="R1532" s="101" t="s">
        <v>3</v>
      </c>
      <c r="S1532" s="101" t="s">
        <v>3</v>
      </c>
      <c r="T1532" s="97"/>
      <c r="U1532" s="101" t="s">
        <v>3</v>
      </c>
      <c r="V1532" s="101" t="s">
        <v>3</v>
      </c>
      <c r="W1532" s="97"/>
      <c r="X1532" s="101" t="s">
        <v>3</v>
      </c>
      <c r="Y1532" s="101" t="s">
        <v>3</v>
      </c>
      <c r="Z1532" s="97"/>
      <c r="AA1532" s="101" t="s">
        <v>3</v>
      </c>
      <c r="AB1532" s="101" t="s">
        <v>3</v>
      </c>
      <c r="AC1532" s="97"/>
      <c r="AD1532" s="101" t="s">
        <v>3</v>
      </c>
      <c r="AE1532" s="101" t="s">
        <v>3</v>
      </c>
      <c r="AF1532" s="97"/>
      <c r="AG1532" s="100">
        <f t="shared" si="372"/>
        <v>6.4</v>
      </c>
      <c r="AH1532" s="100">
        <f t="shared" si="385"/>
        <v>6.4</v>
      </c>
      <c r="AI1532" s="97"/>
      <c r="AJ1532" s="100">
        <f t="shared" si="377"/>
        <v>5.2</v>
      </c>
      <c r="AK1532" s="100">
        <f t="shared" si="378"/>
        <v>5.2</v>
      </c>
      <c r="AL1532" s="98"/>
      <c r="AM1532" s="100"/>
      <c r="AN1532" s="101" t="s">
        <v>3</v>
      </c>
      <c r="AO1532" s="97"/>
      <c r="AP1532" s="100">
        <f t="shared" si="379"/>
        <v>6.8</v>
      </c>
      <c r="AQ1532" s="100">
        <f t="shared" si="380"/>
        <v>6.8</v>
      </c>
      <c r="AR1532" s="97"/>
      <c r="AS1532" s="85">
        <f t="shared" si="381"/>
        <v>2.88</v>
      </c>
      <c r="AT1532" s="101" t="s">
        <v>3</v>
      </c>
      <c r="AU1532" s="97"/>
      <c r="AV1532" s="100">
        <f t="shared" si="373"/>
        <v>6.8</v>
      </c>
      <c r="AW1532" s="100">
        <f t="shared" si="386"/>
        <v>6.8</v>
      </c>
      <c r="AX1532" s="97"/>
      <c r="AY1532" s="100">
        <f t="shared" si="382"/>
        <v>6</v>
      </c>
      <c r="AZ1532" s="101" t="s">
        <v>3</v>
      </c>
      <c r="BA1532" s="97"/>
      <c r="BB1532" s="100">
        <f t="shared" si="383"/>
        <v>2.88</v>
      </c>
      <c r="BC1532" s="101" t="s">
        <v>3</v>
      </c>
      <c r="BD1532" s="97"/>
      <c r="BE1532" s="100">
        <f t="shared" si="384"/>
        <v>2.88</v>
      </c>
      <c r="BF1532" s="101" t="s">
        <v>3</v>
      </c>
    </row>
    <row r="1533" spans="1:58" s="86" customFormat="1" ht="13.2" x14ac:dyDescent="0.25">
      <c r="A1533" s="47" t="s">
        <v>1532</v>
      </c>
      <c r="B1533" s="93">
        <v>1200861</v>
      </c>
      <c r="C1533" s="109" t="s">
        <v>1491</v>
      </c>
      <c r="D1533" s="85">
        <v>8</v>
      </c>
      <c r="E1533" s="83">
        <v>270</v>
      </c>
      <c r="F1533" s="83" t="s">
        <v>1533</v>
      </c>
      <c r="G1533" s="22"/>
      <c r="H1533" s="44">
        <f t="shared" si="375"/>
        <v>6.4</v>
      </c>
      <c r="I1533" s="98">
        <f t="shared" si="376"/>
        <v>2.88</v>
      </c>
      <c r="J1533" s="98">
        <f t="shared" si="371"/>
        <v>6.8</v>
      </c>
      <c r="K1533" s="99"/>
      <c r="L1533" s="44">
        <f t="shared" si="374"/>
        <v>6.4</v>
      </c>
      <c r="M1533" s="100">
        <f t="shared" si="387"/>
        <v>6.4</v>
      </c>
      <c r="N1533" s="97"/>
      <c r="O1533" s="101" t="s">
        <v>3</v>
      </c>
      <c r="P1533" s="101" t="s">
        <v>3</v>
      </c>
      <c r="Q1533" s="97"/>
      <c r="R1533" s="101" t="s">
        <v>3</v>
      </c>
      <c r="S1533" s="101" t="s">
        <v>3</v>
      </c>
      <c r="T1533" s="97"/>
      <c r="U1533" s="101" t="s">
        <v>3</v>
      </c>
      <c r="V1533" s="101" t="s">
        <v>3</v>
      </c>
      <c r="W1533" s="97"/>
      <c r="X1533" s="101" t="s">
        <v>3</v>
      </c>
      <c r="Y1533" s="101" t="s">
        <v>3</v>
      </c>
      <c r="Z1533" s="97"/>
      <c r="AA1533" s="101" t="s">
        <v>3</v>
      </c>
      <c r="AB1533" s="101" t="s">
        <v>3</v>
      </c>
      <c r="AC1533" s="97"/>
      <c r="AD1533" s="101" t="s">
        <v>3</v>
      </c>
      <c r="AE1533" s="101" t="s">
        <v>3</v>
      </c>
      <c r="AF1533" s="97"/>
      <c r="AG1533" s="100">
        <f t="shared" si="372"/>
        <v>6.4</v>
      </c>
      <c r="AH1533" s="100">
        <f t="shared" si="385"/>
        <v>6.4</v>
      </c>
      <c r="AI1533" s="97"/>
      <c r="AJ1533" s="100">
        <f t="shared" si="377"/>
        <v>5.2</v>
      </c>
      <c r="AK1533" s="100">
        <f t="shared" si="378"/>
        <v>5.2</v>
      </c>
      <c r="AL1533" s="98"/>
      <c r="AM1533" s="100"/>
      <c r="AN1533" s="101" t="s">
        <v>3</v>
      </c>
      <c r="AO1533" s="97"/>
      <c r="AP1533" s="100">
        <f t="shared" si="379"/>
        <v>6.8</v>
      </c>
      <c r="AQ1533" s="100">
        <f t="shared" si="380"/>
        <v>6.8</v>
      </c>
      <c r="AR1533" s="97"/>
      <c r="AS1533" s="85">
        <f t="shared" si="381"/>
        <v>2.88</v>
      </c>
      <c r="AT1533" s="101" t="s">
        <v>3</v>
      </c>
      <c r="AU1533" s="97"/>
      <c r="AV1533" s="100">
        <f t="shared" si="373"/>
        <v>6.8</v>
      </c>
      <c r="AW1533" s="100">
        <f t="shared" si="386"/>
        <v>6.8</v>
      </c>
      <c r="AX1533" s="97"/>
      <c r="AY1533" s="100">
        <f t="shared" si="382"/>
        <v>6</v>
      </c>
      <c r="AZ1533" s="101" t="s">
        <v>3</v>
      </c>
      <c r="BA1533" s="97"/>
      <c r="BB1533" s="100">
        <f t="shared" si="383"/>
        <v>2.88</v>
      </c>
      <c r="BC1533" s="101" t="s">
        <v>3</v>
      </c>
      <c r="BD1533" s="97"/>
      <c r="BE1533" s="100">
        <f t="shared" si="384"/>
        <v>2.88</v>
      </c>
      <c r="BF1533" s="101" t="s">
        <v>3</v>
      </c>
    </row>
    <row r="1534" spans="1:58" s="86" customFormat="1" ht="13.2" x14ac:dyDescent="0.25">
      <c r="A1534" s="47" t="s">
        <v>1532</v>
      </c>
      <c r="B1534" s="93">
        <v>1200668</v>
      </c>
      <c r="C1534" s="109" t="s">
        <v>1441</v>
      </c>
      <c r="D1534" s="85">
        <v>25</v>
      </c>
      <c r="E1534" s="83">
        <v>274</v>
      </c>
      <c r="F1534" s="83" t="s">
        <v>1529</v>
      </c>
      <c r="G1534" s="22"/>
      <c r="H1534" s="44">
        <f t="shared" si="375"/>
        <v>20</v>
      </c>
      <c r="I1534" s="98">
        <f t="shared" si="376"/>
        <v>9</v>
      </c>
      <c r="J1534" s="98">
        <f t="shared" si="371"/>
        <v>21.25</v>
      </c>
      <c r="K1534" s="99"/>
      <c r="L1534" s="44">
        <f t="shared" si="374"/>
        <v>20</v>
      </c>
      <c r="M1534" s="100">
        <f t="shared" si="387"/>
        <v>20</v>
      </c>
      <c r="N1534" s="97"/>
      <c r="O1534" s="101" t="s">
        <v>3</v>
      </c>
      <c r="P1534" s="101" t="s">
        <v>3</v>
      </c>
      <c r="Q1534" s="97"/>
      <c r="R1534" s="101" t="s">
        <v>3</v>
      </c>
      <c r="S1534" s="101" t="s">
        <v>3</v>
      </c>
      <c r="T1534" s="97"/>
      <c r="U1534" s="101" t="s">
        <v>3</v>
      </c>
      <c r="V1534" s="101" t="s">
        <v>3</v>
      </c>
      <c r="W1534" s="97"/>
      <c r="X1534" s="101" t="s">
        <v>3</v>
      </c>
      <c r="Y1534" s="101" t="s">
        <v>3</v>
      </c>
      <c r="Z1534" s="97"/>
      <c r="AA1534" s="101" t="s">
        <v>3</v>
      </c>
      <c r="AB1534" s="101" t="s">
        <v>3</v>
      </c>
      <c r="AC1534" s="97"/>
      <c r="AD1534" s="101" t="s">
        <v>3</v>
      </c>
      <c r="AE1534" s="101" t="s">
        <v>3</v>
      </c>
      <c r="AF1534" s="97"/>
      <c r="AG1534" s="100">
        <f t="shared" si="372"/>
        <v>20</v>
      </c>
      <c r="AH1534" s="100">
        <f t="shared" si="385"/>
        <v>20</v>
      </c>
      <c r="AI1534" s="97"/>
      <c r="AJ1534" s="100">
        <f t="shared" si="377"/>
        <v>16.25</v>
      </c>
      <c r="AK1534" s="100">
        <f t="shared" si="378"/>
        <v>16.25</v>
      </c>
      <c r="AL1534" s="98"/>
      <c r="AM1534" s="100"/>
      <c r="AN1534" s="101" t="s">
        <v>3</v>
      </c>
      <c r="AO1534" s="97"/>
      <c r="AP1534" s="100">
        <f t="shared" si="379"/>
        <v>21.25</v>
      </c>
      <c r="AQ1534" s="100">
        <f t="shared" si="380"/>
        <v>21.25</v>
      </c>
      <c r="AR1534" s="97"/>
      <c r="AS1534" s="85">
        <f t="shared" si="381"/>
        <v>9</v>
      </c>
      <c r="AT1534" s="101" t="s">
        <v>3</v>
      </c>
      <c r="AU1534" s="97"/>
      <c r="AV1534" s="100">
        <f t="shared" si="373"/>
        <v>21.25</v>
      </c>
      <c r="AW1534" s="100">
        <f t="shared" si="386"/>
        <v>21.25</v>
      </c>
      <c r="AX1534" s="97"/>
      <c r="AY1534" s="100">
        <f t="shared" si="382"/>
        <v>18.75</v>
      </c>
      <c r="AZ1534" s="101" t="s">
        <v>3</v>
      </c>
      <c r="BA1534" s="97"/>
      <c r="BB1534" s="100">
        <f t="shared" si="383"/>
        <v>9</v>
      </c>
      <c r="BC1534" s="101" t="s">
        <v>3</v>
      </c>
      <c r="BD1534" s="97"/>
      <c r="BE1534" s="100">
        <f t="shared" si="384"/>
        <v>9</v>
      </c>
      <c r="BF1534" s="101" t="s">
        <v>3</v>
      </c>
    </row>
    <row r="1535" spans="1:58" s="86" customFormat="1" ht="13.2" x14ac:dyDescent="0.25">
      <c r="A1535" s="47" t="s">
        <v>1532</v>
      </c>
      <c r="B1535" s="93">
        <v>1200077</v>
      </c>
      <c r="C1535" s="109" t="s">
        <v>1149</v>
      </c>
      <c r="D1535" s="85">
        <v>8</v>
      </c>
      <c r="E1535" s="83">
        <v>270</v>
      </c>
      <c r="F1535" s="83" t="s">
        <v>1533</v>
      </c>
      <c r="G1535" s="22"/>
      <c r="H1535" s="44">
        <f t="shared" si="375"/>
        <v>6.4</v>
      </c>
      <c r="I1535" s="98">
        <f t="shared" si="376"/>
        <v>2.88</v>
      </c>
      <c r="J1535" s="98">
        <f t="shared" si="371"/>
        <v>6.8</v>
      </c>
      <c r="K1535" s="99"/>
      <c r="L1535" s="44">
        <f t="shared" si="374"/>
        <v>6.4</v>
      </c>
      <c r="M1535" s="100">
        <f t="shared" si="387"/>
        <v>6.4</v>
      </c>
      <c r="N1535" s="97"/>
      <c r="O1535" s="101" t="s">
        <v>3</v>
      </c>
      <c r="P1535" s="101" t="s">
        <v>3</v>
      </c>
      <c r="Q1535" s="97"/>
      <c r="R1535" s="101" t="s">
        <v>3</v>
      </c>
      <c r="S1535" s="101" t="s">
        <v>3</v>
      </c>
      <c r="T1535" s="97"/>
      <c r="U1535" s="101" t="s">
        <v>3</v>
      </c>
      <c r="V1535" s="101" t="s">
        <v>3</v>
      </c>
      <c r="W1535" s="97"/>
      <c r="X1535" s="101" t="s">
        <v>3</v>
      </c>
      <c r="Y1535" s="101" t="s">
        <v>3</v>
      </c>
      <c r="Z1535" s="97"/>
      <c r="AA1535" s="101" t="s">
        <v>3</v>
      </c>
      <c r="AB1535" s="101" t="s">
        <v>3</v>
      </c>
      <c r="AC1535" s="97"/>
      <c r="AD1535" s="101" t="s">
        <v>3</v>
      </c>
      <c r="AE1535" s="101" t="s">
        <v>3</v>
      </c>
      <c r="AF1535" s="97"/>
      <c r="AG1535" s="100">
        <f t="shared" si="372"/>
        <v>6.4</v>
      </c>
      <c r="AH1535" s="100">
        <f t="shared" si="385"/>
        <v>6.4</v>
      </c>
      <c r="AI1535" s="97"/>
      <c r="AJ1535" s="100">
        <f t="shared" si="377"/>
        <v>5.2</v>
      </c>
      <c r="AK1535" s="100">
        <f t="shared" si="378"/>
        <v>5.2</v>
      </c>
      <c r="AL1535" s="98"/>
      <c r="AM1535" s="100"/>
      <c r="AN1535" s="101" t="s">
        <v>3</v>
      </c>
      <c r="AO1535" s="97"/>
      <c r="AP1535" s="100">
        <f t="shared" si="379"/>
        <v>6.8</v>
      </c>
      <c r="AQ1535" s="100">
        <f t="shared" si="380"/>
        <v>6.8</v>
      </c>
      <c r="AR1535" s="97"/>
      <c r="AS1535" s="85">
        <f t="shared" si="381"/>
        <v>2.88</v>
      </c>
      <c r="AT1535" s="101" t="s">
        <v>3</v>
      </c>
      <c r="AU1535" s="97"/>
      <c r="AV1535" s="100">
        <f t="shared" si="373"/>
        <v>6.8</v>
      </c>
      <c r="AW1535" s="100">
        <f t="shared" si="386"/>
        <v>6.8</v>
      </c>
      <c r="AX1535" s="97"/>
      <c r="AY1535" s="100">
        <f t="shared" si="382"/>
        <v>6</v>
      </c>
      <c r="AZ1535" s="101" t="s">
        <v>3</v>
      </c>
      <c r="BA1535" s="97"/>
      <c r="BB1535" s="100">
        <f t="shared" si="383"/>
        <v>2.88</v>
      </c>
      <c r="BC1535" s="101" t="s">
        <v>3</v>
      </c>
      <c r="BD1535" s="97"/>
      <c r="BE1535" s="100">
        <f t="shared" si="384"/>
        <v>2.88</v>
      </c>
      <c r="BF1535" s="101" t="s">
        <v>3</v>
      </c>
    </row>
    <row r="1536" spans="1:58" s="86" customFormat="1" ht="13.2" x14ac:dyDescent="0.25">
      <c r="A1536" s="47" t="s">
        <v>1532</v>
      </c>
      <c r="B1536" s="93">
        <v>1200150</v>
      </c>
      <c r="C1536" s="109" t="s">
        <v>1184</v>
      </c>
      <c r="D1536" s="85">
        <v>8</v>
      </c>
      <c r="E1536" s="83">
        <v>270</v>
      </c>
      <c r="F1536" s="83" t="s">
        <v>1533</v>
      </c>
      <c r="G1536" s="22"/>
      <c r="H1536" s="44">
        <f t="shared" si="375"/>
        <v>6.4</v>
      </c>
      <c r="I1536" s="98">
        <f t="shared" si="376"/>
        <v>2.88</v>
      </c>
      <c r="J1536" s="98">
        <f t="shared" si="371"/>
        <v>6.8</v>
      </c>
      <c r="K1536" s="99"/>
      <c r="L1536" s="44">
        <f t="shared" si="374"/>
        <v>6.4</v>
      </c>
      <c r="M1536" s="100">
        <f t="shared" si="387"/>
        <v>6.4</v>
      </c>
      <c r="N1536" s="97"/>
      <c r="O1536" s="101" t="s">
        <v>3</v>
      </c>
      <c r="P1536" s="101" t="s">
        <v>3</v>
      </c>
      <c r="Q1536" s="97"/>
      <c r="R1536" s="101" t="s">
        <v>3</v>
      </c>
      <c r="S1536" s="101" t="s">
        <v>3</v>
      </c>
      <c r="T1536" s="97"/>
      <c r="U1536" s="101" t="s">
        <v>3</v>
      </c>
      <c r="V1536" s="101" t="s">
        <v>3</v>
      </c>
      <c r="W1536" s="97"/>
      <c r="X1536" s="101" t="s">
        <v>3</v>
      </c>
      <c r="Y1536" s="101" t="s">
        <v>3</v>
      </c>
      <c r="Z1536" s="97"/>
      <c r="AA1536" s="101" t="s">
        <v>3</v>
      </c>
      <c r="AB1536" s="101" t="s">
        <v>3</v>
      </c>
      <c r="AC1536" s="97"/>
      <c r="AD1536" s="101" t="s">
        <v>3</v>
      </c>
      <c r="AE1536" s="101" t="s">
        <v>3</v>
      </c>
      <c r="AF1536" s="97"/>
      <c r="AG1536" s="100">
        <f t="shared" si="372"/>
        <v>6.4</v>
      </c>
      <c r="AH1536" s="100">
        <f t="shared" si="385"/>
        <v>6.4</v>
      </c>
      <c r="AI1536" s="97"/>
      <c r="AJ1536" s="100">
        <f t="shared" si="377"/>
        <v>5.2</v>
      </c>
      <c r="AK1536" s="100">
        <f t="shared" si="378"/>
        <v>5.2</v>
      </c>
      <c r="AL1536" s="98"/>
      <c r="AM1536" s="100"/>
      <c r="AN1536" s="101" t="s">
        <v>3</v>
      </c>
      <c r="AO1536" s="97"/>
      <c r="AP1536" s="100">
        <f t="shared" si="379"/>
        <v>6.8</v>
      </c>
      <c r="AQ1536" s="100">
        <f t="shared" si="380"/>
        <v>6.8</v>
      </c>
      <c r="AR1536" s="97"/>
      <c r="AS1536" s="85">
        <f t="shared" si="381"/>
        <v>2.88</v>
      </c>
      <c r="AT1536" s="101" t="s">
        <v>3</v>
      </c>
      <c r="AU1536" s="97"/>
      <c r="AV1536" s="100">
        <f t="shared" si="373"/>
        <v>6.8</v>
      </c>
      <c r="AW1536" s="100">
        <f t="shared" si="386"/>
        <v>6.8</v>
      </c>
      <c r="AX1536" s="97"/>
      <c r="AY1536" s="100">
        <f t="shared" si="382"/>
        <v>6</v>
      </c>
      <c r="AZ1536" s="101" t="s">
        <v>3</v>
      </c>
      <c r="BA1536" s="97"/>
      <c r="BB1536" s="100">
        <f t="shared" si="383"/>
        <v>2.88</v>
      </c>
      <c r="BC1536" s="101" t="s">
        <v>3</v>
      </c>
      <c r="BD1536" s="97"/>
      <c r="BE1536" s="100">
        <f t="shared" si="384"/>
        <v>2.88</v>
      </c>
      <c r="BF1536" s="101" t="s">
        <v>3</v>
      </c>
    </row>
    <row r="1537" spans="1:58" s="86" customFormat="1" ht="13.2" x14ac:dyDescent="0.25">
      <c r="A1537" s="47" t="s">
        <v>1532</v>
      </c>
      <c r="B1537" s="93">
        <v>1200076</v>
      </c>
      <c r="C1537" s="109" t="s">
        <v>1148</v>
      </c>
      <c r="D1537" s="85">
        <v>8</v>
      </c>
      <c r="E1537" s="83">
        <v>270</v>
      </c>
      <c r="F1537" s="83" t="s">
        <v>1533</v>
      </c>
      <c r="G1537" s="22"/>
      <c r="H1537" s="44">
        <f t="shared" si="375"/>
        <v>6.4</v>
      </c>
      <c r="I1537" s="98">
        <f t="shared" si="376"/>
        <v>2.88</v>
      </c>
      <c r="J1537" s="98">
        <f t="shared" si="371"/>
        <v>6.8</v>
      </c>
      <c r="K1537" s="99"/>
      <c r="L1537" s="44">
        <f t="shared" si="374"/>
        <v>6.4</v>
      </c>
      <c r="M1537" s="100">
        <f t="shared" si="387"/>
        <v>6.4</v>
      </c>
      <c r="N1537" s="97"/>
      <c r="O1537" s="101" t="s">
        <v>3</v>
      </c>
      <c r="P1537" s="101" t="s">
        <v>3</v>
      </c>
      <c r="Q1537" s="97"/>
      <c r="R1537" s="101" t="s">
        <v>3</v>
      </c>
      <c r="S1537" s="101" t="s">
        <v>3</v>
      </c>
      <c r="T1537" s="97"/>
      <c r="U1537" s="101" t="s">
        <v>3</v>
      </c>
      <c r="V1537" s="101" t="s">
        <v>3</v>
      </c>
      <c r="W1537" s="97"/>
      <c r="X1537" s="101" t="s">
        <v>3</v>
      </c>
      <c r="Y1537" s="101" t="s">
        <v>3</v>
      </c>
      <c r="Z1537" s="97"/>
      <c r="AA1537" s="101" t="s">
        <v>3</v>
      </c>
      <c r="AB1537" s="101" t="s">
        <v>3</v>
      </c>
      <c r="AC1537" s="97"/>
      <c r="AD1537" s="101" t="s">
        <v>3</v>
      </c>
      <c r="AE1537" s="101" t="s">
        <v>3</v>
      </c>
      <c r="AF1537" s="97"/>
      <c r="AG1537" s="100">
        <f t="shared" si="372"/>
        <v>6.4</v>
      </c>
      <c r="AH1537" s="100">
        <f t="shared" si="385"/>
        <v>6.4</v>
      </c>
      <c r="AI1537" s="97"/>
      <c r="AJ1537" s="100">
        <f t="shared" si="377"/>
        <v>5.2</v>
      </c>
      <c r="AK1537" s="100">
        <f t="shared" si="378"/>
        <v>5.2</v>
      </c>
      <c r="AL1537" s="98"/>
      <c r="AM1537" s="100"/>
      <c r="AN1537" s="101" t="s">
        <v>3</v>
      </c>
      <c r="AO1537" s="97"/>
      <c r="AP1537" s="100">
        <f t="shared" si="379"/>
        <v>6.8</v>
      </c>
      <c r="AQ1537" s="100">
        <f t="shared" si="380"/>
        <v>6.8</v>
      </c>
      <c r="AR1537" s="97"/>
      <c r="AS1537" s="85">
        <f t="shared" si="381"/>
        <v>2.88</v>
      </c>
      <c r="AT1537" s="101" t="s">
        <v>3</v>
      </c>
      <c r="AU1537" s="97"/>
      <c r="AV1537" s="100">
        <f t="shared" si="373"/>
        <v>6.8</v>
      </c>
      <c r="AW1537" s="100">
        <f t="shared" si="386"/>
        <v>6.8</v>
      </c>
      <c r="AX1537" s="97"/>
      <c r="AY1537" s="100">
        <f t="shared" si="382"/>
        <v>6</v>
      </c>
      <c r="AZ1537" s="101" t="s">
        <v>3</v>
      </c>
      <c r="BA1537" s="97"/>
      <c r="BB1537" s="100">
        <f t="shared" si="383"/>
        <v>2.88</v>
      </c>
      <c r="BC1537" s="101" t="s">
        <v>3</v>
      </c>
      <c r="BD1537" s="97"/>
      <c r="BE1537" s="100">
        <f t="shared" si="384"/>
        <v>2.88</v>
      </c>
      <c r="BF1537" s="101" t="s">
        <v>3</v>
      </c>
    </row>
    <row r="1538" spans="1:58" s="86" customFormat="1" ht="13.2" x14ac:dyDescent="0.25">
      <c r="A1538" s="47" t="s">
        <v>1532</v>
      </c>
      <c r="B1538" s="93">
        <v>1200078</v>
      </c>
      <c r="C1538" s="109" t="s">
        <v>1150</v>
      </c>
      <c r="D1538" s="85">
        <v>8</v>
      </c>
      <c r="E1538" s="83">
        <v>270</v>
      </c>
      <c r="F1538" s="83" t="s">
        <v>1533</v>
      </c>
      <c r="G1538" s="22"/>
      <c r="H1538" s="44">
        <f t="shared" si="375"/>
        <v>6.4</v>
      </c>
      <c r="I1538" s="98">
        <f t="shared" si="376"/>
        <v>2.88</v>
      </c>
      <c r="J1538" s="98">
        <f t="shared" si="371"/>
        <v>6.8</v>
      </c>
      <c r="K1538" s="99"/>
      <c r="L1538" s="44">
        <f t="shared" si="374"/>
        <v>6.4</v>
      </c>
      <c r="M1538" s="100">
        <f t="shared" si="387"/>
        <v>6.4</v>
      </c>
      <c r="N1538" s="97"/>
      <c r="O1538" s="101" t="s">
        <v>3</v>
      </c>
      <c r="P1538" s="101" t="s">
        <v>3</v>
      </c>
      <c r="Q1538" s="97"/>
      <c r="R1538" s="101" t="s">
        <v>3</v>
      </c>
      <c r="S1538" s="101" t="s">
        <v>3</v>
      </c>
      <c r="T1538" s="97"/>
      <c r="U1538" s="101" t="s">
        <v>3</v>
      </c>
      <c r="V1538" s="101" t="s">
        <v>3</v>
      </c>
      <c r="W1538" s="97"/>
      <c r="X1538" s="101" t="s">
        <v>3</v>
      </c>
      <c r="Y1538" s="101" t="s">
        <v>3</v>
      </c>
      <c r="Z1538" s="97"/>
      <c r="AA1538" s="101" t="s">
        <v>3</v>
      </c>
      <c r="AB1538" s="101" t="s">
        <v>3</v>
      </c>
      <c r="AC1538" s="97"/>
      <c r="AD1538" s="101" t="s">
        <v>3</v>
      </c>
      <c r="AE1538" s="101" t="s">
        <v>3</v>
      </c>
      <c r="AF1538" s="97"/>
      <c r="AG1538" s="100">
        <f t="shared" si="372"/>
        <v>6.4</v>
      </c>
      <c r="AH1538" s="100">
        <f t="shared" si="385"/>
        <v>6.4</v>
      </c>
      <c r="AI1538" s="97"/>
      <c r="AJ1538" s="100">
        <f t="shared" si="377"/>
        <v>5.2</v>
      </c>
      <c r="AK1538" s="100">
        <f t="shared" si="378"/>
        <v>5.2</v>
      </c>
      <c r="AL1538" s="98"/>
      <c r="AM1538" s="100"/>
      <c r="AN1538" s="101" t="s">
        <v>3</v>
      </c>
      <c r="AO1538" s="97"/>
      <c r="AP1538" s="100">
        <f t="shared" si="379"/>
        <v>6.8</v>
      </c>
      <c r="AQ1538" s="100">
        <f t="shared" si="380"/>
        <v>6.8</v>
      </c>
      <c r="AR1538" s="97"/>
      <c r="AS1538" s="85">
        <f t="shared" si="381"/>
        <v>2.88</v>
      </c>
      <c r="AT1538" s="101" t="s">
        <v>3</v>
      </c>
      <c r="AU1538" s="97"/>
      <c r="AV1538" s="100">
        <f t="shared" si="373"/>
        <v>6.8</v>
      </c>
      <c r="AW1538" s="100">
        <f t="shared" si="386"/>
        <v>6.8</v>
      </c>
      <c r="AX1538" s="97"/>
      <c r="AY1538" s="100">
        <f t="shared" si="382"/>
        <v>6</v>
      </c>
      <c r="AZ1538" s="101" t="s">
        <v>3</v>
      </c>
      <c r="BA1538" s="97"/>
      <c r="BB1538" s="100">
        <f t="shared" si="383"/>
        <v>2.88</v>
      </c>
      <c r="BC1538" s="101" t="s">
        <v>3</v>
      </c>
      <c r="BD1538" s="97"/>
      <c r="BE1538" s="100">
        <f t="shared" si="384"/>
        <v>2.88</v>
      </c>
      <c r="BF1538" s="101" t="s">
        <v>3</v>
      </c>
    </row>
    <row r="1539" spans="1:58" s="86" customFormat="1" ht="13.2" x14ac:dyDescent="0.25">
      <c r="A1539" s="47" t="s">
        <v>1532</v>
      </c>
      <c r="B1539" s="93">
        <v>1200074</v>
      </c>
      <c r="C1539" s="109" t="s">
        <v>1146</v>
      </c>
      <c r="D1539" s="85">
        <v>8</v>
      </c>
      <c r="E1539" s="83">
        <v>270</v>
      </c>
      <c r="F1539" s="83" t="s">
        <v>1533</v>
      </c>
      <c r="G1539" s="22"/>
      <c r="H1539" s="44">
        <f t="shared" si="375"/>
        <v>6.4</v>
      </c>
      <c r="I1539" s="98">
        <f t="shared" si="376"/>
        <v>2.88</v>
      </c>
      <c r="J1539" s="98">
        <f t="shared" si="371"/>
        <v>6.8</v>
      </c>
      <c r="K1539" s="99"/>
      <c r="L1539" s="44">
        <f t="shared" si="374"/>
        <v>6.4</v>
      </c>
      <c r="M1539" s="100">
        <f t="shared" si="387"/>
        <v>6.4</v>
      </c>
      <c r="N1539" s="97"/>
      <c r="O1539" s="101" t="s">
        <v>3</v>
      </c>
      <c r="P1539" s="101" t="s">
        <v>3</v>
      </c>
      <c r="Q1539" s="97"/>
      <c r="R1539" s="101" t="s">
        <v>3</v>
      </c>
      <c r="S1539" s="101" t="s">
        <v>3</v>
      </c>
      <c r="T1539" s="97"/>
      <c r="U1539" s="101" t="s">
        <v>3</v>
      </c>
      <c r="V1539" s="101" t="s">
        <v>3</v>
      </c>
      <c r="W1539" s="97"/>
      <c r="X1539" s="101" t="s">
        <v>3</v>
      </c>
      <c r="Y1539" s="101" t="s">
        <v>3</v>
      </c>
      <c r="Z1539" s="97"/>
      <c r="AA1539" s="101" t="s">
        <v>3</v>
      </c>
      <c r="AB1539" s="101" t="s">
        <v>3</v>
      </c>
      <c r="AC1539" s="97"/>
      <c r="AD1539" s="101" t="s">
        <v>3</v>
      </c>
      <c r="AE1539" s="101" t="s">
        <v>3</v>
      </c>
      <c r="AF1539" s="97"/>
      <c r="AG1539" s="100">
        <f t="shared" si="372"/>
        <v>6.4</v>
      </c>
      <c r="AH1539" s="100">
        <f t="shared" si="385"/>
        <v>6.4</v>
      </c>
      <c r="AI1539" s="97"/>
      <c r="AJ1539" s="100">
        <f t="shared" si="377"/>
        <v>5.2</v>
      </c>
      <c r="AK1539" s="100">
        <f t="shared" si="378"/>
        <v>5.2</v>
      </c>
      <c r="AL1539" s="98"/>
      <c r="AM1539" s="100"/>
      <c r="AN1539" s="101" t="s">
        <v>3</v>
      </c>
      <c r="AO1539" s="97"/>
      <c r="AP1539" s="100">
        <f t="shared" si="379"/>
        <v>6.8</v>
      </c>
      <c r="AQ1539" s="100">
        <f t="shared" si="380"/>
        <v>6.8</v>
      </c>
      <c r="AR1539" s="97"/>
      <c r="AS1539" s="85">
        <f t="shared" si="381"/>
        <v>2.88</v>
      </c>
      <c r="AT1539" s="101" t="s">
        <v>3</v>
      </c>
      <c r="AU1539" s="97"/>
      <c r="AV1539" s="100">
        <f t="shared" si="373"/>
        <v>6.8</v>
      </c>
      <c r="AW1539" s="100">
        <f t="shared" si="386"/>
        <v>6.8</v>
      </c>
      <c r="AX1539" s="97"/>
      <c r="AY1539" s="100">
        <f t="shared" si="382"/>
        <v>6</v>
      </c>
      <c r="AZ1539" s="101" t="s">
        <v>3</v>
      </c>
      <c r="BA1539" s="97"/>
      <c r="BB1539" s="100">
        <f t="shared" si="383"/>
        <v>2.88</v>
      </c>
      <c r="BC1539" s="101" t="s">
        <v>3</v>
      </c>
      <c r="BD1539" s="97"/>
      <c r="BE1539" s="100">
        <f t="shared" si="384"/>
        <v>2.88</v>
      </c>
      <c r="BF1539" s="101" t="s">
        <v>3</v>
      </c>
    </row>
    <row r="1540" spans="1:58" s="86" customFormat="1" ht="13.2" x14ac:dyDescent="0.25">
      <c r="A1540" s="47" t="s">
        <v>1532</v>
      </c>
      <c r="B1540" s="93">
        <v>1200075</v>
      </c>
      <c r="C1540" s="109" t="s">
        <v>1147</v>
      </c>
      <c r="D1540" s="85">
        <v>8</v>
      </c>
      <c r="E1540" s="83">
        <v>270</v>
      </c>
      <c r="F1540" s="83" t="s">
        <v>1533</v>
      </c>
      <c r="G1540" s="22"/>
      <c r="H1540" s="44">
        <f t="shared" si="375"/>
        <v>6.4</v>
      </c>
      <c r="I1540" s="98">
        <f t="shared" si="376"/>
        <v>2.88</v>
      </c>
      <c r="J1540" s="98">
        <f t="shared" si="371"/>
        <v>6.8</v>
      </c>
      <c r="K1540" s="99"/>
      <c r="L1540" s="44">
        <f t="shared" si="374"/>
        <v>6.4</v>
      </c>
      <c r="M1540" s="100">
        <f t="shared" si="387"/>
        <v>6.4</v>
      </c>
      <c r="N1540" s="97"/>
      <c r="O1540" s="101" t="s">
        <v>3</v>
      </c>
      <c r="P1540" s="101" t="s">
        <v>3</v>
      </c>
      <c r="Q1540" s="97"/>
      <c r="R1540" s="101" t="s">
        <v>3</v>
      </c>
      <c r="S1540" s="101" t="s">
        <v>3</v>
      </c>
      <c r="T1540" s="97"/>
      <c r="U1540" s="101" t="s">
        <v>3</v>
      </c>
      <c r="V1540" s="101" t="s">
        <v>3</v>
      </c>
      <c r="W1540" s="97"/>
      <c r="X1540" s="101" t="s">
        <v>3</v>
      </c>
      <c r="Y1540" s="101" t="s">
        <v>3</v>
      </c>
      <c r="Z1540" s="97"/>
      <c r="AA1540" s="101" t="s">
        <v>3</v>
      </c>
      <c r="AB1540" s="101" t="s">
        <v>3</v>
      </c>
      <c r="AC1540" s="97"/>
      <c r="AD1540" s="101" t="s">
        <v>3</v>
      </c>
      <c r="AE1540" s="101" t="s">
        <v>3</v>
      </c>
      <c r="AF1540" s="97"/>
      <c r="AG1540" s="100">
        <f t="shared" si="372"/>
        <v>6.4</v>
      </c>
      <c r="AH1540" s="100">
        <f t="shared" si="385"/>
        <v>6.4</v>
      </c>
      <c r="AI1540" s="97"/>
      <c r="AJ1540" s="100">
        <f t="shared" si="377"/>
        <v>5.2</v>
      </c>
      <c r="AK1540" s="100">
        <f t="shared" si="378"/>
        <v>5.2</v>
      </c>
      <c r="AL1540" s="98"/>
      <c r="AM1540" s="100"/>
      <c r="AN1540" s="101" t="s">
        <v>3</v>
      </c>
      <c r="AO1540" s="97"/>
      <c r="AP1540" s="100">
        <f t="shared" si="379"/>
        <v>6.8</v>
      </c>
      <c r="AQ1540" s="100">
        <f t="shared" si="380"/>
        <v>6.8</v>
      </c>
      <c r="AR1540" s="97"/>
      <c r="AS1540" s="85">
        <f t="shared" si="381"/>
        <v>2.88</v>
      </c>
      <c r="AT1540" s="101" t="s">
        <v>3</v>
      </c>
      <c r="AU1540" s="97"/>
      <c r="AV1540" s="100">
        <f t="shared" si="373"/>
        <v>6.8</v>
      </c>
      <c r="AW1540" s="100">
        <f t="shared" si="386"/>
        <v>6.8</v>
      </c>
      <c r="AX1540" s="97"/>
      <c r="AY1540" s="100">
        <f t="shared" si="382"/>
        <v>6</v>
      </c>
      <c r="AZ1540" s="101" t="s">
        <v>3</v>
      </c>
      <c r="BA1540" s="97"/>
      <c r="BB1540" s="100">
        <f t="shared" si="383"/>
        <v>2.88</v>
      </c>
      <c r="BC1540" s="101" t="s">
        <v>3</v>
      </c>
      <c r="BD1540" s="97"/>
      <c r="BE1540" s="100">
        <f t="shared" si="384"/>
        <v>2.88</v>
      </c>
      <c r="BF1540" s="101" t="s">
        <v>3</v>
      </c>
    </row>
    <row r="1541" spans="1:58" s="86" customFormat="1" ht="13.2" x14ac:dyDescent="0.25">
      <c r="A1541" s="47" t="s">
        <v>1532</v>
      </c>
      <c r="B1541" s="93">
        <v>1200856</v>
      </c>
      <c r="C1541" s="109" t="s">
        <v>1486</v>
      </c>
      <c r="D1541" s="85">
        <v>8</v>
      </c>
      <c r="E1541" s="83">
        <v>270</v>
      </c>
      <c r="F1541" s="83" t="s">
        <v>1533</v>
      </c>
      <c r="G1541" s="22"/>
      <c r="H1541" s="44">
        <f t="shared" si="375"/>
        <v>6.4</v>
      </c>
      <c r="I1541" s="98">
        <f t="shared" si="376"/>
        <v>2.88</v>
      </c>
      <c r="J1541" s="98">
        <f t="shared" si="371"/>
        <v>6.8</v>
      </c>
      <c r="K1541" s="99"/>
      <c r="L1541" s="44">
        <f t="shared" si="374"/>
        <v>6.4</v>
      </c>
      <c r="M1541" s="100">
        <f t="shared" si="387"/>
        <v>6.4</v>
      </c>
      <c r="N1541" s="97"/>
      <c r="O1541" s="101" t="s">
        <v>3</v>
      </c>
      <c r="P1541" s="101" t="s">
        <v>3</v>
      </c>
      <c r="Q1541" s="97"/>
      <c r="R1541" s="101" t="s">
        <v>3</v>
      </c>
      <c r="S1541" s="101" t="s">
        <v>3</v>
      </c>
      <c r="T1541" s="97"/>
      <c r="U1541" s="101" t="s">
        <v>3</v>
      </c>
      <c r="V1541" s="101" t="s">
        <v>3</v>
      </c>
      <c r="W1541" s="97"/>
      <c r="X1541" s="101" t="s">
        <v>3</v>
      </c>
      <c r="Y1541" s="101" t="s">
        <v>3</v>
      </c>
      <c r="Z1541" s="97"/>
      <c r="AA1541" s="101" t="s">
        <v>3</v>
      </c>
      <c r="AB1541" s="101" t="s">
        <v>3</v>
      </c>
      <c r="AC1541" s="97"/>
      <c r="AD1541" s="101" t="s">
        <v>3</v>
      </c>
      <c r="AE1541" s="101" t="s">
        <v>3</v>
      </c>
      <c r="AF1541" s="97"/>
      <c r="AG1541" s="100">
        <f t="shared" si="372"/>
        <v>6.4</v>
      </c>
      <c r="AH1541" s="100">
        <f t="shared" si="385"/>
        <v>6.4</v>
      </c>
      <c r="AI1541" s="97"/>
      <c r="AJ1541" s="100">
        <f t="shared" si="377"/>
        <v>5.2</v>
      </c>
      <c r="AK1541" s="100">
        <f t="shared" si="378"/>
        <v>5.2</v>
      </c>
      <c r="AL1541" s="98"/>
      <c r="AM1541" s="100"/>
      <c r="AN1541" s="101" t="s">
        <v>3</v>
      </c>
      <c r="AO1541" s="97"/>
      <c r="AP1541" s="100">
        <f t="shared" si="379"/>
        <v>6.8</v>
      </c>
      <c r="AQ1541" s="100">
        <f t="shared" si="380"/>
        <v>6.8</v>
      </c>
      <c r="AR1541" s="97"/>
      <c r="AS1541" s="85">
        <f t="shared" si="381"/>
        <v>2.88</v>
      </c>
      <c r="AT1541" s="101" t="s">
        <v>3</v>
      </c>
      <c r="AU1541" s="97"/>
      <c r="AV1541" s="100">
        <f t="shared" si="373"/>
        <v>6.8</v>
      </c>
      <c r="AW1541" s="100">
        <f t="shared" si="386"/>
        <v>6.8</v>
      </c>
      <c r="AX1541" s="97"/>
      <c r="AY1541" s="100">
        <f t="shared" si="382"/>
        <v>6</v>
      </c>
      <c r="AZ1541" s="101" t="s">
        <v>3</v>
      </c>
      <c r="BA1541" s="97"/>
      <c r="BB1541" s="100">
        <f t="shared" si="383"/>
        <v>2.88</v>
      </c>
      <c r="BC1541" s="101" t="s">
        <v>3</v>
      </c>
      <c r="BD1541" s="97"/>
      <c r="BE1541" s="100">
        <f t="shared" si="384"/>
        <v>2.88</v>
      </c>
      <c r="BF1541" s="101" t="s">
        <v>3</v>
      </c>
    </row>
    <row r="1542" spans="1:58" s="86" customFormat="1" ht="13.2" x14ac:dyDescent="0.25">
      <c r="A1542" s="47" t="s">
        <v>1532</v>
      </c>
      <c r="B1542" s="93">
        <v>1200857</v>
      </c>
      <c r="C1542" s="109" t="s">
        <v>1487</v>
      </c>
      <c r="D1542" s="85">
        <v>8</v>
      </c>
      <c r="E1542" s="83">
        <v>270</v>
      </c>
      <c r="F1542" s="83" t="s">
        <v>1533</v>
      </c>
      <c r="G1542" s="22"/>
      <c r="H1542" s="44">
        <f t="shared" si="375"/>
        <v>6.4</v>
      </c>
      <c r="I1542" s="98">
        <f t="shared" si="376"/>
        <v>2.88</v>
      </c>
      <c r="J1542" s="98">
        <f t="shared" ref="J1542:J1605" si="388">MAX(AJ1542:AM1542,AP1542:AS1542,AV1542:AY1542,BB1542,BE1542)</f>
        <v>6.8</v>
      </c>
      <c r="K1542" s="99"/>
      <c r="L1542" s="44">
        <f t="shared" si="374"/>
        <v>6.4</v>
      </c>
      <c r="M1542" s="100">
        <f t="shared" si="387"/>
        <v>6.4</v>
      </c>
      <c r="N1542" s="97"/>
      <c r="O1542" s="101" t="s">
        <v>3</v>
      </c>
      <c r="P1542" s="101" t="s">
        <v>3</v>
      </c>
      <c r="Q1542" s="97"/>
      <c r="R1542" s="101" t="s">
        <v>3</v>
      </c>
      <c r="S1542" s="101" t="s">
        <v>3</v>
      </c>
      <c r="T1542" s="97"/>
      <c r="U1542" s="101" t="s">
        <v>3</v>
      </c>
      <c r="V1542" s="101" t="s">
        <v>3</v>
      </c>
      <c r="W1542" s="97"/>
      <c r="X1542" s="101" t="s">
        <v>3</v>
      </c>
      <c r="Y1542" s="101" t="s">
        <v>3</v>
      </c>
      <c r="Z1542" s="97"/>
      <c r="AA1542" s="101" t="s">
        <v>3</v>
      </c>
      <c r="AB1542" s="101" t="s">
        <v>3</v>
      </c>
      <c r="AC1542" s="97"/>
      <c r="AD1542" s="101" t="s">
        <v>3</v>
      </c>
      <c r="AE1542" s="101" t="s">
        <v>3</v>
      </c>
      <c r="AF1542" s="97"/>
      <c r="AG1542" s="100">
        <f t="shared" si="372"/>
        <v>6.4</v>
      </c>
      <c r="AH1542" s="100">
        <f t="shared" si="385"/>
        <v>6.4</v>
      </c>
      <c r="AI1542" s="97"/>
      <c r="AJ1542" s="100">
        <f t="shared" si="377"/>
        <v>5.2</v>
      </c>
      <c r="AK1542" s="100">
        <f t="shared" si="378"/>
        <v>5.2</v>
      </c>
      <c r="AL1542" s="98"/>
      <c r="AM1542" s="100"/>
      <c r="AN1542" s="101" t="s">
        <v>3</v>
      </c>
      <c r="AO1542" s="97"/>
      <c r="AP1542" s="100">
        <f t="shared" si="379"/>
        <v>6.8</v>
      </c>
      <c r="AQ1542" s="100">
        <f t="shared" si="380"/>
        <v>6.8</v>
      </c>
      <c r="AR1542" s="97"/>
      <c r="AS1542" s="85">
        <f t="shared" si="381"/>
        <v>2.88</v>
      </c>
      <c r="AT1542" s="101" t="s">
        <v>3</v>
      </c>
      <c r="AU1542" s="97"/>
      <c r="AV1542" s="100">
        <f t="shared" si="373"/>
        <v>6.8</v>
      </c>
      <c r="AW1542" s="100">
        <f t="shared" si="386"/>
        <v>6.8</v>
      </c>
      <c r="AX1542" s="97"/>
      <c r="AY1542" s="100">
        <f t="shared" si="382"/>
        <v>6</v>
      </c>
      <c r="AZ1542" s="101" t="s">
        <v>3</v>
      </c>
      <c r="BA1542" s="97"/>
      <c r="BB1542" s="100">
        <f t="shared" si="383"/>
        <v>2.88</v>
      </c>
      <c r="BC1542" s="101" t="s">
        <v>3</v>
      </c>
      <c r="BD1542" s="97"/>
      <c r="BE1542" s="100">
        <f t="shared" si="384"/>
        <v>2.88</v>
      </c>
      <c r="BF1542" s="101" t="s">
        <v>3</v>
      </c>
    </row>
    <row r="1543" spans="1:58" s="86" customFormat="1" ht="13.2" x14ac:dyDescent="0.25">
      <c r="A1543" s="47" t="s">
        <v>1532</v>
      </c>
      <c r="B1543" s="93">
        <v>1200858</v>
      </c>
      <c r="C1543" s="109" t="s">
        <v>1488</v>
      </c>
      <c r="D1543" s="85">
        <v>8</v>
      </c>
      <c r="E1543" s="83">
        <v>270</v>
      </c>
      <c r="F1543" s="83" t="s">
        <v>1533</v>
      </c>
      <c r="G1543" s="22"/>
      <c r="H1543" s="44">
        <f t="shared" si="375"/>
        <v>6.4</v>
      </c>
      <c r="I1543" s="98">
        <f t="shared" si="376"/>
        <v>2.88</v>
      </c>
      <c r="J1543" s="98">
        <f t="shared" si="388"/>
        <v>6.8</v>
      </c>
      <c r="K1543" s="99"/>
      <c r="L1543" s="44">
        <f t="shared" si="374"/>
        <v>6.4</v>
      </c>
      <c r="M1543" s="100">
        <f t="shared" si="387"/>
        <v>6.4</v>
      </c>
      <c r="N1543" s="97"/>
      <c r="O1543" s="101" t="s">
        <v>3</v>
      </c>
      <c r="P1543" s="101" t="s">
        <v>3</v>
      </c>
      <c r="Q1543" s="97"/>
      <c r="R1543" s="101" t="s">
        <v>3</v>
      </c>
      <c r="S1543" s="101" t="s">
        <v>3</v>
      </c>
      <c r="T1543" s="97"/>
      <c r="U1543" s="101" t="s">
        <v>3</v>
      </c>
      <c r="V1543" s="101" t="s">
        <v>3</v>
      </c>
      <c r="W1543" s="97"/>
      <c r="X1543" s="101" t="s">
        <v>3</v>
      </c>
      <c r="Y1543" s="101" t="s">
        <v>3</v>
      </c>
      <c r="Z1543" s="97"/>
      <c r="AA1543" s="101" t="s">
        <v>3</v>
      </c>
      <c r="AB1543" s="101" t="s">
        <v>3</v>
      </c>
      <c r="AC1543" s="97"/>
      <c r="AD1543" s="101" t="s">
        <v>3</v>
      </c>
      <c r="AE1543" s="101" t="s">
        <v>3</v>
      </c>
      <c r="AF1543" s="97"/>
      <c r="AG1543" s="100">
        <f t="shared" si="372"/>
        <v>6.4</v>
      </c>
      <c r="AH1543" s="100">
        <f t="shared" si="385"/>
        <v>6.4</v>
      </c>
      <c r="AI1543" s="97"/>
      <c r="AJ1543" s="100">
        <f t="shared" si="377"/>
        <v>5.2</v>
      </c>
      <c r="AK1543" s="100">
        <f t="shared" si="378"/>
        <v>5.2</v>
      </c>
      <c r="AL1543" s="98"/>
      <c r="AM1543" s="100"/>
      <c r="AN1543" s="101" t="s">
        <v>3</v>
      </c>
      <c r="AO1543" s="97"/>
      <c r="AP1543" s="100">
        <f t="shared" si="379"/>
        <v>6.8</v>
      </c>
      <c r="AQ1543" s="100">
        <f t="shared" si="380"/>
        <v>6.8</v>
      </c>
      <c r="AR1543" s="97"/>
      <c r="AS1543" s="85">
        <f t="shared" si="381"/>
        <v>2.88</v>
      </c>
      <c r="AT1543" s="101" t="s">
        <v>3</v>
      </c>
      <c r="AU1543" s="97"/>
      <c r="AV1543" s="100">
        <f t="shared" si="373"/>
        <v>6.8</v>
      </c>
      <c r="AW1543" s="100">
        <f t="shared" si="386"/>
        <v>6.8</v>
      </c>
      <c r="AX1543" s="97"/>
      <c r="AY1543" s="100">
        <f t="shared" si="382"/>
        <v>6</v>
      </c>
      <c r="AZ1543" s="101" t="s">
        <v>3</v>
      </c>
      <c r="BA1543" s="97"/>
      <c r="BB1543" s="100">
        <f t="shared" si="383"/>
        <v>2.88</v>
      </c>
      <c r="BC1543" s="101" t="s">
        <v>3</v>
      </c>
      <c r="BD1543" s="97"/>
      <c r="BE1543" s="100">
        <f t="shared" si="384"/>
        <v>2.88</v>
      </c>
      <c r="BF1543" s="101" t="s">
        <v>3</v>
      </c>
    </row>
    <row r="1544" spans="1:58" s="86" customFormat="1" ht="13.2" x14ac:dyDescent="0.25">
      <c r="A1544" s="47" t="s">
        <v>1532</v>
      </c>
      <c r="B1544" s="93">
        <v>1200859</v>
      </c>
      <c r="C1544" s="109" t="s">
        <v>1489</v>
      </c>
      <c r="D1544" s="85">
        <v>8</v>
      </c>
      <c r="E1544" s="83">
        <v>270</v>
      </c>
      <c r="F1544" s="83" t="s">
        <v>1533</v>
      </c>
      <c r="G1544" s="22"/>
      <c r="H1544" s="44">
        <f t="shared" si="375"/>
        <v>6.4</v>
      </c>
      <c r="I1544" s="98">
        <f t="shared" si="376"/>
        <v>2.88</v>
      </c>
      <c r="J1544" s="98">
        <f t="shared" si="388"/>
        <v>6.8</v>
      </c>
      <c r="K1544" s="99"/>
      <c r="L1544" s="44">
        <f t="shared" si="374"/>
        <v>6.4</v>
      </c>
      <c r="M1544" s="100">
        <f t="shared" si="387"/>
        <v>6.4</v>
      </c>
      <c r="N1544" s="97"/>
      <c r="O1544" s="101" t="s">
        <v>3</v>
      </c>
      <c r="P1544" s="101" t="s">
        <v>3</v>
      </c>
      <c r="Q1544" s="97"/>
      <c r="R1544" s="101" t="s">
        <v>3</v>
      </c>
      <c r="S1544" s="101" t="s">
        <v>3</v>
      </c>
      <c r="T1544" s="97"/>
      <c r="U1544" s="101" t="s">
        <v>3</v>
      </c>
      <c r="V1544" s="101" t="s">
        <v>3</v>
      </c>
      <c r="W1544" s="97"/>
      <c r="X1544" s="101" t="s">
        <v>3</v>
      </c>
      <c r="Y1544" s="101" t="s">
        <v>3</v>
      </c>
      <c r="Z1544" s="97"/>
      <c r="AA1544" s="101" t="s">
        <v>3</v>
      </c>
      <c r="AB1544" s="101" t="s">
        <v>3</v>
      </c>
      <c r="AC1544" s="97"/>
      <c r="AD1544" s="101" t="s">
        <v>3</v>
      </c>
      <c r="AE1544" s="101" t="s">
        <v>3</v>
      </c>
      <c r="AF1544" s="97"/>
      <c r="AG1544" s="100">
        <f t="shared" si="372"/>
        <v>6.4</v>
      </c>
      <c r="AH1544" s="100">
        <f t="shared" si="385"/>
        <v>6.4</v>
      </c>
      <c r="AI1544" s="97"/>
      <c r="AJ1544" s="100">
        <f t="shared" si="377"/>
        <v>5.2</v>
      </c>
      <c r="AK1544" s="100">
        <f t="shared" si="378"/>
        <v>5.2</v>
      </c>
      <c r="AL1544" s="98"/>
      <c r="AM1544" s="100"/>
      <c r="AN1544" s="101" t="s">
        <v>3</v>
      </c>
      <c r="AO1544" s="97"/>
      <c r="AP1544" s="100">
        <f t="shared" si="379"/>
        <v>6.8</v>
      </c>
      <c r="AQ1544" s="100">
        <f t="shared" si="380"/>
        <v>6.8</v>
      </c>
      <c r="AR1544" s="97"/>
      <c r="AS1544" s="85">
        <f t="shared" si="381"/>
        <v>2.88</v>
      </c>
      <c r="AT1544" s="101" t="s">
        <v>3</v>
      </c>
      <c r="AU1544" s="97"/>
      <c r="AV1544" s="100">
        <f t="shared" si="373"/>
        <v>6.8</v>
      </c>
      <c r="AW1544" s="100">
        <f t="shared" si="386"/>
        <v>6.8</v>
      </c>
      <c r="AX1544" s="97"/>
      <c r="AY1544" s="100">
        <f t="shared" si="382"/>
        <v>6</v>
      </c>
      <c r="AZ1544" s="101" t="s">
        <v>3</v>
      </c>
      <c r="BA1544" s="97"/>
      <c r="BB1544" s="100">
        <f t="shared" si="383"/>
        <v>2.88</v>
      </c>
      <c r="BC1544" s="101" t="s">
        <v>3</v>
      </c>
      <c r="BD1544" s="97"/>
      <c r="BE1544" s="100">
        <f t="shared" si="384"/>
        <v>2.88</v>
      </c>
      <c r="BF1544" s="101" t="s">
        <v>3</v>
      </c>
    </row>
    <row r="1545" spans="1:58" s="86" customFormat="1" ht="13.2" x14ac:dyDescent="0.25">
      <c r="A1545" s="47" t="s">
        <v>1532</v>
      </c>
      <c r="B1545" s="93">
        <v>1200860</v>
      </c>
      <c r="C1545" s="109" t="s">
        <v>1490</v>
      </c>
      <c r="D1545" s="85">
        <v>8</v>
      </c>
      <c r="E1545" s="83">
        <v>270</v>
      </c>
      <c r="F1545" s="83" t="s">
        <v>1533</v>
      </c>
      <c r="G1545" s="22"/>
      <c r="H1545" s="44">
        <f t="shared" si="375"/>
        <v>6.4</v>
      </c>
      <c r="I1545" s="98">
        <f t="shared" si="376"/>
        <v>2.88</v>
      </c>
      <c r="J1545" s="98">
        <f t="shared" si="388"/>
        <v>6.8</v>
      </c>
      <c r="K1545" s="99"/>
      <c r="L1545" s="44">
        <f t="shared" si="374"/>
        <v>6.4</v>
      </c>
      <c r="M1545" s="100">
        <f t="shared" si="387"/>
        <v>6.4</v>
      </c>
      <c r="N1545" s="97"/>
      <c r="O1545" s="101" t="s">
        <v>3</v>
      </c>
      <c r="P1545" s="101" t="s">
        <v>3</v>
      </c>
      <c r="Q1545" s="97"/>
      <c r="R1545" s="101" t="s">
        <v>3</v>
      </c>
      <c r="S1545" s="101" t="s">
        <v>3</v>
      </c>
      <c r="T1545" s="97"/>
      <c r="U1545" s="101" t="s">
        <v>3</v>
      </c>
      <c r="V1545" s="101" t="s">
        <v>3</v>
      </c>
      <c r="W1545" s="97"/>
      <c r="X1545" s="101" t="s">
        <v>3</v>
      </c>
      <c r="Y1545" s="101" t="s">
        <v>3</v>
      </c>
      <c r="Z1545" s="97"/>
      <c r="AA1545" s="101" t="s">
        <v>3</v>
      </c>
      <c r="AB1545" s="101" t="s">
        <v>3</v>
      </c>
      <c r="AC1545" s="97"/>
      <c r="AD1545" s="101" t="s">
        <v>3</v>
      </c>
      <c r="AE1545" s="101" t="s">
        <v>3</v>
      </c>
      <c r="AF1545" s="97"/>
      <c r="AG1545" s="100">
        <f t="shared" ref="AG1545:AG1608" si="389">D1545*80%</f>
        <v>6.4</v>
      </c>
      <c r="AH1545" s="100">
        <f t="shared" si="385"/>
        <v>6.4</v>
      </c>
      <c r="AI1545" s="97"/>
      <c r="AJ1545" s="100">
        <f t="shared" si="377"/>
        <v>5.2</v>
      </c>
      <c r="AK1545" s="100">
        <f t="shared" si="378"/>
        <v>5.2</v>
      </c>
      <c r="AL1545" s="98"/>
      <c r="AM1545" s="100"/>
      <c r="AN1545" s="101" t="s">
        <v>3</v>
      </c>
      <c r="AO1545" s="97"/>
      <c r="AP1545" s="100">
        <f t="shared" si="379"/>
        <v>6.8</v>
      </c>
      <c r="AQ1545" s="100">
        <f t="shared" si="380"/>
        <v>6.8</v>
      </c>
      <c r="AR1545" s="97"/>
      <c r="AS1545" s="85">
        <f t="shared" si="381"/>
        <v>2.88</v>
      </c>
      <c r="AT1545" s="101" t="s">
        <v>3</v>
      </c>
      <c r="AU1545" s="97"/>
      <c r="AV1545" s="100">
        <f t="shared" ref="AV1545:AV1608" si="390">D1545*85%</f>
        <v>6.8</v>
      </c>
      <c r="AW1545" s="100">
        <f t="shared" si="386"/>
        <v>6.8</v>
      </c>
      <c r="AX1545" s="97"/>
      <c r="AY1545" s="100">
        <f t="shared" si="382"/>
        <v>6</v>
      </c>
      <c r="AZ1545" s="101" t="s">
        <v>3</v>
      </c>
      <c r="BA1545" s="97"/>
      <c r="BB1545" s="100">
        <f t="shared" si="383"/>
        <v>2.88</v>
      </c>
      <c r="BC1545" s="101" t="s">
        <v>3</v>
      </c>
      <c r="BD1545" s="97"/>
      <c r="BE1545" s="100">
        <f t="shared" si="384"/>
        <v>2.88</v>
      </c>
      <c r="BF1545" s="101" t="s">
        <v>3</v>
      </c>
    </row>
    <row r="1546" spans="1:58" s="86" customFormat="1" ht="13.2" x14ac:dyDescent="0.25">
      <c r="A1546" s="47" t="s">
        <v>1532</v>
      </c>
      <c r="B1546" s="93">
        <v>1200862</v>
      </c>
      <c r="C1546" s="109" t="s">
        <v>1492</v>
      </c>
      <c r="D1546" s="85">
        <v>8</v>
      </c>
      <c r="E1546" s="83">
        <v>270</v>
      </c>
      <c r="F1546" s="83" t="s">
        <v>1533</v>
      </c>
      <c r="G1546" s="22"/>
      <c r="H1546" s="44">
        <f t="shared" si="375"/>
        <v>6.4</v>
      </c>
      <c r="I1546" s="98">
        <f t="shared" si="376"/>
        <v>2.88</v>
      </c>
      <c r="J1546" s="98">
        <f t="shared" si="388"/>
        <v>6.8</v>
      </c>
      <c r="K1546" s="99"/>
      <c r="L1546" s="44">
        <f t="shared" ref="L1546:L1609" si="391">D1546*80%</f>
        <v>6.4</v>
      </c>
      <c r="M1546" s="100">
        <f t="shared" si="387"/>
        <v>6.4</v>
      </c>
      <c r="N1546" s="97"/>
      <c r="O1546" s="101" t="s">
        <v>3</v>
      </c>
      <c r="P1546" s="101" t="s">
        <v>3</v>
      </c>
      <c r="Q1546" s="97"/>
      <c r="R1546" s="101" t="s">
        <v>3</v>
      </c>
      <c r="S1546" s="101" t="s">
        <v>3</v>
      </c>
      <c r="T1546" s="97"/>
      <c r="U1546" s="101" t="s">
        <v>3</v>
      </c>
      <c r="V1546" s="101" t="s">
        <v>3</v>
      </c>
      <c r="W1546" s="97"/>
      <c r="X1546" s="101" t="s">
        <v>3</v>
      </c>
      <c r="Y1546" s="101" t="s">
        <v>3</v>
      </c>
      <c r="Z1546" s="97"/>
      <c r="AA1546" s="101" t="s">
        <v>3</v>
      </c>
      <c r="AB1546" s="101" t="s">
        <v>3</v>
      </c>
      <c r="AC1546" s="97"/>
      <c r="AD1546" s="101" t="s">
        <v>3</v>
      </c>
      <c r="AE1546" s="101" t="s">
        <v>3</v>
      </c>
      <c r="AF1546" s="97"/>
      <c r="AG1546" s="100">
        <f t="shared" si="389"/>
        <v>6.4</v>
      </c>
      <c r="AH1546" s="100">
        <f t="shared" si="385"/>
        <v>6.4</v>
      </c>
      <c r="AI1546" s="97"/>
      <c r="AJ1546" s="100">
        <f t="shared" si="377"/>
        <v>5.2</v>
      </c>
      <c r="AK1546" s="100">
        <f t="shared" si="378"/>
        <v>5.2</v>
      </c>
      <c r="AL1546" s="98"/>
      <c r="AM1546" s="100"/>
      <c r="AN1546" s="101" t="s">
        <v>3</v>
      </c>
      <c r="AO1546" s="97"/>
      <c r="AP1546" s="100">
        <f t="shared" si="379"/>
        <v>6.8</v>
      </c>
      <c r="AQ1546" s="100">
        <f t="shared" si="380"/>
        <v>6.8</v>
      </c>
      <c r="AR1546" s="97"/>
      <c r="AS1546" s="85">
        <f t="shared" si="381"/>
        <v>2.88</v>
      </c>
      <c r="AT1546" s="101" t="s">
        <v>3</v>
      </c>
      <c r="AU1546" s="97"/>
      <c r="AV1546" s="100">
        <f t="shared" si="390"/>
        <v>6.8</v>
      </c>
      <c r="AW1546" s="100">
        <f t="shared" si="386"/>
        <v>6.8</v>
      </c>
      <c r="AX1546" s="97"/>
      <c r="AY1546" s="100">
        <f t="shared" si="382"/>
        <v>6</v>
      </c>
      <c r="AZ1546" s="101" t="s">
        <v>3</v>
      </c>
      <c r="BA1546" s="97"/>
      <c r="BB1546" s="100">
        <f t="shared" si="383"/>
        <v>2.88</v>
      </c>
      <c r="BC1546" s="101" t="s">
        <v>3</v>
      </c>
      <c r="BD1546" s="97"/>
      <c r="BE1546" s="100">
        <f t="shared" si="384"/>
        <v>2.88</v>
      </c>
      <c r="BF1546" s="101" t="s">
        <v>3</v>
      </c>
    </row>
    <row r="1547" spans="1:58" s="86" customFormat="1" ht="13.2" x14ac:dyDescent="0.25">
      <c r="A1547" s="47" t="s">
        <v>1532</v>
      </c>
      <c r="B1547" s="93">
        <v>1200863</v>
      </c>
      <c r="C1547" s="109" t="s">
        <v>1493</v>
      </c>
      <c r="D1547" s="85">
        <v>8</v>
      </c>
      <c r="E1547" s="83">
        <v>270</v>
      </c>
      <c r="F1547" s="83" t="s">
        <v>1533</v>
      </c>
      <c r="G1547" s="22"/>
      <c r="H1547" s="44">
        <f t="shared" si="375"/>
        <v>6.4</v>
      </c>
      <c r="I1547" s="98">
        <f t="shared" si="376"/>
        <v>2.88</v>
      </c>
      <c r="J1547" s="98">
        <f t="shared" si="388"/>
        <v>6.8</v>
      </c>
      <c r="K1547" s="99"/>
      <c r="L1547" s="44">
        <f t="shared" si="391"/>
        <v>6.4</v>
      </c>
      <c r="M1547" s="100">
        <f t="shared" si="387"/>
        <v>6.4</v>
      </c>
      <c r="N1547" s="97"/>
      <c r="O1547" s="101" t="s">
        <v>3</v>
      </c>
      <c r="P1547" s="101" t="s">
        <v>3</v>
      </c>
      <c r="Q1547" s="97"/>
      <c r="R1547" s="101" t="s">
        <v>3</v>
      </c>
      <c r="S1547" s="101" t="s">
        <v>3</v>
      </c>
      <c r="T1547" s="97"/>
      <c r="U1547" s="101" t="s">
        <v>3</v>
      </c>
      <c r="V1547" s="101" t="s">
        <v>3</v>
      </c>
      <c r="W1547" s="97"/>
      <c r="X1547" s="101" t="s">
        <v>3</v>
      </c>
      <c r="Y1547" s="101" t="s">
        <v>3</v>
      </c>
      <c r="Z1547" s="97"/>
      <c r="AA1547" s="101" t="s">
        <v>3</v>
      </c>
      <c r="AB1547" s="101" t="s">
        <v>3</v>
      </c>
      <c r="AC1547" s="97"/>
      <c r="AD1547" s="101" t="s">
        <v>3</v>
      </c>
      <c r="AE1547" s="101" t="s">
        <v>3</v>
      </c>
      <c r="AF1547" s="97"/>
      <c r="AG1547" s="100">
        <f t="shared" si="389"/>
        <v>6.4</v>
      </c>
      <c r="AH1547" s="100">
        <f t="shared" si="385"/>
        <v>6.4</v>
      </c>
      <c r="AI1547" s="97"/>
      <c r="AJ1547" s="100">
        <f t="shared" si="377"/>
        <v>5.2</v>
      </c>
      <c r="AK1547" s="100">
        <f t="shared" si="378"/>
        <v>5.2</v>
      </c>
      <c r="AL1547" s="98"/>
      <c r="AM1547" s="100"/>
      <c r="AN1547" s="101" t="s">
        <v>3</v>
      </c>
      <c r="AO1547" s="97"/>
      <c r="AP1547" s="100">
        <f t="shared" si="379"/>
        <v>6.8</v>
      </c>
      <c r="AQ1547" s="100">
        <f t="shared" si="380"/>
        <v>6.8</v>
      </c>
      <c r="AR1547" s="97"/>
      <c r="AS1547" s="85">
        <f t="shared" si="381"/>
        <v>2.88</v>
      </c>
      <c r="AT1547" s="101" t="s">
        <v>3</v>
      </c>
      <c r="AU1547" s="97"/>
      <c r="AV1547" s="100">
        <f t="shared" si="390"/>
        <v>6.8</v>
      </c>
      <c r="AW1547" s="100">
        <f t="shared" si="386"/>
        <v>6.8</v>
      </c>
      <c r="AX1547" s="97"/>
      <c r="AY1547" s="100">
        <f t="shared" si="382"/>
        <v>6</v>
      </c>
      <c r="AZ1547" s="101" t="s">
        <v>3</v>
      </c>
      <c r="BA1547" s="97"/>
      <c r="BB1547" s="100">
        <f t="shared" si="383"/>
        <v>2.88</v>
      </c>
      <c r="BC1547" s="101" t="s">
        <v>3</v>
      </c>
      <c r="BD1547" s="97"/>
      <c r="BE1547" s="100">
        <f t="shared" si="384"/>
        <v>2.88</v>
      </c>
      <c r="BF1547" s="101" t="s">
        <v>3</v>
      </c>
    </row>
    <row r="1548" spans="1:58" s="86" customFormat="1" ht="13.2" x14ac:dyDescent="0.25">
      <c r="A1548" s="47" t="s">
        <v>1532</v>
      </c>
      <c r="B1548" s="93">
        <v>1200040</v>
      </c>
      <c r="C1548" s="109" t="s">
        <v>1114</v>
      </c>
      <c r="D1548" s="85">
        <v>8</v>
      </c>
      <c r="E1548" s="83">
        <v>270</v>
      </c>
      <c r="F1548" s="83" t="s">
        <v>1533</v>
      </c>
      <c r="G1548" s="22"/>
      <c r="H1548" s="44">
        <f t="shared" si="375"/>
        <v>6.4</v>
      </c>
      <c r="I1548" s="98">
        <f t="shared" si="376"/>
        <v>2.88</v>
      </c>
      <c r="J1548" s="98">
        <f t="shared" si="388"/>
        <v>6.8</v>
      </c>
      <c r="K1548" s="99"/>
      <c r="L1548" s="44">
        <f t="shared" si="391"/>
        <v>6.4</v>
      </c>
      <c r="M1548" s="100">
        <f t="shared" si="387"/>
        <v>6.4</v>
      </c>
      <c r="N1548" s="97"/>
      <c r="O1548" s="101" t="s">
        <v>3</v>
      </c>
      <c r="P1548" s="101" t="s">
        <v>3</v>
      </c>
      <c r="Q1548" s="97"/>
      <c r="R1548" s="101" t="s">
        <v>3</v>
      </c>
      <c r="S1548" s="101" t="s">
        <v>3</v>
      </c>
      <c r="T1548" s="97"/>
      <c r="U1548" s="101" t="s">
        <v>3</v>
      </c>
      <c r="V1548" s="101" t="s">
        <v>3</v>
      </c>
      <c r="W1548" s="97"/>
      <c r="X1548" s="101" t="s">
        <v>3</v>
      </c>
      <c r="Y1548" s="101" t="s">
        <v>3</v>
      </c>
      <c r="Z1548" s="97"/>
      <c r="AA1548" s="101" t="s">
        <v>3</v>
      </c>
      <c r="AB1548" s="101" t="s">
        <v>3</v>
      </c>
      <c r="AC1548" s="97"/>
      <c r="AD1548" s="101" t="s">
        <v>3</v>
      </c>
      <c r="AE1548" s="101" t="s">
        <v>3</v>
      </c>
      <c r="AF1548" s="97"/>
      <c r="AG1548" s="100">
        <f t="shared" si="389"/>
        <v>6.4</v>
      </c>
      <c r="AH1548" s="100">
        <f t="shared" si="385"/>
        <v>6.4</v>
      </c>
      <c r="AI1548" s="97"/>
      <c r="AJ1548" s="100">
        <f t="shared" si="377"/>
        <v>5.2</v>
      </c>
      <c r="AK1548" s="100">
        <f t="shared" si="378"/>
        <v>5.2</v>
      </c>
      <c r="AL1548" s="98"/>
      <c r="AM1548" s="100"/>
      <c r="AN1548" s="101" t="s">
        <v>3</v>
      </c>
      <c r="AO1548" s="97"/>
      <c r="AP1548" s="100">
        <f t="shared" si="379"/>
        <v>6.8</v>
      </c>
      <c r="AQ1548" s="100">
        <f t="shared" si="380"/>
        <v>6.8</v>
      </c>
      <c r="AR1548" s="97"/>
      <c r="AS1548" s="85">
        <f t="shared" si="381"/>
        <v>2.88</v>
      </c>
      <c r="AT1548" s="101" t="s">
        <v>3</v>
      </c>
      <c r="AU1548" s="97"/>
      <c r="AV1548" s="100">
        <f t="shared" si="390"/>
        <v>6.8</v>
      </c>
      <c r="AW1548" s="100">
        <f t="shared" si="386"/>
        <v>6.8</v>
      </c>
      <c r="AX1548" s="97"/>
      <c r="AY1548" s="100">
        <f t="shared" si="382"/>
        <v>6</v>
      </c>
      <c r="AZ1548" s="101" t="s">
        <v>3</v>
      </c>
      <c r="BA1548" s="97"/>
      <c r="BB1548" s="100">
        <f t="shared" si="383"/>
        <v>2.88</v>
      </c>
      <c r="BC1548" s="101" t="s">
        <v>3</v>
      </c>
      <c r="BD1548" s="97"/>
      <c r="BE1548" s="100">
        <f t="shared" si="384"/>
        <v>2.88</v>
      </c>
      <c r="BF1548" s="101" t="s">
        <v>3</v>
      </c>
    </row>
    <row r="1549" spans="1:58" s="86" customFormat="1" ht="13.2" x14ac:dyDescent="0.25">
      <c r="A1549" s="47" t="s">
        <v>1532</v>
      </c>
      <c r="B1549" s="93">
        <v>1200559</v>
      </c>
      <c r="C1549" s="109" t="s">
        <v>1352</v>
      </c>
      <c r="D1549" s="85">
        <v>8</v>
      </c>
      <c r="E1549" s="83">
        <v>270</v>
      </c>
      <c r="F1549" s="83" t="s">
        <v>1533</v>
      </c>
      <c r="G1549" s="22"/>
      <c r="H1549" s="44">
        <f t="shared" ref="H1549:H1612" si="392">D1549*80%</f>
        <v>6.4</v>
      </c>
      <c r="I1549" s="98">
        <f t="shared" si="376"/>
        <v>2.88</v>
      </c>
      <c r="J1549" s="98">
        <f t="shared" si="388"/>
        <v>6.8</v>
      </c>
      <c r="K1549" s="99"/>
      <c r="L1549" s="44">
        <f t="shared" si="391"/>
        <v>6.4</v>
      </c>
      <c r="M1549" s="100">
        <f t="shared" si="387"/>
        <v>6.4</v>
      </c>
      <c r="N1549" s="97"/>
      <c r="O1549" s="101" t="s">
        <v>3</v>
      </c>
      <c r="P1549" s="101" t="s">
        <v>3</v>
      </c>
      <c r="Q1549" s="97"/>
      <c r="R1549" s="101" t="s">
        <v>3</v>
      </c>
      <c r="S1549" s="101" t="s">
        <v>3</v>
      </c>
      <c r="T1549" s="97"/>
      <c r="U1549" s="101" t="s">
        <v>3</v>
      </c>
      <c r="V1549" s="101" t="s">
        <v>3</v>
      </c>
      <c r="W1549" s="97"/>
      <c r="X1549" s="101" t="s">
        <v>3</v>
      </c>
      <c r="Y1549" s="101" t="s">
        <v>3</v>
      </c>
      <c r="Z1549" s="97"/>
      <c r="AA1549" s="101" t="s">
        <v>3</v>
      </c>
      <c r="AB1549" s="101" t="s">
        <v>3</v>
      </c>
      <c r="AC1549" s="97"/>
      <c r="AD1549" s="101" t="s">
        <v>3</v>
      </c>
      <c r="AE1549" s="101" t="s">
        <v>3</v>
      </c>
      <c r="AF1549" s="97"/>
      <c r="AG1549" s="100">
        <f t="shared" si="389"/>
        <v>6.4</v>
      </c>
      <c r="AH1549" s="100">
        <f t="shared" si="385"/>
        <v>6.4</v>
      </c>
      <c r="AI1549" s="97"/>
      <c r="AJ1549" s="100">
        <f t="shared" si="377"/>
        <v>5.2</v>
      </c>
      <c r="AK1549" s="100">
        <f t="shared" si="378"/>
        <v>5.2</v>
      </c>
      <c r="AL1549" s="98"/>
      <c r="AM1549" s="100"/>
      <c r="AN1549" s="101" t="s">
        <v>3</v>
      </c>
      <c r="AO1549" s="97"/>
      <c r="AP1549" s="100">
        <f t="shared" si="379"/>
        <v>6.8</v>
      </c>
      <c r="AQ1549" s="100">
        <f t="shared" si="380"/>
        <v>6.8</v>
      </c>
      <c r="AR1549" s="97"/>
      <c r="AS1549" s="85">
        <f t="shared" si="381"/>
        <v>2.88</v>
      </c>
      <c r="AT1549" s="101" t="s">
        <v>3</v>
      </c>
      <c r="AU1549" s="97"/>
      <c r="AV1549" s="100">
        <f t="shared" si="390"/>
        <v>6.8</v>
      </c>
      <c r="AW1549" s="100">
        <f t="shared" si="386"/>
        <v>6.8</v>
      </c>
      <c r="AX1549" s="97"/>
      <c r="AY1549" s="100">
        <f t="shared" si="382"/>
        <v>6</v>
      </c>
      <c r="AZ1549" s="101" t="s">
        <v>3</v>
      </c>
      <c r="BA1549" s="97"/>
      <c r="BB1549" s="100">
        <f t="shared" si="383"/>
        <v>2.88</v>
      </c>
      <c r="BC1549" s="101" t="s">
        <v>3</v>
      </c>
      <c r="BD1549" s="97"/>
      <c r="BE1549" s="100">
        <f t="shared" si="384"/>
        <v>2.88</v>
      </c>
      <c r="BF1549" s="101" t="s">
        <v>3</v>
      </c>
    </row>
    <row r="1550" spans="1:58" s="86" customFormat="1" ht="13.2" x14ac:dyDescent="0.25">
      <c r="A1550" s="47" t="s">
        <v>1532</v>
      </c>
      <c r="B1550" s="93">
        <v>1200800</v>
      </c>
      <c r="C1550" s="109" t="s">
        <v>1466</v>
      </c>
      <c r="D1550" s="85">
        <v>8</v>
      </c>
      <c r="E1550" s="83">
        <v>270</v>
      </c>
      <c r="F1550" s="83" t="s">
        <v>1533</v>
      </c>
      <c r="G1550" s="22"/>
      <c r="H1550" s="44">
        <f t="shared" si="392"/>
        <v>6.4</v>
      </c>
      <c r="I1550" s="98">
        <f t="shared" si="376"/>
        <v>2</v>
      </c>
      <c r="J1550" s="98">
        <f t="shared" si="388"/>
        <v>6.8</v>
      </c>
      <c r="K1550" s="99"/>
      <c r="L1550" s="44">
        <f t="shared" si="391"/>
        <v>6.4</v>
      </c>
      <c r="M1550" s="100">
        <f t="shared" si="387"/>
        <v>6.4</v>
      </c>
      <c r="N1550" s="97"/>
      <c r="O1550" s="101" t="s">
        <v>3</v>
      </c>
      <c r="P1550" s="101" t="s">
        <v>3</v>
      </c>
      <c r="Q1550" s="97"/>
      <c r="R1550" s="101" t="s">
        <v>3</v>
      </c>
      <c r="S1550" s="101" t="s">
        <v>3</v>
      </c>
      <c r="T1550" s="97"/>
      <c r="U1550" s="101" t="s">
        <v>3</v>
      </c>
      <c r="V1550" s="101" t="s">
        <v>3</v>
      </c>
      <c r="W1550" s="97"/>
      <c r="X1550" s="101" t="s">
        <v>3</v>
      </c>
      <c r="Y1550" s="101" t="s">
        <v>3</v>
      </c>
      <c r="Z1550" s="97"/>
      <c r="AA1550" s="101" t="s">
        <v>3</v>
      </c>
      <c r="AB1550" s="101" t="s">
        <v>3</v>
      </c>
      <c r="AC1550" s="97"/>
      <c r="AD1550" s="101" t="s">
        <v>3</v>
      </c>
      <c r="AE1550" s="101" t="s">
        <v>3</v>
      </c>
      <c r="AF1550" s="97"/>
      <c r="AG1550" s="100">
        <f t="shared" si="389"/>
        <v>6.4</v>
      </c>
      <c r="AH1550" s="100">
        <f t="shared" si="385"/>
        <v>6.4</v>
      </c>
      <c r="AI1550" s="97"/>
      <c r="AJ1550" s="100">
        <f t="shared" si="377"/>
        <v>5.2</v>
      </c>
      <c r="AK1550" s="100">
        <f t="shared" si="378"/>
        <v>5.2</v>
      </c>
      <c r="AL1550" s="98"/>
      <c r="AM1550" s="100">
        <v>2</v>
      </c>
      <c r="AN1550" s="101" t="s">
        <v>3</v>
      </c>
      <c r="AO1550" s="97"/>
      <c r="AP1550" s="100">
        <f t="shared" si="379"/>
        <v>6.8</v>
      </c>
      <c r="AQ1550" s="100">
        <f t="shared" si="380"/>
        <v>6.8</v>
      </c>
      <c r="AR1550" s="97"/>
      <c r="AS1550" s="85">
        <f t="shared" si="381"/>
        <v>2.88</v>
      </c>
      <c r="AT1550" s="101" t="s">
        <v>3</v>
      </c>
      <c r="AU1550" s="97"/>
      <c r="AV1550" s="100">
        <f t="shared" si="390"/>
        <v>6.8</v>
      </c>
      <c r="AW1550" s="100">
        <f t="shared" si="386"/>
        <v>6.8</v>
      </c>
      <c r="AX1550" s="97"/>
      <c r="AY1550" s="100">
        <f t="shared" si="382"/>
        <v>6</v>
      </c>
      <c r="AZ1550" s="101" t="s">
        <v>3</v>
      </c>
      <c r="BA1550" s="97"/>
      <c r="BB1550" s="100">
        <f t="shared" si="383"/>
        <v>2.88</v>
      </c>
      <c r="BC1550" s="101" t="s">
        <v>3</v>
      </c>
      <c r="BD1550" s="97"/>
      <c r="BE1550" s="100">
        <f t="shared" si="384"/>
        <v>2.88</v>
      </c>
      <c r="BF1550" s="101" t="s">
        <v>3</v>
      </c>
    </row>
    <row r="1551" spans="1:58" s="86" customFormat="1" ht="13.2" x14ac:dyDescent="0.25">
      <c r="A1551" s="47" t="s">
        <v>1532</v>
      </c>
      <c r="B1551" s="93">
        <v>1200079</v>
      </c>
      <c r="C1551" s="109" t="s">
        <v>1151</v>
      </c>
      <c r="D1551" s="85">
        <v>8</v>
      </c>
      <c r="E1551" s="83">
        <v>270</v>
      </c>
      <c r="F1551" s="83" t="s">
        <v>1533</v>
      </c>
      <c r="G1551" s="22"/>
      <c r="H1551" s="44">
        <f t="shared" si="392"/>
        <v>6.4</v>
      </c>
      <c r="I1551" s="98">
        <f t="shared" si="376"/>
        <v>2.88</v>
      </c>
      <c r="J1551" s="98">
        <f t="shared" si="388"/>
        <v>6.8</v>
      </c>
      <c r="K1551" s="99"/>
      <c r="L1551" s="44">
        <f t="shared" si="391"/>
        <v>6.4</v>
      </c>
      <c r="M1551" s="100">
        <f t="shared" si="387"/>
        <v>6.4</v>
      </c>
      <c r="N1551" s="97"/>
      <c r="O1551" s="101" t="s">
        <v>3</v>
      </c>
      <c r="P1551" s="101" t="s">
        <v>3</v>
      </c>
      <c r="Q1551" s="97"/>
      <c r="R1551" s="101" t="s">
        <v>3</v>
      </c>
      <c r="S1551" s="101" t="s">
        <v>3</v>
      </c>
      <c r="T1551" s="97"/>
      <c r="U1551" s="101" t="s">
        <v>3</v>
      </c>
      <c r="V1551" s="101" t="s">
        <v>3</v>
      </c>
      <c r="W1551" s="97"/>
      <c r="X1551" s="101" t="s">
        <v>3</v>
      </c>
      <c r="Y1551" s="101" t="s">
        <v>3</v>
      </c>
      <c r="Z1551" s="97"/>
      <c r="AA1551" s="101" t="s">
        <v>3</v>
      </c>
      <c r="AB1551" s="101" t="s">
        <v>3</v>
      </c>
      <c r="AC1551" s="97"/>
      <c r="AD1551" s="101" t="s">
        <v>3</v>
      </c>
      <c r="AE1551" s="101" t="s">
        <v>3</v>
      </c>
      <c r="AF1551" s="97"/>
      <c r="AG1551" s="100">
        <f t="shared" si="389"/>
        <v>6.4</v>
      </c>
      <c r="AH1551" s="100">
        <f t="shared" si="385"/>
        <v>6.4</v>
      </c>
      <c r="AI1551" s="97"/>
      <c r="AJ1551" s="100">
        <f t="shared" si="377"/>
        <v>5.2</v>
      </c>
      <c r="AK1551" s="100">
        <f t="shared" si="378"/>
        <v>5.2</v>
      </c>
      <c r="AL1551" s="98"/>
      <c r="AM1551" s="100"/>
      <c r="AN1551" s="101" t="s">
        <v>3</v>
      </c>
      <c r="AO1551" s="97"/>
      <c r="AP1551" s="100">
        <f t="shared" si="379"/>
        <v>6.8</v>
      </c>
      <c r="AQ1551" s="100">
        <f t="shared" si="380"/>
        <v>6.8</v>
      </c>
      <c r="AR1551" s="97"/>
      <c r="AS1551" s="85">
        <f t="shared" si="381"/>
        <v>2.88</v>
      </c>
      <c r="AT1551" s="101" t="s">
        <v>3</v>
      </c>
      <c r="AU1551" s="97"/>
      <c r="AV1551" s="100">
        <f t="shared" si="390"/>
        <v>6.8</v>
      </c>
      <c r="AW1551" s="100">
        <f t="shared" si="386"/>
        <v>6.8</v>
      </c>
      <c r="AX1551" s="97"/>
      <c r="AY1551" s="100">
        <f t="shared" si="382"/>
        <v>6</v>
      </c>
      <c r="AZ1551" s="101" t="s">
        <v>3</v>
      </c>
      <c r="BA1551" s="97"/>
      <c r="BB1551" s="100">
        <f t="shared" si="383"/>
        <v>2.88</v>
      </c>
      <c r="BC1551" s="101" t="s">
        <v>3</v>
      </c>
      <c r="BD1551" s="97"/>
      <c r="BE1551" s="100">
        <f t="shared" si="384"/>
        <v>2.88</v>
      </c>
      <c r="BF1551" s="101" t="s">
        <v>3</v>
      </c>
    </row>
    <row r="1552" spans="1:58" s="86" customFormat="1" ht="13.2" x14ac:dyDescent="0.25">
      <c r="A1552" s="47" t="s">
        <v>1532</v>
      </c>
      <c r="B1552" s="93">
        <v>1200013</v>
      </c>
      <c r="C1552" s="109" t="s">
        <v>1108</v>
      </c>
      <c r="D1552" s="85">
        <v>12</v>
      </c>
      <c r="E1552" s="83">
        <v>270</v>
      </c>
      <c r="F1552" s="83" t="s">
        <v>1533</v>
      </c>
      <c r="G1552" s="22"/>
      <c r="H1552" s="44">
        <f t="shared" si="392"/>
        <v>9.6000000000000014</v>
      </c>
      <c r="I1552" s="98">
        <f t="shared" ref="I1552:I1615" si="393">MIN(AJ1552:AM1552,AP1552:AS1552,AV1552:AY1552,BB1552,BE1552)</f>
        <v>4.32</v>
      </c>
      <c r="J1552" s="98">
        <f t="shared" si="388"/>
        <v>10.199999999999999</v>
      </c>
      <c r="K1552" s="99"/>
      <c r="L1552" s="44">
        <f t="shared" si="391"/>
        <v>9.6000000000000014</v>
      </c>
      <c r="M1552" s="100">
        <f t="shared" si="387"/>
        <v>9.6000000000000014</v>
      </c>
      <c r="N1552" s="97"/>
      <c r="O1552" s="101" t="s">
        <v>3</v>
      </c>
      <c r="P1552" s="101" t="s">
        <v>3</v>
      </c>
      <c r="Q1552" s="97"/>
      <c r="R1552" s="101" t="s">
        <v>3</v>
      </c>
      <c r="S1552" s="101" t="s">
        <v>3</v>
      </c>
      <c r="T1552" s="97"/>
      <c r="U1552" s="101" t="s">
        <v>3</v>
      </c>
      <c r="V1552" s="101" t="s">
        <v>3</v>
      </c>
      <c r="W1552" s="97"/>
      <c r="X1552" s="101" t="s">
        <v>3</v>
      </c>
      <c r="Y1552" s="101" t="s">
        <v>3</v>
      </c>
      <c r="Z1552" s="97"/>
      <c r="AA1552" s="101" t="s">
        <v>3</v>
      </c>
      <c r="AB1552" s="101" t="s">
        <v>3</v>
      </c>
      <c r="AC1552" s="97"/>
      <c r="AD1552" s="101" t="s">
        <v>3</v>
      </c>
      <c r="AE1552" s="101" t="s">
        <v>3</v>
      </c>
      <c r="AF1552" s="97"/>
      <c r="AG1552" s="100">
        <f t="shared" si="389"/>
        <v>9.6000000000000014</v>
      </c>
      <c r="AH1552" s="100">
        <f t="shared" si="385"/>
        <v>9.6000000000000014</v>
      </c>
      <c r="AI1552" s="97"/>
      <c r="AJ1552" s="100">
        <f t="shared" ref="AJ1552:AJ1615" si="394">D1552*65%</f>
        <v>7.8000000000000007</v>
      </c>
      <c r="AK1552" s="100">
        <f t="shared" ref="AK1552:AK1615" si="395">D1552*65%</f>
        <v>7.8000000000000007</v>
      </c>
      <c r="AL1552" s="98"/>
      <c r="AM1552" s="100"/>
      <c r="AN1552" s="101" t="s">
        <v>3</v>
      </c>
      <c r="AO1552" s="97"/>
      <c r="AP1552" s="100">
        <f t="shared" ref="AP1552:AP1615" si="396">D1552*85%</f>
        <v>10.199999999999999</v>
      </c>
      <c r="AQ1552" s="100">
        <f t="shared" ref="AQ1552:AQ1615" si="397">D1552*85%</f>
        <v>10.199999999999999</v>
      </c>
      <c r="AR1552" s="97"/>
      <c r="AS1552" s="85">
        <f t="shared" ref="AS1552:AS1615" si="398">D1552*36%</f>
        <v>4.32</v>
      </c>
      <c r="AT1552" s="101" t="s">
        <v>3</v>
      </c>
      <c r="AU1552" s="97"/>
      <c r="AV1552" s="100">
        <f t="shared" si="390"/>
        <v>10.199999999999999</v>
      </c>
      <c r="AW1552" s="100">
        <f t="shared" si="386"/>
        <v>10.199999999999999</v>
      </c>
      <c r="AX1552" s="97"/>
      <c r="AY1552" s="100">
        <f t="shared" ref="AY1552:AY1615" si="399">D1552*75%</f>
        <v>9</v>
      </c>
      <c r="AZ1552" s="101" t="s">
        <v>3</v>
      </c>
      <c r="BA1552" s="97"/>
      <c r="BB1552" s="100">
        <f t="shared" ref="BB1552:BB1615" si="400">D1552*36%</f>
        <v>4.32</v>
      </c>
      <c r="BC1552" s="101" t="s">
        <v>3</v>
      </c>
      <c r="BD1552" s="97"/>
      <c r="BE1552" s="100">
        <f t="shared" ref="BE1552:BE1615" si="401">D1552*36%</f>
        <v>4.32</v>
      </c>
      <c r="BF1552" s="101" t="s">
        <v>3</v>
      </c>
    </row>
    <row r="1553" spans="1:58" s="86" customFormat="1" ht="13.2" x14ac:dyDescent="0.25">
      <c r="A1553" s="47" t="s">
        <v>1532</v>
      </c>
      <c r="B1553" s="93">
        <v>1200214</v>
      </c>
      <c r="C1553" s="109" t="s">
        <v>1261</v>
      </c>
      <c r="D1553" s="85">
        <v>12</v>
      </c>
      <c r="E1553" s="83">
        <v>270</v>
      </c>
      <c r="F1553" s="83" t="s">
        <v>1533</v>
      </c>
      <c r="G1553" s="22"/>
      <c r="H1553" s="44">
        <f t="shared" si="392"/>
        <v>9.6000000000000014</v>
      </c>
      <c r="I1553" s="98">
        <f t="shared" si="393"/>
        <v>4.32</v>
      </c>
      <c r="J1553" s="98">
        <f t="shared" si="388"/>
        <v>10.199999999999999</v>
      </c>
      <c r="K1553" s="99"/>
      <c r="L1553" s="44">
        <f t="shared" si="391"/>
        <v>9.6000000000000014</v>
      </c>
      <c r="M1553" s="100">
        <f t="shared" si="387"/>
        <v>9.6000000000000014</v>
      </c>
      <c r="N1553" s="97"/>
      <c r="O1553" s="101" t="s">
        <v>3</v>
      </c>
      <c r="P1553" s="101" t="s">
        <v>3</v>
      </c>
      <c r="Q1553" s="97"/>
      <c r="R1553" s="101" t="s">
        <v>3</v>
      </c>
      <c r="S1553" s="101" t="s">
        <v>3</v>
      </c>
      <c r="T1553" s="97"/>
      <c r="U1553" s="101" t="s">
        <v>3</v>
      </c>
      <c r="V1553" s="101" t="s">
        <v>3</v>
      </c>
      <c r="W1553" s="97"/>
      <c r="X1553" s="101" t="s">
        <v>3</v>
      </c>
      <c r="Y1553" s="101" t="s">
        <v>3</v>
      </c>
      <c r="Z1553" s="97"/>
      <c r="AA1553" s="101" t="s">
        <v>3</v>
      </c>
      <c r="AB1553" s="101" t="s">
        <v>3</v>
      </c>
      <c r="AC1553" s="97"/>
      <c r="AD1553" s="101" t="s">
        <v>3</v>
      </c>
      <c r="AE1553" s="101" t="s">
        <v>3</v>
      </c>
      <c r="AF1553" s="97"/>
      <c r="AG1553" s="100">
        <f t="shared" si="389"/>
        <v>9.6000000000000014</v>
      </c>
      <c r="AH1553" s="100">
        <f t="shared" si="385"/>
        <v>9.6000000000000014</v>
      </c>
      <c r="AI1553" s="97"/>
      <c r="AJ1553" s="100">
        <f t="shared" si="394"/>
        <v>7.8000000000000007</v>
      </c>
      <c r="AK1553" s="100">
        <f t="shared" si="395"/>
        <v>7.8000000000000007</v>
      </c>
      <c r="AL1553" s="98"/>
      <c r="AM1553" s="100"/>
      <c r="AN1553" s="101" t="s">
        <v>3</v>
      </c>
      <c r="AO1553" s="97"/>
      <c r="AP1553" s="100">
        <f t="shared" si="396"/>
        <v>10.199999999999999</v>
      </c>
      <c r="AQ1553" s="100">
        <f t="shared" si="397"/>
        <v>10.199999999999999</v>
      </c>
      <c r="AR1553" s="97"/>
      <c r="AS1553" s="85">
        <f t="shared" si="398"/>
        <v>4.32</v>
      </c>
      <c r="AT1553" s="101" t="s">
        <v>3</v>
      </c>
      <c r="AU1553" s="97"/>
      <c r="AV1553" s="100">
        <f t="shared" si="390"/>
        <v>10.199999999999999</v>
      </c>
      <c r="AW1553" s="100">
        <f t="shared" si="386"/>
        <v>10.199999999999999</v>
      </c>
      <c r="AX1553" s="97"/>
      <c r="AY1553" s="100">
        <f t="shared" si="399"/>
        <v>9</v>
      </c>
      <c r="AZ1553" s="101" t="s">
        <v>3</v>
      </c>
      <c r="BA1553" s="97"/>
      <c r="BB1553" s="100">
        <f t="shared" si="400"/>
        <v>4.32</v>
      </c>
      <c r="BC1553" s="101" t="s">
        <v>3</v>
      </c>
      <c r="BD1553" s="97"/>
      <c r="BE1553" s="100">
        <f t="shared" si="401"/>
        <v>4.32</v>
      </c>
      <c r="BF1553" s="101" t="s">
        <v>3</v>
      </c>
    </row>
    <row r="1554" spans="1:58" s="86" customFormat="1" ht="13.2" x14ac:dyDescent="0.25">
      <c r="A1554" s="47" t="s">
        <v>1532</v>
      </c>
      <c r="B1554" s="93">
        <v>1200245</v>
      </c>
      <c r="C1554" s="109" t="s">
        <v>1275</v>
      </c>
      <c r="D1554" s="85">
        <v>12</v>
      </c>
      <c r="E1554" s="83">
        <v>270</v>
      </c>
      <c r="F1554" s="83" t="s">
        <v>1533</v>
      </c>
      <c r="G1554" s="22"/>
      <c r="H1554" s="44">
        <f t="shared" si="392"/>
        <v>9.6000000000000014</v>
      </c>
      <c r="I1554" s="98">
        <f t="shared" si="393"/>
        <v>4.32</v>
      </c>
      <c r="J1554" s="98">
        <f t="shared" si="388"/>
        <v>10.199999999999999</v>
      </c>
      <c r="K1554" s="99"/>
      <c r="L1554" s="44">
        <f t="shared" si="391"/>
        <v>9.6000000000000014</v>
      </c>
      <c r="M1554" s="100">
        <f t="shared" si="387"/>
        <v>9.6000000000000014</v>
      </c>
      <c r="N1554" s="97"/>
      <c r="O1554" s="101" t="s">
        <v>3</v>
      </c>
      <c r="P1554" s="101" t="s">
        <v>3</v>
      </c>
      <c r="Q1554" s="97"/>
      <c r="R1554" s="101" t="s">
        <v>3</v>
      </c>
      <c r="S1554" s="101" t="s">
        <v>3</v>
      </c>
      <c r="T1554" s="97"/>
      <c r="U1554" s="101" t="s">
        <v>3</v>
      </c>
      <c r="V1554" s="101" t="s">
        <v>3</v>
      </c>
      <c r="W1554" s="97"/>
      <c r="X1554" s="101" t="s">
        <v>3</v>
      </c>
      <c r="Y1554" s="101" t="s">
        <v>3</v>
      </c>
      <c r="Z1554" s="97"/>
      <c r="AA1554" s="101" t="s">
        <v>3</v>
      </c>
      <c r="AB1554" s="101" t="s">
        <v>3</v>
      </c>
      <c r="AC1554" s="97"/>
      <c r="AD1554" s="101" t="s">
        <v>3</v>
      </c>
      <c r="AE1554" s="101" t="s">
        <v>3</v>
      </c>
      <c r="AF1554" s="97"/>
      <c r="AG1554" s="100">
        <f t="shared" si="389"/>
        <v>9.6000000000000014</v>
      </c>
      <c r="AH1554" s="100">
        <f t="shared" ref="AH1554:AH1617" si="402">D1554*80%</f>
        <v>9.6000000000000014</v>
      </c>
      <c r="AI1554" s="97"/>
      <c r="AJ1554" s="100">
        <f t="shared" si="394"/>
        <v>7.8000000000000007</v>
      </c>
      <c r="AK1554" s="100">
        <f t="shared" si="395"/>
        <v>7.8000000000000007</v>
      </c>
      <c r="AL1554" s="98"/>
      <c r="AM1554" s="100"/>
      <c r="AN1554" s="101" t="s">
        <v>3</v>
      </c>
      <c r="AO1554" s="97"/>
      <c r="AP1554" s="100">
        <f t="shared" si="396"/>
        <v>10.199999999999999</v>
      </c>
      <c r="AQ1554" s="100">
        <f t="shared" si="397"/>
        <v>10.199999999999999</v>
      </c>
      <c r="AR1554" s="97"/>
      <c r="AS1554" s="85">
        <f t="shared" si="398"/>
        <v>4.32</v>
      </c>
      <c r="AT1554" s="101" t="s">
        <v>3</v>
      </c>
      <c r="AU1554" s="97"/>
      <c r="AV1554" s="100">
        <f t="shared" si="390"/>
        <v>10.199999999999999</v>
      </c>
      <c r="AW1554" s="100">
        <f t="shared" ref="AW1554:AW1617" si="403">D1554*85%</f>
        <v>10.199999999999999</v>
      </c>
      <c r="AX1554" s="97"/>
      <c r="AY1554" s="100">
        <f t="shared" si="399"/>
        <v>9</v>
      </c>
      <c r="AZ1554" s="101" t="s">
        <v>3</v>
      </c>
      <c r="BA1554" s="97"/>
      <c r="BB1554" s="100">
        <f t="shared" si="400"/>
        <v>4.32</v>
      </c>
      <c r="BC1554" s="101" t="s">
        <v>3</v>
      </c>
      <c r="BD1554" s="97"/>
      <c r="BE1554" s="100">
        <f t="shared" si="401"/>
        <v>4.32</v>
      </c>
      <c r="BF1554" s="101" t="s">
        <v>3</v>
      </c>
    </row>
    <row r="1555" spans="1:58" s="86" customFormat="1" ht="13.2" x14ac:dyDescent="0.25">
      <c r="A1555" s="47" t="s">
        <v>1532</v>
      </c>
      <c r="B1555" s="93">
        <v>1200157</v>
      </c>
      <c r="C1555" s="109" t="s">
        <v>1192</v>
      </c>
      <c r="D1555" s="85">
        <v>12</v>
      </c>
      <c r="E1555" s="83">
        <v>270</v>
      </c>
      <c r="F1555" s="83" t="s">
        <v>1533</v>
      </c>
      <c r="G1555" s="22"/>
      <c r="H1555" s="44">
        <f t="shared" si="392"/>
        <v>9.6000000000000014</v>
      </c>
      <c r="I1555" s="98">
        <f t="shared" si="393"/>
        <v>4.32</v>
      </c>
      <c r="J1555" s="98">
        <f t="shared" si="388"/>
        <v>10.199999999999999</v>
      </c>
      <c r="K1555" s="99"/>
      <c r="L1555" s="44">
        <f t="shared" si="391"/>
        <v>9.6000000000000014</v>
      </c>
      <c r="M1555" s="100">
        <f t="shared" ref="M1555:M1618" si="404">D1555*80%</f>
        <v>9.6000000000000014</v>
      </c>
      <c r="N1555" s="97"/>
      <c r="O1555" s="101" t="s">
        <v>3</v>
      </c>
      <c r="P1555" s="101" t="s">
        <v>3</v>
      </c>
      <c r="Q1555" s="97"/>
      <c r="R1555" s="101" t="s">
        <v>3</v>
      </c>
      <c r="S1555" s="101" t="s">
        <v>3</v>
      </c>
      <c r="T1555" s="97"/>
      <c r="U1555" s="101" t="s">
        <v>3</v>
      </c>
      <c r="V1555" s="101" t="s">
        <v>3</v>
      </c>
      <c r="W1555" s="97"/>
      <c r="X1555" s="101" t="s">
        <v>3</v>
      </c>
      <c r="Y1555" s="101" t="s">
        <v>3</v>
      </c>
      <c r="Z1555" s="97"/>
      <c r="AA1555" s="101" t="s">
        <v>3</v>
      </c>
      <c r="AB1555" s="101" t="s">
        <v>3</v>
      </c>
      <c r="AC1555" s="97"/>
      <c r="AD1555" s="101" t="s">
        <v>3</v>
      </c>
      <c r="AE1555" s="101" t="s">
        <v>3</v>
      </c>
      <c r="AF1555" s="97"/>
      <c r="AG1555" s="100">
        <f t="shared" si="389"/>
        <v>9.6000000000000014</v>
      </c>
      <c r="AH1555" s="100">
        <f t="shared" si="402"/>
        <v>9.6000000000000014</v>
      </c>
      <c r="AI1555" s="97"/>
      <c r="AJ1555" s="100">
        <f t="shared" si="394"/>
        <v>7.8000000000000007</v>
      </c>
      <c r="AK1555" s="100">
        <f t="shared" si="395"/>
        <v>7.8000000000000007</v>
      </c>
      <c r="AL1555" s="98"/>
      <c r="AM1555" s="100"/>
      <c r="AN1555" s="101" t="s">
        <v>3</v>
      </c>
      <c r="AO1555" s="97"/>
      <c r="AP1555" s="100">
        <f t="shared" si="396"/>
        <v>10.199999999999999</v>
      </c>
      <c r="AQ1555" s="100">
        <f t="shared" si="397"/>
        <v>10.199999999999999</v>
      </c>
      <c r="AR1555" s="97"/>
      <c r="AS1555" s="85">
        <f t="shared" si="398"/>
        <v>4.32</v>
      </c>
      <c r="AT1555" s="101" t="s">
        <v>3</v>
      </c>
      <c r="AU1555" s="97"/>
      <c r="AV1555" s="100">
        <f t="shared" si="390"/>
        <v>10.199999999999999</v>
      </c>
      <c r="AW1555" s="100">
        <f t="shared" si="403"/>
        <v>10.199999999999999</v>
      </c>
      <c r="AX1555" s="97"/>
      <c r="AY1555" s="100">
        <f t="shared" si="399"/>
        <v>9</v>
      </c>
      <c r="AZ1555" s="101" t="s">
        <v>3</v>
      </c>
      <c r="BA1555" s="97"/>
      <c r="BB1555" s="100">
        <f t="shared" si="400"/>
        <v>4.32</v>
      </c>
      <c r="BC1555" s="101" t="s">
        <v>3</v>
      </c>
      <c r="BD1555" s="97"/>
      <c r="BE1555" s="100">
        <f t="shared" si="401"/>
        <v>4.32</v>
      </c>
      <c r="BF1555" s="101" t="s">
        <v>3</v>
      </c>
    </row>
    <row r="1556" spans="1:58" s="86" customFormat="1" ht="13.2" x14ac:dyDescent="0.25">
      <c r="A1556" s="47" t="s">
        <v>1532</v>
      </c>
      <c r="B1556" s="93">
        <v>1203020</v>
      </c>
      <c r="C1556" s="109" t="s">
        <v>1378</v>
      </c>
      <c r="D1556" s="85">
        <v>12</v>
      </c>
      <c r="E1556" s="83">
        <v>270</v>
      </c>
      <c r="F1556" s="83" t="s">
        <v>1533</v>
      </c>
      <c r="G1556" s="22"/>
      <c r="H1556" s="44">
        <f t="shared" si="392"/>
        <v>9.6000000000000014</v>
      </c>
      <c r="I1556" s="98">
        <f t="shared" si="393"/>
        <v>4.32</v>
      </c>
      <c r="J1556" s="98">
        <f t="shared" si="388"/>
        <v>10.199999999999999</v>
      </c>
      <c r="K1556" s="99"/>
      <c r="L1556" s="44">
        <f t="shared" si="391"/>
        <v>9.6000000000000014</v>
      </c>
      <c r="M1556" s="100">
        <f t="shared" si="404"/>
        <v>9.6000000000000014</v>
      </c>
      <c r="N1556" s="97"/>
      <c r="O1556" s="101" t="s">
        <v>3</v>
      </c>
      <c r="P1556" s="101" t="s">
        <v>3</v>
      </c>
      <c r="Q1556" s="97"/>
      <c r="R1556" s="101" t="s">
        <v>3</v>
      </c>
      <c r="S1556" s="101" t="s">
        <v>3</v>
      </c>
      <c r="T1556" s="97"/>
      <c r="U1556" s="101" t="s">
        <v>3</v>
      </c>
      <c r="V1556" s="101" t="s">
        <v>3</v>
      </c>
      <c r="W1556" s="97"/>
      <c r="X1556" s="101" t="s">
        <v>3</v>
      </c>
      <c r="Y1556" s="101" t="s">
        <v>3</v>
      </c>
      <c r="Z1556" s="97"/>
      <c r="AA1556" s="101" t="s">
        <v>3</v>
      </c>
      <c r="AB1556" s="101" t="s">
        <v>3</v>
      </c>
      <c r="AC1556" s="97"/>
      <c r="AD1556" s="101" t="s">
        <v>3</v>
      </c>
      <c r="AE1556" s="101" t="s">
        <v>3</v>
      </c>
      <c r="AF1556" s="97"/>
      <c r="AG1556" s="100">
        <f t="shared" si="389"/>
        <v>9.6000000000000014</v>
      </c>
      <c r="AH1556" s="100">
        <f t="shared" si="402"/>
        <v>9.6000000000000014</v>
      </c>
      <c r="AI1556" s="97"/>
      <c r="AJ1556" s="100">
        <f t="shared" si="394"/>
        <v>7.8000000000000007</v>
      </c>
      <c r="AK1556" s="100">
        <f t="shared" si="395"/>
        <v>7.8000000000000007</v>
      </c>
      <c r="AL1556" s="98"/>
      <c r="AM1556" s="100"/>
      <c r="AN1556" s="101" t="s">
        <v>3</v>
      </c>
      <c r="AO1556" s="97"/>
      <c r="AP1556" s="100">
        <f t="shared" si="396"/>
        <v>10.199999999999999</v>
      </c>
      <c r="AQ1556" s="100">
        <f t="shared" si="397"/>
        <v>10.199999999999999</v>
      </c>
      <c r="AR1556" s="97"/>
      <c r="AS1556" s="85">
        <f t="shared" si="398"/>
        <v>4.32</v>
      </c>
      <c r="AT1556" s="101" t="s">
        <v>3</v>
      </c>
      <c r="AU1556" s="97"/>
      <c r="AV1556" s="100">
        <f t="shared" si="390"/>
        <v>10.199999999999999</v>
      </c>
      <c r="AW1556" s="100">
        <f t="shared" si="403"/>
        <v>10.199999999999999</v>
      </c>
      <c r="AX1556" s="97"/>
      <c r="AY1556" s="100">
        <f t="shared" si="399"/>
        <v>9</v>
      </c>
      <c r="AZ1556" s="101" t="s">
        <v>3</v>
      </c>
      <c r="BA1556" s="97"/>
      <c r="BB1556" s="100">
        <f t="shared" si="400"/>
        <v>4.32</v>
      </c>
      <c r="BC1556" s="101" t="s">
        <v>3</v>
      </c>
      <c r="BD1556" s="97"/>
      <c r="BE1556" s="100">
        <f t="shared" si="401"/>
        <v>4.32</v>
      </c>
      <c r="BF1556" s="101" t="s">
        <v>3</v>
      </c>
    </row>
    <row r="1557" spans="1:58" s="86" customFormat="1" ht="13.2" x14ac:dyDescent="0.25">
      <c r="A1557" s="47" t="s">
        <v>1532</v>
      </c>
      <c r="B1557" s="93">
        <v>1200557</v>
      </c>
      <c r="C1557" s="109" t="s">
        <v>1350</v>
      </c>
      <c r="D1557" s="85">
        <v>12</v>
      </c>
      <c r="E1557" s="83">
        <v>270</v>
      </c>
      <c r="F1557" s="83" t="s">
        <v>1533</v>
      </c>
      <c r="G1557" s="22"/>
      <c r="H1557" s="44">
        <f t="shared" si="392"/>
        <v>9.6000000000000014</v>
      </c>
      <c r="I1557" s="98">
        <f t="shared" si="393"/>
        <v>4.32</v>
      </c>
      <c r="J1557" s="98">
        <f t="shared" si="388"/>
        <v>10.199999999999999</v>
      </c>
      <c r="K1557" s="99"/>
      <c r="L1557" s="44">
        <f t="shared" si="391"/>
        <v>9.6000000000000014</v>
      </c>
      <c r="M1557" s="100">
        <f t="shared" si="404"/>
        <v>9.6000000000000014</v>
      </c>
      <c r="N1557" s="97"/>
      <c r="O1557" s="101" t="s">
        <v>3</v>
      </c>
      <c r="P1557" s="101" t="s">
        <v>3</v>
      </c>
      <c r="Q1557" s="97"/>
      <c r="R1557" s="101" t="s">
        <v>3</v>
      </c>
      <c r="S1557" s="101" t="s">
        <v>3</v>
      </c>
      <c r="T1557" s="97"/>
      <c r="U1557" s="101" t="s">
        <v>3</v>
      </c>
      <c r="V1557" s="101" t="s">
        <v>3</v>
      </c>
      <c r="W1557" s="97"/>
      <c r="X1557" s="101" t="s">
        <v>3</v>
      </c>
      <c r="Y1557" s="101" t="s">
        <v>3</v>
      </c>
      <c r="Z1557" s="97"/>
      <c r="AA1557" s="101" t="s">
        <v>3</v>
      </c>
      <c r="AB1557" s="101" t="s">
        <v>3</v>
      </c>
      <c r="AC1557" s="97"/>
      <c r="AD1557" s="101" t="s">
        <v>3</v>
      </c>
      <c r="AE1557" s="101" t="s">
        <v>3</v>
      </c>
      <c r="AF1557" s="97"/>
      <c r="AG1557" s="100">
        <f t="shared" si="389"/>
        <v>9.6000000000000014</v>
      </c>
      <c r="AH1557" s="100">
        <f t="shared" si="402"/>
        <v>9.6000000000000014</v>
      </c>
      <c r="AI1557" s="97"/>
      <c r="AJ1557" s="100">
        <f t="shared" si="394"/>
        <v>7.8000000000000007</v>
      </c>
      <c r="AK1557" s="100">
        <f t="shared" si="395"/>
        <v>7.8000000000000007</v>
      </c>
      <c r="AL1557" s="98"/>
      <c r="AM1557" s="100"/>
      <c r="AN1557" s="101" t="s">
        <v>3</v>
      </c>
      <c r="AO1557" s="97"/>
      <c r="AP1557" s="100">
        <f t="shared" si="396"/>
        <v>10.199999999999999</v>
      </c>
      <c r="AQ1557" s="100">
        <f t="shared" si="397"/>
        <v>10.199999999999999</v>
      </c>
      <c r="AR1557" s="97"/>
      <c r="AS1557" s="85">
        <f t="shared" si="398"/>
        <v>4.32</v>
      </c>
      <c r="AT1557" s="101" t="s">
        <v>3</v>
      </c>
      <c r="AU1557" s="97"/>
      <c r="AV1557" s="100">
        <f t="shared" si="390"/>
        <v>10.199999999999999</v>
      </c>
      <c r="AW1557" s="100">
        <f t="shared" si="403"/>
        <v>10.199999999999999</v>
      </c>
      <c r="AX1557" s="97"/>
      <c r="AY1557" s="100">
        <f t="shared" si="399"/>
        <v>9</v>
      </c>
      <c r="AZ1557" s="101" t="s">
        <v>3</v>
      </c>
      <c r="BA1557" s="97"/>
      <c r="BB1557" s="100">
        <f t="shared" si="400"/>
        <v>4.32</v>
      </c>
      <c r="BC1557" s="101" t="s">
        <v>3</v>
      </c>
      <c r="BD1557" s="97"/>
      <c r="BE1557" s="100">
        <f t="shared" si="401"/>
        <v>4.32</v>
      </c>
      <c r="BF1557" s="101" t="s">
        <v>3</v>
      </c>
    </row>
    <row r="1558" spans="1:58" s="86" customFormat="1" ht="13.2" x14ac:dyDescent="0.25">
      <c r="A1558" s="47" t="s">
        <v>1532</v>
      </c>
      <c r="B1558" s="93">
        <v>12000583</v>
      </c>
      <c r="C1558" s="109" t="s">
        <v>1371</v>
      </c>
      <c r="D1558" s="85">
        <v>12</v>
      </c>
      <c r="E1558" s="83">
        <v>270</v>
      </c>
      <c r="F1558" s="83" t="s">
        <v>1533</v>
      </c>
      <c r="G1558" s="22"/>
      <c r="H1558" s="44">
        <f t="shared" si="392"/>
        <v>9.6000000000000014</v>
      </c>
      <c r="I1558" s="98">
        <f t="shared" si="393"/>
        <v>4.32</v>
      </c>
      <c r="J1558" s="98">
        <f t="shared" si="388"/>
        <v>10.199999999999999</v>
      </c>
      <c r="K1558" s="99"/>
      <c r="L1558" s="44">
        <f t="shared" si="391"/>
        <v>9.6000000000000014</v>
      </c>
      <c r="M1558" s="100">
        <f t="shared" si="404"/>
        <v>9.6000000000000014</v>
      </c>
      <c r="N1558" s="97"/>
      <c r="O1558" s="101" t="s">
        <v>3</v>
      </c>
      <c r="P1558" s="101" t="s">
        <v>3</v>
      </c>
      <c r="Q1558" s="97"/>
      <c r="R1558" s="101" t="s">
        <v>3</v>
      </c>
      <c r="S1558" s="101" t="s">
        <v>3</v>
      </c>
      <c r="T1558" s="97"/>
      <c r="U1558" s="101" t="s">
        <v>3</v>
      </c>
      <c r="V1558" s="101" t="s">
        <v>3</v>
      </c>
      <c r="W1558" s="97"/>
      <c r="X1558" s="101" t="s">
        <v>3</v>
      </c>
      <c r="Y1558" s="101" t="s">
        <v>3</v>
      </c>
      <c r="Z1558" s="97"/>
      <c r="AA1558" s="101" t="s">
        <v>3</v>
      </c>
      <c r="AB1558" s="101" t="s">
        <v>3</v>
      </c>
      <c r="AC1558" s="97"/>
      <c r="AD1558" s="101" t="s">
        <v>3</v>
      </c>
      <c r="AE1558" s="101" t="s">
        <v>3</v>
      </c>
      <c r="AF1558" s="97"/>
      <c r="AG1558" s="100">
        <f t="shared" si="389"/>
        <v>9.6000000000000014</v>
      </c>
      <c r="AH1558" s="100">
        <f t="shared" si="402"/>
        <v>9.6000000000000014</v>
      </c>
      <c r="AI1558" s="97"/>
      <c r="AJ1558" s="100">
        <f t="shared" si="394"/>
        <v>7.8000000000000007</v>
      </c>
      <c r="AK1558" s="100">
        <f t="shared" si="395"/>
        <v>7.8000000000000007</v>
      </c>
      <c r="AL1558" s="98"/>
      <c r="AM1558" s="100"/>
      <c r="AN1558" s="101" t="s">
        <v>3</v>
      </c>
      <c r="AO1558" s="97"/>
      <c r="AP1558" s="100">
        <f t="shared" si="396"/>
        <v>10.199999999999999</v>
      </c>
      <c r="AQ1558" s="100">
        <f t="shared" si="397"/>
        <v>10.199999999999999</v>
      </c>
      <c r="AR1558" s="97"/>
      <c r="AS1558" s="85">
        <f t="shared" si="398"/>
        <v>4.32</v>
      </c>
      <c r="AT1558" s="101" t="s">
        <v>3</v>
      </c>
      <c r="AU1558" s="97"/>
      <c r="AV1558" s="100">
        <f t="shared" si="390"/>
        <v>10.199999999999999</v>
      </c>
      <c r="AW1558" s="100">
        <f t="shared" si="403"/>
        <v>10.199999999999999</v>
      </c>
      <c r="AX1558" s="97"/>
      <c r="AY1558" s="100">
        <f t="shared" si="399"/>
        <v>9</v>
      </c>
      <c r="AZ1558" s="101" t="s">
        <v>3</v>
      </c>
      <c r="BA1558" s="97"/>
      <c r="BB1558" s="100">
        <f t="shared" si="400"/>
        <v>4.32</v>
      </c>
      <c r="BC1558" s="101" t="s">
        <v>3</v>
      </c>
      <c r="BD1558" s="97"/>
      <c r="BE1558" s="100">
        <f t="shared" si="401"/>
        <v>4.32</v>
      </c>
      <c r="BF1558" s="101" t="s">
        <v>3</v>
      </c>
    </row>
    <row r="1559" spans="1:58" s="86" customFormat="1" ht="13.2" x14ac:dyDescent="0.25">
      <c r="A1559" s="47" t="s">
        <v>1532</v>
      </c>
      <c r="B1559" s="93">
        <v>1200585</v>
      </c>
      <c r="C1559" s="109" t="s">
        <v>1373</v>
      </c>
      <c r="D1559" s="85">
        <v>12</v>
      </c>
      <c r="E1559" s="83">
        <v>270</v>
      </c>
      <c r="F1559" s="83" t="s">
        <v>1533</v>
      </c>
      <c r="G1559" s="22"/>
      <c r="H1559" s="44">
        <f t="shared" si="392"/>
        <v>9.6000000000000014</v>
      </c>
      <c r="I1559" s="98">
        <f t="shared" si="393"/>
        <v>4.32</v>
      </c>
      <c r="J1559" s="98">
        <f t="shared" si="388"/>
        <v>10.199999999999999</v>
      </c>
      <c r="K1559" s="99"/>
      <c r="L1559" s="44">
        <f t="shared" si="391"/>
        <v>9.6000000000000014</v>
      </c>
      <c r="M1559" s="100">
        <f t="shared" si="404"/>
        <v>9.6000000000000014</v>
      </c>
      <c r="N1559" s="97"/>
      <c r="O1559" s="101" t="s">
        <v>3</v>
      </c>
      <c r="P1559" s="101" t="s">
        <v>3</v>
      </c>
      <c r="Q1559" s="97"/>
      <c r="R1559" s="101" t="s">
        <v>3</v>
      </c>
      <c r="S1559" s="101" t="s">
        <v>3</v>
      </c>
      <c r="T1559" s="97"/>
      <c r="U1559" s="101" t="s">
        <v>3</v>
      </c>
      <c r="V1559" s="101" t="s">
        <v>3</v>
      </c>
      <c r="W1559" s="97"/>
      <c r="X1559" s="101" t="s">
        <v>3</v>
      </c>
      <c r="Y1559" s="101" t="s">
        <v>3</v>
      </c>
      <c r="Z1559" s="97"/>
      <c r="AA1559" s="101" t="s">
        <v>3</v>
      </c>
      <c r="AB1559" s="101" t="s">
        <v>3</v>
      </c>
      <c r="AC1559" s="97"/>
      <c r="AD1559" s="101" t="s">
        <v>3</v>
      </c>
      <c r="AE1559" s="101" t="s">
        <v>3</v>
      </c>
      <c r="AF1559" s="97"/>
      <c r="AG1559" s="100">
        <f t="shared" si="389"/>
        <v>9.6000000000000014</v>
      </c>
      <c r="AH1559" s="100">
        <f t="shared" si="402"/>
        <v>9.6000000000000014</v>
      </c>
      <c r="AI1559" s="97"/>
      <c r="AJ1559" s="100">
        <f t="shared" si="394"/>
        <v>7.8000000000000007</v>
      </c>
      <c r="AK1559" s="100">
        <f t="shared" si="395"/>
        <v>7.8000000000000007</v>
      </c>
      <c r="AL1559" s="98"/>
      <c r="AM1559" s="100"/>
      <c r="AN1559" s="101" t="s">
        <v>3</v>
      </c>
      <c r="AO1559" s="97"/>
      <c r="AP1559" s="100">
        <f t="shared" si="396"/>
        <v>10.199999999999999</v>
      </c>
      <c r="AQ1559" s="100">
        <f t="shared" si="397"/>
        <v>10.199999999999999</v>
      </c>
      <c r="AR1559" s="97"/>
      <c r="AS1559" s="85">
        <f t="shared" si="398"/>
        <v>4.32</v>
      </c>
      <c r="AT1559" s="101" t="s">
        <v>3</v>
      </c>
      <c r="AU1559" s="97"/>
      <c r="AV1559" s="100">
        <f t="shared" si="390"/>
        <v>10.199999999999999</v>
      </c>
      <c r="AW1559" s="100">
        <f t="shared" si="403"/>
        <v>10.199999999999999</v>
      </c>
      <c r="AX1559" s="97"/>
      <c r="AY1559" s="100">
        <f t="shared" si="399"/>
        <v>9</v>
      </c>
      <c r="AZ1559" s="101" t="s">
        <v>3</v>
      </c>
      <c r="BA1559" s="97"/>
      <c r="BB1559" s="100">
        <f t="shared" si="400"/>
        <v>4.32</v>
      </c>
      <c r="BC1559" s="101" t="s">
        <v>3</v>
      </c>
      <c r="BD1559" s="97"/>
      <c r="BE1559" s="100">
        <f t="shared" si="401"/>
        <v>4.32</v>
      </c>
      <c r="BF1559" s="101" t="s">
        <v>3</v>
      </c>
    </row>
    <row r="1560" spans="1:58" s="86" customFormat="1" ht="13.2" x14ac:dyDescent="0.25">
      <c r="A1560" s="47" t="s">
        <v>1532</v>
      </c>
      <c r="B1560" s="93">
        <v>1200170</v>
      </c>
      <c r="C1560" s="109" t="s">
        <v>1208</v>
      </c>
      <c r="D1560" s="85">
        <v>26</v>
      </c>
      <c r="E1560" s="83">
        <v>270</v>
      </c>
      <c r="F1560" s="83" t="s">
        <v>1533</v>
      </c>
      <c r="G1560" s="22"/>
      <c r="H1560" s="44">
        <f t="shared" si="392"/>
        <v>20.8</v>
      </c>
      <c r="I1560" s="98">
        <f t="shared" si="393"/>
        <v>9.36</v>
      </c>
      <c r="J1560" s="98">
        <f t="shared" si="388"/>
        <v>22.099999999999998</v>
      </c>
      <c r="K1560" s="99"/>
      <c r="L1560" s="44">
        <f t="shared" si="391"/>
        <v>20.8</v>
      </c>
      <c r="M1560" s="100">
        <f t="shared" si="404"/>
        <v>20.8</v>
      </c>
      <c r="N1560" s="97"/>
      <c r="O1560" s="101" t="s">
        <v>3</v>
      </c>
      <c r="P1560" s="101" t="s">
        <v>3</v>
      </c>
      <c r="Q1560" s="97"/>
      <c r="R1560" s="101" t="s">
        <v>3</v>
      </c>
      <c r="S1560" s="101" t="s">
        <v>3</v>
      </c>
      <c r="T1560" s="97"/>
      <c r="U1560" s="101" t="s">
        <v>3</v>
      </c>
      <c r="V1560" s="101" t="s">
        <v>3</v>
      </c>
      <c r="W1560" s="97"/>
      <c r="X1560" s="101" t="s">
        <v>3</v>
      </c>
      <c r="Y1560" s="101" t="s">
        <v>3</v>
      </c>
      <c r="Z1560" s="97"/>
      <c r="AA1560" s="101" t="s">
        <v>3</v>
      </c>
      <c r="AB1560" s="101" t="s">
        <v>3</v>
      </c>
      <c r="AC1560" s="97"/>
      <c r="AD1560" s="101" t="s">
        <v>3</v>
      </c>
      <c r="AE1560" s="101" t="s">
        <v>3</v>
      </c>
      <c r="AF1560" s="97"/>
      <c r="AG1560" s="100">
        <f t="shared" si="389"/>
        <v>20.8</v>
      </c>
      <c r="AH1560" s="100">
        <f t="shared" si="402"/>
        <v>20.8</v>
      </c>
      <c r="AI1560" s="97"/>
      <c r="AJ1560" s="100">
        <f t="shared" si="394"/>
        <v>16.900000000000002</v>
      </c>
      <c r="AK1560" s="100">
        <f t="shared" si="395"/>
        <v>16.900000000000002</v>
      </c>
      <c r="AL1560" s="98"/>
      <c r="AM1560" s="100"/>
      <c r="AN1560" s="101" t="s">
        <v>3</v>
      </c>
      <c r="AO1560" s="97"/>
      <c r="AP1560" s="100">
        <f t="shared" si="396"/>
        <v>22.099999999999998</v>
      </c>
      <c r="AQ1560" s="100">
        <f t="shared" si="397"/>
        <v>22.099999999999998</v>
      </c>
      <c r="AR1560" s="97"/>
      <c r="AS1560" s="85">
        <f t="shared" si="398"/>
        <v>9.36</v>
      </c>
      <c r="AT1560" s="101" t="s">
        <v>3</v>
      </c>
      <c r="AU1560" s="97"/>
      <c r="AV1560" s="100">
        <f t="shared" si="390"/>
        <v>22.099999999999998</v>
      </c>
      <c r="AW1560" s="100">
        <f t="shared" si="403"/>
        <v>22.099999999999998</v>
      </c>
      <c r="AX1560" s="97"/>
      <c r="AY1560" s="100">
        <f t="shared" si="399"/>
        <v>19.5</v>
      </c>
      <c r="AZ1560" s="101" t="s">
        <v>3</v>
      </c>
      <c r="BA1560" s="97"/>
      <c r="BB1560" s="100">
        <f t="shared" si="400"/>
        <v>9.36</v>
      </c>
      <c r="BC1560" s="101" t="s">
        <v>3</v>
      </c>
      <c r="BD1560" s="97"/>
      <c r="BE1560" s="100">
        <f t="shared" si="401"/>
        <v>9.36</v>
      </c>
      <c r="BF1560" s="101" t="s">
        <v>3</v>
      </c>
    </row>
    <row r="1561" spans="1:58" s="86" customFormat="1" ht="13.2" x14ac:dyDescent="0.25">
      <c r="A1561" s="47" t="s">
        <v>1532</v>
      </c>
      <c r="B1561" s="93">
        <v>1200730</v>
      </c>
      <c r="C1561" s="109" t="s">
        <v>1453</v>
      </c>
      <c r="D1561" s="85">
        <v>12</v>
      </c>
      <c r="E1561" s="83">
        <v>270</v>
      </c>
      <c r="F1561" s="83" t="s">
        <v>1533</v>
      </c>
      <c r="G1561" s="22"/>
      <c r="H1561" s="44">
        <f t="shared" si="392"/>
        <v>9.6000000000000014</v>
      </c>
      <c r="I1561" s="98">
        <f t="shared" si="393"/>
        <v>4.32</v>
      </c>
      <c r="J1561" s="98">
        <f t="shared" si="388"/>
        <v>10.199999999999999</v>
      </c>
      <c r="K1561" s="99"/>
      <c r="L1561" s="44">
        <f t="shared" si="391"/>
        <v>9.6000000000000014</v>
      </c>
      <c r="M1561" s="100">
        <f t="shared" si="404"/>
        <v>9.6000000000000014</v>
      </c>
      <c r="N1561" s="97"/>
      <c r="O1561" s="101" t="s">
        <v>3</v>
      </c>
      <c r="P1561" s="101" t="s">
        <v>3</v>
      </c>
      <c r="Q1561" s="97"/>
      <c r="R1561" s="101" t="s">
        <v>3</v>
      </c>
      <c r="S1561" s="101" t="s">
        <v>3</v>
      </c>
      <c r="T1561" s="97"/>
      <c r="U1561" s="101" t="s">
        <v>3</v>
      </c>
      <c r="V1561" s="101" t="s">
        <v>3</v>
      </c>
      <c r="W1561" s="97"/>
      <c r="X1561" s="101" t="s">
        <v>3</v>
      </c>
      <c r="Y1561" s="101" t="s">
        <v>3</v>
      </c>
      <c r="Z1561" s="97"/>
      <c r="AA1561" s="101" t="s">
        <v>3</v>
      </c>
      <c r="AB1561" s="101" t="s">
        <v>3</v>
      </c>
      <c r="AC1561" s="97"/>
      <c r="AD1561" s="101" t="s">
        <v>3</v>
      </c>
      <c r="AE1561" s="101" t="s">
        <v>3</v>
      </c>
      <c r="AF1561" s="97"/>
      <c r="AG1561" s="100">
        <f t="shared" si="389"/>
        <v>9.6000000000000014</v>
      </c>
      <c r="AH1561" s="100">
        <f t="shared" si="402"/>
        <v>9.6000000000000014</v>
      </c>
      <c r="AI1561" s="97"/>
      <c r="AJ1561" s="100">
        <f t="shared" si="394"/>
        <v>7.8000000000000007</v>
      </c>
      <c r="AK1561" s="100">
        <f t="shared" si="395"/>
        <v>7.8000000000000007</v>
      </c>
      <c r="AL1561" s="98"/>
      <c r="AM1561" s="100"/>
      <c r="AN1561" s="101" t="s">
        <v>3</v>
      </c>
      <c r="AO1561" s="97"/>
      <c r="AP1561" s="100">
        <f t="shared" si="396"/>
        <v>10.199999999999999</v>
      </c>
      <c r="AQ1561" s="100">
        <f t="shared" si="397"/>
        <v>10.199999999999999</v>
      </c>
      <c r="AR1561" s="97"/>
      <c r="AS1561" s="85">
        <f t="shared" si="398"/>
        <v>4.32</v>
      </c>
      <c r="AT1561" s="101" t="s">
        <v>3</v>
      </c>
      <c r="AU1561" s="97"/>
      <c r="AV1561" s="100">
        <f t="shared" si="390"/>
        <v>10.199999999999999</v>
      </c>
      <c r="AW1561" s="100">
        <f t="shared" si="403"/>
        <v>10.199999999999999</v>
      </c>
      <c r="AX1561" s="97"/>
      <c r="AY1561" s="100">
        <f t="shared" si="399"/>
        <v>9</v>
      </c>
      <c r="AZ1561" s="101" t="s">
        <v>3</v>
      </c>
      <c r="BA1561" s="97"/>
      <c r="BB1561" s="100">
        <f t="shared" si="400"/>
        <v>4.32</v>
      </c>
      <c r="BC1561" s="101" t="s">
        <v>3</v>
      </c>
      <c r="BD1561" s="97"/>
      <c r="BE1561" s="100">
        <f t="shared" si="401"/>
        <v>4.32</v>
      </c>
      <c r="BF1561" s="101" t="s">
        <v>3</v>
      </c>
    </row>
    <row r="1562" spans="1:58" s="86" customFormat="1" ht="13.2" x14ac:dyDescent="0.25">
      <c r="A1562" s="47" t="s">
        <v>1532</v>
      </c>
      <c r="B1562" s="93">
        <v>1200727</v>
      </c>
      <c r="C1562" s="109" t="s">
        <v>1448</v>
      </c>
      <c r="D1562" s="85">
        <v>12</v>
      </c>
      <c r="E1562" s="83">
        <v>270</v>
      </c>
      <c r="F1562" s="83" t="s">
        <v>1533</v>
      </c>
      <c r="G1562" s="22"/>
      <c r="H1562" s="44">
        <f t="shared" si="392"/>
        <v>9.6000000000000014</v>
      </c>
      <c r="I1562" s="98">
        <f t="shared" si="393"/>
        <v>4.32</v>
      </c>
      <c r="J1562" s="98">
        <f t="shared" si="388"/>
        <v>10.199999999999999</v>
      </c>
      <c r="K1562" s="99"/>
      <c r="L1562" s="44">
        <f t="shared" si="391"/>
        <v>9.6000000000000014</v>
      </c>
      <c r="M1562" s="100">
        <f t="shared" si="404"/>
        <v>9.6000000000000014</v>
      </c>
      <c r="N1562" s="97"/>
      <c r="O1562" s="101" t="s">
        <v>3</v>
      </c>
      <c r="P1562" s="101" t="s">
        <v>3</v>
      </c>
      <c r="Q1562" s="97"/>
      <c r="R1562" s="101" t="s">
        <v>3</v>
      </c>
      <c r="S1562" s="101" t="s">
        <v>3</v>
      </c>
      <c r="T1562" s="97"/>
      <c r="U1562" s="101" t="s">
        <v>3</v>
      </c>
      <c r="V1562" s="101" t="s">
        <v>3</v>
      </c>
      <c r="W1562" s="97"/>
      <c r="X1562" s="101" t="s">
        <v>3</v>
      </c>
      <c r="Y1562" s="101" t="s">
        <v>3</v>
      </c>
      <c r="Z1562" s="97"/>
      <c r="AA1562" s="101" t="s">
        <v>3</v>
      </c>
      <c r="AB1562" s="101" t="s">
        <v>3</v>
      </c>
      <c r="AC1562" s="97"/>
      <c r="AD1562" s="101" t="s">
        <v>3</v>
      </c>
      <c r="AE1562" s="101" t="s">
        <v>3</v>
      </c>
      <c r="AF1562" s="97"/>
      <c r="AG1562" s="100">
        <f t="shared" si="389"/>
        <v>9.6000000000000014</v>
      </c>
      <c r="AH1562" s="100">
        <f t="shared" si="402"/>
        <v>9.6000000000000014</v>
      </c>
      <c r="AI1562" s="97"/>
      <c r="AJ1562" s="100">
        <f t="shared" si="394"/>
        <v>7.8000000000000007</v>
      </c>
      <c r="AK1562" s="100">
        <f t="shared" si="395"/>
        <v>7.8000000000000007</v>
      </c>
      <c r="AL1562" s="98"/>
      <c r="AM1562" s="100"/>
      <c r="AN1562" s="101" t="s">
        <v>3</v>
      </c>
      <c r="AO1562" s="97"/>
      <c r="AP1562" s="100">
        <f t="shared" si="396"/>
        <v>10.199999999999999</v>
      </c>
      <c r="AQ1562" s="100">
        <f t="shared" si="397"/>
        <v>10.199999999999999</v>
      </c>
      <c r="AR1562" s="97"/>
      <c r="AS1562" s="85">
        <f t="shared" si="398"/>
        <v>4.32</v>
      </c>
      <c r="AT1562" s="101" t="s">
        <v>3</v>
      </c>
      <c r="AU1562" s="97"/>
      <c r="AV1562" s="100">
        <f t="shared" si="390"/>
        <v>10.199999999999999</v>
      </c>
      <c r="AW1562" s="100">
        <f t="shared" si="403"/>
        <v>10.199999999999999</v>
      </c>
      <c r="AX1562" s="97"/>
      <c r="AY1562" s="100">
        <f t="shared" si="399"/>
        <v>9</v>
      </c>
      <c r="AZ1562" s="101" t="s">
        <v>3</v>
      </c>
      <c r="BA1562" s="97"/>
      <c r="BB1562" s="100">
        <f t="shared" si="400"/>
        <v>4.32</v>
      </c>
      <c r="BC1562" s="101" t="s">
        <v>3</v>
      </c>
      <c r="BD1562" s="97"/>
      <c r="BE1562" s="100">
        <f t="shared" si="401"/>
        <v>4.32</v>
      </c>
      <c r="BF1562" s="101" t="s">
        <v>3</v>
      </c>
    </row>
    <row r="1563" spans="1:58" s="86" customFormat="1" ht="13.2" x14ac:dyDescent="0.25">
      <c r="A1563" s="47" t="s">
        <v>1532</v>
      </c>
      <c r="B1563" s="93">
        <v>1200252</v>
      </c>
      <c r="C1563" s="109" t="s">
        <v>1284</v>
      </c>
      <c r="D1563" s="85">
        <v>12</v>
      </c>
      <c r="E1563" s="83">
        <v>270</v>
      </c>
      <c r="F1563" s="83" t="s">
        <v>1533</v>
      </c>
      <c r="G1563" s="22"/>
      <c r="H1563" s="44">
        <f t="shared" si="392"/>
        <v>9.6000000000000014</v>
      </c>
      <c r="I1563" s="98">
        <f t="shared" si="393"/>
        <v>4.32</v>
      </c>
      <c r="J1563" s="98">
        <f t="shared" si="388"/>
        <v>10.199999999999999</v>
      </c>
      <c r="K1563" s="99"/>
      <c r="L1563" s="44">
        <f t="shared" si="391"/>
        <v>9.6000000000000014</v>
      </c>
      <c r="M1563" s="100">
        <f t="shared" si="404"/>
        <v>9.6000000000000014</v>
      </c>
      <c r="N1563" s="97"/>
      <c r="O1563" s="101" t="s">
        <v>3</v>
      </c>
      <c r="P1563" s="101" t="s">
        <v>3</v>
      </c>
      <c r="Q1563" s="97"/>
      <c r="R1563" s="101" t="s">
        <v>3</v>
      </c>
      <c r="S1563" s="101" t="s">
        <v>3</v>
      </c>
      <c r="T1563" s="97"/>
      <c r="U1563" s="101" t="s">
        <v>3</v>
      </c>
      <c r="V1563" s="101" t="s">
        <v>3</v>
      </c>
      <c r="W1563" s="97"/>
      <c r="X1563" s="101" t="s">
        <v>3</v>
      </c>
      <c r="Y1563" s="101" t="s">
        <v>3</v>
      </c>
      <c r="Z1563" s="97"/>
      <c r="AA1563" s="101" t="s">
        <v>3</v>
      </c>
      <c r="AB1563" s="101" t="s">
        <v>3</v>
      </c>
      <c r="AC1563" s="97"/>
      <c r="AD1563" s="101" t="s">
        <v>3</v>
      </c>
      <c r="AE1563" s="101" t="s">
        <v>3</v>
      </c>
      <c r="AF1563" s="97"/>
      <c r="AG1563" s="100">
        <f t="shared" si="389"/>
        <v>9.6000000000000014</v>
      </c>
      <c r="AH1563" s="100">
        <f t="shared" si="402"/>
        <v>9.6000000000000014</v>
      </c>
      <c r="AI1563" s="97"/>
      <c r="AJ1563" s="100">
        <f t="shared" si="394"/>
        <v>7.8000000000000007</v>
      </c>
      <c r="AK1563" s="100">
        <f t="shared" si="395"/>
        <v>7.8000000000000007</v>
      </c>
      <c r="AL1563" s="98"/>
      <c r="AM1563" s="100"/>
      <c r="AN1563" s="101" t="s">
        <v>3</v>
      </c>
      <c r="AO1563" s="97"/>
      <c r="AP1563" s="100">
        <f t="shared" si="396"/>
        <v>10.199999999999999</v>
      </c>
      <c r="AQ1563" s="100">
        <f t="shared" si="397"/>
        <v>10.199999999999999</v>
      </c>
      <c r="AR1563" s="97"/>
      <c r="AS1563" s="85">
        <f t="shared" si="398"/>
        <v>4.32</v>
      </c>
      <c r="AT1563" s="101" t="s">
        <v>3</v>
      </c>
      <c r="AU1563" s="97"/>
      <c r="AV1563" s="100">
        <f t="shared" si="390"/>
        <v>10.199999999999999</v>
      </c>
      <c r="AW1563" s="100">
        <f t="shared" si="403"/>
        <v>10.199999999999999</v>
      </c>
      <c r="AX1563" s="97"/>
      <c r="AY1563" s="100">
        <f t="shared" si="399"/>
        <v>9</v>
      </c>
      <c r="AZ1563" s="101" t="s">
        <v>3</v>
      </c>
      <c r="BA1563" s="97"/>
      <c r="BB1563" s="100">
        <f t="shared" si="400"/>
        <v>4.32</v>
      </c>
      <c r="BC1563" s="101" t="s">
        <v>3</v>
      </c>
      <c r="BD1563" s="97"/>
      <c r="BE1563" s="100">
        <f t="shared" si="401"/>
        <v>4.32</v>
      </c>
      <c r="BF1563" s="101" t="s">
        <v>3</v>
      </c>
    </row>
    <row r="1564" spans="1:58" s="86" customFormat="1" ht="13.2" x14ac:dyDescent="0.25">
      <c r="A1564" s="47" t="s">
        <v>1532</v>
      </c>
      <c r="B1564" s="93">
        <v>1200543</v>
      </c>
      <c r="C1564" s="109" t="s">
        <v>1339</v>
      </c>
      <c r="D1564" s="85">
        <v>12</v>
      </c>
      <c r="E1564" s="83">
        <v>270</v>
      </c>
      <c r="F1564" s="83" t="s">
        <v>1533</v>
      </c>
      <c r="G1564" s="22"/>
      <c r="H1564" s="44">
        <f t="shared" si="392"/>
        <v>9.6000000000000014</v>
      </c>
      <c r="I1564" s="98">
        <f t="shared" si="393"/>
        <v>4.32</v>
      </c>
      <c r="J1564" s="98">
        <f t="shared" si="388"/>
        <v>10.199999999999999</v>
      </c>
      <c r="K1564" s="99"/>
      <c r="L1564" s="44">
        <f t="shared" si="391"/>
        <v>9.6000000000000014</v>
      </c>
      <c r="M1564" s="100">
        <f t="shared" si="404"/>
        <v>9.6000000000000014</v>
      </c>
      <c r="N1564" s="97"/>
      <c r="O1564" s="101" t="s">
        <v>3</v>
      </c>
      <c r="P1564" s="101" t="s">
        <v>3</v>
      </c>
      <c r="Q1564" s="97"/>
      <c r="R1564" s="101" t="s">
        <v>3</v>
      </c>
      <c r="S1564" s="101" t="s">
        <v>3</v>
      </c>
      <c r="T1564" s="97"/>
      <c r="U1564" s="101" t="s">
        <v>3</v>
      </c>
      <c r="V1564" s="101" t="s">
        <v>3</v>
      </c>
      <c r="W1564" s="97"/>
      <c r="X1564" s="101" t="s">
        <v>3</v>
      </c>
      <c r="Y1564" s="101" t="s">
        <v>3</v>
      </c>
      <c r="Z1564" s="97"/>
      <c r="AA1564" s="101" t="s">
        <v>3</v>
      </c>
      <c r="AB1564" s="101" t="s">
        <v>3</v>
      </c>
      <c r="AC1564" s="97"/>
      <c r="AD1564" s="101" t="s">
        <v>3</v>
      </c>
      <c r="AE1564" s="101" t="s">
        <v>3</v>
      </c>
      <c r="AF1564" s="97"/>
      <c r="AG1564" s="100">
        <f t="shared" si="389"/>
        <v>9.6000000000000014</v>
      </c>
      <c r="AH1564" s="100">
        <f t="shared" si="402"/>
        <v>9.6000000000000014</v>
      </c>
      <c r="AI1564" s="97"/>
      <c r="AJ1564" s="100">
        <f t="shared" si="394"/>
        <v>7.8000000000000007</v>
      </c>
      <c r="AK1564" s="100">
        <f t="shared" si="395"/>
        <v>7.8000000000000007</v>
      </c>
      <c r="AL1564" s="98"/>
      <c r="AM1564" s="100"/>
      <c r="AN1564" s="101" t="s">
        <v>3</v>
      </c>
      <c r="AO1564" s="97"/>
      <c r="AP1564" s="100">
        <f t="shared" si="396"/>
        <v>10.199999999999999</v>
      </c>
      <c r="AQ1564" s="100">
        <f t="shared" si="397"/>
        <v>10.199999999999999</v>
      </c>
      <c r="AR1564" s="97"/>
      <c r="AS1564" s="85">
        <f t="shared" si="398"/>
        <v>4.32</v>
      </c>
      <c r="AT1564" s="101" t="s">
        <v>3</v>
      </c>
      <c r="AU1564" s="97"/>
      <c r="AV1564" s="100">
        <f t="shared" si="390"/>
        <v>10.199999999999999</v>
      </c>
      <c r="AW1564" s="100">
        <f t="shared" si="403"/>
        <v>10.199999999999999</v>
      </c>
      <c r="AX1564" s="97"/>
      <c r="AY1564" s="100">
        <f t="shared" si="399"/>
        <v>9</v>
      </c>
      <c r="AZ1564" s="101" t="s">
        <v>3</v>
      </c>
      <c r="BA1564" s="97"/>
      <c r="BB1564" s="100">
        <f t="shared" si="400"/>
        <v>4.32</v>
      </c>
      <c r="BC1564" s="101" t="s">
        <v>3</v>
      </c>
      <c r="BD1564" s="97"/>
      <c r="BE1564" s="100">
        <f t="shared" si="401"/>
        <v>4.32</v>
      </c>
      <c r="BF1564" s="101" t="s">
        <v>3</v>
      </c>
    </row>
    <row r="1565" spans="1:58" s="86" customFormat="1" ht="13.2" x14ac:dyDescent="0.25">
      <c r="A1565" s="47" t="s">
        <v>1532</v>
      </c>
      <c r="B1565" s="93">
        <v>1200694</v>
      </c>
      <c r="C1565" s="109" t="s">
        <v>1438</v>
      </c>
      <c r="D1565" s="85">
        <v>12</v>
      </c>
      <c r="E1565" s="83">
        <v>270</v>
      </c>
      <c r="F1565" s="83" t="s">
        <v>1533</v>
      </c>
      <c r="G1565" s="22"/>
      <c r="H1565" s="44">
        <f t="shared" si="392"/>
        <v>9.6000000000000014</v>
      </c>
      <c r="I1565" s="98">
        <f t="shared" si="393"/>
        <v>4.32</v>
      </c>
      <c r="J1565" s="98">
        <f t="shared" si="388"/>
        <v>10.199999999999999</v>
      </c>
      <c r="K1565" s="99"/>
      <c r="L1565" s="44">
        <f t="shared" si="391"/>
        <v>9.6000000000000014</v>
      </c>
      <c r="M1565" s="100">
        <f t="shared" si="404"/>
        <v>9.6000000000000014</v>
      </c>
      <c r="N1565" s="97"/>
      <c r="O1565" s="101" t="s">
        <v>3</v>
      </c>
      <c r="P1565" s="101" t="s">
        <v>3</v>
      </c>
      <c r="Q1565" s="97"/>
      <c r="R1565" s="101" t="s">
        <v>3</v>
      </c>
      <c r="S1565" s="101" t="s">
        <v>3</v>
      </c>
      <c r="T1565" s="97"/>
      <c r="U1565" s="101" t="s">
        <v>3</v>
      </c>
      <c r="V1565" s="101" t="s">
        <v>3</v>
      </c>
      <c r="W1565" s="97"/>
      <c r="X1565" s="101" t="s">
        <v>3</v>
      </c>
      <c r="Y1565" s="101" t="s">
        <v>3</v>
      </c>
      <c r="Z1565" s="97"/>
      <c r="AA1565" s="101" t="s">
        <v>3</v>
      </c>
      <c r="AB1565" s="101" t="s">
        <v>3</v>
      </c>
      <c r="AC1565" s="97"/>
      <c r="AD1565" s="101" t="s">
        <v>3</v>
      </c>
      <c r="AE1565" s="101" t="s">
        <v>3</v>
      </c>
      <c r="AF1565" s="97"/>
      <c r="AG1565" s="100">
        <f t="shared" si="389"/>
        <v>9.6000000000000014</v>
      </c>
      <c r="AH1565" s="100">
        <f t="shared" si="402"/>
        <v>9.6000000000000014</v>
      </c>
      <c r="AI1565" s="97"/>
      <c r="AJ1565" s="100">
        <f t="shared" si="394"/>
        <v>7.8000000000000007</v>
      </c>
      <c r="AK1565" s="100">
        <f t="shared" si="395"/>
        <v>7.8000000000000007</v>
      </c>
      <c r="AL1565" s="98"/>
      <c r="AM1565" s="100"/>
      <c r="AN1565" s="101" t="s">
        <v>3</v>
      </c>
      <c r="AO1565" s="97"/>
      <c r="AP1565" s="100">
        <f t="shared" si="396"/>
        <v>10.199999999999999</v>
      </c>
      <c r="AQ1565" s="100">
        <f t="shared" si="397"/>
        <v>10.199999999999999</v>
      </c>
      <c r="AR1565" s="97"/>
      <c r="AS1565" s="85">
        <f t="shared" si="398"/>
        <v>4.32</v>
      </c>
      <c r="AT1565" s="101" t="s">
        <v>3</v>
      </c>
      <c r="AU1565" s="97"/>
      <c r="AV1565" s="100">
        <f t="shared" si="390"/>
        <v>10.199999999999999</v>
      </c>
      <c r="AW1565" s="100">
        <f t="shared" si="403"/>
        <v>10.199999999999999</v>
      </c>
      <c r="AX1565" s="97"/>
      <c r="AY1565" s="100">
        <f t="shared" si="399"/>
        <v>9</v>
      </c>
      <c r="AZ1565" s="101" t="s">
        <v>3</v>
      </c>
      <c r="BA1565" s="97"/>
      <c r="BB1565" s="100">
        <f t="shared" si="400"/>
        <v>4.32</v>
      </c>
      <c r="BC1565" s="101" t="s">
        <v>3</v>
      </c>
      <c r="BD1565" s="97"/>
      <c r="BE1565" s="100">
        <f t="shared" si="401"/>
        <v>4.32</v>
      </c>
      <c r="BF1565" s="101" t="s">
        <v>3</v>
      </c>
    </row>
    <row r="1566" spans="1:58" s="86" customFormat="1" ht="13.2" x14ac:dyDescent="0.25">
      <c r="A1566" s="47" t="s">
        <v>1532</v>
      </c>
      <c r="B1566" s="93">
        <v>1200263</v>
      </c>
      <c r="C1566" s="109" t="s">
        <v>1296</v>
      </c>
      <c r="D1566" s="85">
        <v>12</v>
      </c>
      <c r="E1566" s="83">
        <v>270</v>
      </c>
      <c r="F1566" s="83" t="s">
        <v>1533</v>
      </c>
      <c r="G1566" s="22"/>
      <c r="H1566" s="44">
        <f t="shared" si="392"/>
        <v>9.6000000000000014</v>
      </c>
      <c r="I1566" s="98">
        <f t="shared" si="393"/>
        <v>4.32</v>
      </c>
      <c r="J1566" s="98">
        <f t="shared" si="388"/>
        <v>10.199999999999999</v>
      </c>
      <c r="K1566" s="99"/>
      <c r="L1566" s="44">
        <f t="shared" si="391"/>
        <v>9.6000000000000014</v>
      </c>
      <c r="M1566" s="100">
        <f t="shared" si="404"/>
        <v>9.6000000000000014</v>
      </c>
      <c r="N1566" s="97"/>
      <c r="O1566" s="101" t="s">
        <v>3</v>
      </c>
      <c r="P1566" s="101" t="s">
        <v>3</v>
      </c>
      <c r="Q1566" s="97"/>
      <c r="R1566" s="101" t="s">
        <v>3</v>
      </c>
      <c r="S1566" s="101" t="s">
        <v>3</v>
      </c>
      <c r="T1566" s="97"/>
      <c r="U1566" s="101" t="s">
        <v>3</v>
      </c>
      <c r="V1566" s="101" t="s">
        <v>3</v>
      </c>
      <c r="W1566" s="97"/>
      <c r="X1566" s="101" t="s">
        <v>3</v>
      </c>
      <c r="Y1566" s="101" t="s">
        <v>3</v>
      </c>
      <c r="Z1566" s="97"/>
      <c r="AA1566" s="101" t="s">
        <v>3</v>
      </c>
      <c r="AB1566" s="101" t="s">
        <v>3</v>
      </c>
      <c r="AC1566" s="97"/>
      <c r="AD1566" s="101" t="s">
        <v>3</v>
      </c>
      <c r="AE1566" s="101" t="s">
        <v>3</v>
      </c>
      <c r="AF1566" s="97"/>
      <c r="AG1566" s="100">
        <f t="shared" si="389"/>
        <v>9.6000000000000014</v>
      </c>
      <c r="AH1566" s="100">
        <f t="shared" si="402"/>
        <v>9.6000000000000014</v>
      </c>
      <c r="AI1566" s="97"/>
      <c r="AJ1566" s="100">
        <f t="shared" si="394"/>
        <v>7.8000000000000007</v>
      </c>
      <c r="AK1566" s="100">
        <f t="shared" si="395"/>
        <v>7.8000000000000007</v>
      </c>
      <c r="AL1566" s="98"/>
      <c r="AM1566" s="100"/>
      <c r="AN1566" s="101" t="s">
        <v>3</v>
      </c>
      <c r="AO1566" s="97"/>
      <c r="AP1566" s="100">
        <f t="shared" si="396"/>
        <v>10.199999999999999</v>
      </c>
      <c r="AQ1566" s="100">
        <f t="shared" si="397"/>
        <v>10.199999999999999</v>
      </c>
      <c r="AR1566" s="97"/>
      <c r="AS1566" s="85">
        <f t="shared" si="398"/>
        <v>4.32</v>
      </c>
      <c r="AT1566" s="101" t="s">
        <v>3</v>
      </c>
      <c r="AU1566" s="97"/>
      <c r="AV1566" s="100">
        <f t="shared" si="390"/>
        <v>10.199999999999999</v>
      </c>
      <c r="AW1566" s="100">
        <f t="shared" si="403"/>
        <v>10.199999999999999</v>
      </c>
      <c r="AX1566" s="97"/>
      <c r="AY1566" s="100">
        <f t="shared" si="399"/>
        <v>9</v>
      </c>
      <c r="AZ1566" s="101" t="s">
        <v>3</v>
      </c>
      <c r="BA1566" s="97"/>
      <c r="BB1566" s="100">
        <f t="shared" si="400"/>
        <v>4.32</v>
      </c>
      <c r="BC1566" s="101" t="s">
        <v>3</v>
      </c>
      <c r="BD1566" s="97"/>
      <c r="BE1566" s="100">
        <f t="shared" si="401"/>
        <v>4.32</v>
      </c>
      <c r="BF1566" s="101" t="s">
        <v>3</v>
      </c>
    </row>
    <row r="1567" spans="1:58" s="86" customFormat="1" ht="13.2" x14ac:dyDescent="0.25">
      <c r="A1567" s="47" t="s">
        <v>1532</v>
      </c>
      <c r="B1567" s="93">
        <v>1200537</v>
      </c>
      <c r="C1567" s="109" t="s">
        <v>1333</v>
      </c>
      <c r="D1567" s="85">
        <v>12</v>
      </c>
      <c r="E1567" s="83">
        <v>270</v>
      </c>
      <c r="F1567" s="83" t="s">
        <v>1533</v>
      </c>
      <c r="G1567" s="22"/>
      <c r="H1567" s="44">
        <f t="shared" si="392"/>
        <v>9.6000000000000014</v>
      </c>
      <c r="I1567" s="98">
        <f t="shared" si="393"/>
        <v>4.32</v>
      </c>
      <c r="J1567" s="98">
        <f t="shared" si="388"/>
        <v>10.199999999999999</v>
      </c>
      <c r="K1567" s="99"/>
      <c r="L1567" s="44">
        <f t="shared" si="391"/>
        <v>9.6000000000000014</v>
      </c>
      <c r="M1567" s="100">
        <f t="shared" si="404"/>
        <v>9.6000000000000014</v>
      </c>
      <c r="N1567" s="97"/>
      <c r="O1567" s="101" t="s">
        <v>3</v>
      </c>
      <c r="P1567" s="101" t="s">
        <v>3</v>
      </c>
      <c r="Q1567" s="97"/>
      <c r="R1567" s="101" t="s">
        <v>3</v>
      </c>
      <c r="S1567" s="101" t="s">
        <v>3</v>
      </c>
      <c r="T1567" s="97"/>
      <c r="U1567" s="101" t="s">
        <v>3</v>
      </c>
      <c r="V1567" s="101" t="s">
        <v>3</v>
      </c>
      <c r="W1567" s="97"/>
      <c r="X1567" s="101" t="s">
        <v>3</v>
      </c>
      <c r="Y1567" s="101" t="s">
        <v>3</v>
      </c>
      <c r="Z1567" s="97"/>
      <c r="AA1567" s="101" t="s">
        <v>3</v>
      </c>
      <c r="AB1567" s="101" t="s">
        <v>3</v>
      </c>
      <c r="AC1567" s="97"/>
      <c r="AD1567" s="101" t="s">
        <v>3</v>
      </c>
      <c r="AE1567" s="101" t="s">
        <v>3</v>
      </c>
      <c r="AF1567" s="97"/>
      <c r="AG1567" s="100">
        <f t="shared" si="389"/>
        <v>9.6000000000000014</v>
      </c>
      <c r="AH1567" s="100">
        <f t="shared" si="402"/>
        <v>9.6000000000000014</v>
      </c>
      <c r="AI1567" s="97"/>
      <c r="AJ1567" s="100">
        <f t="shared" si="394"/>
        <v>7.8000000000000007</v>
      </c>
      <c r="AK1567" s="100">
        <f t="shared" si="395"/>
        <v>7.8000000000000007</v>
      </c>
      <c r="AL1567" s="98"/>
      <c r="AM1567" s="100"/>
      <c r="AN1567" s="101" t="s">
        <v>3</v>
      </c>
      <c r="AO1567" s="97"/>
      <c r="AP1567" s="100">
        <f t="shared" si="396"/>
        <v>10.199999999999999</v>
      </c>
      <c r="AQ1567" s="100">
        <f t="shared" si="397"/>
        <v>10.199999999999999</v>
      </c>
      <c r="AR1567" s="97"/>
      <c r="AS1567" s="85">
        <f t="shared" si="398"/>
        <v>4.32</v>
      </c>
      <c r="AT1567" s="101" t="s">
        <v>3</v>
      </c>
      <c r="AU1567" s="97"/>
      <c r="AV1567" s="100">
        <f t="shared" si="390"/>
        <v>10.199999999999999</v>
      </c>
      <c r="AW1567" s="100">
        <f t="shared" si="403"/>
        <v>10.199999999999999</v>
      </c>
      <c r="AX1567" s="97"/>
      <c r="AY1567" s="100">
        <f t="shared" si="399"/>
        <v>9</v>
      </c>
      <c r="AZ1567" s="101" t="s">
        <v>3</v>
      </c>
      <c r="BA1567" s="97"/>
      <c r="BB1567" s="100">
        <f t="shared" si="400"/>
        <v>4.32</v>
      </c>
      <c r="BC1567" s="101" t="s">
        <v>3</v>
      </c>
      <c r="BD1567" s="97"/>
      <c r="BE1567" s="100">
        <f t="shared" si="401"/>
        <v>4.32</v>
      </c>
      <c r="BF1567" s="101" t="s">
        <v>3</v>
      </c>
    </row>
    <row r="1568" spans="1:58" s="86" customFormat="1" ht="13.2" x14ac:dyDescent="0.25">
      <c r="A1568" s="47" t="s">
        <v>1532</v>
      </c>
      <c r="B1568" s="93">
        <v>1203007</v>
      </c>
      <c r="C1568" s="109" t="s">
        <v>1297</v>
      </c>
      <c r="D1568" s="85">
        <v>12</v>
      </c>
      <c r="E1568" s="83">
        <v>270</v>
      </c>
      <c r="F1568" s="83" t="s">
        <v>1533</v>
      </c>
      <c r="G1568" s="22"/>
      <c r="H1568" s="44">
        <f t="shared" si="392"/>
        <v>9.6000000000000014</v>
      </c>
      <c r="I1568" s="98">
        <f t="shared" si="393"/>
        <v>4.32</v>
      </c>
      <c r="J1568" s="98">
        <f t="shared" si="388"/>
        <v>10.199999999999999</v>
      </c>
      <c r="K1568" s="99"/>
      <c r="L1568" s="44">
        <f t="shared" si="391"/>
        <v>9.6000000000000014</v>
      </c>
      <c r="M1568" s="100">
        <f t="shared" si="404"/>
        <v>9.6000000000000014</v>
      </c>
      <c r="N1568" s="97"/>
      <c r="O1568" s="101" t="s">
        <v>3</v>
      </c>
      <c r="P1568" s="101" t="s">
        <v>3</v>
      </c>
      <c r="Q1568" s="97"/>
      <c r="R1568" s="101" t="s">
        <v>3</v>
      </c>
      <c r="S1568" s="101" t="s">
        <v>3</v>
      </c>
      <c r="T1568" s="97"/>
      <c r="U1568" s="101" t="s">
        <v>3</v>
      </c>
      <c r="V1568" s="101" t="s">
        <v>3</v>
      </c>
      <c r="W1568" s="97"/>
      <c r="X1568" s="101" t="s">
        <v>3</v>
      </c>
      <c r="Y1568" s="101" t="s">
        <v>3</v>
      </c>
      <c r="Z1568" s="97"/>
      <c r="AA1568" s="101" t="s">
        <v>3</v>
      </c>
      <c r="AB1568" s="101" t="s">
        <v>3</v>
      </c>
      <c r="AC1568" s="97"/>
      <c r="AD1568" s="101" t="s">
        <v>3</v>
      </c>
      <c r="AE1568" s="101" t="s">
        <v>3</v>
      </c>
      <c r="AF1568" s="97"/>
      <c r="AG1568" s="100">
        <f t="shared" si="389"/>
        <v>9.6000000000000014</v>
      </c>
      <c r="AH1568" s="100">
        <f t="shared" si="402"/>
        <v>9.6000000000000014</v>
      </c>
      <c r="AI1568" s="97"/>
      <c r="AJ1568" s="100">
        <f t="shared" si="394"/>
        <v>7.8000000000000007</v>
      </c>
      <c r="AK1568" s="100">
        <f t="shared" si="395"/>
        <v>7.8000000000000007</v>
      </c>
      <c r="AL1568" s="98"/>
      <c r="AM1568" s="100"/>
      <c r="AN1568" s="101" t="s">
        <v>3</v>
      </c>
      <c r="AO1568" s="97"/>
      <c r="AP1568" s="100">
        <f t="shared" si="396"/>
        <v>10.199999999999999</v>
      </c>
      <c r="AQ1568" s="100">
        <f t="shared" si="397"/>
        <v>10.199999999999999</v>
      </c>
      <c r="AR1568" s="97"/>
      <c r="AS1568" s="85">
        <f t="shared" si="398"/>
        <v>4.32</v>
      </c>
      <c r="AT1568" s="101" t="s">
        <v>3</v>
      </c>
      <c r="AU1568" s="97"/>
      <c r="AV1568" s="100">
        <f t="shared" si="390"/>
        <v>10.199999999999999</v>
      </c>
      <c r="AW1568" s="100">
        <f t="shared" si="403"/>
        <v>10.199999999999999</v>
      </c>
      <c r="AX1568" s="97"/>
      <c r="AY1568" s="100">
        <f t="shared" si="399"/>
        <v>9</v>
      </c>
      <c r="AZ1568" s="101" t="s">
        <v>3</v>
      </c>
      <c r="BA1568" s="97"/>
      <c r="BB1568" s="100">
        <f t="shared" si="400"/>
        <v>4.32</v>
      </c>
      <c r="BC1568" s="101" t="s">
        <v>3</v>
      </c>
      <c r="BD1568" s="97"/>
      <c r="BE1568" s="100">
        <f t="shared" si="401"/>
        <v>4.32</v>
      </c>
      <c r="BF1568" s="101" t="s">
        <v>3</v>
      </c>
    </row>
    <row r="1569" spans="1:58" s="86" customFormat="1" ht="13.2" x14ac:dyDescent="0.25">
      <c r="A1569" s="47" t="s">
        <v>1532</v>
      </c>
      <c r="B1569" s="93">
        <v>1200866</v>
      </c>
      <c r="C1569" s="109" t="s">
        <v>1496</v>
      </c>
      <c r="D1569" s="85">
        <v>12</v>
      </c>
      <c r="E1569" s="83">
        <v>270</v>
      </c>
      <c r="F1569" s="83" t="s">
        <v>1533</v>
      </c>
      <c r="G1569" s="22"/>
      <c r="H1569" s="44">
        <f t="shared" si="392"/>
        <v>9.6000000000000014</v>
      </c>
      <c r="I1569" s="98">
        <f t="shared" si="393"/>
        <v>4.32</v>
      </c>
      <c r="J1569" s="98">
        <f t="shared" si="388"/>
        <v>10.199999999999999</v>
      </c>
      <c r="K1569" s="99"/>
      <c r="L1569" s="44">
        <f t="shared" si="391"/>
        <v>9.6000000000000014</v>
      </c>
      <c r="M1569" s="100">
        <f t="shared" si="404"/>
        <v>9.6000000000000014</v>
      </c>
      <c r="N1569" s="97"/>
      <c r="O1569" s="101" t="s">
        <v>3</v>
      </c>
      <c r="P1569" s="101" t="s">
        <v>3</v>
      </c>
      <c r="Q1569" s="97"/>
      <c r="R1569" s="101" t="s">
        <v>3</v>
      </c>
      <c r="S1569" s="101" t="s">
        <v>3</v>
      </c>
      <c r="T1569" s="97"/>
      <c r="U1569" s="101" t="s">
        <v>3</v>
      </c>
      <c r="V1569" s="101" t="s">
        <v>3</v>
      </c>
      <c r="W1569" s="97"/>
      <c r="X1569" s="101" t="s">
        <v>3</v>
      </c>
      <c r="Y1569" s="101" t="s">
        <v>3</v>
      </c>
      <c r="Z1569" s="97"/>
      <c r="AA1569" s="101" t="s">
        <v>3</v>
      </c>
      <c r="AB1569" s="101" t="s">
        <v>3</v>
      </c>
      <c r="AC1569" s="97"/>
      <c r="AD1569" s="101" t="s">
        <v>3</v>
      </c>
      <c r="AE1569" s="101" t="s">
        <v>3</v>
      </c>
      <c r="AF1569" s="97"/>
      <c r="AG1569" s="100">
        <f t="shared" si="389"/>
        <v>9.6000000000000014</v>
      </c>
      <c r="AH1569" s="100">
        <f t="shared" si="402"/>
        <v>9.6000000000000014</v>
      </c>
      <c r="AI1569" s="97"/>
      <c r="AJ1569" s="100">
        <f t="shared" si="394"/>
        <v>7.8000000000000007</v>
      </c>
      <c r="AK1569" s="100">
        <f t="shared" si="395"/>
        <v>7.8000000000000007</v>
      </c>
      <c r="AL1569" s="98"/>
      <c r="AM1569" s="100"/>
      <c r="AN1569" s="101" t="s">
        <v>3</v>
      </c>
      <c r="AO1569" s="97"/>
      <c r="AP1569" s="100">
        <f t="shared" si="396"/>
        <v>10.199999999999999</v>
      </c>
      <c r="AQ1569" s="100">
        <f t="shared" si="397"/>
        <v>10.199999999999999</v>
      </c>
      <c r="AR1569" s="97"/>
      <c r="AS1569" s="85">
        <f t="shared" si="398"/>
        <v>4.32</v>
      </c>
      <c r="AT1569" s="101" t="s">
        <v>3</v>
      </c>
      <c r="AU1569" s="97"/>
      <c r="AV1569" s="100">
        <f t="shared" si="390"/>
        <v>10.199999999999999</v>
      </c>
      <c r="AW1569" s="100">
        <f t="shared" si="403"/>
        <v>10.199999999999999</v>
      </c>
      <c r="AX1569" s="97"/>
      <c r="AY1569" s="100">
        <f t="shared" si="399"/>
        <v>9</v>
      </c>
      <c r="AZ1569" s="101" t="s">
        <v>3</v>
      </c>
      <c r="BA1569" s="97"/>
      <c r="BB1569" s="100">
        <f t="shared" si="400"/>
        <v>4.32</v>
      </c>
      <c r="BC1569" s="101" t="s">
        <v>3</v>
      </c>
      <c r="BD1569" s="97"/>
      <c r="BE1569" s="100">
        <f t="shared" si="401"/>
        <v>4.32</v>
      </c>
      <c r="BF1569" s="101" t="s">
        <v>3</v>
      </c>
    </row>
    <row r="1570" spans="1:58" s="86" customFormat="1" ht="13.2" x14ac:dyDescent="0.25">
      <c r="A1570" s="47" t="s">
        <v>1532</v>
      </c>
      <c r="B1570" s="93">
        <v>1200867</v>
      </c>
      <c r="C1570" s="109" t="s">
        <v>1497</v>
      </c>
      <c r="D1570" s="85">
        <v>12</v>
      </c>
      <c r="E1570" s="83">
        <v>270</v>
      </c>
      <c r="F1570" s="83" t="s">
        <v>1533</v>
      </c>
      <c r="G1570" s="22"/>
      <c r="H1570" s="44">
        <f t="shared" si="392"/>
        <v>9.6000000000000014</v>
      </c>
      <c r="I1570" s="98">
        <f t="shared" si="393"/>
        <v>4.32</v>
      </c>
      <c r="J1570" s="98">
        <f t="shared" si="388"/>
        <v>10.199999999999999</v>
      </c>
      <c r="K1570" s="99"/>
      <c r="L1570" s="44">
        <f t="shared" si="391"/>
        <v>9.6000000000000014</v>
      </c>
      <c r="M1570" s="100">
        <f t="shared" si="404"/>
        <v>9.6000000000000014</v>
      </c>
      <c r="N1570" s="97"/>
      <c r="O1570" s="101" t="s">
        <v>3</v>
      </c>
      <c r="P1570" s="101" t="s">
        <v>3</v>
      </c>
      <c r="Q1570" s="97"/>
      <c r="R1570" s="101" t="s">
        <v>3</v>
      </c>
      <c r="S1570" s="101" t="s">
        <v>3</v>
      </c>
      <c r="T1570" s="97"/>
      <c r="U1570" s="101" t="s">
        <v>3</v>
      </c>
      <c r="V1570" s="101" t="s">
        <v>3</v>
      </c>
      <c r="W1570" s="97"/>
      <c r="X1570" s="101" t="s">
        <v>3</v>
      </c>
      <c r="Y1570" s="101" t="s">
        <v>3</v>
      </c>
      <c r="Z1570" s="97"/>
      <c r="AA1570" s="101" t="s">
        <v>3</v>
      </c>
      <c r="AB1570" s="101" t="s">
        <v>3</v>
      </c>
      <c r="AC1570" s="97"/>
      <c r="AD1570" s="101" t="s">
        <v>3</v>
      </c>
      <c r="AE1570" s="101" t="s">
        <v>3</v>
      </c>
      <c r="AF1570" s="97"/>
      <c r="AG1570" s="100">
        <f t="shared" si="389"/>
        <v>9.6000000000000014</v>
      </c>
      <c r="AH1570" s="100">
        <f t="shared" si="402"/>
        <v>9.6000000000000014</v>
      </c>
      <c r="AI1570" s="97"/>
      <c r="AJ1570" s="100">
        <f t="shared" si="394"/>
        <v>7.8000000000000007</v>
      </c>
      <c r="AK1570" s="100">
        <f t="shared" si="395"/>
        <v>7.8000000000000007</v>
      </c>
      <c r="AL1570" s="98"/>
      <c r="AM1570" s="100"/>
      <c r="AN1570" s="101" t="s">
        <v>3</v>
      </c>
      <c r="AO1570" s="97"/>
      <c r="AP1570" s="100">
        <f t="shared" si="396"/>
        <v>10.199999999999999</v>
      </c>
      <c r="AQ1570" s="100">
        <f t="shared" si="397"/>
        <v>10.199999999999999</v>
      </c>
      <c r="AR1570" s="97"/>
      <c r="AS1570" s="85">
        <f t="shared" si="398"/>
        <v>4.32</v>
      </c>
      <c r="AT1570" s="101" t="s">
        <v>3</v>
      </c>
      <c r="AU1570" s="97"/>
      <c r="AV1570" s="100">
        <f t="shared" si="390"/>
        <v>10.199999999999999</v>
      </c>
      <c r="AW1570" s="100">
        <f t="shared" si="403"/>
        <v>10.199999999999999</v>
      </c>
      <c r="AX1570" s="97"/>
      <c r="AY1570" s="100">
        <f t="shared" si="399"/>
        <v>9</v>
      </c>
      <c r="AZ1570" s="101" t="s">
        <v>3</v>
      </c>
      <c r="BA1570" s="97"/>
      <c r="BB1570" s="100">
        <f t="shared" si="400"/>
        <v>4.32</v>
      </c>
      <c r="BC1570" s="101" t="s">
        <v>3</v>
      </c>
      <c r="BD1570" s="97"/>
      <c r="BE1570" s="100">
        <f t="shared" si="401"/>
        <v>4.32</v>
      </c>
      <c r="BF1570" s="101" t="s">
        <v>3</v>
      </c>
    </row>
    <row r="1571" spans="1:58" s="86" customFormat="1" ht="13.2" x14ac:dyDescent="0.25">
      <c r="A1571" s="47" t="s">
        <v>1532</v>
      </c>
      <c r="B1571" s="93">
        <v>1200870</v>
      </c>
      <c r="C1571" s="109" t="s">
        <v>1500</v>
      </c>
      <c r="D1571" s="85">
        <v>12</v>
      </c>
      <c r="E1571" s="83">
        <v>270</v>
      </c>
      <c r="F1571" s="83" t="s">
        <v>1533</v>
      </c>
      <c r="G1571" s="22"/>
      <c r="H1571" s="44">
        <f t="shared" si="392"/>
        <v>9.6000000000000014</v>
      </c>
      <c r="I1571" s="98">
        <f t="shared" si="393"/>
        <v>4.32</v>
      </c>
      <c r="J1571" s="98">
        <f t="shared" si="388"/>
        <v>10.199999999999999</v>
      </c>
      <c r="K1571" s="99"/>
      <c r="L1571" s="44">
        <f t="shared" si="391"/>
        <v>9.6000000000000014</v>
      </c>
      <c r="M1571" s="100">
        <f t="shared" si="404"/>
        <v>9.6000000000000014</v>
      </c>
      <c r="N1571" s="97"/>
      <c r="O1571" s="101" t="s">
        <v>3</v>
      </c>
      <c r="P1571" s="101" t="s">
        <v>3</v>
      </c>
      <c r="Q1571" s="97"/>
      <c r="R1571" s="101" t="s">
        <v>3</v>
      </c>
      <c r="S1571" s="101" t="s">
        <v>3</v>
      </c>
      <c r="T1571" s="97"/>
      <c r="U1571" s="101" t="s">
        <v>3</v>
      </c>
      <c r="V1571" s="101" t="s">
        <v>3</v>
      </c>
      <c r="W1571" s="97"/>
      <c r="X1571" s="101" t="s">
        <v>3</v>
      </c>
      <c r="Y1571" s="101" t="s">
        <v>3</v>
      </c>
      <c r="Z1571" s="97"/>
      <c r="AA1571" s="101" t="s">
        <v>3</v>
      </c>
      <c r="AB1571" s="101" t="s">
        <v>3</v>
      </c>
      <c r="AC1571" s="97"/>
      <c r="AD1571" s="101" t="s">
        <v>3</v>
      </c>
      <c r="AE1571" s="101" t="s">
        <v>3</v>
      </c>
      <c r="AF1571" s="97"/>
      <c r="AG1571" s="100">
        <f t="shared" si="389"/>
        <v>9.6000000000000014</v>
      </c>
      <c r="AH1571" s="100">
        <f t="shared" si="402"/>
        <v>9.6000000000000014</v>
      </c>
      <c r="AI1571" s="97"/>
      <c r="AJ1571" s="100">
        <f t="shared" si="394"/>
        <v>7.8000000000000007</v>
      </c>
      <c r="AK1571" s="100">
        <f t="shared" si="395"/>
        <v>7.8000000000000007</v>
      </c>
      <c r="AL1571" s="98"/>
      <c r="AM1571" s="100"/>
      <c r="AN1571" s="101" t="s">
        <v>3</v>
      </c>
      <c r="AO1571" s="97"/>
      <c r="AP1571" s="100">
        <f t="shared" si="396"/>
        <v>10.199999999999999</v>
      </c>
      <c r="AQ1571" s="100">
        <f t="shared" si="397"/>
        <v>10.199999999999999</v>
      </c>
      <c r="AR1571" s="97"/>
      <c r="AS1571" s="85">
        <f t="shared" si="398"/>
        <v>4.32</v>
      </c>
      <c r="AT1571" s="101" t="s">
        <v>3</v>
      </c>
      <c r="AU1571" s="97"/>
      <c r="AV1571" s="100">
        <f t="shared" si="390"/>
        <v>10.199999999999999</v>
      </c>
      <c r="AW1571" s="100">
        <f t="shared" si="403"/>
        <v>10.199999999999999</v>
      </c>
      <c r="AX1571" s="97"/>
      <c r="AY1571" s="100">
        <f t="shared" si="399"/>
        <v>9</v>
      </c>
      <c r="AZ1571" s="101" t="s">
        <v>3</v>
      </c>
      <c r="BA1571" s="97"/>
      <c r="BB1571" s="100">
        <f t="shared" si="400"/>
        <v>4.32</v>
      </c>
      <c r="BC1571" s="101" t="s">
        <v>3</v>
      </c>
      <c r="BD1571" s="97"/>
      <c r="BE1571" s="100">
        <f t="shared" si="401"/>
        <v>4.32</v>
      </c>
      <c r="BF1571" s="101" t="s">
        <v>3</v>
      </c>
    </row>
    <row r="1572" spans="1:58" s="86" customFormat="1" ht="13.2" x14ac:dyDescent="0.25">
      <c r="A1572" s="47" t="s">
        <v>1532</v>
      </c>
      <c r="B1572" s="93">
        <v>1200871</v>
      </c>
      <c r="C1572" s="109" t="s">
        <v>1501</v>
      </c>
      <c r="D1572" s="85">
        <v>12</v>
      </c>
      <c r="E1572" s="83">
        <v>270</v>
      </c>
      <c r="F1572" s="83" t="s">
        <v>1533</v>
      </c>
      <c r="G1572" s="22"/>
      <c r="H1572" s="44">
        <f t="shared" si="392"/>
        <v>9.6000000000000014</v>
      </c>
      <c r="I1572" s="98">
        <f t="shared" si="393"/>
        <v>4.32</v>
      </c>
      <c r="J1572" s="98">
        <f t="shared" si="388"/>
        <v>10.199999999999999</v>
      </c>
      <c r="K1572" s="99"/>
      <c r="L1572" s="44">
        <f t="shared" si="391"/>
        <v>9.6000000000000014</v>
      </c>
      <c r="M1572" s="100">
        <f t="shared" si="404"/>
        <v>9.6000000000000014</v>
      </c>
      <c r="N1572" s="97"/>
      <c r="O1572" s="101" t="s">
        <v>3</v>
      </c>
      <c r="P1572" s="101" t="s">
        <v>3</v>
      </c>
      <c r="Q1572" s="97"/>
      <c r="R1572" s="101" t="s">
        <v>3</v>
      </c>
      <c r="S1572" s="101" t="s">
        <v>3</v>
      </c>
      <c r="T1572" s="97"/>
      <c r="U1572" s="101" t="s">
        <v>3</v>
      </c>
      <c r="V1572" s="101" t="s">
        <v>3</v>
      </c>
      <c r="W1572" s="97"/>
      <c r="X1572" s="101" t="s">
        <v>3</v>
      </c>
      <c r="Y1572" s="101" t="s">
        <v>3</v>
      </c>
      <c r="Z1572" s="97"/>
      <c r="AA1572" s="101" t="s">
        <v>3</v>
      </c>
      <c r="AB1572" s="101" t="s">
        <v>3</v>
      </c>
      <c r="AC1572" s="97"/>
      <c r="AD1572" s="101" t="s">
        <v>3</v>
      </c>
      <c r="AE1572" s="101" t="s">
        <v>3</v>
      </c>
      <c r="AF1572" s="97"/>
      <c r="AG1572" s="100">
        <f t="shared" si="389"/>
        <v>9.6000000000000014</v>
      </c>
      <c r="AH1572" s="100">
        <f t="shared" si="402"/>
        <v>9.6000000000000014</v>
      </c>
      <c r="AI1572" s="97"/>
      <c r="AJ1572" s="100">
        <f t="shared" si="394"/>
        <v>7.8000000000000007</v>
      </c>
      <c r="AK1572" s="100">
        <f t="shared" si="395"/>
        <v>7.8000000000000007</v>
      </c>
      <c r="AL1572" s="98"/>
      <c r="AM1572" s="100"/>
      <c r="AN1572" s="101" t="s">
        <v>3</v>
      </c>
      <c r="AO1572" s="97"/>
      <c r="AP1572" s="100">
        <f t="shared" si="396"/>
        <v>10.199999999999999</v>
      </c>
      <c r="AQ1572" s="100">
        <f t="shared" si="397"/>
        <v>10.199999999999999</v>
      </c>
      <c r="AR1572" s="97"/>
      <c r="AS1572" s="85">
        <f t="shared" si="398"/>
        <v>4.32</v>
      </c>
      <c r="AT1572" s="101" t="s">
        <v>3</v>
      </c>
      <c r="AU1572" s="97"/>
      <c r="AV1572" s="100">
        <f t="shared" si="390"/>
        <v>10.199999999999999</v>
      </c>
      <c r="AW1572" s="100">
        <f t="shared" si="403"/>
        <v>10.199999999999999</v>
      </c>
      <c r="AX1572" s="97"/>
      <c r="AY1572" s="100">
        <f t="shared" si="399"/>
        <v>9</v>
      </c>
      <c r="AZ1572" s="101" t="s">
        <v>3</v>
      </c>
      <c r="BA1572" s="97"/>
      <c r="BB1572" s="100">
        <f t="shared" si="400"/>
        <v>4.32</v>
      </c>
      <c r="BC1572" s="101" t="s">
        <v>3</v>
      </c>
      <c r="BD1572" s="97"/>
      <c r="BE1572" s="100">
        <f t="shared" si="401"/>
        <v>4.32</v>
      </c>
      <c r="BF1572" s="101" t="s">
        <v>3</v>
      </c>
    </row>
    <row r="1573" spans="1:58" s="86" customFormat="1" ht="13.2" x14ac:dyDescent="0.25">
      <c r="A1573" s="47" t="s">
        <v>1532</v>
      </c>
      <c r="B1573" s="93">
        <v>1200872</v>
      </c>
      <c r="C1573" s="109" t="s">
        <v>1502</v>
      </c>
      <c r="D1573" s="85">
        <v>12</v>
      </c>
      <c r="E1573" s="83">
        <v>270</v>
      </c>
      <c r="F1573" s="83" t="s">
        <v>1533</v>
      </c>
      <c r="G1573" s="22"/>
      <c r="H1573" s="44">
        <f t="shared" si="392"/>
        <v>9.6000000000000014</v>
      </c>
      <c r="I1573" s="98">
        <f t="shared" si="393"/>
        <v>4.32</v>
      </c>
      <c r="J1573" s="98">
        <f t="shared" si="388"/>
        <v>10.199999999999999</v>
      </c>
      <c r="K1573" s="99"/>
      <c r="L1573" s="44">
        <f t="shared" si="391"/>
        <v>9.6000000000000014</v>
      </c>
      <c r="M1573" s="100">
        <f t="shared" si="404"/>
        <v>9.6000000000000014</v>
      </c>
      <c r="N1573" s="97"/>
      <c r="O1573" s="101" t="s">
        <v>3</v>
      </c>
      <c r="P1573" s="101" t="s">
        <v>3</v>
      </c>
      <c r="Q1573" s="97"/>
      <c r="R1573" s="101" t="s">
        <v>3</v>
      </c>
      <c r="S1573" s="101" t="s">
        <v>3</v>
      </c>
      <c r="T1573" s="97"/>
      <c r="U1573" s="101" t="s">
        <v>3</v>
      </c>
      <c r="V1573" s="101" t="s">
        <v>3</v>
      </c>
      <c r="W1573" s="97"/>
      <c r="X1573" s="101" t="s">
        <v>3</v>
      </c>
      <c r="Y1573" s="101" t="s">
        <v>3</v>
      </c>
      <c r="Z1573" s="97"/>
      <c r="AA1573" s="101" t="s">
        <v>3</v>
      </c>
      <c r="AB1573" s="101" t="s">
        <v>3</v>
      </c>
      <c r="AC1573" s="97"/>
      <c r="AD1573" s="101" t="s">
        <v>3</v>
      </c>
      <c r="AE1573" s="101" t="s">
        <v>3</v>
      </c>
      <c r="AF1573" s="97"/>
      <c r="AG1573" s="100">
        <f t="shared" si="389"/>
        <v>9.6000000000000014</v>
      </c>
      <c r="AH1573" s="100">
        <f t="shared" si="402"/>
        <v>9.6000000000000014</v>
      </c>
      <c r="AI1573" s="97"/>
      <c r="AJ1573" s="100">
        <f t="shared" si="394"/>
        <v>7.8000000000000007</v>
      </c>
      <c r="AK1573" s="100">
        <f t="shared" si="395"/>
        <v>7.8000000000000007</v>
      </c>
      <c r="AL1573" s="98"/>
      <c r="AM1573" s="100"/>
      <c r="AN1573" s="101" t="s">
        <v>3</v>
      </c>
      <c r="AO1573" s="97"/>
      <c r="AP1573" s="100">
        <f t="shared" si="396"/>
        <v>10.199999999999999</v>
      </c>
      <c r="AQ1573" s="100">
        <f t="shared" si="397"/>
        <v>10.199999999999999</v>
      </c>
      <c r="AR1573" s="97"/>
      <c r="AS1573" s="85">
        <f t="shared" si="398"/>
        <v>4.32</v>
      </c>
      <c r="AT1573" s="101" t="s">
        <v>3</v>
      </c>
      <c r="AU1573" s="97"/>
      <c r="AV1573" s="100">
        <f t="shared" si="390"/>
        <v>10.199999999999999</v>
      </c>
      <c r="AW1573" s="100">
        <f t="shared" si="403"/>
        <v>10.199999999999999</v>
      </c>
      <c r="AX1573" s="97"/>
      <c r="AY1573" s="100">
        <f t="shared" si="399"/>
        <v>9</v>
      </c>
      <c r="AZ1573" s="101" t="s">
        <v>3</v>
      </c>
      <c r="BA1573" s="97"/>
      <c r="BB1573" s="100">
        <f t="shared" si="400"/>
        <v>4.32</v>
      </c>
      <c r="BC1573" s="101" t="s">
        <v>3</v>
      </c>
      <c r="BD1573" s="97"/>
      <c r="BE1573" s="100">
        <f t="shared" si="401"/>
        <v>4.32</v>
      </c>
      <c r="BF1573" s="101" t="s">
        <v>3</v>
      </c>
    </row>
    <row r="1574" spans="1:58" s="86" customFormat="1" ht="13.2" x14ac:dyDescent="0.25">
      <c r="A1574" s="47" t="s">
        <v>1532</v>
      </c>
      <c r="B1574" s="93">
        <v>1200874</v>
      </c>
      <c r="C1574" s="109" t="s">
        <v>1504</v>
      </c>
      <c r="D1574" s="85">
        <v>12</v>
      </c>
      <c r="E1574" s="83">
        <v>270</v>
      </c>
      <c r="F1574" s="83" t="s">
        <v>1533</v>
      </c>
      <c r="G1574" s="22"/>
      <c r="H1574" s="44">
        <f t="shared" si="392"/>
        <v>9.6000000000000014</v>
      </c>
      <c r="I1574" s="98">
        <f t="shared" si="393"/>
        <v>4.32</v>
      </c>
      <c r="J1574" s="98">
        <f t="shared" si="388"/>
        <v>10.199999999999999</v>
      </c>
      <c r="K1574" s="99"/>
      <c r="L1574" s="44">
        <f t="shared" si="391"/>
        <v>9.6000000000000014</v>
      </c>
      <c r="M1574" s="100">
        <f t="shared" si="404"/>
        <v>9.6000000000000014</v>
      </c>
      <c r="N1574" s="97"/>
      <c r="O1574" s="101" t="s">
        <v>3</v>
      </c>
      <c r="P1574" s="101" t="s">
        <v>3</v>
      </c>
      <c r="Q1574" s="97"/>
      <c r="R1574" s="101" t="s">
        <v>3</v>
      </c>
      <c r="S1574" s="101" t="s">
        <v>3</v>
      </c>
      <c r="T1574" s="97"/>
      <c r="U1574" s="101" t="s">
        <v>3</v>
      </c>
      <c r="V1574" s="101" t="s">
        <v>3</v>
      </c>
      <c r="W1574" s="97"/>
      <c r="X1574" s="101" t="s">
        <v>3</v>
      </c>
      <c r="Y1574" s="101" t="s">
        <v>3</v>
      </c>
      <c r="Z1574" s="97"/>
      <c r="AA1574" s="101" t="s">
        <v>3</v>
      </c>
      <c r="AB1574" s="101" t="s">
        <v>3</v>
      </c>
      <c r="AC1574" s="97"/>
      <c r="AD1574" s="101" t="s">
        <v>3</v>
      </c>
      <c r="AE1574" s="101" t="s">
        <v>3</v>
      </c>
      <c r="AF1574" s="97"/>
      <c r="AG1574" s="100">
        <f t="shared" si="389"/>
        <v>9.6000000000000014</v>
      </c>
      <c r="AH1574" s="100">
        <f t="shared" si="402"/>
        <v>9.6000000000000014</v>
      </c>
      <c r="AI1574" s="97"/>
      <c r="AJ1574" s="100">
        <f t="shared" si="394"/>
        <v>7.8000000000000007</v>
      </c>
      <c r="AK1574" s="100">
        <f t="shared" si="395"/>
        <v>7.8000000000000007</v>
      </c>
      <c r="AL1574" s="98"/>
      <c r="AM1574" s="100"/>
      <c r="AN1574" s="101" t="s">
        <v>3</v>
      </c>
      <c r="AO1574" s="97"/>
      <c r="AP1574" s="100">
        <f t="shared" si="396"/>
        <v>10.199999999999999</v>
      </c>
      <c r="AQ1574" s="100">
        <f t="shared" si="397"/>
        <v>10.199999999999999</v>
      </c>
      <c r="AR1574" s="97"/>
      <c r="AS1574" s="85">
        <f t="shared" si="398"/>
        <v>4.32</v>
      </c>
      <c r="AT1574" s="101" t="s">
        <v>3</v>
      </c>
      <c r="AU1574" s="97"/>
      <c r="AV1574" s="100">
        <f t="shared" si="390"/>
        <v>10.199999999999999</v>
      </c>
      <c r="AW1574" s="100">
        <f t="shared" si="403"/>
        <v>10.199999999999999</v>
      </c>
      <c r="AX1574" s="97"/>
      <c r="AY1574" s="100">
        <f t="shared" si="399"/>
        <v>9</v>
      </c>
      <c r="AZ1574" s="101" t="s">
        <v>3</v>
      </c>
      <c r="BA1574" s="97"/>
      <c r="BB1574" s="100">
        <f t="shared" si="400"/>
        <v>4.32</v>
      </c>
      <c r="BC1574" s="101" t="s">
        <v>3</v>
      </c>
      <c r="BD1574" s="97"/>
      <c r="BE1574" s="100">
        <f t="shared" si="401"/>
        <v>4.32</v>
      </c>
      <c r="BF1574" s="101" t="s">
        <v>3</v>
      </c>
    </row>
    <row r="1575" spans="1:58" s="86" customFormat="1" ht="13.2" x14ac:dyDescent="0.25">
      <c r="A1575" s="47" t="s">
        <v>1532</v>
      </c>
      <c r="B1575" s="93">
        <v>1201067</v>
      </c>
      <c r="C1575" s="109" t="s">
        <v>1163</v>
      </c>
      <c r="D1575" s="85">
        <v>12</v>
      </c>
      <c r="E1575" s="83">
        <v>270</v>
      </c>
      <c r="F1575" s="83" t="s">
        <v>1533</v>
      </c>
      <c r="G1575" s="22"/>
      <c r="H1575" s="44">
        <f t="shared" si="392"/>
        <v>9.6000000000000014</v>
      </c>
      <c r="I1575" s="98">
        <f t="shared" si="393"/>
        <v>4.32</v>
      </c>
      <c r="J1575" s="98">
        <f t="shared" si="388"/>
        <v>10.199999999999999</v>
      </c>
      <c r="K1575" s="99"/>
      <c r="L1575" s="44">
        <f t="shared" si="391"/>
        <v>9.6000000000000014</v>
      </c>
      <c r="M1575" s="100">
        <f t="shared" si="404"/>
        <v>9.6000000000000014</v>
      </c>
      <c r="N1575" s="97"/>
      <c r="O1575" s="101" t="s">
        <v>3</v>
      </c>
      <c r="P1575" s="101" t="s">
        <v>3</v>
      </c>
      <c r="Q1575" s="97"/>
      <c r="R1575" s="101" t="s">
        <v>3</v>
      </c>
      <c r="S1575" s="101" t="s">
        <v>3</v>
      </c>
      <c r="T1575" s="97"/>
      <c r="U1575" s="101" t="s">
        <v>3</v>
      </c>
      <c r="V1575" s="101" t="s">
        <v>3</v>
      </c>
      <c r="W1575" s="97"/>
      <c r="X1575" s="101" t="s">
        <v>3</v>
      </c>
      <c r="Y1575" s="101" t="s">
        <v>3</v>
      </c>
      <c r="Z1575" s="97"/>
      <c r="AA1575" s="101" t="s">
        <v>3</v>
      </c>
      <c r="AB1575" s="101" t="s">
        <v>3</v>
      </c>
      <c r="AC1575" s="97"/>
      <c r="AD1575" s="101" t="s">
        <v>3</v>
      </c>
      <c r="AE1575" s="101" t="s">
        <v>3</v>
      </c>
      <c r="AF1575" s="97"/>
      <c r="AG1575" s="100">
        <f t="shared" si="389"/>
        <v>9.6000000000000014</v>
      </c>
      <c r="AH1575" s="100">
        <f t="shared" si="402"/>
        <v>9.6000000000000014</v>
      </c>
      <c r="AI1575" s="97"/>
      <c r="AJ1575" s="100">
        <f t="shared" si="394"/>
        <v>7.8000000000000007</v>
      </c>
      <c r="AK1575" s="100">
        <f t="shared" si="395"/>
        <v>7.8000000000000007</v>
      </c>
      <c r="AL1575" s="98"/>
      <c r="AM1575" s="100"/>
      <c r="AN1575" s="101" t="s">
        <v>3</v>
      </c>
      <c r="AO1575" s="97"/>
      <c r="AP1575" s="100">
        <f t="shared" si="396"/>
        <v>10.199999999999999</v>
      </c>
      <c r="AQ1575" s="100">
        <f t="shared" si="397"/>
        <v>10.199999999999999</v>
      </c>
      <c r="AR1575" s="97"/>
      <c r="AS1575" s="85">
        <f t="shared" si="398"/>
        <v>4.32</v>
      </c>
      <c r="AT1575" s="101" t="s">
        <v>3</v>
      </c>
      <c r="AU1575" s="97"/>
      <c r="AV1575" s="100">
        <f t="shared" si="390"/>
        <v>10.199999999999999</v>
      </c>
      <c r="AW1575" s="100">
        <f t="shared" si="403"/>
        <v>10.199999999999999</v>
      </c>
      <c r="AX1575" s="97"/>
      <c r="AY1575" s="100">
        <f t="shared" si="399"/>
        <v>9</v>
      </c>
      <c r="AZ1575" s="101" t="s">
        <v>3</v>
      </c>
      <c r="BA1575" s="97"/>
      <c r="BB1575" s="100">
        <f t="shared" si="400"/>
        <v>4.32</v>
      </c>
      <c r="BC1575" s="101" t="s">
        <v>3</v>
      </c>
      <c r="BD1575" s="97"/>
      <c r="BE1575" s="100">
        <f t="shared" si="401"/>
        <v>4.32</v>
      </c>
      <c r="BF1575" s="101" t="s">
        <v>3</v>
      </c>
    </row>
    <row r="1576" spans="1:58" s="86" customFormat="1" ht="13.2" x14ac:dyDescent="0.25">
      <c r="A1576" s="47" t="s">
        <v>1532</v>
      </c>
      <c r="B1576" s="93">
        <v>1200786</v>
      </c>
      <c r="C1576" s="109" t="s">
        <v>1463</v>
      </c>
      <c r="D1576" s="85">
        <v>12</v>
      </c>
      <c r="E1576" s="83">
        <v>270</v>
      </c>
      <c r="F1576" s="83" t="s">
        <v>1533</v>
      </c>
      <c r="G1576" s="22"/>
      <c r="H1576" s="44">
        <f t="shared" si="392"/>
        <v>9.6000000000000014</v>
      </c>
      <c r="I1576" s="98">
        <f t="shared" si="393"/>
        <v>4.32</v>
      </c>
      <c r="J1576" s="98">
        <f t="shared" si="388"/>
        <v>10.199999999999999</v>
      </c>
      <c r="K1576" s="99"/>
      <c r="L1576" s="44">
        <f t="shared" si="391"/>
        <v>9.6000000000000014</v>
      </c>
      <c r="M1576" s="100">
        <f t="shared" si="404"/>
        <v>9.6000000000000014</v>
      </c>
      <c r="N1576" s="97"/>
      <c r="O1576" s="101" t="s">
        <v>3</v>
      </c>
      <c r="P1576" s="101" t="s">
        <v>3</v>
      </c>
      <c r="Q1576" s="97"/>
      <c r="R1576" s="101" t="s">
        <v>3</v>
      </c>
      <c r="S1576" s="101" t="s">
        <v>3</v>
      </c>
      <c r="T1576" s="97"/>
      <c r="U1576" s="101" t="s">
        <v>3</v>
      </c>
      <c r="V1576" s="101" t="s">
        <v>3</v>
      </c>
      <c r="W1576" s="97"/>
      <c r="X1576" s="101" t="s">
        <v>3</v>
      </c>
      <c r="Y1576" s="101" t="s">
        <v>3</v>
      </c>
      <c r="Z1576" s="97"/>
      <c r="AA1576" s="101" t="s">
        <v>3</v>
      </c>
      <c r="AB1576" s="101" t="s">
        <v>3</v>
      </c>
      <c r="AC1576" s="97"/>
      <c r="AD1576" s="101" t="s">
        <v>3</v>
      </c>
      <c r="AE1576" s="101" t="s">
        <v>3</v>
      </c>
      <c r="AF1576" s="97"/>
      <c r="AG1576" s="100">
        <f t="shared" si="389"/>
        <v>9.6000000000000014</v>
      </c>
      <c r="AH1576" s="100">
        <f t="shared" si="402"/>
        <v>9.6000000000000014</v>
      </c>
      <c r="AI1576" s="97"/>
      <c r="AJ1576" s="100">
        <f t="shared" si="394"/>
        <v>7.8000000000000007</v>
      </c>
      <c r="AK1576" s="100">
        <f t="shared" si="395"/>
        <v>7.8000000000000007</v>
      </c>
      <c r="AL1576" s="98"/>
      <c r="AM1576" s="100"/>
      <c r="AN1576" s="101" t="s">
        <v>3</v>
      </c>
      <c r="AO1576" s="97"/>
      <c r="AP1576" s="100">
        <f t="shared" si="396"/>
        <v>10.199999999999999</v>
      </c>
      <c r="AQ1576" s="100">
        <f t="shared" si="397"/>
        <v>10.199999999999999</v>
      </c>
      <c r="AR1576" s="97"/>
      <c r="AS1576" s="85">
        <f t="shared" si="398"/>
        <v>4.32</v>
      </c>
      <c r="AT1576" s="101" t="s">
        <v>3</v>
      </c>
      <c r="AU1576" s="97"/>
      <c r="AV1576" s="100">
        <f t="shared" si="390"/>
        <v>10.199999999999999</v>
      </c>
      <c r="AW1576" s="100">
        <f t="shared" si="403"/>
        <v>10.199999999999999</v>
      </c>
      <c r="AX1576" s="97"/>
      <c r="AY1576" s="100">
        <f t="shared" si="399"/>
        <v>9</v>
      </c>
      <c r="AZ1576" s="101" t="s">
        <v>3</v>
      </c>
      <c r="BA1576" s="97"/>
      <c r="BB1576" s="100">
        <f t="shared" si="400"/>
        <v>4.32</v>
      </c>
      <c r="BC1576" s="101" t="s">
        <v>3</v>
      </c>
      <c r="BD1576" s="97"/>
      <c r="BE1576" s="100">
        <f t="shared" si="401"/>
        <v>4.32</v>
      </c>
      <c r="BF1576" s="101" t="s">
        <v>3</v>
      </c>
    </row>
    <row r="1577" spans="1:58" s="86" customFormat="1" ht="13.2" x14ac:dyDescent="0.25">
      <c r="A1577" s="47" t="s">
        <v>1532</v>
      </c>
      <c r="B1577" s="93">
        <v>1200864</v>
      </c>
      <c r="C1577" s="109" t="s">
        <v>1494</v>
      </c>
      <c r="D1577" s="85">
        <v>12</v>
      </c>
      <c r="E1577" s="83">
        <v>270</v>
      </c>
      <c r="F1577" s="83" t="s">
        <v>1533</v>
      </c>
      <c r="G1577" s="22"/>
      <c r="H1577" s="44">
        <f t="shared" si="392"/>
        <v>9.6000000000000014</v>
      </c>
      <c r="I1577" s="98">
        <f t="shared" si="393"/>
        <v>4.32</v>
      </c>
      <c r="J1577" s="98">
        <f t="shared" si="388"/>
        <v>10.199999999999999</v>
      </c>
      <c r="K1577" s="99"/>
      <c r="L1577" s="44">
        <f t="shared" si="391"/>
        <v>9.6000000000000014</v>
      </c>
      <c r="M1577" s="100">
        <f t="shared" si="404"/>
        <v>9.6000000000000014</v>
      </c>
      <c r="N1577" s="97"/>
      <c r="O1577" s="101" t="s">
        <v>3</v>
      </c>
      <c r="P1577" s="101" t="s">
        <v>3</v>
      </c>
      <c r="Q1577" s="97"/>
      <c r="R1577" s="101" t="s">
        <v>3</v>
      </c>
      <c r="S1577" s="101" t="s">
        <v>3</v>
      </c>
      <c r="T1577" s="97"/>
      <c r="U1577" s="101" t="s">
        <v>3</v>
      </c>
      <c r="V1577" s="101" t="s">
        <v>3</v>
      </c>
      <c r="W1577" s="97"/>
      <c r="X1577" s="101" t="s">
        <v>3</v>
      </c>
      <c r="Y1577" s="101" t="s">
        <v>3</v>
      </c>
      <c r="Z1577" s="97"/>
      <c r="AA1577" s="101" t="s">
        <v>3</v>
      </c>
      <c r="AB1577" s="101" t="s">
        <v>3</v>
      </c>
      <c r="AC1577" s="97"/>
      <c r="AD1577" s="101" t="s">
        <v>3</v>
      </c>
      <c r="AE1577" s="101" t="s">
        <v>3</v>
      </c>
      <c r="AF1577" s="97"/>
      <c r="AG1577" s="100">
        <f t="shared" si="389"/>
        <v>9.6000000000000014</v>
      </c>
      <c r="AH1577" s="100">
        <f t="shared" si="402"/>
        <v>9.6000000000000014</v>
      </c>
      <c r="AI1577" s="97"/>
      <c r="AJ1577" s="100">
        <f t="shared" si="394"/>
        <v>7.8000000000000007</v>
      </c>
      <c r="AK1577" s="100">
        <f t="shared" si="395"/>
        <v>7.8000000000000007</v>
      </c>
      <c r="AL1577" s="98"/>
      <c r="AM1577" s="100"/>
      <c r="AN1577" s="101" t="s">
        <v>3</v>
      </c>
      <c r="AO1577" s="97"/>
      <c r="AP1577" s="100">
        <f t="shared" si="396"/>
        <v>10.199999999999999</v>
      </c>
      <c r="AQ1577" s="100">
        <f t="shared" si="397"/>
        <v>10.199999999999999</v>
      </c>
      <c r="AR1577" s="97"/>
      <c r="AS1577" s="85">
        <f t="shared" si="398"/>
        <v>4.32</v>
      </c>
      <c r="AT1577" s="101" t="s">
        <v>3</v>
      </c>
      <c r="AU1577" s="97"/>
      <c r="AV1577" s="100">
        <f t="shared" si="390"/>
        <v>10.199999999999999</v>
      </c>
      <c r="AW1577" s="100">
        <f t="shared" si="403"/>
        <v>10.199999999999999</v>
      </c>
      <c r="AX1577" s="97"/>
      <c r="AY1577" s="100">
        <f t="shared" si="399"/>
        <v>9</v>
      </c>
      <c r="AZ1577" s="101" t="s">
        <v>3</v>
      </c>
      <c r="BA1577" s="97"/>
      <c r="BB1577" s="100">
        <f t="shared" si="400"/>
        <v>4.32</v>
      </c>
      <c r="BC1577" s="101" t="s">
        <v>3</v>
      </c>
      <c r="BD1577" s="97"/>
      <c r="BE1577" s="100">
        <f t="shared" si="401"/>
        <v>4.32</v>
      </c>
      <c r="BF1577" s="101" t="s">
        <v>3</v>
      </c>
    </row>
    <row r="1578" spans="1:58" s="86" customFormat="1" ht="13.2" x14ac:dyDescent="0.25">
      <c r="A1578" s="47" t="s">
        <v>1532</v>
      </c>
      <c r="B1578" s="93">
        <v>1200865</v>
      </c>
      <c r="C1578" s="109" t="s">
        <v>1495</v>
      </c>
      <c r="D1578" s="85">
        <v>12</v>
      </c>
      <c r="E1578" s="83">
        <v>270</v>
      </c>
      <c r="F1578" s="83" t="s">
        <v>1533</v>
      </c>
      <c r="G1578" s="22"/>
      <c r="H1578" s="44">
        <f t="shared" si="392"/>
        <v>9.6000000000000014</v>
      </c>
      <c r="I1578" s="98">
        <f t="shared" si="393"/>
        <v>4.32</v>
      </c>
      <c r="J1578" s="98">
        <f t="shared" si="388"/>
        <v>10.199999999999999</v>
      </c>
      <c r="K1578" s="99"/>
      <c r="L1578" s="44">
        <f t="shared" si="391"/>
        <v>9.6000000000000014</v>
      </c>
      <c r="M1578" s="100">
        <f t="shared" si="404"/>
        <v>9.6000000000000014</v>
      </c>
      <c r="N1578" s="97"/>
      <c r="O1578" s="101" t="s">
        <v>3</v>
      </c>
      <c r="P1578" s="101" t="s">
        <v>3</v>
      </c>
      <c r="Q1578" s="97"/>
      <c r="R1578" s="101" t="s">
        <v>3</v>
      </c>
      <c r="S1578" s="101" t="s">
        <v>3</v>
      </c>
      <c r="T1578" s="97"/>
      <c r="U1578" s="101" t="s">
        <v>3</v>
      </c>
      <c r="V1578" s="101" t="s">
        <v>3</v>
      </c>
      <c r="W1578" s="97"/>
      <c r="X1578" s="101" t="s">
        <v>3</v>
      </c>
      <c r="Y1578" s="101" t="s">
        <v>3</v>
      </c>
      <c r="Z1578" s="97"/>
      <c r="AA1578" s="101" t="s">
        <v>3</v>
      </c>
      <c r="AB1578" s="101" t="s">
        <v>3</v>
      </c>
      <c r="AC1578" s="97"/>
      <c r="AD1578" s="101" t="s">
        <v>3</v>
      </c>
      <c r="AE1578" s="101" t="s">
        <v>3</v>
      </c>
      <c r="AF1578" s="97"/>
      <c r="AG1578" s="100">
        <f t="shared" si="389"/>
        <v>9.6000000000000014</v>
      </c>
      <c r="AH1578" s="100">
        <f t="shared" si="402"/>
        <v>9.6000000000000014</v>
      </c>
      <c r="AI1578" s="97"/>
      <c r="AJ1578" s="100">
        <f t="shared" si="394"/>
        <v>7.8000000000000007</v>
      </c>
      <c r="AK1578" s="100">
        <f t="shared" si="395"/>
        <v>7.8000000000000007</v>
      </c>
      <c r="AL1578" s="98"/>
      <c r="AM1578" s="100"/>
      <c r="AN1578" s="101" t="s">
        <v>3</v>
      </c>
      <c r="AO1578" s="97"/>
      <c r="AP1578" s="100">
        <f t="shared" si="396"/>
        <v>10.199999999999999</v>
      </c>
      <c r="AQ1578" s="100">
        <f t="shared" si="397"/>
        <v>10.199999999999999</v>
      </c>
      <c r="AR1578" s="97"/>
      <c r="AS1578" s="85">
        <f t="shared" si="398"/>
        <v>4.32</v>
      </c>
      <c r="AT1578" s="101" t="s">
        <v>3</v>
      </c>
      <c r="AU1578" s="97"/>
      <c r="AV1578" s="100">
        <f t="shared" si="390"/>
        <v>10.199999999999999</v>
      </c>
      <c r="AW1578" s="100">
        <f t="shared" si="403"/>
        <v>10.199999999999999</v>
      </c>
      <c r="AX1578" s="97"/>
      <c r="AY1578" s="100">
        <f t="shared" si="399"/>
        <v>9</v>
      </c>
      <c r="AZ1578" s="101" t="s">
        <v>3</v>
      </c>
      <c r="BA1578" s="97"/>
      <c r="BB1578" s="100">
        <f t="shared" si="400"/>
        <v>4.32</v>
      </c>
      <c r="BC1578" s="101" t="s">
        <v>3</v>
      </c>
      <c r="BD1578" s="97"/>
      <c r="BE1578" s="100">
        <f t="shared" si="401"/>
        <v>4.32</v>
      </c>
      <c r="BF1578" s="101" t="s">
        <v>3</v>
      </c>
    </row>
    <row r="1579" spans="1:58" s="86" customFormat="1" ht="13.2" x14ac:dyDescent="0.25">
      <c r="A1579" s="47" t="s">
        <v>1532</v>
      </c>
      <c r="B1579" s="93">
        <v>1200868</v>
      </c>
      <c r="C1579" s="109" t="s">
        <v>1498</v>
      </c>
      <c r="D1579" s="85">
        <v>12</v>
      </c>
      <c r="E1579" s="83">
        <v>270</v>
      </c>
      <c r="F1579" s="83" t="s">
        <v>1533</v>
      </c>
      <c r="G1579" s="22"/>
      <c r="H1579" s="44">
        <f t="shared" si="392"/>
        <v>9.6000000000000014</v>
      </c>
      <c r="I1579" s="98">
        <f t="shared" si="393"/>
        <v>4.32</v>
      </c>
      <c r="J1579" s="98">
        <f t="shared" si="388"/>
        <v>10.199999999999999</v>
      </c>
      <c r="K1579" s="99"/>
      <c r="L1579" s="44">
        <f t="shared" si="391"/>
        <v>9.6000000000000014</v>
      </c>
      <c r="M1579" s="100">
        <f t="shared" si="404"/>
        <v>9.6000000000000014</v>
      </c>
      <c r="N1579" s="97"/>
      <c r="O1579" s="101" t="s">
        <v>3</v>
      </c>
      <c r="P1579" s="101" t="s">
        <v>3</v>
      </c>
      <c r="Q1579" s="97"/>
      <c r="R1579" s="101" t="s">
        <v>3</v>
      </c>
      <c r="S1579" s="101" t="s">
        <v>3</v>
      </c>
      <c r="T1579" s="97"/>
      <c r="U1579" s="101" t="s">
        <v>3</v>
      </c>
      <c r="V1579" s="101" t="s">
        <v>3</v>
      </c>
      <c r="W1579" s="97"/>
      <c r="X1579" s="101" t="s">
        <v>3</v>
      </c>
      <c r="Y1579" s="101" t="s">
        <v>3</v>
      </c>
      <c r="Z1579" s="97"/>
      <c r="AA1579" s="101" t="s">
        <v>3</v>
      </c>
      <c r="AB1579" s="101" t="s">
        <v>3</v>
      </c>
      <c r="AC1579" s="97"/>
      <c r="AD1579" s="101" t="s">
        <v>3</v>
      </c>
      <c r="AE1579" s="101" t="s">
        <v>3</v>
      </c>
      <c r="AF1579" s="97"/>
      <c r="AG1579" s="100">
        <f t="shared" si="389"/>
        <v>9.6000000000000014</v>
      </c>
      <c r="AH1579" s="100">
        <f t="shared" si="402"/>
        <v>9.6000000000000014</v>
      </c>
      <c r="AI1579" s="97"/>
      <c r="AJ1579" s="100">
        <f t="shared" si="394"/>
        <v>7.8000000000000007</v>
      </c>
      <c r="AK1579" s="100">
        <f t="shared" si="395"/>
        <v>7.8000000000000007</v>
      </c>
      <c r="AL1579" s="98"/>
      <c r="AM1579" s="100"/>
      <c r="AN1579" s="101" t="s">
        <v>3</v>
      </c>
      <c r="AO1579" s="97"/>
      <c r="AP1579" s="100">
        <f t="shared" si="396"/>
        <v>10.199999999999999</v>
      </c>
      <c r="AQ1579" s="100">
        <f t="shared" si="397"/>
        <v>10.199999999999999</v>
      </c>
      <c r="AR1579" s="97"/>
      <c r="AS1579" s="85">
        <f t="shared" si="398"/>
        <v>4.32</v>
      </c>
      <c r="AT1579" s="101" t="s">
        <v>3</v>
      </c>
      <c r="AU1579" s="97"/>
      <c r="AV1579" s="100">
        <f t="shared" si="390"/>
        <v>10.199999999999999</v>
      </c>
      <c r="AW1579" s="100">
        <f t="shared" si="403"/>
        <v>10.199999999999999</v>
      </c>
      <c r="AX1579" s="97"/>
      <c r="AY1579" s="100">
        <f t="shared" si="399"/>
        <v>9</v>
      </c>
      <c r="AZ1579" s="101" t="s">
        <v>3</v>
      </c>
      <c r="BA1579" s="97"/>
      <c r="BB1579" s="100">
        <f t="shared" si="400"/>
        <v>4.32</v>
      </c>
      <c r="BC1579" s="101" t="s">
        <v>3</v>
      </c>
      <c r="BD1579" s="97"/>
      <c r="BE1579" s="100">
        <f t="shared" si="401"/>
        <v>4.32</v>
      </c>
      <c r="BF1579" s="101" t="s">
        <v>3</v>
      </c>
    </row>
    <row r="1580" spans="1:58" s="86" customFormat="1" ht="13.2" x14ac:dyDescent="0.25">
      <c r="A1580" s="47" t="s">
        <v>1532</v>
      </c>
      <c r="B1580" s="93">
        <v>1200869</v>
      </c>
      <c r="C1580" s="109" t="s">
        <v>1499</v>
      </c>
      <c r="D1580" s="85">
        <v>12</v>
      </c>
      <c r="E1580" s="83">
        <v>270</v>
      </c>
      <c r="F1580" s="83" t="s">
        <v>1533</v>
      </c>
      <c r="G1580" s="22"/>
      <c r="H1580" s="44">
        <f t="shared" si="392"/>
        <v>9.6000000000000014</v>
      </c>
      <c r="I1580" s="98">
        <f t="shared" si="393"/>
        <v>4.32</v>
      </c>
      <c r="J1580" s="98">
        <f t="shared" si="388"/>
        <v>10.199999999999999</v>
      </c>
      <c r="K1580" s="99"/>
      <c r="L1580" s="44">
        <f t="shared" si="391"/>
        <v>9.6000000000000014</v>
      </c>
      <c r="M1580" s="100">
        <f t="shared" si="404"/>
        <v>9.6000000000000014</v>
      </c>
      <c r="N1580" s="97"/>
      <c r="O1580" s="101" t="s">
        <v>3</v>
      </c>
      <c r="P1580" s="101" t="s">
        <v>3</v>
      </c>
      <c r="Q1580" s="97"/>
      <c r="R1580" s="101" t="s">
        <v>3</v>
      </c>
      <c r="S1580" s="101" t="s">
        <v>3</v>
      </c>
      <c r="T1580" s="97"/>
      <c r="U1580" s="101" t="s">
        <v>3</v>
      </c>
      <c r="V1580" s="101" t="s">
        <v>3</v>
      </c>
      <c r="W1580" s="97"/>
      <c r="X1580" s="101" t="s">
        <v>3</v>
      </c>
      <c r="Y1580" s="101" t="s">
        <v>3</v>
      </c>
      <c r="Z1580" s="97"/>
      <c r="AA1580" s="101" t="s">
        <v>3</v>
      </c>
      <c r="AB1580" s="101" t="s">
        <v>3</v>
      </c>
      <c r="AC1580" s="97"/>
      <c r="AD1580" s="101" t="s">
        <v>3</v>
      </c>
      <c r="AE1580" s="101" t="s">
        <v>3</v>
      </c>
      <c r="AF1580" s="97"/>
      <c r="AG1580" s="100">
        <f t="shared" si="389"/>
        <v>9.6000000000000014</v>
      </c>
      <c r="AH1580" s="100">
        <f t="shared" si="402"/>
        <v>9.6000000000000014</v>
      </c>
      <c r="AI1580" s="97"/>
      <c r="AJ1580" s="100">
        <f t="shared" si="394"/>
        <v>7.8000000000000007</v>
      </c>
      <c r="AK1580" s="100">
        <f t="shared" si="395"/>
        <v>7.8000000000000007</v>
      </c>
      <c r="AL1580" s="98"/>
      <c r="AM1580" s="100"/>
      <c r="AN1580" s="101" t="s">
        <v>3</v>
      </c>
      <c r="AO1580" s="97"/>
      <c r="AP1580" s="100">
        <f t="shared" si="396"/>
        <v>10.199999999999999</v>
      </c>
      <c r="AQ1580" s="100">
        <f t="shared" si="397"/>
        <v>10.199999999999999</v>
      </c>
      <c r="AR1580" s="97"/>
      <c r="AS1580" s="85">
        <f t="shared" si="398"/>
        <v>4.32</v>
      </c>
      <c r="AT1580" s="101" t="s">
        <v>3</v>
      </c>
      <c r="AU1580" s="97"/>
      <c r="AV1580" s="100">
        <f t="shared" si="390"/>
        <v>10.199999999999999</v>
      </c>
      <c r="AW1580" s="100">
        <f t="shared" si="403"/>
        <v>10.199999999999999</v>
      </c>
      <c r="AX1580" s="97"/>
      <c r="AY1580" s="100">
        <f t="shared" si="399"/>
        <v>9</v>
      </c>
      <c r="AZ1580" s="101" t="s">
        <v>3</v>
      </c>
      <c r="BA1580" s="97"/>
      <c r="BB1580" s="100">
        <f t="shared" si="400"/>
        <v>4.32</v>
      </c>
      <c r="BC1580" s="101" t="s">
        <v>3</v>
      </c>
      <c r="BD1580" s="97"/>
      <c r="BE1580" s="100">
        <f t="shared" si="401"/>
        <v>4.32</v>
      </c>
      <c r="BF1580" s="101" t="s">
        <v>3</v>
      </c>
    </row>
    <row r="1581" spans="1:58" s="86" customFormat="1" ht="13.2" x14ac:dyDescent="0.25">
      <c r="A1581" s="47" t="s">
        <v>1532</v>
      </c>
      <c r="B1581" s="93">
        <v>1200873</v>
      </c>
      <c r="C1581" s="109" t="s">
        <v>1503</v>
      </c>
      <c r="D1581" s="85">
        <v>12</v>
      </c>
      <c r="E1581" s="83">
        <v>270</v>
      </c>
      <c r="F1581" s="83" t="s">
        <v>1533</v>
      </c>
      <c r="G1581" s="22"/>
      <c r="H1581" s="44">
        <f t="shared" si="392"/>
        <v>9.6000000000000014</v>
      </c>
      <c r="I1581" s="98">
        <f t="shared" si="393"/>
        <v>4.32</v>
      </c>
      <c r="J1581" s="98">
        <f t="shared" si="388"/>
        <v>10.199999999999999</v>
      </c>
      <c r="K1581" s="99"/>
      <c r="L1581" s="44">
        <f t="shared" si="391"/>
        <v>9.6000000000000014</v>
      </c>
      <c r="M1581" s="100">
        <f t="shared" si="404"/>
        <v>9.6000000000000014</v>
      </c>
      <c r="N1581" s="97"/>
      <c r="O1581" s="101" t="s">
        <v>3</v>
      </c>
      <c r="P1581" s="101" t="s">
        <v>3</v>
      </c>
      <c r="Q1581" s="97"/>
      <c r="R1581" s="101" t="s">
        <v>3</v>
      </c>
      <c r="S1581" s="101" t="s">
        <v>3</v>
      </c>
      <c r="T1581" s="97"/>
      <c r="U1581" s="101" t="s">
        <v>3</v>
      </c>
      <c r="V1581" s="101" t="s">
        <v>3</v>
      </c>
      <c r="W1581" s="97"/>
      <c r="X1581" s="101" t="s">
        <v>3</v>
      </c>
      <c r="Y1581" s="101" t="s">
        <v>3</v>
      </c>
      <c r="Z1581" s="97"/>
      <c r="AA1581" s="101" t="s">
        <v>3</v>
      </c>
      <c r="AB1581" s="101" t="s">
        <v>3</v>
      </c>
      <c r="AC1581" s="97"/>
      <c r="AD1581" s="101" t="s">
        <v>3</v>
      </c>
      <c r="AE1581" s="101" t="s">
        <v>3</v>
      </c>
      <c r="AF1581" s="97"/>
      <c r="AG1581" s="100">
        <f t="shared" si="389"/>
        <v>9.6000000000000014</v>
      </c>
      <c r="AH1581" s="100">
        <f t="shared" si="402"/>
        <v>9.6000000000000014</v>
      </c>
      <c r="AI1581" s="97"/>
      <c r="AJ1581" s="100">
        <f t="shared" si="394"/>
        <v>7.8000000000000007</v>
      </c>
      <c r="AK1581" s="100">
        <f t="shared" si="395"/>
        <v>7.8000000000000007</v>
      </c>
      <c r="AL1581" s="98"/>
      <c r="AM1581" s="100"/>
      <c r="AN1581" s="101" t="s">
        <v>3</v>
      </c>
      <c r="AO1581" s="97"/>
      <c r="AP1581" s="100">
        <f t="shared" si="396"/>
        <v>10.199999999999999</v>
      </c>
      <c r="AQ1581" s="100">
        <f t="shared" si="397"/>
        <v>10.199999999999999</v>
      </c>
      <c r="AR1581" s="97"/>
      <c r="AS1581" s="85">
        <f t="shared" si="398"/>
        <v>4.32</v>
      </c>
      <c r="AT1581" s="101" t="s">
        <v>3</v>
      </c>
      <c r="AU1581" s="97"/>
      <c r="AV1581" s="100">
        <f t="shared" si="390"/>
        <v>10.199999999999999</v>
      </c>
      <c r="AW1581" s="100">
        <f t="shared" si="403"/>
        <v>10.199999999999999</v>
      </c>
      <c r="AX1581" s="97"/>
      <c r="AY1581" s="100">
        <f t="shared" si="399"/>
        <v>9</v>
      </c>
      <c r="AZ1581" s="101" t="s">
        <v>3</v>
      </c>
      <c r="BA1581" s="97"/>
      <c r="BB1581" s="100">
        <f t="shared" si="400"/>
        <v>4.32</v>
      </c>
      <c r="BC1581" s="101" t="s">
        <v>3</v>
      </c>
      <c r="BD1581" s="97"/>
      <c r="BE1581" s="100">
        <f t="shared" si="401"/>
        <v>4.32</v>
      </c>
      <c r="BF1581" s="101" t="s">
        <v>3</v>
      </c>
    </row>
    <row r="1582" spans="1:58" s="86" customFormat="1" ht="13.2" x14ac:dyDescent="0.25">
      <c r="A1582" s="47" t="s">
        <v>1532</v>
      </c>
      <c r="B1582" s="93">
        <v>1200875</v>
      </c>
      <c r="C1582" s="109" t="s">
        <v>1505</v>
      </c>
      <c r="D1582" s="85">
        <v>12</v>
      </c>
      <c r="E1582" s="83">
        <v>270</v>
      </c>
      <c r="F1582" s="83" t="s">
        <v>1533</v>
      </c>
      <c r="G1582" s="22"/>
      <c r="H1582" s="44">
        <f t="shared" si="392"/>
        <v>9.6000000000000014</v>
      </c>
      <c r="I1582" s="98">
        <f t="shared" si="393"/>
        <v>4.32</v>
      </c>
      <c r="J1582" s="98">
        <f t="shared" si="388"/>
        <v>10.199999999999999</v>
      </c>
      <c r="K1582" s="99"/>
      <c r="L1582" s="44">
        <f t="shared" si="391"/>
        <v>9.6000000000000014</v>
      </c>
      <c r="M1582" s="100">
        <f t="shared" si="404"/>
        <v>9.6000000000000014</v>
      </c>
      <c r="N1582" s="97"/>
      <c r="O1582" s="101" t="s">
        <v>3</v>
      </c>
      <c r="P1582" s="101" t="s">
        <v>3</v>
      </c>
      <c r="Q1582" s="97"/>
      <c r="R1582" s="101" t="s">
        <v>3</v>
      </c>
      <c r="S1582" s="101" t="s">
        <v>3</v>
      </c>
      <c r="T1582" s="97"/>
      <c r="U1582" s="101" t="s">
        <v>3</v>
      </c>
      <c r="V1582" s="101" t="s">
        <v>3</v>
      </c>
      <c r="W1582" s="97"/>
      <c r="X1582" s="101" t="s">
        <v>3</v>
      </c>
      <c r="Y1582" s="101" t="s">
        <v>3</v>
      </c>
      <c r="Z1582" s="97"/>
      <c r="AA1582" s="101" t="s">
        <v>3</v>
      </c>
      <c r="AB1582" s="101" t="s">
        <v>3</v>
      </c>
      <c r="AC1582" s="97"/>
      <c r="AD1582" s="101" t="s">
        <v>3</v>
      </c>
      <c r="AE1582" s="101" t="s">
        <v>3</v>
      </c>
      <c r="AF1582" s="97"/>
      <c r="AG1582" s="100">
        <f t="shared" si="389"/>
        <v>9.6000000000000014</v>
      </c>
      <c r="AH1582" s="100">
        <f t="shared" si="402"/>
        <v>9.6000000000000014</v>
      </c>
      <c r="AI1582" s="97"/>
      <c r="AJ1582" s="100">
        <f t="shared" si="394"/>
        <v>7.8000000000000007</v>
      </c>
      <c r="AK1582" s="100">
        <f t="shared" si="395"/>
        <v>7.8000000000000007</v>
      </c>
      <c r="AL1582" s="98"/>
      <c r="AM1582" s="100"/>
      <c r="AN1582" s="101" t="s">
        <v>3</v>
      </c>
      <c r="AO1582" s="97"/>
      <c r="AP1582" s="100">
        <f t="shared" si="396"/>
        <v>10.199999999999999</v>
      </c>
      <c r="AQ1582" s="100">
        <f t="shared" si="397"/>
        <v>10.199999999999999</v>
      </c>
      <c r="AR1582" s="97"/>
      <c r="AS1582" s="85">
        <f t="shared" si="398"/>
        <v>4.32</v>
      </c>
      <c r="AT1582" s="101" t="s">
        <v>3</v>
      </c>
      <c r="AU1582" s="97"/>
      <c r="AV1582" s="100">
        <f t="shared" si="390"/>
        <v>10.199999999999999</v>
      </c>
      <c r="AW1582" s="100">
        <f t="shared" si="403"/>
        <v>10.199999999999999</v>
      </c>
      <c r="AX1582" s="97"/>
      <c r="AY1582" s="100">
        <f t="shared" si="399"/>
        <v>9</v>
      </c>
      <c r="AZ1582" s="101" t="s">
        <v>3</v>
      </c>
      <c r="BA1582" s="97"/>
      <c r="BB1582" s="100">
        <f t="shared" si="400"/>
        <v>4.32</v>
      </c>
      <c r="BC1582" s="101" t="s">
        <v>3</v>
      </c>
      <c r="BD1582" s="97"/>
      <c r="BE1582" s="100">
        <f t="shared" si="401"/>
        <v>4.32</v>
      </c>
      <c r="BF1582" s="101" t="s">
        <v>3</v>
      </c>
    </row>
    <row r="1583" spans="1:58" s="86" customFormat="1" ht="13.2" x14ac:dyDescent="0.25">
      <c r="A1583" s="47" t="s">
        <v>1532</v>
      </c>
      <c r="B1583" s="93">
        <v>1200876</v>
      </c>
      <c r="C1583" s="109" t="s">
        <v>1506</v>
      </c>
      <c r="D1583" s="85">
        <v>12</v>
      </c>
      <c r="E1583" s="83">
        <v>270</v>
      </c>
      <c r="F1583" s="83" t="s">
        <v>1533</v>
      </c>
      <c r="G1583" s="22"/>
      <c r="H1583" s="44">
        <f t="shared" si="392"/>
        <v>9.6000000000000014</v>
      </c>
      <c r="I1583" s="98">
        <f t="shared" si="393"/>
        <v>4.32</v>
      </c>
      <c r="J1583" s="98">
        <f t="shared" si="388"/>
        <v>10.199999999999999</v>
      </c>
      <c r="K1583" s="99"/>
      <c r="L1583" s="44">
        <f t="shared" si="391"/>
        <v>9.6000000000000014</v>
      </c>
      <c r="M1583" s="100">
        <f t="shared" si="404"/>
        <v>9.6000000000000014</v>
      </c>
      <c r="N1583" s="97"/>
      <c r="O1583" s="101" t="s">
        <v>3</v>
      </c>
      <c r="P1583" s="101" t="s">
        <v>3</v>
      </c>
      <c r="Q1583" s="97"/>
      <c r="R1583" s="101" t="s">
        <v>3</v>
      </c>
      <c r="S1583" s="101" t="s">
        <v>3</v>
      </c>
      <c r="T1583" s="97"/>
      <c r="U1583" s="101" t="s">
        <v>3</v>
      </c>
      <c r="V1583" s="101" t="s">
        <v>3</v>
      </c>
      <c r="W1583" s="97"/>
      <c r="X1583" s="101" t="s">
        <v>3</v>
      </c>
      <c r="Y1583" s="101" t="s">
        <v>3</v>
      </c>
      <c r="Z1583" s="97"/>
      <c r="AA1583" s="101" t="s">
        <v>3</v>
      </c>
      <c r="AB1583" s="101" t="s">
        <v>3</v>
      </c>
      <c r="AC1583" s="97"/>
      <c r="AD1583" s="101" t="s">
        <v>3</v>
      </c>
      <c r="AE1583" s="101" t="s">
        <v>3</v>
      </c>
      <c r="AF1583" s="97"/>
      <c r="AG1583" s="100">
        <f t="shared" si="389"/>
        <v>9.6000000000000014</v>
      </c>
      <c r="AH1583" s="100">
        <f t="shared" si="402"/>
        <v>9.6000000000000014</v>
      </c>
      <c r="AI1583" s="97"/>
      <c r="AJ1583" s="100">
        <f t="shared" si="394"/>
        <v>7.8000000000000007</v>
      </c>
      <c r="AK1583" s="100">
        <f t="shared" si="395"/>
        <v>7.8000000000000007</v>
      </c>
      <c r="AL1583" s="98"/>
      <c r="AM1583" s="100"/>
      <c r="AN1583" s="101" t="s">
        <v>3</v>
      </c>
      <c r="AO1583" s="97"/>
      <c r="AP1583" s="100">
        <f t="shared" si="396"/>
        <v>10.199999999999999</v>
      </c>
      <c r="AQ1583" s="100">
        <f t="shared" si="397"/>
        <v>10.199999999999999</v>
      </c>
      <c r="AR1583" s="97"/>
      <c r="AS1583" s="85">
        <f t="shared" si="398"/>
        <v>4.32</v>
      </c>
      <c r="AT1583" s="101" t="s">
        <v>3</v>
      </c>
      <c r="AU1583" s="97"/>
      <c r="AV1583" s="100">
        <f t="shared" si="390"/>
        <v>10.199999999999999</v>
      </c>
      <c r="AW1583" s="100">
        <f t="shared" si="403"/>
        <v>10.199999999999999</v>
      </c>
      <c r="AX1583" s="97"/>
      <c r="AY1583" s="100">
        <f t="shared" si="399"/>
        <v>9</v>
      </c>
      <c r="AZ1583" s="101" t="s">
        <v>3</v>
      </c>
      <c r="BA1583" s="97"/>
      <c r="BB1583" s="100">
        <f t="shared" si="400"/>
        <v>4.32</v>
      </c>
      <c r="BC1583" s="101" t="s">
        <v>3</v>
      </c>
      <c r="BD1583" s="97"/>
      <c r="BE1583" s="100">
        <f t="shared" si="401"/>
        <v>4.32</v>
      </c>
      <c r="BF1583" s="101" t="s">
        <v>3</v>
      </c>
    </row>
    <row r="1584" spans="1:58" s="86" customFormat="1" ht="13.2" x14ac:dyDescent="0.25">
      <c r="A1584" s="47" t="s">
        <v>1532</v>
      </c>
      <c r="B1584" s="93">
        <v>1200600</v>
      </c>
      <c r="C1584" s="109" t="s">
        <v>1388</v>
      </c>
      <c r="D1584" s="85">
        <v>12</v>
      </c>
      <c r="E1584" s="83">
        <v>270</v>
      </c>
      <c r="F1584" s="83" t="s">
        <v>1533</v>
      </c>
      <c r="G1584" s="22"/>
      <c r="H1584" s="44">
        <f t="shared" si="392"/>
        <v>9.6000000000000014</v>
      </c>
      <c r="I1584" s="98">
        <f t="shared" si="393"/>
        <v>4.32</v>
      </c>
      <c r="J1584" s="98">
        <f t="shared" si="388"/>
        <v>10.199999999999999</v>
      </c>
      <c r="K1584" s="99"/>
      <c r="L1584" s="44">
        <f t="shared" si="391"/>
        <v>9.6000000000000014</v>
      </c>
      <c r="M1584" s="100">
        <f t="shared" si="404"/>
        <v>9.6000000000000014</v>
      </c>
      <c r="N1584" s="97"/>
      <c r="O1584" s="101" t="s">
        <v>3</v>
      </c>
      <c r="P1584" s="101" t="s">
        <v>3</v>
      </c>
      <c r="Q1584" s="97"/>
      <c r="R1584" s="101" t="s">
        <v>3</v>
      </c>
      <c r="S1584" s="101" t="s">
        <v>3</v>
      </c>
      <c r="T1584" s="97"/>
      <c r="U1584" s="101" t="s">
        <v>3</v>
      </c>
      <c r="V1584" s="101" t="s">
        <v>3</v>
      </c>
      <c r="W1584" s="97"/>
      <c r="X1584" s="101" t="s">
        <v>3</v>
      </c>
      <c r="Y1584" s="101" t="s">
        <v>3</v>
      </c>
      <c r="Z1584" s="97"/>
      <c r="AA1584" s="101" t="s">
        <v>3</v>
      </c>
      <c r="AB1584" s="101" t="s">
        <v>3</v>
      </c>
      <c r="AC1584" s="97"/>
      <c r="AD1584" s="101" t="s">
        <v>3</v>
      </c>
      <c r="AE1584" s="101" t="s">
        <v>3</v>
      </c>
      <c r="AF1584" s="97"/>
      <c r="AG1584" s="100">
        <f t="shared" si="389"/>
        <v>9.6000000000000014</v>
      </c>
      <c r="AH1584" s="100">
        <f t="shared" si="402"/>
        <v>9.6000000000000014</v>
      </c>
      <c r="AI1584" s="97"/>
      <c r="AJ1584" s="100">
        <f t="shared" si="394"/>
        <v>7.8000000000000007</v>
      </c>
      <c r="AK1584" s="100">
        <f t="shared" si="395"/>
        <v>7.8000000000000007</v>
      </c>
      <c r="AL1584" s="98"/>
      <c r="AM1584" s="100"/>
      <c r="AN1584" s="101" t="s">
        <v>3</v>
      </c>
      <c r="AO1584" s="97"/>
      <c r="AP1584" s="100">
        <f t="shared" si="396"/>
        <v>10.199999999999999</v>
      </c>
      <c r="AQ1584" s="100">
        <f t="shared" si="397"/>
        <v>10.199999999999999</v>
      </c>
      <c r="AR1584" s="97"/>
      <c r="AS1584" s="85">
        <f t="shared" si="398"/>
        <v>4.32</v>
      </c>
      <c r="AT1584" s="101" t="s">
        <v>3</v>
      </c>
      <c r="AU1584" s="97"/>
      <c r="AV1584" s="100">
        <f t="shared" si="390"/>
        <v>10.199999999999999</v>
      </c>
      <c r="AW1584" s="100">
        <f t="shared" si="403"/>
        <v>10.199999999999999</v>
      </c>
      <c r="AX1584" s="97"/>
      <c r="AY1584" s="100">
        <f t="shared" si="399"/>
        <v>9</v>
      </c>
      <c r="AZ1584" s="101" t="s">
        <v>3</v>
      </c>
      <c r="BA1584" s="97"/>
      <c r="BB1584" s="100">
        <f t="shared" si="400"/>
        <v>4.32</v>
      </c>
      <c r="BC1584" s="101" t="s">
        <v>3</v>
      </c>
      <c r="BD1584" s="97"/>
      <c r="BE1584" s="100">
        <f t="shared" si="401"/>
        <v>4.32</v>
      </c>
      <c r="BF1584" s="101" t="s">
        <v>3</v>
      </c>
    </row>
    <row r="1585" spans="1:58" s="86" customFormat="1" ht="13.2" x14ac:dyDescent="0.25">
      <c r="A1585" s="47" t="s">
        <v>1532</v>
      </c>
      <c r="B1585" s="93">
        <v>1200601</v>
      </c>
      <c r="C1585" s="109" t="s">
        <v>1389</v>
      </c>
      <c r="D1585" s="85">
        <v>12</v>
      </c>
      <c r="E1585" s="83">
        <v>270</v>
      </c>
      <c r="F1585" s="83" t="s">
        <v>1533</v>
      </c>
      <c r="G1585" s="22"/>
      <c r="H1585" s="44">
        <f t="shared" si="392"/>
        <v>9.6000000000000014</v>
      </c>
      <c r="I1585" s="98">
        <f t="shared" si="393"/>
        <v>4.32</v>
      </c>
      <c r="J1585" s="98">
        <f t="shared" si="388"/>
        <v>10.199999999999999</v>
      </c>
      <c r="K1585" s="99"/>
      <c r="L1585" s="44">
        <f t="shared" si="391"/>
        <v>9.6000000000000014</v>
      </c>
      <c r="M1585" s="100">
        <f t="shared" si="404"/>
        <v>9.6000000000000014</v>
      </c>
      <c r="N1585" s="97"/>
      <c r="O1585" s="101" t="s">
        <v>3</v>
      </c>
      <c r="P1585" s="101" t="s">
        <v>3</v>
      </c>
      <c r="Q1585" s="97"/>
      <c r="R1585" s="101" t="s">
        <v>3</v>
      </c>
      <c r="S1585" s="101" t="s">
        <v>3</v>
      </c>
      <c r="T1585" s="97"/>
      <c r="U1585" s="101" t="s">
        <v>3</v>
      </c>
      <c r="V1585" s="101" t="s">
        <v>3</v>
      </c>
      <c r="W1585" s="97"/>
      <c r="X1585" s="101" t="s">
        <v>3</v>
      </c>
      <c r="Y1585" s="101" t="s">
        <v>3</v>
      </c>
      <c r="Z1585" s="97"/>
      <c r="AA1585" s="101" t="s">
        <v>3</v>
      </c>
      <c r="AB1585" s="101" t="s">
        <v>3</v>
      </c>
      <c r="AC1585" s="97"/>
      <c r="AD1585" s="101" t="s">
        <v>3</v>
      </c>
      <c r="AE1585" s="101" t="s">
        <v>3</v>
      </c>
      <c r="AF1585" s="97"/>
      <c r="AG1585" s="100">
        <f t="shared" si="389"/>
        <v>9.6000000000000014</v>
      </c>
      <c r="AH1585" s="100">
        <f t="shared" si="402"/>
        <v>9.6000000000000014</v>
      </c>
      <c r="AI1585" s="97"/>
      <c r="AJ1585" s="100">
        <f t="shared" si="394"/>
        <v>7.8000000000000007</v>
      </c>
      <c r="AK1585" s="100">
        <f t="shared" si="395"/>
        <v>7.8000000000000007</v>
      </c>
      <c r="AL1585" s="98"/>
      <c r="AM1585" s="100"/>
      <c r="AN1585" s="101" t="s">
        <v>3</v>
      </c>
      <c r="AO1585" s="97"/>
      <c r="AP1585" s="100">
        <f t="shared" si="396"/>
        <v>10.199999999999999</v>
      </c>
      <c r="AQ1585" s="100">
        <f t="shared" si="397"/>
        <v>10.199999999999999</v>
      </c>
      <c r="AR1585" s="97"/>
      <c r="AS1585" s="85">
        <f t="shared" si="398"/>
        <v>4.32</v>
      </c>
      <c r="AT1585" s="101" t="s">
        <v>3</v>
      </c>
      <c r="AU1585" s="97"/>
      <c r="AV1585" s="100">
        <f t="shared" si="390"/>
        <v>10.199999999999999</v>
      </c>
      <c r="AW1585" s="100">
        <f t="shared" si="403"/>
        <v>10.199999999999999</v>
      </c>
      <c r="AX1585" s="97"/>
      <c r="AY1585" s="100">
        <f t="shared" si="399"/>
        <v>9</v>
      </c>
      <c r="AZ1585" s="101" t="s">
        <v>3</v>
      </c>
      <c r="BA1585" s="97"/>
      <c r="BB1585" s="100">
        <f t="shared" si="400"/>
        <v>4.32</v>
      </c>
      <c r="BC1585" s="101" t="s">
        <v>3</v>
      </c>
      <c r="BD1585" s="97"/>
      <c r="BE1585" s="100">
        <f t="shared" si="401"/>
        <v>4.32</v>
      </c>
      <c r="BF1585" s="101" t="s">
        <v>3</v>
      </c>
    </row>
    <row r="1586" spans="1:58" s="86" customFormat="1" ht="13.2" x14ac:dyDescent="0.25">
      <c r="A1586" s="47" t="s">
        <v>1532</v>
      </c>
      <c r="B1586" s="93">
        <v>1200602</v>
      </c>
      <c r="C1586" s="109" t="s">
        <v>1390</v>
      </c>
      <c r="D1586" s="85">
        <v>12</v>
      </c>
      <c r="E1586" s="83">
        <v>270</v>
      </c>
      <c r="F1586" s="83" t="s">
        <v>1533</v>
      </c>
      <c r="G1586" s="22"/>
      <c r="H1586" s="44">
        <f t="shared" si="392"/>
        <v>9.6000000000000014</v>
      </c>
      <c r="I1586" s="98">
        <f t="shared" si="393"/>
        <v>4.32</v>
      </c>
      <c r="J1586" s="98">
        <f t="shared" si="388"/>
        <v>10.199999999999999</v>
      </c>
      <c r="K1586" s="99"/>
      <c r="L1586" s="44">
        <f t="shared" si="391"/>
        <v>9.6000000000000014</v>
      </c>
      <c r="M1586" s="100">
        <f t="shared" si="404"/>
        <v>9.6000000000000014</v>
      </c>
      <c r="N1586" s="97"/>
      <c r="O1586" s="101" t="s">
        <v>3</v>
      </c>
      <c r="P1586" s="101" t="s">
        <v>3</v>
      </c>
      <c r="Q1586" s="97"/>
      <c r="R1586" s="101" t="s">
        <v>3</v>
      </c>
      <c r="S1586" s="101" t="s">
        <v>3</v>
      </c>
      <c r="T1586" s="97"/>
      <c r="U1586" s="101" t="s">
        <v>3</v>
      </c>
      <c r="V1586" s="101" t="s">
        <v>3</v>
      </c>
      <c r="W1586" s="97"/>
      <c r="X1586" s="101" t="s">
        <v>3</v>
      </c>
      <c r="Y1586" s="101" t="s">
        <v>3</v>
      </c>
      <c r="Z1586" s="97"/>
      <c r="AA1586" s="101" t="s">
        <v>3</v>
      </c>
      <c r="AB1586" s="101" t="s">
        <v>3</v>
      </c>
      <c r="AC1586" s="97"/>
      <c r="AD1586" s="101" t="s">
        <v>3</v>
      </c>
      <c r="AE1586" s="101" t="s">
        <v>3</v>
      </c>
      <c r="AF1586" s="97"/>
      <c r="AG1586" s="100">
        <f t="shared" si="389"/>
        <v>9.6000000000000014</v>
      </c>
      <c r="AH1586" s="100">
        <f t="shared" si="402"/>
        <v>9.6000000000000014</v>
      </c>
      <c r="AI1586" s="97"/>
      <c r="AJ1586" s="100">
        <f t="shared" si="394"/>
        <v>7.8000000000000007</v>
      </c>
      <c r="AK1586" s="100">
        <f t="shared" si="395"/>
        <v>7.8000000000000007</v>
      </c>
      <c r="AL1586" s="98"/>
      <c r="AM1586" s="100"/>
      <c r="AN1586" s="101" t="s">
        <v>3</v>
      </c>
      <c r="AO1586" s="97"/>
      <c r="AP1586" s="100">
        <f t="shared" si="396"/>
        <v>10.199999999999999</v>
      </c>
      <c r="AQ1586" s="100">
        <f t="shared" si="397"/>
        <v>10.199999999999999</v>
      </c>
      <c r="AR1586" s="97"/>
      <c r="AS1586" s="85">
        <f t="shared" si="398"/>
        <v>4.32</v>
      </c>
      <c r="AT1586" s="101" t="s">
        <v>3</v>
      </c>
      <c r="AU1586" s="97"/>
      <c r="AV1586" s="100">
        <f t="shared" si="390"/>
        <v>10.199999999999999</v>
      </c>
      <c r="AW1586" s="100">
        <f t="shared" si="403"/>
        <v>10.199999999999999</v>
      </c>
      <c r="AX1586" s="97"/>
      <c r="AY1586" s="100">
        <f t="shared" si="399"/>
        <v>9</v>
      </c>
      <c r="AZ1586" s="101" t="s">
        <v>3</v>
      </c>
      <c r="BA1586" s="97"/>
      <c r="BB1586" s="100">
        <f t="shared" si="400"/>
        <v>4.32</v>
      </c>
      <c r="BC1586" s="101" t="s">
        <v>3</v>
      </c>
      <c r="BD1586" s="97"/>
      <c r="BE1586" s="100">
        <f t="shared" si="401"/>
        <v>4.32</v>
      </c>
      <c r="BF1586" s="101" t="s">
        <v>3</v>
      </c>
    </row>
    <row r="1587" spans="1:58" s="86" customFormat="1" ht="13.2" x14ac:dyDescent="0.25">
      <c r="A1587" s="47" t="s">
        <v>1532</v>
      </c>
      <c r="B1587" s="93">
        <v>1200244</v>
      </c>
      <c r="C1587" s="109" t="s">
        <v>1274</v>
      </c>
      <c r="D1587" s="85">
        <v>12</v>
      </c>
      <c r="E1587" s="83">
        <v>270</v>
      </c>
      <c r="F1587" s="83" t="s">
        <v>1533</v>
      </c>
      <c r="G1587" s="22"/>
      <c r="H1587" s="44">
        <f t="shared" si="392"/>
        <v>9.6000000000000014</v>
      </c>
      <c r="I1587" s="98">
        <f t="shared" si="393"/>
        <v>4.32</v>
      </c>
      <c r="J1587" s="98">
        <f t="shared" si="388"/>
        <v>10.199999999999999</v>
      </c>
      <c r="K1587" s="99"/>
      <c r="L1587" s="44">
        <f t="shared" si="391"/>
        <v>9.6000000000000014</v>
      </c>
      <c r="M1587" s="100">
        <f t="shared" si="404"/>
        <v>9.6000000000000014</v>
      </c>
      <c r="N1587" s="97"/>
      <c r="O1587" s="101" t="s">
        <v>3</v>
      </c>
      <c r="P1587" s="101" t="s">
        <v>3</v>
      </c>
      <c r="Q1587" s="97"/>
      <c r="R1587" s="101" t="s">
        <v>3</v>
      </c>
      <c r="S1587" s="101" t="s">
        <v>3</v>
      </c>
      <c r="T1587" s="97"/>
      <c r="U1587" s="101" t="s">
        <v>3</v>
      </c>
      <c r="V1587" s="101" t="s">
        <v>3</v>
      </c>
      <c r="W1587" s="97"/>
      <c r="X1587" s="101" t="s">
        <v>3</v>
      </c>
      <c r="Y1587" s="101" t="s">
        <v>3</v>
      </c>
      <c r="Z1587" s="97"/>
      <c r="AA1587" s="101" t="s">
        <v>3</v>
      </c>
      <c r="AB1587" s="101" t="s">
        <v>3</v>
      </c>
      <c r="AC1587" s="97"/>
      <c r="AD1587" s="101" t="s">
        <v>3</v>
      </c>
      <c r="AE1587" s="101" t="s">
        <v>3</v>
      </c>
      <c r="AF1587" s="97"/>
      <c r="AG1587" s="100">
        <f t="shared" si="389"/>
        <v>9.6000000000000014</v>
      </c>
      <c r="AH1587" s="100">
        <f t="shared" si="402"/>
        <v>9.6000000000000014</v>
      </c>
      <c r="AI1587" s="97"/>
      <c r="AJ1587" s="100">
        <f t="shared" si="394"/>
        <v>7.8000000000000007</v>
      </c>
      <c r="AK1587" s="100">
        <f t="shared" si="395"/>
        <v>7.8000000000000007</v>
      </c>
      <c r="AL1587" s="98"/>
      <c r="AM1587" s="100"/>
      <c r="AN1587" s="101" t="s">
        <v>3</v>
      </c>
      <c r="AO1587" s="97"/>
      <c r="AP1587" s="100">
        <f t="shared" si="396"/>
        <v>10.199999999999999</v>
      </c>
      <c r="AQ1587" s="100">
        <f t="shared" si="397"/>
        <v>10.199999999999999</v>
      </c>
      <c r="AR1587" s="97"/>
      <c r="AS1587" s="85">
        <f t="shared" si="398"/>
        <v>4.32</v>
      </c>
      <c r="AT1587" s="101" t="s">
        <v>3</v>
      </c>
      <c r="AU1587" s="97"/>
      <c r="AV1587" s="100">
        <f t="shared" si="390"/>
        <v>10.199999999999999</v>
      </c>
      <c r="AW1587" s="100">
        <f t="shared" si="403"/>
        <v>10.199999999999999</v>
      </c>
      <c r="AX1587" s="97"/>
      <c r="AY1587" s="100">
        <f t="shared" si="399"/>
        <v>9</v>
      </c>
      <c r="AZ1587" s="101" t="s">
        <v>3</v>
      </c>
      <c r="BA1587" s="97"/>
      <c r="BB1587" s="100">
        <f t="shared" si="400"/>
        <v>4.32</v>
      </c>
      <c r="BC1587" s="101" t="s">
        <v>3</v>
      </c>
      <c r="BD1587" s="97"/>
      <c r="BE1587" s="100">
        <f t="shared" si="401"/>
        <v>4.32</v>
      </c>
      <c r="BF1587" s="101" t="s">
        <v>3</v>
      </c>
    </row>
    <row r="1588" spans="1:58" s="86" customFormat="1" ht="13.2" x14ac:dyDescent="0.25">
      <c r="A1588" s="47" t="s">
        <v>1532</v>
      </c>
      <c r="B1588" s="93">
        <v>1201029</v>
      </c>
      <c r="C1588" s="109" t="s">
        <v>1194</v>
      </c>
      <c r="D1588" s="85">
        <v>12</v>
      </c>
      <c r="E1588" s="83">
        <v>270</v>
      </c>
      <c r="F1588" s="83" t="s">
        <v>1533</v>
      </c>
      <c r="G1588" s="22"/>
      <c r="H1588" s="44">
        <f t="shared" si="392"/>
        <v>9.6000000000000014</v>
      </c>
      <c r="I1588" s="98">
        <f t="shared" si="393"/>
        <v>4.32</v>
      </c>
      <c r="J1588" s="98">
        <f t="shared" si="388"/>
        <v>10.199999999999999</v>
      </c>
      <c r="K1588" s="99"/>
      <c r="L1588" s="44">
        <f t="shared" si="391"/>
        <v>9.6000000000000014</v>
      </c>
      <c r="M1588" s="100">
        <f t="shared" si="404"/>
        <v>9.6000000000000014</v>
      </c>
      <c r="N1588" s="97"/>
      <c r="O1588" s="101" t="s">
        <v>3</v>
      </c>
      <c r="P1588" s="101" t="s">
        <v>3</v>
      </c>
      <c r="Q1588" s="97"/>
      <c r="R1588" s="101" t="s">
        <v>3</v>
      </c>
      <c r="S1588" s="101" t="s">
        <v>3</v>
      </c>
      <c r="T1588" s="97"/>
      <c r="U1588" s="101" t="s">
        <v>3</v>
      </c>
      <c r="V1588" s="101" t="s">
        <v>3</v>
      </c>
      <c r="W1588" s="97"/>
      <c r="X1588" s="101" t="s">
        <v>3</v>
      </c>
      <c r="Y1588" s="101" t="s">
        <v>3</v>
      </c>
      <c r="Z1588" s="97"/>
      <c r="AA1588" s="101" t="s">
        <v>3</v>
      </c>
      <c r="AB1588" s="101" t="s">
        <v>3</v>
      </c>
      <c r="AC1588" s="97"/>
      <c r="AD1588" s="101" t="s">
        <v>3</v>
      </c>
      <c r="AE1588" s="101" t="s">
        <v>3</v>
      </c>
      <c r="AF1588" s="97"/>
      <c r="AG1588" s="100">
        <f t="shared" si="389"/>
        <v>9.6000000000000014</v>
      </c>
      <c r="AH1588" s="100">
        <f t="shared" si="402"/>
        <v>9.6000000000000014</v>
      </c>
      <c r="AI1588" s="97"/>
      <c r="AJ1588" s="100">
        <f t="shared" si="394"/>
        <v>7.8000000000000007</v>
      </c>
      <c r="AK1588" s="100">
        <f t="shared" si="395"/>
        <v>7.8000000000000007</v>
      </c>
      <c r="AL1588" s="98"/>
      <c r="AM1588" s="100"/>
      <c r="AN1588" s="101" t="s">
        <v>3</v>
      </c>
      <c r="AO1588" s="97"/>
      <c r="AP1588" s="100">
        <f t="shared" si="396"/>
        <v>10.199999999999999</v>
      </c>
      <c r="AQ1588" s="100">
        <f t="shared" si="397"/>
        <v>10.199999999999999</v>
      </c>
      <c r="AR1588" s="97"/>
      <c r="AS1588" s="85">
        <f t="shared" si="398"/>
        <v>4.32</v>
      </c>
      <c r="AT1588" s="101" t="s">
        <v>3</v>
      </c>
      <c r="AU1588" s="97"/>
      <c r="AV1588" s="100">
        <f t="shared" si="390"/>
        <v>10.199999999999999</v>
      </c>
      <c r="AW1588" s="100">
        <f t="shared" si="403"/>
        <v>10.199999999999999</v>
      </c>
      <c r="AX1588" s="97"/>
      <c r="AY1588" s="100">
        <f t="shared" si="399"/>
        <v>9</v>
      </c>
      <c r="AZ1588" s="101" t="s">
        <v>3</v>
      </c>
      <c r="BA1588" s="97"/>
      <c r="BB1588" s="100">
        <f t="shared" si="400"/>
        <v>4.32</v>
      </c>
      <c r="BC1588" s="101" t="s">
        <v>3</v>
      </c>
      <c r="BD1588" s="97"/>
      <c r="BE1588" s="100">
        <f t="shared" si="401"/>
        <v>4.32</v>
      </c>
      <c r="BF1588" s="101" t="s">
        <v>3</v>
      </c>
    </row>
    <row r="1589" spans="1:58" s="86" customFormat="1" ht="13.2" x14ac:dyDescent="0.25">
      <c r="A1589" s="47" t="s">
        <v>1532</v>
      </c>
      <c r="B1589" s="93">
        <v>1200178</v>
      </c>
      <c r="C1589" s="109" t="s">
        <v>1230</v>
      </c>
      <c r="D1589" s="85">
        <v>12</v>
      </c>
      <c r="E1589" s="83">
        <v>270</v>
      </c>
      <c r="F1589" s="83" t="s">
        <v>1533</v>
      </c>
      <c r="G1589" s="22"/>
      <c r="H1589" s="44">
        <f t="shared" si="392"/>
        <v>9.6000000000000014</v>
      </c>
      <c r="I1589" s="98">
        <f t="shared" si="393"/>
        <v>4.32</v>
      </c>
      <c r="J1589" s="98">
        <f t="shared" si="388"/>
        <v>10.199999999999999</v>
      </c>
      <c r="K1589" s="99"/>
      <c r="L1589" s="44">
        <f t="shared" si="391"/>
        <v>9.6000000000000014</v>
      </c>
      <c r="M1589" s="100">
        <f t="shared" si="404"/>
        <v>9.6000000000000014</v>
      </c>
      <c r="N1589" s="97"/>
      <c r="O1589" s="101" t="s">
        <v>3</v>
      </c>
      <c r="P1589" s="101" t="s">
        <v>3</v>
      </c>
      <c r="Q1589" s="97"/>
      <c r="R1589" s="101" t="s">
        <v>3</v>
      </c>
      <c r="S1589" s="101" t="s">
        <v>3</v>
      </c>
      <c r="T1589" s="97"/>
      <c r="U1589" s="101" t="s">
        <v>3</v>
      </c>
      <c r="V1589" s="101" t="s">
        <v>3</v>
      </c>
      <c r="W1589" s="97"/>
      <c r="X1589" s="101" t="s">
        <v>3</v>
      </c>
      <c r="Y1589" s="101" t="s">
        <v>3</v>
      </c>
      <c r="Z1589" s="97"/>
      <c r="AA1589" s="101" t="s">
        <v>3</v>
      </c>
      <c r="AB1589" s="101" t="s">
        <v>3</v>
      </c>
      <c r="AC1589" s="97"/>
      <c r="AD1589" s="101" t="s">
        <v>3</v>
      </c>
      <c r="AE1589" s="101" t="s">
        <v>3</v>
      </c>
      <c r="AF1589" s="97"/>
      <c r="AG1589" s="100">
        <f t="shared" si="389"/>
        <v>9.6000000000000014</v>
      </c>
      <c r="AH1589" s="100">
        <f t="shared" si="402"/>
        <v>9.6000000000000014</v>
      </c>
      <c r="AI1589" s="97"/>
      <c r="AJ1589" s="100">
        <f t="shared" si="394"/>
        <v>7.8000000000000007</v>
      </c>
      <c r="AK1589" s="100">
        <f t="shared" si="395"/>
        <v>7.8000000000000007</v>
      </c>
      <c r="AL1589" s="98"/>
      <c r="AM1589" s="100"/>
      <c r="AN1589" s="101" t="s">
        <v>3</v>
      </c>
      <c r="AO1589" s="97"/>
      <c r="AP1589" s="100">
        <f t="shared" si="396"/>
        <v>10.199999999999999</v>
      </c>
      <c r="AQ1589" s="100">
        <f t="shared" si="397"/>
        <v>10.199999999999999</v>
      </c>
      <c r="AR1589" s="97"/>
      <c r="AS1589" s="85">
        <f t="shared" si="398"/>
        <v>4.32</v>
      </c>
      <c r="AT1589" s="101" t="s">
        <v>3</v>
      </c>
      <c r="AU1589" s="97"/>
      <c r="AV1589" s="100">
        <f t="shared" si="390"/>
        <v>10.199999999999999</v>
      </c>
      <c r="AW1589" s="100">
        <f t="shared" si="403"/>
        <v>10.199999999999999</v>
      </c>
      <c r="AX1589" s="97"/>
      <c r="AY1589" s="100">
        <f t="shared" si="399"/>
        <v>9</v>
      </c>
      <c r="AZ1589" s="101" t="s">
        <v>3</v>
      </c>
      <c r="BA1589" s="97"/>
      <c r="BB1589" s="100">
        <f t="shared" si="400"/>
        <v>4.32</v>
      </c>
      <c r="BC1589" s="101" t="s">
        <v>3</v>
      </c>
      <c r="BD1589" s="97"/>
      <c r="BE1589" s="100">
        <f t="shared" si="401"/>
        <v>4.32</v>
      </c>
      <c r="BF1589" s="101" t="s">
        <v>3</v>
      </c>
    </row>
    <row r="1590" spans="1:58" s="86" customFormat="1" ht="13.2" x14ac:dyDescent="0.25">
      <c r="A1590" s="47" t="s">
        <v>1532</v>
      </c>
      <c r="B1590" s="93">
        <v>1201328</v>
      </c>
      <c r="C1590" s="109" t="s">
        <v>1220</v>
      </c>
      <c r="D1590" s="85">
        <v>19</v>
      </c>
      <c r="E1590" s="83">
        <v>270</v>
      </c>
      <c r="F1590" s="83" t="s">
        <v>1533</v>
      </c>
      <c r="G1590" s="22"/>
      <c r="H1590" s="44">
        <f t="shared" si="392"/>
        <v>15.200000000000001</v>
      </c>
      <c r="I1590" s="98">
        <f t="shared" si="393"/>
        <v>6.84</v>
      </c>
      <c r="J1590" s="98">
        <f t="shared" si="388"/>
        <v>16.149999999999999</v>
      </c>
      <c r="K1590" s="99"/>
      <c r="L1590" s="44">
        <f t="shared" si="391"/>
        <v>15.200000000000001</v>
      </c>
      <c r="M1590" s="100">
        <f t="shared" si="404"/>
        <v>15.200000000000001</v>
      </c>
      <c r="N1590" s="97"/>
      <c r="O1590" s="101" t="s">
        <v>3</v>
      </c>
      <c r="P1590" s="101" t="s">
        <v>3</v>
      </c>
      <c r="Q1590" s="97"/>
      <c r="R1590" s="101" t="s">
        <v>3</v>
      </c>
      <c r="S1590" s="101" t="s">
        <v>3</v>
      </c>
      <c r="T1590" s="97"/>
      <c r="U1590" s="101" t="s">
        <v>3</v>
      </c>
      <c r="V1590" s="101" t="s">
        <v>3</v>
      </c>
      <c r="W1590" s="97"/>
      <c r="X1590" s="101" t="s">
        <v>3</v>
      </c>
      <c r="Y1590" s="101" t="s">
        <v>3</v>
      </c>
      <c r="Z1590" s="97"/>
      <c r="AA1590" s="101" t="s">
        <v>3</v>
      </c>
      <c r="AB1590" s="101" t="s">
        <v>3</v>
      </c>
      <c r="AC1590" s="97"/>
      <c r="AD1590" s="101" t="s">
        <v>3</v>
      </c>
      <c r="AE1590" s="101" t="s">
        <v>3</v>
      </c>
      <c r="AF1590" s="97"/>
      <c r="AG1590" s="100">
        <f t="shared" si="389"/>
        <v>15.200000000000001</v>
      </c>
      <c r="AH1590" s="100">
        <f t="shared" si="402"/>
        <v>15.200000000000001</v>
      </c>
      <c r="AI1590" s="97"/>
      <c r="AJ1590" s="100">
        <f t="shared" si="394"/>
        <v>12.35</v>
      </c>
      <c r="AK1590" s="100">
        <f t="shared" si="395"/>
        <v>12.35</v>
      </c>
      <c r="AL1590" s="98"/>
      <c r="AM1590" s="100"/>
      <c r="AN1590" s="101" t="s">
        <v>3</v>
      </c>
      <c r="AO1590" s="97"/>
      <c r="AP1590" s="100">
        <f t="shared" si="396"/>
        <v>16.149999999999999</v>
      </c>
      <c r="AQ1590" s="100">
        <f t="shared" si="397"/>
        <v>16.149999999999999</v>
      </c>
      <c r="AR1590" s="97"/>
      <c r="AS1590" s="85">
        <f t="shared" si="398"/>
        <v>6.84</v>
      </c>
      <c r="AT1590" s="101" t="s">
        <v>3</v>
      </c>
      <c r="AU1590" s="97"/>
      <c r="AV1590" s="100">
        <f t="shared" si="390"/>
        <v>16.149999999999999</v>
      </c>
      <c r="AW1590" s="100">
        <f t="shared" si="403"/>
        <v>16.149999999999999</v>
      </c>
      <c r="AX1590" s="97"/>
      <c r="AY1590" s="100">
        <f t="shared" si="399"/>
        <v>14.25</v>
      </c>
      <c r="AZ1590" s="101" t="s">
        <v>3</v>
      </c>
      <c r="BA1590" s="97"/>
      <c r="BB1590" s="100">
        <f t="shared" si="400"/>
        <v>6.84</v>
      </c>
      <c r="BC1590" s="101" t="s">
        <v>3</v>
      </c>
      <c r="BD1590" s="97"/>
      <c r="BE1590" s="100">
        <f t="shared" si="401"/>
        <v>6.84</v>
      </c>
      <c r="BF1590" s="101" t="s">
        <v>3</v>
      </c>
    </row>
    <row r="1591" spans="1:58" s="86" customFormat="1" ht="13.2" x14ac:dyDescent="0.25">
      <c r="A1591" s="47" t="s">
        <v>1532</v>
      </c>
      <c r="B1591" s="93">
        <v>1200248</v>
      </c>
      <c r="C1591" s="109" t="s">
        <v>1279</v>
      </c>
      <c r="D1591" s="85">
        <v>13</v>
      </c>
      <c r="E1591" s="83">
        <v>270</v>
      </c>
      <c r="F1591" s="83" t="s">
        <v>1533</v>
      </c>
      <c r="G1591" s="22"/>
      <c r="H1591" s="44">
        <f t="shared" si="392"/>
        <v>10.4</v>
      </c>
      <c r="I1591" s="98">
        <f t="shared" si="393"/>
        <v>4.68</v>
      </c>
      <c r="J1591" s="98">
        <f t="shared" si="388"/>
        <v>11.049999999999999</v>
      </c>
      <c r="K1591" s="99"/>
      <c r="L1591" s="44">
        <f t="shared" si="391"/>
        <v>10.4</v>
      </c>
      <c r="M1591" s="100">
        <f t="shared" si="404"/>
        <v>10.4</v>
      </c>
      <c r="N1591" s="97"/>
      <c r="O1591" s="101" t="s">
        <v>3</v>
      </c>
      <c r="P1591" s="101" t="s">
        <v>3</v>
      </c>
      <c r="Q1591" s="97"/>
      <c r="R1591" s="101" t="s">
        <v>3</v>
      </c>
      <c r="S1591" s="101" t="s">
        <v>3</v>
      </c>
      <c r="T1591" s="97"/>
      <c r="U1591" s="101" t="s">
        <v>3</v>
      </c>
      <c r="V1591" s="101" t="s">
        <v>3</v>
      </c>
      <c r="W1591" s="97"/>
      <c r="X1591" s="101" t="s">
        <v>3</v>
      </c>
      <c r="Y1591" s="101" t="s">
        <v>3</v>
      </c>
      <c r="Z1591" s="97"/>
      <c r="AA1591" s="101" t="s">
        <v>3</v>
      </c>
      <c r="AB1591" s="101" t="s">
        <v>3</v>
      </c>
      <c r="AC1591" s="97"/>
      <c r="AD1591" s="101" t="s">
        <v>3</v>
      </c>
      <c r="AE1591" s="101" t="s">
        <v>3</v>
      </c>
      <c r="AF1591" s="97"/>
      <c r="AG1591" s="100">
        <f t="shared" si="389"/>
        <v>10.4</v>
      </c>
      <c r="AH1591" s="100">
        <f t="shared" si="402"/>
        <v>10.4</v>
      </c>
      <c r="AI1591" s="97"/>
      <c r="AJ1591" s="100">
        <f t="shared" si="394"/>
        <v>8.4500000000000011</v>
      </c>
      <c r="AK1591" s="100">
        <f t="shared" si="395"/>
        <v>8.4500000000000011</v>
      </c>
      <c r="AL1591" s="98"/>
      <c r="AM1591" s="100"/>
      <c r="AN1591" s="101" t="s">
        <v>3</v>
      </c>
      <c r="AO1591" s="97"/>
      <c r="AP1591" s="100">
        <f t="shared" si="396"/>
        <v>11.049999999999999</v>
      </c>
      <c r="AQ1591" s="100">
        <f t="shared" si="397"/>
        <v>11.049999999999999</v>
      </c>
      <c r="AR1591" s="97"/>
      <c r="AS1591" s="85">
        <f t="shared" si="398"/>
        <v>4.68</v>
      </c>
      <c r="AT1591" s="101" t="s">
        <v>3</v>
      </c>
      <c r="AU1591" s="97"/>
      <c r="AV1591" s="100">
        <f t="shared" si="390"/>
        <v>11.049999999999999</v>
      </c>
      <c r="AW1591" s="100">
        <f t="shared" si="403"/>
        <v>11.049999999999999</v>
      </c>
      <c r="AX1591" s="97"/>
      <c r="AY1591" s="100">
        <f t="shared" si="399"/>
        <v>9.75</v>
      </c>
      <c r="AZ1591" s="101" t="s">
        <v>3</v>
      </c>
      <c r="BA1591" s="97"/>
      <c r="BB1591" s="100">
        <f t="shared" si="400"/>
        <v>4.68</v>
      </c>
      <c r="BC1591" s="101" t="s">
        <v>3</v>
      </c>
      <c r="BD1591" s="97"/>
      <c r="BE1591" s="100">
        <f t="shared" si="401"/>
        <v>4.68</v>
      </c>
      <c r="BF1591" s="101" t="s">
        <v>3</v>
      </c>
    </row>
    <row r="1592" spans="1:58" s="86" customFormat="1" ht="13.2" x14ac:dyDescent="0.25">
      <c r="A1592" s="47" t="s">
        <v>1532</v>
      </c>
      <c r="B1592" s="93">
        <v>1200249</v>
      </c>
      <c r="C1592" s="109" t="s">
        <v>1280</v>
      </c>
      <c r="D1592" s="85">
        <v>13</v>
      </c>
      <c r="E1592" s="83">
        <v>270</v>
      </c>
      <c r="F1592" s="83" t="s">
        <v>1533</v>
      </c>
      <c r="G1592" s="22"/>
      <c r="H1592" s="44">
        <f t="shared" si="392"/>
        <v>10.4</v>
      </c>
      <c r="I1592" s="98">
        <f t="shared" si="393"/>
        <v>4.68</v>
      </c>
      <c r="J1592" s="98">
        <f t="shared" si="388"/>
        <v>11.049999999999999</v>
      </c>
      <c r="K1592" s="99"/>
      <c r="L1592" s="44">
        <f t="shared" si="391"/>
        <v>10.4</v>
      </c>
      <c r="M1592" s="100">
        <f t="shared" si="404"/>
        <v>10.4</v>
      </c>
      <c r="N1592" s="97"/>
      <c r="O1592" s="101" t="s">
        <v>3</v>
      </c>
      <c r="P1592" s="101" t="s">
        <v>3</v>
      </c>
      <c r="Q1592" s="97"/>
      <c r="R1592" s="101" t="s">
        <v>3</v>
      </c>
      <c r="S1592" s="101" t="s">
        <v>3</v>
      </c>
      <c r="T1592" s="97"/>
      <c r="U1592" s="101" t="s">
        <v>3</v>
      </c>
      <c r="V1592" s="101" t="s">
        <v>3</v>
      </c>
      <c r="W1592" s="97"/>
      <c r="X1592" s="101" t="s">
        <v>3</v>
      </c>
      <c r="Y1592" s="101" t="s">
        <v>3</v>
      </c>
      <c r="Z1592" s="97"/>
      <c r="AA1592" s="101" t="s">
        <v>3</v>
      </c>
      <c r="AB1592" s="101" t="s">
        <v>3</v>
      </c>
      <c r="AC1592" s="97"/>
      <c r="AD1592" s="101" t="s">
        <v>3</v>
      </c>
      <c r="AE1592" s="101" t="s">
        <v>3</v>
      </c>
      <c r="AF1592" s="97"/>
      <c r="AG1592" s="100">
        <f t="shared" si="389"/>
        <v>10.4</v>
      </c>
      <c r="AH1592" s="100">
        <f t="shared" si="402"/>
        <v>10.4</v>
      </c>
      <c r="AI1592" s="97"/>
      <c r="AJ1592" s="100">
        <f t="shared" si="394"/>
        <v>8.4500000000000011</v>
      </c>
      <c r="AK1592" s="100">
        <f t="shared" si="395"/>
        <v>8.4500000000000011</v>
      </c>
      <c r="AL1592" s="98"/>
      <c r="AM1592" s="100"/>
      <c r="AN1592" s="101" t="s">
        <v>3</v>
      </c>
      <c r="AO1592" s="97"/>
      <c r="AP1592" s="100">
        <f t="shared" si="396"/>
        <v>11.049999999999999</v>
      </c>
      <c r="AQ1592" s="100">
        <f t="shared" si="397"/>
        <v>11.049999999999999</v>
      </c>
      <c r="AR1592" s="97"/>
      <c r="AS1592" s="85">
        <f t="shared" si="398"/>
        <v>4.68</v>
      </c>
      <c r="AT1592" s="101" t="s">
        <v>3</v>
      </c>
      <c r="AU1592" s="97"/>
      <c r="AV1592" s="100">
        <f t="shared" si="390"/>
        <v>11.049999999999999</v>
      </c>
      <c r="AW1592" s="100">
        <f t="shared" si="403"/>
        <v>11.049999999999999</v>
      </c>
      <c r="AX1592" s="97"/>
      <c r="AY1592" s="100">
        <f t="shared" si="399"/>
        <v>9.75</v>
      </c>
      <c r="AZ1592" s="101" t="s">
        <v>3</v>
      </c>
      <c r="BA1592" s="97"/>
      <c r="BB1592" s="100">
        <f t="shared" si="400"/>
        <v>4.68</v>
      </c>
      <c r="BC1592" s="101" t="s">
        <v>3</v>
      </c>
      <c r="BD1592" s="97"/>
      <c r="BE1592" s="100">
        <f t="shared" si="401"/>
        <v>4.68</v>
      </c>
      <c r="BF1592" s="101" t="s">
        <v>3</v>
      </c>
    </row>
    <row r="1593" spans="1:58" s="86" customFormat="1" ht="13.2" x14ac:dyDescent="0.25">
      <c r="A1593" s="47" t="s">
        <v>1532</v>
      </c>
      <c r="B1593" s="93">
        <v>1200250</v>
      </c>
      <c r="C1593" s="109" t="s">
        <v>1281</v>
      </c>
      <c r="D1593" s="85">
        <v>13</v>
      </c>
      <c r="E1593" s="83">
        <v>270</v>
      </c>
      <c r="F1593" s="83" t="s">
        <v>1533</v>
      </c>
      <c r="G1593" s="22"/>
      <c r="H1593" s="44">
        <f t="shared" si="392"/>
        <v>10.4</v>
      </c>
      <c r="I1593" s="98">
        <f t="shared" si="393"/>
        <v>4.68</v>
      </c>
      <c r="J1593" s="98">
        <f t="shared" si="388"/>
        <v>11.049999999999999</v>
      </c>
      <c r="K1593" s="99"/>
      <c r="L1593" s="44">
        <f t="shared" si="391"/>
        <v>10.4</v>
      </c>
      <c r="M1593" s="100">
        <f t="shared" si="404"/>
        <v>10.4</v>
      </c>
      <c r="N1593" s="97"/>
      <c r="O1593" s="101" t="s">
        <v>3</v>
      </c>
      <c r="P1593" s="101" t="s">
        <v>3</v>
      </c>
      <c r="Q1593" s="97"/>
      <c r="R1593" s="101" t="s">
        <v>3</v>
      </c>
      <c r="S1593" s="101" t="s">
        <v>3</v>
      </c>
      <c r="T1593" s="97"/>
      <c r="U1593" s="101" t="s">
        <v>3</v>
      </c>
      <c r="V1593" s="101" t="s">
        <v>3</v>
      </c>
      <c r="W1593" s="97"/>
      <c r="X1593" s="101" t="s">
        <v>3</v>
      </c>
      <c r="Y1593" s="101" t="s">
        <v>3</v>
      </c>
      <c r="Z1593" s="97"/>
      <c r="AA1593" s="101" t="s">
        <v>3</v>
      </c>
      <c r="AB1593" s="101" t="s">
        <v>3</v>
      </c>
      <c r="AC1593" s="97"/>
      <c r="AD1593" s="101" t="s">
        <v>3</v>
      </c>
      <c r="AE1593" s="101" t="s">
        <v>3</v>
      </c>
      <c r="AF1593" s="97"/>
      <c r="AG1593" s="100">
        <f t="shared" si="389"/>
        <v>10.4</v>
      </c>
      <c r="AH1593" s="100">
        <f t="shared" si="402"/>
        <v>10.4</v>
      </c>
      <c r="AI1593" s="97"/>
      <c r="AJ1593" s="100">
        <f t="shared" si="394"/>
        <v>8.4500000000000011</v>
      </c>
      <c r="AK1593" s="100">
        <f t="shared" si="395"/>
        <v>8.4500000000000011</v>
      </c>
      <c r="AL1593" s="98"/>
      <c r="AM1593" s="100"/>
      <c r="AN1593" s="101" t="s">
        <v>3</v>
      </c>
      <c r="AO1593" s="97"/>
      <c r="AP1593" s="100">
        <f t="shared" si="396"/>
        <v>11.049999999999999</v>
      </c>
      <c r="AQ1593" s="100">
        <f t="shared" si="397"/>
        <v>11.049999999999999</v>
      </c>
      <c r="AR1593" s="97"/>
      <c r="AS1593" s="85">
        <f t="shared" si="398"/>
        <v>4.68</v>
      </c>
      <c r="AT1593" s="101" t="s">
        <v>3</v>
      </c>
      <c r="AU1593" s="97"/>
      <c r="AV1593" s="100">
        <f t="shared" si="390"/>
        <v>11.049999999999999</v>
      </c>
      <c r="AW1593" s="100">
        <f t="shared" si="403"/>
        <v>11.049999999999999</v>
      </c>
      <c r="AX1593" s="97"/>
      <c r="AY1593" s="100">
        <f t="shared" si="399"/>
        <v>9.75</v>
      </c>
      <c r="AZ1593" s="101" t="s">
        <v>3</v>
      </c>
      <c r="BA1593" s="97"/>
      <c r="BB1593" s="100">
        <f t="shared" si="400"/>
        <v>4.68</v>
      </c>
      <c r="BC1593" s="101" t="s">
        <v>3</v>
      </c>
      <c r="BD1593" s="97"/>
      <c r="BE1593" s="100">
        <f t="shared" si="401"/>
        <v>4.68</v>
      </c>
      <c r="BF1593" s="101" t="s">
        <v>3</v>
      </c>
    </row>
    <row r="1594" spans="1:58" s="86" customFormat="1" ht="13.2" x14ac:dyDescent="0.25">
      <c r="A1594" s="47" t="s">
        <v>1532</v>
      </c>
      <c r="B1594" s="93">
        <v>1203004</v>
      </c>
      <c r="C1594" s="109" t="s">
        <v>1282</v>
      </c>
      <c r="D1594" s="85">
        <v>13</v>
      </c>
      <c r="E1594" s="83">
        <v>270</v>
      </c>
      <c r="F1594" s="83" t="s">
        <v>1533</v>
      </c>
      <c r="G1594" s="22"/>
      <c r="H1594" s="44">
        <f t="shared" si="392"/>
        <v>10.4</v>
      </c>
      <c r="I1594" s="98">
        <f t="shared" si="393"/>
        <v>4.68</v>
      </c>
      <c r="J1594" s="98">
        <f t="shared" si="388"/>
        <v>11.049999999999999</v>
      </c>
      <c r="K1594" s="99"/>
      <c r="L1594" s="44">
        <f t="shared" si="391"/>
        <v>10.4</v>
      </c>
      <c r="M1594" s="100">
        <f t="shared" si="404"/>
        <v>10.4</v>
      </c>
      <c r="N1594" s="97"/>
      <c r="O1594" s="101" t="s">
        <v>3</v>
      </c>
      <c r="P1594" s="101" t="s">
        <v>3</v>
      </c>
      <c r="Q1594" s="97"/>
      <c r="R1594" s="101" t="s">
        <v>3</v>
      </c>
      <c r="S1594" s="101" t="s">
        <v>3</v>
      </c>
      <c r="T1594" s="97"/>
      <c r="U1594" s="101" t="s">
        <v>3</v>
      </c>
      <c r="V1594" s="101" t="s">
        <v>3</v>
      </c>
      <c r="W1594" s="97"/>
      <c r="X1594" s="101" t="s">
        <v>3</v>
      </c>
      <c r="Y1594" s="101" t="s">
        <v>3</v>
      </c>
      <c r="Z1594" s="97"/>
      <c r="AA1594" s="101" t="s">
        <v>3</v>
      </c>
      <c r="AB1594" s="101" t="s">
        <v>3</v>
      </c>
      <c r="AC1594" s="97"/>
      <c r="AD1594" s="101" t="s">
        <v>3</v>
      </c>
      <c r="AE1594" s="101" t="s">
        <v>3</v>
      </c>
      <c r="AF1594" s="97"/>
      <c r="AG1594" s="100">
        <f t="shared" si="389"/>
        <v>10.4</v>
      </c>
      <c r="AH1594" s="100">
        <f t="shared" si="402"/>
        <v>10.4</v>
      </c>
      <c r="AI1594" s="97"/>
      <c r="AJ1594" s="100">
        <f t="shared" si="394"/>
        <v>8.4500000000000011</v>
      </c>
      <c r="AK1594" s="100">
        <f t="shared" si="395"/>
        <v>8.4500000000000011</v>
      </c>
      <c r="AL1594" s="98"/>
      <c r="AM1594" s="100"/>
      <c r="AN1594" s="101" t="s">
        <v>3</v>
      </c>
      <c r="AO1594" s="97"/>
      <c r="AP1594" s="100">
        <f t="shared" si="396"/>
        <v>11.049999999999999</v>
      </c>
      <c r="AQ1594" s="100">
        <f t="shared" si="397"/>
        <v>11.049999999999999</v>
      </c>
      <c r="AR1594" s="97"/>
      <c r="AS1594" s="85">
        <f t="shared" si="398"/>
        <v>4.68</v>
      </c>
      <c r="AT1594" s="101" t="s">
        <v>3</v>
      </c>
      <c r="AU1594" s="97"/>
      <c r="AV1594" s="100">
        <f t="shared" si="390"/>
        <v>11.049999999999999</v>
      </c>
      <c r="AW1594" s="100">
        <f t="shared" si="403"/>
        <v>11.049999999999999</v>
      </c>
      <c r="AX1594" s="97"/>
      <c r="AY1594" s="100">
        <f t="shared" si="399"/>
        <v>9.75</v>
      </c>
      <c r="AZ1594" s="101" t="s">
        <v>3</v>
      </c>
      <c r="BA1594" s="97"/>
      <c r="BB1594" s="100">
        <f t="shared" si="400"/>
        <v>4.68</v>
      </c>
      <c r="BC1594" s="101" t="s">
        <v>3</v>
      </c>
      <c r="BD1594" s="97"/>
      <c r="BE1594" s="100">
        <f t="shared" si="401"/>
        <v>4.68</v>
      </c>
      <c r="BF1594" s="101" t="s">
        <v>3</v>
      </c>
    </row>
    <row r="1595" spans="1:58" s="86" customFormat="1" ht="13.2" x14ac:dyDescent="0.25">
      <c r="A1595" s="47" t="s">
        <v>1532</v>
      </c>
      <c r="B1595" s="93">
        <v>1200161</v>
      </c>
      <c r="C1595" s="109" t="s">
        <v>1197</v>
      </c>
      <c r="D1595" s="85">
        <v>13</v>
      </c>
      <c r="E1595" s="83">
        <v>270</v>
      </c>
      <c r="F1595" s="83" t="s">
        <v>1533</v>
      </c>
      <c r="G1595" s="22"/>
      <c r="H1595" s="44">
        <f t="shared" si="392"/>
        <v>10.4</v>
      </c>
      <c r="I1595" s="98">
        <f t="shared" si="393"/>
        <v>4.68</v>
      </c>
      <c r="J1595" s="98">
        <f t="shared" si="388"/>
        <v>11.049999999999999</v>
      </c>
      <c r="K1595" s="99"/>
      <c r="L1595" s="44">
        <f t="shared" si="391"/>
        <v>10.4</v>
      </c>
      <c r="M1595" s="100">
        <f t="shared" si="404"/>
        <v>10.4</v>
      </c>
      <c r="N1595" s="97"/>
      <c r="O1595" s="101" t="s">
        <v>3</v>
      </c>
      <c r="P1595" s="101" t="s">
        <v>3</v>
      </c>
      <c r="Q1595" s="97"/>
      <c r="R1595" s="101" t="s">
        <v>3</v>
      </c>
      <c r="S1595" s="101" t="s">
        <v>3</v>
      </c>
      <c r="T1595" s="97"/>
      <c r="U1595" s="101" t="s">
        <v>3</v>
      </c>
      <c r="V1595" s="101" t="s">
        <v>3</v>
      </c>
      <c r="W1595" s="97"/>
      <c r="X1595" s="101" t="s">
        <v>3</v>
      </c>
      <c r="Y1595" s="101" t="s">
        <v>3</v>
      </c>
      <c r="Z1595" s="97"/>
      <c r="AA1595" s="101" t="s">
        <v>3</v>
      </c>
      <c r="AB1595" s="101" t="s">
        <v>3</v>
      </c>
      <c r="AC1595" s="97"/>
      <c r="AD1595" s="101" t="s">
        <v>3</v>
      </c>
      <c r="AE1595" s="101" t="s">
        <v>3</v>
      </c>
      <c r="AF1595" s="97"/>
      <c r="AG1595" s="100">
        <f t="shared" si="389"/>
        <v>10.4</v>
      </c>
      <c r="AH1595" s="100">
        <f t="shared" si="402"/>
        <v>10.4</v>
      </c>
      <c r="AI1595" s="97"/>
      <c r="AJ1595" s="100">
        <f t="shared" si="394"/>
        <v>8.4500000000000011</v>
      </c>
      <c r="AK1595" s="100">
        <f t="shared" si="395"/>
        <v>8.4500000000000011</v>
      </c>
      <c r="AL1595" s="98"/>
      <c r="AM1595" s="100"/>
      <c r="AN1595" s="101" t="s">
        <v>3</v>
      </c>
      <c r="AO1595" s="97"/>
      <c r="AP1595" s="100">
        <f t="shared" si="396"/>
        <v>11.049999999999999</v>
      </c>
      <c r="AQ1595" s="100">
        <f t="shared" si="397"/>
        <v>11.049999999999999</v>
      </c>
      <c r="AR1595" s="97"/>
      <c r="AS1595" s="85">
        <f t="shared" si="398"/>
        <v>4.68</v>
      </c>
      <c r="AT1595" s="101" t="s">
        <v>3</v>
      </c>
      <c r="AU1595" s="97"/>
      <c r="AV1595" s="100">
        <f t="shared" si="390"/>
        <v>11.049999999999999</v>
      </c>
      <c r="AW1595" s="100">
        <f t="shared" si="403"/>
        <v>11.049999999999999</v>
      </c>
      <c r="AX1595" s="97"/>
      <c r="AY1595" s="100">
        <f t="shared" si="399"/>
        <v>9.75</v>
      </c>
      <c r="AZ1595" s="101" t="s">
        <v>3</v>
      </c>
      <c r="BA1595" s="97"/>
      <c r="BB1595" s="100">
        <f t="shared" si="400"/>
        <v>4.68</v>
      </c>
      <c r="BC1595" s="101" t="s">
        <v>3</v>
      </c>
      <c r="BD1595" s="97"/>
      <c r="BE1595" s="100">
        <f t="shared" si="401"/>
        <v>4.68</v>
      </c>
      <c r="BF1595" s="101" t="s">
        <v>3</v>
      </c>
    </row>
    <row r="1596" spans="1:58" s="86" customFormat="1" ht="13.2" x14ac:dyDescent="0.25">
      <c r="A1596" s="47" t="s">
        <v>1532</v>
      </c>
      <c r="B1596" s="93">
        <v>1200247</v>
      </c>
      <c r="C1596" s="109" t="s">
        <v>1278</v>
      </c>
      <c r="D1596" s="85">
        <v>13</v>
      </c>
      <c r="E1596" s="83">
        <v>270</v>
      </c>
      <c r="F1596" s="83" t="s">
        <v>1533</v>
      </c>
      <c r="G1596" s="22"/>
      <c r="H1596" s="44">
        <f t="shared" si="392"/>
        <v>10.4</v>
      </c>
      <c r="I1596" s="98">
        <f t="shared" si="393"/>
        <v>4.68</v>
      </c>
      <c r="J1596" s="98">
        <f t="shared" si="388"/>
        <v>11.049999999999999</v>
      </c>
      <c r="K1596" s="99"/>
      <c r="L1596" s="44">
        <f t="shared" si="391"/>
        <v>10.4</v>
      </c>
      <c r="M1596" s="100">
        <f t="shared" si="404"/>
        <v>10.4</v>
      </c>
      <c r="N1596" s="97"/>
      <c r="O1596" s="101" t="s">
        <v>3</v>
      </c>
      <c r="P1596" s="101" t="s">
        <v>3</v>
      </c>
      <c r="Q1596" s="97"/>
      <c r="R1596" s="101" t="s">
        <v>3</v>
      </c>
      <c r="S1596" s="101" t="s">
        <v>3</v>
      </c>
      <c r="T1596" s="97"/>
      <c r="U1596" s="101" t="s">
        <v>3</v>
      </c>
      <c r="V1596" s="101" t="s">
        <v>3</v>
      </c>
      <c r="W1596" s="97"/>
      <c r="X1596" s="101" t="s">
        <v>3</v>
      </c>
      <c r="Y1596" s="101" t="s">
        <v>3</v>
      </c>
      <c r="Z1596" s="97"/>
      <c r="AA1596" s="101" t="s">
        <v>3</v>
      </c>
      <c r="AB1596" s="101" t="s">
        <v>3</v>
      </c>
      <c r="AC1596" s="97"/>
      <c r="AD1596" s="101" t="s">
        <v>3</v>
      </c>
      <c r="AE1596" s="101" t="s">
        <v>3</v>
      </c>
      <c r="AF1596" s="97"/>
      <c r="AG1596" s="100">
        <f t="shared" si="389"/>
        <v>10.4</v>
      </c>
      <c r="AH1596" s="100">
        <f t="shared" si="402"/>
        <v>10.4</v>
      </c>
      <c r="AI1596" s="97"/>
      <c r="AJ1596" s="100">
        <f t="shared" si="394"/>
        <v>8.4500000000000011</v>
      </c>
      <c r="AK1596" s="100">
        <f t="shared" si="395"/>
        <v>8.4500000000000011</v>
      </c>
      <c r="AL1596" s="98"/>
      <c r="AM1596" s="100"/>
      <c r="AN1596" s="101" t="s">
        <v>3</v>
      </c>
      <c r="AO1596" s="97"/>
      <c r="AP1596" s="100">
        <f t="shared" si="396"/>
        <v>11.049999999999999</v>
      </c>
      <c r="AQ1596" s="100">
        <f t="shared" si="397"/>
        <v>11.049999999999999</v>
      </c>
      <c r="AR1596" s="97"/>
      <c r="AS1596" s="85">
        <f t="shared" si="398"/>
        <v>4.68</v>
      </c>
      <c r="AT1596" s="101" t="s">
        <v>3</v>
      </c>
      <c r="AU1596" s="97"/>
      <c r="AV1596" s="100">
        <f t="shared" si="390"/>
        <v>11.049999999999999</v>
      </c>
      <c r="AW1596" s="100">
        <f t="shared" si="403"/>
        <v>11.049999999999999</v>
      </c>
      <c r="AX1596" s="97"/>
      <c r="AY1596" s="100">
        <f t="shared" si="399"/>
        <v>9.75</v>
      </c>
      <c r="AZ1596" s="101" t="s">
        <v>3</v>
      </c>
      <c r="BA1596" s="97"/>
      <c r="BB1596" s="100">
        <f t="shared" si="400"/>
        <v>4.68</v>
      </c>
      <c r="BC1596" s="101" t="s">
        <v>3</v>
      </c>
      <c r="BD1596" s="97"/>
      <c r="BE1596" s="100">
        <f t="shared" si="401"/>
        <v>4.68</v>
      </c>
      <c r="BF1596" s="101" t="s">
        <v>3</v>
      </c>
    </row>
    <row r="1597" spans="1:58" s="86" customFormat="1" ht="13.2" x14ac:dyDescent="0.25">
      <c r="A1597" s="47" t="s">
        <v>1532</v>
      </c>
      <c r="B1597" s="93">
        <v>1200177</v>
      </c>
      <c r="C1597" s="109" t="s">
        <v>1229</v>
      </c>
      <c r="D1597" s="85">
        <v>13</v>
      </c>
      <c r="E1597" s="83">
        <v>270</v>
      </c>
      <c r="F1597" s="83" t="s">
        <v>1533</v>
      </c>
      <c r="G1597" s="22"/>
      <c r="H1597" s="44">
        <f t="shared" si="392"/>
        <v>10.4</v>
      </c>
      <c r="I1597" s="98">
        <f t="shared" si="393"/>
        <v>4.68</v>
      </c>
      <c r="J1597" s="98">
        <f t="shared" si="388"/>
        <v>11.049999999999999</v>
      </c>
      <c r="K1597" s="99"/>
      <c r="L1597" s="44">
        <f t="shared" si="391"/>
        <v>10.4</v>
      </c>
      <c r="M1597" s="100">
        <f t="shared" si="404"/>
        <v>10.4</v>
      </c>
      <c r="N1597" s="97"/>
      <c r="O1597" s="101" t="s">
        <v>3</v>
      </c>
      <c r="P1597" s="101" t="s">
        <v>3</v>
      </c>
      <c r="Q1597" s="97"/>
      <c r="R1597" s="101" t="s">
        <v>3</v>
      </c>
      <c r="S1597" s="101" t="s">
        <v>3</v>
      </c>
      <c r="T1597" s="97"/>
      <c r="U1597" s="101" t="s">
        <v>3</v>
      </c>
      <c r="V1597" s="101" t="s">
        <v>3</v>
      </c>
      <c r="W1597" s="97"/>
      <c r="X1597" s="101" t="s">
        <v>3</v>
      </c>
      <c r="Y1597" s="101" t="s">
        <v>3</v>
      </c>
      <c r="Z1597" s="97"/>
      <c r="AA1597" s="101" t="s">
        <v>3</v>
      </c>
      <c r="AB1597" s="101" t="s">
        <v>3</v>
      </c>
      <c r="AC1597" s="97"/>
      <c r="AD1597" s="101" t="s">
        <v>3</v>
      </c>
      <c r="AE1597" s="101" t="s">
        <v>3</v>
      </c>
      <c r="AF1597" s="97"/>
      <c r="AG1597" s="100">
        <f t="shared" si="389"/>
        <v>10.4</v>
      </c>
      <c r="AH1597" s="100">
        <f t="shared" si="402"/>
        <v>10.4</v>
      </c>
      <c r="AI1597" s="97"/>
      <c r="AJ1597" s="100">
        <f t="shared" si="394"/>
        <v>8.4500000000000011</v>
      </c>
      <c r="AK1597" s="100">
        <f t="shared" si="395"/>
        <v>8.4500000000000011</v>
      </c>
      <c r="AL1597" s="98"/>
      <c r="AM1597" s="100"/>
      <c r="AN1597" s="101" t="s">
        <v>3</v>
      </c>
      <c r="AO1597" s="97"/>
      <c r="AP1597" s="100">
        <f t="shared" si="396"/>
        <v>11.049999999999999</v>
      </c>
      <c r="AQ1597" s="100">
        <f t="shared" si="397"/>
        <v>11.049999999999999</v>
      </c>
      <c r="AR1597" s="97"/>
      <c r="AS1597" s="85">
        <f t="shared" si="398"/>
        <v>4.68</v>
      </c>
      <c r="AT1597" s="101" t="s">
        <v>3</v>
      </c>
      <c r="AU1597" s="97"/>
      <c r="AV1597" s="100">
        <f t="shared" si="390"/>
        <v>11.049999999999999</v>
      </c>
      <c r="AW1597" s="100">
        <f t="shared" si="403"/>
        <v>11.049999999999999</v>
      </c>
      <c r="AX1597" s="97"/>
      <c r="AY1597" s="100">
        <f t="shared" si="399"/>
        <v>9.75</v>
      </c>
      <c r="AZ1597" s="101" t="s">
        <v>3</v>
      </c>
      <c r="BA1597" s="97"/>
      <c r="BB1597" s="100">
        <f t="shared" si="400"/>
        <v>4.68</v>
      </c>
      <c r="BC1597" s="101" t="s">
        <v>3</v>
      </c>
      <c r="BD1597" s="97"/>
      <c r="BE1597" s="100">
        <f t="shared" si="401"/>
        <v>4.68</v>
      </c>
      <c r="BF1597" s="101" t="s">
        <v>3</v>
      </c>
    </row>
    <row r="1598" spans="1:58" s="86" customFormat="1" ht="13.2" x14ac:dyDescent="0.25">
      <c r="A1598" s="47" t="s">
        <v>1532</v>
      </c>
      <c r="B1598" s="93">
        <v>1200938</v>
      </c>
      <c r="C1598" s="109" t="s">
        <v>1277</v>
      </c>
      <c r="D1598" s="85">
        <v>13</v>
      </c>
      <c r="E1598" s="83">
        <v>270</v>
      </c>
      <c r="F1598" s="83" t="s">
        <v>1533</v>
      </c>
      <c r="G1598" s="22"/>
      <c r="H1598" s="44">
        <f t="shared" si="392"/>
        <v>10.4</v>
      </c>
      <c r="I1598" s="98">
        <f t="shared" si="393"/>
        <v>4.68</v>
      </c>
      <c r="J1598" s="98">
        <f t="shared" si="388"/>
        <v>11.049999999999999</v>
      </c>
      <c r="K1598" s="99"/>
      <c r="L1598" s="44">
        <f t="shared" si="391"/>
        <v>10.4</v>
      </c>
      <c r="M1598" s="100">
        <f t="shared" si="404"/>
        <v>10.4</v>
      </c>
      <c r="N1598" s="97"/>
      <c r="O1598" s="101" t="s">
        <v>3</v>
      </c>
      <c r="P1598" s="101" t="s">
        <v>3</v>
      </c>
      <c r="Q1598" s="97"/>
      <c r="R1598" s="101" t="s">
        <v>3</v>
      </c>
      <c r="S1598" s="101" t="s">
        <v>3</v>
      </c>
      <c r="T1598" s="97"/>
      <c r="U1598" s="101" t="s">
        <v>3</v>
      </c>
      <c r="V1598" s="101" t="s">
        <v>3</v>
      </c>
      <c r="W1598" s="97"/>
      <c r="X1598" s="101" t="s">
        <v>3</v>
      </c>
      <c r="Y1598" s="101" t="s">
        <v>3</v>
      </c>
      <c r="Z1598" s="97"/>
      <c r="AA1598" s="101" t="s">
        <v>3</v>
      </c>
      <c r="AB1598" s="101" t="s">
        <v>3</v>
      </c>
      <c r="AC1598" s="97"/>
      <c r="AD1598" s="101" t="s">
        <v>3</v>
      </c>
      <c r="AE1598" s="101" t="s">
        <v>3</v>
      </c>
      <c r="AF1598" s="97"/>
      <c r="AG1598" s="100">
        <f t="shared" si="389"/>
        <v>10.4</v>
      </c>
      <c r="AH1598" s="100">
        <f t="shared" si="402"/>
        <v>10.4</v>
      </c>
      <c r="AI1598" s="97"/>
      <c r="AJ1598" s="100">
        <f t="shared" si="394"/>
        <v>8.4500000000000011</v>
      </c>
      <c r="AK1598" s="100">
        <f t="shared" si="395"/>
        <v>8.4500000000000011</v>
      </c>
      <c r="AL1598" s="98"/>
      <c r="AM1598" s="100"/>
      <c r="AN1598" s="101" t="s">
        <v>3</v>
      </c>
      <c r="AO1598" s="97"/>
      <c r="AP1598" s="100">
        <f t="shared" si="396"/>
        <v>11.049999999999999</v>
      </c>
      <c r="AQ1598" s="100">
        <f t="shared" si="397"/>
        <v>11.049999999999999</v>
      </c>
      <c r="AR1598" s="97"/>
      <c r="AS1598" s="85">
        <f t="shared" si="398"/>
        <v>4.68</v>
      </c>
      <c r="AT1598" s="101" t="s">
        <v>3</v>
      </c>
      <c r="AU1598" s="97"/>
      <c r="AV1598" s="100">
        <f t="shared" si="390"/>
        <v>11.049999999999999</v>
      </c>
      <c r="AW1598" s="100">
        <f t="shared" si="403"/>
        <v>11.049999999999999</v>
      </c>
      <c r="AX1598" s="97"/>
      <c r="AY1598" s="100">
        <f t="shared" si="399"/>
        <v>9.75</v>
      </c>
      <c r="AZ1598" s="101" t="s">
        <v>3</v>
      </c>
      <c r="BA1598" s="97"/>
      <c r="BB1598" s="100">
        <f t="shared" si="400"/>
        <v>4.68</v>
      </c>
      <c r="BC1598" s="101" t="s">
        <v>3</v>
      </c>
      <c r="BD1598" s="97"/>
      <c r="BE1598" s="100">
        <f t="shared" si="401"/>
        <v>4.68</v>
      </c>
      <c r="BF1598" s="101" t="s">
        <v>3</v>
      </c>
    </row>
    <row r="1599" spans="1:58" s="86" customFormat="1" ht="13.2" x14ac:dyDescent="0.25">
      <c r="A1599" s="47" t="s">
        <v>1532</v>
      </c>
      <c r="B1599" s="93">
        <v>1201135</v>
      </c>
      <c r="C1599" s="109" t="s">
        <v>1327</v>
      </c>
      <c r="D1599" s="85">
        <v>13</v>
      </c>
      <c r="E1599" s="83">
        <v>270</v>
      </c>
      <c r="F1599" s="83" t="s">
        <v>1533</v>
      </c>
      <c r="G1599" s="22"/>
      <c r="H1599" s="44">
        <f t="shared" si="392"/>
        <v>10.4</v>
      </c>
      <c r="I1599" s="98">
        <f t="shared" si="393"/>
        <v>4.68</v>
      </c>
      <c r="J1599" s="98">
        <f t="shared" si="388"/>
        <v>11.049999999999999</v>
      </c>
      <c r="K1599" s="99"/>
      <c r="L1599" s="44">
        <f t="shared" si="391"/>
        <v>10.4</v>
      </c>
      <c r="M1599" s="100">
        <f t="shared" si="404"/>
        <v>10.4</v>
      </c>
      <c r="N1599" s="97"/>
      <c r="O1599" s="101" t="s">
        <v>3</v>
      </c>
      <c r="P1599" s="101" t="s">
        <v>3</v>
      </c>
      <c r="Q1599" s="97"/>
      <c r="R1599" s="101" t="s">
        <v>3</v>
      </c>
      <c r="S1599" s="101" t="s">
        <v>3</v>
      </c>
      <c r="T1599" s="97"/>
      <c r="U1599" s="101" t="s">
        <v>3</v>
      </c>
      <c r="V1599" s="101" t="s">
        <v>3</v>
      </c>
      <c r="W1599" s="97"/>
      <c r="X1599" s="101" t="s">
        <v>3</v>
      </c>
      <c r="Y1599" s="101" t="s">
        <v>3</v>
      </c>
      <c r="Z1599" s="97"/>
      <c r="AA1599" s="101" t="s">
        <v>3</v>
      </c>
      <c r="AB1599" s="101" t="s">
        <v>3</v>
      </c>
      <c r="AC1599" s="97"/>
      <c r="AD1599" s="101" t="s">
        <v>3</v>
      </c>
      <c r="AE1599" s="101" t="s">
        <v>3</v>
      </c>
      <c r="AF1599" s="97"/>
      <c r="AG1599" s="100">
        <f t="shared" si="389"/>
        <v>10.4</v>
      </c>
      <c r="AH1599" s="100">
        <f t="shared" si="402"/>
        <v>10.4</v>
      </c>
      <c r="AI1599" s="97"/>
      <c r="AJ1599" s="100">
        <f t="shared" si="394"/>
        <v>8.4500000000000011</v>
      </c>
      <c r="AK1599" s="100">
        <f t="shared" si="395"/>
        <v>8.4500000000000011</v>
      </c>
      <c r="AL1599" s="98"/>
      <c r="AM1599" s="100"/>
      <c r="AN1599" s="101" t="s">
        <v>3</v>
      </c>
      <c r="AO1599" s="97"/>
      <c r="AP1599" s="100">
        <f t="shared" si="396"/>
        <v>11.049999999999999</v>
      </c>
      <c r="AQ1599" s="100">
        <f t="shared" si="397"/>
        <v>11.049999999999999</v>
      </c>
      <c r="AR1599" s="97"/>
      <c r="AS1599" s="85">
        <f t="shared" si="398"/>
        <v>4.68</v>
      </c>
      <c r="AT1599" s="101" t="s">
        <v>3</v>
      </c>
      <c r="AU1599" s="97"/>
      <c r="AV1599" s="100">
        <f t="shared" si="390"/>
        <v>11.049999999999999</v>
      </c>
      <c r="AW1599" s="100">
        <f t="shared" si="403"/>
        <v>11.049999999999999</v>
      </c>
      <c r="AX1599" s="97"/>
      <c r="AY1599" s="100">
        <f t="shared" si="399"/>
        <v>9.75</v>
      </c>
      <c r="AZ1599" s="101" t="s">
        <v>3</v>
      </c>
      <c r="BA1599" s="97"/>
      <c r="BB1599" s="100">
        <f t="shared" si="400"/>
        <v>4.68</v>
      </c>
      <c r="BC1599" s="101" t="s">
        <v>3</v>
      </c>
      <c r="BD1599" s="97"/>
      <c r="BE1599" s="100">
        <f t="shared" si="401"/>
        <v>4.68</v>
      </c>
      <c r="BF1599" s="101" t="s">
        <v>3</v>
      </c>
    </row>
    <row r="1600" spans="1:58" s="86" customFormat="1" ht="13.2" x14ac:dyDescent="0.25">
      <c r="A1600" s="47" t="s">
        <v>1532</v>
      </c>
      <c r="B1600" s="93">
        <v>1203008</v>
      </c>
      <c r="C1600" s="109" t="s">
        <v>1304</v>
      </c>
      <c r="D1600" s="85">
        <v>13</v>
      </c>
      <c r="E1600" s="83">
        <v>270</v>
      </c>
      <c r="F1600" s="83" t="s">
        <v>1533</v>
      </c>
      <c r="G1600" s="22"/>
      <c r="H1600" s="44">
        <f t="shared" si="392"/>
        <v>10.4</v>
      </c>
      <c r="I1600" s="98">
        <f t="shared" si="393"/>
        <v>4.68</v>
      </c>
      <c r="J1600" s="98">
        <f t="shared" si="388"/>
        <v>11.049999999999999</v>
      </c>
      <c r="K1600" s="99"/>
      <c r="L1600" s="44">
        <f t="shared" si="391"/>
        <v>10.4</v>
      </c>
      <c r="M1600" s="100">
        <f t="shared" si="404"/>
        <v>10.4</v>
      </c>
      <c r="N1600" s="97"/>
      <c r="O1600" s="101" t="s">
        <v>3</v>
      </c>
      <c r="P1600" s="101" t="s">
        <v>3</v>
      </c>
      <c r="Q1600" s="97"/>
      <c r="R1600" s="101" t="s">
        <v>3</v>
      </c>
      <c r="S1600" s="101" t="s">
        <v>3</v>
      </c>
      <c r="T1600" s="97"/>
      <c r="U1600" s="101" t="s">
        <v>3</v>
      </c>
      <c r="V1600" s="101" t="s">
        <v>3</v>
      </c>
      <c r="W1600" s="97"/>
      <c r="X1600" s="101" t="s">
        <v>3</v>
      </c>
      <c r="Y1600" s="101" t="s">
        <v>3</v>
      </c>
      <c r="Z1600" s="97"/>
      <c r="AA1600" s="101" t="s">
        <v>3</v>
      </c>
      <c r="AB1600" s="101" t="s">
        <v>3</v>
      </c>
      <c r="AC1600" s="97"/>
      <c r="AD1600" s="101" t="s">
        <v>3</v>
      </c>
      <c r="AE1600" s="101" t="s">
        <v>3</v>
      </c>
      <c r="AF1600" s="97"/>
      <c r="AG1600" s="100">
        <f t="shared" si="389"/>
        <v>10.4</v>
      </c>
      <c r="AH1600" s="100">
        <f t="shared" si="402"/>
        <v>10.4</v>
      </c>
      <c r="AI1600" s="97"/>
      <c r="AJ1600" s="100">
        <f t="shared" si="394"/>
        <v>8.4500000000000011</v>
      </c>
      <c r="AK1600" s="100">
        <f t="shared" si="395"/>
        <v>8.4500000000000011</v>
      </c>
      <c r="AL1600" s="98"/>
      <c r="AM1600" s="100"/>
      <c r="AN1600" s="101" t="s">
        <v>3</v>
      </c>
      <c r="AO1600" s="97"/>
      <c r="AP1600" s="100">
        <f t="shared" si="396"/>
        <v>11.049999999999999</v>
      </c>
      <c r="AQ1600" s="100">
        <f t="shared" si="397"/>
        <v>11.049999999999999</v>
      </c>
      <c r="AR1600" s="97"/>
      <c r="AS1600" s="85">
        <f t="shared" si="398"/>
        <v>4.68</v>
      </c>
      <c r="AT1600" s="101" t="s">
        <v>3</v>
      </c>
      <c r="AU1600" s="97"/>
      <c r="AV1600" s="100">
        <f t="shared" si="390"/>
        <v>11.049999999999999</v>
      </c>
      <c r="AW1600" s="100">
        <f t="shared" si="403"/>
        <v>11.049999999999999</v>
      </c>
      <c r="AX1600" s="97"/>
      <c r="AY1600" s="100">
        <f t="shared" si="399"/>
        <v>9.75</v>
      </c>
      <c r="AZ1600" s="101" t="s">
        <v>3</v>
      </c>
      <c r="BA1600" s="97"/>
      <c r="BB1600" s="100">
        <f t="shared" si="400"/>
        <v>4.68</v>
      </c>
      <c r="BC1600" s="101" t="s">
        <v>3</v>
      </c>
      <c r="BD1600" s="97"/>
      <c r="BE1600" s="100">
        <f t="shared" si="401"/>
        <v>4.68</v>
      </c>
      <c r="BF1600" s="101" t="s">
        <v>3</v>
      </c>
    </row>
    <row r="1601" spans="1:58" s="86" customFormat="1" ht="13.2" x14ac:dyDescent="0.25">
      <c r="A1601" s="47" t="s">
        <v>1532</v>
      </c>
      <c r="B1601" s="93">
        <v>1200162</v>
      </c>
      <c r="C1601" s="109" t="s">
        <v>1198</v>
      </c>
      <c r="D1601" s="85">
        <v>13</v>
      </c>
      <c r="E1601" s="83">
        <v>270</v>
      </c>
      <c r="F1601" s="83" t="s">
        <v>1533</v>
      </c>
      <c r="G1601" s="22"/>
      <c r="H1601" s="44">
        <f t="shared" si="392"/>
        <v>10.4</v>
      </c>
      <c r="I1601" s="98">
        <f t="shared" si="393"/>
        <v>4.68</v>
      </c>
      <c r="J1601" s="98">
        <f t="shared" si="388"/>
        <v>11.049999999999999</v>
      </c>
      <c r="K1601" s="99"/>
      <c r="L1601" s="44">
        <f t="shared" si="391"/>
        <v>10.4</v>
      </c>
      <c r="M1601" s="100">
        <f t="shared" si="404"/>
        <v>10.4</v>
      </c>
      <c r="N1601" s="97"/>
      <c r="O1601" s="101" t="s">
        <v>3</v>
      </c>
      <c r="P1601" s="101" t="s">
        <v>3</v>
      </c>
      <c r="Q1601" s="97"/>
      <c r="R1601" s="101" t="s">
        <v>3</v>
      </c>
      <c r="S1601" s="101" t="s">
        <v>3</v>
      </c>
      <c r="T1601" s="97"/>
      <c r="U1601" s="101" t="s">
        <v>3</v>
      </c>
      <c r="V1601" s="101" t="s">
        <v>3</v>
      </c>
      <c r="W1601" s="97"/>
      <c r="X1601" s="101" t="s">
        <v>3</v>
      </c>
      <c r="Y1601" s="101" t="s">
        <v>3</v>
      </c>
      <c r="Z1601" s="97"/>
      <c r="AA1601" s="101" t="s">
        <v>3</v>
      </c>
      <c r="AB1601" s="101" t="s">
        <v>3</v>
      </c>
      <c r="AC1601" s="97"/>
      <c r="AD1601" s="101" t="s">
        <v>3</v>
      </c>
      <c r="AE1601" s="101" t="s">
        <v>3</v>
      </c>
      <c r="AF1601" s="97"/>
      <c r="AG1601" s="100">
        <f t="shared" si="389"/>
        <v>10.4</v>
      </c>
      <c r="AH1601" s="100">
        <f t="shared" si="402"/>
        <v>10.4</v>
      </c>
      <c r="AI1601" s="97"/>
      <c r="AJ1601" s="100">
        <f t="shared" si="394"/>
        <v>8.4500000000000011</v>
      </c>
      <c r="AK1601" s="100">
        <f t="shared" si="395"/>
        <v>8.4500000000000011</v>
      </c>
      <c r="AL1601" s="98"/>
      <c r="AM1601" s="100"/>
      <c r="AN1601" s="101" t="s">
        <v>3</v>
      </c>
      <c r="AO1601" s="97"/>
      <c r="AP1601" s="100">
        <f t="shared" si="396"/>
        <v>11.049999999999999</v>
      </c>
      <c r="AQ1601" s="100">
        <f t="shared" si="397"/>
        <v>11.049999999999999</v>
      </c>
      <c r="AR1601" s="97"/>
      <c r="AS1601" s="85">
        <f t="shared" si="398"/>
        <v>4.68</v>
      </c>
      <c r="AT1601" s="101" t="s">
        <v>3</v>
      </c>
      <c r="AU1601" s="97"/>
      <c r="AV1601" s="100">
        <f t="shared" si="390"/>
        <v>11.049999999999999</v>
      </c>
      <c r="AW1601" s="100">
        <f t="shared" si="403"/>
        <v>11.049999999999999</v>
      </c>
      <c r="AX1601" s="97"/>
      <c r="AY1601" s="100">
        <f t="shared" si="399"/>
        <v>9.75</v>
      </c>
      <c r="AZ1601" s="101" t="s">
        <v>3</v>
      </c>
      <c r="BA1601" s="97"/>
      <c r="BB1601" s="100">
        <f t="shared" si="400"/>
        <v>4.68</v>
      </c>
      <c r="BC1601" s="101" t="s">
        <v>3</v>
      </c>
      <c r="BD1601" s="97"/>
      <c r="BE1601" s="100">
        <f t="shared" si="401"/>
        <v>4.68</v>
      </c>
      <c r="BF1601" s="101" t="s">
        <v>3</v>
      </c>
    </row>
    <row r="1602" spans="1:58" s="86" customFormat="1" ht="13.2" x14ac:dyDescent="0.25">
      <c r="A1602" s="47" t="s">
        <v>1532</v>
      </c>
      <c r="B1602" s="93">
        <v>1200701</v>
      </c>
      <c r="C1602" s="109" t="s">
        <v>1382</v>
      </c>
      <c r="D1602" s="85">
        <v>13</v>
      </c>
      <c r="E1602" s="83">
        <v>270</v>
      </c>
      <c r="F1602" s="83" t="s">
        <v>1533</v>
      </c>
      <c r="G1602" s="22"/>
      <c r="H1602" s="44">
        <f t="shared" si="392"/>
        <v>10.4</v>
      </c>
      <c r="I1602" s="98">
        <f t="shared" si="393"/>
        <v>4.68</v>
      </c>
      <c r="J1602" s="98">
        <f t="shared" si="388"/>
        <v>11.049999999999999</v>
      </c>
      <c r="K1602" s="99"/>
      <c r="L1602" s="44">
        <f t="shared" si="391"/>
        <v>10.4</v>
      </c>
      <c r="M1602" s="100">
        <f t="shared" si="404"/>
        <v>10.4</v>
      </c>
      <c r="N1602" s="97"/>
      <c r="O1602" s="101" t="s">
        <v>3</v>
      </c>
      <c r="P1602" s="101" t="s">
        <v>3</v>
      </c>
      <c r="Q1602" s="97"/>
      <c r="R1602" s="101" t="s">
        <v>3</v>
      </c>
      <c r="S1602" s="101" t="s">
        <v>3</v>
      </c>
      <c r="T1602" s="97"/>
      <c r="U1602" s="101" t="s">
        <v>3</v>
      </c>
      <c r="V1602" s="101" t="s">
        <v>3</v>
      </c>
      <c r="W1602" s="97"/>
      <c r="X1602" s="101" t="s">
        <v>3</v>
      </c>
      <c r="Y1602" s="101" t="s">
        <v>3</v>
      </c>
      <c r="Z1602" s="97"/>
      <c r="AA1602" s="101" t="s">
        <v>3</v>
      </c>
      <c r="AB1602" s="101" t="s">
        <v>3</v>
      </c>
      <c r="AC1602" s="97"/>
      <c r="AD1602" s="101" t="s">
        <v>3</v>
      </c>
      <c r="AE1602" s="101" t="s">
        <v>3</v>
      </c>
      <c r="AF1602" s="97"/>
      <c r="AG1602" s="100">
        <f t="shared" si="389"/>
        <v>10.4</v>
      </c>
      <c r="AH1602" s="100">
        <f t="shared" si="402"/>
        <v>10.4</v>
      </c>
      <c r="AI1602" s="97"/>
      <c r="AJ1602" s="100">
        <f t="shared" si="394"/>
        <v>8.4500000000000011</v>
      </c>
      <c r="AK1602" s="100">
        <f t="shared" si="395"/>
        <v>8.4500000000000011</v>
      </c>
      <c r="AL1602" s="98"/>
      <c r="AM1602" s="100"/>
      <c r="AN1602" s="101" t="s">
        <v>3</v>
      </c>
      <c r="AO1602" s="97"/>
      <c r="AP1602" s="100">
        <f t="shared" si="396"/>
        <v>11.049999999999999</v>
      </c>
      <c r="AQ1602" s="100">
        <f t="shared" si="397"/>
        <v>11.049999999999999</v>
      </c>
      <c r="AR1602" s="97"/>
      <c r="AS1602" s="85">
        <f t="shared" si="398"/>
        <v>4.68</v>
      </c>
      <c r="AT1602" s="101" t="s">
        <v>3</v>
      </c>
      <c r="AU1602" s="97"/>
      <c r="AV1602" s="100">
        <f t="shared" si="390"/>
        <v>11.049999999999999</v>
      </c>
      <c r="AW1602" s="100">
        <f t="shared" si="403"/>
        <v>11.049999999999999</v>
      </c>
      <c r="AX1602" s="97"/>
      <c r="AY1602" s="100">
        <f t="shared" si="399"/>
        <v>9.75</v>
      </c>
      <c r="AZ1602" s="101" t="s">
        <v>3</v>
      </c>
      <c r="BA1602" s="97"/>
      <c r="BB1602" s="100">
        <f t="shared" si="400"/>
        <v>4.68</v>
      </c>
      <c r="BC1602" s="101" t="s">
        <v>3</v>
      </c>
      <c r="BD1602" s="97"/>
      <c r="BE1602" s="100">
        <f t="shared" si="401"/>
        <v>4.68</v>
      </c>
      <c r="BF1602" s="101" t="s">
        <v>3</v>
      </c>
    </row>
    <row r="1603" spans="1:58" s="86" customFormat="1" ht="13.2" x14ac:dyDescent="0.25">
      <c r="A1603" s="47" t="s">
        <v>1532</v>
      </c>
      <c r="B1603" s="93">
        <v>1200703</v>
      </c>
      <c r="C1603" s="109" t="s">
        <v>1384</v>
      </c>
      <c r="D1603" s="85">
        <v>13</v>
      </c>
      <c r="E1603" s="83">
        <v>270</v>
      </c>
      <c r="F1603" s="83" t="s">
        <v>1533</v>
      </c>
      <c r="G1603" s="22"/>
      <c r="H1603" s="44">
        <f t="shared" si="392"/>
        <v>10.4</v>
      </c>
      <c r="I1603" s="98">
        <f t="shared" si="393"/>
        <v>4.68</v>
      </c>
      <c r="J1603" s="98">
        <f t="shared" si="388"/>
        <v>11.049999999999999</v>
      </c>
      <c r="K1603" s="99"/>
      <c r="L1603" s="44">
        <f t="shared" si="391"/>
        <v>10.4</v>
      </c>
      <c r="M1603" s="100">
        <f t="shared" si="404"/>
        <v>10.4</v>
      </c>
      <c r="N1603" s="97"/>
      <c r="O1603" s="101" t="s">
        <v>3</v>
      </c>
      <c r="P1603" s="101" t="s">
        <v>3</v>
      </c>
      <c r="Q1603" s="97"/>
      <c r="R1603" s="101" t="s">
        <v>3</v>
      </c>
      <c r="S1603" s="101" t="s">
        <v>3</v>
      </c>
      <c r="T1603" s="97"/>
      <c r="U1603" s="101" t="s">
        <v>3</v>
      </c>
      <c r="V1603" s="101" t="s">
        <v>3</v>
      </c>
      <c r="W1603" s="97"/>
      <c r="X1603" s="101" t="s">
        <v>3</v>
      </c>
      <c r="Y1603" s="101" t="s">
        <v>3</v>
      </c>
      <c r="Z1603" s="97"/>
      <c r="AA1603" s="101" t="s">
        <v>3</v>
      </c>
      <c r="AB1603" s="101" t="s">
        <v>3</v>
      </c>
      <c r="AC1603" s="97"/>
      <c r="AD1603" s="101" t="s">
        <v>3</v>
      </c>
      <c r="AE1603" s="101" t="s">
        <v>3</v>
      </c>
      <c r="AF1603" s="97"/>
      <c r="AG1603" s="100">
        <f t="shared" si="389"/>
        <v>10.4</v>
      </c>
      <c r="AH1603" s="100">
        <f t="shared" si="402"/>
        <v>10.4</v>
      </c>
      <c r="AI1603" s="97"/>
      <c r="AJ1603" s="100">
        <f t="shared" si="394"/>
        <v>8.4500000000000011</v>
      </c>
      <c r="AK1603" s="100">
        <f t="shared" si="395"/>
        <v>8.4500000000000011</v>
      </c>
      <c r="AL1603" s="98"/>
      <c r="AM1603" s="100"/>
      <c r="AN1603" s="101" t="s">
        <v>3</v>
      </c>
      <c r="AO1603" s="97"/>
      <c r="AP1603" s="100">
        <f t="shared" si="396"/>
        <v>11.049999999999999</v>
      </c>
      <c r="AQ1603" s="100">
        <f t="shared" si="397"/>
        <v>11.049999999999999</v>
      </c>
      <c r="AR1603" s="97"/>
      <c r="AS1603" s="85">
        <f t="shared" si="398"/>
        <v>4.68</v>
      </c>
      <c r="AT1603" s="101" t="s">
        <v>3</v>
      </c>
      <c r="AU1603" s="97"/>
      <c r="AV1603" s="100">
        <f t="shared" si="390"/>
        <v>11.049999999999999</v>
      </c>
      <c r="AW1603" s="100">
        <f t="shared" si="403"/>
        <v>11.049999999999999</v>
      </c>
      <c r="AX1603" s="97"/>
      <c r="AY1603" s="100">
        <f t="shared" si="399"/>
        <v>9.75</v>
      </c>
      <c r="AZ1603" s="101" t="s">
        <v>3</v>
      </c>
      <c r="BA1603" s="97"/>
      <c r="BB1603" s="100">
        <f t="shared" si="400"/>
        <v>4.68</v>
      </c>
      <c r="BC1603" s="101" t="s">
        <v>3</v>
      </c>
      <c r="BD1603" s="97"/>
      <c r="BE1603" s="100">
        <f t="shared" si="401"/>
        <v>4.68</v>
      </c>
      <c r="BF1603" s="101" t="s">
        <v>3</v>
      </c>
    </row>
    <row r="1604" spans="1:58" s="86" customFormat="1" ht="13.2" x14ac:dyDescent="0.25">
      <c r="A1604" s="47" t="s">
        <v>1532</v>
      </c>
      <c r="B1604" s="93">
        <v>1200636</v>
      </c>
      <c r="C1604" s="109" t="s">
        <v>1418</v>
      </c>
      <c r="D1604" s="85">
        <v>13</v>
      </c>
      <c r="E1604" s="83">
        <v>270</v>
      </c>
      <c r="F1604" s="83" t="s">
        <v>1533</v>
      </c>
      <c r="G1604" s="22"/>
      <c r="H1604" s="44">
        <f t="shared" si="392"/>
        <v>10.4</v>
      </c>
      <c r="I1604" s="98">
        <f t="shared" si="393"/>
        <v>4.68</v>
      </c>
      <c r="J1604" s="98">
        <f t="shared" si="388"/>
        <v>11.049999999999999</v>
      </c>
      <c r="K1604" s="99"/>
      <c r="L1604" s="44">
        <f t="shared" si="391"/>
        <v>10.4</v>
      </c>
      <c r="M1604" s="100">
        <f t="shared" si="404"/>
        <v>10.4</v>
      </c>
      <c r="N1604" s="97"/>
      <c r="O1604" s="101" t="s">
        <v>3</v>
      </c>
      <c r="P1604" s="101" t="s">
        <v>3</v>
      </c>
      <c r="Q1604" s="97"/>
      <c r="R1604" s="101" t="s">
        <v>3</v>
      </c>
      <c r="S1604" s="101" t="s">
        <v>3</v>
      </c>
      <c r="T1604" s="97"/>
      <c r="U1604" s="101" t="s">
        <v>3</v>
      </c>
      <c r="V1604" s="101" t="s">
        <v>3</v>
      </c>
      <c r="W1604" s="97"/>
      <c r="X1604" s="101" t="s">
        <v>3</v>
      </c>
      <c r="Y1604" s="101" t="s">
        <v>3</v>
      </c>
      <c r="Z1604" s="97"/>
      <c r="AA1604" s="101" t="s">
        <v>3</v>
      </c>
      <c r="AB1604" s="101" t="s">
        <v>3</v>
      </c>
      <c r="AC1604" s="97"/>
      <c r="AD1604" s="101" t="s">
        <v>3</v>
      </c>
      <c r="AE1604" s="101" t="s">
        <v>3</v>
      </c>
      <c r="AF1604" s="97"/>
      <c r="AG1604" s="100">
        <f t="shared" si="389"/>
        <v>10.4</v>
      </c>
      <c r="AH1604" s="100">
        <f t="shared" si="402"/>
        <v>10.4</v>
      </c>
      <c r="AI1604" s="97"/>
      <c r="AJ1604" s="100">
        <f t="shared" si="394"/>
        <v>8.4500000000000011</v>
      </c>
      <c r="AK1604" s="100">
        <f t="shared" si="395"/>
        <v>8.4500000000000011</v>
      </c>
      <c r="AL1604" s="98"/>
      <c r="AM1604" s="100"/>
      <c r="AN1604" s="101" t="s">
        <v>3</v>
      </c>
      <c r="AO1604" s="97"/>
      <c r="AP1604" s="100">
        <f t="shared" si="396"/>
        <v>11.049999999999999</v>
      </c>
      <c r="AQ1604" s="100">
        <f t="shared" si="397"/>
        <v>11.049999999999999</v>
      </c>
      <c r="AR1604" s="97"/>
      <c r="AS1604" s="85">
        <f t="shared" si="398"/>
        <v>4.68</v>
      </c>
      <c r="AT1604" s="101" t="s">
        <v>3</v>
      </c>
      <c r="AU1604" s="97"/>
      <c r="AV1604" s="100">
        <f t="shared" si="390"/>
        <v>11.049999999999999</v>
      </c>
      <c r="AW1604" s="100">
        <f t="shared" si="403"/>
        <v>11.049999999999999</v>
      </c>
      <c r="AX1604" s="97"/>
      <c r="AY1604" s="100">
        <f t="shared" si="399"/>
        <v>9.75</v>
      </c>
      <c r="AZ1604" s="101" t="s">
        <v>3</v>
      </c>
      <c r="BA1604" s="97"/>
      <c r="BB1604" s="100">
        <f t="shared" si="400"/>
        <v>4.68</v>
      </c>
      <c r="BC1604" s="101" t="s">
        <v>3</v>
      </c>
      <c r="BD1604" s="97"/>
      <c r="BE1604" s="100">
        <f t="shared" si="401"/>
        <v>4.68</v>
      </c>
      <c r="BF1604" s="101" t="s">
        <v>3</v>
      </c>
    </row>
    <row r="1605" spans="1:58" s="86" customFormat="1" ht="13.2" x14ac:dyDescent="0.25">
      <c r="A1605" s="47" t="s">
        <v>1532</v>
      </c>
      <c r="B1605" s="93">
        <v>1200634</v>
      </c>
      <c r="C1605" s="109" t="s">
        <v>1416</v>
      </c>
      <c r="D1605" s="85">
        <v>13</v>
      </c>
      <c r="E1605" s="83">
        <v>270</v>
      </c>
      <c r="F1605" s="83" t="s">
        <v>1533</v>
      </c>
      <c r="G1605" s="22"/>
      <c r="H1605" s="44">
        <f t="shared" si="392"/>
        <v>10.4</v>
      </c>
      <c r="I1605" s="98">
        <f t="shared" si="393"/>
        <v>4.68</v>
      </c>
      <c r="J1605" s="98">
        <f t="shared" si="388"/>
        <v>11.049999999999999</v>
      </c>
      <c r="K1605" s="99"/>
      <c r="L1605" s="44">
        <f t="shared" si="391"/>
        <v>10.4</v>
      </c>
      <c r="M1605" s="100">
        <f t="shared" si="404"/>
        <v>10.4</v>
      </c>
      <c r="N1605" s="97"/>
      <c r="O1605" s="101" t="s">
        <v>3</v>
      </c>
      <c r="P1605" s="101" t="s">
        <v>3</v>
      </c>
      <c r="Q1605" s="97"/>
      <c r="R1605" s="101" t="s">
        <v>3</v>
      </c>
      <c r="S1605" s="101" t="s">
        <v>3</v>
      </c>
      <c r="T1605" s="97"/>
      <c r="U1605" s="101" t="s">
        <v>3</v>
      </c>
      <c r="V1605" s="101" t="s">
        <v>3</v>
      </c>
      <c r="W1605" s="97"/>
      <c r="X1605" s="101" t="s">
        <v>3</v>
      </c>
      <c r="Y1605" s="101" t="s">
        <v>3</v>
      </c>
      <c r="Z1605" s="97"/>
      <c r="AA1605" s="101" t="s">
        <v>3</v>
      </c>
      <c r="AB1605" s="101" t="s">
        <v>3</v>
      </c>
      <c r="AC1605" s="97"/>
      <c r="AD1605" s="101" t="s">
        <v>3</v>
      </c>
      <c r="AE1605" s="101" t="s">
        <v>3</v>
      </c>
      <c r="AF1605" s="97"/>
      <c r="AG1605" s="100">
        <f t="shared" si="389"/>
        <v>10.4</v>
      </c>
      <c r="AH1605" s="100">
        <f t="shared" si="402"/>
        <v>10.4</v>
      </c>
      <c r="AI1605" s="97"/>
      <c r="AJ1605" s="100">
        <f t="shared" si="394"/>
        <v>8.4500000000000011</v>
      </c>
      <c r="AK1605" s="100">
        <f t="shared" si="395"/>
        <v>8.4500000000000011</v>
      </c>
      <c r="AL1605" s="98"/>
      <c r="AM1605" s="100"/>
      <c r="AN1605" s="101" t="s">
        <v>3</v>
      </c>
      <c r="AO1605" s="97"/>
      <c r="AP1605" s="100">
        <f t="shared" si="396"/>
        <v>11.049999999999999</v>
      </c>
      <c r="AQ1605" s="100">
        <f t="shared" si="397"/>
        <v>11.049999999999999</v>
      </c>
      <c r="AR1605" s="97"/>
      <c r="AS1605" s="85">
        <f t="shared" si="398"/>
        <v>4.68</v>
      </c>
      <c r="AT1605" s="101" t="s">
        <v>3</v>
      </c>
      <c r="AU1605" s="97"/>
      <c r="AV1605" s="100">
        <f t="shared" si="390"/>
        <v>11.049999999999999</v>
      </c>
      <c r="AW1605" s="100">
        <f t="shared" si="403"/>
        <v>11.049999999999999</v>
      </c>
      <c r="AX1605" s="97"/>
      <c r="AY1605" s="100">
        <f t="shared" si="399"/>
        <v>9.75</v>
      </c>
      <c r="AZ1605" s="101" t="s">
        <v>3</v>
      </c>
      <c r="BA1605" s="97"/>
      <c r="BB1605" s="100">
        <f t="shared" si="400"/>
        <v>4.68</v>
      </c>
      <c r="BC1605" s="101" t="s">
        <v>3</v>
      </c>
      <c r="BD1605" s="97"/>
      <c r="BE1605" s="100">
        <f t="shared" si="401"/>
        <v>4.68</v>
      </c>
      <c r="BF1605" s="101" t="s">
        <v>3</v>
      </c>
    </row>
    <row r="1606" spans="1:58" s="86" customFormat="1" ht="13.2" x14ac:dyDescent="0.25">
      <c r="A1606" s="47" t="s">
        <v>1532</v>
      </c>
      <c r="B1606" s="93">
        <v>1200852</v>
      </c>
      <c r="C1606" s="109" t="s">
        <v>1484</v>
      </c>
      <c r="D1606" s="85">
        <v>21</v>
      </c>
      <c r="E1606" s="83">
        <v>270</v>
      </c>
      <c r="F1606" s="83" t="s">
        <v>1533</v>
      </c>
      <c r="G1606" s="22"/>
      <c r="H1606" s="44">
        <f t="shared" si="392"/>
        <v>16.8</v>
      </c>
      <c r="I1606" s="98">
        <f t="shared" si="393"/>
        <v>7.56</v>
      </c>
      <c r="J1606" s="98">
        <f t="shared" ref="J1606:J1669" si="405">MAX(AJ1606:AM1606,AP1606:AS1606,AV1606:AY1606,BB1606,BE1606)</f>
        <v>17.849999999999998</v>
      </c>
      <c r="K1606" s="99"/>
      <c r="L1606" s="44">
        <f t="shared" si="391"/>
        <v>16.8</v>
      </c>
      <c r="M1606" s="100">
        <f t="shared" si="404"/>
        <v>16.8</v>
      </c>
      <c r="N1606" s="97"/>
      <c r="O1606" s="101" t="s">
        <v>3</v>
      </c>
      <c r="P1606" s="101" t="s">
        <v>3</v>
      </c>
      <c r="Q1606" s="97"/>
      <c r="R1606" s="101" t="s">
        <v>3</v>
      </c>
      <c r="S1606" s="101" t="s">
        <v>3</v>
      </c>
      <c r="T1606" s="97"/>
      <c r="U1606" s="101" t="s">
        <v>3</v>
      </c>
      <c r="V1606" s="101" t="s">
        <v>3</v>
      </c>
      <c r="W1606" s="97"/>
      <c r="X1606" s="101" t="s">
        <v>3</v>
      </c>
      <c r="Y1606" s="101" t="s">
        <v>3</v>
      </c>
      <c r="Z1606" s="97"/>
      <c r="AA1606" s="101" t="s">
        <v>3</v>
      </c>
      <c r="AB1606" s="101" t="s">
        <v>3</v>
      </c>
      <c r="AC1606" s="97"/>
      <c r="AD1606" s="101" t="s">
        <v>3</v>
      </c>
      <c r="AE1606" s="101" t="s">
        <v>3</v>
      </c>
      <c r="AF1606" s="97"/>
      <c r="AG1606" s="100">
        <f t="shared" si="389"/>
        <v>16.8</v>
      </c>
      <c r="AH1606" s="100">
        <f t="shared" si="402"/>
        <v>16.8</v>
      </c>
      <c r="AI1606" s="97"/>
      <c r="AJ1606" s="100">
        <f t="shared" si="394"/>
        <v>13.65</v>
      </c>
      <c r="AK1606" s="100">
        <f t="shared" si="395"/>
        <v>13.65</v>
      </c>
      <c r="AL1606" s="98"/>
      <c r="AM1606" s="100"/>
      <c r="AN1606" s="101" t="s">
        <v>3</v>
      </c>
      <c r="AO1606" s="97"/>
      <c r="AP1606" s="100">
        <f t="shared" si="396"/>
        <v>17.849999999999998</v>
      </c>
      <c r="AQ1606" s="100">
        <f t="shared" si="397"/>
        <v>17.849999999999998</v>
      </c>
      <c r="AR1606" s="97"/>
      <c r="AS1606" s="85">
        <f t="shared" si="398"/>
        <v>7.56</v>
      </c>
      <c r="AT1606" s="101" t="s">
        <v>3</v>
      </c>
      <c r="AU1606" s="97"/>
      <c r="AV1606" s="100">
        <f t="shared" si="390"/>
        <v>17.849999999999998</v>
      </c>
      <c r="AW1606" s="100">
        <f t="shared" si="403"/>
        <v>17.849999999999998</v>
      </c>
      <c r="AX1606" s="97"/>
      <c r="AY1606" s="100">
        <f t="shared" si="399"/>
        <v>15.75</v>
      </c>
      <c r="AZ1606" s="101" t="s">
        <v>3</v>
      </c>
      <c r="BA1606" s="97"/>
      <c r="BB1606" s="100">
        <f t="shared" si="400"/>
        <v>7.56</v>
      </c>
      <c r="BC1606" s="101" t="s">
        <v>3</v>
      </c>
      <c r="BD1606" s="97"/>
      <c r="BE1606" s="100">
        <f t="shared" si="401"/>
        <v>7.56</v>
      </c>
      <c r="BF1606" s="101" t="s">
        <v>3</v>
      </c>
    </row>
    <row r="1607" spans="1:58" s="86" customFormat="1" ht="13.2" x14ac:dyDescent="0.25">
      <c r="A1607" s="47" t="s">
        <v>1532</v>
      </c>
      <c r="B1607" s="93">
        <v>1200193</v>
      </c>
      <c r="C1607" s="109" t="s">
        <v>1244</v>
      </c>
      <c r="D1607" s="85">
        <v>13</v>
      </c>
      <c r="E1607" s="83">
        <v>270</v>
      </c>
      <c r="F1607" s="83" t="s">
        <v>1533</v>
      </c>
      <c r="G1607" s="22"/>
      <c r="H1607" s="44">
        <f t="shared" si="392"/>
        <v>10.4</v>
      </c>
      <c r="I1607" s="98">
        <f t="shared" si="393"/>
        <v>4.68</v>
      </c>
      <c r="J1607" s="98">
        <f t="shared" si="405"/>
        <v>11.049999999999999</v>
      </c>
      <c r="K1607" s="99"/>
      <c r="L1607" s="44">
        <f t="shared" si="391"/>
        <v>10.4</v>
      </c>
      <c r="M1607" s="100">
        <f t="shared" si="404"/>
        <v>10.4</v>
      </c>
      <c r="N1607" s="97"/>
      <c r="O1607" s="101" t="s">
        <v>3</v>
      </c>
      <c r="P1607" s="101" t="s">
        <v>3</v>
      </c>
      <c r="Q1607" s="97"/>
      <c r="R1607" s="101" t="s">
        <v>3</v>
      </c>
      <c r="S1607" s="101" t="s">
        <v>3</v>
      </c>
      <c r="T1607" s="97"/>
      <c r="U1607" s="101" t="s">
        <v>3</v>
      </c>
      <c r="V1607" s="101" t="s">
        <v>3</v>
      </c>
      <c r="W1607" s="97"/>
      <c r="X1607" s="101" t="s">
        <v>3</v>
      </c>
      <c r="Y1607" s="101" t="s">
        <v>3</v>
      </c>
      <c r="Z1607" s="97"/>
      <c r="AA1607" s="101" t="s">
        <v>3</v>
      </c>
      <c r="AB1607" s="101" t="s">
        <v>3</v>
      </c>
      <c r="AC1607" s="97"/>
      <c r="AD1607" s="101" t="s">
        <v>3</v>
      </c>
      <c r="AE1607" s="101" t="s">
        <v>3</v>
      </c>
      <c r="AF1607" s="97"/>
      <c r="AG1607" s="100">
        <f t="shared" si="389"/>
        <v>10.4</v>
      </c>
      <c r="AH1607" s="100">
        <f t="shared" si="402"/>
        <v>10.4</v>
      </c>
      <c r="AI1607" s="97"/>
      <c r="AJ1607" s="100">
        <f t="shared" si="394"/>
        <v>8.4500000000000011</v>
      </c>
      <c r="AK1607" s="100">
        <f t="shared" si="395"/>
        <v>8.4500000000000011</v>
      </c>
      <c r="AL1607" s="98"/>
      <c r="AM1607" s="100"/>
      <c r="AN1607" s="101" t="s">
        <v>3</v>
      </c>
      <c r="AO1607" s="97"/>
      <c r="AP1607" s="100">
        <f t="shared" si="396"/>
        <v>11.049999999999999</v>
      </c>
      <c r="AQ1607" s="100">
        <f t="shared" si="397"/>
        <v>11.049999999999999</v>
      </c>
      <c r="AR1607" s="97"/>
      <c r="AS1607" s="85">
        <f t="shared" si="398"/>
        <v>4.68</v>
      </c>
      <c r="AT1607" s="101" t="s">
        <v>3</v>
      </c>
      <c r="AU1607" s="97"/>
      <c r="AV1607" s="100">
        <f t="shared" si="390"/>
        <v>11.049999999999999</v>
      </c>
      <c r="AW1607" s="100">
        <f t="shared" si="403"/>
        <v>11.049999999999999</v>
      </c>
      <c r="AX1607" s="97"/>
      <c r="AY1607" s="100">
        <f t="shared" si="399"/>
        <v>9.75</v>
      </c>
      <c r="AZ1607" s="101" t="s">
        <v>3</v>
      </c>
      <c r="BA1607" s="97"/>
      <c r="BB1607" s="100">
        <f t="shared" si="400"/>
        <v>4.68</v>
      </c>
      <c r="BC1607" s="101" t="s">
        <v>3</v>
      </c>
      <c r="BD1607" s="97"/>
      <c r="BE1607" s="100">
        <f t="shared" si="401"/>
        <v>4.68</v>
      </c>
      <c r="BF1607" s="101" t="s">
        <v>3</v>
      </c>
    </row>
    <row r="1608" spans="1:58" s="86" customFormat="1" ht="13.2" x14ac:dyDescent="0.25">
      <c r="A1608" s="47" t="s">
        <v>1532</v>
      </c>
      <c r="B1608" s="93">
        <v>1200628</v>
      </c>
      <c r="C1608" s="109" t="s">
        <v>1411</v>
      </c>
      <c r="D1608" s="85">
        <v>13</v>
      </c>
      <c r="E1608" s="83">
        <v>270</v>
      </c>
      <c r="F1608" s="83" t="s">
        <v>1533</v>
      </c>
      <c r="G1608" s="22"/>
      <c r="H1608" s="44">
        <f t="shared" si="392"/>
        <v>10.4</v>
      </c>
      <c r="I1608" s="98">
        <f t="shared" si="393"/>
        <v>4.68</v>
      </c>
      <c r="J1608" s="98">
        <f t="shared" si="405"/>
        <v>11.049999999999999</v>
      </c>
      <c r="K1608" s="99"/>
      <c r="L1608" s="44">
        <f t="shared" si="391"/>
        <v>10.4</v>
      </c>
      <c r="M1608" s="100">
        <f t="shared" si="404"/>
        <v>10.4</v>
      </c>
      <c r="N1608" s="97"/>
      <c r="O1608" s="101" t="s">
        <v>3</v>
      </c>
      <c r="P1608" s="101" t="s">
        <v>3</v>
      </c>
      <c r="Q1608" s="97"/>
      <c r="R1608" s="101" t="s">
        <v>3</v>
      </c>
      <c r="S1608" s="101" t="s">
        <v>3</v>
      </c>
      <c r="T1608" s="97"/>
      <c r="U1608" s="101" t="s">
        <v>3</v>
      </c>
      <c r="V1608" s="101" t="s">
        <v>3</v>
      </c>
      <c r="W1608" s="97"/>
      <c r="X1608" s="101" t="s">
        <v>3</v>
      </c>
      <c r="Y1608" s="101" t="s">
        <v>3</v>
      </c>
      <c r="Z1608" s="97"/>
      <c r="AA1608" s="101" t="s">
        <v>3</v>
      </c>
      <c r="AB1608" s="101" t="s">
        <v>3</v>
      </c>
      <c r="AC1608" s="97"/>
      <c r="AD1608" s="101" t="s">
        <v>3</v>
      </c>
      <c r="AE1608" s="101" t="s">
        <v>3</v>
      </c>
      <c r="AF1608" s="97"/>
      <c r="AG1608" s="100">
        <f t="shared" si="389"/>
        <v>10.4</v>
      </c>
      <c r="AH1608" s="100">
        <f t="shared" si="402"/>
        <v>10.4</v>
      </c>
      <c r="AI1608" s="97"/>
      <c r="AJ1608" s="100">
        <f t="shared" si="394"/>
        <v>8.4500000000000011</v>
      </c>
      <c r="AK1608" s="100">
        <f t="shared" si="395"/>
        <v>8.4500000000000011</v>
      </c>
      <c r="AL1608" s="98"/>
      <c r="AM1608" s="100"/>
      <c r="AN1608" s="101" t="s">
        <v>3</v>
      </c>
      <c r="AO1608" s="97"/>
      <c r="AP1608" s="100">
        <f t="shared" si="396"/>
        <v>11.049999999999999</v>
      </c>
      <c r="AQ1608" s="100">
        <f t="shared" si="397"/>
        <v>11.049999999999999</v>
      </c>
      <c r="AR1608" s="97"/>
      <c r="AS1608" s="85">
        <f t="shared" si="398"/>
        <v>4.68</v>
      </c>
      <c r="AT1608" s="101" t="s">
        <v>3</v>
      </c>
      <c r="AU1608" s="97"/>
      <c r="AV1608" s="100">
        <f t="shared" si="390"/>
        <v>11.049999999999999</v>
      </c>
      <c r="AW1608" s="100">
        <f t="shared" si="403"/>
        <v>11.049999999999999</v>
      </c>
      <c r="AX1608" s="97"/>
      <c r="AY1608" s="100">
        <f t="shared" si="399"/>
        <v>9.75</v>
      </c>
      <c r="AZ1608" s="101" t="s">
        <v>3</v>
      </c>
      <c r="BA1608" s="97"/>
      <c r="BB1608" s="100">
        <f t="shared" si="400"/>
        <v>4.68</v>
      </c>
      <c r="BC1608" s="101" t="s">
        <v>3</v>
      </c>
      <c r="BD1608" s="97"/>
      <c r="BE1608" s="100">
        <f t="shared" si="401"/>
        <v>4.68</v>
      </c>
      <c r="BF1608" s="101" t="s">
        <v>3</v>
      </c>
    </row>
    <row r="1609" spans="1:58" s="86" customFormat="1" ht="13.2" x14ac:dyDescent="0.25">
      <c r="A1609" s="47" t="s">
        <v>1532</v>
      </c>
      <c r="B1609" s="93">
        <v>1200586</v>
      </c>
      <c r="C1609" s="109" t="s">
        <v>1374</v>
      </c>
      <c r="D1609" s="85">
        <v>13</v>
      </c>
      <c r="E1609" s="83">
        <v>270</v>
      </c>
      <c r="F1609" s="83" t="s">
        <v>1533</v>
      </c>
      <c r="G1609" s="22"/>
      <c r="H1609" s="44">
        <f t="shared" si="392"/>
        <v>10.4</v>
      </c>
      <c r="I1609" s="98">
        <f t="shared" si="393"/>
        <v>4.68</v>
      </c>
      <c r="J1609" s="98">
        <f t="shared" si="405"/>
        <v>11.049999999999999</v>
      </c>
      <c r="K1609" s="99"/>
      <c r="L1609" s="44">
        <f t="shared" si="391"/>
        <v>10.4</v>
      </c>
      <c r="M1609" s="100">
        <f t="shared" si="404"/>
        <v>10.4</v>
      </c>
      <c r="N1609" s="97"/>
      <c r="O1609" s="101" t="s">
        <v>3</v>
      </c>
      <c r="P1609" s="101" t="s">
        <v>3</v>
      </c>
      <c r="Q1609" s="97"/>
      <c r="R1609" s="101" t="s">
        <v>3</v>
      </c>
      <c r="S1609" s="101" t="s">
        <v>3</v>
      </c>
      <c r="T1609" s="97"/>
      <c r="U1609" s="101" t="s">
        <v>3</v>
      </c>
      <c r="V1609" s="101" t="s">
        <v>3</v>
      </c>
      <c r="W1609" s="97"/>
      <c r="X1609" s="101" t="s">
        <v>3</v>
      </c>
      <c r="Y1609" s="101" t="s">
        <v>3</v>
      </c>
      <c r="Z1609" s="97"/>
      <c r="AA1609" s="101" t="s">
        <v>3</v>
      </c>
      <c r="AB1609" s="101" t="s">
        <v>3</v>
      </c>
      <c r="AC1609" s="97"/>
      <c r="AD1609" s="101" t="s">
        <v>3</v>
      </c>
      <c r="AE1609" s="101" t="s">
        <v>3</v>
      </c>
      <c r="AF1609" s="97"/>
      <c r="AG1609" s="100">
        <f t="shared" ref="AG1609:AG1672" si="406">D1609*80%</f>
        <v>10.4</v>
      </c>
      <c r="AH1609" s="100">
        <f t="shared" si="402"/>
        <v>10.4</v>
      </c>
      <c r="AI1609" s="97"/>
      <c r="AJ1609" s="100">
        <f t="shared" si="394"/>
        <v>8.4500000000000011</v>
      </c>
      <c r="AK1609" s="100">
        <f t="shared" si="395"/>
        <v>8.4500000000000011</v>
      </c>
      <c r="AL1609" s="98"/>
      <c r="AM1609" s="100"/>
      <c r="AN1609" s="101" t="s">
        <v>3</v>
      </c>
      <c r="AO1609" s="97"/>
      <c r="AP1609" s="100">
        <f t="shared" si="396"/>
        <v>11.049999999999999</v>
      </c>
      <c r="AQ1609" s="100">
        <f t="shared" si="397"/>
        <v>11.049999999999999</v>
      </c>
      <c r="AR1609" s="97"/>
      <c r="AS1609" s="85">
        <f t="shared" si="398"/>
        <v>4.68</v>
      </c>
      <c r="AT1609" s="101" t="s">
        <v>3</v>
      </c>
      <c r="AU1609" s="97"/>
      <c r="AV1609" s="100">
        <f t="shared" ref="AV1609:AV1672" si="407">D1609*85%</f>
        <v>11.049999999999999</v>
      </c>
      <c r="AW1609" s="100">
        <f t="shared" si="403"/>
        <v>11.049999999999999</v>
      </c>
      <c r="AX1609" s="97"/>
      <c r="AY1609" s="100">
        <f t="shared" si="399"/>
        <v>9.75</v>
      </c>
      <c r="AZ1609" s="101" t="s">
        <v>3</v>
      </c>
      <c r="BA1609" s="97"/>
      <c r="BB1609" s="100">
        <f t="shared" si="400"/>
        <v>4.68</v>
      </c>
      <c r="BC1609" s="101" t="s">
        <v>3</v>
      </c>
      <c r="BD1609" s="97"/>
      <c r="BE1609" s="100">
        <f t="shared" si="401"/>
        <v>4.68</v>
      </c>
      <c r="BF1609" s="101" t="s">
        <v>3</v>
      </c>
    </row>
    <row r="1610" spans="1:58" s="86" customFormat="1" ht="13.2" x14ac:dyDescent="0.25">
      <c r="A1610" s="47" t="s">
        <v>1532</v>
      </c>
      <c r="B1610" s="93">
        <v>1200246</v>
      </c>
      <c r="C1610" s="109" t="s">
        <v>1276</v>
      </c>
      <c r="D1610" s="85">
        <v>13</v>
      </c>
      <c r="E1610" s="83">
        <v>270</v>
      </c>
      <c r="F1610" s="83" t="s">
        <v>1533</v>
      </c>
      <c r="G1610" s="22"/>
      <c r="H1610" s="44">
        <f t="shared" si="392"/>
        <v>10.4</v>
      </c>
      <c r="I1610" s="98">
        <f t="shared" si="393"/>
        <v>4.68</v>
      </c>
      <c r="J1610" s="98">
        <f t="shared" si="405"/>
        <v>11.049999999999999</v>
      </c>
      <c r="K1610" s="99"/>
      <c r="L1610" s="44">
        <f t="shared" ref="L1610:L1673" si="408">D1610*80%</f>
        <v>10.4</v>
      </c>
      <c r="M1610" s="100">
        <f t="shared" si="404"/>
        <v>10.4</v>
      </c>
      <c r="N1610" s="97"/>
      <c r="O1610" s="101" t="s">
        <v>3</v>
      </c>
      <c r="P1610" s="101" t="s">
        <v>3</v>
      </c>
      <c r="Q1610" s="97"/>
      <c r="R1610" s="101" t="s">
        <v>3</v>
      </c>
      <c r="S1610" s="101" t="s">
        <v>3</v>
      </c>
      <c r="T1610" s="97"/>
      <c r="U1610" s="101" t="s">
        <v>3</v>
      </c>
      <c r="V1610" s="101" t="s">
        <v>3</v>
      </c>
      <c r="W1610" s="97"/>
      <c r="X1610" s="101" t="s">
        <v>3</v>
      </c>
      <c r="Y1610" s="101" t="s">
        <v>3</v>
      </c>
      <c r="Z1610" s="97"/>
      <c r="AA1610" s="101" t="s">
        <v>3</v>
      </c>
      <c r="AB1610" s="101" t="s">
        <v>3</v>
      </c>
      <c r="AC1610" s="97"/>
      <c r="AD1610" s="101" t="s">
        <v>3</v>
      </c>
      <c r="AE1610" s="101" t="s">
        <v>3</v>
      </c>
      <c r="AF1610" s="97"/>
      <c r="AG1610" s="100">
        <f t="shared" si="406"/>
        <v>10.4</v>
      </c>
      <c r="AH1610" s="100">
        <f t="shared" si="402"/>
        <v>10.4</v>
      </c>
      <c r="AI1610" s="97"/>
      <c r="AJ1610" s="100">
        <f t="shared" si="394"/>
        <v>8.4500000000000011</v>
      </c>
      <c r="AK1610" s="100">
        <f t="shared" si="395"/>
        <v>8.4500000000000011</v>
      </c>
      <c r="AL1610" s="98"/>
      <c r="AM1610" s="100"/>
      <c r="AN1610" s="101" t="s">
        <v>3</v>
      </c>
      <c r="AO1610" s="97"/>
      <c r="AP1610" s="100">
        <f t="shared" si="396"/>
        <v>11.049999999999999</v>
      </c>
      <c r="AQ1610" s="100">
        <f t="shared" si="397"/>
        <v>11.049999999999999</v>
      </c>
      <c r="AR1610" s="97"/>
      <c r="AS1610" s="85">
        <f t="shared" si="398"/>
        <v>4.68</v>
      </c>
      <c r="AT1610" s="101" t="s">
        <v>3</v>
      </c>
      <c r="AU1610" s="97"/>
      <c r="AV1610" s="100">
        <f t="shared" si="407"/>
        <v>11.049999999999999</v>
      </c>
      <c r="AW1610" s="100">
        <f t="shared" si="403"/>
        <v>11.049999999999999</v>
      </c>
      <c r="AX1610" s="97"/>
      <c r="AY1610" s="100">
        <f t="shared" si="399"/>
        <v>9.75</v>
      </c>
      <c r="AZ1610" s="101" t="s">
        <v>3</v>
      </c>
      <c r="BA1610" s="97"/>
      <c r="BB1610" s="100">
        <f t="shared" si="400"/>
        <v>4.68</v>
      </c>
      <c r="BC1610" s="101" t="s">
        <v>3</v>
      </c>
      <c r="BD1610" s="97"/>
      <c r="BE1610" s="100">
        <f t="shared" si="401"/>
        <v>4.68</v>
      </c>
      <c r="BF1610" s="101" t="s">
        <v>3</v>
      </c>
    </row>
    <row r="1611" spans="1:58" s="86" customFormat="1" ht="13.2" x14ac:dyDescent="0.25">
      <c r="A1611" s="47" t="s">
        <v>1532</v>
      </c>
      <c r="B1611" s="93">
        <v>1200105</v>
      </c>
      <c r="C1611" s="109" t="s">
        <v>1160</v>
      </c>
      <c r="D1611" s="85">
        <v>13</v>
      </c>
      <c r="E1611" s="83">
        <v>270</v>
      </c>
      <c r="F1611" s="83" t="s">
        <v>1533</v>
      </c>
      <c r="G1611" s="22"/>
      <c r="H1611" s="44">
        <f t="shared" si="392"/>
        <v>10.4</v>
      </c>
      <c r="I1611" s="98">
        <f t="shared" si="393"/>
        <v>4.68</v>
      </c>
      <c r="J1611" s="98">
        <f t="shared" si="405"/>
        <v>11.049999999999999</v>
      </c>
      <c r="K1611" s="99"/>
      <c r="L1611" s="44">
        <f t="shared" si="408"/>
        <v>10.4</v>
      </c>
      <c r="M1611" s="100">
        <f t="shared" si="404"/>
        <v>10.4</v>
      </c>
      <c r="N1611" s="97"/>
      <c r="O1611" s="101" t="s">
        <v>3</v>
      </c>
      <c r="P1611" s="101" t="s">
        <v>3</v>
      </c>
      <c r="Q1611" s="97"/>
      <c r="R1611" s="101" t="s">
        <v>3</v>
      </c>
      <c r="S1611" s="101" t="s">
        <v>3</v>
      </c>
      <c r="T1611" s="97"/>
      <c r="U1611" s="101" t="s">
        <v>3</v>
      </c>
      <c r="V1611" s="101" t="s">
        <v>3</v>
      </c>
      <c r="W1611" s="97"/>
      <c r="X1611" s="101" t="s">
        <v>3</v>
      </c>
      <c r="Y1611" s="101" t="s">
        <v>3</v>
      </c>
      <c r="Z1611" s="97"/>
      <c r="AA1611" s="101" t="s">
        <v>3</v>
      </c>
      <c r="AB1611" s="101" t="s">
        <v>3</v>
      </c>
      <c r="AC1611" s="97"/>
      <c r="AD1611" s="101" t="s">
        <v>3</v>
      </c>
      <c r="AE1611" s="101" t="s">
        <v>3</v>
      </c>
      <c r="AF1611" s="97"/>
      <c r="AG1611" s="100">
        <f t="shared" si="406"/>
        <v>10.4</v>
      </c>
      <c r="AH1611" s="100">
        <f t="shared" si="402"/>
        <v>10.4</v>
      </c>
      <c r="AI1611" s="97"/>
      <c r="AJ1611" s="100">
        <f t="shared" si="394"/>
        <v>8.4500000000000011</v>
      </c>
      <c r="AK1611" s="100">
        <f t="shared" si="395"/>
        <v>8.4500000000000011</v>
      </c>
      <c r="AL1611" s="98"/>
      <c r="AM1611" s="100"/>
      <c r="AN1611" s="101" t="s">
        <v>3</v>
      </c>
      <c r="AO1611" s="97"/>
      <c r="AP1611" s="100">
        <f t="shared" si="396"/>
        <v>11.049999999999999</v>
      </c>
      <c r="AQ1611" s="100">
        <f t="shared" si="397"/>
        <v>11.049999999999999</v>
      </c>
      <c r="AR1611" s="97"/>
      <c r="AS1611" s="85">
        <f t="shared" si="398"/>
        <v>4.68</v>
      </c>
      <c r="AT1611" s="101" t="s">
        <v>3</v>
      </c>
      <c r="AU1611" s="97"/>
      <c r="AV1611" s="100">
        <f t="shared" si="407"/>
        <v>11.049999999999999</v>
      </c>
      <c r="AW1611" s="100">
        <f t="shared" si="403"/>
        <v>11.049999999999999</v>
      </c>
      <c r="AX1611" s="97"/>
      <c r="AY1611" s="100">
        <f t="shared" si="399"/>
        <v>9.75</v>
      </c>
      <c r="AZ1611" s="101" t="s">
        <v>3</v>
      </c>
      <c r="BA1611" s="97"/>
      <c r="BB1611" s="100">
        <f t="shared" si="400"/>
        <v>4.68</v>
      </c>
      <c r="BC1611" s="101" t="s">
        <v>3</v>
      </c>
      <c r="BD1611" s="97"/>
      <c r="BE1611" s="100">
        <f t="shared" si="401"/>
        <v>4.68</v>
      </c>
      <c r="BF1611" s="101" t="s">
        <v>3</v>
      </c>
    </row>
    <row r="1612" spans="1:58" s="86" customFormat="1" ht="13.2" x14ac:dyDescent="0.25">
      <c r="A1612" s="47" t="s">
        <v>1532</v>
      </c>
      <c r="B1612" s="93">
        <v>1203018</v>
      </c>
      <c r="C1612" s="109" t="s">
        <v>1180</v>
      </c>
      <c r="D1612" s="85">
        <v>13</v>
      </c>
      <c r="E1612" s="83">
        <v>270</v>
      </c>
      <c r="F1612" s="83" t="s">
        <v>1533</v>
      </c>
      <c r="G1612" s="22"/>
      <c r="H1612" s="44">
        <f t="shared" si="392"/>
        <v>10.4</v>
      </c>
      <c r="I1612" s="98">
        <f t="shared" si="393"/>
        <v>4.68</v>
      </c>
      <c r="J1612" s="98">
        <f t="shared" si="405"/>
        <v>11.049999999999999</v>
      </c>
      <c r="K1612" s="99"/>
      <c r="L1612" s="44">
        <f t="shared" si="408"/>
        <v>10.4</v>
      </c>
      <c r="M1612" s="100">
        <f t="shared" si="404"/>
        <v>10.4</v>
      </c>
      <c r="N1612" s="97"/>
      <c r="O1612" s="101" t="s">
        <v>3</v>
      </c>
      <c r="P1612" s="101" t="s">
        <v>3</v>
      </c>
      <c r="Q1612" s="97"/>
      <c r="R1612" s="101" t="s">
        <v>3</v>
      </c>
      <c r="S1612" s="101" t="s">
        <v>3</v>
      </c>
      <c r="T1612" s="97"/>
      <c r="U1612" s="101" t="s">
        <v>3</v>
      </c>
      <c r="V1612" s="101" t="s">
        <v>3</v>
      </c>
      <c r="W1612" s="97"/>
      <c r="X1612" s="101" t="s">
        <v>3</v>
      </c>
      <c r="Y1612" s="101" t="s">
        <v>3</v>
      </c>
      <c r="Z1612" s="97"/>
      <c r="AA1612" s="101" t="s">
        <v>3</v>
      </c>
      <c r="AB1612" s="101" t="s">
        <v>3</v>
      </c>
      <c r="AC1612" s="97"/>
      <c r="AD1612" s="101" t="s">
        <v>3</v>
      </c>
      <c r="AE1612" s="101" t="s">
        <v>3</v>
      </c>
      <c r="AF1612" s="97"/>
      <c r="AG1612" s="100">
        <f t="shared" si="406"/>
        <v>10.4</v>
      </c>
      <c r="AH1612" s="100">
        <f t="shared" si="402"/>
        <v>10.4</v>
      </c>
      <c r="AI1612" s="97"/>
      <c r="AJ1612" s="100">
        <f t="shared" si="394"/>
        <v>8.4500000000000011</v>
      </c>
      <c r="AK1612" s="100">
        <f t="shared" si="395"/>
        <v>8.4500000000000011</v>
      </c>
      <c r="AL1612" s="98"/>
      <c r="AM1612" s="100"/>
      <c r="AN1612" s="101" t="s">
        <v>3</v>
      </c>
      <c r="AO1612" s="97"/>
      <c r="AP1612" s="100">
        <f t="shared" si="396"/>
        <v>11.049999999999999</v>
      </c>
      <c r="AQ1612" s="100">
        <f t="shared" si="397"/>
        <v>11.049999999999999</v>
      </c>
      <c r="AR1612" s="97"/>
      <c r="AS1612" s="85">
        <f t="shared" si="398"/>
        <v>4.68</v>
      </c>
      <c r="AT1612" s="101" t="s">
        <v>3</v>
      </c>
      <c r="AU1612" s="97"/>
      <c r="AV1612" s="100">
        <f t="shared" si="407"/>
        <v>11.049999999999999</v>
      </c>
      <c r="AW1612" s="100">
        <f t="shared" si="403"/>
        <v>11.049999999999999</v>
      </c>
      <c r="AX1612" s="97"/>
      <c r="AY1612" s="100">
        <f t="shared" si="399"/>
        <v>9.75</v>
      </c>
      <c r="AZ1612" s="101" t="s">
        <v>3</v>
      </c>
      <c r="BA1612" s="97"/>
      <c r="BB1612" s="100">
        <f t="shared" si="400"/>
        <v>4.68</v>
      </c>
      <c r="BC1612" s="101" t="s">
        <v>3</v>
      </c>
      <c r="BD1612" s="97"/>
      <c r="BE1612" s="100">
        <f t="shared" si="401"/>
        <v>4.68</v>
      </c>
      <c r="BF1612" s="101" t="s">
        <v>3</v>
      </c>
    </row>
    <row r="1613" spans="1:58" s="86" customFormat="1" ht="13.2" x14ac:dyDescent="0.25">
      <c r="A1613" s="47" t="s">
        <v>1532</v>
      </c>
      <c r="B1613" s="93">
        <v>1200779</v>
      </c>
      <c r="C1613" s="109" t="s">
        <v>1462</v>
      </c>
      <c r="D1613" s="85">
        <v>13</v>
      </c>
      <c r="E1613" s="83">
        <v>270</v>
      </c>
      <c r="F1613" s="83" t="s">
        <v>1533</v>
      </c>
      <c r="G1613" s="22"/>
      <c r="H1613" s="44">
        <f t="shared" ref="H1613:H1676" si="409">D1613*80%</f>
        <v>10.4</v>
      </c>
      <c r="I1613" s="98">
        <f t="shared" si="393"/>
        <v>4.68</v>
      </c>
      <c r="J1613" s="98">
        <f t="shared" si="405"/>
        <v>11.049999999999999</v>
      </c>
      <c r="K1613" s="99"/>
      <c r="L1613" s="44">
        <f t="shared" si="408"/>
        <v>10.4</v>
      </c>
      <c r="M1613" s="100">
        <f t="shared" si="404"/>
        <v>10.4</v>
      </c>
      <c r="N1613" s="97"/>
      <c r="O1613" s="101" t="s">
        <v>3</v>
      </c>
      <c r="P1613" s="101" t="s">
        <v>3</v>
      </c>
      <c r="Q1613" s="97"/>
      <c r="R1613" s="101" t="s">
        <v>3</v>
      </c>
      <c r="S1613" s="101" t="s">
        <v>3</v>
      </c>
      <c r="T1613" s="97"/>
      <c r="U1613" s="101" t="s">
        <v>3</v>
      </c>
      <c r="V1613" s="101" t="s">
        <v>3</v>
      </c>
      <c r="W1613" s="97"/>
      <c r="X1613" s="101" t="s">
        <v>3</v>
      </c>
      <c r="Y1613" s="101" t="s">
        <v>3</v>
      </c>
      <c r="Z1613" s="97"/>
      <c r="AA1613" s="101" t="s">
        <v>3</v>
      </c>
      <c r="AB1613" s="101" t="s">
        <v>3</v>
      </c>
      <c r="AC1613" s="97"/>
      <c r="AD1613" s="101" t="s">
        <v>3</v>
      </c>
      <c r="AE1613" s="101" t="s">
        <v>3</v>
      </c>
      <c r="AF1613" s="97"/>
      <c r="AG1613" s="100">
        <f t="shared" si="406"/>
        <v>10.4</v>
      </c>
      <c r="AH1613" s="100">
        <f t="shared" si="402"/>
        <v>10.4</v>
      </c>
      <c r="AI1613" s="97"/>
      <c r="AJ1613" s="100">
        <f t="shared" si="394"/>
        <v>8.4500000000000011</v>
      </c>
      <c r="AK1613" s="100">
        <f t="shared" si="395"/>
        <v>8.4500000000000011</v>
      </c>
      <c r="AL1613" s="98"/>
      <c r="AM1613" s="100"/>
      <c r="AN1613" s="101" t="s">
        <v>3</v>
      </c>
      <c r="AO1613" s="97"/>
      <c r="AP1613" s="100">
        <f t="shared" si="396"/>
        <v>11.049999999999999</v>
      </c>
      <c r="AQ1613" s="100">
        <f t="shared" si="397"/>
        <v>11.049999999999999</v>
      </c>
      <c r="AR1613" s="97"/>
      <c r="AS1613" s="85">
        <f t="shared" si="398"/>
        <v>4.68</v>
      </c>
      <c r="AT1613" s="101" t="s">
        <v>3</v>
      </c>
      <c r="AU1613" s="97"/>
      <c r="AV1613" s="100">
        <f t="shared" si="407"/>
        <v>11.049999999999999</v>
      </c>
      <c r="AW1613" s="100">
        <f t="shared" si="403"/>
        <v>11.049999999999999</v>
      </c>
      <c r="AX1613" s="97"/>
      <c r="AY1613" s="100">
        <f t="shared" si="399"/>
        <v>9.75</v>
      </c>
      <c r="AZ1613" s="101" t="s">
        <v>3</v>
      </c>
      <c r="BA1613" s="97"/>
      <c r="BB1613" s="100">
        <f t="shared" si="400"/>
        <v>4.68</v>
      </c>
      <c r="BC1613" s="101" t="s">
        <v>3</v>
      </c>
      <c r="BD1613" s="97"/>
      <c r="BE1613" s="100">
        <f t="shared" si="401"/>
        <v>4.68</v>
      </c>
      <c r="BF1613" s="101" t="s">
        <v>3</v>
      </c>
    </row>
    <row r="1614" spans="1:58" s="86" customFormat="1" ht="13.2" x14ac:dyDescent="0.25">
      <c r="A1614" s="47" t="s">
        <v>1532</v>
      </c>
      <c r="B1614" s="93">
        <v>1200965</v>
      </c>
      <c r="C1614" s="109" t="s">
        <v>1331</v>
      </c>
      <c r="D1614" s="85">
        <v>13</v>
      </c>
      <c r="E1614" s="83">
        <v>270</v>
      </c>
      <c r="F1614" s="83" t="s">
        <v>1533</v>
      </c>
      <c r="G1614" s="22"/>
      <c r="H1614" s="44">
        <f t="shared" si="409"/>
        <v>10.4</v>
      </c>
      <c r="I1614" s="98">
        <f t="shared" si="393"/>
        <v>4.68</v>
      </c>
      <c r="J1614" s="98">
        <f t="shared" si="405"/>
        <v>11.049999999999999</v>
      </c>
      <c r="K1614" s="99"/>
      <c r="L1614" s="44">
        <f t="shared" si="408"/>
        <v>10.4</v>
      </c>
      <c r="M1614" s="100">
        <f t="shared" si="404"/>
        <v>10.4</v>
      </c>
      <c r="N1614" s="97"/>
      <c r="O1614" s="101" t="s">
        <v>3</v>
      </c>
      <c r="P1614" s="101" t="s">
        <v>3</v>
      </c>
      <c r="Q1614" s="97"/>
      <c r="R1614" s="101" t="s">
        <v>3</v>
      </c>
      <c r="S1614" s="101" t="s">
        <v>3</v>
      </c>
      <c r="T1614" s="97"/>
      <c r="U1614" s="101" t="s">
        <v>3</v>
      </c>
      <c r="V1614" s="101" t="s">
        <v>3</v>
      </c>
      <c r="W1614" s="97"/>
      <c r="X1614" s="101" t="s">
        <v>3</v>
      </c>
      <c r="Y1614" s="101" t="s">
        <v>3</v>
      </c>
      <c r="Z1614" s="97"/>
      <c r="AA1614" s="101" t="s">
        <v>3</v>
      </c>
      <c r="AB1614" s="101" t="s">
        <v>3</v>
      </c>
      <c r="AC1614" s="97"/>
      <c r="AD1614" s="101" t="s">
        <v>3</v>
      </c>
      <c r="AE1614" s="101" t="s">
        <v>3</v>
      </c>
      <c r="AF1614" s="97"/>
      <c r="AG1614" s="100">
        <f t="shared" si="406"/>
        <v>10.4</v>
      </c>
      <c r="AH1614" s="100">
        <f t="shared" si="402"/>
        <v>10.4</v>
      </c>
      <c r="AI1614" s="97"/>
      <c r="AJ1614" s="100">
        <f t="shared" si="394"/>
        <v>8.4500000000000011</v>
      </c>
      <c r="AK1614" s="100">
        <f t="shared" si="395"/>
        <v>8.4500000000000011</v>
      </c>
      <c r="AL1614" s="98"/>
      <c r="AM1614" s="100"/>
      <c r="AN1614" s="101" t="s">
        <v>3</v>
      </c>
      <c r="AO1614" s="97"/>
      <c r="AP1614" s="100">
        <f t="shared" si="396"/>
        <v>11.049999999999999</v>
      </c>
      <c r="AQ1614" s="100">
        <f t="shared" si="397"/>
        <v>11.049999999999999</v>
      </c>
      <c r="AR1614" s="97"/>
      <c r="AS1614" s="85">
        <f t="shared" si="398"/>
        <v>4.68</v>
      </c>
      <c r="AT1614" s="101" t="s">
        <v>3</v>
      </c>
      <c r="AU1614" s="97"/>
      <c r="AV1614" s="100">
        <f t="shared" si="407"/>
        <v>11.049999999999999</v>
      </c>
      <c r="AW1614" s="100">
        <f t="shared" si="403"/>
        <v>11.049999999999999</v>
      </c>
      <c r="AX1614" s="97"/>
      <c r="AY1614" s="100">
        <f t="shared" si="399"/>
        <v>9.75</v>
      </c>
      <c r="AZ1614" s="101" t="s">
        <v>3</v>
      </c>
      <c r="BA1614" s="97"/>
      <c r="BB1614" s="100">
        <f t="shared" si="400"/>
        <v>4.68</v>
      </c>
      <c r="BC1614" s="101" t="s">
        <v>3</v>
      </c>
      <c r="BD1614" s="97"/>
      <c r="BE1614" s="100">
        <f t="shared" si="401"/>
        <v>4.68</v>
      </c>
      <c r="BF1614" s="101" t="s">
        <v>3</v>
      </c>
    </row>
    <row r="1615" spans="1:58" s="86" customFormat="1" ht="13.2" x14ac:dyDescent="0.25">
      <c r="A1615" s="47" t="s">
        <v>1532</v>
      </c>
      <c r="B1615" s="93">
        <v>1200536</v>
      </c>
      <c r="C1615" s="109" t="s">
        <v>1332</v>
      </c>
      <c r="D1615" s="85">
        <v>13</v>
      </c>
      <c r="E1615" s="83">
        <v>270</v>
      </c>
      <c r="F1615" s="83" t="s">
        <v>1533</v>
      </c>
      <c r="G1615" s="22"/>
      <c r="H1615" s="44">
        <f t="shared" si="409"/>
        <v>10.4</v>
      </c>
      <c r="I1615" s="98">
        <f t="shared" si="393"/>
        <v>4.68</v>
      </c>
      <c r="J1615" s="98">
        <f t="shared" si="405"/>
        <v>11.049999999999999</v>
      </c>
      <c r="K1615" s="99"/>
      <c r="L1615" s="44">
        <f t="shared" si="408"/>
        <v>10.4</v>
      </c>
      <c r="M1615" s="100">
        <f t="shared" si="404"/>
        <v>10.4</v>
      </c>
      <c r="N1615" s="97"/>
      <c r="O1615" s="101" t="s">
        <v>3</v>
      </c>
      <c r="P1615" s="101" t="s">
        <v>3</v>
      </c>
      <c r="Q1615" s="97"/>
      <c r="R1615" s="101" t="s">
        <v>3</v>
      </c>
      <c r="S1615" s="101" t="s">
        <v>3</v>
      </c>
      <c r="T1615" s="97"/>
      <c r="U1615" s="101" t="s">
        <v>3</v>
      </c>
      <c r="V1615" s="101" t="s">
        <v>3</v>
      </c>
      <c r="W1615" s="97"/>
      <c r="X1615" s="101" t="s">
        <v>3</v>
      </c>
      <c r="Y1615" s="101" t="s">
        <v>3</v>
      </c>
      <c r="Z1615" s="97"/>
      <c r="AA1615" s="101" t="s">
        <v>3</v>
      </c>
      <c r="AB1615" s="101" t="s">
        <v>3</v>
      </c>
      <c r="AC1615" s="97"/>
      <c r="AD1615" s="101" t="s">
        <v>3</v>
      </c>
      <c r="AE1615" s="101" t="s">
        <v>3</v>
      </c>
      <c r="AF1615" s="97"/>
      <c r="AG1615" s="100">
        <f t="shared" si="406"/>
        <v>10.4</v>
      </c>
      <c r="AH1615" s="100">
        <f t="shared" si="402"/>
        <v>10.4</v>
      </c>
      <c r="AI1615" s="97"/>
      <c r="AJ1615" s="100">
        <f t="shared" si="394"/>
        <v>8.4500000000000011</v>
      </c>
      <c r="AK1615" s="100">
        <f t="shared" si="395"/>
        <v>8.4500000000000011</v>
      </c>
      <c r="AL1615" s="98"/>
      <c r="AM1615" s="100"/>
      <c r="AN1615" s="101" t="s">
        <v>3</v>
      </c>
      <c r="AO1615" s="97"/>
      <c r="AP1615" s="100">
        <f t="shared" si="396"/>
        <v>11.049999999999999</v>
      </c>
      <c r="AQ1615" s="100">
        <f t="shared" si="397"/>
        <v>11.049999999999999</v>
      </c>
      <c r="AR1615" s="97"/>
      <c r="AS1615" s="85">
        <f t="shared" si="398"/>
        <v>4.68</v>
      </c>
      <c r="AT1615" s="101" t="s">
        <v>3</v>
      </c>
      <c r="AU1615" s="97"/>
      <c r="AV1615" s="100">
        <f t="shared" si="407"/>
        <v>11.049999999999999</v>
      </c>
      <c r="AW1615" s="100">
        <f t="shared" si="403"/>
        <v>11.049999999999999</v>
      </c>
      <c r="AX1615" s="97"/>
      <c r="AY1615" s="100">
        <f t="shared" si="399"/>
        <v>9.75</v>
      </c>
      <c r="AZ1615" s="101" t="s">
        <v>3</v>
      </c>
      <c r="BA1615" s="97"/>
      <c r="BB1615" s="100">
        <f t="shared" si="400"/>
        <v>4.68</v>
      </c>
      <c r="BC1615" s="101" t="s">
        <v>3</v>
      </c>
      <c r="BD1615" s="97"/>
      <c r="BE1615" s="100">
        <f t="shared" si="401"/>
        <v>4.68</v>
      </c>
      <c r="BF1615" s="101" t="s">
        <v>3</v>
      </c>
    </row>
    <row r="1616" spans="1:58" s="86" customFormat="1" ht="13.2" x14ac:dyDescent="0.25">
      <c r="A1616" s="47" t="s">
        <v>1532</v>
      </c>
      <c r="B1616" s="93">
        <v>1200538</v>
      </c>
      <c r="C1616" s="109" t="s">
        <v>1334</v>
      </c>
      <c r="D1616" s="85">
        <v>13</v>
      </c>
      <c r="E1616" s="83">
        <v>270</v>
      </c>
      <c r="F1616" s="83" t="s">
        <v>1533</v>
      </c>
      <c r="G1616" s="22"/>
      <c r="H1616" s="44">
        <f t="shared" si="409"/>
        <v>10.4</v>
      </c>
      <c r="I1616" s="98">
        <f t="shared" ref="I1616:I1679" si="410">MIN(AJ1616:AM1616,AP1616:AS1616,AV1616:AY1616,BB1616,BE1616)</f>
        <v>4.68</v>
      </c>
      <c r="J1616" s="98">
        <f t="shared" si="405"/>
        <v>11.049999999999999</v>
      </c>
      <c r="K1616" s="99"/>
      <c r="L1616" s="44">
        <f t="shared" si="408"/>
        <v>10.4</v>
      </c>
      <c r="M1616" s="100">
        <f t="shared" si="404"/>
        <v>10.4</v>
      </c>
      <c r="N1616" s="97"/>
      <c r="O1616" s="101" t="s">
        <v>3</v>
      </c>
      <c r="P1616" s="101" t="s">
        <v>3</v>
      </c>
      <c r="Q1616" s="97"/>
      <c r="R1616" s="101" t="s">
        <v>3</v>
      </c>
      <c r="S1616" s="101" t="s">
        <v>3</v>
      </c>
      <c r="T1616" s="97"/>
      <c r="U1616" s="101" t="s">
        <v>3</v>
      </c>
      <c r="V1616" s="101" t="s">
        <v>3</v>
      </c>
      <c r="W1616" s="97"/>
      <c r="X1616" s="101" t="s">
        <v>3</v>
      </c>
      <c r="Y1616" s="101" t="s">
        <v>3</v>
      </c>
      <c r="Z1616" s="97"/>
      <c r="AA1616" s="101" t="s">
        <v>3</v>
      </c>
      <c r="AB1616" s="101" t="s">
        <v>3</v>
      </c>
      <c r="AC1616" s="97"/>
      <c r="AD1616" s="101" t="s">
        <v>3</v>
      </c>
      <c r="AE1616" s="101" t="s">
        <v>3</v>
      </c>
      <c r="AF1616" s="97"/>
      <c r="AG1616" s="100">
        <f t="shared" si="406"/>
        <v>10.4</v>
      </c>
      <c r="AH1616" s="100">
        <f t="shared" si="402"/>
        <v>10.4</v>
      </c>
      <c r="AI1616" s="97"/>
      <c r="AJ1616" s="100">
        <f t="shared" ref="AJ1616:AJ1679" si="411">D1616*65%</f>
        <v>8.4500000000000011</v>
      </c>
      <c r="AK1616" s="100">
        <f t="shared" ref="AK1616:AK1679" si="412">D1616*65%</f>
        <v>8.4500000000000011</v>
      </c>
      <c r="AL1616" s="98"/>
      <c r="AM1616" s="100"/>
      <c r="AN1616" s="101" t="s">
        <v>3</v>
      </c>
      <c r="AO1616" s="97"/>
      <c r="AP1616" s="100">
        <f t="shared" ref="AP1616:AP1679" si="413">D1616*85%</f>
        <v>11.049999999999999</v>
      </c>
      <c r="AQ1616" s="100">
        <f t="shared" ref="AQ1616:AQ1679" si="414">D1616*85%</f>
        <v>11.049999999999999</v>
      </c>
      <c r="AR1616" s="97"/>
      <c r="AS1616" s="85">
        <f t="shared" ref="AS1616:AS1679" si="415">D1616*36%</f>
        <v>4.68</v>
      </c>
      <c r="AT1616" s="101" t="s">
        <v>3</v>
      </c>
      <c r="AU1616" s="97"/>
      <c r="AV1616" s="100">
        <f t="shared" si="407"/>
        <v>11.049999999999999</v>
      </c>
      <c r="AW1616" s="100">
        <f t="shared" si="403"/>
        <v>11.049999999999999</v>
      </c>
      <c r="AX1616" s="97"/>
      <c r="AY1616" s="100">
        <f t="shared" ref="AY1616:AY1679" si="416">D1616*75%</f>
        <v>9.75</v>
      </c>
      <c r="AZ1616" s="101" t="s">
        <v>3</v>
      </c>
      <c r="BA1616" s="97"/>
      <c r="BB1616" s="100">
        <f t="shared" ref="BB1616:BB1679" si="417">D1616*36%</f>
        <v>4.68</v>
      </c>
      <c r="BC1616" s="101" t="s">
        <v>3</v>
      </c>
      <c r="BD1616" s="97"/>
      <c r="BE1616" s="100">
        <f t="shared" ref="BE1616:BE1679" si="418">D1616*36%</f>
        <v>4.68</v>
      </c>
      <c r="BF1616" s="101" t="s">
        <v>3</v>
      </c>
    </row>
    <row r="1617" spans="1:58" s="86" customFormat="1" ht="13.2" x14ac:dyDescent="0.25">
      <c r="A1617" s="47" t="s">
        <v>1532</v>
      </c>
      <c r="B1617" s="93">
        <v>1200539</v>
      </c>
      <c r="C1617" s="109" t="s">
        <v>1335</v>
      </c>
      <c r="D1617" s="85">
        <v>13</v>
      </c>
      <c r="E1617" s="83">
        <v>270</v>
      </c>
      <c r="F1617" s="83" t="s">
        <v>1533</v>
      </c>
      <c r="G1617" s="22"/>
      <c r="H1617" s="44">
        <f t="shared" si="409"/>
        <v>10.4</v>
      </c>
      <c r="I1617" s="98">
        <f t="shared" si="410"/>
        <v>4.68</v>
      </c>
      <c r="J1617" s="98">
        <f t="shared" si="405"/>
        <v>11.049999999999999</v>
      </c>
      <c r="K1617" s="99"/>
      <c r="L1617" s="44">
        <f t="shared" si="408"/>
        <v>10.4</v>
      </c>
      <c r="M1617" s="100">
        <f t="shared" si="404"/>
        <v>10.4</v>
      </c>
      <c r="N1617" s="97"/>
      <c r="O1617" s="101" t="s">
        <v>3</v>
      </c>
      <c r="P1617" s="101" t="s">
        <v>3</v>
      </c>
      <c r="Q1617" s="97"/>
      <c r="R1617" s="101" t="s">
        <v>3</v>
      </c>
      <c r="S1617" s="101" t="s">
        <v>3</v>
      </c>
      <c r="T1617" s="97"/>
      <c r="U1617" s="101" t="s">
        <v>3</v>
      </c>
      <c r="V1617" s="101" t="s">
        <v>3</v>
      </c>
      <c r="W1617" s="97"/>
      <c r="X1617" s="101" t="s">
        <v>3</v>
      </c>
      <c r="Y1617" s="101" t="s">
        <v>3</v>
      </c>
      <c r="Z1617" s="97"/>
      <c r="AA1617" s="101" t="s">
        <v>3</v>
      </c>
      <c r="AB1617" s="101" t="s">
        <v>3</v>
      </c>
      <c r="AC1617" s="97"/>
      <c r="AD1617" s="101" t="s">
        <v>3</v>
      </c>
      <c r="AE1617" s="101" t="s">
        <v>3</v>
      </c>
      <c r="AF1617" s="97"/>
      <c r="AG1617" s="100">
        <f t="shared" si="406"/>
        <v>10.4</v>
      </c>
      <c r="AH1617" s="100">
        <f t="shared" si="402"/>
        <v>10.4</v>
      </c>
      <c r="AI1617" s="97"/>
      <c r="AJ1617" s="100">
        <f t="shared" si="411"/>
        <v>8.4500000000000011</v>
      </c>
      <c r="AK1617" s="100">
        <f t="shared" si="412"/>
        <v>8.4500000000000011</v>
      </c>
      <c r="AL1617" s="98"/>
      <c r="AM1617" s="100"/>
      <c r="AN1617" s="101" t="s">
        <v>3</v>
      </c>
      <c r="AO1617" s="97"/>
      <c r="AP1617" s="100">
        <f t="shared" si="413"/>
        <v>11.049999999999999</v>
      </c>
      <c r="AQ1617" s="100">
        <f t="shared" si="414"/>
        <v>11.049999999999999</v>
      </c>
      <c r="AR1617" s="97"/>
      <c r="AS1617" s="85">
        <f t="shared" si="415"/>
        <v>4.68</v>
      </c>
      <c r="AT1617" s="101" t="s">
        <v>3</v>
      </c>
      <c r="AU1617" s="97"/>
      <c r="AV1617" s="100">
        <f t="shared" si="407"/>
        <v>11.049999999999999</v>
      </c>
      <c r="AW1617" s="100">
        <f t="shared" si="403"/>
        <v>11.049999999999999</v>
      </c>
      <c r="AX1617" s="97"/>
      <c r="AY1617" s="100">
        <f t="shared" si="416"/>
        <v>9.75</v>
      </c>
      <c r="AZ1617" s="101" t="s">
        <v>3</v>
      </c>
      <c r="BA1617" s="97"/>
      <c r="BB1617" s="100">
        <f t="shared" si="417"/>
        <v>4.68</v>
      </c>
      <c r="BC1617" s="101" t="s">
        <v>3</v>
      </c>
      <c r="BD1617" s="97"/>
      <c r="BE1617" s="100">
        <f t="shared" si="418"/>
        <v>4.68</v>
      </c>
      <c r="BF1617" s="101" t="s">
        <v>3</v>
      </c>
    </row>
    <row r="1618" spans="1:58" s="86" customFormat="1" ht="13.2" x14ac:dyDescent="0.25">
      <c r="A1618" s="47" t="s">
        <v>1532</v>
      </c>
      <c r="B1618" s="93">
        <v>1200540</v>
      </c>
      <c r="C1618" s="109" t="s">
        <v>1336</v>
      </c>
      <c r="D1618" s="85">
        <v>13</v>
      </c>
      <c r="E1618" s="83">
        <v>270</v>
      </c>
      <c r="F1618" s="83" t="s">
        <v>1533</v>
      </c>
      <c r="G1618" s="22"/>
      <c r="H1618" s="44">
        <f t="shared" si="409"/>
        <v>10.4</v>
      </c>
      <c r="I1618" s="98">
        <f t="shared" si="410"/>
        <v>4.68</v>
      </c>
      <c r="J1618" s="98">
        <f t="shared" si="405"/>
        <v>11.049999999999999</v>
      </c>
      <c r="K1618" s="99"/>
      <c r="L1618" s="44">
        <f t="shared" si="408"/>
        <v>10.4</v>
      </c>
      <c r="M1618" s="100">
        <f t="shared" si="404"/>
        <v>10.4</v>
      </c>
      <c r="N1618" s="97"/>
      <c r="O1618" s="101" t="s">
        <v>3</v>
      </c>
      <c r="P1618" s="101" t="s">
        <v>3</v>
      </c>
      <c r="Q1618" s="97"/>
      <c r="R1618" s="101" t="s">
        <v>3</v>
      </c>
      <c r="S1618" s="101" t="s">
        <v>3</v>
      </c>
      <c r="T1618" s="97"/>
      <c r="U1618" s="101" t="s">
        <v>3</v>
      </c>
      <c r="V1618" s="101" t="s">
        <v>3</v>
      </c>
      <c r="W1618" s="97"/>
      <c r="X1618" s="101" t="s">
        <v>3</v>
      </c>
      <c r="Y1618" s="101" t="s">
        <v>3</v>
      </c>
      <c r="Z1618" s="97"/>
      <c r="AA1618" s="101" t="s">
        <v>3</v>
      </c>
      <c r="AB1618" s="101" t="s">
        <v>3</v>
      </c>
      <c r="AC1618" s="97"/>
      <c r="AD1618" s="101" t="s">
        <v>3</v>
      </c>
      <c r="AE1618" s="101" t="s">
        <v>3</v>
      </c>
      <c r="AF1618" s="97"/>
      <c r="AG1618" s="100">
        <f t="shared" si="406"/>
        <v>10.4</v>
      </c>
      <c r="AH1618" s="100">
        <f t="shared" ref="AH1618:AH1681" si="419">D1618*80%</f>
        <v>10.4</v>
      </c>
      <c r="AI1618" s="97"/>
      <c r="AJ1618" s="100">
        <f t="shared" si="411"/>
        <v>8.4500000000000011</v>
      </c>
      <c r="AK1618" s="100">
        <f t="shared" si="412"/>
        <v>8.4500000000000011</v>
      </c>
      <c r="AL1618" s="98"/>
      <c r="AM1618" s="100"/>
      <c r="AN1618" s="101" t="s">
        <v>3</v>
      </c>
      <c r="AO1618" s="97"/>
      <c r="AP1618" s="100">
        <f t="shared" si="413"/>
        <v>11.049999999999999</v>
      </c>
      <c r="AQ1618" s="100">
        <f t="shared" si="414"/>
        <v>11.049999999999999</v>
      </c>
      <c r="AR1618" s="97"/>
      <c r="AS1618" s="85">
        <f t="shared" si="415"/>
        <v>4.68</v>
      </c>
      <c r="AT1618" s="101" t="s">
        <v>3</v>
      </c>
      <c r="AU1618" s="97"/>
      <c r="AV1618" s="100">
        <f t="shared" si="407"/>
        <v>11.049999999999999</v>
      </c>
      <c r="AW1618" s="100">
        <f t="shared" ref="AW1618:AW1681" si="420">D1618*85%</f>
        <v>11.049999999999999</v>
      </c>
      <c r="AX1618" s="97"/>
      <c r="AY1618" s="100">
        <f t="shared" si="416"/>
        <v>9.75</v>
      </c>
      <c r="AZ1618" s="101" t="s">
        <v>3</v>
      </c>
      <c r="BA1618" s="97"/>
      <c r="BB1618" s="100">
        <f t="shared" si="417"/>
        <v>4.68</v>
      </c>
      <c r="BC1618" s="101" t="s">
        <v>3</v>
      </c>
      <c r="BD1618" s="97"/>
      <c r="BE1618" s="100">
        <f t="shared" si="418"/>
        <v>4.68</v>
      </c>
      <c r="BF1618" s="101" t="s">
        <v>3</v>
      </c>
    </row>
    <row r="1619" spans="1:58" s="86" customFormat="1" ht="13.2" x14ac:dyDescent="0.25">
      <c r="A1619" s="47" t="s">
        <v>1532</v>
      </c>
      <c r="B1619" s="93">
        <v>1200541</v>
      </c>
      <c r="C1619" s="109" t="s">
        <v>1337</v>
      </c>
      <c r="D1619" s="85">
        <v>13</v>
      </c>
      <c r="E1619" s="83">
        <v>270</v>
      </c>
      <c r="F1619" s="83" t="s">
        <v>1533</v>
      </c>
      <c r="G1619" s="22"/>
      <c r="H1619" s="44">
        <f t="shared" si="409"/>
        <v>10.4</v>
      </c>
      <c r="I1619" s="98">
        <f t="shared" si="410"/>
        <v>4.68</v>
      </c>
      <c r="J1619" s="98">
        <f t="shared" si="405"/>
        <v>11.049999999999999</v>
      </c>
      <c r="K1619" s="99"/>
      <c r="L1619" s="44">
        <f t="shared" si="408"/>
        <v>10.4</v>
      </c>
      <c r="M1619" s="100">
        <f t="shared" ref="M1619:M1682" si="421">D1619*80%</f>
        <v>10.4</v>
      </c>
      <c r="N1619" s="97"/>
      <c r="O1619" s="101" t="s">
        <v>3</v>
      </c>
      <c r="P1619" s="101" t="s">
        <v>3</v>
      </c>
      <c r="Q1619" s="97"/>
      <c r="R1619" s="101" t="s">
        <v>3</v>
      </c>
      <c r="S1619" s="101" t="s">
        <v>3</v>
      </c>
      <c r="T1619" s="97"/>
      <c r="U1619" s="101" t="s">
        <v>3</v>
      </c>
      <c r="V1619" s="101" t="s">
        <v>3</v>
      </c>
      <c r="W1619" s="97"/>
      <c r="X1619" s="101" t="s">
        <v>3</v>
      </c>
      <c r="Y1619" s="101" t="s">
        <v>3</v>
      </c>
      <c r="Z1619" s="97"/>
      <c r="AA1619" s="101" t="s">
        <v>3</v>
      </c>
      <c r="AB1619" s="101" t="s">
        <v>3</v>
      </c>
      <c r="AC1619" s="97"/>
      <c r="AD1619" s="101" t="s">
        <v>3</v>
      </c>
      <c r="AE1619" s="101" t="s">
        <v>3</v>
      </c>
      <c r="AF1619" s="97"/>
      <c r="AG1619" s="100">
        <f t="shared" si="406"/>
        <v>10.4</v>
      </c>
      <c r="AH1619" s="100">
        <f t="shared" si="419"/>
        <v>10.4</v>
      </c>
      <c r="AI1619" s="97"/>
      <c r="AJ1619" s="100">
        <f t="shared" si="411"/>
        <v>8.4500000000000011</v>
      </c>
      <c r="AK1619" s="100">
        <f t="shared" si="412"/>
        <v>8.4500000000000011</v>
      </c>
      <c r="AL1619" s="98"/>
      <c r="AM1619" s="100"/>
      <c r="AN1619" s="101" t="s">
        <v>3</v>
      </c>
      <c r="AO1619" s="97"/>
      <c r="AP1619" s="100">
        <f t="shared" si="413"/>
        <v>11.049999999999999</v>
      </c>
      <c r="AQ1619" s="100">
        <f t="shared" si="414"/>
        <v>11.049999999999999</v>
      </c>
      <c r="AR1619" s="97"/>
      <c r="AS1619" s="85">
        <f t="shared" si="415"/>
        <v>4.68</v>
      </c>
      <c r="AT1619" s="101" t="s">
        <v>3</v>
      </c>
      <c r="AU1619" s="97"/>
      <c r="AV1619" s="100">
        <f t="shared" si="407"/>
        <v>11.049999999999999</v>
      </c>
      <c r="AW1619" s="100">
        <f t="shared" si="420"/>
        <v>11.049999999999999</v>
      </c>
      <c r="AX1619" s="97"/>
      <c r="AY1619" s="100">
        <f t="shared" si="416"/>
        <v>9.75</v>
      </c>
      <c r="AZ1619" s="101" t="s">
        <v>3</v>
      </c>
      <c r="BA1619" s="97"/>
      <c r="BB1619" s="100">
        <f t="shared" si="417"/>
        <v>4.68</v>
      </c>
      <c r="BC1619" s="101" t="s">
        <v>3</v>
      </c>
      <c r="BD1619" s="97"/>
      <c r="BE1619" s="100">
        <f t="shared" si="418"/>
        <v>4.68</v>
      </c>
      <c r="BF1619" s="101" t="s">
        <v>3</v>
      </c>
    </row>
    <row r="1620" spans="1:58" s="86" customFormat="1" ht="13.2" x14ac:dyDescent="0.25">
      <c r="A1620" s="47" t="s">
        <v>1532</v>
      </c>
      <c r="B1620" s="93">
        <v>1200542</v>
      </c>
      <c r="C1620" s="109" t="s">
        <v>1338</v>
      </c>
      <c r="D1620" s="85">
        <v>13</v>
      </c>
      <c r="E1620" s="83">
        <v>270</v>
      </c>
      <c r="F1620" s="83" t="s">
        <v>1533</v>
      </c>
      <c r="G1620" s="22"/>
      <c r="H1620" s="44">
        <f t="shared" si="409"/>
        <v>10.4</v>
      </c>
      <c r="I1620" s="98">
        <f t="shared" si="410"/>
        <v>4.68</v>
      </c>
      <c r="J1620" s="98">
        <f t="shared" si="405"/>
        <v>11.049999999999999</v>
      </c>
      <c r="K1620" s="99"/>
      <c r="L1620" s="44">
        <f t="shared" si="408"/>
        <v>10.4</v>
      </c>
      <c r="M1620" s="100">
        <f t="shared" si="421"/>
        <v>10.4</v>
      </c>
      <c r="N1620" s="97"/>
      <c r="O1620" s="101" t="s">
        <v>3</v>
      </c>
      <c r="P1620" s="101" t="s">
        <v>3</v>
      </c>
      <c r="Q1620" s="97"/>
      <c r="R1620" s="101" t="s">
        <v>3</v>
      </c>
      <c r="S1620" s="101" t="s">
        <v>3</v>
      </c>
      <c r="T1620" s="97"/>
      <c r="U1620" s="101" t="s">
        <v>3</v>
      </c>
      <c r="V1620" s="101" t="s">
        <v>3</v>
      </c>
      <c r="W1620" s="97"/>
      <c r="X1620" s="101" t="s">
        <v>3</v>
      </c>
      <c r="Y1620" s="101" t="s">
        <v>3</v>
      </c>
      <c r="Z1620" s="97"/>
      <c r="AA1620" s="101" t="s">
        <v>3</v>
      </c>
      <c r="AB1620" s="101" t="s">
        <v>3</v>
      </c>
      <c r="AC1620" s="97"/>
      <c r="AD1620" s="101" t="s">
        <v>3</v>
      </c>
      <c r="AE1620" s="101" t="s">
        <v>3</v>
      </c>
      <c r="AF1620" s="97"/>
      <c r="AG1620" s="100">
        <f t="shared" si="406"/>
        <v>10.4</v>
      </c>
      <c r="AH1620" s="100">
        <f t="shared" si="419"/>
        <v>10.4</v>
      </c>
      <c r="AI1620" s="97"/>
      <c r="AJ1620" s="100">
        <f t="shared" si="411"/>
        <v>8.4500000000000011</v>
      </c>
      <c r="AK1620" s="100">
        <f t="shared" si="412"/>
        <v>8.4500000000000011</v>
      </c>
      <c r="AL1620" s="98"/>
      <c r="AM1620" s="100"/>
      <c r="AN1620" s="101" t="s">
        <v>3</v>
      </c>
      <c r="AO1620" s="97"/>
      <c r="AP1620" s="100">
        <f t="shared" si="413"/>
        <v>11.049999999999999</v>
      </c>
      <c r="AQ1620" s="100">
        <f t="shared" si="414"/>
        <v>11.049999999999999</v>
      </c>
      <c r="AR1620" s="97"/>
      <c r="AS1620" s="85">
        <f t="shared" si="415"/>
        <v>4.68</v>
      </c>
      <c r="AT1620" s="101" t="s">
        <v>3</v>
      </c>
      <c r="AU1620" s="97"/>
      <c r="AV1620" s="100">
        <f t="shared" si="407"/>
        <v>11.049999999999999</v>
      </c>
      <c r="AW1620" s="100">
        <f t="shared" si="420"/>
        <v>11.049999999999999</v>
      </c>
      <c r="AX1620" s="97"/>
      <c r="AY1620" s="100">
        <f t="shared" si="416"/>
        <v>9.75</v>
      </c>
      <c r="AZ1620" s="101" t="s">
        <v>3</v>
      </c>
      <c r="BA1620" s="97"/>
      <c r="BB1620" s="100">
        <f t="shared" si="417"/>
        <v>4.68</v>
      </c>
      <c r="BC1620" s="101" t="s">
        <v>3</v>
      </c>
      <c r="BD1620" s="97"/>
      <c r="BE1620" s="100">
        <f t="shared" si="418"/>
        <v>4.68</v>
      </c>
      <c r="BF1620" s="101" t="s">
        <v>3</v>
      </c>
    </row>
    <row r="1621" spans="1:58" s="86" customFormat="1" ht="13.2" x14ac:dyDescent="0.25">
      <c r="A1621" s="47" t="s">
        <v>1532</v>
      </c>
      <c r="B1621" s="93">
        <v>1200574</v>
      </c>
      <c r="C1621" s="109" t="s">
        <v>1362</v>
      </c>
      <c r="D1621" s="85">
        <v>13</v>
      </c>
      <c r="E1621" s="83">
        <v>270</v>
      </c>
      <c r="F1621" s="83" t="s">
        <v>1533</v>
      </c>
      <c r="G1621" s="22"/>
      <c r="H1621" s="44">
        <f t="shared" si="409"/>
        <v>10.4</v>
      </c>
      <c r="I1621" s="98">
        <f t="shared" si="410"/>
        <v>4.68</v>
      </c>
      <c r="J1621" s="98">
        <f t="shared" si="405"/>
        <v>11.049999999999999</v>
      </c>
      <c r="K1621" s="99"/>
      <c r="L1621" s="44">
        <f t="shared" si="408"/>
        <v>10.4</v>
      </c>
      <c r="M1621" s="100">
        <f t="shared" si="421"/>
        <v>10.4</v>
      </c>
      <c r="N1621" s="97"/>
      <c r="O1621" s="101" t="s">
        <v>3</v>
      </c>
      <c r="P1621" s="101" t="s">
        <v>3</v>
      </c>
      <c r="Q1621" s="97"/>
      <c r="R1621" s="101" t="s">
        <v>3</v>
      </c>
      <c r="S1621" s="101" t="s">
        <v>3</v>
      </c>
      <c r="T1621" s="97"/>
      <c r="U1621" s="101" t="s">
        <v>3</v>
      </c>
      <c r="V1621" s="101" t="s">
        <v>3</v>
      </c>
      <c r="W1621" s="97"/>
      <c r="X1621" s="101" t="s">
        <v>3</v>
      </c>
      <c r="Y1621" s="101" t="s">
        <v>3</v>
      </c>
      <c r="Z1621" s="97"/>
      <c r="AA1621" s="101" t="s">
        <v>3</v>
      </c>
      <c r="AB1621" s="101" t="s">
        <v>3</v>
      </c>
      <c r="AC1621" s="97"/>
      <c r="AD1621" s="101" t="s">
        <v>3</v>
      </c>
      <c r="AE1621" s="101" t="s">
        <v>3</v>
      </c>
      <c r="AF1621" s="97"/>
      <c r="AG1621" s="100">
        <f t="shared" si="406"/>
        <v>10.4</v>
      </c>
      <c r="AH1621" s="100">
        <f t="shared" si="419"/>
        <v>10.4</v>
      </c>
      <c r="AI1621" s="97"/>
      <c r="AJ1621" s="100">
        <f t="shared" si="411"/>
        <v>8.4500000000000011</v>
      </c>
      <c r="AK1621" s="100">
        <f t="shared" si="412"/>
        <v>8.4500000000000011</v>
      </c>
      <c r="AL1621" s="98"/>
      <c r="AM1621" s="100"/>
      <c r="AN1621" s="101" t="s">
        <v>3</v>
      </c>
      <c r="AO1621" s="97"/>
      <c r="AP1621" s="100">
        <f t="shared" si="413"/>
        <v>11.049999999999999</v>
      </c>
      <c r="AQ1621" s="100">
        <f t="shared" si="414"/>
        <v>11.049999999999999</v>
      </c>
      <c r="AR1621" s="97"/>
      <c r="AS1621" s="85">
        <f t="shared" si="415"/>
        <v>4.68</v>
      </c>
      <c r="AT1621" s="101" t="s">
        <v>3</v>
      </c>
      <c r="AU1621" s="97"/>
      <c r="AV1621" s="100">
        <f t="shared" si="407"/>
        <v>11.049999999999999</v>
      </c>
      <c r="AW1621" s="100">
        <f t="shared" si="420"/>
        <v>11.049999999999999</v>
      </c>
      <c r="AX1621" s="97"/>
      <c r="AY1621" s="100">
        <f t="shared" si="416"/>
        <v>9.75</v>
      </c>
      <c r="AZ1621" s="101" t="s">
        <v>3</v>
      </c>
      <c r="BA1621" s="97"/>
      <c r="BB1621" s="100">
        <f t="shared" si="417"/>
        <v>4.68</v>
      </c>
      <c r="BC1621" s="101" t="s">
        <v>3</v>
      </c>
      <c r="BD1621" s="97"/>
      <c r="BE1621" s="100">
        <f t="shared" si="418"/>
        <v>4.68</v>
      </c>
      <c r="BF1621" s="101" t="s">
        <v>3</v>
      </c>
    </row>
    <row r="1622" spans="1:58" s="86" customFormat="1" ht="13.2" x14ac:dyDescent="0.25">
      <c r="A1622" s="47" t="s">
        <v>1532</v>
      </c>
      <c r="B1622" s="93">
        <v>1200589</v>
      </c>
      <c r="C1622" s="109" t="s">
        <v>1377</v>
      </c>
      <c r="D1622" s="85">
        <v>13</v>
      </c>
      <c r="E1622" s="83">
        <v>270</v>
      </c>
      <c r="F1622" s="83" t="s">
        <v>1533</v>
      </c>
      <c r="G1622" s="22"/>
      <c r="H1622" s="44">
        <f t="shared" si="409"/>
        <v>10.4</v>
      </c>
      <c r="I1622" s="98">
        <f t="shared" si="410"/>
        <v>4.68</v>
      </c>
      <c r="J1622" s="98">
        <f t="shared" si="405"/>
        <v>11.049999999999999</v>
      </c>
      <c r="K1622" s="99"/>
      <c r="L1622" s="44">
        <f t="shared" si="408"/>
        <v>10.4</v>
      </c>
      <c r="M1622" s="100">
        <f t="shared" si="421"/>
        <v>10.4</v>
      </c>
      <c r="N1622" s="97"/>
      <c r="O1622" s="101" t="s">
        <v>3</v>
      </c>
      <c r="P1622" s="101" t="s">
        <v>3</v>
      </c>
      <c r="Q1622" s="97"/>
      <c r="R1622" s="101" t="s">
        <v>3</v>
      </c>
      <c r="S1622" s="101" t="s">
        <v>3</v>
      </c>
      <c r="T1622" s="97"/>
      <c r="U1622" s="101" t="s">
        <v>3</v>
      </c>
      <c r="V1622" s="101" t="s">
        <v>3</v>
      </c>
      <c r="W1622" s="97"/>
      <c r="X1622" s="101" t="s">
        <v>3</v>
      </c>
      <c r="Y1622" s="101" t="s">
        <v>3</v>
      </c>
      <c r="Z1622" s="97"/>
      <c r="AA1622" s="101" t="s">
        <v>3</v>
      </c>
      <c r="AB1622" s="101" t="s">
        <v>3</v>
      </c>
      <c r="AC1622" s="97"/>
      <c r="AD1622" s="101" t="s">
        <v>3</v>
      </c>
      <c r="AE1622" s="101" t="s">
        <v>3</v>
      </c>
      <c r="AF1622" s="97"/>
      <c r="AG1622" s="100">
        <f t="shared" si="406"/>
        <v>10.4</v>
      </c>
      <c r="AH1622" s="100">
        <f t="shared" si="419"/>
        <v>10.4</v>
      </c>
      <c r="AI1622" s="97"/>
      <c r="AJ1622" s="100">
        <f t="shared" si="411"/>
        <v>8.4500000000000011</v>
      </c>
      <c r="AK1622" s="100">
        <f t="shared" si="412"/>
        <v>8.4500000000000011</v>
      </c>
      <c r="AL1622" s="98"/>
      <c r="AM1622" s="100"/>
      <c r="AN1622" s="101" t="s">
        <v>3</v>
      </c>
      <c r="AO1622" s="97"/>
      <c r="AP1622" s="100">
        <f t="shared" si="413"/>
        <v>11.049999999999999</v>
      </c>
      <c r="AQ1622" s="100">
        <f t="shared" si="414"/>
        <v>11.049999999999999</v>
      </c>
      <c r="AR1622" s="97"/>
      <c r="AS1622" s="85">
        <f t="shared" si="415"/>
        <v>4.68</v>
      </c>
      <c r="AT1622" s="101" t="s">
        <v>3</v>
      </c>
      <c r="AU1622" s="97"/>
      <c r="AV1622" s="100">
        <f t="shared" si="407"/>
        <v>11.049999999999999</v>
      </c>
      <c r="AW1622" s="100">
        <f t="shared" si="420"/>
        <v>11.049999999999999</v>
      </c>
      <c r="AX1622" s="97"/>
      <c r="AY1622" s="100">
        <f t="shared" si="416"/>
        <v>9.75</v>
      </c>
      <c r="AZ1622" s="101" t="s">
        <v>3</v>
      </c>
      <c r="BA1622" s="97"/>
      <c r="BB1622" s="100">
        <f t="shared" si="417"/>
        <v>4.68</v>
      </c>
      <c r="BC1622" s="101" t="s">
        <v>3</v>
      </c>
      <c r="BD1622" s="97"/>
      <c r="BE1622" s="100">
        <f t="shared" si="418"/>
        <v>4.68</v>
      </c>
      <c r="BF1622" s="101" t="s">
        <v>3</v>
      </c>
    </row>
    <row r="1623" spans="1:58" s="86" customFormat="1" ht="13.2" x14ac:dyDescent="0.25">
      <c r="A1623" s="47" t="s">
        <v>1532</v>
      </c>
      <c r="B1623" s="93">
        <v>1201023</v>
      </c>
      <c r="C1623" s="109" t="s">
        <v>1228</v>
      </c>
      <c r="D1623" s="85">
        <v>13</v>
      </c>
      <c r="E1623" s="83">
        <v>270</v>
      </c>
      <c r="F1623" s="83" t="s">
        <v>1533</v>
      </c>
      <c r="G1623" s="22"/>
      <c r="H1623" s="44">
        <f t="shared" si="409"/>
        <v>10.4</v>
      </c>
      <c r="I1623" s="98">
        <f t="shared" si="410"/>
        <v>4.68</v>
      </c>
      <c r="J1623" s="98">
        <f t="shared" si="405"/>
        <v>11.049999999999999</v>
      </c>
      <c r="K1623" s="99"/>
      <c r="L1623" s="44">
        <f t="shared" si="408"/>
        <v>10.4</v>
      </c>
      <c r="M1623" s="100">
        <f t="shared" si="421"/>
        <v>10.4</v>
      </c>
      <c r="N1623" s="97"/>
      <c r="O1623" s="101" t="s">
        <v>3</v>
      </c>
      <c r="P1623" s="101" t="s">
        <v>3</v>
      </c>
      <c r="Q1623" s="97"/>
      <c r="R1623" s="101" t="s">
        <v>3</v>
      </c>
      <c r="S1623" s="101" t="s">
        <v>3</v>
      </c>
      <c r="T1623" s="97"/>
      <c r="U1623" s="101" t="s">
        <v>3</v>
      </c>
      <c r="V1623" s="101" t="s">
        <v>3</v>
      </c>
      <c r="W1623" s="97"/>
      <c r="X1623" s="101" t="s">
        <v>3</v>
      </c>
      <c r="Y1623" s="101" t="s">
        <v>3</v>
      </c>
      <c r="Z1623" s="97"/>
      <c r="AA1623" s="101" t="s">
        <v>3</v>
      </c>
      <c r="AB1623" s="101" t="s">
        <v>3</v>
      </c>
      <c r="AC1623" s="97"/>
      <c r="AD1623" s="101" t="s">
        <v>3</v>
      </c>
      <c r="AE1623" s="101" t="s">
        <v>3</v>
      </c>
      <c r="AF1623" s="97"/>
      <c r="AG1623" s="100">
        <f t="shared" si="406"/>
        <v>10.4</v>
      </c>
      <c r="AH1623" s="100">
        <f t="shared" si="419"/>
        <v>10.4</v>
      </c>
      <c r="AI1623" s="97"/>
      <c r="AJ1623" s="100">
        <f t="shared" si="411"/>
        <v>8.4500000000000011</v>
      </c>
      <c r="AK1623" s="100">
        <f t="shared" si="412"/>
        <v>8.4500000000000011</v>
      </c>
      <c r="AL1623" s="98"/>
      <c r="AM1623" s="100"/>
      <c r="AN1623" s="101" t="s">
        <v>3</v>
      </c>
      <c r="AO1623" s="97"/>
      <c r="AP1623" s="100">
        <f t="shared" si="413"/>
        <v>11.049999999999999</v>
      </c>
      <c r="AQ1623" s="100">
        <f t="shared" si="414"/>
        <v>11.049999999999999</v>
      </c>
      <c r="AR1623" s="97"/>
      <c r="AS1623" s="85">
        <f t="shared" si="415"/>
        <v>4.68</v>
      </c>
      <c r="AT1623" s="101" t="s">
        <v>3</v>
      </c>
      <c r="AU1623" s="97"/>
      <c r="AV1623" s="100">
        <f t="shared" si="407"/>
        <v>11.049999999999999</v>
      </c>
      <c r="AW1623" s="100">
        <f t="shared" si="420"/>
        <v>11.049999999999999</v>
      </c>
      <c r="AX1623" s="97"/>
      <c r="AY1623" s="100">
        <f t="shared" si="416"/>
        <v>9.75</v>
      </c>
      <c r="AZ1623" s="101" t="s">
        <v>3</v>
      </c>
      <c r="BA1623" s="97"/>
      <c r="BB1623" s="100">
        <f t="shared" si="417"/>
        <v>4.68</v>
      </c>
      <c r="BC1623" s="101" t="s">
        <v>3</v>
      </c>
      <c r="BD1623" s="97"/>
      <c r="BE1623" s="100">
        <f t="shared" si="418"/>
        <v>4.68</v>
      </c>
      <c r="BF1623" s="101" t="s">
        <v>3</v>
      </c>
    </row>
    <row r="1624" spans="1:58" s="86" customFormat="1" ht="13.2" x14ac:dyDescent="0.25">
      <c r="A1624" s="47" t="s">
        <v>1532</v>
      </c>
      <c r="B1624" s="93">
        <v>1200149</v>
      </c>
      <c r="C1624" s="109" t="s">
        <v>1183</v>
      </c>
      <c r="D1624" s="85">
        <v>13</v>
      </c>
      <c r="E1624" s="83">
        <v>270</v>
      </c>
      <c r="F1624" s="83" t="s">
        <v>1533</v>
      </c>
      <c r="G1624" s="22"/>
      <c r="H1624" s="44">
        <f t="shared" si="409"/>
        <v>10.4</v>
      </c>
      <c r="I1624" s="98">
        <f t="shared" si="410"/>
        <v>4.68</v>
      </c>
      <c r="J1624" s="98">
        <f t="shared" si="405"/>
        <v>11.049999999999999</v>
      </c>
      <c r="K1624" s="99"/>
      <c r="L1624" s="44">
        <f t="shared" si="408"/>
        <v>10.4</v>
      </c>
      <c r="M1624" s="100">
        <f t="shared" si="421"/>
        <v>10.4</v>
      </c>
      <c r="N1624" s="97"/>
      <c r="O1624" s="101" t="s">
        <v>3</v>
      </c>
      <c r="P1624" s="101" t="s">
        <v>3</v>
      </c>
      <c r="Q1624" s="97"/>
      <c r="R1624" s="101" t="s">
        <v>3</v>
      </c>
      <c r="S1624" s="101" t="s">
        <v>3</v>
      </c>
      <c r="T1624" s="97"/>
      <c r="U1624" s="101" t="s">
        <v>3</v>
      </c>
      <c r="V1624" s="101" t="s">
        <v>3</v>
      </c>
      <c r="W1624" s="97"/>
      <c r="X1624" s="101" t="s">
        <v>3</v>
      </c>
      <c r="Y1624" s="101" t="s">
        <v>3</v>
      </c>
      <c r="Z1624" s="97"/>
      <c r="AA1624" s="101" t="s">
        <v>3</v>
      </c>
      <c r="AB1624" s="101" t="s">
        <v>3</v>
      </c>
      <c r="AC1624" s="97"/>
      <c r="AD1624" s="101" t="s">
        <v>3</v>
      </c>
      <c r="AE1624" s="101" t="s">
        <v>3</v>
      </c>
      <c r="AF1624" s="97"/>
      <c r="AG1624" s="100">
        <f t="shared" si="406"/>
        <v>10.4</v>
      </c>
      <c r="AH1624" s="100">
        <f t="shared" si="419"/>
        <v>10.4</v>
      </c>
      <c r="AI1624" s="97"/>
      <c r="AJ1624" s="100">
        <f t="shared" si="411"/>
        <v>8.4500000000000011</v>
      </c>
      <c r="AK1624" s="100">
        <f t="shared" si="412"/>
        <v>8.4500000000000011</v>
      </c>
      <c r="AL1624" s="98"/>
      <c r="AM1624" s="100"/>
      <c r="AN1624" s="101" t="s">
        <v>3</v>
      </c>
      <c r="AO1624" s="97"/>
      <c r="AP1624" s="100">
        <f t="shared" si="413"/>
        <v>11.049999999999999</v>
      </c>
      <c r="AQ1624" s="100">
        <f t="shared" si="414"/>
        <v>11.049999999999999</v>
      </c>
      <c r="AR1624" s="97"/>
      <c r="AS1624" s="85">
        <f t="shared" si="415"/>
        <v>4.68</v>
      </c>
      <c r="AT1624" s="101" t="s">
        <v>3</v>
      </c>
      <c r="AU1624" s="97"/>
      <c r="AV1624" s="100">
        <f t="shared" si="407"/>
        <v>11.049999999999999</v>
      </c>
      <c r="AW1624" s="100">
        <f t="shared" si="420"/>
        <v>11.049999999999999</v>
      </c>
      <c r="AX1624" s="97"/>
      <c r="AY1624" s="100">
        <f t="shared" si="416"/>
        <v>9.75</v>
      </c>
      <c r="AZ1624" s="101" t="s">
        <v>3</v>
      </c>
      <c r="BA1624" s="97"/>
      <c r="BB1624" s="100">
        <f t="shared" si="417"/>
        <v>4.68</v>
      </c>
      <c r="BC1624" s="101" t="s">
        <v>3</v>
      </c>
      <c r="BD1624" s="97"/>
      <c r="BE1624" s="100">
        <f t="shared" si="418"/>
        <v>4.68</v>
      </c>
      <c r="BF1624" s="101" t="s">
        <v>3</v>
      </c>
    </row>
    <row r="1625" spans="1:58" s="86" customFormat="1" ht="13.2" x14ac:dyDescent="0.25">
      <c r="A1625" s="47" t="s">
        <v>1532</v>
      </c>
      <c r="B1625" s="93">
        <v>1201060</v>
      </c>
      <c r="C1625" s="109" t="s">
        <v>1214</v>
      </c>
      <c r="D1625" s="85">
        <v>21</v>
      </c>
      <c r="E1625" s="83">
        <v>270</v>
      </c>
      <c r="F1625" s="83" t="s">
        <v>1533</v>
      </c>
      <c r="G1625" s="22"/>
      <c r="H1625" s="44">
        <f t="shared" si="409"/>
        <v>16.8</v>
      </c>
      <c r="I1625" s="98">
        <f t="shared" si="410"/>
        <v>7.56</v>
      </c>
      <c r="J1625" s="98">
        <f t="shared" si="405"/>
        <v>17.849999999999998</v>
      </c>
      <c r="K1625" s="99"/>
      <c r="L1625" s="44">
        <f t="shared" si="408"/>
        <v>16.8</v>
      </c>
      <c r="M1625" s="100">
        <f t="shared" si="421"/>
        <v>16.8</v>
      </c>
      <c r="N1625" s="97"/>
      <c r="O1625" s="101" t="s">
        <v>3</v>
      </c>
      <c r="P1625" s="101" t="s">
        <v>3</v>
      </c>
      <c r="Q1625" s="97"/>
      <c r="R1625" s="101" t="s">
        <v>3</v>
      </c>
      <c r="S1625" s="101" t="s">
        <v>3</v>
      </c>
      <c r="T1625" s="97"/>
      <c r="U1625" s="101" t="s">
        <v>3</v>
      </c>
      <c r="V1625" s="101" t="s">
        <v>3</v>
      </c>
      <c r="W1625" s="97"/>
      <c r="X1625" s="101" t="s">
        <v>3</v>
      </c>
      <c r="Y1625" s="101" t="s">
        <v>3</v>
      </c>
      <c r="Z1625" s="97"/>
      <c r="AA1625" s="101" t="s">
        <v>3</v>
      </c>
      <c r="AB1625" s="101" t="s">
        <v>3</v>
      </c>
      <c r="AC1625" s="97"/>
      <c r="AD1625" s="101" t="s">
        <v>3</v>
      </c>
      <c r="AE1625" s="101" t="s">
        <v>3</v>
      </c>
      <c r="AF1625" s="97"/>
      <c r="AG1625" s="100">
        <f t="shared" si="406"/>
        <v>16.8</v>
      </c>
      <c r="AH1625" s="100">
        <f t="shared" si="419"/>
        <v>16.8</v>
      </c>
      <c r="AI1625" s="97"/>
      <c r="AJ1625" s="100">
        <f t="shared" si="411"/>
        <v>13.65</v>
      </c>
      <c r="AK1625" s="100">
        <f t="shared" si="412"/>
        <v>13.65</v>
      </c>
      <c r="AL1625" s="98"/>
      <c r="AM1625" s="100"/>
      <c r="AN1625" s="101" t="s">
        <v>3</v>
      </c>
      <c r="AO1625" s="97"/>
      <c r="AP1625" s="100">
        <f t="shared" si="413"/>
        <v>17.849999999999998</v>
      </c>
      <c r="AQ1625" s="100">
        <f t="shared" si="414"/>
        <v>17.849999999999998</v>
      </c>
      <c r="AR1625" s="97"/>
      <c r="AS1625" s="85">
        <f t="shared" si="415"/>
        <v>7.56</v>
      </c>
      <c r="AT1625" s="101" t="s">
        <v>3</v>
      </c>
      <c r="AU1625" s="97"/>
      <c r="AV1625" s="100">
        <f t="shared" si="407"/>
        <v>17.849999999999998</v>
      </c>
      <c r="AW1625" s="100">
        <f t="shared" si="420"/>
        <v>17.849999999999998</v>
      </c>
      <c r="AX1625" s="97"/>
      <c r="AY1625" s="100">
        <f t="shared" si="416"/>
        <v>15.75</v>
      </c>
      <c r="AZ1625" s="101" t="s">
        <v>3</v>
      </c>
      <c r="BA1625" s="97"/>
      <c r="BB1625" s="100">
        <f t="shared" si="417"/>
        <v>7.56</v>
      </c>
      <c r="BC1625" s="101" t="s">
        <v>3</v>
      </c>
      <c r="BD1625" s="97"/>
      <c r="BE1625" s="100">
        <f t="shared" si="418"/>
        <v>7.56</v>
      </c>
      <c r="BF1625" s="101" t="s">
        <v>3</v>
      </c>
    </row>
    <row r="1626" spans="1:58" s="86" customFormat="1" ht="13.2" x14ac:dyDescent="0.25">
      <c r="A1626" s="47" t="s">
        <v>1532</v>
      </c>
      <c r="B1626" s="93">
        <v>1200587</v>
      </c>
      <c r="C1626" s="109" t="s">
        <v>1375</v>
      </c>
      <c r="D1626" s="85">
        <v>13</v>
      </c>
      <c r="E1626" s="83">
        <v>270</v>
      </c>
      <c r="F1626" s="83" t="s">
        <v>1533</v>
      </c>
      <c r="G1626" s="22"/>
      <c r="H1626" s="44">
        <f t="shared" si="409"/>
        <v>10.4</v>
      </c>
      <c r="I1626" s="98">
        <f t="shared" si="410"/>
        <v>4.68</v>
      </c>
      <c r="J1626" s="98">
        <f t="shared" si="405"/>
        <v>11.049999999999999</v>
      </c>
      <c r="K1626" s="99"/>
      <c r="L1626" s="44">
        <f t="shared" si="408"/>
        <v>10.4</v>
      </c>
      <c r="M1626" s="100">
        <f t="shared" si="421"/>
        <v>10.4</v>
      </c>
      <c r="N1626" s="97"/>
      <c r="O1626" s="101" t="s">
        <v>3</v>
      </c>
      <c r="P1626" s="101" t="s">
        <v>3</v>
      </c>
      <c r="Q1626" s="97"/>
      <c r="R1626" s="101" t="s">
        <v>3</v>
      </c>
      <c r="S1626" s="101" t="s">
        <v>3</v>
      </c>
      <c r="T1626" s="97"/>
      <c r="U1626" s="101" t="s">
        <v>3</v>
      </c>
      <c r="V1626" s="101" t="s">
        <v>3</v>
      </c>
      <c r="W1626" s="97"/>
      <c r="X1626" s="101" t="s">
        <v>3</v>
      </c>
      <c r="Y1626" s="101" t="s">
        <v>3</v>
      </c>
      <c r="Z1626" s="97"/>
      <c r="AA1626" s="101" t="s">
        <v>3</v>
      </c>
      <c r="AB1626" s="101" t="s">
        <v>3</v>
      </c>
      <c r="AC1626" s="97"/>
      <c r="AD1626" s="101" t="s">
        <v>3</v>
      </c>
      <c r="AE1626" s="101" t="s">
        <v>3</v>
      </c>
      <c r="AF1626" s="97"/>
      <c r="AG1626" s="100">
        <f t="shared" si="406"/>
        <v>10.4</v>
      </c>
      <c r="AH1626" s="100">
        <f t="shared" si="419"/>
        <v>10.4</v>
      </c>
      <c r="AI1626" s="97"/>
      <c r="AJ1626" s="100">
        <f t="shared" si="411"/>
        <v>8.4500000000000011</v>
      </c>
      <c r="AK1626" s="100">
        <f t="shared" si="412"/>
        <v>8.4500000000000011</v>
      </c>
      <c r="AL1626" s="98"/>
      <c r="AM1626" s="100"/>
      <c r="AN1626" s="101" t="s">
        <v>3</v>
      </c>
      <c r="AO1626" s="97"/>
      <c r="AP1626" s="100">
        <f t="shared" si="413"/>
        <v>11.049999999999999</v>
      </c>
      <c r="AQ1626" s="100">
        <f t="shared" si="414"/>
        <v>11.049999999999999</v>
      </c>
      <c r="AR1626" s="97"/>
      <c r="AS1626" s="85">
        <f t="shared" si="415"/>
        <v>4.68</v>
      </c>
      <c r="AT1626" s="101" t="s">
        <v>3</v>
      </c>
      <c r="AU1626" s="97"/>
      <c r="AV1626" s="100">
        <f t="shared" si="407"/>
        <v>11.049999999999999</v>
      </c>
      <c r="AW1626" s="100">
        <f t="shared" si="420"/>
        <v>11.049999999999999</v>
      </c>
      <c r="AX1626" s="97"/>
      <c r="AY1626" s="100">
        <f t="shared" si="416"/>
        <v>9.75</v>
      </c>
      <c r="AZ1626" s="101" t="s">
        <v>3</v>
      </c>
      <c r="BA1626" s="97"/>
      <c r="BB1626" s="100">
        <f t="shared" si="417"/>
        <v>4.68</v>
      </c>
      <c r="BC1626" s="101" t="s">
        <v>3</v>
      </c>
      <c r="BD1626" s="97"/>
      <c r="BE1626" s="100">
        <f t="shared" si="418"/>
        <v>4.68</v>
      </c>
      <c r="BF1626" s="101" t="s">
        <v>3</v>
      </c>
    </row>
    <row r="1627" spans="1:58" s="86" customFormat="1" ht="13.2" x14ac:dyDescent="0.25">
      <c r="A1627" s="47" t="s">
        <v>1532</v>
      </c>
      <c r="B1627" s="93">
        <v>1200141</v>
      </c>
      <c r="C1627" s="109" t="s">
        <v>1170</v>
      </c>
      <c r="D1627" s="85">
        <v>13</v>
      </c>
      <c r="E1627" s="83">
        <v>270</v>
      </c>
      <c r="F1627" s="83" t="s">
        <v>1533</v>
      </c>
      <c r="G1627" s="22"/>
      <c r="H1627" s="44">
        <f t="shared" si="409"/>
        <v>10.4</v>
      </c>
      <c r="I1627" s="98">
        <f t="shared" si="410"/>
        <v>4.68</v>
      </c>
      <c r="J1627" s="98">
        <f t="shared" si="405"/>
        <v>11.049999999999999</v>
      </c>
      <c r="K1627" s="99"/>
      <c r="L1627" s="44">
        <f t="shared" si="408"/>
        <v>10.4</v>
      </c>
      <c r="M1627" s="100">
        <f t="shared" si="421"/>
        <v>10.4</v>
      </c>
      <c r="N1627" s="97"/>
      <c r="O1627" s="101" t="s">
        <v>3</v>
      </c>
      <c r="P1627" s="101" t="s">
        <v>3</v>
      </c>
      <c r="Q1627" s="97"/>
      <c r="R1627" s="101" t="s">
        <v>3</v>
      </c>
      <c r="S1627" s="101" t="s">
        <v>3</v>
      </c>
      <c r="T1627" s="97"/>
      <c r="U1627" s="101" t="s">
        <v>3</v>
      </c>
      <c r="V1627" s="101" t="s">
        <v>3</v>
      </c>
      <c r="W1627" s="97"/>
      <c r="X1627" s="101" t="s">
        <v>3</v>
      </c>
      <c r="Y1627" s="101" t="s">
        <v>3</v>
      </c>
      <c r="Z1627" s="97"/>
      <c r="AA1627" s="101" t="s">
        <v>3</v>
      </c>
      <c r="AB1627" s="101" t="s">
        <v>3</v>
      </c>
      <c r="AC1627" s="97"/>
      <c r="AD1627" s="101" t="s">
        <v>3</v>
      </c>
      <c r="AE1627" s="101" t="s">
        <v>3</v>
      </c>
      <c r="AF1627" s="97"/>
      <c r="AG1627" s="100">
        <f t="shared" si="406"/>
        <v>10.4</v>
      </c>
      <c r="AH1627" s="100">
        <f t="shared" si="419"/>
        <v>10.4</v>
      </c>
      <c r="AI1627" s="97"/>
      <c r="AJ1627" s="100">
        <f t="shared" si="411"/>
        <v>8.4500000000000011</v>
      </c>
      <c r="AK1627" s="100">
        <f t="shared" si="412"/>
        <v>8.4500000000000011</v>
      </c>
      <c r="AL1627" s="98"/>
      <c r="AM1627" s="100"/>
      <c r="AN1627" s="101" t="s">
        <v>3</v>
      </c>
      <c r="AO1627" s="97"/>
      <c r="AP1627" s="100">
        <f t="shared" si="413"/>
        <v>11.049999999999999</v>
      </c>
      <c r="AQ1627" s="100">
        <f t="shared" si="414"/>
        <v>11.049999999999999</v>
      </c>
      <c r="AR1627" s="97"/>
      <c r="AS1627" s="85">
        <f t="shared" si="415"/>
        <v>4.68</v>
      </c>
      <c r="AT1627" s="101" t="s">
        <v>3</v>
      </c>
      <c r="AU1627" s="97"/>
      <c r="AV1627" s="100">
        <f t="shared" si="407"/>
        <v>11.049999999999999</v>
      </c>
      <c r="AW1627" s="100">
        <f t="shared" si="420"/>
        <v>11.049999999999999</v>
      </c>
      <c r="AX1627" s="97"/>
      <c r="AY1627" s="100">
        <f t="shared" si="416"/>
        <v>9.75</v>
      </c>
      <c r="AZ1627" s="101" t="s">
        <v>3</v>
      </c>
      <c r="BA1627" s="97"/>
      <c r="BB1627" s="100">
        <f t="shared" si="417"/>
        <v>4.68</v>
      </c>
      <c r="BC1627" s="101" t="s">
        <v>3</v>
      </c>
      <c r="BD1627" s="97"/>
      <c r="BE1627" s="100">
        <f t="shared" si="418"/>
        <v>4.68</v>
      </c>
      <c r="BF1627" s="101" t="s">
        <v>3</v>
      </c>
    </row>
    <row r="1628" spans="1:58" s="86" customFormat="1" ht="13.2" x14ac:dyDescent="0.25">
      <c r="A1628" s="47" t="s">
        <v>1532</v>
      </c>
      <c r="B1628" s="93">
        <v>1200837</v>
      </c>
      <c r="C1628" s="109" t="s">
        <v>1471</v>
      </c>
      <c r="D1628" s="85">
        <v>14</v>
      </c>
      <c r="E1628" s="83">
        <v>270</v>
      </c>
      <c r="F1628" s="83" t="s">
        <v>1533</v>
      </c>
      <c r="G1628" s="22"/>
      <c r="H1628" s="44">
        <f t="shared" si="409"/>
        <v>11.200000000000001</v>
      </c>
      <c r="I1628" s="98">
        <f t="shared" si="410"/>
        <v>5.04</v>
      </c>
      <c r="J1628" s="98">
        <f t="shared" si="405"/>
        <v>11.9</v>
      </c>
      <c r="K1628" s="99"/>
      <c r="L1628" s="44">
        <f t="shared" si="408"/>
        <v>11.200000000000001</v>
      </c>
      <c r="M1628" s="100">
        <f t="shared" si="421"/>
        <v>11.200000000000001</v>
      </c>
      <c r="N1628" s="97"/>
      <c r="O1628" s="101" t="s">
        <v>3</v>
      </c>
      <c r="P1628" s="101" t="s">
        <v>3</v>
      </c>
      <c r="Q1628" s="97"/>
      <c r="R1628" s="101" t="s">
        <v>3</v>
      </c>
      <c r="S1628" s="101" t="s">
        <v>3</v>
      </c>
      <c r="T1628" s="97"/>
      <c r="U1628" s="101" t="s">
        <v>3</v>
      </c>
      <c r="V1628" s="101" t="s">
        <v>3</v>
      </c>
      <c r="W1628" s="97"/>
      <c r="X1628" s="101" t="s">
        <v>3</v>
      </c>
      <c r="Y1628" s="101" t="s">
        <v>3</v>
      </c>
      <c r="Z1628" s="97"/>
      <c r="AA1628" s="101" t="s">
        <v>3</v>
      </c>
      <c r="AB1628" s="101" t="s">
        <v>3</v>
      </c>
      <c r="AC1628" s="97"/>
      <c r="AD1628" s="101" t="s">
        <v>3</v>
      </c>
      <c r="AE1628" s="101" t="s">
        <v>3</v>
      </c>
      <c r="AF1628" s="97"/>
      <c r="AG1628" s="100">
        <f t="shared" si="406"/>
        <v>11.200000000000001</v>
      </c>
      <c r="AH1628" s="100">
        <f t="shared" si="419"/>
        <v>11.200000000000001</v>
      </c>
      <c r="AI1628" s="97"/>
      <c r="AJ1628" s="100">
        <f t="shared" si="411"/>
        <v>9.1</v>
      </c>
      <c r="AK1628" s="100">
        <f t="shared" si="412"/>
        <v>9.1</v>
      </c>
      <c r="AL1628" s="98"/>
      <c r="AM1628" s="100"/>
      <c r="AN1628" s="101" t="s">
        <v>3</v>
      </c>
      <c r="AO1628" s="97"/>
      <c r="AP1628" s="100">
        <f t="shared" si="413"/>
        <v>11.9</v>
      </c>
      <c r="AQ1628" s="100">
        <f t="shared" si="414"/>
        <v>11.9</v>
      </c>
      <c r="AR1628" s="97"/>
      <c r="AS1628" s="85">
        <f t="shared" si="415"/>
        <v>5.04</v>
      </c>
      <c r="AT1628" s="101" t="s">
        <v>3</v>
      </c>
      <c r="AU1628" s="97"/>
      <c r="AV1628" s="100">
        <f t="shared" si="407"/>
        <v>11.9</v>
      </c>
      <c r="AW1628" s="100">
        <f t="shared" si="420"/>
        <v>11.9</v>
      </c>
      <c r="AX1628" s="97"/>
      <c r="AY1628" s="100">
        <f t="shared" si="416"/>
        <v>10.5</v>
      </c>
      <c r="AZ1628" s="101" t="s">
        <v>3</v>
      </c>
      <c r="BA1628" s="97"/>
      <c r="BB1628" s="100">
        <f t="shared" si="417"/>
        <v>5.04</v>
      </c>
      <c r="BC1628" s="101" t="s">
        <v>3</v>
      </c>
      <c r="BD1628" s="97"/>
      <c r="BE1628" s="100">
        <f t="shared" si="418"/>
        <v>5.04</v>
      </c>
      <c r="BF1628" s="101" t="s">
        <v>3</v>
      </c>
    </row>
    <row r="1629" spans="1:58" s="86" customFormat="1" ht="13.2" x14ac:dyDescent="0.25">
      <c r="A1629" s="47" t="s">
        <v>1532</v>
      </c>
      <c r="B1629" s="93">
        <v>1200619</v>
      </c>
      <c r="C1629" s="109" t="s">
        <v>1404</v>
      </c>
      <c r="D1629" s="85">
        <v>14</v>
      </c>
      <c r="E1629" s="83">
        <v>270</v>
      </c>
      <c r="F1629" s="83" t="s">
        <v>1533</v>
      </c>
      <c r="G1629" s="22"/>
      <c r="H1629" s="44">
        <f t="shared" si="409"/>
        <v>11.200000000000001</v>
      </c>
      <c r="I1629" s="98">
        <f t="shared" si="410"/>
        <v>5.04</v>
      </c>
      <c r="J1629" s="98">
        <f t="shared" si="405"/>
        <v>11.9</v>
      </c>
      <c r="K1629" s="99"/>
      <c r="L1629" s="44">
        <f t="shared" si="408"/>
        <v>11.200000000000001</v>
      </c>
      <c r="M1629" s="100">
        <f t="shared" si="421"/>
        <v>11.200000000000001</v>
      </c>
      <c r="N1629" s="97"/>
      <c r="O1629" s="101" t="s">
        <v>3</v>
      </c>
      <c r="P1629" s="101" t="s">
        <v>3</v>
      </c>
      <c r="Q1629" s="97"/>
      <c r="R1629" s="101" t="s">
        <v>3</v>
      </c>
      <c r="S1629" s="101" t="s">
        <v>3</v>
      </c>
      <c r="T1629" s="97"/>
      <c r="U1629" s="101" t="s">
        <v>3</v>
      </c>
      <c r="V1629" s="101" t="s">
        <v>3</v>
      </c>
      <c r="W1629" s="97"/>
      <c r="X1629" s="101" t="s">
        <v>3</v>
      </c>
      <c r="Y1629" s="101" t="s">
        <v>3</v>
      </c>
      <c r="Z1629" s="97"/>
      <c r="AA1629" s="101" t="s">
        <v>3</v>
      </c>
      <c r="AB1629" s="101" t="s">
        <v>3</v>
      </c>
      <c r="AC1629" s="97"/>
      <c r="AD1629" s="101" t="s">
        <v>3</v>
      </c>
      <c r="AE1629" s="101" t="s">
        <v>3</v>
      </c>
      <c r="AF1629" s="97"/>
      <c r="AG1629" s="100">
        <f t="shared" si="406"/>
        <v>11.200000000000001</v>
      </c>
      <c r="AH1629" s="100">
        <f t="shared" si="419"/>
        <v>11.200000000000001</v>
      </c>
      <c r="AI1629" s="97"/>
      <c r="AJ1629" s="100">
        <f t="shared" si="411"/>
        <v>9.1</v>
      </c>
      <c r="AK1629" s="100">
        <f t="shared" si="412"/>
        <v>9.1</v>
      </c>
      <c r="AL1629" s="98"/>
      <c r="AM1629" s="100"/>
      <c r="AN1629" s="101" t="s">
        <v>3</v>
      </c>
      <c r="AO1629" s="97"/>
      <c r="AP1629" s="100">
        <f t="shared" si="413"/>
        <v>11.9</v>
      </c>
      <c r="AQ1629" s="100">
        <f t="shared" si="414"/>
        <v>11.9</v>
      </c>
      <c r="AR1629" s="97"/>
      <c r="AS1629" s="85">
        <f t="shared" si="415"/>
        <v>5.04</v>
      </c>
      <c r="AT1629" s="101" t="s">
        <v>3</v>
      </c>
      <c r="AU1629" s="97"/>
      <c r="AV1629" s="100">
        <f t="shared" si="407"/>
        <v>11.9</v>
      </c>
      <c r="AW1629" s="100">
        <f t="shared" si="420"/>
        <v>11.9</v>
      </c>
      <c r="AX1629" s="97"/>
      <c r="AY1629" s="100">
        <f t="shared" si="416"/>
        <v>10.5</v>
      </c>
      <c r="AZ1629" s="101" t="s">
        <v>3</v>
      </c>
      <c r="BA1629" s="97"/>
      <c r="BB1629" s="100">
        <f t="shared" si="417"/>
        <v>5.04</v>
      </c>
      <c r="BC1629" s="101" t="s">
        <v>3</v>
      </c>
      <c r="BD1629" s="97"/>
      <c r="BE1629" s="100">
        <f t="shared" si="418"/>
        <v>5.04</v>
      </c>
      <c r="BF1629" s="101" t="s">
        <v>3</v>
      </c>
    </row>
    <row r="1630" spans="1:58" s="86" customFormat="1" ht="13.2" x14ac:dyDescent="0.25">
      <c r="A1630" s="47" t="s">
        <v>1532</v>
      </c>
      <c r="B1630" s="93">
        <v>1200620</v>
      </c>
      <c r="C1630" s="109" t="s">
        <v>1406</v>
      </c>
      <c r="D1630" s="85">
        <v>14</v>
      </c>
      <c r="E1630" s="83">
        <v>270</v>
      </c>
      <c r="F1630" s="83" t="s">
        <v>1533</v>
      </c>
      <c r="G1630" s="22"/>
      <c r="H1630" s="44">
        <f t="shared" si="409"/>
        <v>11.200000000000001</v>
      </c>
      <c r="I1630" s="98">
        <f t="shared" si="410"/>
        <v>5.04</v>
      </c>
      <c r="J1630" s="98">
        <f t="shared" si="405"/>
        <v>11.9</v>
      </c>
      <c r="K1630" s="99"/>
      <c r="L1630" s="44">
        <f t="shared" si="408"/>
        <v>11.200000000000001</v>
      </c>
      <c r="M1630" s="100">
        <f t="shared" si="421"/>
        <v>11.200000000000001</v>
      </c>
      <c r="N1630" s="97"/>
      <c r="O1630" s="101" t="s">
        <v>3</v>
      </c>
      <c r="P1630" s="101" t="s">
        <v>3</v>
      </c>
      <c r="Q1630" s="97"/>
      <c r="R1630" s="101" t="s">
        <v>3</v>
      </c>
      <c r="S1630" s="101" t="s">
        <v>3</v>
      </c>
      <c r="T1630" s="97"/>
      <c r="U1630" s="101" t="s">
        <v>3</v>
      </c>
      <c r="V1630" s="101" t="s">
        <v>3</v>
      </c>
      <c r="W1630" s="97"/>
      <c r="X1630" s="101" t="s">
        <v>3</v>
      </c>
      <c r="Y1630" s="101" t="s">
        <v>3</v>
      </c>
      <c r="Z1630" s="97"/>
      <c r="AA1630" s="101" t="s">
        <v>3</v>
      </c>
      <c r="AB1630" s="101" t="s">
        <v>3</v>
      </c>
      <c r="AC1630" s="97"/>
      <c r="AD1630" s="101" t="s">
        <v>3</v>
      </c>
      <c r="AE1630" s="101" t="s">
        <v>3</v>
      </c>
      <c r="AF1630" s="97"/>
      <c r="AG1630" s="100">
        <f t="shared" si="406"/>
        <v>11.200000000000001</v>
      </c>
      <c r="AH1630" s="100">
        <f t="shared" si="419"/>
        <v>11.200000000000001</v>
      </c>
      <c r="AI1630" s="97"/>
      <c r="AJ1630" s="100">
        <f t="shared" si="411"/>
        <v>9.1</v>
      </c>
      <c r="AK1630" s="100">
        <f t="shared" si="412"/>
        <v>9.1</v>
      </c>
      <c r="AL1630" s="98"/>
      <c r="AM1630" s="100"/>
      <c r="AN1630" s="101" t="s">
        <v>3</v>
      </c>
      <c r="AO1630" s="97"/>
      <c r="AP1630" s="100">
        <f t="shared" si="413"/>
        <v>11.9</v>
      </c>
      <c r="AQ1630" s="100">
        <f t="shared" si="414"/>
        <v>11.9</v>
      </c>
      <c r="AR1630" s="97"/>
      <c r="AS1630" s="85">
        <f t="shared" si="415"/>
        <v>5.04</v>
      </c>
      <c r="AT1630" s="101" t="s">
        <v>3</v>
      </c>
      <c r="AU1630" s="97"/>
      <c r="AV1630" s="100">
        <f t="shared" si="407"/>
        <v>11.9</v>
      </c>
      <c r="AW1630" s="100">
        <f t="shared" si="420"/>
        <v>11.9</v>
      </c>
      <c r="AX1630" s="97"/>
      <c r="AY1630" s="100">
        <f t="shared" si="416"/>
        <v>10.5</v>
      </c>
      <c r="AZ1630" s="101" t="s">
        <v>3</v>
      </c>
      <c r="BA1630" s="97"/>
      <c r="BB1630" s="100">
        <f t="shared" si="417"/>
        <v>5.04</v>
      </c>
      <c r="BC1630" s="101" t="s">
        <v>3</v>
      </c>
      <c r="BD1630" s="97"/>
      <c r="BE1630" s="100">
        <f t="shared" si="418"/>
        <v>5.04</v>
      </c>
      <c r="BF1630" s="101" t="s">
        <v>3</v>
      </c>
    </row>
    <row r="1631" spans="1:58" s="86" customFormat="1" ht="13.2" x14ac:dyDescent="0.25">
      <c r="A1631" s="47" t="s">
        <v>1532</v>
      </c>
      <c r="B1631" s="93">
        <v>1200621</v>
      </c>
      <c r="C1631" s="109" t="s">
        <v>1405</v>
      </c>
      <c r="D1631" s="85">
        <v>14</v>
      </c>
      <c r="E1631" s="83">
        <v>270</v>
      </c>
      <c r="F1631" s="83" t="s">
        <v>1533</v>
      </c>
      <c r="G1631" s="22"/>
      <c r="H1631" s="44">
        <f t="shared" si="409"/>
        <v>11.200000000000001</v>
      </c>
      <c r="I1631" s="98">
        <f t="shared" si="410"/>
        <v>5.04</v>
      </c>
      <c r="J1631" s="98">
        <f t="shared" si="405"/>
        <v>11.9</v>
      </c>
      <c r="K1631" s="99"/>
      <c r="L1631" s="44">
        <f t="shared" si="408"/>
        <v>11.200000000000001</v>
      </c>
      <c r="M1631" s="100">
        <f t="shared" si="421"/>
        <v>11.200000000000001</v>
      </c>
      <c r="N1631" s="97"/>
      <c r="O1631" s="101" t="s">
        <v>3</v>
      </c>
      <c r="P1631" s="101" t="s">
        <v>3</v>
      </c>
      <c r="Q1631" s="97"/>
      <c r="R1631" s="101" t="s">
        <v>3</v>
      </c>
      <c r="S1631" s="101" t="s">
        <v>3</v>
      </c>
      <c r="T1631" s="97"/>
      <c r="U1631" s="101" t="s">
        <v>3</v>
      </c>
      <c r="V1631" s="101" t="s">
        <v>3</v>
      </c>
      <c r="W1631" s="97"/>
      <c r="X1631" s="101" t="s">
        <v>3</v>
      </c>
      <c r="Y1631" s="101" t="s">
        <v>3</v>
      </c>
      <c r="Z1631" s="97"/>
      <c r="AA1631" s="101" t="s">
        <v>3</v>
      </c>
      <c r="AB1631" s="101" t="s">
        <v>3</v>
      </c>
      <c r="AC1631" s="97"/>
      <c r="AD1631" s="101" t="s">
        <v>3</v>
      </c>
      <c r="AE1631" s="101" t="s">
        <v>3</v>
      </c>
      <c r="AF1631" s="97"/>
      <c r="AG1631" s="100">
        <f t="shared" si="406"/>
        <v>11.200000000000001</v>
      </c>
      <c r="AH1631" s="100">
        <f t="shared" si="419"/>
        <v>11.200000000000001</v>
      </c>
      <c r="AI1631" s="97"/>
      <c r="AJ1631" s="100">
        <f t="shared" si="411"/>
        <v>9.1</v>
      </c>
      <c r="AK1631" s="100">
        <f t="shared" si="412"/>
        <v>9.1</v>
      </c>
      <c r="AL1631" s="98"/>
      <c r="AM1631" s="100"/>
      <c r="AN1631" s="101" t="s">
        <v>3</v>
      </c>
      <c r="AO1631" s="97"/>
      <c r="AP1631" s="100">
        <f t="shared" si="413"/>
        <v>11.9</v>
      </c>
      <c r="AQ1631" s="100">
        <f t="shared" si="414"/>
        <v>11.9</v>
      </c>
      <c r="AR1631" s="97"/>
      <c r="AS1631" s="85">
        <f t="shared" si="415"/>
        <v>5.04</v>
      </c>
      <c r="AT1631" s="101" t="s">
        <v>3</v>
      </c>
      <c r="AU1631" s="97"/>
      <c r="AV1631" s="100">
        <f t="shared" si="407"/>
        <v>11.9</v>
      </c>
      <c r="AW1631" s="100">
        <f t="shared" si="420"/>
        <v>11.9</v>
      </c>
      <c r="AX1631" s="97"/>
      <c r="AY1631" s="100">
        <f t="shared" si="416"/>
        <v>10.5</v>
      </c>
      <c r="AZ1631" s="101" t="s">
        <v>3</v>
      </c>
      <c r="BA1631" s="97"/>
      <c r="BB1631" s="100">
        <f t="shared" si="417"/>
        <v>5.04</v>
      </c>
      <c r="BC1631" s="101" t="s">
        <v>3</v>
      </c>
      <c r="BD1631" s="97"/>
      <c r="BE1631" s="100">
        <f t="shared" si="418"/>
        <v>5.04</v>
      </c>
      <c r="BF1631" s="101" t="s">
        <v>3</v>
      </c>
    </row>
    <row r="1632" spans="1:58" s="86" customFormat="1" ht="13.2" x14ac:dyDescent="0.25">
      <c r="A1632" s="47" t="s">
        <v>1532</v>
      </c>
      <c r="B1632" s="93">
        <v>1200625</v>
      </c>
      <c r="C1632" s="109" t="s">
        <v>1407</v>
      </c>
      <c r="D1632" s="85">
        <v>14</v>
      </c>
      <c r="E1632" s="83">
        <v>270</v>
      </c>
      <c r="F1632" s="83" t="s">
        <v>1533</v>
      </c>
      <c r="G1632" s="22"/>
      <c r="H1632" s="44">
        <f t="shared" si="409"/>
        <v>11.200000000000001</v>
      </c>
      <c r="I1632" s="98">
        <f t="shared" si="410"/>
        <v>5.04</v>
      </c>
      <c r="J1632" s="98">
        <f t="shared" si="405"/>
        <v>11.9</v>
      </c>
      <c r="K1632" s="99"/>
      <c r="L1632" s="44">
        <f t="shared" si="408"/>
        <v>11.200000000000001</v>
      </c>
      <c r="M1632" s="100">
        <f t="shared" si="421"/>
        <v>11.200000000000001</v>
      </c>
      <c r="N1632" s="97"/>
      <c r="O1632" s="101" t="s">
        <v>3</v>
      </c>
      <c r="P1632" s="101" t="s">
        <v>3</v>
      </c>
      <c r="Q1632" s="97"/>
      <c r="R1632" s="101" t="s">
        <v>3</v>
      </c>
      <c r="S1632" s="101" t="s">
        <v>3</v>
      </c>
      <c r="T1632" s="97"/>
      <c r="U1632" s="101" t="s">
        <v>3</v>
      </c>
      <c r="V1632" s="101" t="s">
        <v>3</v>
      </c>
      <c r="W1632" s="97"/>
      <c r="X1632" s="101" t="s">
        <v>3</v>
      </c>
      <c r="Y1632" s="101" t="s">
        <v>3</v>
      </c>
      <c r="Z1632" s="97"/>
      <c r="AA1632" s="101" t="s">
        <v>3</v>
      </c>
      <c r="AB1632" s="101" t="s">
        <v>3</v>
      </c>
      <c r="AC1632" s="97"/>
      <c r="AD1632" s="101" t="s">
        <v>3</v>
      </c>
      <c r="AE1632" s="101" t="s">
        <v>3</v>
      </c>
      <c r="AF1632" s="97"/>
      <c r="AG1632" s="100">
        <f t="shared" si="406"/>
        <v>11.200000000000001</v>
      </c>
      <c r="AH1632" s="100">
        <f t="shared" si="419"/>
        <v>11.200000000000001</v>
      </c>
      <c r="AI1632" s="97"/>
      <c r="AJ1632" s="100">
        <f t="shared" si="411"/>
        <v>9.1</v>
      </c>
      <c r="AK1632" s="100">
        <f t="shared" si="412"/>
        <v>9.1</v>
      </c>
      <c r="AL1632" s="98"/>
      <c r="AM1632" s="100"/>
      <c r="AN1632" s="101" t="s">
        <v>3</v>
      </c>
      <c r="AO1632" s="97"/>
      <c r="AP1632" s="100">
        <f t="shared" si="413"/>
        <v>11.9</v>
      </c>
      <c r="AQ1632" s="100">
        <f t="shared" si="414"/>
        <v>11.9</v>
      </c>
      <c r="AR1632" s="97"/>
      <c r="AS1632" s="85">
        <f t="shared" si="415"/>
        <v>5.04</v>
      </c>
      <c r="AT1632" s="101" t="s">
        <v>3</v>
      </c>
      <c r="AU1632" s="97"/>
      <c r="AV1632" s="100">
        <f t="shared" si="407"/>
        <v>11.9</v>
      </c>
      <c r="AW1632" s="100">
        <f t="shared" si="420"/>
        <v>11.9</v>
      </c>
      <c r="AX1632" s="97"/>
      <c r="AY1632" s="100">
        <f t="shared" si="416"/>
        <v>10.5</v>
      </c>
      <c r="AZ1632" s="101" t="s">
        <v>3</v>
      </c>
      <c r="BA1632" s="97"/>
      <c r="BB1632" s="100">
        <f t="shared" si="417"/>
        <v>5.04</v>
      </c>
      <c r="BC1632" s="101" t="s">
        <v>3</v>
      </c>
      <c r="BD1632" s="97"/>
      <c r="BE1632" s="100">
        <f t="shared" si="418"/>
        <v>5.04</v>
      </c>
      <c r="BF1632" s="101" t="s">
        <v>3</v>
      </c>
    </row>
    <row r="1633" spans="1:58" s="86" customFormat="1" ht="13.2" x14ac:dyDescent="0.25">
      <c r="A1633" s="47" t="s">
        <v>1532</v>
      </c>
      <c r="B1633" s="93">
        <v>1201108</v>
      </c>
      <c r="C1633" s="109" t="s">
        <v>1222</v>
      </c>
      <c r="D1633" s="85">
        <v>427</v>
      </c>
      <c r="E1633" s="83">
        <v>270</v>
      </c>
      <c r="F1633" s="83" t="s">
        <v>1533</v>
      </c>
      <c r="G1633" s="22"/>
      <c r="H1633" s="44">
        <f t="shared" si="409"/>
        <v>341.6</v>
      </c>
      <c r="I1633" s="98">
        <f t="shared" si="410"/>
        <v>153.72</v>
      </c>
      <c r="J1633" s="98">
        <f t="shared" si="405"/>
        <v>362.95</v>
      </c>
      <c r="K1633" s="99"/>
      <c r="L1633" s="44">
        <f t="shared" si="408"/>
        <v>341.6</v>
      </c>
      <c r="M1633" s="100">
        <f t="shared" si="421"/>
        <v>341.6</v>
      </c>
      <c r="N1633" s="97"/>
      <c r="O1633" s="101" t="s">
        <v>3</v>
      </c>
      <c r="P1633" s="101" t="s">
        <v>3</v>
      </c>
      <c r="Q1633" s="97"/>
      <c r="R1633" s="101" t="s">
        <v>3</v>
      </c>
      <c r="S1633" s="101" t="s">
        <v>3</v>
      </c>
      <c r="T1633" s="97"/>
      <c r="U1633" s="101" t="s">
        <v>3</v>
      </c>
      <c r="V1633" s="101" t="s">
        <v>3</v>
      </c>
      <c r="W1633" s="97"/>
      <c r="X1633" s="101" t="s">
        <v>3</v>
      </c>
      <c r="Y1633" s="101" t="s">
        <v>3</v>
      </c>
      <c r="Z1633" s="97"/>
      <c r="AA1633" s="101" t="s">
        <v>3</v>
      </c>
      <c r="AB1633" s="101" t="s">
        <v>3</v>
      </c>
      <c r="AC1633" s="97"/>
      <c r="AD1633" s="101" t="s">
        <v>3</v>
      </c>
      <c r="AE1633" s="101" t="s">
        <v>3</v>
      </c>
      <c r="AF1633" s="97"/>
      <c r="AG1633" s="100">
        <f t="shared" si="406"/>
        <v>341.6</v>
      </c>
      <c r="AH1633" s="100">
        <f t="shared" si="419"/>
        <v>341.6</v>
      </c>
      <c r="AI1633" s="97"/>
      <c r="AJ1633" s="100">
        <f t="shared" si="411"/>
        <v>277.55</v>
      </c>
      <c r="AK1633" s="100">
        <f t="shared" si="412"/>
        <v>277.55</v>
      </c>
      <c r="AL1633" s="98"/>
      <c r="AM1633" s="100"/>
      <c r="AN1633" s="101" t="s">
        <v>3</v>
      </c>
      <c r="AO1633" s="97"/>
      <c r="AP1633" s="100">
        <f t="shared" si="413"/>
        <v>362.95</v>
      </c>
      <c r="AQ1633" s="100">
        <f t="shared" si="414"/>
        <v>362.95</v>
      </c>
      <c r="AR1633" s="97"/>
      <c r="AS1633" s="85">
        <f t="shared" si="415"/>
        <v>153.72</v>
      </c>
      <c r="AT1633" s="101" t="s">
        <v>3</v>
      </c>
      <c r="AU1633" s="97"/>
      <c r="AV1633" s="100">
        <f t="shared" si="407"/>
        <v>362.95</v>
      </c>
      <c r="AW1633" s="100">
        <f t="shared" si="420"/>
        <v>362.95</v>
      </c>
      <c r="AX1633" s="97"/>
      <c r="AY1633" s="100">
        <f t="shared" si="416"/>
        <v>320.25</v>
      </c>
      <c r="AZ1633" s="101" t="s">
        <v>3</v>
      </c>
      <c r="BA1633" s="97"/>
      <c r="BB1633" s="100">
        <f t="shared" si="417"/>
        <v>153.72</v>
      </c>
      <c r="BC1633" s="101" t="s">
        <v>3</v>
      </c>
      <c r="BD1633" s="97"/>
      <c r="BE1633" s="100">
        <f t="shared" si="418"/>
        <v>153.72</v>
      </c>
      <c r="BF1633" s="101" t="s">
        <v>3</v>
      </c>
    </row>
    <row r="1634" spans="1:58" s="86" customFormat="1" ht="13.2" x14ac:dyDescent="0.25">
      <c r="A1634" s="47" t="s">
        <v>1532</v>
      </c>
      <c r="B1634" s="93">
        <v>1200700</v>
      </c>
      <c r="C1634" s="109" t="s">
        <v>1381</v>
      </c>
      <c r="D1634" s="85">
        <v>14</v>
      </c>
      <c r="E1634" s="83">
        <v>270</v>
      </c>
      <c r="F1634" s="83" t="s">
        <v>1533</v>
      </c>
      <c r="G1634" s="22"/>
      <c r="H1634" s="44">
        <f t="shared" si="409"/>
        <v>11.200000000000001</v>
      </c>
      <c r="I1634" s="98">
        <f t="shared" si="410"/>
        <v>5.04</v>
      </c>
      <c r="J1634" s="98">
        <f t="shared" si="405"/>
        <v>11.9</v>
      </c>
      <c r="K1634" s="99"/>
      <c r="L1634" s="44">
        <f t="shared" si="408"/>
        <v>11.200000000000001</v>
      </c>
      <c r="M1634" s="100">
        <f t="shared" si="421"/>
        <v>11.200000000000001</v>
      </c>
      <c r="N1634" s="97"/>
      <c r="O1634" s="101" t="s">
        <v>3</v>
      </c>
      <c r="P1634" s="101" t="s">
        <v>3</v>
      </c>
      <c r="Q1634" s="97"/>
      <c r="R1634" s="101" t="s">
        <v>3</v>
      </c>
      <c r="S1634" s="101" t="s">
        <v>3</v>
      </c>
      <c r="T1634" s="97"/>
      <c r="U1634" s="101" t="s">
        <v>3</v>
      </c>
      <c r="V1634" s="101" t="s">
        <v>3</v>
      </c>
      <c r="W1634" s="97"/>
      <c r="X1634" s="101" t="s">
        <v>3</v>
      </c>
      <c r="Y1634" s="101" t="s">
        <v>3</v>
      </c>
      <c r="Z1634" s="97"/>
      <c r="AA1634" s="101" t="s">
        <v>3</v>
      </c>
      <c r="AB1634" s="101" t="s">
        <v>3</v>
      </c>
      <c r="AC1634" s="97"/>
      <c r="AD1634" s="101" t="s">
        <v>3</v>
      </c>
      <c r="AE1634" s="101" t="s">
        <v>3</v>
      </c>
      <c r="AF1634" s="97"/>
      <c r="AG1634" s="100">
        <f t="shared" si="406"/>
        <v>11.200000000000001</v>
      </c>
      <c r="AH1634" s="100">
        <f t="shared" si="419"/>
        <v>11.200000000000001</v>
      </c>
      <c r="AI1634" s="97"/>
      <c r="AJ1634" s="100">
        <f t="shared" si="411"/>
        <v>9.1</v>
      </c>
      <c r="AK1634" s="100">
        <f t="shared" si="412"/>
        <v>9.1</v>
      </c>
      <c r="AL1634" s="98"/>
      <c r="AM1634" s="100"/>
      <c r="AN1634" s="101" t="s">
        <v>3</v>
      </c>
      <c r="AO1634" s="97"/>
      <c r="AP1634" s="100">
        <f t="shared" si="413"/>
        <v>11.9</v>
      </c>
      <c r="AQ1634" s="100">
        <f t="shared" si="414"/>
        <v>11.9</v>
      </c>
      <c r="AR1634" s="97"/>
      <c r="AS1634" s="85">
        <f t="shared" si="415"/>
        <v>5.04</v>
      </c>
      <c r="AT1634" s="101" t="s">
        <v>3</v>
      </c>
      <c r="AU1634" s="97"/>
      <c r="AV1634" s="100">
        <f t="shared" si="407"/>
        <v>11.9</v>
      </c>
      <c r="AW1634" s="100">
        <f t="shared" si="420"/>
        <v>11.9</v>
      </c>
      <c r="AX1634" s="97"/>
      <c r="AY1634" s="100">
        <f t="shared" si="416"/>
        <v>10.5</v>
      </c>
      <c r="AZ1634" s="101" t="s">
        <v>3</v>
      </c>
      <c r="BA1634" s="97"/>
      <c r="BB1634" s="100">
        <f t="shared" si="417"/>
        <v>5.04</v>
      </c>
      <c r="BC1634" s="101" t="s">
        <v>3</v>
      </c>
      <c r="BD1634" s="97"/>
      <c r="BE1634" s="100">
        <f t="shared" si="418"/>
        <v>5.04</v>
      </c>
      <c r="BF1634" s="101" t="s">
        <v>3</v>
      </c>
    </row>
    <row r="1635" spans="1:58" s="86" customFormat="1" ht="13.2" x14ac:dyDescent="0.25">
      <c r="A1635" s="47" t="s">
        <v>1532</v>
      </c>
      <c r="B1635" s="93">
        <v>1200702</v>
      </c>
      <c r="C1635" s="109" t="s">
        <v>1383</v>
      </c>
      <c r="D1635" s="85">
        <v>14</v>
      </c>
      <c r="E1635" s="83">
        <v>270</v>
      </c>
      <c r="F1635" s="83" t="s">
        <v>1533</v>
      </c>
      <c r="G1635" s="22"/>
      <c r="H1635" s="44">
        <f t="shared" si="409"/>
        <v>11.200000000000001</v>
      </c>
      <c r="I1635" s="98">
        <f t="shared" si="410"/>
        <v>5.04</v>
      </c>
      <c r="J1635" s="98">
        <f t="shared" si="405"/>
        <v>11.9</v>
      </c>
      <c r="K1635" s="99"/>
      <c r="L1635" s="44">
        <f t="shared" si="408"/>
        <v>11.200000000000001</v>
      </c>
      <c r="M1635" s="100">
        <f t="shared" si="421"/>
        <v>11.200000000000001</v>
      </c>
      <c r="N1635" s="97"/>
      <c r="O1635" s="101" t="s">
        <v>3</v>
      </c>
      <c r="P1635" s="101" t="s">
        <v>3</v>
      </c>
      <c r="Q1635" s="97"/>
      <c r="R1635" s="101" t="s">
        <v>3</v>
      </c>
      <c r="S1635" s="101" t="s">
        <v>3</v>
      </c>
      <c r="T1635" s="97"/>
      <c r="U1635" s="101" t="s">
        <v>3</v>
      </c>
      <c r="V1635" s="101" t="s">
        <v>3</v>
      </c>
      <c r="W1635" s="97"/>
      <c r="X1635" s="101" t="s">
        <v>3</v>
      </c>
      <c r="Y1635" s="101" t="s">
        <v>3</v>
      </c>
      <c r="Z1635" s="97"/>
      <c r="AA1635" s="101" t="s">
        <v>3</v>
      </c>
      <c r="AB1635" s="101" t="s">
        <v>3</v>
      </c>
      <c r="AC1635" s="97"/>
      <c r="AD1635" s="101" t="s">
        <v>3</v>
      </c>
      <c r="AE1635" s="101" t="s">
        <v>3</v>
      </c>
      <c r="AF1635" s="97"/>
      <c r="AG1635" s="100">
        <f t="shared" si="406"/>
        <v>11.200000000000001</v>
      </c>
      <c r="AH1635" s="100">
        <f t="shared" si="419"/>
        <v>11.200000000000001</v>
      </c>
      <c r="AI1635" s="97"/>
      <c r="AJ1635" s="100">
        <f t="shared" si="411"/>
        <v>9.1</v>
      </c>
      <c r="AK1635" s="100">
        <f t="shared" si="412"/>
        <v>9.1</v>
      </c>
      <c r="AL1635" s="98"/>
      <c r="AM1635" s="100"/>
      <c r="AN1635" s="101" t="s">
        <v>3</v>
      </c>
      <c r="AO1635" s="97"/>
      <c r="AP1635" s="100">
        <f t="shared" si="413"/>
        <v>11.9</v>
      </c>
      <c r="AQ1635" s="100">
        <f t="shared" si="414"/>
        <v>11.9</v>
      </c>
      <c r="AR1635" s="97"/>
      <c r="AS1635" s="85">
        <f t="shared" si="415"/>
        <v>5.04</v>
      </c>
      <c r="AT1635" s="101" t="s">
        <v>3</v>
      </c>
      <c r="AU1635" s="97"/>
      <c r="AV1635" s="100">
        <f t="shared" si="407"/>
        <v>11.9</v>
      </c>
      <c r="AW1635" s="100">
        <f t="shared" si="420"/>
        <v>11.9</v>
      </c>
      <c r="AX1635" s="97"/>
      <c r="AY1635" s="100">
        <f t="shared" si="416"/>
        <v>10.5</v>
      </c>
      <c r="AZ1635" s="101" t="s">
        <v>3</v>
      </c>
      <c r="BA1635" s="97"/>
      <c r="BB1635" s="100">
        <f t="shared" si="417"/>
        <v>5.04</v>
      </c>
      <c r="BC1635" s="101" t="s">
        <v>3</v>
      </c>
      <c r="BD1635" s="97"/>
      <c r="BE1635" s="100">
        <f t="shared" si="418"/>
        <v>5.04</v>
      </c>
      <c r="BF1635" s="101" t="s">
        <v>3</v>
      </c>
    </row>
    <row r="1636" spans="1:58" s="86" customFormat="1" ht="13.2" x14ac:dyDescent="0.25">
      <c r="A1636" s="47" t="s">
        <v>1532</v>
      </c>
      <c r="B1636" s="93">
        <v>1201349</v>
      </c>
      <c r="C1636" s="109" t="s">
        <v>1456</v>
      </c>
      <c r="D1636" s="85">
        <v>14</v>
      </c>
      <c r="E1636" s="83">
        <v>270</v>
      </c>
      <c r="F1636" s="83" t="s">
        <v>1533</v>
      </c>
      <c r="G1636" s="22"/>
      <c r="H1636" s="44">
        <f t="shared" si="409"/>
        <v>11.200000000000001</v>
      </c>
      <c r="I1636" s="98">
        <f t="shared" si="410"/>
        <v>5.04</v>
      </c>
      <c r="J1636" s="98">
        <f t="shared" si="405"/>
        <v>11.9</v>
      </c>
      <c r="K1636" s="99"/>
      <c r="L1636" s="44">
        <f t="shared" si="408"/>
        <v>11.200000000000001</v>
      </c>
      <c r="M1636" s="100">
        <f t="shared" si="421"/>
        <v>11.200000000000001</v>
      </c>
      <c r="N1636" s="97"/>
      <c r="O1636" s="101" t="s">
        <v>3</v>
      </c>
      <c r="P1636" s="101" t="s">
        <v>3</v>
      </c>
      <c r="Q1636" s="97"/>
      <c r="R1636" s="101" t="s">
        <v>3</v>
      </c>
      <c r="S1636" s="101" t="s">
        <v>3</v>
      </c>
      <c r="T1636" s="97"/>
      <c r="U1636" s="101" t="s">
        <v>3</v>
      </c>
      <c r="V1636" s="101" t="s">
        <v>3</v>
      </c>
      <c r="W1636" s="97"/>
      <c r="X1636" s="101" t="s">
        <v>3</v>
      </c>
      <c r="Y1636" s="101" t="s">
        <v>3</v>
      </c>
      <c r="Z1636" s="97"/>
      <c r="AA1636" s="101" t="s">
        <v>3</v>
      </c>
      <c r="AB1636" s="101" t="s">
        <v>3</v>
      </c>
      <c r="AC1636" s="97"/>
      <c r="AD1636" s="101" t="s">
        <v>3</v>
      </c>
      <c r="AE1636" s="101" t="s">
        <v>3</v>
      </c>
      <c r="AF1636" s="97"/>
      <c r="AG1636" s="100">
        <f t="shared" si="406"/>
        <v>11.200000000000001</v>
      </c>
      <c r="AH1636" s="100">
        <f t="shared" si="419"/>
        <v>11.200000000000001</v>
      </c>
      <c r="AI1636" s="97"/>
      <c r="AJ1636" s="100">
        <f t="shared" si="411"/>
        <v>9.1</v>
      </c>
      <c r="AK1636" s="100">
        <f t="shared" si="412"/>
        <v>9.1</v>
      </c>
      <c r="AL1636" s="98"/>
      <c r="AM1636" s="100"/>
      <c r="AN1636" s="101" t="s">
        <v>3</v>
      </c>
      <c r="AO1636" s="97"/>
      <c r="AP1636" s="100">
        <f t="shared" si="413"/>
        <v>11.9</v>
      </c>
      <c r="AQ1636" s="100">
        <f t="shared" si="414"/>
        <v>11.9</v>
      </c>
      <c r="AR1636" s="97"/>
      <c r="AS1636" s="85">
        <f t="shared" si="415"/>
        <v>5.04</v>
      </c>
      <c r="AT1636" s="101" t="s">
        <v>3</v>
      </c>
      <c r="AU1636" s="97"/>
      <c r="AV1636" s="100">
        <f t="shared" si="407"/>
        <v>11.9</v>
      </c>
      <c r="AW1636" s="100">
        <f t="shared" si="420"/>
        <v>11.9</v>
      </c>
      <c r="AX1636" s="97"/>
      <c r="AY1636" s="100">
        <f t="shared" si="416"/>
        <v>10.5</v>
      </c>
      <c r="AZ1636" s="101" t="s">
        <v>3</v>
      </c>
      <c r="BA1636" s="97"/>
      <c r="BB1636" s="100">
        <f t="shared" si="417"/>
        <v>5.04</v>
      </c>
      <c r="BC1636" s="101" t="s">
        <v>3</v>
      </c>
      <c r="BD1636" s="97"/>
      <c r="BE1636" s="100">
        <f t="shared" si="418"/>
        <v>5.04</v>
      </c>
      <c r="BF1636" s="101" t="s">
        <v>3</v>
      </c>
    </row>
    <row r="1637" spans="1:58" s="86" customFormat="1" ht="13.2" x14ac:dyDescent="0.25">
      <c r="A1637" s="47" t="s">
        <v>1532</v>
      </c>
      <c r="B1637" s="93">
        <v>1201351</v>
      </c>
      <c r="C1637" s="109" t="s">
        <v>1457</v>
      </c>
      <c r="D1637" s="85">
        <v>14</v>
      </c>
      <c r="E1637" s="83">
        <v>270</v>
      </c>
      <c r="F1637" s="83" t="s">
        <v>1533</v>
      </c>
      <c r="G1637" s="22"/>
      <c r="H1637" s="44">
        <f t="shared" si="409"/>
        <v>11.200000000000001</v>
      </c>
      <c r="I1637" s="98">
        <f t="shared" si="410"/>
        <v>5.04</v>
      </c>
      <c r="J1637" s="98">
        <f t="shared" si="405"/>
        <v>11.9</v>
      </c>
      <c r="K1637" s="99"/>
      <c r="L1637" s="44">
        <f t="shared" si="408"/>
        <v>11.200000000000001</v>
      </c>
      <c r="M1637" s="100">
        <f t="shared" si="421"/>
        <v>11.200000000000001</v>
      </c>
      <c r="N1637" s="97"/>
      <c r="O1637" s="101" t="s">
        <v>3</v>
      </c>
      <c r="P1637" s="101" t="s">
        <v>3</v>
      </c>
      <c r="Q1637" s="97"/>
      <c r="R1637" s="101" t="s">
        <v>3</v>
      </c>
      <c r="S1637" s="101" t="s">
        <v>3</v>
      </c>
      <c r="T1637" s="97"/>
      <c r="U1637" s="101" t="s">
        <v>3</v>
      </c>
      <c r="V1637" s="101" t="s">
        <v>3</v>
      </c>
      <c r="W1637" s="97"/>
      <c r="X1637" s="101" t="s">
        <v>3</v>
      </c>
      <c r="Y1637" s="101" t="s">
        <v>3</v>
      </c>
      <c r="Z1637" s="97"/>
      <c r="AA1637" s="101" t="s">
        <v>3</v>
      </c>
      <c r="AB1637" s="101" t="s">
        <v>3</v>
      </c>
      <c r="AC1637" s="97"/>
      <c r="AD1637" s="101" t="s">
        <v>3</v>
      </c>
      <c r="AE1637" s="101" t="s">
        <v>3</v>
      </c>
      <c r="AF1637" s="97"/>
      <c r="AG1637" s="100">
        <f t="shared" si="406"/>
        <v>11.200000000000001</v>
      </c>
      <c r="AH1637" s="100">
        <f t="shared" si="419"/>
        <v>11.200000000000001</v>
      </c>
      <c r="AI1637" s="97"/>
      <c r="AJ1637" s="100">
        <f t="shared" si="411"/>
        <v>9.1</v>
      </c>
      <c r="AK1637" s="100">
        <f t="shared" si="412"/>
        <v>9.1</v>
      </c>
      <c r="AL1637" s="98"/>
      <c r="AM1637" s="100"/>
      <c r="AN1637" s="101" t="s">
        <v>3</v>
      </c>
      <c r="AO1637" s="97"/>
      <c r="AP1637" s="100">
        <f t="shared" si="413"/>
        <v>11.9</v>
      </c>
      <c r="AQ1637" s="100">
        <f t="shared" si="414"/>
        <v>11.9</v>
      </c>
      <c r="AR1637" s="97"/>
      <c r="AS1637" s="85">
        <f t="shared" si="415"/>
        <v>5.04</v>
      </c>
      <c r="AT1637" s="101" t="s">
        <v>3</v>
      </c>
      <c r="AU1637" s="97"/>
      <c r="AV1637" s="100">
        <f t="shared" si="407"/>
        <v>11.9</v>
      </c>
      <c r="AW1637" s="100">
        <f t="shared" si="420"/>
        <v>11.9</v>
      </c>
      <c r="AX1637" s="97"/>
      <c r="AY1637" s="100">
        <f t="shared" si="416"/>
        <v>10.5</v>
      </c>
      <c r="AZ1637" s="101" t="s">
        <v>3</v>
      </c>
      <c r="BA1637" s="97"/>
      <c r="BB1637" s="100">
        <f t="shared" si="417"/>
        <v>5.04</v>
      </c>
      <c r="BC1637" s="101" t="s">
        <v>3</v>
      </c>
      <c r="BD1637" s="97"/>
      <c r="BE1637" s="100">
        <f t="shared" si="418"/>
        <v>5.04</v>
      </c>
      <c r="BF1637" s="101" t="s">
        <v>3</v>
      </c>
    </row>
    <row r="1638" spans="1:58" s="86" customFormat="1" ht="13.2" x14ac:dyDescent="0.25">
      <c r="A1638" s="47" t="s">
        <v>1532</v>
      </c>
      <c r="B1638" s="93">
        <v>1201077</v>
      </c>
      <c r="C1638" s="109" t="s">
        <v>1459</v>
      </c>
      <c r="D1638" s="85">
        <v>14</v>
      </c>
      <c r="E1638" s="83">
        <v>270</v>
      </c>
      <c r="F1638" s="83" t="s">
        <v>1533</v>
      </c>
      <c r="G1638" s="22"/>
      <c r="H1638" s="44">
        <f t="shared" si="409"/>
        <v>11.200000000000001</v>
      </c>
      <c r="I1638" s="98">
        <f t="shared" si="410"/>
        <v>5.04</v>
      </c>
      <c r="J1638" s="98">
        <f t="shared" si="405"/>
        <v>11.9</v>
      </c>
      <c r="K1638" s="99"/>
      <c r="L1638" s="44">
        <f t="shared" si="408"/>
        <v>11.200000000000001</v>
      </c>
      <c r="M1638" s="100">
        <f t="shared" si="421"/>
        <v>11.200000000000001</v>
      </c>
      <c r="N1638" s="97"/>
      <c r="O1638" s="101" t="s">
        <v>3</v>
      </c>
      <c r="P1638" s="101" t="s">
        <v>3</v>
      </c>
      <c r="Q1638" s="97"/>
      <c r="R1638" s="101" t="s">
        <v>3</v>
      </c>
      <c r="S1638" s="101" t="s">
        <v>3</v>
      </c>
      <c r="T1638" s="97"/>
      <c r="U1638" s="101" t="s">
        <v>3</v>
      </c>
      <c r="V1638" s="101" t="s">
        <v>3</v>
      </c>
      <c r="W1638" s="97"/>
      <c r="X1638" s="101" t="s">
        <v>3</v>
      </c>
      <c r="Y1638" s="101" t="s">
        <v>3</v>
      </c>
      <c r="Z1638" s="97"/>
      <c r="AA1638" s="101" t="s">
        <v>3</v>
      </c>
      <c r="AB1638" s="101" t="s">
        <v>3</v>
      </c>
      <c r="AC1638" s="97"/>
      <c r="AD1638" s="101" t="s">
        <v>3</v>
      </c>
      <c r="AE1638" s="101" t="s">
        <v>3</v>
      </c>
      <c r="AF1638" s="97"/>
      <c r="AG1638" s="100">
        <f t="shared" si="406"/>
        <v>11.200000000000001</v>
      </c>
      <c r="AH1638" s="100">
        <f t="shared" si="419"/>
        <v>11.200000000000001</v>
      </c>
      <c r="AI1638" s="97"/>
      <c r="AJ1638" s="100">
        <f t="shared" si="411"/>
        <v>9.1</v>
      </c>
      <c r="AK1638" s="100">
        <f t="shared" si="412"/>
        <v>9.1</v>
      </c>
      <c r="AL1638" s="98"/>
      <c r="AM1638" s="100"/>
      <c r="AN1638" s="101" t="s">
        <v>3</v>
      </c>
      <c r="AO1638" s="97"/>
      <c r="AP1638" s="100">
        <f t="shared" si="413"/>
        <v>11.9</v>
      </c>
      <c r="AQ1638" s="100">
        <f t="shared" si="414"/>
        <v>11.9</v>
      </c>
      <c r="AR1638" s="97"/>
      <c r="AS1638" s="85">
        <f t="shared" si="415"/>
        <v>5.04</v>
      </c>
      <c r="AT1638" s="101" t="s">
        <v>3</v>
      </c>
      <c r="AU1638" s="97"/>
      <c r="AV1638" s="100">
        <f t="shared" si="407"/>
        <v>11.9</v>
      </c>
      <c r="AW1638" s="100">
        <f t="shared" si="420"/>
        <v>11.9</v>
      </c>
      <c r="AX1638" s="97"/>
      <c r="AY1638" s="100">
        <f t="shared" si="416"/>
        <v>10.5</v>
      </c>
      <c r="AZ1638" s="101" t="s">
        <v>3</v>
      </c>
      <c r="BA1638" s="97"/>
      <c r="BB1638" s="100">
        <f t="shared" si="417"/>
        <v>5.04</v>
      </c>
      <c r="BC1638" s="101" t="s">
        <v>3</v>
      </c>
      <c r="BD1638" s="97"/>
      <c r="BE1638" s="100">
        <f t="shared" si="418"/>
        <v>5.04</v>
      </c>
      <c r="BF1638" s="101" t="s">
        <v>3</v>
      </c>
    </row>
    <row r="1639" spans="1:58" s="86" customFormat="1" ht="13.2" x14ac:dyDescent="0.25">
      <c r="A1639" s="47" t="s">
        <v>1532</v>
      </c>
      <c r="B1639" s="93">
        <v>1200950</v>
      </c>
      <c r="C1639" s="109" t="s">
        <v>1171</v>
      </c>
      <c r="D1639" s="85">
        <v>14</v>
      </c>
      <c r="E1639" s="83">
        <v>270</v>
      </c>
      <c r="F1639" s="83" t="s">
        <v>1533</v>
      </c>
      <c r="G1639" s="22"/>
      <c r="H1639" s="44">
        <f t="shared" si="409"/>
        <v>11.200000000000001</v>
      </c>
      <c r="I1639" s="98">
        <f t="shared" si="410"/>
        <v>5.04</v>
      </c>
      <c r="J1639" s="98">
        <f t="shared" si="405"/>
        <v>11.9</v>
      </c>
      <c r="K1639" s="99"/>
      <c r="L1639" s="44">
        <f t="shared" si="408"/>
        <v>11.200000000000001</v>
      </c>
      <c r="M1639" s="100">
        <f t="shared" si="421"/>
        <v>11.200000000000001</v>
      </c>
      <c r="N1639" s="97"/>
      <c r="O1639" s="101" t="s">
        <v>3</v>
      </c>
      <c r="P1639" s="101" t="s">
        <v>3</v>
      </c>
      <c r="Q1639" s="97"/>
      <c r="R1639" s="101" t="s">
        <v>3</v>
      </c>
      <c r="S1639" s="101" t="s">
        <v>3</v>
      </c>
      <c r="T1639" s="97"/>
      <c r="U1639" s="101" t="s">
        <v>3</v>
      </c>
      <c r="V1639" s="101" t="s">
        <v>3</v>
      </c>
      <c r="W1639" s="97"/>
      <c r="X1639" s="101" t="s">
        <v>3</v>
      </c>
      <c r="Y1639" s="101" t="s">
        <v>3</v>
      </c>
      <c r="Z1639" s="97"/>
      <c r="AA1639" s="101" t="s">
        <v>3</v>
      </c>
      <c r="AB1639" s="101" t="s">
        <v>3</v>
      </c>
      <c r="AC1639" s="97"/>
      <c r="AD1639" s="101" t="s">
        <v>3</v>
      </c>
      <c r="AE1639" s="101" t="s">
        <v>3</v>
      </c>
      <c r="AF1639" s="97"/>
      <c r="AG1639" s="100">
        <f t="shared" si="406"/>
        <v>11.200000000000001</v>
      </c>
      <c r="AH1639" s="100">
        <f t="shared" si="419"/>
        <v>11.200000000000001</v>
      </c>
      <c r="AI1639" s="97"/>
      <c r="AJ1639" s="100">
        <f t="shared" si="411"/>
        <v>9.1</v>
      </c>
      <c r="AK1639" s="100">
        <f t="shared" si="412"/>
        <v>9.1</v>
      </c>
      <c r="AL1639" s="98"/>
      <c r="AM1639" s="100"/>
      <c r="AN1639" s="101" t="s">
        <v>3</v>
      </c>
      <c r="AO1639" s="97"/>
      <c r="AP1639" s="100">
        <f t="shared" si="413"/>
        <v>11.9</v>
      </c>
      <c r="AQ1639" s="100">
        <f t="shared" si="414"/>
        <v>11.9</v>
      </c>
      <c r="AR1639" s="97"/>
      <c r="AS1639" s="85">
        <f t="shared" si="415"/>
        <v>5.04</v>
      </c>
      <c r="AT1639" s="101" t="s">
        <v>3</v>
      </c>
      <c r="AU1639" s="97"/>
      <c r="AV1639" s="100">
        <f t="shared" si="407"/>
        <v>11.9</v>
      </c>
      <c r="AW1639" s="100">
        <f t="shared" si="420"/>
        <v>11.9</v>
      </c>
      <c r="AX1639" s="97"/>
      <c r="AY1639" s="100">
        <f t="shared" si="416"/>
        <v>10.5</v>
      </c>
      <c r="AZ1639" s="101" t="s">
        <v>3</v>
      </c>
      <c r="BA1639" s="97"/>
      <c r="BB1639" s="100">
        <f t="shared" si="417"/>
        <v>5.04</v>
      </c>
      <c r="BC1639" s="101" t="s">
        <v>3</v>
      </c>
      <c r="BD1639" s="97"/>
      <c r="BE1639" s="100">
        <f t="shared" si="418"/>
        <v>5.04</v>
      </c>
      <c r="BF1639" s="101" t="s">
        <v>3</v>
      </c>
    </row>
    <row r="1640" spans="1:58" s="86" customFormat="1" ht="13.2" x14ac:dyDescent="0.25">
      <c r="A1640" s="47" t="s">
        <v>1532</v>
      </c>
      <c r="B1640" s="93">
        <v>1200061</v>
      </c>
      <c r="C1640" s="109" t="s">
        <v>1135</v>
      </c>
      <c r="D1640" s="85">
        <v>15</v>
      </c>
      <c r="E1640" s="83">
        <v>270</v>
      </c>
      <c r="F1640" s="83" t="s">
        <v>1533</v>
      </c>
      <c r="G1640" s="22"/>
      <c r="H1640" s="44">
        <f t="shared" si="409"/>
        <v>12</v>
      </c>
      <c r="I1640" s="98">
        <f t="shared" si="410"/>
        <v>5.3999999999999995</v>
      </c>
      <c r="J1640" s="98">
        <f t="shared" si="405"/>
        <v>12.75</v>
      </c>
      <c r="K1640" s="99"/>
      <c r="L1640" s="44">
        <f t="shared" si="408"/>
        <v>12</v>
      </c>
      <c r="M1640" s="100">
        <f t="shared" si="421"/>
        <v>12</v>
      </c>
      <c r="N1640" s="97"/>
      <c r="O1640" s="101" t="s">
        <v>3</v>
      </c>
      <c r="P1640" s="101" t="s">
        <v>3</v>
      </c>
      <c r="Q1640" s="97"/>
      <c r="R1640" s="101" t="s">
        <v>3</v>
      </c>
      <c r="S1640" s="101" t="s">
        <v>3</v>
      </c>
      <c r="T1640" s="97"/>
      <c r="U1640" s="101" t="s">
        <v>3</v>
      </c>
      <c r="V1640" s="101" t="s">
        <v>3</v>
      </c>
      <c r="W1640" s="97"/>
      <c r="X1640" s="101" t="s">
        <v>3</v>
      </c>
      <c r="Y1640" s="101" t="s">
        <v>3</v>
      </c>
      <c r="Z1640" s="97"/>
      <c r="AA1640" s="101" t="s">
        <v>3</v>
      </c>
      <c r="AB1640" s="101" t="s">
        <v>3</v>
      </c>
      <c r="AC1640" s="97"/>
      <c r="AD1640" s="101" t="s">
        <v>3</v>
      </c>
      <c r="AE1640" s="101" t="s">
        <v>3</v>
      </c>
      <c r="AF1640" s="97"/>
      <c r="AG1640" s="100">
        <f t="shared" si="406"/>
        <v>12</v>
      </c>
      <c r="AH1640" s="100">
        <f t="shared" si="419"/>
        <v>12</v>
      </c>
      <c r="AI1640" s="97"/>
      <c r="AJ1640" s="100">
        <f t="shared" si="411"/>
        <v>9.75</v>
      </c>
      <c r="AK1640" s="100">
        <f t="shared" si="412"/>
        <v>9.75</v>
      </c>
      <c r="AL1640" s="98"/>
      <c r="AM1640" s="100"/>
      <c r="AN1640" s="101" t="s">
        <v>3</v>
      </c>
      <c r="AO1640" s="97"/>
      <c r="AP1640" s="100">
        <f t="shared" si="413"/>
        <v>12.75</v>
      </c>
      <c r="AQ1640" s="100">
        <f t="shared" si="414"/>
        <v>12.75</v>
      </c>
      <c r="AR1640" s="97"/>
      <c r="AS1640" s="85">
        <f t="shared" si="415"/>
        <v>5.3999999999999995</v>
      </c>
      <c r="AT1640" s="101" t="s">
        <v>3</v>
      </c>
      <c r="AU1640" s="97"/>
      <c r="AV1640" s="100">
        <f t="shared" si="407"/>
        <v>12.75</v>
      </c>
      <c r="AW1640" s="100">
        <f t="shared" si="420"/>
        <v>12.75</v>
      </c>
      <c r="AX1640" s="97"/>
      <c r="AY1640" s="100">
        <f t="shared" si="416"/>
        <v>11.25</v>
      </c>
      <c r="AZ1640" s="101" t="s">
        <v>3</v>
      </c>
      <c r="BA1640" s="97"/>
      <c r="BB1640" s="100">
        <f t="shared" si="417"/>
        <v>5.3999999999999995</v>
      </c>
      <c r="BC1640" s="101" t="s">
        <v>3</v>
      </c>
      <c r="BD1640" s="97"/>
      <c r="BE1640" s="100">
        <f t="shared" si="418"/>
        <v>5.3999999999999995</v>
      </c>
      <c r="BF1640" s="101" t="s">
        <v>3</v>
      </c>
    </row>
    <row r="1641" spans="1:58" s="86" customFormat="1" ht="13.2" x14ac:dyDescent="0.25">
      <c r="A1641" s="47" t="s">
        <v>1532</v>
      </c>
      <c r="B1641" s="93">
        <v>1200073</v>
      </c>
      <c r="C1641" s="109" t="s">
        <v>1145</v>
      </c>
      <c r="D1641" s="85">
        <v>14</v>
      </c>
      <c r="E1641" s="83">
        <v>270</v>
      </c>
      <c r="F1641" s="83" t="s">
        <v>1533</v>
      </c>
      <c r="G1641" s="22"/>
      <c r="H1641" s="44">
        <f t="shared" si="409"/>
        <v>11.200000000000001</v>
      </c>
      <c r="I1641" s="98">
        <f t="shared" si="410"/>
        <v>5.04</v>
      </c>
      <c r="J1641" s="98">
        <f t="shared" si="405"/>
        <v>11.9</v>
      </c>
      <c r="K1641" s="99"/>
      <c r="L1641" s="44">
        <f t="shared" si="408"/>
        <v>11.200000000000001</v>
      </c>
      <c r="M1641" s="100">
        <f t="shared" si="421"/>
        <v>11.200000000000001</v>
      </c>
      <c r="N1641" s="97"/>
      <c r="O1641" s="101" t="s">
        <v>3</v>
      </c>
      <c r="P1641" s="101" t="s">
        <v>3</v>
      </c>
      <c r="Q1641" s="97"/>
      <c r="R1641" s="101" t="s">
        <v>3</v>
      </c>
      <c r="S1641" s="101" t="s">
        <v>3</v>
      </c>
      <c r="T1641" s="97"/>
      <c r="U1641" s="101" t="s">
        <v>3</v>
      </c>
      <c r="V1641" s="101" t="s">
        <v>3</v>
      </c>
      <c r="W1641" s="97"/>
      <c r="X1641" s="101" t="s">
        <v>3</v>
      </c>
      <c r="Y1641" s="101" t="s">
        <v>3</v>
      </c>
      <c r="Z1641" s="97"/>
      <c r="AA1641" s="101" t="s">
        <v>3</v>
      </c>
      <c r="AB1641" s="101" t="s">
        <v>3</v>
      </c>
      <c r="AC1641" s="97"/>
      <c r="AD1641" s="101" t="s">
        <v>3</v>
      </c>
      <c r="AE1641" s="101" t="s">
        <v>3</v>
      </c>
      <c r="AF1641" s="97"/>
      <c r="AG1641" s="100">
        <f t="shared" si="406"/>
        <v>11.200000000000001</v>
      </c>
      <c r="AH1641" s="100">
        <f t="shared" si="419"/>
        <v>11.200000000000001</v>
      </c>
      <c r="AI1641" s="97"/>
      <c r="AJ1641" s="100">
        <f t="shared" si="411"/>
        <v>9.1</v>
      </c>
      <c r="AK1641" s="100">
        <f t="shared" si="412"/>
        <v>9.1</v>
      </c>
      <c r="AL1641" s="98"/>
      <c r="AM1641" s="100"/>
      <c r="AN1641" s="101" t="s">
        <v>3</v>
      </c>
      <c r="AO1641" s="97"/>
      <c r="AP1641" s="100">
        <f t="shared" si="413"/>
        <v>11.9</v>
      </c>
      <c r="AQ1641" s="100">
        <f t="shared" si="414"/>
        <v>11.9</v>
      </c>
      <c r="AR1641" s="97"/>
      <c r="AS1641" s="85">
        <f t="shared" si="415"/>
        <v>5.04</v>
      </c>
      <c r="AT1641" s="101" t="s">
        <v>3</v>
      </c>
      <c r="AU1641" s="97"/>
      <c r="AV1641" s="100">
        <f t="shared" si="407"/>
        <v>11.9</v>
      </c>
      <c r="AW1641" s="100">
        <f t="shared" si="420"/>
        <v>11.9</v>
      </c>
      <c r="AX1641" s="97"/>
      <c r="AY1641" s="100">
        <f t="shared" si="416"/>
        <v>10.5</v>
      </c>
      <c r="AZ1641" s="101" t="s">
        <v>3</v>
      </c>
      <c r="BA1641" s="97"/>
      <c r="BB1641" s="100">
        <f t="shared" si="417"/>
        <v>5.04</v>
      </c>
      <c r="BC1641" s="101" t="s">
        <v>3</v>
      </c>
      <c r="BD1641" s="97"/>
      <c r="BE1641" s="100">
        <f t="shared" si="418"/>
        <v>5.04</v>
      </c>
      <c r="BF1641" s="101" t="s">
        <v>3</v>
      </c>
    </row>
    <row r="1642" spans="1:58" s="86" customFormat="1" ht="13.2" x14ac:dyDescent="0.25">
      <c r="A1642" s="47" t="s">
        <v>1532</v>
      </c>
      <c r="B1642" s="93">
        <v>1201118</v>
      </c>
      <c r="C1642" s="109" t="s">
        <v>1290</v>
      </c>
      <c r="D1642" s="85">
        <v>14</v>
      </c>
      <c r="E1642" s="83">
        <v>270</v>
      </c>
      <c r="F1642" s="83" t="s">
        <v>1533</v>
      </c>
      <c r="G1642" s="22"/>
      <c r="H1642" s="44">
        <f t="shared" si="409"/>
        <v>11.200000000000001</v>
      </c>
      <c r="I1642" s="98">
        <f t="shared" si="410"/>
        <v>5.04</v>
      </c>
      <c r="J1642" s="98">
        <f t="shared" si="405"/>
        <v>11.9</v>
      </c>
      <c r="K1642" s="99"/>
      <c r="L1642" s="44">
        <f t="shared" si="408"/>
        <v>11.200000000000001</v>
      </c>
      <c r="M1642" s="100">
        <f t="shared" si="421"/>
        <v>11.200000000000001</v>
      </c>
      <c r="N1642" s="97"/>
      <c r="O1642" s="101" t="s">
        <v>3</v>
      </c>
      <c r="P1642" s="101" t="s">
        <v>3</v>
      </c>
      <c r="Q1642" s="97"/>
      <c r="R1642" s="101" t="s">
        <v>3</v>
      </c>
      <c r="S1642" s="101" t="s">
        <v>3</v>
      </c>
      <c r="T1642" s="97"/>
      <c r="U1642" s="101" t="s">
        <v>3</v>
      </c>
      <c r="V1642" s="101" t="s">
        <v>3</v>
      </c>
      <c r="W1642" s="97"/>
      <c r="X1642" s="101" t="s">
        <v>3</v>
      </c>
      <c r="Y1642" s="101" t="s">
        <v>3</v>
      </c>
      <c r="Z1642" s="97"/>
      <c r="AA1642" s="101" t="s">
        <v>3</v>
      </c>
      <c r="AB1642" s="101" t="s">
        <v>3</v>
      </c>
      <c r="AC1642" s="97"/>
      <c r="AD1642" s="101" t="s">
        <v>3</v>
      </c>
      <c r="AE1642" s="101" t="s">
        <v>3</v>
      </c>
      <c r="AF1642" s="97"/>
      <c r="AG1642" s="100">
        <f t="shared" si="406"/>
        <v>11.200000000000001</v>
      </c>
      <c r="AH1642" s="100">
        <f t="shared" si="419"/>
        <v>11.200000000000001</v>
      </c>
      <c r="AI1642" s="97"/>
      <c r="AJ1642" s="100">
        <f t="shared" si="411"/>
        <v>9.1</v>
      </c>
      <c r="AK1642" s="100">
        <f t="shared" si="412"/>
        <v>9.1</v>
      </c>
      <c r="AL1642" s="98"/>
      <c r="AM1642" s="100"/>
      <c r="AN1642" s="101" t="s">
        <v>3</v>
      </c>
      <c r="AO1642" s="97"/>
      <c r="AP1642" s="100">
        <f t="shared" si="413"/>
        <v>11.9</v>
      </c>
      <c r="AQ1642" s="100">
        <f t="shared" si="414"/>
        <v>11.9</v>
      </c>
      <c r="AR1642" s="97"/>
      <c r="AS1642" s="85">
        <f t="shared" si="415"/>
        <v>5.04</v>
      </c>
      <c r="AT1642" s="101" t="s">
        <v>3</v>
      </c>
      <c r="AU1642" s="97"/>
      <c r="AV1642" s="100">
        <f t="shared" si="407"/>
        <v>11.9</v>
      </c>
      <c r="AW1642" s="100">
        <f t="shared" si="420"/>
        <v>11.9</v>
      </c>
      <c r="AX1642" s="97"/>
      <c r="AY1642" s="100">
        <f t="shared" si="416"/>
        <v>10.5</v>
      </c>
      <c r="AZ1642" s="101" t="s">
        <v>3</v>
      </c>
      <c r="BA1642" s="97"/>
      <c r="BB1642" s="100">
        <f t="shared" si="417"/>
        <v>5.04</v>
      </c>
      <c r="BC1642" s="101" t="s">
        <v>3</v>
      </c>
      <c r="BD1642" s="97"/>
      <c r="BE1642" s="100">
        <f t="shared" si="418"/>
        <v>5.04</v>
      </c>
      <c r="BF1642" s="101" t="s">
        <v>3</v>
      </c>
    </row>
    <row r="1643" spans="1:58" s="86" customFormat="1" ht="13.2" x14ac:dyDescent="0.25">
      <c r="A1643" s="47" t="s">
        <v>1532</v>
      </c>
      <c r="B1643" s="93">
        <v>1200594</v>
      </c>
      <c r="C1643" s="109" t="s">
        <v>1380</v>
      </c>
      <c r="D1643" s="85">
        <v>14</v>
      </c>
      <c r="E1643" s="83">
        <v>270</v>
      </c>
      <c r="F1643" s="83" t="s">
        <v>1533</v>
      </c>
      <c r="G1643" s="22"/>
      <c r="H1643" s="44">
        <f t="shared" si="409"/>
        <v>11.200000000000001</v>
      </c>
      <c r="I1643" s="98">
        <f t="shared" si="410"/>
        <v>5.04</v>
      </c>
      <c r="J1643" s="98">
        <f t="shared" si="405"/>
        <v>11.9</v>
      </c>
      <c r="K1643" s="99"/>
      <c r="L1643" s="44">
        <f t="shared" si="408"/>
        <v>11.200000000000001</v>
      </c>
      <c r="M1643" s="100">
        <f t="shared" si="421"/>
        <v>11.200000000000001</v>
      </c>
      <c r="N1643" s="97"/>
      <c r="O1643" s="101" t="s">
        <v>3</v>
      </c>
      <c r="P1643" s="101" t="s">
        <v>3</v>
      </c>
      <c r="Q1643" s="97"/>
      <c r="R1643" s="101" t="s">
        <v>3</v>
      </c>
      <c r="S1643" s="101" t="s">
        <v>3</v>
      </c>
      <c r="T1643" s="97"/>
      <c r="U1643" s="101" t="s">
        <v>3</v>
      </c>
      <c r="V1643" s="101" t="s">
        <v>3</v>
      </c>
      <c r="W1643" s="97"/>
      <c r="X1643" s="101" t="s">
        <v>3</v>
      </c>
      <c r="Y1643" s="101" t="s">
        <v>3</v>
      </c>
      <c r="Z1643" s="97"/>
      <c r="AA1643" s="101" t="s">
        <v>3</v>
      </c>
      <c r="AB1643" s="101" t="s">
        <v>3</v>
      </c>
      <c r="AC1643" s="97"/>
      <c r="AD1643" s="101" t="s">
        <v>3</v>
      </c>
      <c r="AE1643" s="101" t="s">
        <v>3</v>
      </c>
      <c r="AF1643" s="97"/>
      <c r="AG1643" s="100">
        <f t="shared" si="406"/>
        <v>11.200000000000001</v>
      </c>
      <c r="AH1643" s="100">
        <f t="shared" si="419"/>
        <v>11.200000000000001</v>
      </c>
      <c r="AI1643" s="97"/>
      <c r="AJ1643" s="100">
        <f t="shared" si="411"/>
        <v>9.1</v>
      </c>
      <c r="AK1643" s="100">
        <f t="shared" si="412"/>
        <v>9.1</v>
      </c>
      <c r="AL1643" s="98"/>
      <c r="AM1643" s="100"/>
      <c r="AN1643" s="101" t="s">
        <v>3</v>
      </c>
      <c r="AO1643" s="97"/>
      <c r="AP1643" s="100">
        <f t="shared" si="413"/>
        <v>11.9</v>
      </c>
      <c r="AQ1643" s="100">
        <f t="shared" si="414"/>
        <v>11.9</v>
      </c>
      <c r="AR1643" s="97"/>
      <c r="AS1643" s="85">
        <f t="shared" si="415"/>
        <v>5.04</v>
      </c>
      <c r="AT1643" s="101" t="s">
        <v>3</v>
      </c>
      <c r="AU1643" s="97"/>
      <c r="AV1643" s="100">
        <f t="shared" si="407"/>
        <v>11.9</v>
      </c>
      <c r="AW1643" s="100">
        <f t="shared" si="420"/>
        <v>11.9</v>
      </c>
      <c r="AX1643" s="97"/>
      <c r="AY1643" s="100">
        <f t="shared" si="416"/>
        <v>10.5</v>
      </c>
      <c r="AZ1643" s="101" t="s">
        <v>3</v>
      </c>
      <c r="BA1643" s="97"/>
      <c r="BB1643" s="100">
        <f t="shared" si="417"/>
        <v>5.04</v>
      </c>
      <c r="BC1643" s="101" t="s">
        <v>3</v>
      </c>
      <c r="BD1643" s="97"/>
      <c r="BE1643" s="100">
        <f t="shared" si="418"/>
        <v>5.04</v>
      </c>
      <c r="BF1643" s="101" t="s">
        <v>3</v>
      </c>
    </row>
    <row r="1644" spans="1:58" s="86" customFormat="1" ht="13.2" x14ac:dyDescent="0.25">
      <c r="A1644" s="47" t="s">
        <v>1532</v>
      </c>
      <c r="B1644" s="93">
        <v>1200592</v>
      </c>
      <c r="C1644" s="109" t="s">
        <v>1379</v>
      </c>
      <c r="D1644" s="85">
        <v>14</v>
      </c>
      <c r="E1644" s="83">
        <v>270</v>
      </c>
      <c r="F1644" s="83" t="s">
        <v>1533</v>
      </c>
      <c r="G1644" s="22"/>
      <c r="H1644" s="44">
        <f t="shared" si="409"/>
        <v>11.200000000000001</v>
      </c>
      <c r="I1644" s="98">
        <f t="shared" si="410"/>
        <v>5.04</v>
      </c>
      <c r="J1644" s="98">
        <f t="shared" si="405"/>
        <v>11.9</v>
      </c>
      <c r="K1644" s="99"/>
      <c r="L1644" s="44">
        <f t="shared" si="408"/>
        <v>11.200000000000001</v>
      </c>
      <c r="M1644" s="100">
        <f t="shared" si="421"/>
        <v>11.200000000000001</v>
      </c>
      <c r="N1644" s="97"/>
      <c r="O1644" s="101" t="s">
        <v>3</v>
      </c>
      <c r="P1644" s="101" t="s">
        <v>3</v>
      </c>
      <c r="Q1644" s="97"/>
      <c r="R1644" s="101" t="s">
        <v>3</v>
      </c>
      <c r="S1644" s="101" t="s">
        <v>3</v>
      </c>
      <c r="T1644" s="97"/>
      <c r="U1644" s="101" t="s">
        <v>3</v>
      </c>
      <c r="V1644" s="101" t="s">
        <v>3</v>
      </c>
      <c r="W1644" s="97"/>
      <c r="X1644" s="101" t="s">
        <v>3</v>
      </c>
      <c r="Y1644" s="101" t="s">
        <v>3</v>
      </c>
      <c r="Z1644" s="97"/>
      <c r="AA1644" s="101" t="s">
        <v>3</v>
      </c>
      <c r="AB1644" s="101" t="s">
        <v>3</v>
      </c>
      <c r="AC1644" s="97"/>
      <c r="AD1644" s="101" t="s">
        <v>3</v>
      </c>
      <c r="AE1644" s="101" t="s">
        <v>3</v>
      </c>
      <c r="AF1644" s="97"/>
      <c r="AG1644" s="100">
        <f t="shared" si="406"/>
        <v>11.200000000000001</v>
      </c>
      <c r="AH1644" s="100">
        <f t="shared" si="419"/>
        <v>11.200000000000001</v>
      </c>
      <c r="AI1644" s="97"/>
      <c r="AJ1644" s="100">
        <f t="shared" si="411"/>
        <v>9.1</v>
      </c>
      <c r="AK1644" s="100">
        <f t="shared" si="412"/>
        <v>9.1</v>
      </c>
      <c r="AL1644" s="98"/>
      <c r="AM1644" s="100"/>
      <c r="AN1644" s="101" t="s">
        <v>3</v>
      </c>
      <c r="AO1644" s="97"/>
      <c r="AP1644" s="100">
        <f t="shared" si="413"/>
        <v>11.9</v>
      </c>
      <c r="AQ1644" s="100">
        <f t="shared" si="414"/>
        <v>11.9</v>
      </c>
      <c r="AR1644" s="97"/>
      <c r="AS1644" s="85">
        <f t="shared" si="415"/>
        <v>5.04</v>
      </c>
      <c r="AT1644" s="101" t="s">
        <v>3</v>
      </c>
      <c r="AU1644" s="97"/>
      <c r="AV1644" s="100">
        <f t="shared" si="407"/>
        <v>11.9</v>
      </c>
      <c r="AW1644" s="100">
        <f t="shared" si="420"/>
        <v>11.9</v>
      </c>
      <c r="AX1644" s="97"/>
      <c r="AY1644" s="100">
        <f t="shared" si="416"/>
        <v>10.5</v>
      </c>
      <c r="AZ1644" s="101" t="s">
        <v>3</v>
      </c>
      <c r="BA1644" s="97"/>
      <c r="BB1644" s="100">
        <f t="shared" si="417"/>
        <v>5.04</v>
      </c>
      <c r="BC1644" s="101" t="s">
        <v>3</v>
      </c>
      <c r="BD1644" s="97"/>
      <c r="BE1644" s="100">
        <f t="shared" si="418"/>
        <v>5.04</v>
      </c>
      <c r="BF1644" s="101" t="s">
        <v>3</v>
      </c>
    </row>
    <row r="1645" spans="1:58" s="86" customFormat="1" ht="13.2" x14ac:dyDescent="0.25">
      <c r="A1645" s="47" t="s">
        <v>1532</v>
      </c>
      <c r="B1645" s="93">
        <v>1201132</v>
      </c>
      <c r="C1645" s="109" t="s">
        <v>1326</v>
      </c>
      <c r="D1645" s="85">
        <v>14</v>
      </c>
      <c r="E1645" s="83">
        <v>270</v>
      </c>
      <c r="F1645" s="83" t="s">
        <v>1533</v>
      </c>
      <c r="G1645" s="22"/>
      <c r="H1645" s="44">
        <f t="shared" si="409"/>
        <v>11.200000000000001</v>
      </c>
      <c r="I1645" s="98">
        <f t="shared" si="410"/>
        <v>5.04</v>
      </c>
      <c r="J1645" s="98">
        <f t="shared" si="405"/>
        <v>11.9</v>
      </c>
      <c r="K1645" s="99"/>
      <c r="L1645" s="44">
        <f t="shared" si="408"/>
        <v>11.200000000000001</v>
      </c>
      <c r="M1645" s="100">
        <f t="shared" si="421"/>
        <v>11.200000000000001</v>
      </c>
      <c r="N1645" s="97"/>
      <c r="O1645" s="101" t="s">
        <v>3</v>
      </c>
      <c r="P1645" s="101" t="s">
        <v>3</v>
      </c>
      <c r="Q1645" s="97"/>
      <c r="R1645" s="101" t="s">
        <v>3</v>
      </c>
      <c r="S1645" s="101" t="s">
        <v>3</v>
      </c>
      <c r="T1645" s="97"/>
      <c r="U1645" s="101" t="s">
        <v>3</v>
      </c>
      <c r="V1645" s="101" t="s">
        <v>3</v>
      </c>
      <c r="W1645" s="97"/>
      <c r="X1645" s="101" t="s">
        <v>3</v>
      </c>
      <c r="Y1645" s="101" t="s">
        <v>3</v>
      </c>
      <c r="Z1645" s="97"/>
      <c r="AA1645" s="101" t="s">
        <v>3</v>
      </c>
      <c r="AB1645" s="101" t="s">
        <v>3</v>
      </c>
      <c r="AC1645" s="97"/>
      <c r="AD1645" s="101" t="s">
        <v>3</v>
      </c>
      <c r="AE1645" s="101" t="s">
        <v>3</v>
      </c>
      <c r="AF1645" s="97"/>
      <c r="AG1645" s="100">
        <f t="shared" si="406"/>
        <v>11.200000000000001</v>
      </c>
      <c r="AH1645" s="100">
        <f t="shared" si="419"/>
        <v>11.200000000000001</v>
      </c>
      <c r="AI1645" s="97"/>
      <c r="AJ1645" s="100">
        <f t="shared" si="411"/>
        <v>9.1</v>
      </c>
      <c r="AK1645" s="100">
        <f t="shared" si="412"/>
        <v>9.1</v>
      </c>
      <c r="AL1645" s="98"/>
      <c r="AM1645" s="100"/>
      <c r="AN1645" s="101" t="s">
        <v>3</v>
      </c>
      <c r="AO1645" s="97"/>
      <c r="AP1645" s="100">
        <f t="shared" si="413"/>
        <v>11.9</v>
      </c>
      <c r="AQ1645" s="100">
        <f t="shared" si="414"/>
        <v>11.9</v>
      </c>
      <c r="AR1645" s="97"/>
      <c r="AS1645" s="85">
        <f t="shared" si="415"/>
        <v>5.04</v>
      </c>
      <c r="AT1645" s="101" t="s">
        <v>3</v>
      </c>
      <c r="AU1645" s="97"/>
      <c r="AV1645" s="100">
        <f t="shared" si="407"/>
        <v>11.9</v>
      </c>
      <c r="AW1645" s="100">
        <f t="shared" si="420"/>
        <v>11.9</v>
      </c>
      <c r="AX1645" s="97"/>
      <c r="AY1645" s="100">
        <f t="shared" si="416"/>
        <v>10.5</v>
      </c>
      <c r="AZ1645" s="101" t="s">
        <v>3</v>
      </c>
      <c r="BA1645" s="97"/>
      <c r="BB1645" s="100">
        <f t="shared" si="417"/>
        <v>5.04</v>
      </c>
      <c r="BC1645" s="101" t="s">
        <v>3</v>
      </c>
      <c r="BD1645" s="97"/>
      <c r="BE1645" s="100">
        <f t="shared" si="418"/>
        <v>5.04</v>
      </c>
      <c r="BF1645" s="101" t="s">
        <v>3</v>
      </c>
    </row>
    <row r="1646" spans="1:58" s="86" customFormat="1" ht="13.2" x14ac:dyDescent="0.25">
      <c r="A1646" s="47" t="s">
        <v>1532</v>
      </c>
      <c r="B1646" s="93">
        <v>1200096</v>
      </c>
      <c r="C1646" s="109" t="s">
        <v>1316</v>
      </c>
      <c r="D1646" s="85">
        <v>14</v>
      </c>
      <c r="E1646" s="83">
        <v>270</v>
      </c>
      <c r="F1646" s="83" t="s">
        <v>1533</v>
      </c>
      <c r="G1646" s="22"/>
      <c r="H1646" s="44">
        <f t="shared" si="409"/>
        <v>11.200000000000001</v>
      </c>
      <c r="I1646" s="98">
        <f t="shared" si="410"/>
        <v>5.04</v>
      </c>
      <c r="J1646" s="98">
        <f t="shared" si="405"/>
        <v>11.9</v>
      </c>
      <c r="K1646" s="99"/>
      <c r="L1646" s="44">
        <f t="shared" si="408"/>
        <v>11.200000000000001</v>
      </c>
      <c r="M1646" s="100">
        <f t="shared" si="421"/>
        <v>11.200000000000001</v>
      </c>
      <c r="N1646" s="97"/>
      <c r="O1646" s="101" t="s">
        <v>3</v>
      </c>
      <c r="P1646" s="101" t="s">
        <v>3</v>
      </c>
      <c r="Q1646" s="97"/>
      <c r="R1646" s="101" t="s">
        <v>3</v>
      </c>
      <c r="S1646" s="101" t="s">
        <v>3</v>
      </c>
      <c r="T1646" s="97"/>
      <c r="U1646" s="101" t="s">
        <v>3</v>
      </c>
      <c r="V1646" s="101" t="s">
        <v>3</v>
      </c>
      <c r="W1646" s="97"/>
      <c r="X1646" s="101" t="s">
        <v>3</v>
      </c>
      <c r="Y1646" s="101" t="s">
        <v>3</v>
      </c>
      <c r="Z1646" s="97"/>
      <c r="AA1646" s="101" t="s">
        <v>3</v>
      </c>
      <c r="AB1646" s="101" t="s">
        <v>3</v>
      </c>
      <c r="AC1646" s="97"/>
      <c r="AD1646" s="101" t="s">
        <v>3</v>
      </c>
      <c r="AE1646" s="101" t="s">
        <v>3</v>
      </c>
      <c r="AF1646" s="97"/>
      <c r="AG1646" s="100">
        <f t="shared" si="406"/>
        <v>11.200000000000001</v>
      </c>
      <c r="AH1646" s="100">
        <f t="shared" si="419"/>
        <v>11.200000000000001</v>
      </c>
      <c r="AI1646" s="97"/>
      <c r="AJ1646" s="100">
        <f t="shared" si="411"/>
        <v>9.1</v>
      </c>
      <c r="AK1646" s="100">
        <f t="shared" si="412"/>
        <v>9.1</v>
      </c>
      <c r="AL1646" s="98"/>
      <c r="AM1646" s="100"/>
      <c r="AN1646" s="101" t="s">
        <v>3</v>
      </c>
      <c r="AO1646" s="97"/>
      <c r="AP1646" s="100">
        <f t="shared" si="413"/>
        <v>11.9</v>
      </c>
      <c r="AQ1646" s="100">
        <f t="shared" si="414"/>
        <v>11.9</v>
      </c>
      <c r="AR1646" s="97"/>
      <c r="AS1646" s="85">
        <f t="shared" si="415"/>
        <v>5.04</v>
      </c>
      <c r="AT1646" s="101" t="s">
        <v>3</v>
      </c>
      <c r="AU1646" s="97"/>
      <c r="AV1646" s="100">
        <f t="shared" si="407"/>
        <v>11.9</v>
      </c>
      <c r="AW1646" s="100">
        <f t="shared" si="420"/>
        <v>11.9</v>
      </c>
      <c r="AX1646" s="97"/>
      <c r="AY1646" s="100">
        <f t="shared" si="416"/>
        <v>10.5</v>
      </c>
      <c r="AZ1646" s="101" t="s">
        <v>3</v>
      </c>
      <c r="BA1646" s="97"/>
      <c r="BB1646" s="100">
        <f t="shared" si="417"/>
        <v>5.04</v>
      </c>
      <c r="BC1646" s="101" t="s">
        <v>3</v>
      </c>
      <c r="BD1646" s="97"/>
      <c r="BE1646" s="100">
        <f t="shared" si="418"/>
        <v>5.04</v>
      </c>
      <c r="BF1646" s="101" t="s">
        <v>3</v>
      </c>
    </row>
    <row r="1647" spans="1:58" s="86" customFormat="1" ht="13.2" x14ac:dyDescent="0.25">
      <c r="A1647" s="47" t="s">
        <v>1532</v>
      </c>
      <c r="B1647" s="93">
        <v>1200007</v>
      </c>
      <c r="C1647" s="109" t="s">
        <v>1102</v>
      </c>
      <c r="D1647" s="85">
        <v>15</v>
      </c>
      <c r="E1647" s="83">
        <v>270</v>
      </c>
      <c r="F1647" s="83" t="s">
        <v>1533</v>
      </c>
      <c r="G1647" s="22"/>
      <c r="H1647" s="44">
        <f t="shared" si="409"/>
        <v>12</v>
      </c>
      <c r="I1647" s="98">
        <f t="shared" si="410"/>
        <v>5.3999999999999995</v>
      </c>
      <c r="J1647" s="98">
        <f t="shared" si="405"/>
        <v>12.75</v>
      </c>
      <c r="K1647" s="99"/>
      <c r="L1647" s="44">
        <f t="shared" si="408"/>
        <v>12</v>
      </c>
      <c r="M1647" s="100">
        <f t="shared" si="421"/>
        <v>12</v>
      </c>
      <c r="N1647" s="97"/>
      <c r="O1647" s="101" t="s">
        <v>3</v>
      </c>
      <c r="P1647" s="101" t="s">
        <v>3</v>
      </c>
      <c r="Q1647" s="97"/>
      <c r="R1647" s="101" t="s">
        <v>3</v>
      </c>
      <c r="S1647" s="101" t="s">
        <v>3</v>
      </c>
      <c r="T1647" s="97"/>
      <c r="U1647" s="101" t="s">
        <v>3</v>
      </c>
      <c r="V1647" s="101" t="s">
        <v>3</v>
      </c>
      <c r="W1647" s="97"/>
      <c r="X1647" s="101" t="s">
        <v>3</v>
      </c>
      <c r="Y1647" s="101" t="s">
        <v>3</v>
      </c>
      <c r="Z1647" s="97"/>
      <c r="AA1647" s="101" t="s">
        <v>3</v>
      </c>
      <c r="AB1647" s="101" t="s">
        <v>3</v>
      </c>
      <c r="AC1647" s="97"/>
      <c r="AD1647" s="101" t="s">
        <v>3</v>
      </c>
      <c r="AE1647" s="101" t="s">
        <v>3</v>
      </c>
      <c r="AF1647" s="97"/>
      <c r="AG1647" s="100">
        <f t="shared" si="406"/>
        <v>12</v>
      </c>
      <c r="AH1647" s="100">
        <f t="shared" si="419"/>
        <v>12</v>
      </c>
      <c r="AI1647" s="97"/>
      <c r="AJ1647" s="100">
        <f t="shared" si="411"/>
        <v>9.75</v>
      </c>
      <c r="AK1647" s="100">
        <f t="shared" si="412"/>
        <v>9.75</v>
      </c>
      <c r="AL1647" s="98"/>
      <c r="AM1647" s="100"/>
      <c r="AN1647" s="101" t="s">
        <v>3</v>
      </c>
      <c r="AO1647" s="97"/>
      <c r="AP1647" s="100">
        <f t="shared" si="413"/>
        <v>12.75</v>
      </c>
      <c r="AQ1647" s="100">
        <f t="shared" si="414"/>
        <v>12.75</v>
      </c>
      <c r="AR1647" s="97"/>
      <c r="AS1647" s="85">
        <f t="shared" si="415"/>
        <v>5.3999999999999995</v>
      </c>
      <c r="AT1647" s="101" t="s">
        <v>3</v>
      </c>
      <c r="AU1647" s="97"/>
      <c r="AV1647" s="100">
        <f t="shared" si="407"/>
        <v>12.75</v>
      </c>
      <c r="AW1647" s="100">
        <f t="shared" si="420"/>
        <v>12.75</v>
      </c>
      <c r="AX1647" s="97"/>
      <c r="AY1647" s="100">
        <f t="shared" si="416"/>
        <v>11.25</v>
      </c>
      <c r="AZ1647" s="101" t="s">
        <v>3</v>
      </c>
      <c r="BA1647" s="97"/>
      <c r="BB1647" s="100">
        <f t="shared" si="417"/>
        <v>5.3999999999999995</v>
      </c>
      <c r="BC1647" s="101" t="s">
        <v>3</v>
      </c>
      <c r="BD1647" s="97"/>
      <c r="BE1647" s="100">
        <f t="shared" si="418"/>
        <v>5.3999999999999995</v>
      </c>
      <c r="BF1647" s="101" t="s">
        <v>3</v>
      </c>
    </row>
    <row r="1648" spans="1:58" s="86" customFormat="1" ht="13.2" x14ac:dyDescent="0.25">
      <c r="A1648" s="47" t="s">
        <v>1532</v>
      </c>
      <c r="B1648" s="93">
        <v>1201031</v>
      </c>
      <c r="C1648" s="109" t="s">
        <v>1215</v>
      </c>
      <c r="D1648" s="85">
        <v>15</v>
      </c>
      <c r="E1648" s="83">
        <v>270</v>
      </c>
      <c r="F1648" s="83" t="s">
        <v>1533</v>
      </c>
      <c r="G1648" s="22"/>
      <c r="H1648" s="44">
        <f t="shared" si="409"/>
        <v>12</v>
      </c>
      <c r="I1648" s="98">
        <f t="shared" si="410"/>
        <v>5.3999999999999995</v>
      </c>
      <c r="J1648" s="98">
        <f t="shared" si="405"/>
        <v>12.75</v>
      </c>
      <c r="K1648" s="99"/>
      <c r="L1648" s="44">
        <f t="shared" si="408"/>
        <v>12</v>
      </c>
      <c r="M1648" s="100">
        <f t="shared" si="421"/>
        <v>12</v>
      </c>
      <c r="N1648" s="97"/>
      <c r="O1648" s="101" t="s">
        <v>3</v>
      </c>
      <c r="P1648" s="101" t="s">
        <v>3</v>
      </c>
      <c r="Q1648" s="97"/>
      <c r="R1648" s="101" t="s">
        <v>3</v>
      </c>
      <c r="S1648" s="101" t="s">
        <v>3</v>
      </c>
      <c r="T1648" s="97"/>
      <c r="U1648" s="101" t="s">
        <v>3</v>
      </c>
      <c r="V1648" s="101" t="s">
        <v>3</v>
      </c>
      <c r="W1648" s="97"/>
      <c r="X1648" s="101" t="s">
        <v>3</v>
      </c>
      <c r="Y1648" s="101" t="s">
        <v>3</v>
      </c>
      <c r="Z1648" s="97"/>
      <c r="AA1648" s="101" t="s">
        <v>3</v>
      </c>
      <c r="AB1648" s="101" t="s">
        <v>3</v>
      </c>
      <c r="AC1648" s="97"/>
      <c r="AD1648" s="101" t="s">
        <v>3</v>
      </c>
      <c r="AE1648" s="101" t="s">
        <v>3</v>
      </c>
      <c r="AF1648" s="97"/>
      <c r="AG1648" s="100">
        <f t="shared" si="406"/>
        <v>12</v>
      </c>
      <c r="AH1648" s="100">
        <f t="shared" si="419"/>
        <v>12</v>
      </c>
      <c r="AI1648" s="97"/>
      <c r="AJ1648" s="100">
        <f t="shared" si="411"/>
        <v>9.75</v>
      </c>
      <c r="AK1648" s="100">
        <f t="shared" si="412"/>
        <v>9.75</v>
      </c>
      <c r="AL1648" s="98"/>
      <c r="AM1648" s="100"/>
      <c r="AN1648" s="101" t="s">
        <v>3</v>
      </c>
      <c r="AO1648" s="97"/>
      <c r="AP1648" s="100">
        <f t="shared" si="413"/>
        <v>12.75</v>
      </c>
      <c r="AQ1648" s="100">
        <f t="shared" si="414"/>
        <v>12.75</v>
      </c>
      <c r="AR1648" s="97"/>
      <c r="AS1648" s="85">
        <f t="shared" si="415"/>
        <v>5.3999999999999995</v>
      </c>
      <c r="AT1648" s="101" t="s">
        <v>3</v>
      </c>
      <c r="AU1648" s="97"/>
      <c r="AV1648" s="100">
        <f t="shared" si="407"/>
        <v>12.75</v>
      </c>
      <c r="AW1648" s="100">
        <f t="shared" si="420"/>
        <v>12.75</v>
      </c>
      <c r="AX1648" s="97"/>
      <c r="AY1648" s="100">
        <f t="shared" si="416"/>
        <v>11.25</v>
      </c>
      <c r="AZ1648" s="101" t="s">
        <v>3</v>
      </c>
      <c r="BA1648" s="97"/>
      <c r="BB1648" s="100">
        <f t="shared" si="417"/>
        <v>5.3999999999999995</v>
      </c>
      <c r="BC1648" s="101" t="s">
        <v>3</v>
      </c>
      <c r="BD1648" s="97"/>
      <c r="BE1648" s="100">
        <f t="shared" si="418"/>
        <v>5.3999999999999995</v>
      </c>
      <c r="BF1648" s="101" t="s">
        <v>3</v>
      </c>
    </row>
    <row r="1649" spans="1:58" s="86" customFormat="1" ht="13.2" x14ac:dyDescent="0.25">
      <c r="A1649" s="47" t="s">
        <v>1532</v>
      </c>
      <c r="B1649" s="93">
        <v>1201004</v>
      </c>
      <c r="C1649" s="109" t="s">
        <v>1213</v>
      </c>
      <c r="D1649" s="85">
        <v>21</v>
      </c>
      <c r="E1649" s="83">
        <v>270</v>
      </c>
      <c r="F1649" s="83" t="s">
        <v>1533</v>
      </c>
      <c r="G1649" s="22"/>
      <c r="H1649" s="44">
        <f t="shared" si="409"/>
        <v>16.8</v>
      </c>
      <c r="I1649" s="98">
        <f t="shared" si="410"/>
        <v>7.56</v>
      </c>
      <c r="J1649" s="98">
        <f t="shared" si="405"/>
        <v>17.849999999999998</v>
      </c>
      <c r="K1649" s="99"/>
      <c r="L1649" s="44">
        <f t="shared" si="408"/>
        <v>16.8</v>
      </c>
      <c r="M1649" s="100">
        <f t="shared" si="421"/>
        <v>16.8</v>
      </c>
      <c r="N1649" s="97"/>
      <c r="O1649" s="101" t="s">
        <v>3</v>
      </c>
      <c r="P1649" s="101" t="s">
        <v>3</v>
      </c>
      <c r="Q1649" s="97"/>
      <c r="R1649" s="101" t="s">
        <v>3</v>
      </c>
      <c r="S1649" s="101" t="s">
        <v>3</v>
      </c>
      <c r="T1649" s="97"/>
      <c r="U1649" s="101" t="s">
        <v>3</v>
      </c>
      <c r="V1649" s="101" t="s">
        <v>3</v>
      </c>
      <c r="W1649" s="97"/>
      <c r="X1649" s="101" t="s">
        <v>3</v>
      </c>
      <c r="Y1649" s="101" t="s">
        <v>3</v>
      </c>
      <c r="Z1649" s="97"/>
      <c r="AA1649" s="101" t="s">
        <v>3</v>
      </c>
      <c r="AB1649" s="101" t="s">
        <v>3</v>
      </c>
      <c r="AC1649" s="97"/>
      <c r="AD1649" s="101" t="s">
        <v>3</v>
      </c>
      <c r="AE1649" s="101" t="s">
        <v>3</v>
      </c>
      <c r="AF1649" s="97"/>
      <c r="AG1649" s="100">
        <f t="shared" si="406"/>
        <v>16.8</v>
      </c>
      <c r="AH1649" s="100">
        <f t="shared" si="419"/>
        <v>16.8</v>
      </c>
      <c r="AI1649" s="97"/>
      <c r="AJ1649" s="100">
        <f t="shared" si="411"/>
        <v>13.65</v>
      </c>
      <c r="AK1649" s="100">
        <f t="shared" si="412"/>
        <v>13.65</v>
      </c>
      <c r="AL1649" s="98"/>
      <c r="AM1649" s="100"/>
      <c r="AN1649" s="101" t="s">
        <v>3</v>
      </c>
      <c r="AO1649" s="97"/>
      <c r="AP1649" s="100">
        <f t="shared" si="413"/>
        <v>17.849999999999998</v>
      </c>
      <c r="AQ1649" s="100">
        <f t="shared" si="414"/>
        <v>17.849999999999998</v>
      </c>
      <c r="AR1649" s="97"/>
      <c r="AS1649" s="85">
        <f t="shared" si="415"/>
        <v>7.56</v>
      </c>
      <c r="AT1649" s="101" t="s">
        <v>3</v>
      </c>
      <c r="AU1649" s="97"/>
      <c r="AV1649" s="100">
        <f t="shared" si="407"/>
        <v>17.849999999999998</v>
      </c>
      <c r="AW1649" s="100">
        <f t="shared" si="420"/>
        <v>17.849999999999998</v>
      </c>
      <c r="AX1649" s="97"/>
      <c r="AY1649" s="100">
        <f t="shared" si="416"/>
        <v>15.75</v>
      </c>
      <c r="AZ1649" s="101" t="s">
        <v>3</v>
      </c>
      <c r="BA1649" s="97"/>
      <c r="BB1649" s="100">
        <f t="shared" si="417"/>
        <v>7.56</v>
      </c>
      <c r="BC1649" s="101" t="s">
        <v>3</v>
      </c>
      <c r="BD1649" s="97"/>
      <c r="BE1649" s="100">
        <f t="shared" si="418"/>
        <v>7.56</v>
      </c>
      <c r="BF1649" s="101" t="s">
        <v>3</v>
      </c>
    </row>
    <row r="1650" spans="1:58" s="86" customFormat="1" ht="13.2" x14ac:dyDescent="0.25">
      <c r="A1650" s="47" t="s">
        <v>1532</v>
      </c>
      <c r="B1650" s="93">
        <v>1200943</v>
      </c>
      <c r="C1650" s="109" t="s">
        <v>1319</v>
      </c>
      <c r="D1650" s="85">
        <v>19</v>
      </c>
      <c r="E1650" s="83">
        <v>270</v>
      </c>
      <c r="F1650" s="83" t="s">
        <v>1533</v>
      </c>
      <c r="G1650" s="22"/>
      <c r="H1650" s="44">
        <f t="shared" si="409"/>
        <v>15.200000000000001</v>
      </c>
      <c r="I1650" s="98">
        <f t="shared" si="410"/>
        <v>6.84</v>
      </c>
      <c r="J1650" s="98">
        <f t="shared" si="405"/>
        <v>16.149999999999999</v>
      </c>
      <c r="K1650" s="99"/>
      <c r="L1650" s="44">
        <f t="shared" si="408"/>
        <v>15.200000000000001</v>
      </c>
      <c r="M1650" s="100">
        <f t="shared" si="421"/>
        <v>15.200000000000001</v>
      </c>
      <c r="N1650" s="97"/>
      <c r="O1650" s="101" t="s">
        <v>3</v>
      </c>
      <c r="P1650" s="101" t="s">
        <v>3</v>
      </c>
      <c r="Q1650" s="97"/>
      <c r="R1650" s="101" t="s">
        <v>3</v>
      </c>
      <c r="S1650" s="101" t="s">
        <v>3</v>
      </c>
      <c r="T1650" s="97"/>
      <c r="U1650" s="101" t="s">
        <v>3</v>
      </c>
      <c r="V1650" s="101" t="s">
        <v>3</v>
      </c>
      <c r="W1650" s="97"/>
      <c r="X1650" s="101" t="s">
        <v>3</v>
      </c>
      <c r="Y1650" s="101" t="s">
        <v>3</v>
      </c>
      <c r="Z1650" s="97"/>
      <c r="AA1650" s="101" t="s">
        <v>3</v>
      </c>
      <c r="AB1650" s="101" t="s">
        <v>3</v>
      </c>
      <c r="AC1650" s="97"/>
      <c r="AD1650" s="101" t="s">
        <v>3</v>
      </c>
      <c r="AE1650" s="101" t="s">
        <v>3</v>
      </c>
      <c r="AF1650" s="97"/>
      <c r="AG1650" s="100">
        <f t="shared" si="406"/>
        <v>15.200000000000001</v>
      </c>
      <c r="AH1650" s="100">
        <f t="shared" si="419"/>
        <v>15.200000000000001</v>
      </c>
      <c r="AI1650" s="97"/>
      <c r="AJ1650" s="100">
        <f t="shared" si="411"/>
        <v>12.35</v>
      </c>
      <c r="AK1650" s="100">
        <f t="shared" si="412"/>
        <v>12.35</v>
      </c>
      <c r="AL1650" s="98"/>
      <c r="AM1650" s="100"/>
      <c r="AN1650" s="101" t="s">
        <v>3</v>
      </c>
      <c r="AO1650" s="97"/>
      <c r="AP1650" s="100">
        <f t="shared" si="413"/>
        <v>16.149999999999999</v>
      </c>
      <c r="AQ1650" s="100">
        <f t="shared" si="414"/>
        <v>16.149999999999999</v>
      </c>
      <c r="AR1650" s="97"/>
      <c r="AS1650" s="85">
        <f t="shared" si="415"/>
        <v>6.84</v>
      </c>
      <c r="AT1650" s="101" t="s">
        <v>3</v>
      </c>
      <c r="AU1650" s="97"/>
      <c r="AV1650" s="100">
        <f t="shared" si="407"/>
        <v>16.149999999999999</v>
      </c>
      <c r="AW1650" s="100">
        <f t="shared" si="420"/>
        <v>16.149999999999999</v>
      </c>
      <c r="AX1650" s="97"/>
      <c r="AY1650" s="100">
        <f t="shared" si="416"/>
        <v>14.25</v>
      </c>
      <c r="AZ1650" s="101" t="s">
        <v>3</v>
      </c>
      <c r="BA1650" s="97"/>
      <c r="BB1650" s="100">
        <f t="shared" si="417"/>
        <v>6.84</v>
      </c>
      <c r="BC1650" s="101" t="s">
        <v>3</v>
      </c>
      <c r="BD1650" s="97"/>
      <c r="BE1650" s="100">
        <f t="shared" si="418"/>
        <v>6.84</v>
      </c>
      <c r="BF1650" s="101" t="s">
        <v>3</v>
      </c>
    </row>
    <row r="1651" spans="1:58" s="86" customFormat="1" ht="13.2" x14ac:dyDescent="0.25">
      <c r="A1651" s="47" t="s">
        <v>1532</v>
      </c>
      <c r="B1651" s="93">
        <v>1201030</v>
      </c>
      <c r="C1651" s="109" t="s">
        <v>1225</v>
      </c>
      <c r="D1651" s="85">
        <v>15</v>
      </c>
      <c r="E1651" s="83">
        <v>270</v>
      </c>
      <c r="F1651" s="83" t="s">
        <v>1533</v>
      </c>
      <c r="G1651" s="22"/>
      <c r="H1651" s="44">
        <f t="shared" si="409"/>
        <v>12</v>
      </c>
      <c r="I1651" s="98">
        <f t="shared" si="410"/>
        <v>5.3999999999999995</v>
      </c>
      <c r="J1651" s="98">
        <f t="shared" si="405"/>
        <v>12.75</v>
      </c>
      <c r="K1651" s="99"/>
      <c r="L1651" s="44">
        <f t="shared" si="408"/>
        <v>12</v>
      </c>
      <c r="M1651" s="100">
        <f t="shared" si="421"/>
        <v>12</v>
      </c>
      <c r="N1651" s="97"/>
      <c r="O1651" s="101" t="s">
        <v>3</v>
      </c>
      <c r="P1651" s="101" t="s">
        <v>3</v>
      </c>
      <c r="Q1651" s="97"/>
      <c r="R1651" s="101" t="s">
        <v>3</v>
      </c>
      <c r="S1651" s="101" t="s">
        <v>3</v>
      </c>
      <c r="T1651" s="97"/>
      <c r="U1651" s="101" t="s">
        <v>3</v>
      </c>
      <c r="V1651" s="101" t="s">
        <v>3</v>
      </c>
      <c r="W1651" s="97"/>
      <c r="X1651" s="101" t="s">
        <v>3</v>
      </c>
      <c r="Y1651" s="101" t="s">
        <v>3</v>
      </c>
      <c r="Z1651" s="97"/>
      <c r="AA1651" s="101" t="s">
        <v>3</v>
      </c>
      <c r="AB1651" s="101" t="s">
        <v>3</v>
      </c>
      <c r="AC1651" s="97"/>
      <c r="AD1651" s="101" t="s">
        <v>3</v>
      </c>
      <c r="AE1651" s="101" t="s">
        <v>3</v>
      </c>
      <c r="AF1651" s="97"/>
      <c r="AG1651" s="100">
        <f t="shared" si="406"/>
        <v>12</v>
      </c>
      <c r="AH1651" s="100">
        <f t="shared" si="419"/>
        <v>12</v>
      </c>
      <c r="AI1651" s="97"/>
      <c r="AJ1651" s="100">
        <f t="shared" si="411"/>
        <v>9.75</v>
      </c>
      <c r="AK1651" s="100">
        <f t="shared" si="412"/>
        <v>9.75</v>
      </c>
      <c r="AL1651" s="98"/>
      <c r="AM1651" s="100"/>
      <c r="AN1651" s="101" t="s">
        <v>3</v>
      </c>
      <c r="AO1651" s="97"/>
      <c r="AP1651" s="100">
        <f t="shared" si="413"/>
        <v>12.75</v>
      </c>
      <c r="AQ1651" s="100">
        <f t="shared" si="414"/>
        <v>12.75</v>
      </c>
      <c r="AR1651" s="97"/>
      <c r="AS1651" s="85">
        <f t="shared" si="415"/>
        <v>5.3999999999999995</v>
      </c>
      <c r="AT1651" s="101" t="s">
        <v>3</v>
      </c>
      <c r="AU1651" s="97"/>
      <c r="AV1651" s="100">
        <f t="shared" si="407"/>
        <v>12.75</v>
      </c>
      <c r="AW1651" s="100">
        <f t="shared" si="420"/>
        <v>12.75</v>
      </c>
      <c r="AX1651" s="97"/>
      <c r="AY1651" s="100">
        <f t="shared" si="416"/>
        <v>11.25</v>
      </c>
      <c r="AZ1651" s="101" t="s">
        <v>3</v>
      </c>
      <c r="BA1651" s="97"/>
      <c r="BB1651" s="100">
        <f t="shared" si="417"/>
        <v>5.3999999999999995</v>
      </c>
      <c r="BC1651" s="101" t="s">
        <v>3</v>
      </c>
      <c r="BD1651" s="97"/>
      <c r="BE1651" s="100">
        <f t="shared" si="418"/>
        <v>5.3999999999999995</v>
      </c>
      <c r="BF1651" s="101" t="s">
        <v>3</v>
      </c>
    </row>
    <row r="1652" spans="1:58" s="86" customFormat="1" ht="13.2" x14ac:dyDescent="0.25">
      <c r="A1652" s="47" t="s">
        <v>1532</v>
      </c>
      <c r="B1652" s="93">
        <v>1200155</v>
      </c>
      <c r="C1652" s="109" t="s">
        <v>1190</v>
      </c>
      <c r="D1652" s="85">
        <v>16</v>
      </c>
      <c r="E1652" s="83">
        <v>270</v>
      </c>
      <c r="F1652" s="83" t="s">
        <v>1533</v>
      </c>
      <c r="G1652" s="22"/>
      <c r="H1652" s="44">
        <f t="shared" si="409"/>
        <v>12.8</v>
      </c>
      <c r="I1652" s="98">
        <f t="shared" si="410"/>
        <v>5.76</v>
      </c>
      <c r="J1652" s="98">
        <f t="shared" si="405"/>
        <v>13.6</v>
      </c>
      <c r="K1652" s="99"/>
      <c r="L1652" s="44">
        <f t="shared" si="408"/>
        <v>12.8</v>
      </c>
      <c r="M1652" s="100">
        <f t="shared" si="421"/>
        <v>12.8</v>
      </c>
      <c r="N1652" s="97"/>
      <c r="O1652" s="101" t="s">
        <v>3</v>
      </c>
      <c r="P1652" s="101" t="s">
        <v>3</v>
      </c>
      <c r="Q1652" s="97"/>
      <c r="R1652" s="101" t="s">
        <v>3</v>
      </c>
      <c r="S1652" s="101" t="s">
        <v>3</v>
      </c>
      <c r="T1652" s="97"/>
      <c r="U1652" s="101" t="s">
        <v>3</v>
      </c>
      <c r="V1652" s="101" t="s">
        <v>3</v>
      </c>
      <c r="W1652" s="97"/>
      <c r="X1652" s="101" t="s">
        <v>3</v>
      </c>
      <c r="Y1652" s="101" t="s">
        <v>3</v>
      </c>
      <c r="Z1652" s="97"/>
      <c r="AA1652" s="101" t="s">
        <v>3</v>
      </c>
      <c r="AB1652" s="101" t="s">
        <v>3</v>
      </c>
      <c r="AC1652" s="97"/>
      <c r="AD1652" s="101" t="s">
        <v>3</v>
      </c>
      <c r="AE1652" s="101" t="s">
        <v>3</v>
      </c>
      <c r="AF1652" s="97"/>
      <c r="AG1652" s="100">
        <f t="shared" si="406"/>
        <v>12.8</v>
      </c>
      <c r="AH1652" s="100">
        <f t="shared" si="419"/>
        <v>12.8</v>
      </c>
      <c r="AI1652" s="97"/>
      <c r="AJ1652" s="100">
        <f t="shared" si="411"/>
        <v>10.4</v>
      </c>
      <c r="AK1652" s="100">
        <f t="shared" si="412"/>
        <v>10.4</v>
      </c>
      <c r="AL1652" s="98"/>
      <c r="AM1652" s="100"/>
      <c r="AN1652" s="101" t="s">
        <v>3</v>
      </c>
      <c r="AO1652" s="97"/>
      <c r="AP1652" s="100">
        <f t="shared" si="413"/>
        <v>13.6</v>
      </c>
      <c r="AQ1652" s="100">
        <f t="shared" si="414"/>
        <v>13.6</v>
      </c>
      <c r="AR1652" s="97"/>
      <c r="AS1652" s="85">
        <f t="shared" si="415"/>
        <v>5.76</v>
      </c>
      <c r="AT1652" s="101" t="s">
        <v>3</v>
      </c>
      <c r="AU1652" s="97"/>
      <c r="AV1652" s="100">
        <f t="shared" si="407"/>
        <v>13.6</v>
      </c>
      <c r="AW1652" s="100">
        <f t="shared" si="420"/>
        <v>13.6</v>
      </c>
      <c r="AX1652" s="97"/>
      <c r="AY1652" s="100">
        <f t="shared" si="416"/>
        <v>12</v>
      </c>
      <c r="AZ1652" s="101" t="s">
        <v>3</v>
      </c>
      <c r="BA1652" s="97"/>
      <c r="BB1652" s="100">
        <f t="shared" si="417"/>
        <v>5.76</v>
      </c>
      <c r="BC1652" s="101" t="s">
        <v>3</v>
      </c>
      <c r="BD1652" s="97"/>
      <c r="BE1652" s="100">
        <f t="shared" si="418"/>
        <v>5.76</v>
      </c>
      <c r="BF1652" s="101" t="s">
        <v>3</v>
      </c>
    </row>
    <row r="1653" spans="1:58" s="86" customFormat="1" ht="13.2" x14ac:dyDescent="0.25">
      <c r="A1653" s="47" t="s">
        <v>1532</v>
      </c>
      <c r="B1653" s="93">
        <v>1203005</v>
      </c>
      <c r="C1653" s="109" t="s">
        <v>1227</v>
      </c>
      <c r="D1653" s="85">
        <v>16</v>
      </c>
      <c r="E1653" s="83">
        <v>270</v>
      </c>
      <c r="F1653" s="83" t="s">
        <v>1533</v>
      </c>
      <c r="G1653" s="22"/>
      <c r="H1653" s="44">
        <f t="shared" si="409"/>
        <v>12.8</v>
      </c>
      <c r="I1653" s="98">
        <f t="shared" si="410"/>
        <v>5.76</v>
      </c>
      <c r="J1653" s="98">
        <f t="shared" si="405"/>
        <v>13.6</v>
      </c>
      <c r="K1653" s="99"/>
      <c r="L1653" s="44">
        <f t="shared" si="408"/>
        <v>12.8</v>
      </c>
      <c r="M1653" s="100">
        <f t="shared" si="421"/>
        <v>12.8</v>
      </c>
      <c r="N1653" s="97"/>
      <c r="O1653" s="101" t="s">
        <v>3</v>
      </c>
      <c r="P1653" s="101" t="s">
        <v>3</v>
      </c>
      <c r="Q1653" s="97"/>
      <c r="R1653" s="101" t="s">
        <v>3</v>
      </c>
      <c r="S1653" s="101" t="s">
        <v>3</v>
      </c>
      <c r="T1653" s="97"/>
      <c r="U1653" s="101" t="s">
        <v>3</v>
      </c>
      <c r="V1653" s="101" t="s">
        <v>3</v>
      </c>
      <c r="W1653" s="97"/>
      <c r="X1653" s="101" t="s">
        <v>3</v>
      </c>
      <c r="Y1653" s="101" t="s">
        <v>3</v>
      </c>
      <c r="Z1653" s="97"/>
      <c r="AA1653" s="101" t="s">
        <v>3</v>
      </c>
      <c r="AB1653" s="101" t="s">
        <v>3</v>
      </c>
      <c r="AC1653" s="97"/>
      <c r="AD1653" s="101" t="s">
        <v>3</v>
      </c>
      <c r="AE1653" s="101" t="s">
        <v>3</v>
      </c>
      <c r="AF1653" s="97"/>
      <c r="AG1653" s="100">
        <f t="shared" si="406"/>
        <v>12.8</v>
      </c>
      <c r="AH1653" s="100">
        <f t="shared" si="419"/>
        <v>12.8</v>
      </c>
      <c r="AI1653" s="97"/>
      <c r="AJ1653" s="100">
        <f t="shared" si="411"/>
        <v>10.4</v>
      </c>
      <c r="AK1653" s="100">
        <f t="shared" si="412"/>
        <v>10.4</v>
      </c>
      <c r="AL1653" s="98"/>
      <c r="AM1653" s="100"/>
      <c r="AN1653" s="101" t="s">
        <v>3</v>
      </c>
      <c r="AO1653" s="97"/>
      <c r="AP1653" s="100">
        <f t="shared" si="413"/>
        <v>13.6</v>
      </c>
      <c r="AQ1653" s="100">
        <f t="shared" si="414"/>
        <v>13.6</v>
      </c>
      <c r="AR1653" s="97"/>
      <c r="AS1653" s="85">
        <f t="shared" si="415"/>
        <v>5.76</v>
      </c>
      <c r="AT1653" s="101" t="s">
        <v>3</v>
      </c>
      <c r="AU1653" s="97"/>
      <c r="AV1653" s="100">
        <f t="shared" si="407"/>
        <v>13.6</v>
      </c>
      <c r="AW1653" s="100">
        <f t="shared" si="420"/>
        <v>13.6</v>
      </c>
      <c r="AX1653" s="97"/>
      <c r="AY1653" s="100">
        <f t="shared" si="416"/>
        <v>12</v>
      </c>
      <c r="AZ1653" s="101" t="s">
        <v>3</v>
      </c>
      <c r="BA1653" s="97"/>
      <c r="BB1653" s="100">
        <f t="shared" si="417"/>
        <v>5.76</v>
      </c>
      <c r="BC1653" s="101" t="s">
        <v>3</v>
      </c>
      <c r="BD1653" s="97"/>
      <c r="BE1653" s="100">
        <f t="shared" si="418"/>
        <v>5.76</v>
      </c>
      <c r="BF1653" s="101" t="s">
        <v>3</v>
      </c>
    </row>
    <row r="1654" spans="1:58" s="86" customFormat="1" ht="13.2" x14ac:dyDescent="0.25">
      <c r="A1654" s="47" t="s">
        <v>1532</v>
      </c>
      <c r="B1654" s="93">
        <v>1200726</v>
      </c>
      <c r="C1654" s="109" t="s">
        <v>1449</v>
      </c>
      <c r="D1654" s="85">
        <v>16</v>
      </c>
      <c r="E1654" s="83">
        <v>270</v>
      </c>
      <c r="F1654" s="83" t="s">
        <v>1533</v>
      </c>
      <c r="G1654" s="22"/>
      <c r="H1654" s="44">
        <f t="shared" si="409"/>
        <v>12.8</v>
      </c>
      <c r="I1654" s="98">
        <f t="shared" si="410"/>
        <v>5.76</v>
      </c>
      <c r="J1654" s="98">
        <f t="shared" si="405"/>
        <v>13.6</v>
      </c>
      <c r="K1654" s="99"/>
      <c r="L1654" s="44">
        <f t="shared" si="408"/>
        <v>12.8</v>
      </c>
      <c r="M1654" s="100">
        <f t="shared" si="421"/>
        <v>12.8</v>
      </c>
      <c r="N1654" s="97"/>
      <c r="O1654" s="101" t="s">
        <v>3</v>
      </c>
      <c r="P1654" s="101" t="s">
        <v>3</v>
      </c>
      <c r="Q1654" s="97"/>
      <c r="R1654" s="101" t="s">
        <v>3</v>
      </c>
      <c r="S1654" s="101" t="s">
        <v>3</v>
      </c>
      <c r="T1654" s="97"/>
      <c r="U1654" s="101" t="s">
        <v>3</v>
      </c>
      <c r="V1654" s="101" t="s">
        <v>3</v>
      </c>
      <c r="W1654" s="97"/>
      <c r="X1654" s="101" t="s">
        <v>3</v>
      </c>
      <c r="Y1654" s="101" t="s">
        <v>3</v>
      </c>
      <c r="Z1654" s="97"/>
      <c r="AA1654" s="101" t="s">
        <v>3</v>
      </c>
      <c r="AB1654" s="101" t="s">
        <v>3</v>
      </c>
      <c r="AC1654" s="97"/>
      <c r="AD1654" s="101" t="s">
        <v>3</v>
      </c>
      <c r="AE1654" s="101" t="s">
        <v>3</v>
      </c>
      <c r="AF1654" s="97"/>
      <c r="AG1654" s="100">
        <f t="shared" si="406"/>
        <v>12.8</v>
      </c>
      <c r="AH1654" s="100">
        <f t="shared" si="419"/>
        <v>12.8</v>
      </c>
      <c r="AI1654" s="97"/>
      <c r="AJ1654" s="100">
        <f t="shared" si="411"/>
        <v>10.4</v>
      </c>
      <c r="AK1654" s="100">
        <f t="shared" si="412"/>
        <v>10.4</v>
      </c>
      <c r="AL1654" s="98"/>
      <c r="AM1654" s="100"/>
      <c r="AN1654" s="101" t="s">
        <v>3</v>
      </c>
      <c r="AO1654" s="97"/>
      <c r="AP1654" s="100">
        <f t="shared" si="413"/>
        <v>13.6</v>
      </c>
      <c r="AQ1654" s="100">
        <f t="shared" si="414"/>
        <v>13.6</v>
      </c>
      <c r="AR1654" s="97"/>
      <c r="AS1654" s="85">
        <f t="shared" si="415"/>
        <v>5.76</v>
      </c>
      <c r="AT1654" s="101" t="s">
        <v>3</v>
      </c>
      <c r="AU1654" s="97"/>
      <c r="AV1654" s="100">
        <f t="shared" si="407"/>
        <v>13.6</v>
      </c>
      <c r="AW1654" s="100">
        <f t="shared" si="420"/>
        <v>13.6</v>
      </c>
      <c r="AX1654" s="97"/>
      <c r="AY1654" s="100">
        <f t="shared" si="416"/>
        <v>12</v>
      </c>
      <c r="AZ1654" s="101" t="s">
        <v>3</v>
      </c>
      <c r="BA1654" s="97"/>
      <c r="BB1654" s="100">
        <f t="shared" si="417"/>
        <v>5.76</v>
      </c>
      <c r="BC1654" s="101" t="s">
        <v>3</v>
      </c>
      <c r="BD1654" s="97"/>
      <c r="BE1654" s="100">
        <f t="shared" si="418"/>
        <v>5.76</v>
      </c>
      <c r="BF1654" s="101" t="s">
        <v>3</v>
      </c>
    </row>
    <row r="1655" spans="1:58" s="86" customFormat="1" ht="13.2" x14ac:dyDescent="0.25">
      <c r="A1655" s="47" t="s">
        <v>1532</v>
      </c>
      <c r="B1655" s="93">
        <v>1201327</v>
      </c>
      <c r="C1655" s="109" t="s">
        <v>1219</v>
      </c>
      <c r="D1655" s="85">
        <v>29</v>
      </c>
      <c r="E1655" s="83">
        <v>270</v>
      </c>
      <c r="F1655" s="83" t="s">
        <v>1533</v>
      </c>
      <c r="G1655" s="22"/>
      <c r="H1655" s="44">
        <f t="shared" si="409"/>
        <v>23.200000000000003</v>
      </c>
      <c r="I1655" s="98">
        <f t="shared" si="410"/>
        <v>10.44</v>
      </c>
      <c r="J1655" s="98">
        <f t="shared" si="405"/>
        <v>24.65</v>
      </c>
      <c r="K1655" s="99"/>
      <c r="L1655" s="44">
        <f t="shared" si="408"/>
        <v>23.200000000000003</v>
      </c>
      <c r="M1655" s="100">
        <f t="shared" si="421"/>
        <v>23.200000000000003</v>
      </c>
      <c r="N1655" s="97"/>
      <c r="O1655" s="101" t="s">
        <v>3</v>
      </c>
      <c r="P1655" s="101" t="s">
        <v>3</v>
      </c>
      <c r="Q1655" s="97"/>
      <c r="R1655" s="101" t="s">
        <v>3</v>
      </c>
      <c r="S1655" s="101" t="s">
        <v>3</v>
      </c>
      <c r="T1655" s="97"/>
      <c r="U1655" s="101" t="s">
        <v>3</v>
      </c>
      <c r="V1655" s="101" t="s">
        <v>3</v>
      </c>
      <c r="W1655" s="97"/>
      <c r="X1655" s="101" t="s">
        <v>3</v>
      </c>
      <c r="Y1655" s="101" t="s">
        <v>3</v>
      </c>
      <c r="Z1655" s="97"/>
      <c r="AA1655" s="101" t="s">
        <v>3</v>
      </c>
      <c r="AB1655" s="101" t="s">
        <v>3</v>
      </c>
      <c r="AC1655" s="97"/>
      <c r="AD1655" s="101" t="s">
        <v>3</v>
      </c>
      <c r="AE1655" s="101" t="s">
        <v>3</v>
      </c>
      <c r="AF1655" s="97"/>
      <c r="AG1655" s="100">
        <f t="shared" si="406"/>
        <v>23.200000000000003</v>
      </c>
      <c r="AH1655" s="100">
        <f t="shared" si="419"/>
        <v>23.200000000000003</v>
      </c>
      <c r="AI1655" s="97"/>
      <c r="AJ1655" s="100">
        <f t="shared" si="411"/>
        <v>18.850000000000001</v>
      </c>
      <c r="AK1655" s="100">
        <f t="shared" si="412"/>
        <v>18.850000000000001</v>
      </c>
      <c r="AL1655" s="98"/>
      <c r="AM1655" s="100"/>
      <c r="AN1655" s="101" t="s">
        <v>3</v>
      </c>
      <c r="AO1655" s="97"/>
      <c r="AP1655" s="100">
        <f t="shared" si="413"/>
        <v>24.65</v>
      </c>
      <c r="AQ1655" s="100">
        <f t="shared" si="414"/>
        <v>24.65</v>
      </c>
      <c r="AR1655" s="97"/>
      <c r="AS1655" s="85">
        <f t="shared" si="415"/>
        <v>10.44</v>
      </c>
      <c r="AT1655" s="101" t="s">
        <v>3</v>
      </c>
      <c r="AU1655" s="97"/>
      <c r="AV1655" s="100">
        <f t="shared" si="407"/>
        <v>24.65</v>
      </c>
      <c r="AW1655" s="100">
        <f t="shared" si="420"/>
        <v>24.65</v>
      </c>
      <c r="AX1655" s="97"/>
      <c r="AY1655" s="100">
        <f t="shared" si="416"/>
        <v>21.75</v>
      </c>
      <c r="AZ1655" s="101" t="s">
        <v>3</v>
      </c>
      <c r="BA1655" s="97"/>
      <c r="BB1655" s="100">
        <f t="shared" si="417"/>
        <v>10.44</v>
      </c>
      <c r="BC1655" s="101" t="s">
        <v>3</v>
      </c>
      <c r="BD1655" s="97"/>
      <c r="BE1655" s="100">
        <f t="shared" si="418"/>
        <v>10.44</v>
      </c>
      <c r="BF1655" s="101" t="s">
        <v>3</v>
      </c>
    </row>
    <row r="1656" spans="1:58" s="86" customFormat="1" ht="13.2" x14ac:dyDescent="0.25">
      <c r="A1656" s="47" t="s">
        <v>1532</v>
      </c>
      <c r="B1656" s="93">
        <v>1201133</v>
      </c>
      <c r="C1656" s="109" t="s">
        <v>1365</v>
      </c>
      <c r="D1656" s="85">
        <v>16</v>
      </c>
      <c r="E1656" s="83">
        <v>270</v>
      </c>
      <c r="F1656" s="83" t="s">
        <v>1533</v>
      </c>
      <c r="G1656" s="22"/>
      <c r="H1656" s="44">
        <f t="shared" si="409"/>
        <v>12.8</v>
      </c>
      <c r="I1656" s="98">
        <f t="shared" si="410"/>
        <v>5.76</v>
      </c>
      <c r="J1656" s="98">
        <f t="shared" si="405"/>
        <v>13.6</v>
      </c>
      <c r="K1656" s="99"/>
      <c r="L1656" s="44">
        <f t="shared" si="408"/>
        <v>12.8</v>
      </c>
      <c r="M1656" s="100">
        <f t="shared" si="421"/>
        <v>12.8</v>
      </c>
      <c r="N1656" s="97"/>
      <c r="O1656" s="101" t="s">
        <v>3</v>
      </c>
      <c r="P1656" s="101" t="s">
        <v>3</v>
      </c>
      <c r="Q1656" s="97"/>
      <c r="R1656" s="101" t="s">
        <v>3</v>
      </c>
      <c r="S1656" s="101" t="s">
        <v>3</v>
      </c>
      <c r="T1656" s="97"/>
      <c r="U1656" s="101" t="s">
        <v>3</v>
      </c>
      <c r="V1656" s="101" t="s">
        <v>3</v>
      </c>
      <c r="W1656" s="97"/>
      <c r="X1656" s="101" t="s">
        <v>3</v>
      </c>
      <c r="Y1656" s="101" t="s">
        <v>3</v>
      </c>
      <c r="Z1656" s="97"/>
      <c r="AA1656" s="101" t="s">
        <v>3</v>
      </c>
      <c r="AB1656" s="101" t="s">
        <v>3</v>
      </c>
      <c r="AC1656" s="97"/>
      <c r="AD1656" s="101" t="s">
        <v>3</v>
      </c>
      <c r="AE1656" s="101" t="s">
        <v>3</v>
      </c>
      <c r="AF1656" s="97"/>
      <c r="AG1656" s="100">
        <f t="shared" si="406"/>
        <v>12.8</v>
      </c>
      <c r="AH1656" s="100">
        <f t="shared" si="419"/>
        <v>12.8</v>
      </c>
      <c r="AI1656" s="97"/>
      <c r="AJ1656" s="100">
        <f t="shared" si="411"/>
        <v>10.4</v>
      </c>
      <c r="AK1656" s="100">
        <f t="shared" si="412"/>
        <v>10.4</v>
      </c>
      <c r="AL1656" s="98"/>
      <c r="AM1656" s="100"/>
      <c r="AN1656" s="101" t="s">
        <v>3</v>
      </c>
      <c r="AO1656" s="97"/>
      <c r="AP1656" s="100">
        <f t="shared" si="413"/>
        <v>13.6</v>
      </c>
      <c r="AQ1656" s="100">
        <f t="shared" si="414"/>
        <v>13.6</v>
      </c>
      <c r="AR1656" s="97"/>
      <c r="AS1656" s="85">
        <f t="shared" si="415"/>
        <v>5.76</v>
      </c>
      <c r="AT1656" s="101" t="s">
        <v>3</v>
      </c>
      <c r="AU1656" s="97"/>
      <c r="AV1656" s="100">
        <f t="shared" si="407"/>
        <v>13.6</v>
      </c>
      <c r="AW1656" s="100">
        <f t="shared" si="420"/>
        <v>13.6</v>
      </c>
      <c r="AX1656" s="97"/>
      <c r="AY1656" s="100">
        <f t="shared" si="416"/>
        <v>12</v>
      </c>
      <c r="AZ1656" s="101" t="s">
        <v>3</v>
      </c>
      <c r="BA1656" s="97"/>
      <c r="BB1656" s="100">
        <f t="shared" si="417"/>
        <v>5.76</v>
      </c>
      <c r="BC1656" s="101" t="s">
        <v>3</v>
      </c>
      <c r="BD1656" s="97"/>
      <c r="BE1656" s="100">
        <f t="shared" si="418"/>
        <v>5.76</v>
      </c>
      <c r="BF1656" s="101" t="s">
        <v>3</v>
      </c>
    </row>
    <row r="1657" spans="1:58" s="86" customFormat="1" ht="13.2" x14ac:dyDescent="0.25">
      <c r="A1657" s="47" t="s">
        <v>1532</v>
      </c>
      <c r="B1657" s="93">
        <v>1200158</v>
      </c>
      <c r="C1657" s="109" t="s">
        <v>1193</v>
      </c>
      <c r="D1657" s="85">
        <v>16</v>
      </c>
      <c r="E1657" s="83">
        <v>270</v>
      </c>
      <c r="F1657" s="83" t="s">
        <v>1533</v>
      </c>
      <c r="G1657" s="22"/>
      <c r="H1657" s="44">
        <f t="shared" si="409"/>
        <v>12.8</v>
      </c>
      <c r="I1657" s="98">
        <f t="shared" si="410"/>
        <v>5.76</v>
      </c>
      <c r="J1657" s="98">
        <f t="shared" si="405"/>
        <v>13.6</v>
      </c>
      <c r="K1657" s="99"/>
      <c r="L1657" s="44">
        <f t="shared" si="408"/>
        <v>12.8</v>
      </c>
      <c r="M1657" s="100">
        <f t="shared" si="421"/>
        <v>12.8</v>
      </c>
      <c r="N1657" s="97"/>
      <c r="O1657" s="101" t="s">
        <v>3</v>
      </c>
      <c r="P1657" s="101" t="s">
        <v>3</v>
      </c>
      <c r="Q1657" s="97"/>
      <c r="R1657" s="101" t="s">
        <v>3</v>
      </c>
      <c r="S1657" s="101" t="s">
        <v>3</v>
      </c>
      <c r="T1657" s="97"/>
      <c r="U1657" s="101" t="s">
        <v>3</v>
      </c>
      <c r="V1657" s="101" t="s">
        <v>3</v>
      </c>
      <c r="W1657" s="97"/>
      <c r="X1657" s="101" t="s">
        <v>3</v>
      </c>
      <c r="Y1657" s="101" t="s">
        <v>3</v>
      </c>
      <c r="Z1657" s="97"/>
      <c r="AA1657" s="101" t="s">
        <v>3</v>
      </c>
      <c r="AB1657" s="101" t="s">
        <v>3</v>
      </c>
      <c r="AC1657" s="97"/>
      <c r="AD1657" s="101" t="s">
        <v>3</v>
      </c>
      <c r="AE1657" s="101" t="s">
        <v>3</v>
      </c>
      <c r="AF1657" s="97"/>
      <c r="AG1657" s="100">
        <f t="shared" si="406"/>
        <v>12.8</v>
      </c>
      <c r="AH1657" s="100">
        <f t="shared" si="419"/>
        <v>12.8</v>
      </c>
      <c r="AI1657" s="97"/>
      <c r="AJ1657" s="100">
        <f t="shared" si="411"/>
        <v>10.4</v>
      </c>
      <c r="AK1657" s="100">
        <f t="shared" si="412"/>
        <v>10.4</v>
      </c>
      <c r="AL1657" s="98"/>
      <c r="AM1657" s="100"/>
      <c r="AN1657" s="101" t="s">
        <v>3</v>
      </c>
      <c r="AO1657" s="97"/>
      <c r="AP1657" s="100">
        <f t="shared" si="413"/>
        <v>13.6</v>
      </c>
      <c r="AQ1657" s="100">
        <f t="shared" si="414"/>
        <v>13.6</v>
      </c>
      <c r="AR1657" s="97"/>
      <c r="AS1657" s="85">
        <f t="shared" si="415"/>
        <v>5.76</v>
      </c>
      <c r="AT1657" s="101" t="s">
        <v>3</v>
      </c>
      <c r="AU1657" s="97"/>
      <c r="AV1657" s="100">
        <f t="shared" si="407"/>
        <v>13.6</v>
      </c>
      <c r="AW1657" s="100">
        <f t="shared" si="420"/>
        <v>13.6</v>
      </c>
      <c r="AX1657" s="97"/>
      <c r="AY1657" s="100">
        <f t="shared" si="416"/>
        <v>12</v>
      </c>
      <c r="AZ1657" s="101" t="s">
        <v>3</v>
      </c>
      <c r="BA1657" s="97"/>
      <c r="BB1657" s="100">
        <f t="shared" si="417"/>
        <v>5.76</v>
      </c>
      <c r="BC1657" s="101" t="s">
        <v>3</v>
      </c>
      <c r="BD1657" s="97"/>
      <c r="BE1657" s="100">
        <f t="shared" si="418"/>
        <v>5.76</v>
      </c>
      <c r="BF1657" s="101" t="s">
        <v>3</v>
      </c>
    </row>
    <row r="1658" spans="1:58" s="86" customFormat="1" ht="13.2" x14ac:dyDescent="0.25">
      <c r="A1658" s="47" t="s">
        <v>1532</v>
      </c>
      <c r="B1658" s="93">
        <v>1200954</v>
      </c>
      <c r="C1658" s="109" t="s">
        <v>1289</v>
      </c>
      <c r="D1658" s="85">
        <v>16</v>
      </c>
      <c r="E1658" s="83">
        <v>270</v>
      </c>
      <c r="F1658" s="83" t="s">
        <v>1533</v>
      </c>
      <c r="G1658" s="22"/>
      <c r="H1658" s="44">
        <f t="shared" si="409"/>
        <v>12.8</v>
      </c>
      <c r="I1658" s="98">
        <f t="shared" si="410"/>
        <v>5.76</v>
      </c>
      <c r="J1658" s="98">
        <f t="shared" si="405"/>
        <v>13.6</v>
      </c>
      <c r="K1658" s="99"/>
      <c r="L1658" s="44">
        <f t="shared" si="408"/>
        <v>12.8</v>
      </c>
      <c r="M1658" s="100">
        <f t="shared" si="421"/>
        <v>12.8</v>
      </c>
      <c r="N1658" s="97"/>
      <c r="O1658" s="101" t="s">
        <v>3</v>
      </c>
      <c r="P1658" s="101" t="s">
        <v>3</v>
      </c>
      <c r="Q1658" s="97"/>
      <c r="R1658" s="101" t="s">
        <v>3</v>
      </c>
      <c r="S1658" s="101" t="s">
        <v>3</v>
      </c>
      <c r="T1658" s="97"/>
      <c r="U1658" s="101" t="s">
        <v>3</v>
      </c>
      <c r="V1658" s="101" t="s">
        <v>3</v>
      </c>
      <c r="W1658" s="97"/>
      <c r="X1658" s="101" t="s">
        <v>3</v>
      </c>
      <c r="Y1658" s="101" t="s">
        <v>3</v>
      </c>
      <c r="Z1658" s="97"/>
      <c r="AA1658" s="101" t="s">
        <v>3</v>
      </c>
      <c r="AB1658" s="101" t="s">
        <v>3</v>
      </c>
      <c r="AC1658" s="97"/>
      <c r="AD1658" s="101" t="s">
        <v>3</v>
      </c>
      <c r="AE1658" s="101" t="s">
        <v>3</v>
      </c>
      <c r="AF1658" s="97"/>
      <c r="AG1658" s="100">
        <f t="shared" si="406"/>
        <v>12.8</v>
      </c>
      <c r="AH1658" s="100">
        <f t="shared" si="419"/>
        <v>12.8</v>
      </c>
      <c r="AI1658" s="97"/>
      <c r="AJ1658" s="100">
        <f t="shared" si="411"/>
        <v>10.4</v>
      </c>
      <c r="AK1658" s="100">
        <f t="shared" si="412"/>
        <v>10.4</v>
      </c>
      <c r="AL1658" s="98"/>
      <c r="AM1658" s="100"/>
      <c r="AN1658" s="101" t="s">
        <v>3</v>
      </c>
      <c r="AO1658" s="97"/>
      <c r="AP1658" s="100">
        <f t="shared" si="413"/>
        <v>13.6</v>
      </c>
      <c r="AQ1658" s="100">
        <f t="shared" si="414"/>
        <v>13.6</v>
      </c>
      <c r="AR1658" s="97"/>
      <c r="AS1658" s="85">
        <f t="shared" si="415"/>
        <v>5.76</v>
      </c>
      <c r="AT1658" s="101" t="s">
        <v>3</v>
      </c>
      <c r="AU1658" s="97"/>
      <c r="AV1658" s="100">
        <f t="shared" si="407"/>
        <v>13.6</v>
      </c>
      <c r="AW1658" s="100">
        <f t="shared" si="420"/>
        <v>13.6</v>
      </c>
      <c r="AX1658" s="97"/>
      <c r="AY1658" s="100">
        <f t="shared" si="416"/>
        <v>12</v>
      </c>
      <c r="AZ1658" s="101" t="s">
        <v>3</v>
      </c>
      <c r="BA1658" s="97"/>
      <c r="BB1658" s="100">
        <f t="shared" si="417"/>
        <v>5.76</v>
      </c>
      <c r="BC1658" s="101" t="s">
        <v>3</v>
      </c>
      <c r="BD1658" s="97"/>
      <c r="BE1658" s="100">
        <f t="shared" si="418"/>
        <v>5.76</v>
      </c>
      <c r="BF1658" s="101" t="s">
        <v>3</v>
      </c>
    </row>
    <row r="1659" spans="1:58" s="86" customFormat="1" ht="13.2" x14ac:dyDescent="0.25">
      <c r="A1659" s="47" t="s">
        <v>1532</v>
      </c>
      <c r="B1659" s="93">
        <v>1200635</v>
      </c>
      <c r="C1659" s="109" t="s">
        <v>1417</v>
      </c>
      <c r="D1659" s="85">
        <v>16</v>
      </c>
      <c r="E1659" s="83">
        <v>270</v>
      </c>
      <c r="F1659" s="83" t="s">
        <v>1533</v>
      </c>
      <c r="G1659" s="22"/>
      <c r="H1659" s="44">
        <f t="shared" si="409"/>
        <v>12.8</v>
      </c>
      <c r="I1659" s="98">
        <f t="shared" si="410"/>
        <v>5.76</v>
      </c>
      <c r="J1659" s="98">
        <f t="shared" si="405"/>
        <v>13.6</v>
      </c>
      <c r="K1659" s="99"/>
      <c r="L1659" s="44">
        <f t="shared" si="408"/>
        <v>12.8</v>
      </c>
      <c r="M1659" s="100">
        <f t="shared" si="421"/>
        <v>12.8</v>
      </c>
      <c r="N1659" s="97"/>
      <c r="O1659" s="101" t="s">
        <v>3</v>
      </c>
      <c r="P1659" s="101" t="s">
        <v>3</v>
      </c>
      <c r="Q1659" s="97"/>
      <c r="R1659" s="101" t="s">
        <v>3</v>
      </c>
      <c r="S1659" s="101" t="s">
        <v>3</v>
      </c>
      <c r="T1659" s="97"/>
      <c r="U1659" s="101" t="s">
        <v>3</v>
      </c>
      <c r="V1659" s="101" t="s">
        <v>3</v>
      </c>
      <c r="W1659" s="97"/>
      <c r="X1659" s="101" t="s">
        <v>3</v>
      </c>
      <c r="Y1659" s="101" t="s">
        <v>3</v>
      </c>
      <c r="Z1659" s="97"/>
      <c r="AA1659" s="101" t="s">
        <v>3</v>
      </c>
      <c r="AB1659" s="101" t="s">
        <v>3</v>
      </c>
      <c r="AC1659" s="97"/>
      <c r="AD1659" s="101" t="s">
        <v>3</v>
      </c>
      <c r="AE1659" s="101" t="s">
        <v>3</v>
      </c>
      <c r="AF1659" s="97"/>
      <c r="AG1659" s="100">
        <f t="shared" si="406"/>
        <v>12.8</v>
      </c>
      <c r="AH1659" s="100">
        <f t="shared" si="419"/>
        <v>12.8</v>
      </c>
      <c r="AI1659" s="97"/>
      <c r="AJ1659" s="100">
        <f t="shared" si="411"/>
        <v>10.4</v>
      </c>
      <c r="AK1659" s="100">
        <f t="shared" si="412"/>
        <v>10.4</v>
      </c>
      <c r="AL1659" s="98"/>
      <c r="AM1659" s="100"/>
      <c r="AN1659" s="101" t="s">
        <v>3</v>
      </c>
      <c r="AO1659" s="97"/>
      <c r="AP1659" s="100">
        <f t="shared" si="413"/>
        <v>13.6</v>
      </c>
      <c r="AQ1659" s="100">
        <f t="shared" si="414"/>
        <v>13.6</v>
      </c>
      <c r="AR1659" s="97"/>
      <c r="AS1659" s="85">
        <f t="shared" si="415"/>
        <v>5.76</v>
      </c>
      <c r="AT1659" s="101" t="s">
        <v>3</v>
      </c>
      <c r="AU1659" s="97"/>
      <c r="AV1659" s="100">
        <f t="shared" si="407"/>
        <v>13.6</v>
      </c>
      <c r="AW1659" s="100">
        <f t="shared" si="420"/>
        <v>13.6</v>
      </c>
      <c r="AX1659" s="97"/>
      <c r="AY1659" s="100">
        <f t="shared" si="416"/>
        <v>12</v>
      </c>
      <c r="AZ1659" s="101" t="s">
        <v>3</v>
      </c>
      <c r="BA1659" s="97"/>
      <c r="BB1659" s="100">
        <f t="shared" si="417"/>
        <v>5.76</v>
      </c>
      <c r="BC1659" s="101" t="s">
        <v>3</v>
      </c>
      <c r="BD1659" s="97"/>
      <c r="BE1659" s="100">
        <f t="shared" si="418"/>
        <v>5.76</v>
      </c>
      <c r="BF1659" s="101" t="s">
        <v>3</v>
      </c>
    </row>
    <row r="1660" spans="1:58" s="86" customFormat="1" ht="13.2" x14ac:dyDescent="0.25">
      <c r="A1660" s="47" t="s">
        <v>1532</v>
      </c>
      <c r="B1660" s="93">
        <v>1200053</v>
      </c>
      <c r="C1660" s="109" t="s">
        <v>1125</v>
      </c>
      <c r="D1660" s="85">
        <v>16</v>
      </c>
      <c r="E1660" s="83">
        <v>270</v>
      </c>
      <c r="F1660" s="83" t="s">
        <v>1533</v>
      </c>
      <c r="G1660" s="22"/>
      <c r="H1660" s="44">
        <f t="shared" si="409"/>
        <v>12.8</v>
      </c>
      <c r="I1660" s="98">
        <f t="shared" si="410"/>
        <v>5.76</v>
      </c>
      <c r="J1660" s="98">
        <f t="shared" si="405"/>
        <v>13.6</v>
      </c>
      <c r="K1660" s="99"/>
      <c r="L1660" s="44">
        <f t="shared" si="408"/>
        <v>12.8</v>
      </c>
      <c r="M1660" s="100">
        <f t="shared" si="421"/>
        <v>12.8</v>
      </c>
      <c r="N1660" s="97"/>
      <c r="O1660" s="101" t="s">
        <v>3</v>
      </c>
      <c r="P1660" s="101" t="s">
        <v>3</v>
      </c>
      <c r="Q1660" s="97"/>
      <c r="R1660" s="101" t="s">
        <v>3</v>
      </c>
      <c r="S1660" s="101" t="s">
        <v>3</v>
      </c>
      <c r="T1660" s="97"/>
      <c r="U1660" s="101" t="s">
        <v>3</v>
      </c>
      <c r="V1660" s="101" t="s">
        <v>3</v>
      </c>
      <c r="W1660" s="97"/>
      <c r="X1660" s="101" t="s">
        <v>3</v>
      </c>
      <c r="Y1660" s="101" t="s">
        <v>3</v>
      </c>
      <c r="Z1660" s="97"/>
      <c r="AA1660" s="101" t="s">
        <v>3</v>
      </c>
      <c r="AB1660" s="101" t="s">
        <v>3</v>
      </c>
      <c r="AC1660" s="97"/>
      <c r="AD1660" s="101" t="s">
        <v>3</v>
      </c>
      <c r="AE1660" s="101" t="s">
        <v>3</v>
      </c>
      <c r="AF1660" s="97"/>
      <c r="AG1660" s="100">
        <f t="shared" si="406"/>
        <v>12.8</v>
      </c>
      <c r="AH1660" s="100">
        <f t="shared" si="419"/>
        <v>12.8</v>
      </c>
      <c r="AI1660" s="97"/>
      <c r="AJ1660" s="100">
        <f t="shared" si="411"/>
        <v>10.4</v>
      </c>
      <c r="AK1660" s="100">
        <f t="shared" si="412"/>
        <v>10.4</v>
      </c>
      <c r="AL1660" s="98"/>
      <c r="AM1660" s="100"/>
      <c r="AN1660" s="101" t="s">
        <v>3</v>
      </c>
      <c r="AO1660" s="97"/>
      <c r="AP1660" s="100">
        <f t="shared" si="413"/>
        <v>13.6</v>
      </c>
      <c r="AQ1660" s="100">
        <f t="shared" si="414"/>
        <v>13.6</v>
      </c>
      <c r="AR1660" s="97"/>
      <c r="AS1660" s="85">
        <f t="shared" si="415"/>
        <v>5.76</v>
      </c>
      <c r="AT1660" s="101" t="s">
        <v>3</v>
      </c>
      <c r="AU1660" s="97"/>
      <c r="AV1660" s="100">
        <f t="shared" si="407"/>
        <v>13.6</v>
      </c>
      <c r="AW1660" s="100">
        <f t="shared" si="420"/>
        <v>13.6</v>
      </c>
      <c r="AX1660" s="97"/>
      <c r="AY1660" s="100">
        <f t="shared" si="416"/>
        <v>12</v>
      </c>
      <c r="AZ1660" s="101" t="s">
        <v>3</v>
      </c>
      <c r="BA1660" s="97"/>
      <c r="BB1660" s="100">
        <f t="shared" si="417"/>
        <v>5.76</v>
      </c>
      <c r="BC1660" s="101" t="s">
        <v>3</v>
      </c>
      <c r="BD1660" s="97"/>
      <c r="BE1660" s="100">
        <f t="shared" si="418"/>
        <v>5.76</v>
      </c>
      <c r="BF1660" s="101" t="s">
        <v>3</v>
      </c>
    </row>
    <row r="1661" spans="1:58" s="86" customFormat="1" ht="13.2" x14ac:dyDescent="0.25">
      <c r="A1661" s="47" t="s">
        <v>1532</v>
      </c>
      <c r="B1661" s="93">
        <v>1200729</v>
      </c>
      <c r="C1661" s="109" t="s">
        <v>1452</v>
      </c>
      <c r="D1661" s="85">
        <v>17</v>
      </c>
      <c r="E1661" s="83">
        <v>270</v>
      </c>
      <c r="F1661" s="83" t="s">
        <v>1533</v>
      </c>
      <c r="G1661" s="22"/>
      <c r="H1661" s="44">
        <f t="shared" si="409"/>
        <v>13.600000000000001</v>
      </c>
      <c r="I1661" s="98">
        <f t="shared" si="410"/>
        <v>6.12</v>
      </c>
      <c r="J1661" s="98">
        <f t="shared" si="405"/>
        <v>14.45</v>
      </c>
      <c r="K1661" s="99"/>
      <c r="L1661" s="44">
        <f t="shared" si="408"/>
        <v>13.600000000000001</v>
      </c>
      <c r="M1661" s="100">
        <f t="shared" si="421"/>
        <v>13.600000000000001</v>
      </c>
      <c r="N1661" s="97"/>
      <c r="O1661" s="101" t="s">
        <v>3</v>
      </c>
      <c r="P1661" s="101" t="s">
        <v>3</v>
      </c>
      <c r="Q1661" s="97"/>
      <c r="R1661" s="101" t="s">
        <v>3</v>
      </c>
      <c r="S1661" s="101" t="s">
        <v>3</v>
      </c>
      <c r="T1661" s="97"/>
      <c r="U1661" s="101" t="s">
        <v>3</v>
      </c>
      <c r="V1661" s="101" t="s">
        <v>3</v>
      </c>
      <c r="W1661" s="97"/>
      <c r="X1661" s="101" t="s">
        <v>3</v>
      </c>
      <c r="Y1661" s="101" t="s">
        <v>3</v>
      </c>
      <c r="Z1661" s="97"/>
      <c r="AA1661" s="101" t="s">
        <v>3</v>
      </c>
      <c r="AB1661" s="101" t="s">
        <v>3</v>
      </c>
      <c r="AC1661" s="97"/>
      <c r="AD1661" s="101" t="s">
        <v>3</v>
      </c>
      <c r="AE1661" s="101" t="s">
        <v>3</v>
      </c>
      <c r="AF1661" s="97"/>
      <c r="AG1661" s="100">
        <f t="shared" si="406"/>
        <v>13.600000000000001</v>
      </c>
      <c r="AH1661" s="100">
        <f t="shared" si="419"/>
        <v>13.600000000000001</v>
      </c>
      <c r="AI1661" s="97"/>
      <c r="AJ1661" s="100">
        <f t="shared" si="411"/>
        <v>11.05</v>
      </c>
      <c r="AK1661" s="100">
        <f t="shared" si="412"/>
        <v>11.05</v>
      </c>
      <c r="AL1661" s="98"/>
      <c r="AM1661" s="100"/>
      <c r="AN1661" s="101" t="s">
        <v>3</v>
      </c>
      <c r="AO1661" s="97"/>
      <c r="AP1661" s="100">
        <f t="shared" si="413"/>
        <v>14.45</v>
      </c>
      <c r="AQ1661" s="100">
        <f t="shared" si="414"/>
        <v>14.45</v>
      </c>
      <c r="AR1661" s="97"/>
      <c r="AS1661" s="85">
        <f t="shared" si="415"/>
        <v>6.12</v>
      </c>
      <c r="AT1661" s="101" t="s">
        <v>3</v>
      </c>
      <c r="AU1661" s="97"/>
      <c r="AV1661" s="100">
        <f t="shared" si="407"/>
        <v>14.45</v>
      </c>
      <c r="AW1661" s="100">
        <f t="shared" si="420"/>
        <v>14.45</v>
      </c>
      <c r="AX1661" s="97"/>
      <c r="AY1661" s="100">
        <f t="shared" si="416"/>
        <v>12.75</v>
      </c>
      <c r="AZ1661" s="101" t="s">
        <v>3</v>
      </c>
      <c r="BA1661" s="97"/>
      <c r="BB1661" s="100">
        <f t="shared" si="417"/>
        <v>6.12</v>
      </c>
      <c r="BC1661" s="101" t="s">
        <v>3</v>
      </c>
      <c r="BD1661" s="97"/>
      <c r="BE1661" s="100">
        <f t="shared" si="418"/>
        <v>6.12</v>
      </c>
      <c r="BF1661" s="101" t="s">
        <v>3</v>
      </c>
    </row>
    <row r="1662" spans="1:58" s="86" customFormat="1" ht="13.2" x14ac:dyDescent="0.25">
      <c r="A1662" s="47" t="s">
        <v>1532</v>
      </c>
      <c r="B1662" s="93">
        <v>1200048</v>
      </c>
      <c r="C1662" s="109" t="s">
        <v>1119</v>
      </c>
      <c r="D1662" s="85">
        <v>16</v>
      </c>
      <c r="E1662" s="83">
        <v>270</v>
      </c>
      <c r="F1662" s="83" t="s">
        <v>1533</v>
      </c>
      <c r="G1662" s="22"/>
      <c r="H1662" s="44">
        <f t="shared" si="409"/>
        <v>12.8</v>
      </c>
      <c r="I1662" s="98">
        <f t="shared" si="410"/>
        <v>5.76</v>
      </c>
      <c r="J1662" s="98">
        <f t="shared" si="405"/>
        <v>13.6</v>
      </c>
      <c r="K1662" s="99"/>
      <c r="L1662" s="44">
        <f t="shared" si="408"/>
        <v>12.8</v>
      </c>
      <c r="M1662" s="100">
        <f t="shared" si="421"/>
        <v>12.8</v>
      </c>
      <c r="N1662" s="97"/>
      <c r="O1662" s="101" t="s">
        <v>3</v>
      </c>
      <c r="P1662" s="101" t="s">
        <v>3</v>
      </c>
      <c r="Q1662" s="97"/>
      <c r="R1662" s="101" t="s">
        <v>3</v>
      </c>
      <c r="S1662" s="101" t="s">
        <v>3</v>
      </c>
      <c r="T1662" s="97"/>
      <c r="U1662" s="101" t="s">
        <v>3</v>
      </c>
      <c r="V1662" s="101" t="s">
        <v>3</v>
      </c>
      <c r="W1662" s="97"/>
      <c r="X1662" s="101" t="s">
        <v>3</v>
      </c>
      <c r="Y1662" s="101" t="s">
        <v>3</v>
      </c>
      <c r="Z1662" s="97"/>
      <c r="AA1662" s="101" t="s">
        <v>3</v>
      </c>
      <c r="AB1662" s="101" t="s">
        <v>3</v>
      </c>
      <c r="AC1662" s="97"/>
      <c r="AD1662" s="101" t="s">
        <v>3</v>
      </c>
      <c r="AE1662" s="101" t="s">
        <v>3</v>
      </c>
      <c r="AF1662" s="97"/>
      <c r="AG1662" s="100">
        <f t="shared" si="406"/>
        <v>12.8</v>
      </c>
      <c r="AH1662" s="100">
        <f t="shared" si="419"/>
        <v>12.8</v>
      </c>
      <c r="AI1662" s="97"/>
      <c r="AJ1662" s="100">
        <f t="shared" si="411"/>
        <v>10.4</v>
      </c>
      <c r="AK1662" s="100">
        <f t="shared" si="412"/>
        <v>10.4</v>
      </c>
      <c r="AL1662" s="98"/>
      <c r="AM1662" s="100"/>
      <c r="AN1662" s="101" t="s">
        <v>3</v>
      </c>
      <c r="AO1662" s="97"/>
      <c r="AP1662" s="100">
        <f t="shared" si="413"/>
        <v>13.6</v>
      </c>
      <c r="AQ1662" s="100">
        <f t="shared" si="414"/>
        <v>13.6</v>
      </c>
      <c r="AR1662" s="97"/>
      <c r="AS1662" s="85">
        <f t="shared" si="415"/>
        <v>5.76</v>
      </c>
      <c r="AT1662" s="101" t="s">
        <v>3</v>
      </c>
      <c r="AU1662" s="97"/>
      <c r="AV1662" s="100">
        <f t="shared" si="407"/>
        <v>13.6</v>
      </c>
      <c r="AW1662" s="100">
        <f t="shared" si="420"/>
        <v>13.6</v>
      </c>
      <c r="AX1662" s="97"/>
      <c r="AY1662" s="100">
        <f t="shared" si="416"/>
        <v>12</v>
      </c>
      <c r="AZ1662" s="101" t="s">
        <v>3</v>
      </c>
      <c r="BA1662" s="97"/>
      <c r="BB1662" s="100">
        <f t="shared" si="417"/>
        <v>5.76</v>
      </c>
      <c r="BC1662" s="101" t="s">
        <v>3</v>
      </c>
      <c r="BD1662" s="97"/>
      <c r="BE1662" s="100">
        <f t="shared" si="418"/>
        <v>5.76</v>
      </c>
      <c r="BF1662" s="101" t="s">
        <v>3</v>
      </c>
    </row>
    <row r="1663" spans="1:58" s="86" customFormat="1" ht="13.2" x14ac:dyDescent="0.25">
      <c r="A1663" s="47" t="s">
        <v>1532</v>
      </c>
      <c r="B1663" s="93">
        <v>1200052</v>
      </c>
      <c r="C1663" s="109" t="s">
        <v>1124</v>
      </c>
      <c r="D1663" s="85">
        <v>16</v>
      </c>
      <c r="E1663" s="83">
        <v>270</v>
      </c>
      <c r="F1663" s="83" t="s">
        <v>1533</v>
      </c>
      <c r="G1663" s="22"/>
      <c r="H1663" s="44">
        <f t="shared" si="409"/>
        <v>12.8</v>
      </c>
      <c r="I1663" s="98">
        <f t="shared" si="410"/>
        <v>5.76</v>
      </c>
      <c r="J1663" s="98">
        <f t="shared" si="405"/>
        <v>13.6</v>
      </c>
      <c r="K1663" s="99"/>
      <c r="L1663" s="44">
        <f t="shared" si="408"/>
        <v>12.8</v>
      </c>
      <c r="M1663" s="100">
        <f t="shared" si="421"/>
        <v>12.8</v>
      </c>
      <c r="N1663" s="97"/>
      <c r="O1663" s="101" t="s">
        <v>3</v>
      </c>
      <c r="P1663" s="101" t="s">
        <v>3</v>
      </c>
      <c r="Q1663" s="97"/>
      <c r="R1663" s="101" t="s">
        <v>3</v>
      </c>
      <c r="S1663" s="101" t="s">
        <v>3</v>
      </c>
      <c r="T1663" s="97"/>
      <c r="U1663" s="101" t="s">
        <v>3</v>
      </c>
      <c r="V1663" s="101" t="s">
        <v>3</v>
      </c>
      <c r="W1663" s="97"/>
      <c r="X1663" s="101" t="s">
        <v>3</v>
      </c>
      <c r="Y1663" s="101" t="s">
        <v>3</v>
      </c>
      <c r="Z1663" s="97"/>
      <c r="AA1663" s="101" t="s">
        <v>3</v>
      </c>
      <c r="AB1663" s="101" t="s">
        <v>3</v>
      </c>
      <c r="AC1663" s="97"/>
      <c r="AD1663" s="101" t="s">
        <v>3</v>
      </c>
      <c r="AE1663" s="101" t="s">
        <v>3</v>
      </c>
      <c r="AF1663" s="97"/>
      <c r="AG1663" s="100">
        <f t="shared" si="406"/>
        <v>12.8</v>
      </c>
      <c r="AH1663" s="100">
        <f t="shared" si="419"/>
        <v>12.8</v>
      </c>
      <c r="AI1663" s="97"/>
      <c r="AJ1663" s="100">
        <f t="shared" si="411"/>
        <v>10.4</v>
      </c>
      <c r="AK1663" s="100">
        <f t="shared" si="412"/>
        <v>10.4</v>
      </c>
      <c r="AL1663" s="98"/>
      <c r="AM1663" s="100"/>
      <c r="AN1663" s="101" t="s">
        <v>3</v>
      </c>
      <c r="AO1663" s="97"/>
      <c r="AP1663" s="100">
        <f t="shared" si="413"/>
        <v>13.6</v>
      </c>
      <c r="AQ1663" s="100">
        <f t="shared" si="414"/>
        <v>13.6</v>
      </c>
      <c r="AR1663" s="97"/>
      <c r="AS1663" s="85">
        <f t="shared" si="415"/>
        <v>5.76</v>
      </c>
      <c r="AT1663" s="101" t="s">
        <v>3</v>
      </c>
      <c r="AU1663" s="97"/>
      <c r="AV1663" s="100">
        <f t="shared" si="407"/>
        <v>13.6</v>
      </c>
      <c r="AW1663" s="100">
        <f t="shared" si="420"/>
        <v>13.6</v>
      </c>
      <c r="AX1663" s="97"/>
      <c r="AY1663" s="100">
        <f t="shared" si="416"/>
        <v>12</v>
      </c>
      <c r="AZ1663" s="101" t="s">
        <v>3</v>
      </c>
      <c r="BA1663" s="97"/>
      <c r="BB1663" s="100">
        <f t="shared" si="417"/>
        <v>5.76</v>
      </c>
      <c r="BC1663" s="101" t="s">
        <v>3</v>
      </c>
      <c r="BD1663" s="97"/>
      <c r="BE1663" s="100">
        <f t="shared" si="418"/>
        <v>5.76</v>
      </c>
      <c r="BF1663" s="101" t="s">
        <v>3</v>
      </c>
    </row>
    <row r="1664" spans="1:58" s="86" customFormat="1" ht="13.2" x14ac:dyDescent="0.25">
      <c r="A1664" s="47" t="s">
        <v>1532</v>
      </c>
      <c r="B1664" s="93">
        <v>1200057</v>
      </c>
      <c r="C1664" s="109" t="s">
        <v>1129</v>
      </c>
      <c r="D1664" s="85">
        <v>16</v>
      </c>
      <c r="E1664" s="83">
        <v>270</v>
      </c>
      <c r="F1664" s="83" t="s">
        <v>1533</v>
      </c>
      <c r="G1664" s="22"/>
      <c r="H1664" s="44">
        <f t="shared" si="409"/>
        <v>12.8</v>
      </c>
      <c r="I1664" s="98">
        <f t="shared" si="410"/>
        <v>5.76</v>
      </c>
      <c r="J1664" s="98">
        <f t="shared" si="405"/>
        <v>13.6</v>
      </c>
      <c r="K1664" s="99"/>
      <c r="L1664" s="44">
        <f t="shared" si="408"/>
        <v>12.8</v>
      </c>
      <c r="M1664" s="100">
        <f t="shared" si="421"/>
        <v>12.8</v>
      </c>
      <c r="N1664" s="97"/>
      <c r="O1664" s="101" t="s">
        <v>3</v>
      </c>
      <c r="P1664" s="101" t="s">
        <v>3</v>
      </c>
      <c r="Q1664" s="97"/>
      <c r="R1664" s="101" t="s">
        <v>3</v>
      </c>
      <c r="S1664" s="101" t="s">
        <v>3</v>
      </c>
      <c r="T1664" s="97"/>
      <c r="U1664" s="101" t="s">
        <v>3</v>
      </c>
      <c r="V1664" s="101" t="s">
        <v>3</v>
      </c>
      <c r="W1664" s="97"/>
      <c r="X1664" s="101" t="s">
        <v>3</v>
      </c>
      <c r="Y1664" s="101" t="s">
        <v>3</v>
      </c>
      <c r="Z1664" s="97"/>
      <c r="AA1664" s="101" t="s">
        <v>3</v>
      </c>
      <c r="AB1664" s="101" t="s">
        <v>3</v>
      </c>
      <c r="AC1664" s="97"/>
      <c r="AD1664" s="101" t="s">
        <v>3</v>
      </c>
      <c r="AE1664" s="101" t="s">
        <v>3</v>
      </c>
      <c r="AF1664" s="97"/>
      <c r="AG1664" s="100">
        <f t="shared" si="406"/>
        <v>12.8</v>
      </c>
      <c r="AH1664" s="100">
        <f t="shared" si="419"/>
        <v>12.8</v>
      </c>
      <c r="AI1664" s="97"/>
      <c r="AJ1664" s="100">
        <f t="shared" si="411"/>
        <v>10.4</v>
      </c>
      <c r="AK1664" s="100">
        <f t="shared" si="412"/>
        <v>10.4</v>
      </c>
      <c r="AL1664" s="98"/>
      <c r="AM1664" s="100"/>
      <c r="AN1664" s="101" t="s">
        <v>3</v>
      </c>
      <c r="AO1664" s="97"/>
      <c r="AP1664" s="100">
        <f t="shared" si="413"/>
        <v>13.6</v>
      </c>
      <c r="AQ1664" s="100">
        <f t="shared" si="414"/>
        <v>13.6</v>
      </c>
      <c r="AR1664" s="97"/>
      <c r="AS1664" s="85">
        <f t="shared" si="415"/>
        <v>5.76</v>
      </c>
      <c r="AT1664" s="101" t="s">
        <v>3</v>
      </c>
      <c r="AU1664" s="97"/>
      <c r="AV1664" s="100">
        <f t="shared" si="407"/>
        <v>13.6</v>
      </c>
      <c r="AW1664" s="100">
        <f t="shared" si="420"/>
        <v>13.6</v>
      </c>
      <c r="AX1664" s="97"/>
      <c r="AY1664" s="100">
        <f t="shared" si="416"/>
        <v>12</v>
      </c>
      <c r="AZ1664" s="101" t="s">
        <v>3</v>
      </c>
      <c r="BA1664" s="97"/>
      <c r="BB1664" s="100">
        <f t="shared" si="417"/>
        <v>5.76</v>
      </c>
      <c r="BC1664" s="101" t="s">
        <v>3</v>
      </c>
      <c r="BD1664" s="97"/>
      <c r="BE1664" s="100">
        <f t="shared" si="418"/>
        <v>5.76</v>
      </c>
      <c r="BF1664" s="101" t="s">
        <v>3</v>
      </c>
    </row>
    <row r="1665" spans="1:58" s="86" customFormat="1" ht="13.2" x14ac:dyDescent="0.25">
      <c r="A1665" s="47" t="s">
        <v>1532</v>
      </c>
      <c r="B1665" s="93">
        <v>1200058</v>
      </c>
      <c r="C1665" s="109" t="s">
        <v>1130</v>
      </c>
      <c r="D1665" s="85">
        <v>16</v>
      </c>
      <c r="E1665" s="83">
        <v>270</v>
      </c>
      <c r="F1665" s="83" t="s">
        <v>1533</v>
      </c>
      <c r="G1665" s="22"/>
      <c r="H1665" s="44">
        <f t="shared" si="409"/>
        <v>12.8</v>
      </c>
      <c r="I1665" s="98">
        <f t="shared" si="410"/>
        <v>5.76</v>
      </c>
      <c r="J1665" s="98">
        <f t="shared" si="405"/>
        <v>13.6</v>
      </c>
      <c r="K1665" s="99"/>
      <c r="L1665" s="44">
        <f t="shared" si="408"/>
        <v>12.8</v>
      </c>
      <c r="M1665" s="100">
        <f t="shared" si="421"/>
        <v>12.8</v>
      </c>
      <c r="N1665" s="97"/>
      <c r="O1665" s="101" t="s">
        <v>3</v>
      </c>
      <c r="P1665" s="101" t="s">
        <v>3</v>
      </c>
      <c r="Q1665" s="97"/>
      <c r="R1665" s="101" t="s">
        <v>3</v>
      </c>
      <c r="S1665" s="101" t="s">
        <v>3</v>
      </c>
      <c r="T1665" s="97"/>
      <c r="U1665" s="101" t="s">
        <v>3</v>
      </c>
      <c r="V1665" s="101" t="s">
        <v>3</v>
      </c>
      <c r="W1665" s="97"/>
      <c r="X1665" s="101" t="s">
        <v>3</v>
      </c>
      <c r="Y1665" s="101" t="s">
        <v>3</v>
      </c>
      <c r="Z1665" s="97"/>
      <c r="AA1665" s="101" t="s">
        <v>3</v>
      </c>
      <c r="AB1665" s="101" t="s">
        <v>3</v>
      </c>
      <c r="AC1665" s="97"/>
      <c r="AD1665" s="101" t="s">
        <v>3</v>
      </c>
      <c r="AE1665" s="101" t="s">
        <v>3</v>
      </c>
      <c r="AF1665" s="97"/>
      <c r="AG1665" s="100">
        <f t="shared" si="406"/>
        <v>12.8</v>
      </c>
      <c r="AH1665" s="100">
        <f t="shared" si="419"/>
        <v>12.8</v>
      </c>
      <c r="AI1665" s="97"/>
      <c r="AJ1665" s="100">
        <f t="shared" si="411"/>
        <v>10.4</v>
      </c>
      <c r="AK1665" s="100">
        <f t="shared" si="412"/>
        <v>10.4</v>
      </c>
      <c r="AL1665" s="98"/>
      <c r="AM1665" s="100"/>
      <c r="AN1665" s="101" t="s">
        <v>3</v>
      </c>
      <c r="AO1665" s="97"/>
      <c r="AP1665" s="100">
        <f t="shared" si="413"/>
        <v>13.6</v>
      </c>
      <c r="AQ1665" s="100">
        <f t="shared" si="414"/>
        <v>13.6</v>
      </c>
      <c r="AR1665" s="97"/>
      <c r="AS1665" s="85">
        <f t="shared" si="415"/>
        <v>5.76</v>
      </c>
      <c r="AT1665" s="101" t="s">
        <v>3</v>
      </c>
      <c r="AU1665" s="97"/>
      <c r="AV1665" s="100">
        <f t="shared" si="407"/>
        <v>13.6</v>
      </c>
      <c r="AW1665" s="100">
        <f t="shared" si="420"/>
        <v>13.6</v>
      </c>
      <c r="AX1665" s="97"/>
      <c r="AY1665" s="100">
        <f t="shared" si="416"/>
        <v>12</v>
      </c>
      <c r="AZ1665" s="101" t="s">
        <v>3</v>
      </c>
      <c r="BA1665" s="97"/>
      <c r="BB1665" s="100">
        <f t="shared" si="417"/>
        <v>5.76</v>
      </c>
      <c r="BC1665" s="101" t="s">
        <v>3</v>
      </c>
      <c r="BD1665" s="97"/>
      <c r="BE1665" s="100">
        <f t="shared" si="418"/>
        <v>5.76</v>
      </c>
      <c r="BF1665" s="101" t="s">
        <v>3</v>
      </c>
    </row>
    <row r="1666" spans="1:58" s="86" customFormat="1" ht="13.2" x14ac:dyDescent="0.25">
      <c r="A1666" s="47" t="s">
        <v>1532</v>
      </c>
      <c r="B1666" s="93">
        <v>1201091</v>
      </c>
      <c r="C1666" s="109" t="s">
        <v>1185</v>
      </c>
      <c r="D1666" s="85">
        <v>16</v>
      </c>
      <c r="E1666" s="83">
        <v>270</v>
      </c>
      <c r="F1666" s="83" t="s">
        <v>1533</v>
      </c>
      <c r="G1666" s="22"/>
      <c r="H1666" s="44">
        <f t="shared" si="409"/>
        <v>12.8</v>
      </c>
      <c r="I1666" s="98">
        <f t="shared" si="410"/>
        <v>5.76</v>
      </c>
      <c r="J1666" s="98">
        <f t="shared" si="405"/>
        <v>13.6</v>
      </c>
      <c r="K1666" s="99"/>
      <c r="L1666" s="44">
        <f t="shared" si="408"/>
        <v>12.8</v>
      </c>
      <c r="M1666" s="100">
        <f t="shared" si="421"/>
        <v>12.8</v>
      </c>
      <c r="N1666" s="97"/>
      <c r="O1666" s="101" t="s">
        <v>3</v>
      </c>
      <c r="P1666" s="101" t="s">
        <v>3</v>
      </c>
      <c r="Q1666" s="97"/>
      <c r="R1666" s="101" t="s">
        <v>3</v>
      </c>
      <c r="S1666" s="101" t="s">
        <v>3</v>
      </c>
      <c r="T1666" s="97"/>
      <c r="U1666" s="101" t="s">
        <v>3</v>
      </c>
      <c r="V1666" s="101" t="s">
        <v>3</v>
      </c>
      <c r="W1666" s="97"/>
      <c r="X1666" s="101" t="s">
        <v>3</v>
      </c>
      <c r="Y1666" s="101" t="s">
        <v>3</v>
      </c>
      <c r="Z1666" s="97"/>
      <c r="AA1666" s="101" t="s">
        <v>3</v>
      </c>
      <c r="AB1666" s="101" t="s">
        <v>3</v>
      </c>
      <c r="AC1666" s="97"/>
      <c r="AD1666" s="101" t="s">
        <v>3</v>
      </c>
      <c r="AE1666" s="101" t="s">
        <v>3</v>
      </c>
      <c r="AF1666" s="97"/>
      <c r="AG1666" s="100">
        <f t="shared" si="406"/>
        <v>12.8</v>
      </c>
      <c r="AH1666" s="100">
        <f t="shared" si="419"/>
        <v>12.8</v>
      </c>
      <c r="AI1666" s="97"/>
      <c r="AJ1666" s="100">
        <f t="shared" si="411"/>
        <v>10.4</v>
      </c>
      <c r="AK1666" s="100">
        <f t="shared" si="412"/>
        <v>10.4</v>
      </c>
      <c r="AL1666" s="98"/>
      <c r="AM1666" s="100"/>
      <c r="AN1666" s="101" t="s">
        <v>3</v>
      </c>
      <c r="AO1666" s="97"/>
      <c r="AP1666" s="100">
        <f t="shared" si="413"/>
        <v>13.6</v>
      </c>
      <c r="AQ1666" s="100">
        <f t="shared" si="414"/>
        <v>13.6</v>
      </c>
      <c r="AR1666" s="97"/>
      <c r="AS1666" s="85">
        <f t="shared" si="415"/>
        <v>5.76</v>
      </c>
      <c r="AT1666" s="101" t="s">
        <v>3</v>
      </c>
      <c r="AU1666" s="97"/>
      <c r="AV1666" s="100">
        <f t="shared" si="407"/>
        <v>13.6</v>
      </c>
      <c r="AW1666" s="100">
        <f t="shared" si="420"/>
        <v>13.6</v>
      </c>
      <c r="AX1666" s="97"/>
      <c r="AY1666" s="100">
        <f t="shared" si="416"/>
        <v>12</v>
      </c>
      <c r="AZ1666" s="101" t="s">
        <v>3</v>
      </c>
      <c r="BA1666" s="97"/>
      <c r="BB1666" s="100">
        <f t="shared" si="417"/>
        <v>5.76</v>
      </c>
      <c r="BC1666" s="101" t="s">
        <v>3</v>
      </c>
      <c r="BD1666" s="97"/>
      <c r="BE1666" s="100">
        <f t="shared" si="418"/>
        <v>5.76</v>
      </c>
      <c r="BF1666" s="101" t="s">
        <v>3</v>
      </c>
    </row>
    <row r="1667" spans="1:58" s="86" customFormat="1" ht="13.2" x14ac:dyDescent="0.25">
      <c r="A1667" s="47" t="s">
        <v>1532</v>
      </c>
      <c r="B1667" s="93">
        <v>1200939</v>
      </c>
      <c r="C1667" s="109" t="s">
        <v>1315</v>
      </c>
      <c r="D1667" s="85">
        <v>19</v>
      </c>
      <c r="E1667" s="83">
        <v>270</v>
      </c>
      <c r="F1667" s="83" t="s">
        <v>1533</v>
      </c>
      <c r="G1667" s="22"/>
      <c r="H1667" s="44">
        <f t="shared" si="409"/>
        <v>15.200000000000001</v>
      </c>
      <c r="I1667" s="98">
        <f t="shared" si="410"/>
        <v>6.84</v>
      </c>
      <c r="J1667" s="98">
        <f t="shared" si="405"/>
        <v>16.149999999999999</v>
      </c>
      <c r="K1667" s="99"/>
      <c r="L1667" s="44">
        <f t="shared" si="408"/>
        <v>15.200000000000001</v>
      </c>
      <c r="M1667" s="100">
        <f t="shared" si="421"/>
        <v>15.200000000000001</v>
      </c>
      <c r="N1667" s="97"/>
      <c r="O1667" s="101" t="s">
        <v>3</v>
      </c>
      <c r="P1667" s="101" t="s">
        <v>3</v>
      </c>
      <c r="Q1667" s="97"/>
      <c r="R1667" s="101" t="s">
        <v>3</v>
      </c>
      <c r="S1667" s="101" t="s">
        <v>3</v>
      </c>
      <c r="T1667" s="97"/>
      <c r="U1667" s="101" t="s">
        <v>3</v>
      </c>
      <c r="V1667" s="101" t="s">
        <v>3</v>
      </c>
      <c r="W1667" s="97"/>
      <c r="X1667" s="101" t="s">
        <v>3</v>
      </c>
      <c r="Y1667" s="101" t="s">
        <v>3</v>
      </c>
      <c r="Z1667" s="97"/>
      <c r="AA1667" s="101" t="s">
        <v>3</v>
      </c>
      <c r="AB1667" s="101" t="s">
        <v>3</v>
      </c>
      <c r="AC1667" s="97"/>
      <c r="AD1667" s="101" t="s">
        <v>3</v>
      </c>
      <c r="AE1667" s="101" t="s">
        <v>3</v>
      </c>
      <c r="AF1667" s="97"/>
      <c r="AG1667" s="100">
        <f t="shared" si="406"/>
        <v>15.200000000000001</v>
      </c>
      <c r="AH1667" s="100">
        <f t="shared" si="419"/>
        <v>15.200000000000001</v>
      </c>
      <c r="AI1667" s="97"/>
      <c r="AJ1667" s="100">
        <f t="shared" si="411"/>
        <v>12.35</v>
      </c>
      <c r="AK1667" s="100">
        <f t="shared" si="412"/>
        <v>12.35</v>
      </c>
      <c r="AL1667" s="98"/>
      <c r="AM1667" s="100"/>
      <c r="AN1667" s="101" t="s">
        <v>3</v>
      </c>
      <c r="AO1667" s="97"/>
      <c r="AP1667" s="100">
        <f t="shared" si="413"/>
        <v>16.149999999999999</v>
      </c>
      <c r="AQ1667" s="100">
        <f t="shared" si="414"/>
        <v>16.149999999999999</v>
      </c>
      <c r="AR1667" s="97"/>
      <c r="AS1667" s="85">
        <f t="shared" si="415"/>
        <v>6.84</v>
      </c>
      <c r="AT1667" s="101" t="s">
        <v>3</v>
      </c>
      <c r="AU1667" s="97"/>
      <c r="AV1667" s="100">
        <f t="shared" si="407"/>
        <v>16.149999999999999</v>
      </c>
      <c r="AW1667" s="100">
        <f t="shared" si="420"/>
        <v>16.149999999999999</v>
      </c>
      <c r="AX1667" s="97"/>
      <c r="AY1667" s="100">
        <f t="shared" si="416"/>
        <v>14.25</v>
      </c>
      <c r="AZ1667" s="101" t="s">
        <v>3</v>
      </c>
      <c r="BA1667" s="97"/>
      <c r="BB1667" s="100">
        <f t="shared" si="417"/>
        <v>6.84</v>
      </c>
      <c r="BC1667" s="101" t="s">
        <v>3</v>
      </c>
      <c r="BD1667" s="97"/>
      <c r="BE1667" s="100">
        <f t="shared" si="418"/>
        <v>6.84</v>
      </c>
      <c r="BF1667" s="101" t="s">
        <v>3</v>
      </c>
    </row>
    <row r="1668" spans="1:58" s="86" customFormat="1" ht="13.2" x14ac:dyDescent="0.25">
      <c r="A1668" s="47" t="s">
        <v>1532</v>
      </c>
      <c r="B1668" s="93">
        <v>1200578</v>
      </c>
      <c r="C1668" s="109" t="s">
        <v>1364</v>
      </c>
      <c r="D1668" s="85">
        <v>16</v>
      </c>
      <c r="E1668" s="83">
        <v>270</v>
      </c>
      <c r="F1668" s="83" t="s">
        <v>1533</v>
      </c>
      <c r="G1668" s="22"/>
      <c r="H1668" s="44">
        <f t="shared" si="409"/>
        <v>12.8</v>
      </c>
      <c r="I1668" s="98">
        <f t="shared" si="410"/>
        <v>5.76</v>
      </c>
      <c r="J1668" s="98">
        <f t="shared" si="405"/>
        <v>13.6</v>
      </c>
      <c r="K1668" s="99"/>
      <c r="L1668" s="44">
        <f t="shared" si="408"/>
        <v>12.8</v>
      </c>
      <c r="M1668" s="100">
        <f t="shared" si="421"/>
        <v>12.8</v>
      </c>
      <c r="N1668" s="97"/>
      <c r="O1668" s="101" t="s">
        <v>3</v>
      </c>
      <c r="P1668" s="101" t="s">
        <v>3</v>
      </c>
      <c r="Q1668" s="97"/>
      <c r="R1668" s="101" t="s">
        <v>3</v>
      </c>
      <c r="S1668" s="101" t="s">
        <v>3</v>
      </c>
      <c r="T1668" s="97"/>
      <c r="U1668" s="101" t="s">
        <v>3</v>
      </c>
      <c r="V1668" s="101" t="s">
        <v>3</v>
      </c>
      <c r="W1668" s="97"/>
      <c r="X1668" s="101" t="s">
        <v>3</v>
      </c>
      <c r="Y1668" s="101" t="s">
        <v>3</v>
      </c>
      <c r="Z1668" s="97"/>
      <c r="AA1668" s="101" t="s">
        <v>3</v>
      </c>
      <c r="AB1668" s="101" t="s">
        <v>3</v>
      </c>
      <c r="AC1668" s="97"/>
      <c r="AD1668" s="101" t="s">
        <v>3</v>
      </c>
      <c r="AE1668" s="101" t="s">
        <v>3</v>
      </c>
      <c r="AF1668" s="97"/>
      <c r="AG1668" s="100">
        <f t="shared" si="406"/>
        <v>12.8</v>
      </c>
      <c r="AH1668" s="100">
        <f t="shared" si="419"/>
        <v>12.8</v>
      </c>
      <c r="AI1668" s="97"/>
      <c r="AJ1668" s="100">
        <f t="shared" si="411"/>
        <v>10.4</v>
      </c>
      <c r="AK1668" s="100">
        <f t="shared" si="412"/>
        <v>10.4</v>
      </c>
      <c r="AL1668" s="98"/>
      <c r="AM1668" s="100"/>
      <c r="AN1668" s="101" t="s">
        <v>3</v>
      </c>
      <c r="AO1668" s="97"/>
      <c r="AP1668" s="100">
        <f t="shared" si="413"/>
        <v>13.6</v>
      </c>
      <c r="AQ1668" s="100">
        <f t="shared" si="414"/>
        <v>13.6</v>
      </c>
      <c r="AR1668" s="97"/>
      <c r="AS1668" s="85">
        <f t="shared" si="415"/>
        <v>5.76</v>
      </c>
      <c r="AT1668" s="101" t="s">
        <v>3</v>
      </c>
      <c r="AU1668" s="97"/>
      <c r="AV1668" s="100">
        <f t="shared" si="407"/>
        <v>13.6</v>
      </c>
      <c r="AW1668" s="100">
        <f t="shared" si="420"/>
        <v>13.6</v>
      </c>
      <c r="AX1668" s="97"/>
      <c r="AY1668" s="100">
        <f t="shared" si="416"/>
        <v>12</v>
      </c>
      <c r="AZ1668" s="101" t="s">
        <v>3</v>
      </c>
      <c r="BA1668" s="97"/>
      <c r="BB1668" s="100">
        <f t="shared" si="417"/>
        <v>5.76</v>
      </c>
      <c r="BC1668" s="101" t="s">
        <v>3</v>
      </c>
      <c r="BD1668" s="97"/>
      <c r="BE1668" s="100">
        <f t="shared" si="418"/>
        <v>5.76</v>
      </c>
      <c r="BF1668" s="101" t="s">
        <v>3</v>
      </c>
    </row>
    <row r="1669" spans="1:58" s="86" customFormat="1" ht="13.2" x14ac:dyDescent="0.25">
      <c r="A1669" s="47" t="s">
        <v>1532</v>
      </c>
      <c r="B1669" s="93">
        <v>1201350</v>
      </c>
      <c r="C1669" s="109" t="s">
        <v>1455</v>
      </c>
      <c r="D1669" s="85">
        <v>16</v>
      </c>
      <c r="E1669" s="83">
        <v>270</v>
      </c>
      <c r="F1669" s="83" t="s">
        <v>1533</v>
      </c>
      <c r="G1669" s="22"/>
      <c r="H1669" s="44">
        <f t="shared" si="409"/>
        <v>12.8</v>
      </c>
      <c r="I1669" s="98">
        <f t="shared" si="410"/>
        <v>5.76</v>
      </c>
      <c r="J1669" s="98">
        <f t="shared" si="405"/>
        <v>13.6</v>
      </c>
      <c r="K1669" s="99"/>
      <c r="L1669" s="44">
        <f t="shared" si="408"/>
        <v>12.8</v>
      </c>
      <c r="M1669" s="100">
        <f t="shared" si="421"/>
        <v>12.8</v>
      </c>
      <c r="N1669" s="97"/>
      <c r="O1669" s="101" t="s">
        <v>3</v>
      </c>
      <c r="P1669" s="101" t="s">
        <v>3</v>
      </c>
      <c r="Q1669" s="97"/>
      <c r="R1669" s="101" t="s">
        <v>3</v>
      </c>
      <c r="S1669" s="101" t="s">
        <v>3</v>
      </c>
      <c r="T1669" s="97"/>
      <c r="U1669" s="101" t="s">
        <v>3</v>
      </c>
      <c r="V1669" s="101" t="s">
        <v>3</v>
      </c>
      <c r="W1669" s="97"/>
      <c r="X1669" s="101" t="s">
        <v>3</v>
      </c>
      <c r="Y1669" s="101" t="s">
        <v>3</v>
      </c>
      <c r="Z1669" s="97"/>
      <c r="AA1669" s="101" t="s">
        <v>3</v>
      </c>
      <c r="AB1669" s="101" t="s">
        <v>3</v>
      </c>
      <c r="AC1669" s="97"/>
      <c r="AD1669" s="101" t="s">
        <v>3</v>
      </c>
      <c r="AE1669" s="101" t="s">
        <v>3</v>
      </c>
      <c r="AF1669" s="97"/>
      <c r="AG1669" s="100">
        <f t="shared" si="406"/>
        <v>12.8</v>
      </c>
      <c r="AH1669" s="100">
        <f t="shared" si="419"/>
        <v>12.8</v>
      </c>
      <c r="AI1669" s="97"/>
      <c r="AJ1669" s="100">
        <f t="shared" si="411"/>
        <v>10.4</v>
      </c>
      <c r="AK1669" s="100">
        <f t="shared" si="412"/>
        <v>10.4</v>
      </c>
      <c r="AL1669" s="98"/>
      <c r="AM1669" s="100"/>
      <c r="AN1669" s="101" t="s">
        <v>3</v>
      </c>
      <c r="AO1669" s="97"/>
      <c r="AP1669" s="100">
        <f t="shared" si="413"/>
        <v>13.6</v>
      </c>
      <c r="AQ1669" s="100">
        <f t="shared" si="414"/>
        <v>13.6</v>
      </c>
      <c r="AR1669" s="97"/>
      <c r="AS1669" s="85">
        <f t="shared" si="415"/>
        <v>5.76</v>
      </c>
      <c r="AT1669" s="101" t="s">
        <v>3</v>
      </c>
      <c r="AU1669" s="97"/>
      <c r="AV1669" s="100">
        <f t="shared" si="407"/>
        <v>13.6</v>
      </c>
      <c r="AW1669" s="100">
        <f t="shared" si="420"/>
        <v>13.6</v>
      </c>
      <c r="AX1669" s="97"/>
      <c r="AY1669" s="100">
        <f t="shared" si="416"/>
        <v>12</v>
      </c>
      <c r="AZ1669" s="101" t="s">
        <v>3</v>
      </c>
      <c r="BA1669" s="97"/>
      <c r="BB1669" s="100">
        <f t="shared" si="417"/>
        <v>5.76</v>
      </c>
      <c r="BC1669" s="101" t="s">
        <v>3</v>
      </c>
      <c r="BD1669" s="97"/>
      <c r="BE1669" s="100">
        <f t="shared" si="418"/>
        <v>5.76</v>
      </c>
      <c r="BF1669" s="101" t="s">
        <v>3</v>
      </c>
    </row>
    <row r="1670" spans="1:58" s="86" customFormat="1" ht="13.2" x14ac:dyDescent="0.25">
      <c r="A1670" s="47" t="s">
        <v>1532</v>
      </c>
      <c r="B1670" s="93">
        <v>1200154</v>
      </c>
      <c r="C1670" s="109" t="s">
        <v>1189</v>
      </c>
      <c r="D1670" s="85">
        <v>18</v>
      </c>
      <c r="E1670" s="83">
        <v>270</v>
      </c>
      <c r="F1670" s="83" t="s">
        <v>1533</v>
      </c>
      <c r="G1670" s="22"/>
      <c r="H1670" s="44">
        <f t="shared" si="409"/>
        <v>14.4</v>
      </c>
      <c r="I1670" s="98">
        <f t="shared" si="410"/>
        <v>6.4799999999999995</v>
      </c>
      <c r="J1670" s="98">
        <f t="shared" ref="J1670:J1733" si="422">MAX(AJ1670:AM1670,AP1670:AS1670,AV1670:AY1670,BB1670,BE1670)</f>
        <v>15.299999999999999</v>
      </c>
      <c r="K1670" s="99"/>
      <c r="L1670" s="44">
        <f t="shared" si="408"/>
        <v>14.4</v>
      </c>
      <c r="M1670" s="100">
        <f t="shared" si="421"/>
        <v>14.4</v>
      </c>
      <c r="N1670" s="97"/>
      <c r="O1670" s="101" t="s">
        <v>3</v>
      </c>
      <c r="P1670" s="101" t="s">
        <v>3</v>
      </c>
      <c r="Q1670" s="97"/>
      <c r="R1670" s="101" t="s">
        <v>3</v>
      </c>
      <c r="S1670" s="101" t="s">
        <v>3</v>
      </c>
      <c r="T1670" s="97"/>
      <c r="U1670" s="101" t="s">
        <v>3</v>
      </c>
      <c r="V1670" s="101" t="s">
        <v>3</v>
      </c>
      <c r="W1670" s="97"/>
      <c r="X1670" s="101" t="s">
        <v>3</v>
      </c>
      <c r="Y1670" s="101" t="s">
        <v>3</v>
      </c>
      <c r="Z1670" s="97"/>
      <c r="AA1670" s="101" t="s">
        <v>3</v>
      </c>
      <c r="AB1670" s="101" t="s">
        <v>3</v>
      </c>
      <c r="AC1670" s="97"/>
      <c r="AD1670" s="101" t="s">
        <v>3</v>
      </c>
      <c r="AE1670" s="101" t="s">
        <v>3</v>
      </c>
      <c r="AF1670" s="97"/>
      <c r="AG1670" s="100">
        <f t="shared" si="406"/>
        <v>14.4</v>
      </c>
      <c r="AH1670" s="100">
        <f t="shared" si="419"/>
        <v>14.4</v>
      </c>
      <c r="AI1670" s="97"/>
      <c r="AJ1670" s="100">
        <f t="shared" si="411"/>
        <v>11.700000000000001</v>
      </c>
      <c r="AK1670" s="100">
        <f t="shared" si="412"/>
        <v>11.700000000000001</v>
      </c>
      <c r="AL1670" s="98"/>
      <c r="AM1670" s="100"/>
      <c r="AN1670" s="101" t="s">
        <v>3</v>
      </c>
      <c r="AO1670" s="97"/>
      <c r="AP1670" s="100">
        <f t="shared" si="413"/>
        <v>15.299999999999999</v>
      </c>
      <c r="AQ1670" s="100">
        <f t="shared" si="414"/>
        <v>15.299999999999999</v>
      </c>
      <c r="AR1670" s="97"/>
      <c r="AS1670" s="85">
        <f t="shared" si="415"/>
        <v>6.4799999999999995</v>
      </c>
      <c r="AT1670" s="101" t="s">
        <v>3</v>
      </c>
      <c r="AU1670" s="97"/>
      <c r="AV1670" s="100">
        <f t="shared" si="407"/>
        <v>15.299999999999999</v>
      </c>
      <c r="AW1670" s="100">
        <f t="shared" si="420"/>
        <v>15.299999999999999</v>
      </c>
      <c r="AX1670" s="97"/>
      <c r="AY1670" s="100">
        <f t="shared" si="416"/>
        <v>13.5</v>
      </c>
      <c r="AZ1670" s="101" t="s">
        <v>3</v>
      </c>
      <c r="BA1670" s="97"/>
      <c r="BB1670" s="100">
        <f t="shared" si="417"/>
        <v>6.4799999999999995</v>
      </c>
      <c r="BC1670" s="101" t="s">
        <v>3</v>
      </c>
      <c r="BD1670" s="97"/>
      <c r="BE1670" s="100">
        <f t="shared" si="418"/>
        <v>6.4799999999999995</v>
      </c>
      <c r="BF1670" s="101" t="s">
        <v>3</v>
      </c>
    </row>
    <row r="1671" spans="1:58" s="86" customFormat="1" ht="13.2" x14ac:dyDescent="0.25">
      <c r="A1671" s="47" t="s">
        <v>1532</v>
      </c>
      <c r="B1671" s="93">
        <v>1200097</v>
      </c>
      <c r="C1671" s="109" t="s">
        <v>1317</v>
      </c>
      <c r="D1671" s="85">
        <v>16</v>
      </c>
      <c r="E1671" s="83">
        <v>270</v>
      </c>
      <c r="F1671" s="83" t="s">
        <v>1533</v>
      </c>
      <c r="G1671" s="22"/>
      <c r="H1671" s="44">
        <f t="shared" si="409"/>
        <v>12.8</v>
      </c>
      <c r="I1671" s="98">
        <f t="shared" si="410"/>
        <v>5.76</v>
      </c>
      <c r="J1671" s="98">
        <f t="shared" si="422"/>
        <v>13.6</v>
      </c>
      <c r="K1671" s="99"/>
      <c r="L1671" s="44">
        <f t="shared" si="408"/>
        <v>12.8</v>
      </c>
      <c r="M1671" s="100">
        <f t="shared" si="421"/>
        <v>12.8</v>
      </c>
      <c r="N1671" s="97"/>
      <c r="O1671" s="101" t="s">
        <v>3</v>
      </c>
      <c r="P1671" s="101" t="s">
        <v>3</v>
      </c>
      <c r="Q1671" s="97"/>
      <c r="R1671" s="101" t="s">
        <v>3</v>
      </c>
      <c r="S1671" s="101" t="s">
        <v>3</v>
      </c>
      <c r="T1671" s="97"/>
      <c r="U1671" s="101" t="s">
        <v>3</v>
      </c>
      <c r="V1671" s="101" t="s">
        <v>3</v>
      </c>
      <c r="W1671" s="97"/>
      <c r="X1671" s="101" t="s">
        <v>3</v>
      </c>
      <c r="Y1671" s="101" t="s">
        <v>3</v>
      </c>
      <c r="Z1671" s="97"/>
      <c r="AA1671" s="101" t="s">
        <v>3</v>
      </c>
      <c r="AB1671" s="101" t="s">
        <v>3</v>
      </c>
      <c r="AC1671" s="97"/>
      <c r="AD1671" s="101" t="s">
        <v>3</v>
      </c>
      <c r="AE1671" s="101" t="s">
        <v>3</v>
      </c>
      <c r="AF1671" s="97"/>
      <c r="AG1671" s="100">
        <f t="shared" si="406"/>
        <v>12.8</v>
      </c>
      <c r="AH1671" s="100">
        <f t="shared" si="419"/>
        <v>12.8</v>
      </c>
      <c r="AI1671" s="97"/>
      <c r="AJ1671" s="100">
        <f t="shared" si="411"/>
        <v>10.4</v>
      </c>
      <c r="AK1671" s="100">
        <f t="shared" si="412"/>
        <v>10.4</v>
      </c>
      <c r="AL1671" s="98"/>
      <c r="AM1671" s="100"/>
      <c r="AN1671" s="101" t="s">
        <v>3</v>
      </c>
      <c r="AO1671" s="97"/>
      <c r="AP1671" s="100">
        <f t="shared" si="413"/>
        <v>13.6</v>
      </c>
      <c r="AQ1671" s="100">
        <f t="shared" si="414"/>
        <v>13.6</v>
      </c>
      <c r="AR1671" s="97"/>
      <c r="AS1671" s="85">
        <f t="shared" si="415"/>
        <v>5.76</v>
      </c>
      <c r="AT1671" s="101" t="s">
        <v>3</v>
      </c>
      <c r="AU1671" s="97"/>
      <c r="AV1671" s="100">
        <f t="shared" si="407"/>
        <v>13.6</v>
      </c>
      <c r="AW1671" s="100">
        <f t="shared" si="420"/>
        <v>13.6</v>
      </c>
      <c r="AX1671" s="97"/>
      <c r="AY1671" s="100">
        <f t="shared" si="416"/>
        <v>12</v>
      </c>
      <c r="AZ1671" s="101" t="s">
        <v>3</v>
      </c>
      <c r="BA1671" s="97"/>
      <c r="BB1671" s="100">
        <f t="shared" si="417"/>
        <v>5.76</v>
      </c>
      <c r="BC1671" s="101" t="s">
        <v>3</v>
      </c>
      <c r="BD1671" s="97"/>
      <c r="BE1671" s="100">
        <f t="shared" si="418"/>
        <v>5.76</v>
      </c>
      <c r="BF1671" s="101" t="s">
        <v>3</v>
      </c>
    </row>
    <row r="1672" spans="1:58" s="86" customFormat="1" ht="13.2" x14ac:dyDescent="0.25">
      <c r="A1672" s="47" t="s">
        <v>1532</v>
      </c>
      <c r="B1672" s="93">
        <v>1200641</v>
      </c>
      <c r="C1672" s="109" t="s">
        <v>1421</v>
      </c>
      <c r="D1672" s="85">
        <v>16</v>
      </c>
      <c r="E1672" s="83">
        <v>270</v>
      </c>
      <c r="F1672" s="83" t="s">
        <v>1533</v>
      </c>
      <c r="G1672" s="22"/>
      <c r="H1672" s="44">
        <f t="shared" si="409"/>
        <v>12.8</v>
      </c>
      <c r="I1672" s="98">
        <f t="shared" si="410"/>
        <v>5.76</v>
      </c>
      <c r="J1672" s="98">
        <f t="shared" si="422"/>
        <v>13.6</v>
      </c>
      <c r="K1672" s="99"/>
      <c r="L1672" s="44">
        <f t="shared" si="408"/>
        <v>12.8</v>
      </c>
      <c r="M1672" s="100">
        <f t="shared" si="421"/>
        <v>12.8</v>
      </c>
      <c r="N1672" s="97"/>
      <c r="O1672" s="101" t="s">
        <v>3</v>
      </c>
      <c r="P1672" s="101" t="s">
        <v>3</v>
      </c>
      <c r="Q1672" s="97"/>
      <c r="R1672" s="101" t="s">
        <v>3</v>
      </c>
      <c r="S1672" s="101" t="s">
        <v>3</v>
      </c>
      <c r="T1672" s="97"/>
      <c r="U1672" s="101" t="s">
        <v>3</v>
      </c>
      <c r="V1672" s="101" t="s">
        <v>3</v>
      </c>
      <c r="W1672" s="97"/>
      <c r="X1672" s="101" t="s">
        <v>3</v>
      </c>
      <c r="Y1672" s="101" t="s">
        <v>3</v>
      </c>
      <c r="Z1672" s="97"/>
      <c r="AA1672" s="101" t="s">
        <v>3</v>
      </c>
      <c r="AB1672" s="101" t="s">
        <v>3</v>
      </c>
      <c r="AC1672" s="97"/>
      <c r="AD1672" s="101" t="s">
        <v>3</v>
      </c>
      <c r="AE1672" s="101" t="s">
        <v>3</v>
      </c>
      <c r="AF1672" s="97"/>
      <c r="AG1672" s="100">
        <f t="shared" si="406"/>
        <v>12.8</v>
      </c>
      <c r="AH1672" s="100">
        <f t="shared" si="419"/>
        <v>12.8</v>
      </c>
      <c r="AI1672" s="97"/>
      <c r="AJ1672" s="100">
        <f t="shared" si="411"/>
        <v>10.4</v>
      </c>
      <c r="AK1672" s="100">
        <f t="shared" si="412"/>
        <v>10.4</v>
      </c>
      <c r="AL1672" s="98"/>
      <c r="AM1672" s="100"/>
      <c r="AN1672" s="101" t="s">
        <v>3</v>
      </c>
      <c r="AO1672" s="97"/>
      <c r="AP1672" s="100">
        <f t="shared" si="413"/>
        <v>13.6</v>
      </c>
      <c r="AQ1672" s="100">
        <f t="shared" si="414"/>
        <v>13.6</v>
      </c>
      <c r="AR1672" s="97"/>
      <c r="AS1672" s="85">
        <f t="shared" si="415"/>
        <v>5.76</v>
      </c>
      <c r="AT1672" s="101" t="s">
        <v>3</v>
      </c>
      <c r="AU1672" s="97"/>
      <c r="AV1672" s="100">
        <f t="shared" si="407"/>
        <v>13.6</v>
      </c>
      <c r="AW1672" s="100">
        <f t="shared" si="420"/>
        <v>13.6</v>
      </c>
      <c r="AX1672" s="97"/>
      <c r="AY1672" s="100">
        <f t="shared" si="416"/>
        <v>12</v>
      </c>
      <c r="AZ1672" s="101" t="s">
        <v>3</v>
      </c>
      <c r="BA1672" s="97"/>
      <c r="BB1672" s="100">
        <f t="shared" si="417"/>
        <v>5.76</v>
      </c>
      <c r="BC1672" s="101" t="s">
        <v>3</v>
      </c>
      <c r="BD1672" s="97"/>
      <c r="BE1672" s="100">
        <f t="shared" si="418"/>
        <v>5.76</v>
      </c>
      <c r="BF1672" s="101" t="s">
        <v>3</v>
      </c>
    </row>
    <row r="1673" spans="1:58" s="86" customFormat="1" ht="13.2" x14ac:dyDescent="0.25">
      <c r="A1673" s="47" t="s">
        <v>1532</v>
      </c>
      <c r="B1673" s="93">
        <v>1200903</v>
      </c>
      <c r="C1673" s="109" t="s">
        <v>1516</v>
      </c>
      <c r="D1673" s="85">
        <v>16</v>
      </c>
      <c r="E1673" s="83">
        <v>270</v>
      </c>
      <c r="F1673" s="83" t="s">
        <v>1533</v>
      </c>
      <c r="G1673" s="22"/>
      <c r="H1673" s="44">
        <f t="shared" si="409"/>
        <v>12.8</v>
      </c>
      <c r="I1673" s="98">
        <f t="shared" si="410"/>
        <v>5.76</v>
      </c>
      <c r="J1673" s="98">
        <f t="shared" si="422"/>
        <v>13.6</v>
      </c>
      <c r="K1673" s="99"/>
      <c r="L1673" s="44">
        <f t="shared" si="408"/>
        <v>12.8</v>
      </c>
      <c r="M1673" s="100">
        <f t="shared" si="421"/>
        <v>12.8</v>
      </c>
      <c r="N1673" s="97"/>
      <c r="O1673" s="101" t="s">
        <v>3</v>
      </c>
      <c r="P1673" s="101" t="s">
        <v>3</v>
      </c>
      <c r="Q1673" s="97"/>
      <c r="R1673" s="101" t="s">
        <v>3</v>
      </c>
      <c r="S1673" s="101" t="s">
        <v>3</v>
      </c>
      <c r="T1673" s="97"/>
      <c r="U1673" s="101" t="s">
        <v>3</v>
      </c>
      <c r="V1673" s="101" t="s">
        <v>3</v>
      </c>
      <c r="W1673" s="97"/>
      <c r="X1673" s="101" t="s">
        <v>3</v>
      </c>
      <c r="Y1673" s="101" t="s">
        <v>3</v>
      </c>
      <c r="Z1673" s="97"/>
      <c r="AA1673" s="101" t="s">
        <v>3</v>
      </c>
      <c r="AB1673" s="101" t="s">
        <v>3</v>
      </c>
      <c r="AC1673" s="97"/>
      <c r="AD1673" s="101" t="s">
        <v>3</v>
      </c>
      <c r="AE1673" s="101" t="s">
        <v>3</v>
      </c>
      <c r="AF1673" s="97"/>
      <c r="AG1673" s="100">
        <f t="shared" ref="AG1673:AG1736" si="423">D1673*80%</f>
        <v>12.8</v>
      </c>
      <c r="AH1673" s="100">
        <f t="shared" si="419"/>
        <v>12.8</v>
      </c>
      <c r="AI1673" s="97"/>
      <c r="AJ1673" s="100">
        <f t="shared" si="411"/>
        <v>10.4</v>
      </c>
      <c r="AK1673" s="100">
        <f t="shared" si="412"/>
        <v>10.4</v>
      </c>
      <c r="AL1673" s="98"/>
      <c r="AM1673" s="100"/>
      <c r="AN1673" s="101" t="s">
        <v>3</v>
      </c>
      <c r="AO1673" s="97"/>
      <c r="AP1673" s="100">
        <f t="shared" si="413"/>
        <v>13.6</v>
      </c>
      <c r="AQ1673" s="100">
        <f t="shared" si="414"/>
        <v>13.6</v>
      </c>
      <c r="AR1673" s="97"/>
      <c r="AS1673" s="85">
        <f t="shared" si="415"/>
        <v>5.76</v>
      </c>
      <c r="AT1673" s="101" t="s">
        <v>3</v>
      </c>
      <c r="AU1673" s="97"/>
      <c r="AV1673" s="100">
        <f t="shared" ref="AV1673:AV1736" si="424">D1673*85%</f>
        <v>13.6</v>
      </c>
      <c r="AW1673" s="100">
        <f t="shared" si="420"/>
        <v>13.6</v>
      </c>
      <c r="AX1673" s="97"/>
      <c r="AY1673" s="100">
        <f t="shared" si="416"/>
        <v>12</v>
      </c>
      <c r="AZ1673" s="101" t="s">
        <v>3</v>
      </c>
      <c r="BA1673" s="97"/>
      <c r="BB1673" s="100">
        <f t="shared" si="417"/>
        <v>5.76</v>
      </c>
      <c r="BC1673" s="101" t="s">
        <v>3</v>
      </c>
      <c r="BD1673" s="97"/>
      <c r="BE1673" s="100">
        <f t="shared" si="418"/>
        <v>5.76</v>
      </c>
      <c r="BF1673" s="101" t="s">
        <v>3</v>
      </c>
    </row>
    <row r="1674" spans="1:58" s="86" customFormat="1" ht="13.2" x14ac:dyDescent="0.25">
      <c r="A1674" s="47" t="s">
        <v>1532</v>
      </c>
      <c r="B1674" s="93">
        <v>1200940</v>
      </c>
      <c r="C1674" s="109" t="s">
        <v>1314</v>
      </c>
      <c r="D1674" s="85">
        <v>19</v>
      </c>
      <c r="E1674" s="83">
        <v>270</v>
      </c>
      <c r="F1674" s="83" t="s">
        <v>1533</v>
      </c>
      <c r="G1674" s="22"/>
      <c r="H1674" s="44">
        <f t="shared" si="409"/>
        <v>15.200000000000001</v>
      </c>
      <c r="I1674" s="98">
        <f t="shared" si="410"/>
        <v>6.84</v>
      </c>
      <c r="J1674" s="98">
        <f t="shared" si="422"/>
        <v>16.149999999999999</v>
      </c>
      <c r="K1674" s="99"/>
      <c r="L1674" s="44">
        <f t="shared" ref="L1674:L1737" si="425">D1674*80%</f>
        <v>15.200000000000001</v>
      </c>
      <c r="M1674" s="100">
        <f t="shared" si="421"/>
        <v>15.200000000000001</v>
      </c>
      <c r="N1674" s="97"/>
      <c r="O1674" s="101" t="s">
        <v>3</v>
      </c>
      <c r="P1674" s="101" t="s">
        <v>3</v>
      </c>
      <c r="Q1674" s="97"/>
      <c r="R1674" s="101" t="s">
        <v>3</v>
      </c>
      <c r="S1674" s="101" t="s">
        <v>3</v>
      </c>
      <c r="T1674" s="97"/>
      <c r="U1674" s="101" t="s">
        <v>3</v>
      </c>
      <c r="V1674" s="101" t="s">
        <v>3</v>
      </c>
      <c r="W1674" s="97"/>
      <c r="X1674" s="101" t="s">
        <v>3</v>
      </c>
      <c r="Y1674" s="101" t="s">
        <v>3</v>
      </c>
      <c r="Z1674" s="97"/>
      <c r="AA1674" s="101" t="s">
        <v>3</v>
      </c>
      <c r="AB1674" s="101" t="s">
        <v>3</v>
      </c>
      <c r="AC1674" s="97"/>
      <c r="AD1674" s="101" t="s">
        <v>3</v>
      </c>
      <c r="AE1674" s="101" t="s">
        <v>3</v>
      </c>
      <c r="AF1674" s="97"/>
      <c r="AG1674" s="100">
        <f t="shared" si="423"/>
        <v>15.200000000000001</v>
      </c>
      <c r="AH1674" s="100">
        <f t="shared" si="419"/>
        <v>15.200000000000001</v>
      </c>
      <c r="AI1674" s="97"/>
      <c r="AJ1674" s="100">
        <f t="shared" si="411"/>
        <v>12.35</v>
      </c>
      <c r="AK1674" s="100">
        <f t="shared" si="412"/>
        <v>12.35</v>
      </c>
      <c r="AL1674" s="98"/>
      <c r="AM1674" s="100"/>
      <c r="AN1674" s="101" t="s">
        <v>3</v>
      </c>
      <c r="AO1674" s="97"/>
      <c r="AP1674" s="100">
        <f t="shared" si="413"/>
        <v>16.149999999999999</v>
      </c>
      <c r="AQ1674" s="100">
        <f t="shared" si="414"/>
        <v>16.149999999999999</v>
      </c>
      <c r="AR1674" s="97"/>
      <c r="AS1674" s="85">
        <f t="shared" si="415"/>
        <v>6.84</v>
      </c>
      <c r="AT1674" s="101" t="s">
        <v>3</v>
      </c>
      <c r="AU1674" s="97"/>
      <c r="AV1674" s="100">
        <f t="shared" si="424"/>
        <v>16.149999999999999</v>
      </c>
      <c r="AW1674" s="100">
        <f t="shared" si="420"/>
        <v>16.149999999999999</v>
      </c>
      <c r="AX1674" s="97"/>
      <c r="AY1674" s="100">
        <f t="shared" si="416"/>
        <v>14.25</v>
      </c>
      <c r="AZ1674" s="101" t="s">
        <v>3</v>
      </c>
      <c r="BA1674" s="97"/>
      <c r="BB1674" s="100">
        <f t="shared" si="417"/>
        <v>6.84</v>
      </c>
      <c r="BC1674" s="101" t="s">
        <v>3</v>
      </c>
      <c r="BD1674" s="97"/>
      <c r="BE1674" s="100">
        <f t="shared" si="418"/>
        <v>6.84</v>
      </c>
      <c r="BF1674" s="101" t="s">
        <v>3</v>
      </c>
    </row>
    <row r="1675" spans="1:58" s="86" customFormat="1" ht="13.2" x14ac:dyDescent="0.25">
      <c r="A1675" s="47" t="s">
        <v>1532</v>
      </c>
      <c r="B1675" s="93">
        <v>1200640</v>
      </c>
      <c r="C1675" s="109" t="s">
        <v>1420</v>
      </c>
      <c r="D1675" s="85">
        <v>17</v>
      </c>
      <c r="E1675" s="83">
        <v>270</v>
      </c>
      <c r="F1675" s="83" t="s">
        <v>1533</v>
      </c>
      <c r="G1675" s="22"/>
      <c r="H1675" s="44">
        <f t="shared" si="409"/>
        <v>13.600000000000001</v>
      </c>
      <c r="I1675" s="98">
        <f t="shared" si="410"/>
        <v>6.12</v>
      </c>
      <c r="J1675" s="98">
        <f t="shared" si="422"/>
        <v>14.45</v>
      </c>
      <c r="K1675" s="99"/>
      <c r="L1675" s="44">
        <f t="shared" si="425"/>
        <v>13.600000000000001</v>
      </c>
      <c r="M1675" s="100">
        <f t="shared" si="421"/>
        <v>13.600000000000001</v>
      </c>
      <c r="N1675" s="97"/>
      <c r="O1675" s="101" t="s">
        <v>3</v>
      </c>
      <c r="P1675" s="101" t="s">
        <v>3</v>
      </c>
      <c r="Q1675" s="97"/>
      <c r="R1675" s="101" t="s">
        <v>3</v>
      </c>
      <c r="S1675" s="101" t="s">
        <v>3</v>
      </c>
      <c r="T1675" s="97"/>
      <c r="U1675" s="101" t="s">
        <v>3</v>
      </c>
      <c r="V1675" s="101" t="s">
        <v>3</v>
      </c>
      <c r="W1675" s="97"/>
      <c r="X1675" s="101" t="s">
        <v>3</v>
      </c>
      <c r="Y1675" s="101" t="s">
        <v>3</v>
      </c>
      <c r="Z1675" s="97"/>
      <c r="AA1675" s="101" t="s">
        <v>3</v>
      </c>
      <c r="AB1675" s="101" t="s">
        <v>3</v>
      </c>
      <c r="AC1675" s="97"/>
      <c r="AD1675" s="101" t="s">
        <v>3</v>
      </c>
      <c r="AE1675" s="101" t="s">
        <v>3</v>
      </c>
      <c r="AF1675" s="97"/>
      <c r="AG1675" s="100">
        <f t="shared" si="423"/>
        <v>13.600000000000001</v>
      </c>
      <c r="AH1675" s="100">
        <f t="shared" si="419"/>
        <v>13.600000000000001</v>
      </c>
      <c r="AI1675" s="97"/>
      <c r="AJ1675" s="100">
        <f t="shared" si="411"/>
        <v>11.05</v>
      </c>
      <c r="AK1675" s="100">
        <f t="shared" si="412"/>
        <v>11.05</v>
      </c>
      <c r="AL1675" s="98"/>
      <c r="AM1675" s="100"/>
      <c r="AN1675" s="101" t="s">
        <v>3</v>
      </c>
      <c r="AO1675" s="97"/>
      <c r="AP1675" s="100">
        <f t="shared" si="413"/>
        <v>14.45</v>
      </c>
      <c r="AQ1675" s="100">
        <f t="shared" si="414"/>
        <v>14.45</v>
      </c>
      <c r="AR1675" s="97"/>
      <c r="AS1675" s="85">
        <f t="shared" si="415"/>
        <v>6.12</v>
      </c>
      <c r="AT1675" s="101" t="s">
        <v>3</v>
      </c>
      <c r="AU1675" s="97"/>
      <c r="AV1675" s="100">
        <f t="shared" si="424"/>
        <v>14.45</v>
      </c>
      <c r="AW1675" s="100">
        <f t="shared" si="420"/>
        <v>14.45</v>
      </c>
      <c r="AX1675" s="97"/>
      <c r="AY1675" s="100">
        <f t="shared" si="416"/>
        <v>12.75</v>
      </c>
      <c r="AZ1675" s="101" t="s">
        <v>3</v>
      </c>
      <c r="BA1675" s="97"/>
      <c r="BB1675" s="100">
        <f t="shared" si="417"/>
        <v>6.12</v>
      </c>
      <c r="BC1675" s="101" t="s">
        <v>3</v>
      </c>
      <c r="BD1675" s="97"/>
      <c r="BE1675" s="100">
        <f t="shared" si="418"/>
        <v>6.12</v>
      </c>
      <c r="BF1675" s="101" t="s">
        <v>3</v>
      </c>
    </row>
    <row r="1676" spans="1:58" s="86" customFormat="1" ht="13.2" x14ac:dyDescent="0.25">
      <c r="A1676" s="47" t="s">
        <v>1532</v>
      </c>
      <c r="B1676" s="93">
        <v>1200046</v>
      </c>
      <c r="C1676" s="109" t="s">
        <v>1117</v>
      </c>
      <c r="D1676" s="85">
        <v>17</v>
      </c>
      <c r="E1676" s="83">
        <v>270</v>
      </c>
      <c r="F1676" s="83" t="s">
        <v>1533</v>
      </c>
      <c r="G1676" s="22"/>
      <c r="H1676" s="44">
        <f t="shared" si="409"/>
        <v>13.600000000000001</v>
      </c>
      <c r="I1676" s="98">
        <f t="shared" si="410"/>
        <v>6.12</v>
      </c>
      <c r="J1676" s="98">
        <f t="shared" si="422"/>
        <v>14.45</v>
      </c>
      <c r="K1676" s="99"/>
      <c r="L1676" s="44">
        <f t="shared" si="425"/>
        <v>13.600000000000001</v>
      </c>
      <c r="M1676" s="100">
        <f t="shared" si="421"/>
        <v>13.600000000000001</v>
      </c>
      <c r="N1676" s="97"/>
      <c r="O1676" s="101" t="s">
        <v>3</v>
      </c>
      <c r="P1676" s="101" t="s">
        <v>3</v>
      </c>
      <c r="Q1676" s="97"/>
      <c r="R1676" s="101" t="s">
        <v>3</v>
      </c>
      <c r="S1676" s="101" t="s">
        <v>3</v>
      </c>
      <c r="T1676" s="97"/>
      <c r="U1676" s="101" t="s">
        <v>3</v>
      </c>
      <c r="V1676" s="101" t="s">
        <v>3</v>
      </c>
      <c r="W1676" s="97"/>
      <c r="X1676" s="101" t="s">
        <v>3</v>
      </c>
      <c r="Y1676" s="101" t="s">
        <v>3</v>
      </c>
      <c r="Z1676" s="97"/>
      <c r="AA1676" s="101" t="s">
        <v>3</v>
      </c>
      <c r="AB1676" s="101" t="s">
        <v>3</v>
      </c>
      <c r="AC1676" s="97"/>
      <c r="AD1676" s="101" t="s">
        <v>3</v>
      </c>
      <c r="AE1676" s="101" t="s">
        <v>3</v>
      </c>
      <c r="AF1676" s="97"/>
      <c r="AG1676" s="100">
        <f t="shared" si="423"/>
        <v>13.600000000000001</v>
      </c>
      <c r="AH1676" s="100">
        <f t="shared" si="419"/>
        <v>13.600000000000001</v>
      </c>
      <c r="AI1676" s="97"/>
      <c r="AJ1676" s="100">
        <f t="shared" si="411"/>
        <v>11.05</v>
      </c>
      <c r="AK1676" s="100">
        <f t="shared" si="412"/>
        <v>11.05</v>
      </c>
      <c r="AL1676" s="98"/>
      <c r="AM1676" s="100"/>
      <c r="AN1676" s="101" t="s">
        <v>3</v>
      </c>
      <c r="AO1676" s="97"/>
      <c r="AP1676" s="100">
        <f t="shared" si="413"/>
        <v>14.45</v>
      </c>
      <c r="AQ1676" s="100">
        <f t="shared" si="414"/>
        <v>14.45</v>
      </c>
      <c r="AR1676" s="97"/>
      <c r="AS1676" s="85">
        <f t="shared" si="415"/>
        <v>6.12</v>
      </c>
      <c r="AT1676" s="101" t="s">
        <v>3</v>
      </c>
      <c r="AU1676" s="97"/>
      <c r="AV1676" s="100">
        <f t="shared" si="424"/>
        <v>14.45</v>
      </c>
      <c r="AW1676" s="100">
        <f t="shared" si="420"/>
        <v>14.45</v>
      </c>
      <c r="AX1676" s="97"/>
      <c r="AY1676" s="100">
        <f t="shared" si="416"/>
        <v>12.75</v>
      </c>
      <c r="AZ1676" s="101" t="s">
        <v>3</v>
      </c>
      <c r="BA1676" s="97"/>
      <c r="BB1676" s="100">
        <f t="shared" si="417"/>
        <v>6.12</v>
      </c>
      <c r="BC1676" s="101" t="s">
        <v>3</v>
      </c>
      <c r="BD1676" s="97"/>
      <c r="BE1676" s="100">
        <f t="shared" si="418"/>
        <v>6.12</v>
      </c>
      <c r="BF1676" s="101" t="s">
        <v>3</v>
      </c>
    </row>
    <row r="1677" spans="1:58" s="86" customFormat="1" ht="13.2" x14ac:dyDescent="0.25">
      <c r="A1677" s="47" t="s">
        <v>1532</v>
      </c>
      <c r="B1677" s="93">
        <v>1200047</v>
      </c>
      <c r="C1677" s="109" t="s">
        <v>1118</v>
      </c>
      <c r="D1677" s="85">
        <v>17</v>
      </c>
      <c r="E1677" s="83">
        <v>270</v>
      </c>
      <c r="F1677" s="83" t="s">
        <v>1533</v>
      </c>
      <c r="G1677" s="22"/>
      <c r="H1677" s="44">
        <f t="shared" ref="H1677:H1740" si="426">D1677*80%</f>
        <v>13.600000000000001</v>
      </c>
      <c r="I1677" s="98">
        <f t="shared" si="410"/>
        <v>6.12</v>
      </c>
      <c r="J1677" s="98">
        <f t="shared" si="422"/>
        <v>14.45</v>
      </c>
      <c r="K1677" s="99"/>
      <c r="L1677" s="44">
        <f t="shared" si="425"/>
        <v>13.600000000000001</v>
      </c>
      <c r="M1677" s="100">
        <f t="shared" si="421"/>
        <v>13.600000000000001</v>
      </c>
      <c r="N1677" s="97"/>
      <c r="O1677" s="101" t="s">
        <v>3</v>
      </c>
      <c r="P1677" s="101" t="s">
        <v>3</v>
      </c>
      <c r="Q1677" s="97"/>
      <c r="R1677" s="101" t="s">
        <v>3</v>
      </c>
      <c r="S1677" s="101" t="s">
        <v>3</v>
      </c>
      <c r="T1677" s="97"/>
      <c r="U1677" s="101" t="s">
        <v>3</v>
      </c>
      <c r="V1677" s="101" t="s">
        <v>3</v>
      </c>
      <c r="W1677" s="97"/>
      <c r="X1677" s="101" t="s">
        <v>3</v>
      </c>
      <c r="Y1677" s="101" t="s">
        <v>3</v>
      </c>
      <c r="Z1677" s="97"/>
      <c r="AA1677" s="101" t="s">
        <v>3</v>
      </c>
      <c r="AB1677" s="101" t="s">
        <v>3</v>
      </c>
      <c r="AC1677" s="97"/>
      <c r="AD1677" s="101" t="s">
        <v>3</v>
      </c>
      <c r="AE1677" s="101" t="s">
        <v>3</v>
      </c>
      <c r="AF1677" s="97"/>
      <c r="AG1677" s="100">
        <f t="shared" si="423"/>
        <v>13.600000000000001</v>
      </c>
      <c r="AH1677" s="100">
        <f t="shared" si="419"/>
        <v>13.600000000000001</v>
      </c>
      <c r="AI1677" s="97"/>
      <c r="AJ1677" s="100">
        <f t="shared" si="411"/>
        <v>11.05</v>
      </c>
      <c r="AK1677" s="100">
        <f t="shared" si="412"/>
        <v>11.05</v>
      </c>
      <c r="AL1677" s="98"/>
      <c r="AM1677" s="100"/>
      <c r="AN1677" s="101" t="s">
        <v>3</v>
      </c>
      <c r="AO1677" s="97"/>
      <c r="AP1677" s="100">
        <f t="shared" si="413"/>
        <v>14.45</v>
      </c>
      <c r="AQ1677" s="100">
        <f t="shared" si="414"/>
        <v>14.45</v>
      </c>
      <c r="AR1677" s="97"/>
      <c r="AS1677" s="85">
        <f t="shared" si="415"/>
        <v>6.12</v>
      </c>
      <c r="AT1677" s="101" t="s">
        <v>3</v>
      </c>
      <c r="AU1677" s="97"/>
      <c r="AV1677" s="100">
        <f t="shared" si="424"/>
        <v>14.45</v>
      </c>
      <c r="AW1677" s="100">
        <f t="shared" si="420"/>
        <v>14.45</v>
      </c>
      <c r="AX1677" s="97"/>
      <c r="AY1677" s="100">
        <f t="shared" si="416"/>
        <v>12.75</v>
      </c>
      <c r="AZ1677" s="101" t="s">
        <v>3</v>
      </c>
      <c r="BA1677" s="97"/>
      <c r="BB1677" s="100">
        <f t="shared" si="417"/>
        <v>6.12</v>
      </c>
      <c r="BC1677" s="101" t="s">
        <v>3</v>
      </c>
      <c r="BD1677" s="97"/>
      <c r="BE1677" s="100">
        <f t="shared" si="418"/>
        <v>6.12</v>
      </c>
      <c r="BF1677" s="101" t="s">
        <v>3</v>
      </c>
    </row>
    <row r="1678" spans="1:58" s="86" customFormat="1" ht="13.2" x14ac:dyDescent="0.25">
      <c r="A1678" s="47" t="s">
        <v>1532</v>
      </c>
      <c r="B1678" s="93">
        <v>1200049</v>
      </c>
      <c r="C1678" s="109" t="s">
        <v>1120</v>
      </c>
      <c r="D1678" s="85">
        <v>17</v>
      </c>
      <c r="E1678" s="83">
        <v>270</v>
      </c>
      <c r="F1678" s="83" t="s">
        <v>1533</v>
      </c>
      <c r="G1678" s="22"/>
      <c r="H1678" s="44">
        <f t="shared" si="426"/>
        <v>13.600000000000001</v>
      </c>
      <c r="I1678" s="98">
        <f t="shared" si="410"/>
        <v>6.12</v>
      </c>
      <c r="J1678" s="98">
        <f t="shared" si="422"/>
        <v>14.45</v>
      </c>
      <c r="K1678" s="99"/>
      <c r="L1678" s="44">
        <f t="shared" si="425"/>
        <v>13.600000000000001</v>
      </c>
      <c r="M1678" s="100">
        <f t="shared" si="421"/>
        <v>13.600000000000001</v>
      </c>
      <c r="N1678" s="97"/>
      <c r="O1678" s="101" t="s">
        <v>3</v>
      </c>
      <c r="P1678" s="101" t="s">
        <v>3</v>
      </c>
      <c r="Q1678" s="97"/>
      <c r="R1678" s="101" t="s">
        <v>3</v>
      </c>
      <c r="S1678" s="101" t="s">
        <v>3</v>
      </c>
      <c r="T1678" s="97"/>
      <c r="U1678" s="101" t="s">
        <v>3</v>
      </c>
      <c r="V1678" s="101" t="s">
        <v>3</v>
      </c>
      <c r="W1678" s="97"/>
      <c r="X1678" s="101" t="s">
        <v>3</v>
      </c>
      <c r="Y1678" s="101" t="s">
        <v>3</v>
      </c>
      <c r="Z1678" s="97"/>
      <c r="AA1678" s="101" t="s">
        <v>3</v>
      </c>
      <c r="AB1678" s="101" t="s">
        <v>3</v>
      </c>
      <c r="AC1678" s="97"/>
      <c r="AD1678" s="101" t="s">
        <v>3</v>
      </c>
      <c r="AE1678" s="101" t="s">
        <v>3</v>
      </c>
      <c r="AF1678" s="97"/>
      <c r="AG1678" s="100">
        <f t="shared" si="423"/>
        <v>13.600000000000001</v>
      </c>
      <c r="AH1678" s="100">
        <f t="shared" si="419"/>
        <v>13.600000000000001</v>
      </c>
      <c r="AI1678" s="97"/>
      <c r="AJ1678" s="100">
        <f t="shared" si="411"/>
        <v>11.05</v>
      </c>
      <c r="AK1678" s="100">
        <f t="shared" si="412"/>
        <v>11.05</v>
      </c>
      <c r="AL1678" s="98"/>
      <c r="AM1678" s="100"/>
      <c r="AN1678" s="101" t="s">
        <v>3</v>
      </c>
      <c r="AO1678" s="97"/>
      <c r="AP1678" s="100">
        <f t="shared" si="413"/>
        <v>14.45</v>
      </c>
      <c r="AQ1678" s="100">
        <f t="shared" si="414"/>
        <v>14.45</v>
      </c>
      <c r="AR1678" s="97"/>
      <c r="AS1678" s="85">
        <f t="shared" si="415"/>
        <v>6.12</v>
      </c>
      <c r="AT1678" s="101" t="s">
        <v>3</v>
      </c>
      <c r="AU1678" s="97"/>
      <c r="AV1678" s="100">
        <f t="shared" si="424"/>
        <v>14.45</v>
      </c>
      <c r="AW1678" s="100">
        <f t="shared" si="420"/>
        <v>14.45</v>
      </c>
      <c r="AX1678" s="97"/>
      <c r="AY1678" s="100">
        <f t="shared" si="416"/>
        <v>12.75</v>
      </c>
      <c r="AZ1678" s="101" t="s">
        <v>3</v>
      </c>
      <c r="BA1678" s="97"/>
      <c r="BB1678" s="100">
        <f t="shared" si="417"/>
        <v>6.12</v>
      </c>
      <c r="BC1678" s="101" t="s">
        <v>3</v>
      </c>
      <c r="BD1678" s="97"/>
      <c r="BE1678" s="100">
        <f t="shared" si="418"/>
        <v>6.12</v>
      </c>
      <c r="BF1678" s="101" t="s">
        <v>3</v>
      </c>
    </row>
    <row r="1679" spans="1:58" s="86" customFormat="1" ht="13.2" x14ac:dyDescent="0.25">
      <c r="A1679" s="47" t="s">
        <v>1532</v>
      </c>
      <c r="B1679" s="93">
        <v>1200050</v>
      </c>
      <c r="C1679" s="109" t="s">
        <v>1121</v>
      </c>
      <c r="D1679" s="85">
        <v>17</v>
      </c>
      <c r="E1679" s="83">
        <v>270</v>
      </c>
      <c r="F1679" s="83" t="s">
        <v>1533</v>
      </c>
      <c r="G1679" s="22"/>
      <c r="H1679" s="44">
        <f t="shared" si="426"/>
        <v>13.600000000000001</v>
      </c>
      <c r="I1679" s="98">
        <f t="shared" si="410"/>
        <v>6.12</v>
      </c>
      <c r="J1679" s="98">
        <f t="shared" si="422"/>
        <v>14.45</v>
      </c>
      <c r="K1679" s="99"/>
      <c r="L1679" s="44">
        <f t="shared" si="425"/>
        <v>13.600000000000001</v>
      </c>
      <c r="M1679" s="100">
        <f t="shared" si="421"/>
        <v>13.600000000000001</v>
      </c>
      <c r="N1679" s="97"/>
      <c r="O1679" s="101" t="s">
        <v>3</v>
      </c>
      <c r="P1679" s="101" t="s">
        <v>3</v>
      </c>
      <c r="Q1679" s="97"/>
      <c r="R1679" s="101" t="s">
        <v>3</v>
      </c>
      <c r="S1679" s="101" t="s">
        <v>3</v>
      </c>
      <c r="T1679" s="97"/>
      <c r="U1679" s="101" t="s">
        <v>3</v>
      </c>
      <c r="V1679" s="101" t="s">
        <v>3</v>
      </c>
      <c r="W1679" s="97"/>
      <c r="X1679" s="101" t="s">
        <v>3</v>
      </c>
      <c r="Y1679" s="101" t="s">
        <v>3</v>
      </c>
      <c r="Z1679" s="97"/>
      <c r="AA1679" s="101" t="s">
        <v>3</v>
      </c>
      <c r="AB1679" s="101" t="s">
        <v>3</v>
      </c>
      <c r="AC1679" s="97"/>
      <c r="AD1679" s="101" t="s">
        <v>3</v>
      </c>
      <c r="AE1679" s="101" t="s">
        <v>3</v>
      </c>
      <c r="AF1679" s="97"/>
      <c r="AG1679" s="100">
        <f t="shared" si="423"/>
        <v>13.600000000000001</v>
      </c>
      <c r="AH1679" s="100">
        <f t="shared" si="419"/>
        <v>13.600000000000001</v>
      </c>
      <c r="AI1679" s="97"/>
      <c r="AJ1679" s="100">
        <f t="shared" si="411"/>
        <v>11.05</v>
      </c>
      <c r="AK1679" s="100">
        <f t="shared" si="412"/>
        <v>11.05</v>
      </c>
      <c r="AL1679" s="98"/>
      <c r="AM1679" s="100"/>
      <c r="AN1679" s="101" t="s">
        <v>3</v>
      </c>
      <c r="AO1679" s="97"/>
      <c r="AP1679" s="100">
        <f t="shared" si="413"/>
        <v>14.45</v>
      </c>
      <c r="AQ1679" s="100">
        <f t="shared" si="414"/>
        <v>14.45</v>
      </c>
      <c r="AR1679" s="97"/>
      <c r="AS1679" s="85">
        <f t="shared" si="415"/>
        <v>6.12</v>
      </c>
      <c r="AT1679" s="101" t="s">
        <v>3</v>
      </c>
      <c r="AU1679" s="97"/>
      <c r="AV1679" s="100">
        <f t="shared" si="424"/>
        <v>14.45</v>
      </c>
      <c r="AW1679" s="100">
        <f t="shared" si="420"/>
        <v>14.45</v>
      </c>
      <c r="AX1679" s="97"/>
      <c r="AY1679" s="100">
        <f t="shared" si="416"/>
        <v>12.75</v>
      </c>
      <c r="AZ1679" s="101" t="s">
        <v>3</v>
      </c>
      <c r="BA1679" s="97"/>
      <c r="BB1679" s="100">
        <f t="shared" si="417"/>
        <v>6.12</v>
      </c>
      <c r="BC1679" s="101" t="s">
        <v>3</v>
      </c>
      <c r="BD1679" s="97"/>
      <c r="BE1679" s="100">
        <f t="shared" si="418"/>
        <v>6.12</v>
      </c>
      <c r="BF1679" s="101" t="s">
        <v>3</v>
      </c>
    </row>
    <row r="1680" spans="1:58" s="86" customFormat="1" ht="13.2" x14ac:dyDescent="0.25">
      <c r="A1680" s="47" t="s">
        <v>1532</v>
      </c>
      <c r="B1680" s="93">
        <v>1200051</v>
      </c>
      <c r="C1680" s="109" t="s">
        <v>1123</v>
      </c>
      <c r="D1680" s="85">
        <v>17</v>
      </c>
      <c r="E1680" s="83">
        <v>270</v>
      </c>
      <c r="F1680" s="83" t="s">
        <v>1533</v>
      </c>
      <c r="G1680" s="22"/>
      <c r="H1680" s="44">
        <f t="shared" si="426"/>
        <v>13.600000000000001</v>
      </c>
      <c r="I1680" s="98">
        <f t="shared" ref="I1680:I1743" si="427">MIN(AJ1680:AM1680,AP1680:AS1680,AV1680:AY1680,BB1680,BE1680)</f>
        <v>6.12</v>
      </c>
      <c r="J1680" s="98">
        <f t="shared" si="422"/>
        <v>14.45</v>
      </c>
      <c r="K1680" s="99"/>
      <c r="L1680" s="44">
        <f t="shared" si="425"/>
        <v>13.600000000000001</v>
      </c>
      <c r="M1680" s="100">
        <f t="shared" si="421"/>
        <v>13.600000000000001</v>
      </c>
      <c r="N1680" s="97"/>
      <c r="O1680" s="101" t="s">
        <v>3</v>
      </c>
      <c r="P1680" s="101" t="s">
        <v>3</v>
      </c>
      <c r="Q1680" s="97"/>
      <c r="R1680" s="101" t="s">
        <v>3</v>
      </c>
      <c r="S1680" s="101" t="s">
        <v>3</v>
      </c>
      <c r="T1680" s="97"/>
      <c r="U1680" s="101" t="s">
        <v>3</v>
      </c>
      <c r="V1680" s="101" t="s">
        <v>3</v>
      </c>
      <c r="W1680" s="97"/>
      <c r="X1680" s="101" t="s">
        <v>3</v>
      </c>
      <c r="Y1680" s="101" t="s">
        <v>3</v>
      </c>
      <c r="Z1680" s="97"/>
      <c r="AA1680" s="101" t="s">
        <v>3</v>
      </c>
      <c r="AB1680" s="101" t="s">
        <v>3</v>
      </c>
      <c r="AC1680" s="97"/>
      <c r="AD1680" s="101" t="s">
        <v>3</v>
      </c>
      <c r="AE1680" s="101" t="s">
        <v>3</v>
      </c>
      <c r="AF1680" s="97"/>
      <c r="AG1680" s="100">
        <f t="shared" si="423"/>
        <v>13.600000000000001</v>
      </c>
      <c r="AH1680" s="100">
        <f t="shared" si="419"/>
        <v>13.600000000000001</v>
      </c>
      <c r="AI1680" s="97"/>
      <c r="AJ1680" s="100">
        <f t="shared" ref="AJ1680:AJ1743" si="428">D1680*65%</f>
        <v>11.05</v>
      </c>
      <c r="AK1680" s="100">
        <f t="shared" ref="AK1680:AK1743" si="429">D1680*65%</f>
        <v>11.05</v>
      </c>
      <c r="AL1680" s="98"/>
      <c r="AM1680" s="100"/>
      <c r="AN1680" s="101" t="s">
        <v>3</v>
      </c>
      <c r="AO1680" s="97"/>
      <c r="AP1680" s="100">
        <f t="shared" ref="AP1680:AP1743" si="430">D1680*85%</f>
        <v>14.45</v>
      </c>
      <c r="AQ1680" s="100">
        <f t="shared" ref="AQ1680:AQ1743" si="431">D1680*85%</f>
        <v>14.45</v>
      </c>
      <c r="AR1680" s="97"/>
      <c r="AS1680" s="85">
        <f t="shared" ref="AS1680:AS1743" si="432">D1680*36%</f>
        <v>6.12</v>
      </c>
      <c r="AT1680" s="101" t="s">
        <v>3</v>
      </c>
      <c r="AU1680" s="97"/>
      <c r="AV1680" s="100">
        <f t="shared" si="424"/>
        <v>14.45</v>
      </c>
      <c r="AW1680" s="100">
        <f t="shared" si="420"/>
        <v>14.45</v>
      </c>
      <c r="AX1680" s="97"/>
      <c r="AY1680" s="100">
        <f t="shared" ref="AY1680:AY1743" si="433">D1680*75%</f>
        <v>12.75</v>
      </c>
      <c r="AZ1680" s="101" t="s">
        <v>3</v>
      </c>
      <c r="BA1680" s="97"/>
      <c r="BB1680" s="100">
        <f t="shared" ref="BB1680:BB1743" si="434">D1680*36%</f>
        <v>6.12</v>
      </c>
      <c r="BC1680" s="101" t="s">
        <v>3</v>
      </c>
      <c r="BD1680" s="97"/>
      <c r="BE1680" s="100">
        <f t="shared" ref="BE1680:BE1743" si="435">D1680*36%</f>
        <v>6.12</v>
      </c>
      <c r="BF1680" s="101" t="s">
        <v>3</v>
      </c>
    </row>
    <row r="1681" spans="1:58" s="86" customFormat="1" ht="13.2" x14ac:dyDescent="0.25">
      <c r="A1681" s="47" t="s">
        <v>1532</v>
      </c>
      <c r="B1681" s="93">
        <v>1200056</v>
      </c>
      <c r="C1681" s="109" t="s">
        <v>1128</v>
      </c>
      <c r="D1681" s="85">
        <v>17</v>
      </c>
      <c r="E1681" s="83">
        <v>270</v>
      </c>
      <c r="F1681" s="83" t="s">
        <v>1533</v>
      </c>
      <c r="G1681" s="22"/>
      <c r="H1681" s="44">
        <f t="shared" si="426"/>
        <v>13.600000000000001</v>
      </c>
      <c r="I1681" s="98">
        <f t="shared" si="427"/>
        <v>6.12</v>
      </c>
      <c r="J1681" s="98">
        <f t="shared" si="422"/>
        <v>14.45</v>
      </c>
      <c r="K1681" s="99"/>
      <c r="L1681" s="44">
        <f t="shared" si="425"/>
        <v>13.600000000000001</v>
      </c>
      <c r="M1681" s="100">
        <f t="shared" si="421"/>
        <v>13.600000000000001</v>
      </c>
      <c r="N1681" s="97"/>
      <c r="O1681" s="101" t="s">
        <v>3</v>
      </c>
      <c r="P1681" s="101" t="s">
        <v>3</v>
      </c>
      <c r="Q1681" s="97"/>
      <c r="R1681" s="101" t="s">
        <v>3</v>
      </c>
      <c r="S1681" s="101" t="s">
        <v>3</v>
      </c>
      <c r="T1681" s="97"/>
      <c r="U1681" s="101" t="s">
        <v>3</v>
      </c>
      <c r="V1681" s="101" t="s">
        <v>3</v>
      </c>
      <c r="W1681" s="97"/>
      <c r="X1681" s="101" t="s">
        <v>3</v>
      </c>
      <c r="Y1681" s="101" t="s">
        <v>3</v>
      </c>
      <c r="Z1681" s="97"/>
      <c r="AA1681" s="101" t="s">
        <v>3</v>
      </c>
      <c r="AB1681" s="101" t="s">
        <v>3</v>
      </c>
      <c r="AC1681" s="97"/>
      <c r="AD1681" s="101" t="s">
        <v>3</v>
      </c>
      <c r="AE1681" s="101" t="s">
        <v>3</v>
      </c>
      <c r="AF1681" s="97"/>
      <c r="AG1681" s="100">
        <f t="shared" si="423"/>
        <v>13.600000000000001</v>
      </c>
      <c r="AH1681" s="100">
        <f t="shared" si="419"/>
        <v>13.600000000000001</v>
      </c>
      <c r="AI1681" s="97"/>
      <c r="AJ1681" s="100">
        <f t="shared" si="428"/>
        <v>11.05</v>
      </c>
      <c r="AK1681" s="100">
        <f t="shared" si="429"/>
        <v>11.05</v>
      </c>
      <c r="AL1681" s="98"/>
      <c r="AM1681" s="100"/>
      <c r="AN1681" s="101" t="s">
        <v>3</v>
      </c>
      <c r="AO1681" s="97"/>
      <c r="AP1681" s="100">
        <f t="shared" si="430"/>
        <v>14.45</v>
      </c>
      <c r="AQ1681" s="100">
        <f t="shared" si="431"/>
        <v>14.45</v>
      </c>
      <c r="AR1681" s="97"/>
      <c r="AS1681" s="85">
        <f t="shared" si="432"/>
        <v>6.12</v>
      </c>
      <c r="AT1681" s="101" t="s">
        <v>3</v>
      </c>
      <c r="AU1681" s="97"/>
      <c r="AV1681" s="100">
        <f t="shared" si="424"/>
        <v>14.45</v>
      </c>
      <c r="AW1681" s="100">
        <f t="shared" si="420"/>
        <v>14.45</v>
      </c>
      <c r="AX1681" s="97"/>
      <c r="AY1681" s="100">
        <f t="shared" si="433"/>
        <v>12.75</v>
      </c>
      <c r="AZ1681" s="101" t="s">
        <v>3</v>
      </c>
      <c r="BA1681" s="97"/>
      <c r="BB1681" s="100">
        <f t="shared" si="434"/>
        <v>6.12</v>
      </c>
      <c r="BC1681" s="101" t="s">
        <v>3</v>
      </c>
      <c r="BD1681" s="97"/>
      <c r="BE1681" s="100">
        <f t="shared" si="435"/>
        <v>6.12</v>
      </c>
      <c r="BF1681" s="101" t="s">
        <v>3</v>
      </c>
    </row>
    <row r="1682" spans="1:58" s="86" customFormat="1" ht="13.2" x14ac:dyDescent="0.25">
      <c r="A1682" s="47" t="s">
        <v>1532</v>
      </c>
      <c r="B1682" s="93">
        <v>1200059</v>
      </c>
      <c r="C1682" s="109" t="s">
        <v>1131</v>
      </c>
      <c r="D1682" s="85">
        <v>17</v>
      </c>
      <c r="E1682" s="83">
        <v>270</v>
      </c>
      <c r="F1682" s="83" t="s">
        <v>1533</v>
      </c>
      <c r="G1682" s="22"/>
      <c r="H1682" s="44">
        <f t="shared" si="426"/>
        <v>13.600000000000001</v>
      </c>
      <c r="I1682" s="98">
        <f t="shared" si="427"/>
        <v>6.12</v>
      </c>
      <c r="J1682" s="98">
        <f t="shared" si="422"/>
        <v>14.45</v>
      </c>
      <c r="K1682" s="99"/>
      <c r="L1682" s="44">
        <f t="shared" si="425"/>
        <v>13.600000000000001</v>
      </c>
      <c r="M1682" s="100">
        <f t="shared" si="421"/>
        <v>13.600000000000001</v>
      </c>
      <c r="N1682" s="97"/>
      <c r="O1682" s="101" t="s">
        <v>3</v>
      </c>
      <c r="P1682" s="101" t="s">
        <v>3</v>
      </c>
      <c r="Q1682" s="97"/>
      <c r="R1682" s="101" t="s">
        <v>3</v>
      </c>
      <c r="S1682" s="101" t="s">
        <v>3</v>
      </c>
      <c r="T1682" s="97"/>
      <c r="U1682" s="101" t="s">
        <v>3</v>
      </c>
      <c r="V1682" s="101" t="s">
        <v>3</v>
      </c>
      <c r="W1682" s="97"/>
      <c r="X1682" s="101" t="s">
        <v>3</v>
      </c>
      <c r="Y1682" s="101" t="s">
        <v>3</v>
      </c>
      <c r="Z1682" s="97"/>
      <c r="AA1682" s="101" t="s">
        <v>3</v>
      </c>
      <c r="AB1682" s="101" t="s">
        <v>3</v>
      </c>
      <c r="AC1682" s="97"/>
      <c r="AD1682" s="101" t="s">
        <v>3</v>
      </c>
      <c r="AE1682" s="101" t="s">
        <v>3</v>
      </c>
      <c r="AF1682" s="97"/>
      <c r="AG1682" s="100">
        <f t="shared" si="423"/>
        <v>13.600000000000001</v>
      </c>
      <c r="AH1682" s="100">
        <f t="shared" ref="AH1682:AH1745" si="436">D1682*80%</f>
        <v>13.600000000000001</v>
      </c>
      <c r="AI1682" s="97"/>
      <c r="AJ1682" s="100">
        <f t="shared" si="428"/>
        <v>11.05</v>
      </c>
      <c r="AK1682" s="100">
        <f t="shared" si="429"/>
        <v>11.05</v>
      </c>
      <c r="AL1682" s="98"/>
      <c r="AM1682" s="100"/>
      <c r="AN1682" s="101" t="s">
        <v>3</v>
      </c>
      <c r="AO1682" s="97"/>
      <c r="AP1682" s="100">
        <f t="shared" si="430"/>
        <v>14.45</v>
      </c>
      <c r="AQ1682" s="100">
        <f t="shared" si="431"/>
        <v>14.45</v>
      </c>
      <c r="AR1682" s="97"/>
      <c r="AS1682" s="85">
        <f t="shared" si="432"/>
        <v>6.12</v>
      </c>
      <c r="AT1682" s="101" t="s">
        <v>3</v>
      </c>
      <c r="AU1682" s="97"/>
      <c r="AV1682" s="100">
        <f t="shared" si="424"/>
        <v>14.45</v>
      </c>
      <c r="AW1682" s="100">
        <f t="shared" ref="AW1682:AW1745" si="437">D1682*85%</f>
        <v>14.45</v>
      </c>
      <c r="AX1682" s="97"/>
      <c r="AY1682" s="100">
        <f t="shared" si="433"/>
        <v>12.75</v>
      </c>
      <c r="AZ1682" s="101" t="s">
        <v>3</v>
      </c>
      <c r="BA1682" s="97"/>
      <c r="BB1682" s="100">
        <f t="shared" si="434"/>
        <v>6.12</v>
      </c>
      <c r="BC1682" s="101" t="s">
        <v>3</v>
      </c>
      <c r="BD1682" s="97"/>
      <c r="BE1682" s="100">
        <f t="shared" si="435"/>
        <v>6.12</v>
      </c>
      <c r="BF1682" s="101" t="s">
        <v>3</v>
      </c>
    </row>
    <row r="1683" spans="1:58" s="86" customFormat="1" ht="13.2" x14ac:dyDescent="0.25">
      <c r="A1683" s="47" t="s">
        <v>1532</v>
      </c>
      <c r="B1683" s="93">
        <v>1200915</v>
      </c>
      <c r="C1683" s="109" t="s">
        <v>1132</v>
      </c>
      <c r="D1683" s="85">
        <v>17</v>
      </c>
      <c r="E1683" s="83">
        <v>270</v>
      </c>
      <c r="F1683" s="83" t="s">
        <v>1533</v>
      </c>
      <c r="G1683" s="22"/>
      <c r="H1683" s="44">
        <f t="shared" si="426"/>
        <v>13.600000000000001</v>
      </c>
      <c r="I1683" s="98">
        <f t="shared" si="427"/>
        <v>6.12</v>
      </c>
      <c r="J1683" s="98">
        <f t="shared" si="422"/>
        <v>14.45</v>
      </c>
      <c r="K1683" s="99"/>
      <c r="L1683" s="44">
        <f t="shared" si="425"/>
        <v>13.600000000000001</v>
      </c>
      <c r="M1683" s="100">
        <f t="shared" ref="M1683:M1746" si="438">D1683*80%</f>
        <v>13.600000000000001</v>
      </c>
      <c r="N1683" s="97"/>
      <c r="O1683" s="101" t="s">
        <v>3</v>
      </c>
      <c r="P1683" s="101" t="s">
        <v>3</v>
      </c>
      <c r="Q1683" s="97"/>
      <c r="R1683" s="101" t="s">
        <v>3</v>
      </c>
      <c r="S1683" s="101" t="s">
        <v>3</v>
      </c>
      <c r="T1683" s="97"/>
      <c r="U1683" s="101" t="s">
        <v>3</v>
      </c>
      <c r="V1683" s="101" t="s">
        <v>3</v>
      </c>
      <c r="W1683" s="97"/>
      <c r="X1683" s="101" t="s">
        <v>3</v>
      </c>
      <c r="Y1683" s="101" t="s">
        <v>3</v>
      </c>
      <c r="Z1683" s="97"/>
      <c r="AA1683" s="101" t="s">
        <v>3</v>
      </c>
      <c r="AB1683" s="101" t="s">
        <v>3</v>
      </c>
      <c r="AC1683" s="97"/>
      <c r="AD1683" s="101" t="s">
        <v>3</v>
      </c>
      <c r="AE1683" s="101" t="s">
        <v>3</v>
      </c>
      <c r="AF1683" s="97"/>
      <c r="AG1683" s="100">
        <f t="shared" si="423"/>
        <v>13.600000000000001</v>
      </c>
      <c r="AH1683" s="100">
        <f t="shared" si="436"/>
        <v>13.600000000000001</v>
      </c>
      <c r="AI1683" s="97"/>
      <c r="AJ1683" s="100">
        <f t="shared" si="428"/>
        <v>11.05</v>
      </c>
      <c r="AK1683" s="100">
        <f t="shared" si="429"/>
        <v>11.05</v>
      </c>
      <c r="AL1683" s="98"/>
      <c r="AM1683" s="100"/>
      <c r="AN1683" s="101" t="s">
        <v>3</v>
      </c>
      <c r="AO1683" s="97"/>
      <c r="AP1683" s="100">
        <f t="shared" si="430"/>
        <v>14.45</v>
      </c>
      <c r="AQ1683" s="100">
        <f t="shared" si="431"/>
        <v>14.45</v>
      </c>
      <c r="AR1683" s="97"/>
      <c r="AS1683" s="85">
        <f t="shared" si="432"/>
        <v>6.12</v>
      </c>
      <c r="AT1683" s="101" t="s">
        <v>3</v>
      </c>
      <c r="AU1683" s="97"/>
      <c r="AV1683" s="100">
        <f t="shared" si="424"/>
        <v>14.45</v>
      </c>
      <c r="AW1683" s="100">
        <f t="shared" si="437"/>
        <v>14.45</v>
      </c>
      <c r="AX1683" s="97"/>
      <c r="AY1683" s="100">
        <f t="shared" si="433"/>
        <v>12.75</v>
      </c>
      <c r="AZ1683" s="101" t="s">
        <v>3</v>
      </c>
      <c r="BA1683" s="97"/>
      <c r="BB1683" s="100">
        <f t="shared" si="434"/>
        <v>6.12</v>
      </c>
      <c r="BC1683" s="101" t="s">
        <v>3</v>
      </c>
      <c r="BD1683" s="97"/>
      <c r="BE1683" s="100">
        <f t="shared" si="435"/>
        <v>6.12</v>
      </c>
      <c r="BF1683" s="101" t="s">
        <v>3</v>
      </c>
    </row>
    <row r="1684" spans="1:58" s="86" customFormat="1" ht="13.2" x14ac:dyDescent="0.25">
      <c r="A1684" s="47" t="s">
        <v>1532</v>
      </c>
      <c r="B1684" s="93">
        <v>1200650</v>
      </c>
      <c r="C1684" s="109" t="s">
        <v>1426</v>
      </c>
      <c r="D1684" s="85">
        <v>17</v>
      </c>
      <c r="E1684" s="83">
        <v>270</v>
      </c>
      <c r="F1684" s="83" t="s">
        <v>1533</v>
      </c>
      <c r="G1684" s="22"/>
      <c r="H1684" s="44">
        <f t="shared" si="426"/>
        <v>13.600000000000001</v>
      </c>
      <c r="I1684" s="98">
        <f t="shared" si="427"/>
        <v>6.12</v>
      </c>
      <c r="J1684" s="98">
        <f t="shared" si="422"/>
        <v>14.45</v>
      </c>
      <c r="K1684" s="99"/>
      <c r="L1684" s="44">
        <f t="shared" si="425"/>
        <v>13.600000000000001</v>
      </c>
      <c r="M1684" s="100">
        <f t="shared" si="438"/>
        <v>13.600000000000001</v>
      </c>
      <c r="N1684" s="97"/>
      <c r="O1684" s="101" t="s">
        <v>3</v>
      </c>
      <c r="P1684" s="101" t="s">
        <v>3</v>
      </c>
      <c r="Q1684" s="97"/>
      <c r="R1684" s="101" t="s">
        <v>3</v>
      </c>
      <c r="S1684" s="101" t="s">
        <v>3</v>
      </c>
      <c r="T1684" s="97"/>
      <c r="U1684" s="101" t="s">
        <v>3</v>
      </c>
      <c r="V1684" s="101" t="s">
        <v>3</v>
      </c>
      <c r="W1684" s="97"/>
      <c r="X1684" s="101" t="s">
        <v>3</v>
      </c>
      <c r="Y1684" s="101" t="s">
        <v>3</v>
      </c>
      <c r="Z1684" s="97"/>
      <c r="AA1684" s="101" t="s">
        <v>3</v>
      </c>
      <c r="AB1684" s="101" t="s">
        <v>3</v>
      </c>
      <c r="AC1684" s="97"/>
      <c r="AD1684" s="101" t="s">
        <v>3</v>
      </c>
      <c r="AE1684" s="101" t="s">
        <v>3</v>
      </c>
      <c r="AF1684" s="97"/>
      <c r="AG1684" s="100">
        <f t="shared" si="423"/>
        <v>13.600000000000001</v>
      </c>
      <c r="AH1684" s="100">
        <f t="shared" si="436"/>
        <v>13.600000000000001</v>
      </c>
      <c r="AI1684" s="97"/>
      <c r="AJ1684" s="100">
        <f t="shared" si="428"/>
        <v>11.05</v>
      </c>
      <c r="AK1684" s="100">
        <f t="shared" si="429"/>
        <v>11.05</v>
      </c>
      <c r="AL1684" s="98"/>
      <c r="AM1684" s="100"/>
      <c r="AN1684" s="101" t="s">
        <v>3</v>
      </c>
      <c r="AO1684" s="97"/>
      <c r="AP1684" s="100">
        <f t="shared" si="430"/>
        <v>14.45</v>
      </c>
      <c r="AQ1684" s="100">
        <f t="shared" si="431"/>
        <v>14.45</v>
      </c>
      <c r="AR1684" s="97"/>
      <c r="AS1684" s="85">
        <f t="shared" si="432"/>
        <v>6.12</v>
      </c>
      <c r="AT1684" s="101" t="s">
        <v>3</v>
      </c>
      <c r="AU1684" s="97"/>
      <c r="AV1684" s="100">
        <f t="shared" si="424"/>
        <v>14.45</v>
      </c>
      <c r="AW1684" s="100">
        <f t="shared" si="437"/>
        <v>14.45</v>
      </c>
      <c r="AX1684" s="97"/>
      <c r="AY1684" s="100">
        <f t="shared" si="433"/>
        <v>12.75</v>
      </c>
      <c r="AZ1684" s="101" t="s">
        <v>3</v>
      </c>
      <c r="BA1684" s="97"/>
      <c r="BB1684" s="100">
        <f t="shared" si="434"/>
        <v>6.12</v>
      </c>
      <c r="BC1684" s="101" t="s">
        <v>3</v>
      </c>
      <c r="BD1684" s="97"/>
      <c r="BE1684" s="100">
        <f t="shared" si="435"/>
        <v>6.12</v>
      </c>
      <c r="BF1684" s="101" t="s">
        <v>3</v>
      </c>
    </row>
    <row r="1685" spans="1:58" s="86" customFormat="1" ht="13.2" x14ac:dyDescent="0.25">
      <c r="A1685" s="47" t="s">
        <v>1532</v>
      </c>
      <c r="B1685" s="93">
        <v>1203015</v>
      </c>
      <c r="C1685" s="109" t="s">
        <v>1425</v>
      </c>
      <c r="D1685" s="85">
        <v>17</v>
      </c>
      <c r="E1685" s="83">
        <v>270</v>
      </c>
      <c r="F1685" s="83" t="s">
        <v>1533</v>
      </c>
      <c r="G1685" s="22"/>
      <c r="H1685" s="44">
        <f t="shared" si="426"/>
        <v>13.600000000000001</v>
      </c>
      <c r="I1685" s="98">
        <f t="shared" si="427"/>
        <v>6.12</v>
      </c>
      <c r="J1685" s="98">
        <f t="shared" si="422"/>
        <v>14.45</v>
      </c>
      <c r="K1685" s="99"/>
      <c r="L1685" s="44">
        <f t="shared" si="425"/>
        <v>13.600000000000001</v>
      </c>
      <c r="M1685" s="100">
        <f t="shared" si="438"/>
        <v>13.600000000000001</v>
      </c>
      <c r="N1685" s="97"/>
      <c r="O1685" s="101" t="s">
        <v>3</v>
      </c>
      <c r="P1685" s="101" t="s">
        <v>3</v>
      </c>
      <c r="Q1685" s="97"/>
      <c r="R1685" s="101" t="s">
        <v>3</v>
      </c>
      <c r="S1685" s="101" t="s">
        <v>3</v>
      </c>
      <c r="T1685" s="97"/>
      <c r="U1685" s="101" t="s">
        <v>3</v>
      </c>
      <c r="V1685" s="101" t="s">
        <v>3</v>
      </c>
      <c r="W1685" s="97"/>
      <c r="X1685" s="101" t="s">
        <v>3</v>
      </c>
      <c r="Y1685" s="101" t="s">
        <v>3</v>
      </c>
      <c r="Z1685" s="97"/>
      <c r="AA1685" s="101" t="s">
        <v>3</v>
      </c>
      <c r="AB1685" s="101" t="s">
        <v>3</v>
      </c>
      <c r="AC1685" s="97"/>
      <c r="AD1685" s="101" t="s">
        <v>3</v>
      </c>
      <c r="AE1685" s="101" t="s">
        <v>3</v>
      </c>
      <c r="AF1685" s="97"/>
      <c r="AG1685" s="100">
        <f t="shared" si="423"/>
        <v>13.600000000000001</v>
      </c>
      <c r="AH1685" s="100">
        <f t="shared" si="436"/>
        <v>13.600000000000001</v>
      </c>
      <c r="AI1685" s="97"/>
      <c r="AJ1685" s="100">
        <f t="shared" si="428"/>
        <v>11.05</v>
      </c>
      <c r="AK1685" s="100">
        <f t="shared" si="429"/>
        <v>11.05</v>
      </c>
      <c r="AL1685" s="98"/>
      <c r="AM1685" s="100"/>
      <c r="AN1685" s="101" t="s">
        <v>3</v>
      </c>
      <c r="AO1685" s="97"/>
      <c r="AP1685" s="100">
        <f t="shared" si="430"/>
        <v>14.45</v>
      </c>
      <c r="AQ1685" s="100">
        <f t="shared" si="431"/>
        <v>14.45</v>
      </c>
      <c r="AR1685" s="97"/>
      <c r="AS1685" s="85">
        <f t="shared" si="432"/>
        <v>6.12</v>
      </c>
      <c r="AT1685" s="101" t="s">
        <v>3</v>
      </c>
      <c r="AU1685" s="97"/>
      <c r="AV1685" s="100">
        <f t="shared" si="424"/>
        <v>14.45</v>
      </c>
      <c r="AW1685" s="100">
        <f t="shared" si="437"/>
        <v>14.45</v>
      </c>
      <c r="AX1685" s="97"/>
      <c r="AY1685" s="100">
        <f t="shared" si="433"/>
        <v>12.75</v>
      </c>
      <c r="AZ1685" s="101" t="s">
        <v>3</v>
      </c>
      <c r="BA1685" s="97"/>
      <c r="BB1685" s="100">
        <f t="shared" si="434"/>
        <v>6.12</v>
      </c>
      <c r="BC1685" s="101" t="s">
        <v>3</v>
      </c>
      <c r="BD1685" s="97"/>
      <c r="BE1685" s="100">
        <f t="shared" si="435"/>
        <v>6.12</v>
      </c>
      <c r="BF1685" s="101" t="s">
        <v>3</v>
      </c>
    </row>
    <row r="1686" spans="1:58" s="86" customFormat="1" ht="13.2" x14ac:dyDescent="0.25">
      <c r="A1686" s="47" t="s">
        <v>1532</v>
      </c>
      <c r="B1686" s="93">
        <v>1201026</v>
      </c>
      <c r="C1686" s="109" t="s">
        <v>1318</v>
      </c>
      <c r="D1686" s="85">
        <v>33</v>
      </c>
      <c r="E1686" s="83">
        <v>270</v>
      </c>
      <c r="F1686" s="83" t="s">
        <v>1533</v>
      </c>
      <c r="G1686" s="22"/>
      <c r="H1686" s="44">
        <f t="shared" si="426"/>
        <v>26.400000000000002</v>
      </c>
      <c r="I1686" s="98">
        <f t="shared" si="427"/>
        <v>11.879999999999999</v>
      </c>
      <c r="J1686" s="98">
        <f t="shared" si="422"/>
        <v>28.05</v>
      </c>
      <c r="K1686" s="99"/>
      <c r="L1686" s="44">
        <f t="shared" si="425"/>
        <v>26.400000000000002</v>
      </c>
      <c r="M1686" s="100">
        <f t="shared" si="438"/>
        <v>26.400000000000002</v>
      </c>
      <c r="N1686" s="97"/>
      <c r="O1686" s="101" t="s">
        <v>3</v>
      </c>
      <c r="P1686" s="101" t="s">
        <v>3</v>
      </c>
      <c r="Q1686" s="97"/>
      <c r="R1686" s="101" t="s">
        <v>3</v>
      </c>
      <c r="S1686" s="101" t="s">
        <v>3</v>
      </c>
      <c r="T1686" s="97"/>
      <c r="U1686" s="101" t="s">
        <v>3</v>
      </c>
      <c r="V1686" s="101" t="s">
        <v>3</v>
      </c>
      <c r="W1686" s="97"/>
      <c r="X1686" s="101" t="s">
        <v>3</v>
      </c>
      <c r="Y1686" s="101" t="s">
        <v>3</v>
      </c>
      <c r="Z1686" s="97"/>
      <c r="AA1686" s="101" t="s">
        <v>3</v>
      </c>
      <c r="AB1686" s="101" t="s">
        <v>3</v>
      </c>
      <c r="AC1686" s="97"/>
      <c r="AD1686" s="101" t="s">
        <v>3</v>
      </c>
      <c r="AE1686" s="101" t="s">
        <v>3</v>
      </c>
      <c r="AF1686" s="97"/>
      <c r="AG1686" s="100">
        <f t="shared" si="423"/>
        <v>26.400000000000002</v>
      </c>
      <c r="AH1686" s="100">
        <f t="shared" si="436"/>
        <v>26.400000000000002</v>
      </c>
      <c r="AI1686" s="97"/>
      <c r="AJ1686" s="100">
        <f t="shared" si="428"/>
        <v>21.45</v>
      </c>
      <c r="AK1686" s="100">
        <f t="shared" si="429"/>
        <v>21.45</v>
      </c>
      <c r="AL1686" s="98"/>
      <c r="AM1686" s="100"/>
      <c r="AN1686" s="101" t="s">
        <v>3</v>
      </c>
      <c r="AO1686" s="97"/>
      <c r="AP1686" s="100">
        <f t="shared" si="430"/>
        <v>28.05</v>
      </c>
      <c r="AQ1686" s="100">
        <f t="shared" si="431"/>
        <v>28.05</v>
      </c>
      <c r="AR1686" s="97"/>
      <c r="AS1686" s="85">
        <f t="shared" si="432"/>
        <v>11.879999999999999</v>
      </c>
      <c r="AT1686" s="101" t="s">
        <v>3</v>
      </c>
      <c r="AU1686" s="97"/>
      <c r="AV1686" s="100">
        <f t="shared" si="424"/>
        <v>28.05</v>
      </c>
      <c r="AW1686" s="100">
        <f t="shared" si="437"/>
        <v>28.05</v>
      </c>
      <c r="AX1686" s="97"/>
      <c r="AY1686" s="100">
        <f t="shared" si="433"/>
        <v>24.75</v>
      </c>
      <c r="AZ1686" s="101" t="s">
        <v>3</v>
      </c>
      <c r="BA1686" s="97"/>
      <c r="BB1686" s="100">
        <f t="shared" si="434"/>
        <v>11.879999999999999</v>
      </c>
      <c r="BC1686" s="101" t="s">
        <v>3</v>
      </c>
      <c r="BD1686" s="97"/>
      <c r="BE1686" s="100">
        <f t="shared" si="435"/>
        <v>11.879999999999999</v>
      </c>
      <c r="BF1686" s="101" t="s">
        <v>3</v>
      </c>
    </row>
    <row r="1687" spans="1:58" s="86" customFormat="1" ht="13.2" x14ac:dyDescent="0.25">
      <c r="A1687" s="47" t="s">
        <v>1532</v>
      </c>
      <c r="B1687" s="93">
        <v>1200258</v>
      </c>
      <c r="C1687" s="109" t="s">
        <v>1288</v>
      </c>
      <c r="D1687" s="85">
        <v>17</v>
      </c>
      <c r="E1687" s="83">
        <v>270</v>
      </c>
      <c r="F1687" s="83" t="s">
        <v>1533</v>
      </c>
      <c r="G1687" s="22"/>
      <c r="H1687" s="44">
        <f t="shared" si="426"/>
        <v>13.600000000000001</v>
      </c>
      <c r="I1687" s="98">
        <f t="shared" si="427"/>
        <v>6.12</v>
      </c>
      <c r="J1687" s="98">
        <f t="shared" si="422"/>
        <v>14.45</v>
      </c>
      <c r="K1687" s="99"/>
      <c r="L1687" s="44">
        <f t="shared" si="425"/>
        <v>13.600000000000001</v>
      </c>
      <c r="M1687" s="100">
        <f t="shared" si="438"/>
        <v>13.600000000000001</v>
      </c>
      <c r="N1687" s="97"/>
      <c r="O1687" s="101" t="s">
        <v>3</v>
      </c>
      <c r="P1687" s="101" t="s">
        <v>3</v>
      </c>
      <c r="Q1687" s="97"/>
      <c r="R1687" s="101" t="s">
        <v>3</v>
      </c>
      <c r="S1687" s="101" t="s">
        <v>3</v>
      </c>
      <c r="T1687" s="97"/>
      <c r="U1687" s="101" t="s">
        <v>3</v>
      </c>
      <c r="V1687" s="101" t="s">
        <v>3</v>
      </c>
      <c r="W1687" s="97"/>
      <c r="X1687" s="101" t="s">
        <v>3</v>
      </c>
      <c r="Y1687" s="101" t="s">
        <v>3</v>
      </c>
      <c r="Z1687" s="97"/>
      <c r="AA1687" s="101" t="s">
        <v>3</v>
      </c>
      <c r="AB1687" s="101" t="s">
        <v>3</v>
      </c>
      <c r="AC1687" s="97"/>
      <c r="AD1687" s="101" t="s">
        <v>3</v>
      </c>
      <c r="AE1687" s="101" t="s">
        <v>3</v>
      </c>
      <c r="AF1687" s="97"/>
      <c r="AG1687" s="100">
        <f t="shared" si="423"/>
        <v>13.600000000000001</v>
      </c>
      <c r="AH1687" s="100">
        <f t="shared" si="436"/>
        <v>13.600000000000001</v>
      </c>
      <c r="AI1687" s="97"/>
      <c r="AJ1687" s="100">
        <f t="shared" si="428"/>
        <v>11.05</v>
      </c>
      <c r="AK1687" s="100">
        <f t="shared" si="429"/>
        <v>11.05</v>
      </c>
      <c r="AL1687" s="98"/>
      <c r="AM1687" s="100"/>
      <c r="AN1687" s="101" t="s">
        <v>3</v>
      </c>
      <c r="AO1687" s="97"/>
      <c r="AP1687" s="100">
        <f t="shared" si="430"/>
        <v>14.45</v>
      </c>
      <c r="AQ1687" s="100">
        <f t="shared" si="431"/>
        <v>14.45</v>
      </c>
      <c r="AR1687" s="97"/>
      <c r="AS1687" s="85">
        <f t="shared" si="432"/>
        <v>6.12</v>
      </c>
      <c r="AT1687" s="101" t="s">
        <v>3</v>
      </c>
      <c r="AU1687" s="97"/>
      <c r="AV1687" s="100">
        <f t="shared" si="424"/>
        <v>14.45</v>
      </c>
      <c r="AW1687" s="100">
        <f t="shared" si="437"/>
        <v>14.45</v>
      </c>
      <c r="AX1687" s="97"/>
      <c r="AY1687" s="100">
        <f t="shared" si="433"/>
        <v>12.75</v>
      </c>
      <c r="AZ1687" s="101" t="s">
        <v>3</v>
      </c>
      <c r="BA1687" s="97"/>
      <c r="BB1687" s="100">
        <f t="shared" si="434"/>
        <v>6.12</v>
      </c>
      <c r="BC1687" s="101" t="s">
        <v>3</v>
      </c>
      <c r="BD1687" s="97"/>
      <c r="BE1687" s="100">
        <f t="shared" si="435"/>
        <v>6.12</v>
      </c>
      <c r="BF1687" s="101" t="s">
        <v>3</v>
      </c>
    </row>
    <row r="1688" spans="1:58" s="86" customFormat="1" ht="13.2" x14ac:dyDescent="0.25">
      <c r="A1688" s="47" t="s">
        <v>1532</v>
      </c>
      <c r="B1688" s="93">
        <v>1200627</v>
      </c>
      <c r="C1688" s="109" t="s">
        <v>1409</v>
      </c>
      <c r="D1688" s="85">
        <v>17</v>
      </c>
      <c r="E1688" s="83">
        <v>270</v>
      </c>
      <c r="F1688" s="83" t="s">
        <v>1533</v>
      </c>
      <c r="G1688" s="22"/>
      <c r="H1688" s="44">
        <f t="shared" si="426"/>
        <v>13.600000000000001</v>
      </c>
      <c r="I1688" s="98">
        <f t="shared" si="427"/>
        <v>6.12</v>
      </c>
      <c r="J1688" s="98">
        <f t="shared" si="422"/>
        <v>14.45</v>
      </c>
      <c r="K1688" s="99"/>
      <c r="L1688" s="44">
        <f t="shared" si="425"/>
        <v>13.600000000000001</v>
      </c>
      <c r="M1688" s="100">
        <f t="shared" si="438"/>
        <v>13.600000000000001</v>
      </c>
      <c r="N1688" s="97"/>
      <c r="O1688" s="101" t="s">
        <v>3</v>
      </c>
      <c r="P1688" s="101" t="s">
        <v>3</v>
      </c>
      <c r="Q1688" s="97"/>
      <c r="R1688" s="101" t="s">
        <v>3</v>
      </c>
      <c r="S1688" s="101" t="s">
        <v>3</v>
      </c>
      <c r="T1688" s="97"/>
      <c r="U1688" s="101" t="s">
        <v>3</v>
      </c>
      <c r="V1688" s="101" t="s">
        <v>3</v>
      </c>
      <c r="W1688" s="97"/>
      <c r="X1688" s="101" t="s">
        <v>3</v>
      </c>
      <c r="Y1688" s="101" t="s">
        <v>3</v>
      </c>
      <c r="Z1688" s="97"/>
      <c r="AA1688" s="101" t="s">
        <v>3</v>
      </c>
      <c r="AB1688" s="101" t="s">
        <v>3</v>
      </c>
      <c r="AC1688" s="97"/>
      <c r="AD1688" s="101" t="s">
        <v>3</v>
      </c>
      <c r="AE1688" s="101" t="s">
        <v>3</v>
      </c>
      <c r="AF1688" s="97"/>
      <c r="AG1688" s="100">
        <f t="shared" si="423"/>
        <v>13.600000000000001</v>
      </c>
      <c r="AH1688" s="100">
        <f t="shared" si="436"/>
        <v>13.600000000000001</v>
      </c>
      <c r="AI1688" s="97"/>
      <c r="AJ1688" s="100">
        <f t="shared" si="428"/>
        <v>11.05</v>
      </c>
      <c r="AK1688" s="100">
        <f t="shared" si="429"/>
        <v>11.05</v>
      </c>
      <c r="AL1688" s="98"/>
      <c r="AM1688" s="100"/>
      <c r="AN1688" s="101" t="s">
        <v>3</v>
      </c>
      <c r="AO1688" s="97"/>
      <c r="AP1688" s="100">
        <f t="shared" si="430"/>
        <v>14.45</v>
      </c>
      <c r="AQ1688" s="100">
        <f t="shared" si="431"/>
        <v>14.45</v>
      </c>
      <c r="AR1688" s="97"/>
      <c r="AS1688" s="85">
        <f t="shared" si="432"/>
        <v>6.12</v>
      </c>
      <c r="AT1688" s="101" t="s">
        <v>3</v>
      </c>
      <c r="AU1688" s="97"/>
      <c r="AV1688" s="100">
        <f t="shared" si="424"/>
        <v>14.45</v>
      </c>
      <c r="AW1688" s="100">
        <f t="shared" si="437"/>
        <v>14.45</v>
      </c>
      <c r="AX1688" s="97"/>
      <c r="AY1688" s="100">
        <f t="shared" si="433"/>
        <v>12.75</v>
      </c>
      <c r="AZ1688" s="101" t="s">
        <v>3</v>
      </c>
      <c r="BA1688" s="97"/>
      <c r="BB1688" s="100">
        <f t="shared" si="434"/>
        <v>6.12</v>
      </c>
      <c r="BC1688" s="101" t="s">
        <v>3</v>
      </c>
      <c r="BD1688" s="97"/>
      <c r="BE1688" s="100">
        <f t="shared" si="435"/>
        <v>6.12</v>
      </c>
      <c r="BF1688" s="101" t="s">
        <v>3</v>
      </c>
    </row>
    <row r="1689" spans="1:58" s="86" customFormat="1" ht="13.2" x14ac:dyDescent="0.25">
      <c r="A1689" s="47" t="s">
        <v>1532</v>
      </c>
      <c r="B1689" s="93">
        <v>1200639</v>
      </c>
      <c r="C1689" s="109" t="s">
        <v>1419</v>
      </c>
      <c r="D1689" s="85">
        <v>17</v>
      </c>
      <c r="E1689" s="83">
        <v>270</v>
      </c>
      <c r="F1689" s="83" t="s">
        <v>1533</v>
      </c>
      <c r="G1689" s="22"/>
      <c r="H1689" s="44">
        <f t="shared" si="426"/>
        <v>13.600000000000001</v>
      </c>
      <c r="I1689" s="98">
        <f t="shared" si="427"/>
        <v>6.12</v>
      </c>
      <c r="J1689" s="98">
        <f t="shared" si="422"/>
        <v>14.45</v>
      </c>
      <c r="K1689" s="99"/>
      <c r="L1689" s="44">
        <f t="shared" si="425"/>
        <v>13.600000000000001</v>
      </c>
      <c r="M1689" s="100">
        <f t="shared" si="438"/>
        <v>13.600000000000001</v>
      </c>
      <c r="N1689" s="97"/>
      <c r="O1689" s="101" t="s">
        <v>3</v>
      </c>
      <c r="P1689" s="101" t="s">
        <v>3</v>
      </c>
      <c r="Q1689" s="97"/>
      <c r="R1689" s="101" t="s">
        <v>3</v>
      </c>
      <c r="S1689" s="101" t="s">
        <v>3</v>
      </c>
      <c r="T1689" s="97"/>
      <c r="U1689" s="101" t="s">
        <v>3</v>
      </c>
      <c r="V1689" s="101" t="s">
        <v>3</v>
      </c>
      <c r="W1689" s="97"/>
      <c r="X1689" s="101" t="s">
        <v>3</v>
      </c>
      <c r="Y1689" s="101" t="s">
        <v>3</v>
      </c>
      <c r="Z1689" s="97"/>
      <c r="AA1689" s="101" t="s">
        <v>3</v>
      </c>
      <c r="AB1689" s="101" t="s">
        <v>3</v>
      </c>
      <c r="AC1689" s="97"/>
      <c r="AD1689" s="101" t="s">
        <v>3</v>
      </c>
      <c r="AE1689" s="101" t="s">
        <v>3</v>
      </c>
      <c r="AF1689" s="97"/>
      <c r="AG1689" s="100">
        <f t="shared" si="423"/>
        <v>13.600000000000001</v>
      </c>
      <c r="AH1689" s="100">
        <f t="shared" si="436"/>
        <v>13.600000000000001</v>
      </c>
      <c r="AI1689" s="97"/>
      <c r="AJ1689" s="100">
        <f t="shared" si="428"/>
        <v>11.05</v>
      </c>
      <c r="AK1689" s="100">
        <f t="shared" si="429"/>
        <v>11.05</v>
      </c>
      <c r="AL1689" s="98"/>
      <c r="AM1689" s="100"/>
      <c r="AN1689" s="101" t="s">
        <v>3</v>
      </c>
      <c r="AO1689" s="97"/>
      <c r="AP1689" s="100">
        <f t="shared" si="430"/>
        <v>14.45</v>
      </c>
      <c r="AQ1689" s="100">
        <f t="shared" si="431"/>
        <v>14.45</v>
      </c>
      <c r="AR1689" s="97"/>
      <c r="AS1689" s="85">
        <f t="shared" si="432"/>
        <v>6.12</v>
      </c>
      <c r="AT1689" s="101" t="s">
        <v>3</v>
      </c>
      <c r="AU1689" s="97"/>
      <c r="AV1689" s="100">
        <f t="shared" si="424"/>
        <v>14.45</v>
      </c>
      <c r="AW1689" s="100">
        <f t="shared" si="437"/>
        <v>14.45</v>
      </c>
      <c r="AX1689" s="97"/>
      <c r="AY1689" s="100">
        <f t="shared" si="433"/>
        <v>12.75</v>
      </c>
      <c r="AZ1689" s="101" t="s">
        <v>3</v>
      </c>
      <c r="BA1689" s="97"/>
      <c r="BB1689" s="100">
        <f t="shared" si="434"/>
        <v>6.12</v>
      </c>
      <c r="BC1689" s="101" t="s">
        <v>3</v>
      </c>
      <c r="BD1689" s="97"/>
      <c r="BE1689" s="100">
        <f t="shared" si="435"/>
        <v>6.12</v>
      </c>
      <c r="BF1689" s="101" t="s">
        <v>3</v>
      </c>
    </row>
    <row r="1690" spans="1:58" s="86" customFormat="1" ht="13.2" x14ac:dyDescent="0.25">
      <c r="A1690" s="47" t="s">
        <v>1532</v>
      </c>
      <c r="B1690" s="93">
        <v>1201027</v>
      </c>
      <c r="C1690" s="109" t="s">
        <v>1320</v>
      </c>
      <c r="D1690" s="85">
        <v>17</v>
      </c>
      <c r="E1690" s="83">
        <v>270</v>
      </c>
      <c r="F1690" s="83" t="s">
        <v>1533</v>
      </c>
      <c r="G1690" s="22"/>
      <c r="H1690" s="44">
        <f t="shared" si="426"/>
        <v>13.600000000000001</v>
      </c>
      <c r="I1690" s="98">
        <f t="shared" si="427"/>
        <v>6.12</v>
      </c>
      <c r="J1690" s="98">
        <f t="shared" si="422"/>
        <v>14.45</v>
      </c>
      <c r="K1690" s="99"/>
      <c r="L1690" s="44">
        <f t="shared" si="425"/>
        <v>13.600000000000001</v>
      </c>
      <c r="M1690" s="100">
        <f t="shared" si="438"/>
        <v>13.600000000000001</v>
      </c>
      <c r="N1690" s="97"/>
      <c r="O1690" s="101" t="s">
        <v>3</v>
      </c>
      <c r="P1690" s="101" t="s">
        <v>3</v>
      </c>
      <c r="Q1690" s="97"/>
      <c r="R1690" s="101" t="s">
        <v>3</v>
      </c>
      <c r="S1690" s="101" t="s">
        <v>3</v>
      </c>
      <c r="T1690" s="97"/>
      <c r="U1690" s="101" t="s">
        <v>3</v>
      </c>
      <c r="V1690" s="101" t="s">
        <v>3</v>
      </c>
      <c r="W1690" s="97"/>
      <c r="X1690" s="101" t="s">
        <v>3</v>
      </c>
      <c r="Y1690" s="101" t="s">
        <v>3</v>
      </c>
      <c r="Z1690" s="97"/>
      <c r="AA1690" s="101" t="s">
        <v>3</v>
      </c>
      <c r="AB1690" s="101" t="s">
        <v>3</v>
      </c>
      <c r="AC1690" s="97"/>
      <c r="AD1690" s="101" t="s">
        <v>3</v>
      </c>
      <c r="AE1690" s="101" t="s">
        <v>3</v>
      </c>
      <c r="AF1690" s="97"/>
      <c r="AG1690" s="100">
        <f t="shared" si="423"/>
        <v>13.600000000000001</v>
      </c>
      <c r="AH1690" s="100">
        <f t="shared" si="436"/>
        <v>13.600000000000001</v>
      </c>
      <c r="AI1690" s="97"/>
      <c r="AJ1690" s="100">
        <f t="shared" si="428"/>
        <v>11.05</v>
      </c>
      <c r="AK1690" s="100">
        <f t="shared" si="429"/>
        <v>11.05</v>
      </c>
      <c r="AL1690" s="98"/>
      <c r="AM1690" s="100"/>
      <c r="AN1690" s="101" t="s">
        <v>3</v>
      </c>
      <c r="AO1690" s="97"/>
      <c r="AP1690" s="100">
        <f t="shared" si="430"/>
        <v>14.45</v>
      </c>
      <c r="AQ1690" s="100">
        <f t="shared" si="431"/>
        <v>14.45</v>
      </c>
      <c r="AR1690" s="97"/>
      <c r="AS1690" s="85">
        <f t="shared" si="432"/>
        <v>6.12</v>
      </c>
      <c r="AT1690" s="101" t="s">
        <v>3</v>
      </c>
      <c r="AU1690" s="97"/>
      <c r="AV1690" s="100">
        <f t="shared" si="424"/>
        <v>14.45</v>
      </c>
      <c r="AW1690" s="100">
        <f t="shared" si="437"/>
        <v>14.45</v>
      </c>
      <c r="AX1690" s="97"/>
      <c r="AY1690" s="100">
        <f t="shared" si="433"/>
        <v>12.75</v>
      </c>
      <c r="AZ1690" s="101" t="s">
        <v>3</v>
      </c>
      <c r="BA1690" s="97"/>
      <c r="BB1690" s="100">
        <f t="shared" si="434"/>
        <v>6.12</v>
      </c>
      <c r="BC1690" s="101" t="s">
        <v>3</v>
      </c>
      <c r="BD1690" s="97"/>
      <c r="BE1690" s="100">
        <f t="shared" si="435"/>
        <v>6.12</v>
      </c>
      <c r="BF1690" s="101" t="s">
        <v>3</v>
      </c>
    </row>
    <row r="1691" spans="1:58" s="86" customFormat="1" ht="13.2" x14ac:dyDescent="0.25">
      <c r="A1691" s="47" t="s">
        <v>1532</v>
      </c>
      <c r="B1691" s="93">
        <v>1200160</v>
      </c>
      <c r="C1691" s="109" t="s">
        <v>1196</v>
      </c>
      <c r="D1691" s="85">
        <v>17</v>
      </c>
      <c r="E1691" s="83">
        <v>270</v>
      </c>
      <c r="F1691" s="83" t="s">
        <v>1533</v>
      </c>
      <c r="G1691" s="22"/>
      <c r="H1691" s="44">
        <f t="shared" si="426"/>
        <v>13.600000000000001</v>
      </c>
      <c r="I1691" s="98">
        <f t="shared" si="427"/>
        <v>6.12</v>
      </c>
      <c r="J1691" s="98">
        <f t="shared" si="422"/>
        <v>14.45</v>
      </c>
      <c r="K1691" s="99"/>
      <c r="L1691" s="44">
        <f t="shared" si="425"/>
        <v>13.600000000000001</v>
      </c>
      <c r="M1691" s="100">
        <f t="shared" si="438"/>
        <v>13.600000000000001</v>
      </c>
      <c r="N1691" s="97"/>
      <c r="O1691" s="101" t="s">
        <v>3</v>
      </c>
      <c r="P1691" s="101" t="s">
        <v>3</v>
      </c>
      <c r="Q1691" s="97"/>
      <c r="R1691" s="101" t="s">
        <v>3</v>
      </c>
      <c r="S1691" s="101" t="s">
        <v>3</v>
      </c>
      <c r="T1691" s="97"/>
      <c r="U1691" s="101" t="s">
        <v>3</v>
      </c>
      <c r="V1691" s="101" t="s">
        <v>3</v>
      </c>
      <c r="W1691" s="97"/>
      <c r="X1691" s="101" t="s">
        <v>3</v>
      </c>
      <c r="Y1691" s="101" t="s">
        <v>3</v>
      </c>
      <c r="Z1691" s="97"/>
      <c r="AA1691" s="101" t="s">
        <v>3</v>
      </c>
      <c r="AB1691" s="101" t="s">
        <v>3</v>
      </c>
      <c r="AC1691" s="97"/>
      <c r="AD1691" s="101" t="s">
        <v>3</v>
      </c>
      <c r="AE1691" s="101" t="s">
        <v>3</v>
      </c>
      <c r="AF1691" s="97"/>
      <c r="AG1691" s="100">
        <f t="shared" si="423"/>
        <v>13.600000000000001</v>
      </c>
      <c r="AH1691" s="100">
        <f t="shared" si="436"/>
        <v>13.600000000000001</v>
      </c>
      <c r="AI1691" s="97"/>
      <c r="AJ1691" s="100">
        <f t="shared" si="428"/>
        <v>11.05</v>
      </c>
      <c r="AK1691" s="100">
        <f t="shared" si="429"/>
        <v>11.05</v>
      </c>
      <c r="AL1691" s="98"/>
      <c r="AM1691" s="100"/>
      <c r="AN1691" s="101" t="s">
        <v>3</v>
      </c>
      <c r="AO1691" s="97"/>
      <c r="AP1691" s="100">
        <f t="shared" si="430"/>
        <v>14.45</v>
      </c>
      <c r="AQ1691" s="100">
        <f t="shared" si="431"/>
        <v>14.45</v>
      </c>
      <c r="AR1691" s="97"/>
      <c r="AS1691" s="85">
        <f t="shared" si="432"/>
        <v>6.12</v>
      </c>
      <c r="AT1691" s="101" t="s">
        <v>3</v>
      </c>
      <c r="AU1691" s="97"/>
      <c r="AV1691" s="100">
        <f t="shared" si="424"/>
        <v>14.45</v>
      </c>
      <c r="AW1691" s="100">
        <f t="shared" si="437"/>
        <v>14.45</v>
      </c>
      <c r="AX1691" s="97"/>
      <c r="AY1691" s="100">
        <f t="shared" si="433"/>
        <v>12.75</v>
      </c>
      <c r="AZ1691" s="101" t="s">
        <v>3</v>
      </c>
      <c r="BA1691" s="97"/>
      <c r="BB1691" s="100">
        <f t="shared" si="434"/>
        <v>6.12</v>
      </c>
      <c r="BC1691" s="101" t="s">
        <v>3</v>
      </c>
      <c r="BD1691" s="97"/>
      <c r="BE1691" s="100">
        <f t="shared" si="435"/>
        <v>6.12</v>
      </c>
      <c r="BF1691" s="101" t="s">
        <v>3</v>
      </c>
    </row>
    <row r="1692" spans="1:58" s="86" customFormat="1" ht="13.2" x14ac:dyDescent="0.25">
      <c r="A1692" s="47" t="s">
        <v>1532</v>
      </c>
      <c r="B1692" s="93">
        <v>1200651</v>
      </c>
      <c r="C1692" s="109" t="s">
        <v>1427</v>
      </c>
      <c r="D1692" s="85">
        <v>17</v>
      </c>
      <c r="E1692" s="83">
        <v>270</v>
      </c>
      <c r="F1692" s="83" t="s">
        <v>1533</v>
      </c>
      <c r="G1692" s="22"/>
      <c r="H1692" s="44">
        <f t="shared" si="426"/>
        <v>13.600000000000001</v>
      </c>
      <c r="I1692" s="98">
        <f t="shared" si="427"/>
        <v>6.12</v>
      </c>
      <c r="J1692" s="98">
        <f t="shared" si="422"/>
        <v>14.45</v>
      </c>
      <c r="K1692" s="99"/>
      <c r="L1692" s="44">
        <f t="shared" si="425"/>
        <v>13.600000000000001</v>
      </c>
      <c r="M1692" s="100">
        <f t="shared" si="438"/>
        <v>13.600000000000001</v>
      </c>
      <c r="N1692" s="97"/>
      <c r="O1692" s="101" t="s">
        <v>3</v>
      </c>
      <c r="P1692" s="101" t="s">
        <v>3</v>
      </c>
      <c r="Q1692" s="97"/>
      <c r="R1692" s="101" t="s">
        <v>3</v>
      </c>
      <c r="S1692" s="101" t="s">
        <v>3</v>
      </c>
      <c r="T1692" s="97"/>
      <c r="U1692" s="101" t="s">
        <v>3</v>
      </c>
      <c r="V1692" s="101" t="s">
        <v>3</v>
      </c>
      <c r="W1692" s="97"/>
      <c r="X1692" s="101" t="s">
        <v>3</v>
      </c>
      <c r="Y1692" s="101" t="s">
        <v>3</v>
      </c>
      <c r="Z1692" s="97"/>
      <c r="AA1692" s="101" t="s">
        <v>3</v>
      </c>
      <c r="AB1692" s="101" t="s">
        <v>3</v>
      </c>
      <c r="AC1692" s="97"/>
      <c r="AD1692" s="101" t="s">
        <v>3</v>
      </c>
      <c r="AE1692" s="101" t="s">
        <v>3</v>
      </c>
      <c r="AF1692" s="97"/>
      <c r="AG1692" s="100">
        <f t="shared" si="423"/>
        <v>13.600000000000001</v>
      </c>
      <c r="AH1692" s="100">
        <f t="shared" si="436"/>
        <v>13.600000000000001</v>
      </c>
      <c r="AI1692" s="97"/>
      <c r="AJ1692" s="100">
        <f t="shared" si="428"/>
        <v>11.05</v>
      </c>
      <c r="AK1692" s="100">
        <f t="shared" si="429"/>
        <v>11.05</v>
      </c>
      <c r="AL1692" s="98"/>
      <c r="AM1692" s="100"/>
      <c r="AN1692" s="101" t="s">
        <v>3</v>
      </c>
      <c r="AO1692" s="97"/>
      <c r="AP1692" s="100">
        <f t="shared" si="430"/>
        <v>14.45</v>
      </c>
      <c r="AQ1692" s="100">
        <f t="shared" si="431"/>
        <v>14.45</v>
      </c>
      <c r="AR1692" s="97"/>
      <c r="AS1692" s="85">
        <f t="shared" si="432"/>
        <v>6.12</v>
      </c>
      <c r="AT1692" s="101" t="s">
        <v>3</v>
      </c>
      <c r="AU1692" s="97"/>
      <c r="AV1692" s="100">
        <f t="shared" si="424"/>
        <v>14.45</v>
      </c>
      <c r="AW1692" s="100">
        <f t="shared" si="437"/>
        <v>14.45</v>
      </c>
      <c r="AX1692" s="97"/>
      <c r="AY1692" s="100">
        <f t="shared" si="433"/>
        <v>12.75</v>
      </c>
      <c r="AZ1692" s="101" t="s">
        <v>3</v>
      </c>
      <c r="BA1692" s="97"/>
      <c r="BB1692" s="100">
        <f t="shared" si="434"/>
        <v>6.12</v>
      </c>
      <c r="BC1692" s="101" t="s">
        <v>3</v>
      </c>
      <c r="BD1692" s="97"/>
      <c r="BE1692" s="100">
        <f t="shared" si="435"/>
        <v>6.12</v>
      </c>
      <c r="BF1692" s="101" t="s">
        <v>3</v>
      </c>
    </row>
    <row r="1693" spans="1:58" s="86" customFormat="1" ht="13.2" x14ac:dyDescent="0.25">
      <c r="A1693" s="47" t="s">
        <v>1532</v>
      </c>
      <c r="B1693" s="93">
        <v>1200632</v>
      </c>
      <c r="C1693" s="109" t="s">
        <v>1414</v>
      </c>
      <c r="D1693" s="85">
        <v>17</v>
      </c>
      <c r="E1693" s="83">
        <v>270</v>
      </c>
      <c r="F1693" s="83" t="s">
        <v>1533</v>
      </c>
      <c r="G1693" s="22"/>
      <c r="H1693" s="44">
        <f t="shared" si="426"/>
        <v>13.600000000000001</v>
      </c>
      <c r="I1693" s="98">
        <f t="shared" si="427"/>
        <v>6.12</v>
      </c>
      <c r="J1693" s="98">
        <f t="shared" si="422"/>
        <v>14.45</v>
      </c>
      <c r="K1693" s="99"/>
      <c r="L1693" s="44">
        <f t="shared" si="425"/>
        <v>13.600000000000001</v>
      </c>
      <c r="M1693" s="100">
        <f t="shared" si="438"/>
        <v>13.600000000000001</v>
      </c>
      <c r="N1693" s="97"/>
      <c r="O1693" s="101" t="s">
        <v>3</v>
      </c>
      <c r="P1693" s="101" t="s">
        <v>3</v>
      </c>
      <c r="Q1693" s="97"/>
      <c r="R1693" s="101" t="s">
        <v>3</v>
      </c>
      <c r="S1693" s="101" t="s">
        <v>3</v>
      </c>
      <c r="T1693" s="97"/>
      <c r="U1693" s="101" t="s">
        <v>3</v>
      </c>
      <c r="V1693" s="101" t="s">
        <v>3</v>
      </c>
      <c r="W1693" s="97"/>
      <c r="X1693" s="101" t="s">
        <v>3</v>
      </c>
      <c r="Y1693" s="101" t="s">
        <v>3</v>
      </c>
      <c r="Z1693" s="97"/>
      <c r="AA1693" s="101" t="s">
        <v>3</v>
      </c>
      <c r="AB1693" s="101" t="s">
        <v>3</v>
      </c>
      <c r="AC1693" s="97"/>
      <c r="AD1693" s="101" t="s">
        <v>3</v>
      </c>
      <c r="AE1693" s="101" t="s">
        <v>3</v>
      </c>
      <c r="AF1693" s="97"/>
      <c r="AG1693" s="100">
        <f t="shared" si="423"/>
        <v>13.600000000000001</v>
      </c>
      <c r="AH1693" s="100">
        <f t="shared" si="436"/>
        <v>13.600000000000001</v>
      </c>
      <c r="AI1693" s="97"/>
      <c r="AJ1693" s="100">
        <f t="shared" si="428"/>
        <v>11.05</v>
      </c>
      <c r="AK1693" s="100">
        <f t="shared" si="429"/>
        <v>11.05</v>
      </c>
      <c r="AL1693" s="98"/>
      <c r="AM1693" s="100"/>
      <c r="AN1693" s="101" t="s">
        <v>3</v>
      </c>
      <c r="AO1693" s="97"/>
      <c r="AP1693" s="100">
        <f t="shared" si="430"/>
        <v>14.45</v>
      </c>
      <c r="AQ1693" s="100">
        <f t="shared" si="431"/>
        <v>14.45</v>
      </c>
      <c r="AR1693" s="97"/>
      <c r="AS1693" s="85">
        <f t="shared" si="432"/>
        <v>6.12</v>
      </c>
      <c r="AT1693" s="101" t="s">
        <v>3</v>
      </c>
      <c r="AU1693" s="97"/>
      <c r="AV1693" s="100">
        <f t="shared" si="424"/>
        <v>14.45</v>
      </c>
      <c r="AW1693" s="100">
        <f t="shared" si="437"/>
        <v>14.45</v>
      </c>
      <c r="AX1693" s="97"/>
      <c r="AY1693" s="100">
        <f t="shared" si="433"/>
        <v>12.75</v>
      </c>
      <c r="AZ1693" s="101" t="s">
        <v>3</v>
      </c>
      <c r="BA1693" s="97"/>
      <c r="BB1693" s="100">
        <f t="shared" si="434"/>
        <v>6.12</v>
      </c>
      <c r="BC1693" s="101" t="s">
        <v>3</v>
      </c>
      <c r="BD1693" s="97"/>
      <c r="BE1693" s="100">
        <f t="shared" si="435"/>
        <v>6.12</v>
      </c>
      <c r="BF1693" s="101" t="s">
        <v>3</v>
      </c>
    </row>
    <row r="1694" spans="1:58" s="86" customFormat="1" ht="13.2" x14ac:dyDescent="0.25">
      <c r="A1694" s="47" t="s">
        <v>1532</v>
      </c>
      <c r="B1694" s="93">
        <v>1200642</v>
      </c>
      <c r="C1694" s="109" t="s">
        <v>1422</v>
      </c>
      <c r="D1694" s="85">
        <v>17</v>
      </c>
      <c r="E1694" s="83">
        <v>270</v>
      </c>
      <c r="F1694" s="83" t="s">
        <v>1533</v>
      </c>
      <c r="G1694" s="22"/>
      <c r="H1694" s="44">
        <f t="shared" si="426"/>
        <v>13.600000000000001</v>
      </c>
      <c r="I1694" s="98">
        <f t="shared" si="427"/>
        <v>6.12</v>
      </c>
      <c r="J1694" s="98">
        <f t="shared" si="422"/>
        <v>14.45</v>
      </c>
      <c r="K1694" s="99"/>
      <c r="L1694" s="44">
        <f t="shared" si="425"/>
        <v>13.600000000000001</v>
      </c>
      <c r="M1694" s="100">
        <f t="shared" si="438"/>
        <v>13.600000000000001</v>
      </c>
      <c r="N1694" s="97"/>
      <c r="O1694" s="101" t="s">
        <v>3</v>
      </c>
      <c r="P1694" s="101" t="s">
        <v>3</v>
      </c>
      <c r="Q1694" s="97"/>
      <c r="R1694" s="101" t="s">
        <v>3</v>
      </c>
      <c r="S1694" s="101" t="s">
        <v>3</v>
      </c>
      <c r="T1694" s="97"/>
      <c r="U1694" s="101" t="s">
        <v>3</v>
      </c>
      <c r="V1694" s="101" t="s">
        <v>3</v>
      </c>
      <c r="W1694" s="97"/>
      <c r="X1694" s="101" t="s">
        <v>3</v>
      </c>
      <c r="Y1694" s="101" t="s">
        <v>3</v>
      </c>
      <c r="Z1694" s="97"/>
      <c r="AA1694" s="101" t="s">
        <v>3</v>
      </c>
      <c r="AB1694" s="101" t="s">
        <v>3</v>
      </c>
      <c r="AC1694" s="97"/>
      <c r="AD1694" s="101" t="s">
        <v>3</v>
      </c>
      <c r="AE1694" s="101" t="s">
        <v>3</v>
      </c>
      <c r="AF1694" s="97"/>
      <c r="AG1694" s="100">
        <f t="shared" si="423"/>
        <v>13.600000000000001</v>
      </c>
      <c r="AH1694" s="100">
        <f t="shared" si="436"/>
        <v>13.600000000000001</v>
      </c>
      <c r="AI1694" s="97"/>
      <c r="AJ1694" s="100">
        <f t="shared" si="428"/>
        <v>11.05</v>
      </c>
      <c r="AK1694" s="100">
        <f t="shared" si="429"/>
        <v>11.05</v>
      </c>
      <c r="AL1694" s="98"/>
      <c r="AM1694" s="100"/>
      <c r="AN1694" s="101" t="s">
        <v>3</v>
      </c>
      <c r="AO1694" s="97"/>
      <c r="AP1694" s="100">
        <f t="shared" si="430"/>
        <v>14.45</v>
      </c>
      <c r="AQ1694" s="100">
        <f t="shared" si="431"/>
        <v>14.45</v>
      </c>
      <c r="AR1694" s="97"/>
      <c r="AS1694" s="85">
        <f t="shared" si="432"/>
        <v>6.12</v>
      </c>
      <c r="AT1694" s="101" t="s">
        <v>3</v>
      </c>
      <c r="AU1694" s="97"/>
      <c r="AV1694" s="100">
        <f t="shared" si="424"/>
        <v>14.45</v>
      </c>
      <c r="AW1694" s="100">
        <f t="shared" si="437"/>
        <v>14.45</v>
      </c>
      <c r="AX1694" s="97"/>
      <c r="AY1694" s="100">
        <f t="shared" si="433"/>
        <v>12.75</v>
      </c>
      <c r="AZ1694" s="101" t="s">
        <v>3</v>
      </c>
      <c r="BA1694" s="97"/>
      <c r="BB1694" s="100">
        <f t="shared" si="434"/>
        <v>6.12</v>
      </c>
      <c r="BC1694" s="101" t="s">
        <v>3</v>
      </c>
      <c r="BD1694" s="97"/>
      <c r="BE1694" s="100">
        <f t="shared" si="435"/>
        <v>6.12</v>
      </c>
      <c r="BF1694" s="101" t="s">
        <v>3</v>
      </c>
    </row>
    <row r="1695" spans="1:58" s="86" customFormat="1" ht="13.2" x14ac:dyDescent="0.25">
      <c r="A1695" s="47" t="s">
        <v>1532</v>
      </c>
      <c r="B1695" s="93">
        <v>1200966</v>
      </c>
      <c r="C1695" s="109" t="s">
        <v>1368</v>
      </c>
      <c r="D1695" s="85">
        <v>24</v>
      </c>
      <c r="E1695" s="83">
        <v>270</v>
      </c>
      <c r="F1695" s="83" t="s">
        <v>1533</v>
      </c>
      <c r="G1695" s="22"/>
      <c r="H1695" s="44">
        <f t="shared" si="426"/>
        <v>19.200000000000003</v>
      </c>
      <c r="I1695" s="98">
        <f t="shared" si="427"/>
        <v>8.64</v>
      </c>
      <c r="J1695" s="98">
        <f t="shared" si="422"/>
        <v>20.399999999999999</v>
      </c>
      <c r="K1695" s="99"/>
      <c r="L1695" s="44">
        <f t="shared" si="425"/>
        <v>19.200000000000003</v>
      </c>
      <c r="M1695" s="100">
        <f t="shared" si="438"/>
        <v>19.200000000000003</v>
      </c>
      <c r="N1695" s="97"/>
      <c r="O1695" s="101" t="s">
        <v>3</v>
      </c>
      <c r="P1695" s="101" t="s">
        <v>3</v>
      </c>
      <c r="Q1695" s="97"/>
      <c r="R1695" s="101" t="s">
        <v>3</v>
      </c>
      <c r="S1695" s="101" t="s">
        <v>3</v>
      </c>
      <c r="T1695" s="97"/>
      <c r="U1695" s="101" t="s">
        <v>3</v>
      </c>
      <c r="V1695" s="101" t="s">
        <v>3</v>
      </c>
      <c r="W1695" s="97"/>
      <c r="X1695" s="101" t="s">
        <v>3</v>
      </c>
      <c r="Y1695" s="101" t="s">
        <v>3</v>
      </c>
      <c r="Z1695" s="97"/>
      <c r="AA1695" s="101" t="s">
        <v>3</v>
      </c>
      <c r="AB1695" s="101" t="s">
        <v>3</v>
      </c>
      <c r="AC1695" s="97"/>
      <c r="AD1695" s="101" t="s">
        <v>3</v>
      </c>
      <c r="AE1695" s="101" t="s">
        <v>3</v>
      </c>
      <c r="AF1695" s="97"/>
      <c r="AG1695" s="100">
        <f t="shared" si="423"/>
        <v>19.200000000000003</v>
      </c>
      <c r="AH1695" s="100">
        <f t="shared" si="436"/>
        <v>19.200000000000003</v>
      </c>
      <c r="AI1695" s="97"/>
      <c r="AJ1695" s="100">
        <f t="shared" si="428"/>
        <v>15.600000000000001</v>
      </c>
      <c r="AK1695" s="100">
        <f t="shared" si="429"/>
        <v>15.600000000000001</v>
      </c>
      <c r="AL1695" s="98"/>
      <c r="AM1695" s="100"/>
      <c r="AN1695" s="101" t="s">
        <v>3</v>
      </c>
      <c r="AO1695" s="97"/>
      <c r="AP1695" s="100">
        <f t="shared" si="430"/>
        <v>20.399999999999999</v>
      </c>
      <c r="AQ1695" s="100">
        <f t="shared" si="431"/>
        <v>20.399999999999999</v>
      </c>
      <c r="AR1695" s="97"/>
      <c r="AS1695" s="85">
        <f t="shared" si="432"/>
        <v>8.64</v>
      </c>
      <c r="AT1695" s="101" t="s">
        <v>3</v>
      </c>
      <c r="AU1695" s="97"/>
      <c r="AV1695" s="100">
        <f t="shared" si="424"/>
        <v>20.399999999999999</v>
      </c>
      <c r="AW1695" s="100">
        <f t="shared" si="437"/>
        <v>20.399999999999999</v>
      </c>
      <c r="AX1695" s="97"/>
      <c r="AY1695" s="100">
        <f t="shared" si="433"/>
        <v>18</v>
      </c>
      <c r="AZ1695" s="101" t="s">
        <v>3</v>
      </c>
      <c r="BA1695" s="97"/>
      <c r="BB1695" s="100">
        <f t="shared" si="434"/>
        <v>8.64</v>
      </c>
      <c r="BC1695" s="101" t="s">
        <v>3</v>
      </c>
      <c r="BD1695" s="97"/>
      <c r="BE1695" s="100">
        <f t="shared" si="435"/>
        <v>8.64</v>
      </c>
      <c r="BF1695" s="101" t="s">
        <v>3</v>
      </c>
    </row>
    <row r="1696" spans="1:58" s="86" customFormat="1" ht="13.2" x14ac:dyDescent="0.25">
      <c r="A1696" s="47" t="s">
        <v>1532</v>
      </c>
      <c r="B1696" s="93">
        <v>1201065</v>
      </c>
      <c r="C1696" s="109" t="s">
        <v>1164</v>
      </c>
      <c r="D1696" s="85">
        <v>17</v>
      </c>
      <c r="E1696" s="83">
        <v>270</v>
      </c>
      <c r="F1696" s="83" t="s">
        <v>1533</v>
      </c>
      <c r="G1696" s="22"/>
      <c r="H1696" s="44">
        <f t="shared" si="426"/>
        <v>13.600000000000001</v>
      </c>
      <c r="I1696" s="98">
        <f t="shared" si="427"/>
        <v>6.12</v>
      </c>
      <c r="J1696" s="98">
        <f t="shared" si="422"/>
        <v>14.45</v>
      </c>
      <c r="K1696" s="99"/>
      <c r="L1696" s="44">
        <f t="shared" si="425"/>
        <v>13.600000000000001</v>
      </c>
      <c r="M1696" s="100">
        <f t="shared" si="438"/>
        <v>13.600000000000001</v>
      </c>
      <c r="N1696" s="97"/>
      <c r="O1696" s="101" t="s">
        <v>3</v>
      </c>
      <c r="P1696" s="101" t="s">
        <v>3</v>
      </c>
      <c r="Q1696" s="97"/>
      <c r="R1696" s="101" t="s">
        <v>3</v>
      </c>
      <c r="S1696" s="101" t="s">
        <v>3</v>
      </c>
      <c r="T1696" s="97"/>
      <c r="U1696" s="101" t="s">
        <v>3</v>
      </c>
      <c r="V1696" s="101" t="s">
        <v>3</v>
      </c>
      <c r="W1696" s="97"/>
      <c r="X1696" s="101" t="s">
        <v>3</v>
      </c>
      <c r="Y1696" s="101" t="s">
        <v>3</v>
      </c>
      <c r="Z1696" s="97"/>
      <c r="AA1696" s="101" t="s">
        <v>3</v>
      </c>
      <c r="AB1696" s="101" t="s">
        <v>3</v>
      </c>
      <c r="AC1696" s="97"/>
      <c r="AD1696" s="101" t="s">
        <v>3</v>
      </c>
      <c r="AE1696" s="101" t="s">
        <v>3</v>
      </c>
      <c r="AF1696" s="97"/>
      <c r="AG1696" s="100">
        <f t="shared" si="423"/>
        <v>13.600000000000001</v>
      </c>
      <c r="AH1696" s="100">
        <f t="shared" si="436"/>
        <v>13.600000000000001</v>
      </c>
      <c r="AI1696" s="97"/>
      <c r="AJ1696" s="100">
        <f t="shared" si="428"/>
        <v>11.05</v>
      </c>
      <c r="AK1696" s="100">
        <f t="shared" si="429"/>
        <v>11.05</v>
      </c>
      <c r="AL1696" s="98"/>
      <c r="AM1696" s="100"/>
      <c r="AN1696" s="101" t="s">
        <v>3</v>
      </c>
      <c r="AO1696" s="97"/>
      <c r="AP1696" s="100">
        <f t="shared" si="430"/>
        <v>14.45</v>
      </c>
      <c r="AQ1696" s="100">
        <f t="shared" si="431"/>
        <v>14.45</v>
      </c>
      <c r="AR1696" s="97"/>
      <c r="AS1696" s="85">
        <f t="shared" si="432"/>
        <v>6.12</v>
      </c>
      <c r="AT1696" s="101" t="s">
        <v>3</v>
      </c>
      <c r="AU1696" s="97"/>
      <c r="AV1696" s="100">
        <f t="shared" si="424"/>
        <v>14.45</v>
      </c>
      <c r="AW1696" s="100">
        <f t="shared" si="437"/>
        <v>14.45</v>
      </c>
      <c r="AX1696" s="97"/>
      <c r="AY1696" s="100">
        <f t="shared" si="433"/>
        <v>12.75</v>
      </c>
      <c r="AZ1696" s="101" t="s">
        <v>3</v>
      </c>
      <c r="BA1696" s="97"/>
      <c r="BB1696" s="100">
        <f t="shared" si="434"/>
        <v>6.12</v>
      </c>
      <c r="BC1696" s="101" t="s">
        <v>3</v>
      </c>
      <c r="BD1696" s="97"/>
      <c r="BE1696" s="100">
        <f t="shared" si="435"/>
        <v>6.12</v>
      </c>
      <c r="BF1696" s="101" t="s">
        <v>3</v>
      </c>
    </row>
    <row r="1697" spans="1:58" s="86" customFormat="1" ht="13.2" x14ac:dyDescent="0.25">
      <c r="A1697" s="47" t="s">
        <v>1532</v>
      </c>
      <c r="B1697" s="93">
        <v>1200949</v>
      </c>
      <c r="C1697" s="109" t="s">
        <v>1412</v>
      </c>
      <c r="D1697" s="85">
        <v>18</v>
      </c>
      <c r="E1697" s="83">
        <v>270</v>
      </c>
      <c r="F1697" s="83" t="s">
        <v>1533</v>
      </c>
      <c r="G1697" s="22"/>
      <c r="H1697" s="44">
        <f t="shared" si="426"/>
        <v>14.4</v>
      </c>
      <c r="I1697" s="98">
        <f t="shared" si="427"/>
        <v>6.4799999999999995</v>
      </c>
      <c r="J1697" s="98">
        <f t="shared" si="422"/>
        <v>15.299999999999999</v>
      </c>
      <c r="K1697" s="99"/>
      <c r="L1697" s="44">
        <f t="shared" si="425"/>
        <v>14.4</v>
      </c>
      <c r="M1697" s="100">
        <f t="shared" si="438"/>
        <v>14.4</v>
      </c>
      <c r="N1697" s="97"/>
      <c r="O1697" s="101" t="s">
        <v>3</v>
      </c>
      <c r="P1697" s="101" t="s">
        <v>3</v>
      </c>
      <c r="Q1697" s="97"/>
      <c r="R1697" s="101" t="s">
        <v>3</v>
      </c>
      <c r="S1697" s="101" t="s">
        <v>3</v>
      </c>
      <c r="T1697" s="97"/>
      <c r="U1697" s="101" t="s">
        <v>3</v>
      </c>
      <c r="V1697" s="101" t="s">
        <v>3</v>
      </c>
      <c r="W1697" s="97"/>
      <c r="X1697" s="101" t="s">
        <v>3</v>
      </c>
      <c r="Y1697" s="101" t="s">
        <v>3</v>
      </c>
      <c r="Z1697" s="97"/>
      <c r="AA1697" s="101" t="s">
        <v>3</v>
      </c>
      <c r="AB1697" s="101" t="s">
        <v>3</v>
      </c>
      <c r="AC1697" s="97"/>
      <c r="AD1697" s="101" t="s">
        <v>3</v>
      </c>
      <c r="AE1697" s="101" t="s">
        <v>3</v>
      </c>
      <c r="AF1697" s="97"/>
      <c r="AG1697" s="100">
        <f t="shared" si="423"/>
        <v>14.4</v>
      </c>
      <c r="AH1697" s="100">
        <f t="shared" si="436"/>
        <v>14.4</v>
      </c>
      <c r="AI1697" s="97"/>
      <c r="AJ1697" s="100">
        <f t="shared" si="428"/>
        <v>11.700000000000001</v>
      </c>
      <c r="AK1697" s="100">
        <f t="shared" si="429"/>
        <v>11.700000000000001</v>
      </c>
      <c r="AL1697" s="98"/>
      <c r="AM1697" s="100"/>
      <c r="AN1697" s="101" t="s">
        <v>3</v>
      </c>
      <c r="AO1697" s="97"/>
      <c r="AP1697" s="100">
        <f t="shared" si="430"/>
        <v>15.299999999999999</v>
      </c>
      <c r="AQ1697" s="100">
        <f t="shared" si="431"/>
        <v>15.299999999999999</v>
      </c>
      <c r="AR1697" s="97"/>
      <c r="AS1697" s="85">
        <f t="shared" si="432"/>
        <v>6.4799999999999995</v>
      </c>
      <c r="AT1697" s="101" t="s">
        <v>3</v>
      </c>
      <c r="AU1697" s="97"/>
      <c r="AV1697" s="100">
        <f t="shared" si="424"/>
        <v>15.299999999999999</v>
      </c>
      <c r="AW1697" s="100">
        <f t="shared" si="437"/>
        <v>15.299999999999999</v>
      </c>
      <c r="AX1697" s="97"/>
      <c r="AY1697" s="100">
        <f t="shared" si="433"/>
        <v>13.5</v>
      </c>
      <c r="AZ1697" s="101" t="s">
        <v>3</v>
      </c>
      <c r="BA1697" s="97"/>
      <c r="BB1697" s="100">
        <f t="shared" si="434"/>
        <v>6.4799999999999995</v>
      </c>
      <c r="BC1697" s="101" t="s">
        <v>3</v>
      </c>
      <c r="BD1697" s="97"/>
      <c r="BE1697" s="100">
        <f t="shared" si="435"/>
        <v>6.4799999999999995</v>
      </c>
      <c r="BF1697" s="101" t="s">
        <v>3</v>
      </c>
    </row>
    <row r="1698" spans="1:58" s="86" customFormat="1" ht="13.2" x14ac:dyDescent="0.25">
      <c r="A1698" s="47" t="s">
        <v>1532</v>
      </c>
      <c r="B1698" s="93">
        <v>1201076</v>
      </c>
      <c r="C1698" s="109" t="s">
        <v>1240</v>
      </c>
      <c r="D1698" s="85">
        <v>18</v>
      </c>
      <c r="E1698" s="83">
        <v>270</v>
      </c>
      <c r="F1698" s="83" t="s">
        <v>1533</v>
      </c>
      <c r="G1698" s="22"/>
      <c r="H1698" s="44">
        <f t="shared" si="426"/>
        <v>14.4</v>
      </c>
      <c r="I1698" s="98">
        <f t="shared" si="427"/>
        <v>6.4799999999999995</v>
      </c>
      <c r="J1698" s="98">
        <f t="shared" si="422"/>
        <v>15.299999999999999</v>
      </c>
      <c r="K1698" s="99"/>
      <c r="L1698" s="44">
        <f t="shared" si="425"/>
        <v>14.4</v>
      </c>
      <c r="M1698" s="100">
        <f t="shared" si="438"/>
        <v>14.4</v>
      </c>
      <c r="N1698" s="97"/>
      <c r="O1698" s="101" t="s">
        <v>3</v>
      </c>
      <c r="P1698" s="101" t="s">
        <v>3</v>
      </c>
      <c r="Q1698" s="97"/>
      <c r="R1698" s="101" t="s">
        <v>3</v>
      </c>
      <c r="S1698" s="101" t="s">
        <v>3</v>
      </c>
      <c r="T1698" s="97"/>
      <c r="U1698" s="101" t="s">
        <v>3</v>
      </c>
      <c r="V1698" s="101" t="s">
        <v>3</v>
      </c>
      <c r="W1698" s="97"/>
      <c r="X1698" s="101" t="s">
        <v>3</v>
      </c>
      <c r="Y1698" s="101" t="s">
        <v>3</v>
      </c>
      <c r="Z1698" s="97"/>
      <c r="AA1698" s="101" t="s">
        <v>3</v>
      </c>
      <c r="AB1698" s="101" t="s">
        <v>3</v>
      </c>
      <c r="AC1698" s="97"/>
      <c r="AD1698" s="101" t="s">
        <v>3</v>
      </c>
      <c r="AE1698" s="101" t="s">
        <v>3</v>
      </c>
      <c r="AF1698" s="97"/>
      <c r="AG1698" s="100">
        <f t="shared" si="423"/>
        <v>14.4</v>
      </c>
      <c r="AH1698" s="100">
        <f t="shared" si="436"/>
        <v>14.4</v>
      </c>
      <c r="AI1698" s="97"/>
      <c r="AJ1698" s="100">
        <f t="shared" si="428"/>
        <v>11.700000000000001</v>
      </c>
      <c r="AK1698" s="100">
        <f t="shared" si="429"/>
        <v>11.700000000000001</v>
      </c>
      <c r="AL1698" s="98"/>
      <c r="AM1698" s="100"/>
      <c r="AN1698" s="101" t="s">
        <v>3</v>
      </c>
      <c r="AO1698" s="97"/>
      <c r="AP1698" s="100">
        <f t="shared" si="430"/>
        <v>15.299999999999999</v>
      </c>
      <c r="AQ1698" s="100">
        <f t="shared" si="431"/>
        <v>15.299999999999999</v>
      </c>
      <c r="AR1698" s="97"/>
      <c r="AS1698" s="85">
        <f t="shared" si="432"/>
        <v>6.4799999999999995</v>
      </c>
      <c r="AT1698" s="101" t="s">
        <v>3</v>
      </c>
      <c r="AU1698" s="97"/>
      <c r="AV1698" s="100">
        <f t="shared" si="424"/>
        <v>15.299999999999999</v>
      </c>
      <c r="AW1698" s="100">
        <f t="shared" si="437"/>
        <v>15.299999999999999</v>
      </c>
      <c r="AX1698" s="97"/>
      <c r="AY1698" s="100">
        <f t="shared" si="433"/>
        <v>13.5</v>
      </c>
      <c r="AZ1698" s="101" t="s">
        <v>3</v>
      </c>
      <c r="BA1698" s="97"/>
      <c r="BB1698" s="100">
        <f t="shared" si="434"/>
        <v>6.4799999999999995</v>
      </c>
      <c r="BC1698" s="101" t="s">
        <v>3</v>
      </c>
      <c r="BD1698" s="97"/>
      <c r="BE1698" s="100">
        <f t="shared" si="435"/>
        <v>6.4799999999999995</v>
      </c>
      <c r="BF1698" s="101" t="s">
        <v>3</v>
      </c>
    </row>
    <row r="1699" spans="1:58" s="86" customFormat="1" ht="13.2" x14ac:dyDescent="0.25">
      <c r="A1699" s="47" t="s">
        <v>1532</v>
      </c>
      <c r="B1699" s="93">
        <v>1200010</v>
      </c>
      <c r="C1699" s="109" t="s">
        <v>1105</v>
      </c>
      <c r="D1699" s="85">
        <v>18</v>
      </c>
      <c r="E1699" s="83">
        <v>270</v>
      </c>
      <c r="F1699" s="83" t="s">
        <v>1533</v>
      </c>
      <c r="G1699" s="22"/>
      <c r="H1699" s="44">
        <f t="shared" si="426"/>
        <v>14.4</v>
      </c>
      <c r="I1699" s="98">
        <f t="shared" si="427"/>
        <v>6.4799999999999995</v>
      </c>
      <c r="J1699" s="98">
        <f t="shared" si="422"/>
        <v>15.299999999999999</v>
      </c>
      <c r="K1699" s="99"/>
      <c r="L1699" s="44">
        <f t="shared" si="425"/>
        <v>14.4</v>
      </c>
      <c r="M1699" s="100">
        <f t="shared" si="438"/>
        <v>14.4</v>
      </c>
      <c r="N1699" s="97"/>
      <c r="O1699" s="101" t="s">
        <v>3</v>
      </c>
      <c r="P1699" s="101" t="s">
        <v>3</v>
      </c>
      <c r="Q1699" s="97"/>
      <c r="R1699" s="101" t="s">
        <v>3</v>
      </c>
      <c r="S1699" s="101" t="s">
        <v>3</v>
      </c>
      <c r="T1699" s="97"/>
      <c r="U1699" s="101" t="s">
        <v>3</v>
      </c>
      <c r="V1699" s="101" t="s">
        <v>3</v>
      </c>
      <c r="W1699" s="97"/>
      <c r="X1699" s="101" t="s">
        <v>3</v>
      </c>
      <c r="Y1699" s="101" t="s">
        <v>3</v>
      </c>
      <c r="Z1699" s="97"/>
      <c r="AA1699" s="101" t="s">
        <v>3</v>
      </c>
      <c r="AB1699" s="101" t="s">
        <v>3</v>
      </c>
      <c r="AC1699" s="97"/>
      <c r="AD1699" s="101" t="s">
        <v>3</v>
      </c>
      <c r="AE1699" s="101" t="s">
        <v>3</v>
      </c>
      <c r="AF1699" s="97"/>
      <c r="AG1699" s="100">
        <f t="shared" si="423"/>
        <v>14.4</v>
      </c>
      <c r="AH1699" s="100">
        <f t="shared" si="436"/>
        <v>14.4</v>
      </c>
      <c r="AI1699" s="97"/>
      <c r="AJ1699" s="100">
        <f t="shared" si="428"/>
        <v>11.700000000000001</v>
      </c>
      <c r="AK1699" s="100">
        <f t="shared" si="429"/>
        <v>11.700000000000001</v>
      </c>
      <c r="AL1699" s="98"/>
      <c r="AM1699" s="100"/>
      <c r="AN1699" s="101" t="s">
        <v>3</v>
      </c>
      <c r="AO1699" s="97"/>
      <c r="AP1699" s="100">
        <f t="shared" si="430"/>
        <v>15.299999999999999</v>
      </c>
      <c r="AQ1699" s="100">
        <f t="shared" si="431"/>
        <v>15.299999999999999</v>
      </c>
      <c r="AR1699" s="97"/>
      <c r="AS1699" s="85">
        <f t="shared" si="432"/>
        <v>6.4799999999999995</v>
      </c>
      <c r="AT1699" s="101" t="s">
        <v>3</v>
      </c>
      <c r="AU1699" s="97"/>
      <c r="AV1699" s="100">
        <f t="shared" si="424"/>
        <v>15.299999999999999</v>
      </c>
      <c r="AW1699" s="100">
        <f t="shared" si="437"/>
        <v>15.299999999999999</v>
      </c>
      <c r="AX1699" s="97"/>
      <c r="AY1699" s="100">
        <f t="shared" si="433"/>
        <v>13.5</v>
      </c>
      <c r="AZ1699" s="101" t="s">
        <v>3</v>
      </c>
      <c r="BA1699" s="97"/>
      <c r="BB1699" s="100">
        <f t="shared" si="434"/>
        <v>6.4799999999999995</v>
      </c>
      <c r="BC1699" s="101" t="s">
        <v>3</v>
      </c>
      <c r="BD1699" s="97"/>
      <c r="BE1699" s="100">
        <f t="shared" si="435"/>
        <v>6.4799999999999995</v>
      </c>
      <c r="BF1699" s="101" t="s">
        <v>3</v>
      </c>
    </row>
    <row r="1700" spans="1:58" s="86" customFormat="1" ht="13.2" x14ac:dyDescent="0.25">
      <c r="A1700" s="47" t="s">
        <v>1532</v>
      </c>
      <c r="B1700" s="93">
        <v>1200527</v>
      </c>
      <c r="C1700" s="109" t="s">
        <v>1321</v>
      </c>
      <c r="D1700" s="85">
        <v>18</v>
      </c>
      <c r="E1700" s="83">
        <v>270</v>
      </c>
      <c r="F1700" s="83" t="s">
        <v>1533</v>
      </c>
      <c r="G1700" s="22"/>
      <c r="H1700" s="44">
        <f t="shared" si="426"/>
        <v>14.4</v>
      </c>
      <c r="I1700" s="98">
        <f t="shared" si="427"/>
        <v>6.4799999999999995</v>
      </c>
      <c r="J1700" s="98">
        <f t="shared" si="422"/>
        <v>15.299999999999999</v>
      </c>
      <c r="K1700" s="99"/>
      <c r="L1700" s="44">
        <f t="shared" si="425"/>
        <v>14.4</v>
      </c>
      <c r="M1700" s="100">
        <f t="shared" si="438"/>
        <v>14.4</v>
      </c>
      <c r="N1700" s="97"/>
      <c r="O1700" s="101" t="s">
        <v>3</v>
      </c>
      <c r="P1700" s="101" t="s">
        <v>3</v>
      </c>
      <c r="Q1700" s="97"/>
      <c r="R1700" s="101" t="s">
        <v>3</v>
      </c>
      <c r="S1700" s="101" t="s">
        <v>3</v>
      </c>
      <c r="T1700" s="97"/>
      <c r="U1700" s="101" t="s">
        <v>3</v>
      </c>
      <c r="V1700" s="101" t="s">
        <v>3</v>
      </c>
      <c r="W1700" s="97"/>
      <c r="X1700" s="101" t="s">
        <v>3</v>
      </c>
      <c r="Y1700" s="101" t="s">
        <v>3</v>
      </c>
      <c r="Z1700" s="97"/>
      <c r="AA1700" s="101" t="s">
        <v>3</v>
      </c>
      <c r="AB1700" s="101" t="s">
        <v>3</v>
      </c>
      <c r="AC1700" s="97"/>
      <c r="AD1700" s="101" t="s">
        <v>3</v>
      </c>
      <c r="AE1700" s="101" t="s">
        <v>3</v>
      </c>
      <c r="AF1700" s="97"/>
      <c r="AG1700" s="100">
        <f t="shared" si="423"/>
        <v>14.4</v>
      </c>
      <c r="AH1700" s="100">
        <f t="shared" si="436"/>
        <v>14.4</v>
      </c>
      <c r="AI1700" s="97"/>
      <c r="AJ1700" s="100">
        <f t="shared" si="428"/>
        <v>11.700000000000001</v>
      </c>
      <c r="AK1700" s="100">
        <f t="shared" si="429"/>
        <v>11.700000000000001</v>
      </c>
      <c r="AL1700" s="98"/>
      <c r="AM1700" s="100"/>
      <c r="AN1700" s="101" t="s">
        <v>3</v>
      </c>
      <c r="AO1700" s="97"/>
      <c r="AP1700" s="100">
        <f t="shared" si="430"/>
        <v>15.299999999999999</v>
      </c>
      <c r="AQ1700" s="100">
        <f t="shared" si="431"/>
        <v>15.299999999999999</v>
      </c>
      <c r="AR1700" s="97"/>
      <c r="AS1700" s="85">
        <f t="shared" si="432"/>
        <v>6.4799999999999995</v>
      </c>
      <c r="AT1700" s="101" t="s">
        <v>3</v>
      </c>
      <c r="AU1700" s="97"/>
      <c r="AV1700" s="100">
        <f t="shared" si="424"/>
        <v>15.299999999999999</v>
      </c>
      <c r="AW1700" s="100">
        <f t="shared" si="437"/>
        <v>15.299999999999999</v>
      </c>
      <c r="AX1700" s="97"/>
      <c r="AY1700" s="100">
        <f t="shared" si="433"/>
        <v>13.5</v>
      </c>
      <c r="AZ1700" s="101" t="s">
        <v>3</v>
      </c>
      <c r="BA1700" s="97"/>
      <c r="BB1700" s="100">
        <f t="shared" si="434"/>
        <v>6.4799999999999995</v>
      </c>
      <c r="BC1700" s="101" t="s">
        <v>3</v>
      </c>
      <c r="BD1700" s="97"/>
      <c r="BE1700" s="100">
        <f t="shared" si="435"/>
        <v>6.4799999999999995</v>
      </c>
      <c r="BF1700" s="101" t="s">
        <v>3</v>
      </c>
    </row>
    <row r="1701" spans="1:58" s="86" customFormat="1" ht="13.2" x14ac:dyDescent="0.25">
      <c r="A1701" s="47" t="s">
        <v>1532</v>
      </c>
      <c r="B1701" s="93">
        <v>1200750</v>
      </c>
      <c r="C1701" s="109" t="s">
        <v>1458</v>
      </c>
      <c r="D1701" s="85">
        <v>18</v>
      </c>
      <c r="E1701" s="83">
        <v>270</v>
      </c>
      <c r="F1701" s="83" t="s">
        <v>1533</v>
      </c>
      <c r="G1701" s="22"/>
      <c r="H1701" s="44">
        <f t="shared" si="426"/>
        <v>14.4</v>
      </c>
      <c r="I1701" s="98">
        <f t="shared" si="427"/>
        <v>6.4799999999999995</v>
      </c>
      <c r="J1701" s="98">
        <f t="shared" si="422"/>
        <v>15.299999999999999</v>
      </c>
      <c r="K1701" s="99"/>
      <c r="L1701" s="44">
        <f t="shared" si="425"/>
        <v>14.4</v>
      </c>
      <c r="M1701" s="100">
        <f t="shared" si="438"/>
        <v>14.4</v>
      </c>
      <c r="N1701" s="97"/>
      <c r="O1701" s="101" t="s">
        <v>3</v>
      </c>
      <c r="P1701" s="101" t="s">
        <v>3</v>
      </c>
      <c r="Q1701" s="97"/>
      <c r="R1701" s="101" t="s">
        <v>3</v>
      </c>
      <c r="S1701" s="101" t="s">
        <v>3</v>
      </c>
      <c r="T1701" s="97"/>
      <c r="U1701" s="101" t="s">
        <v>3</v>
      </c>
      <c r="V1701" s="101" t="s">
        <v>3</v>
      </c>
      <c r="W1701" s="97"/>
      <c r="X1701" s="101" t="s">
        <v>3</v>
      </c>
      <c r="Y1701" s="101" t="s">
        <v>3</v>
      </c>
      <c r="Z1701" s="97"/>
      <c r="AA1701" s="101" t="s">
        <v>3</v>
      </c>
      <c r="AB1701" s="101" t="s">
        <v>3</v>
      </c>
      <c r="AC1701" s="97"/>
      <c r="AD1701" s="101" t="s">
        <v>3</v>
      </c>
      <c r="AE1701" s="101" t="s">
        <v>3</v>
      </c>
      <c r="AF1701" s="97"/>
      <c r="AG1701" s="100">
        <f t="shared" si="423"/>
        <v>14.4</v>
      </c>
      <c r="AH1701" s="100">
        <f t="shared" si="436"/>
        <v>14.4</v>
      </c>
      <c r="AI1701" s="97"/>
      <c r="AJ1701" s="100">
        <f t="shared" si="428"/>
        <v>11.700000000000001</v>
      </c>
      <c r="AK1701" s="100">
        <f t="shared" si="429"/>
        <v>11.700000000000001</v>
      </c>
      <c r="AL1701" s="98"/>
      <c r="AM1701" s="100"/>
      <c r="AN1701" s="101" t="s">
        <v>3</v>
      </c>
      <c r="AO1701" s="97"/>
      <c r="AP1701" s="100">
        <f t="shared" si="430"/>
        <v>15.299999999999999</v>
      </c>
      <c r="AQ1701" s="100">
        <f t="shared" si="431"/>
        <v>15.299999999999999</v>
      </c>
      <c r="AR1701" s="97"/>
      <c r="AS1701" s="85">
        <f t="shared" si="432"/>
        <v>6.4799999999999995</v>
      </c>
      <c r="AT1701" s="101" t="s">
        <v>3</v>
      </c>
      <c r="AU1701" s="97"/>
      <c r="AV1701" s="100">
        <f t="shared" si="424"/>
        <v>15.299999999999999</v>
      </c>
      <c r="AW1701" s="100">
        <f t="shared" si="437"/>
        <v>15.299999999999999</v>
      </c>
      <c r="AX1701" s="97"/>
      <c r="AY1701" s="100">
        <f t="shared" si="433"/>
        <v>13.5</v>
      </c>
      <c r="AZ1701" s="101" t="s">
        <v>3</v>
      </c>
      <c r="BA1701" s="97"/>
      <c r="BB1701" s="100">
        <f t="shared" si="434"/>
        <v>6.4799999999999995</v>
      </c>
      <c r="BC1701" s="101" t="s">
        <v>3</v>
      </c>
      <c r="BD1701" s="97"/>
      <c r="BE1701" s="100">
        <f t="shared" si="435"/>
        <v>6.4799999999999995</v>
      </c>
      <c r="BF1701" s="101" t="s">
        <v>3</v>
      </c>
    </row>
    <row r="1702" spans="1:58" s="86" customFormat="1" ht="13.2" x14ac:dyDescent="0.25">
      <c r="A1702" s="47" t="s">
        <v>1532</v>
      </c>
      <c r="B1702" s="93">
        <v>1200060</v>
      </c>
      <c r="C1702" s="109" t="s">
        <v>1133</v>
      </c>
      <c r="D1702" s="85">
        <v>18</v>
      </c>
      <c r="E1702" s="83">
        <v>270</v>
      </c>
      <c r="F1702" s="83" t="s">
        <v>1533</v>
      </c>
      <c r="G1702" s="22"/>
      <c r="H1702" s="44">
        <f t="shared" si="426"/>
        <v>14.4</v>
      </c>
      <c r="I1702" s="98">
        <f t="shared" si="427"/>
        <v>6.4799999999999995</v>
      </c>
      <c r="J1702" s="98">
        <f t="shared" si="422"/>
        <v>15.299999999999999</v>
      </c>
      <c r="K1702" s="99"/>
      <c r="L1702" s="44">
        <f t="shared" si="425"/>
        <v>14.4</v>
      </c>
      <c r="M1702" s="100">
        <f t="shared" si="438"/>
        <v>14.4</v>
      </c>
      <c r="N1702" s="97"/>
      <c r="O1702" s="101" t="s">
        <v>3</v>
      </c>
      <c r="P1702" s="101" t="s">
        <v>3</v>
      </c>
      <c r="Q1702" s="97"/>
      <c r="R1702" s="101" t="s">
        <v>3</v>
      </c>
      <c r="S1702" s="101" t="s">
        <v>3</v>
      </c>
      <c r="T1702" s="97"/>
      <c r="U1702" s="101" t="s">
        <v>3</v>
      </c>
      <c r="V1702" s="101" t="s">
        <v>3</v>
      </c>
      <c r="W1702" s="97"/>
      <c r="X1702" s="101" t="s">
        <v>3</v>
      </c>
      <c r="Y1702" s="101" t="s">
        <v>3</v>
      </c>
      <c r="Z1702" s="97"/>
      <c r="AA1702" s="101" t="s">
        <v>3</v>
      </c>
      <c r="AB1702" s="101" t="s">
        <v>3</v>
      </c>
      <c r="AC1702" s="97"/>
      <c r="AD1702" s="101" t="s">
        <v>3</v>
      </c>
      <c r="AE1702" s="101" t="s">
        <v>3</v>
      </c>
      <c r="AF1702" s="97"/>
      <c r="AG1702" s="100">
        <f t="shared" si="423"/>
        <v>14.4</v>
      </c>
      <c r="AH1702" s="100">
        <f t="shared" si="436"/>
        <v>14.4</v>
      </c>
      <c r="AI1702" s="97"/>
      <c r="AJ1702" s="100">
        <f t="shared" si="428"/>
        <v>11.700000000000001</v>
      </c>
      <c r="AK1702" s="100">
        <f t="shared" si="429"/>
        <v>11.700000000000001</v>
      </c>
      <c r="AL1702" s="98"/>
      <c r="AM1702" s="100"/>
      <c r="AN1702" s="101" t="s">
        <v>3</v>
      </c>
      <c r="AO1702" s="97"/>
      <c r="AP1702" s="100">
        <f t="shared" si="430"/>
        <v>15.299999999999999</v>
      </c>
      <c r="AQ1702" s="100">
        <f t="shared" si="431"/>
        <v>15.299999999999999</v>
      </c>
      <c r="AR1702" s="97"/>
      <c r="AS1702" s="85">
        <f t="shared" si="432"/>
        <v>6.4799999999999995</v>
      </c>
      <c r="AT1702" s="101" t="s">
        <v>3</v>
      </c>
      <c r="AU1702" s="97"/>
      <c r="AV1702" s="100">
        <f t="shared" si="424"/>
        <v>15.299999999999999</v>
      </c>
      <c r="AW1702" s="100">
        <f t="shared" si="437"/>
        <v>15.299999999999999</v>
      </c>
      <c r="AX1702" s="97"/>
      <c r="AY1702" s="100">
        <f t="shared" si="433"/>
        <v>13.5</v>
      </c>
      <c r="AZ1702" s="101" t="s">
        <v>3</v>
      </c>
      <c r="BA1702" s="97"/>
      <c r="BB1702" s="100">
        <f t="shared" si="434"/>
        <v>6.4799999999999995</v>
      </c>
      <c r="BC1702" s="101" t="s">
        <v>3</v>
      </c>
      <c r="BD1702" s="97"/>
      <c r="BE1702" s="100">
        <f t="shared" si="435"/>
        <v>6.4799999999999995</v>
      </c>
      <c r="BF1702" s="101" t="s">
        <v>3</v>
      </c>
    </row>
    <row r="1703" spans="1:58" s="86" customFormat="1" ht="13.2" x14ac:dyDescent="0.25">
      <c r="A1703" s="47" t="s">
        <v>1532</v>
      </c>
      <c r="B1703" s="93">
        <v>1200633</v>
      </c>
      <c r="C1703" s="109" t="s">
        <v>1415</v>
      </c>
      <c r="D1703" s="85">
        <v>18</v>
      </c>
      <c r="E1703" s="83">
        <v>270</v>
      </c>
      <c r="F1703" s="83" t="s">
        <v>1533</v>
      </c>
      <c r="G1703" s="22"/>
      <c r="H1703" s="44">
        <f t="shared" si="426"/>
        <v>14.4</v>
      </c>
      <c r="I1703" s="98">
        <f t="shared" si="427"/>
        <v>6.4799999999999995</v>
      </c>
      <c r="J1703" s="98">
        <f t="shared" si="422"/>
        <v>15.299999999999999</v>
      </c>
      <c r="K1703" s="99"/>
      <c r="L1703" s="44">
        <f t="shared" si="425"/>
        <v>14.4</v>
      </c>
      <c r="M1703" s="100">
        <f t="shared" si="438"/>
        <v>14.4</v>
      </c>
      <c r="N1703" s="97"/>
      <c r="O1703" s="101" t="s">
        <v>3</v>
      </c>
      <c r="P1703" s="101" t="s">
        <v>3</v>
      </c>
      <c r="Q1703" s="97"/>
      <c r="R1703" s="101" t="s">
        <v>3</v>
      </c>
      <c r="S1703" s="101" t="s">
        <v>3</v>
      </c>
      <c r="T1703" s="97"/>
      <c r="U1703" s="101" t="s">
        <v>3</v>
      </c>
      <c r="V1703" s="101" t="s">
        <v>3</v>
      </c>
      <c r="W1703" s="97"/>
      <c r="X1703" s="101" t="s">
        <v>3</v>
      </c>
      <c r="Y1703" s="101" t="s">
        <v>3</v>
      </c>
      <c r="Z1703" s="97"/>
      <c r="AA1703" s="101" t="s">
        <v>3</v>
      </c>
      <c r="AB1703" s="101" t="s">
        <v>3</v>
      </c>
      <c r="AC1703" s="97"/>
      <c r="AD1703" s="101" t="s">
        <v>3</v>
      </c>
      <c r="AE1703" s="101" t="s">
        <v>3</v>
      </c>
      <c r="AF1703" s="97"/>
      <c r="AG1703" s="100">
        <f t="shared" si="423"/>
        <v>14.4</v>
      </c>
      <c r="AH1703" s="100">
        <f t="shared" si="436"/>
        <v>14.4</v>
      </c>
      <c r="AI1703" s="97"/>
      <c r="AJ1703" s="100">
        <f t="shared" si="428"/>
        <v>11.700000000000001</v>
      </c>
      <c r="AK1703" s="100">
        <f t="shared" si="429"/>
        <v>11.700000000000001</v>
      </c>
      <c r="AL1703" s="98"/>
      <c r="AM1703" s="100"/>
      <c r="AN1703" s="101" t="s">
        <v>3</v>
      </c>
      <c r="AO1703" s="97"/>
      <c r="AP1703" s="100">
        <f t="shared" si="430"/>
        <v>15.299999999999999</v>
      </c>
      <c r="AQ1703" s="100">
        <f t="shared" si="431"/>
        <v>15.299999999999999</v>
      </c>
      <c r="AR1703" s="97"/>
      <c r="AS1703" s="85">
        <f t="shared" si="432"/>
        <v>6.4799999999999995</v>
      </c>
      <c r="AT1703" s="101" t="s">
        <v>3</v>
      </c>
      <c r="AU1703" s="97"/>
      <c r="AV1703" s="100">
        <f t="shared" si="424"/>
        <v>15.299999999999999</v>
      </c>
      <c r="AW1703" s="100">
        <f t="shared" si="437"/>
        <v>15.299999999999999</v>
      </c>
      <c r="AX1703" s="97"/>
      <c r="AY1703" s="100">
        <f t="shared" si="433"/>
        <v>13.5</v>
      </c>
      <c r="AZ1703" s="101" t="s">
        <v>3</v>
      </c>
      <c r="BA1703" s="97"/>
      <c r="BB1703" s="100">
        <f t="shared" si="434"/>
        <v>6.4799999999999995</v>
      </c>
      <c r="BC1703" s="101" t="s">
        <v>3</v>
      </c>
      <c r="BD1703" s="97"/>
      <c r="BE1703" s="100">
        <f t="shared" si="435"/>
        <v>6.4799999999999995</v>
      </c>
      <c r="BF1703" s="101" t="s">
        <v>3</v>
      </c>
    </row>
    <row r="1704" spans="1:58" s="86" customFormat="1" ht="13.2" x14ac:dyDescent="0.25">
      <c r="A1704" s="47" t="s">
        <v>1532</v>
      </c>
      <c r="B1704" s="93">
        <v>1200936</v>
      </c>
      <c r="C1704" s="109" t="s">
        <v>1162</v>
      </c>
      <c r="D1704" s="85">
        <v>48</v>
      </c>
      <c r="E1704" s="83">
        <v>270</v>
      </c>
      <c r="F1704" s="83" t="s">
        <v>1533</v>
      </c>
      <c r="G1704" s="22"/>
      <c r="H1704" s="44">
        <f t="shared" si="426"/>
        <v>38.400000000000006</v>
      </c>
      <c r="I1704" s="98">
        <f t="shared" si="427"/>
        <v>17.28</v>
      </c>
      <c r="J1704" s="98">
        <f t="shared" si="422"/>
        <v>40.799999999999997</v>
      </c>
      <c r="K1704" s="99"/>
      <c r="L1704" s="44">
        <f t="shared" si="425"/>
        <v>38.400000000000006</v>
      </c>
      <c r="M1704" s="100">
        <f t="shared" si="438"/>
        <v>38.400000000000006</v>
      </c>
      <c r="N1704" s="97"/>
      <c r="O1704" s="101" t="s">
        <v>3</v>
      </c>
      <c r="P1704" s="101" t="s">
        <v>3</v>
      </c>
      <c r="Q1704" s="97"/>
      <c r="R1704" s="101" t="s">
        <v>3</v>
      </c>
      <c r="S1704" s="101" t="s">
        <v>3</v>
      </c>
      <c r="T1704" s="97"/>
      <c r="U1704" s="101" t="s">
        <v>3</v>
      </c>
      <c r="V1704" s="101" t="s">
        <v>3</v>
      </c>
      <c r="W1704" s="97"/>
      <c r="X1704" s="101" t="s">
        <v>3</v>
      </c>
      <c r="Y1704" s="101" t="s">
        <v>3</v>
      </c>
      <c r="Z1704" s="97"/>
      <c r="AA1704" s="101" t="s">
        <v>3</v>
      </c>
      <c r="AB1704" s="101" t="s">
        <v>3</v>
      </c>
      <c r="AC1704" s="97"/>
      <c r="AD1704" s="101" t="s">
        <v>3</v>
      </c>
      <c r="AE1704" s="101" t="s">
        <v>3</v>
      </c>
      <c r="AF1704" s="97"/>
      <c r="AG1704" s="100">
        <f t="shared" si="423"/>
        <v>38.400000000000006</v>
      </c>
      <c r="AH1704" s="100">
        <f t="shared" si="436"/>
        <v>38.400000000000006</v>
      </c>
      <c r="AI1704" s="97"/>
      <c r="AJ1704" s="100">
        <f t="shared" si="428"/>
        <v>31.200000000000003</v>
      </c>
      <c r="AK1704" s="100">
        <f t="shared" si="429"/>
        <v>31.200000000000003</v>
      </c>
      <c r="AL1704" s="98"/>
      <c r="AM1704" s="100"/>
      <c r="AN1704" s="101" t="s">
        <v>3</v>
      </c>
      <c r="AO1704" s="97"/>
      <c r="AP1704" s="100">
        <f t="shared" si="430"/>
        <v>40.799999999999997</v>
      </c>
      <c r="AQ1704" s="100">
        <f t="shared" si="431"/>
        <v>40.799999999999997</v>
      </c>
      <c r="AR1704" s="97"/>
      <c r="AS1704" s="85">
        <f t="shared" si="432"/>
        <v>17.28</v>
      </c>
      <c r="AT1704" s="101" t="s">
        <v>3</v>
      </c>
      <c r="AU1704" s="97"/>
      <c r="AV1704" s="100">
        <f t="shared" si="424"/>
        <v>40.799999999999997</v>
      </c>
      <c r="AW1704" s="100">
        <f t="shared" si="437"/>
        <v>40.799999999999997</v>
      </c>
      <c r="AX1704" s="97"/>
      <c r="AY1704" s="100">
        <f t="shared" si="433"/>
        <v>36</v>
      </c>
      <c r="AZ1704" s="101" t="s">
        <v>3</v>
      </c>
      <c r="BA1704" s="97"/>
      <c r="BB1704" s="100">
        <f t="shared" si="434"/>
        <v>17.28</v>
      </c>
      <c r="BC1704" s="101" t="s">
        <v>3</v>
      </c>
      <c r="BD1704" s="97"/>
      <c r="BE1704" s="100">
        <f t="shared" si="435"/>
        <v>17.28</v>
      </c>
      <c r="BF1704" s="101" t="s">
        <v>3</v>
      </c>
    </row>
    <row r="1705" spans="1:58" s="86" customFormat="1" ht="13.2" x14ac:dyDescent="0.25">
      <c r="A1705" s="47" t="s">
        <v>1532</v>
      </c>
      <c r="B1705" s="93">
        <v>1201347</v>
      </c>
      <c r="C1705" s="109" t="s">
        <v>1450</v>
      </c>
      <c r="D1705" s="85">
        <v>18</v>
      </c>
      <c r="E1705" s="83">
        <v>270</v>
      </c>
      <c r="F1705" s="83" t="s">
        <v>1533</v>
      </c>
      <c r="G1705" s="22"/>
      <c r="H1705" s="44">
        <f t="shared" si="426"/>
        <v>14.4</v>
      </c>
      <c r="I1705" s="98">
        <f t="shared" si="427"/>
        <v>6.4799999999999995</v>
      </c>
      <c r="J1705" s="98">
        <f t="shared" si="422"/>
        <v>15.299999999999999</v>
      </c>
      <c r="K1705" s="99"/>
      <c r="L1705" s="44">
        <f t="shared" si="425"/>
        <v>14.4</v>
      </c>
      <c r="M1705" s="100">
        <f t="shared" si="438"/>
        <v>14.4</v>
      </c>
      <c r="N1705" s="97"/>
      <c r="O1705" s="101" t="s">
        <v>3</v>
      </c>
      <c r="P1705" s="101" t="s">
        <v>3</v>
      </c>
      <c r="Q1705" s="97"/>
      <c r="R1705" s="101" t="s">
        <v>3</v>
      </c>
      <c r="S1705" s="101" t="s">
        <v>3</v>
      </c>
      <c r="T1705" s="97"/>
      <c r="U1705" s="101" t="s">
        <v>3</v>
      </c>
      <c r="V1705" s="101" t="s">
        <v>3</v>
      </c>
      <c r="W1705" s="97"/>
      <c r="X1705" s="101" t="s">
        <v>3</v>
      </c>
      <c r="Y1705" s="101" t="s">
        <v>3</v>
      </c>
      <c r="Z1705" s="97"/>
      <c r="AA1705" s="101" t="s">
        <v>3</v>
      </c>
      <c r="AB1705" s="101" t="s">
        <v>3</v>
      </c>
      <c r="AC1705" s="97"/>
      <c r="AD1705" s="101" t="s">
        <v>3</v>
      </c>
      <c r="AE1705" s="101" t="s">
        <v>3</v>
      </c>
      <c r="AF1705" s="97"/>
      <c r="AG1705" s="100">
        <f t="shared" si="423"/>
        <v>14.4</v>
      </c>
      <c r="AH1705" s="100">
        <f t="shared" si="436"/>
        <v>14.4</v>
      </c>
      <c r="AI1705" s="97"/>
      <c r="AJ1705" s="100">
        <f t="shared" si="428"/>
        <v>11.700000000000001</v>
      </c>
      <c r="AK1705" s="100">
        <f t="shared" si="429"/>
        <v>11.700000000000001</v>
      </c>
      <c r="AL1705" s="98"/>
      <c r="AM1705" s="100"/>
      <c r="AN1705" s="101" t="s">
        <v>3</v>
      </c>
      <c r="AO1705" s="97"/>
      <c r="AP1705" s="100">
        <f t="shared" si="430"/>
        <v>15.299999999999999</v>
      </c>
      <c r="AQ1705" s="100">
        <f t="shared" si="431"/>
        <v>15.299999999999999</v>
      </c>
      <c r="AR1705" s="97"/>
      <c r="AS1705" s="85">
        <f t="shared" si="432"/>
        <v>6.4799999999999995</v>
      </c>
      <c r="AT1705" s="101" t="s">
        <v>3</v>
      </c>
      <c r="AU1705" s="97"/>
      <c r="AV1705" s="100">
        <f t="shared" si="424"/>
        <v>15.299999999999999</v>
      </c>
      <c r="AW1705" s="100">
        <f t="shared" si="437"/>
        <v>15.299999999999999</v>
      </c>
      <c r="AX1705" s="97"/>
      <c r="AY1705" s="100">
        <f t="shared" si="433"/>
        <v>13.5</v>
      </c>
      <c r="AZ1705" s="101" t="s">
        <v>3</v>
      </c>
      <c r="BA1705" s="97"/>
      <c r="BB1705" s="100">
        <f t="shared" si="434"/>
        <v>6.4799999999999995</v>
      </c>
      <c r="BC1705" s="101" t="s">
        <v>3</v>
      </c>
      <c r="BD1705" s="97"/>
      <c r="BE1705" s="100">
        <f t="shared" si="435"/>
        <v>6.4799999999999995</v>
      </c>
      <c r="BF1705" s="101" t="s">
        <v>3</v>
      </c>
    </row>
    <row r="1706" spans="1:58" s="86" customFormat="1" ht="13.2" x14ac:dyDescent="0.25">
      <c r="A1706" s="47" t="s">
        <v>1532</v>
      </c>
      <c r="B1706" s="93">
        <v>1200626</v>
      </c>
      <c r="C1706" s="109" t="s">
        <v>1408</v>
      </c>
      <c r="D1706" s="85">
        <v>21.27</v>
      </c>
      <c r="E1706" s="83">
        <v>270</v>
      </c>
      <c r="F1706" s="83" t="s">
        <v>1533</v>
      </c>
      <c r="G1706" s="22"/>
      <c r="H1706" s="44">
        <f t="shared" si="426"/>
        <v>17.016000000000002</v>
      </c>
      <c r="I1706" s="98">
        <f t="shared" si="427"/>
        <v>7.6571999999999996</v>
      </c>
      <c r="J1706" s="98">
        <f t="shared" si="422"/>
        <v>18.079499999999999</v>
      </c>
      <c r="K1706" s="99"/>
      <c r="L1706" s="44">
        <f t="shared" si="425"/>
        <v>17.016000000000002</v>
      </c>
      <c r="M1706" s="100">
        <f t="shared" si="438"/>
        <v>17.016000000000002</v>
      </c>
      <c r="N1706" s="97"/>
      <c r="O1706" s="101" t="s">
        <v>3</v>
      </c>
      <c r="P1706" s="101" t="s">
        <v>3</v>
      </c>
      <c r="Q1706" s="97"/>
      <c r="R1706" s="101" t="s">
        <v>3</v>
      </c>
      <c r="S1706" s="101" t="s">
        <v>3</v>
      </c>
      <c r="T1706" s="97"/>
      <c r="U1706" s="101" t="s">
        <v>3</v>
      </c>
      <c r="V1706" s="101" t="s">
        <v>3</v>
      </c>
      <c r="W1706" s="97"/>
      <c r="X1706" s="101" t="s">
        <v>3</v>
      </c>
      <c r="Y1706" s="101" t="s">
        <v>3</v>
      </c>
      <c r="Z1706" s="97"/>
      <c r="AA1706" s="101" t="s">
        <v>3</v>
      </c>
      <c r="AB1706" s="101" t="s">
        <v>3</v>
      </c>
      <c r="AC1706" s="97"/>
      <c r="AD1706" s="101" t="s">
        <v>3</v>
      </c>
      <c r="AE1706" s="101" t="s">
        <v>3</v>
      </c>
      <c r="AF1706" s="97"/>
      <c r="AG1706" s="100">
        <f t="shared" si="423"/>
        <v>17.016000000000002</v>
      </c>
      <c r="AH1706" s="100">
        <f t="shared" si="436"/>
        <v>17.016000000000002</v>
      </c>
      <c r="AI1706" s="97"/>
      <c r="AJ1706" s="100">
        <f t="shared" si="428"/>
        <v>13.8255</v>
      </c>
      <c r="AK1706" s="100">
        <f t="shared" si="429"/>
        <v>13.8255</v>
      </c>
      <c r="AL1706" s="98"/>
      <c r="AM1706" s="100"/>
      <c r="AN1706" s="101" t="s">
        <v>3</v>
      </c>
      <c r="AO1706" s="97"/>
      <c r="AP1706" s="100">
        <f t="shared" si="430"/>
        <v>18.079499999999999</v>
      </c>
      <c r="AQ1706" s="100">
        <f t="shared" si="431"/>
        <v>18.079499999999999</v>
      </c>
      <c r="AR1706" s="97"/>
      <c r="AS1706" s="85">
        <f t="shared" si="432"/>
        <v>7.6571999999999996</v>
      </c>
      <c r="AT1706" s="101" t="s">
        <v>3</v>
      </c>
      <c r="AU1706" s="97"/>
      <c r="AV1706" s="100">
        <f t="shared" si="424"/>
        <v>18.079499999999999</v>
      </c>
      <c r="AW1706" s="100">
        <f t="shared" si="437"/>
        <v>18.079499999999999</v>
      </c>
      <c r="AX1706" s="97"/>
      <c r="AY1706" s="100">
        <f t="shared" si="433"/>
        <v>15.952500000000001</v>
      </c>
      <c r="AZ1706" s="101" t="s">
        <v>3</v>
      </c>
      <c r="BA1706" s="97"/>
      <c r="BB1706" s="100">
        <f t="shared" si="434"/>
        <v>7.6571999999999996</v>
      </c>
      <c r="BC1706" s="101" t="s">
        <v>3</v>
      </c>
      <c r="BD1706" s="97"/>
      <c r="BE1706" s="100">
        <f t="shared" si="435"/>
        <v>7.6571999999999996</v>
      </c>
      <c r="BF1706" s="101" t="s">
        <v>3</v>
      </c>
    </row>
    <row r="1707" spans="1:58" s="86" customFormat="1" ht="13.2" x14ac:dyDescent="0.25">
      <c r="A1707" s="47" t="s">
        <v>1532</v>
      </c>
      <c r="B1707" s="93">
        <v>1200499</v>
      </c>
      <c r="C1707" s="109" t="s">
        <v>1396</v>
      </c>
      <c r="D1707" s="85">
        <v>21</v>
      </c>
      <c r="E1707" s="83">
        <v>270</v>
      </c>
      <c r="F1707" s="83" t="s">
        <v>1533</v>
      </c>
      <c r="G1707" s="22"/>
      <c r="H1707" s="44">
        <f t="shared" si="426"/>
        <v>16.8</v>
      </c>
      <c r="I1707" s="98">
        <f t="shared" si="427"/>
        <v>7.56</v>
      </c>
      <c r="J1707" s="98">
        <f t="shared" si="422"/>
        <v>17.849999999999998</v>
      </c>
      <c r="K1707" s="99"/>
      <c r="L1707" s="44">
        <f t="shared" si="425"/>
        <v>16.8</v>
      </c>
      <c r="M1707" s="100">
        <f t="shared" si="438"/>
        <v>16.8</v>
      </c>
      <c r="N1707" s="97"/>
      <c r="O1707" s="101" t="s">
        <v>3</v>
      </c>
      <c r="P1707" s="101" t="s">
        <v>3</v>
      </c>
      <c r="Q1707" s="97"/>
      <c r="R1707" s="101" t="s">
        <v>3</v>
      </c>
      <c r="S1707" s="101" t="s">
        <v>3</v>
      </c>
      <c r="T1707" s="97"/>
      <c r="U1707" s="101" t="s">
        <v>3</v>
      </c>
      <c r="V1707" s="101" t="s">
        <v>3</v>
      </c>
      <c r="W1707" s="97"/>
      <c r="X1707" s="101" t="s">
        <v>3</v>
      </c>
      <c r="Y1707" s="101" t="s">
        <v>3</v>
      </c>
      <c r="Z1707" s="97"/>
      <c r="AA1707" s="101" t="s">
        <v>3</v>
      </c>
      <c r="AB1707" s="101" t="s">
        <v>3</v>
      </c>
      <c r="AC1707" s="97"/>
      <c r="AD1707" s="101" t="s">
        <v>3</v>
      </c>
      <c r="AE1707" s="101" t="s">
        <v>3</v>
      </c>
      <c r="AF1707" s="97"/>
      <c r="AG1707" s="100">
        <f t="shared" si="423"/>
        <v>16.8</v>
      </c>
      <c r="AH1707" s="100">
        <f t="shared" si="436"/>
        <v>16.8</v>
      </c>
      <c r="AI1707" s="97"/>
      <c r="AJ1707" s="100">
        <f t="shared" si="428"/>
        <v>13.65</v>
      </c>
      <c r="AK1707" s="100">
        <f t="shared" si="429"/>
        <v>13.65</v>
      </c>
      <c r="AL1707" s="98"/>
      <c r="AM1707" s="100"/>
      <c r="AN1707" s="101" t="s">
        <v>3</v>
      </c>
      <c r="AO1707" s="97"/>
      <c r="AP1707" s="100">
        <f t="shared" si="430"/>
        <v>17.849999999999998</v>
      </c>
      <c r="AQ1707" s="100">
        <f t="shared" si="431"/>
        <v>17.849999999999998</v>
      </c>
      <c r="AR1707" s="97"/>
      <c r="AS1707" s="85">
        <f t="shared" si="432"/>
        <v>7.56</v>
      </c>
      <c r="AT1707" s="101" t="s">
        <v>3</v>
      </c>
      <c r="AU1707" s="97"/>
      <c r="AV1707" s="100">
        <f t="shared" si="424"/>
        <v>17.849999999999998</v>
      </c>
      <c r="AW1707" s="100">
        <f t="shared" si="437"/>
        <v>17.849999999999998</v>
      </c>
      <c r="AX1707" s="97"/>
      <c r="AY1707" s="100">
        <f t="shared" si="433"/>
        <v>15.75</v>
      </c>
      <c r="AZ1707" s="101" t="s">
        <v>3</v>
      </c>
      <c r="BA1707" s="97"/>
      <c r="BB1707" s="100">
        <f t="shared" si="434"/>
        <v>7.56</v>
      </c>
      <c r="BC1707" s="101" t="s">
        <v>3</v>
      </c>
      <c r="BD1707" s="97"/>
      <c r="BE1707" s="100">
        <f t="shared" si="435"/>
        <v>7.56</v>
      </c>
      <c r="BF1707" s="101" t="s">
        <v>3</v>
      </c>
    </row>
    <row r="1708" spans="1:58" s="86" customFormat="1" ht="13.2" x14ac:dyDescent="0.25">
      <c r="A1708" s="47" t="s">
        <v>1532</v>
      </c>
      <c r="B1708" s="93">
        <v>1200500</v>
      </c>
      <c r="C1708" s="109" t="s">
        <v>1397</v>
      </c>
      <c r="D1708" s="85">
        <v>21</v>
      </c>
      <c r="E1708" s="83">
        <v>270</v>
      </c>
      <c r="F1708" s="83" t="s">
        <v>1533</v>
      </c>
      <c r="G1708" s="22"/>
      <c r="H1708" s="44">
        <f t="shared" si="426"/>
        <v>16.8</v>
      </c>
      <c r="I1708" s="98">
        <f t="shared" si="427"/>
        <v>7.56</v>
      </c>
      <c r="J1708" s="98">
        <f t="shared" si="422"/>
        <v>17.849999999999998</v>
      </c>
      <c r="K1708" s="99"/>
      <c r="L1708" s="44">
        <f t="shared" si="425"/>
        <v>16.8</v>
      </c>
      <c r="M1708" s="100">
        <f t="shared" si="438"/>
        <v>16.8</v>
      </c>
      <c r="N1708" s="97"/>
      <c r="O1708" s="101" t="s">
        <v>3</v>
      </c>
      <c r="P1708" s="101" t="s">
        <v>3</v>
      </c>
      <c r="Q1708" s="97"/>
      <c r="R1708" s="101" t="s">
        <v>3</v>
      </c>
      <c r="S1708" s="101" t="s">
        <v>3</v>
      </c>
      <c r="T1708" s="97"/>
      <c r="U1708" s="101" t="s">
        <v>3</v>
      </c>
      <c r="V1708" s="101" t="s">
        <v>3</v>
      </c>
      <c r="W1708" s="97"/>
      <c r="X1708" s="101" t="s">
        <v>3</v>
      </c>
      <c r="Y1708" s="101" t="s">
        <v>3</v>
      </c>
      <c r="Z1708" s="97"/>
      <c r="AA1708" s="101" t="s">
        <v>3</v>
      </c>
      <c r="AB1708" s="101" t="s">
        <v>3</v>
      </c>
      <c r="AC1708" s="97"/>
      <c r="AD1708" s="101" t="s">
        <v>3</v>
      </c>
      <c r="AE1708" s="101" t="s">
        <v>3</v>
      </c>
      <c r="AF1708" s="97"/>
      <c r="AG1708" s="100">
        <f t="shared" si="423"/>
        <v>16.8</v>
      </c>
      <c r="AH1708" s="100">
        <f t="shared" si="436"/>
        <v>16.8</v>
      </c>
      <c r="AI1708" s="97"/>
      <c r="AJ1708" s="100">
        <f t="shared" si="428"/>
        <v>13.65</v>
      </c>
      <c r="AK1708" s="100">
        <f t="shared" si="429"/>
        <v>13.65</v>
      </c>
      <c r="AL1708" s="98"/>
      <c r="AM1708" s="100"/>
      <c r="AN1708" s="101" t="s">
        <v>3</v>
      </c>
      <c r="AO1708" s="97"/>
      <c r="AP1708" s="100">
        <f t="shared" si="430"/>
        <v>17.849999999999998</v>
      </c>
      <c r="AQ1708" s="100">
        <f t="shared" si="431"/>
        <v>17.849999999999998</v>
      </c>
      <c r="AR1708" s="97"/>
      <c r="AS1708" s="85">
        <f t="shared" si="432"/>
        <v>7.56</v>
      </c>
      <c r="AT1708" s="101" t="s">
        <v>3</v>
      </c>
      <c r="AU1708" s="97"/>
      <c r="AV1708" s="100">
        <f t="shared" si="424"/>
        <v>17.849999999999998</v>
      </c>
      <c r="AW1708" s="100">
        <f t="shared" si="437"/>
        <v>17.849999999999998</v>
      </c>
      <c r="AX1708" s="97"/>
      <c r="AY1708" s="100">
        <f t="shared" si="433"/>
        <v>15.75</v>
      </c>
      <c r="AZ1708" s="101" t="s">
        <v>3</v>
      </c>
      <c r="BA1708" s="97"/>
      <c r="BB1708" s="100">
        <f t="shared" si="434"/>
        <v>7.56</v>
      </c>
      <c r="BC1708" s="101" t="s">
        <v>3</v>
      </c>
      <c r="BD1708" s="97"/>
      <c r="BE1708" s="100">
        <f t="shared" si="435"/>
        <v>7.56</v>
      </c>
      <c r="BF1708" s="101" t="s">
        <v>3</v>
      </c>
    </row>
    <row r="1709" spans="1:58" s="86" customFormat="1" ht="13.2" x14ac:dyDescent="0.25">
      <c r="A1709" s="47" t="s">
        <v>1532</v>
      </c>
      <c r="B1709" s="93">
        <v>1200503</v>
      </c>
      <c r="C1709" s="109" t="s">
        <v>1398</v>
      </c>
      <c r="D1709" s="85">
        <v>21</v>
      </c>
      <c r="E1709" s="83">
        <v>270</v>
      </c>
      <c r="F1709" s="83" t="s">
        <v>1533</v>
      </c>
      <c r="G1709" s="22"/>
      <c r="H1709" s="44">
        <f t="shared" si="426"/>
        <v>16.8</v>
      </c>
      <c r="I1709" s="98">
        <f t="shared" si="427"/>
        <v>7.56</v>
      </c>
      <c r="J1709" s="98">
        <f t="shared" si="422"/>
        <v>17.849999999999998</v>
      </c>
      <c r="K1709" s="99"/>
      <c r="L1709" s="44">
        <f t="shared" si="425"/>
        <v>16.8</v>
      </c>
      <c r="M1709" s="100">
        <f t="shared" si="438"/>
        <v>16.8</v>
      </c>
      <c r="N1709" s="97"/>
      <c r="O1709" s="101" t="s">
        <v>3</v>
      </c>
      <c r="P1709" s="101" t="s">
        <v>3</v>
      </c>
      <c r="Q1709" s="97"/>
      <c r="R1709" s="101" t="s">
        <v>3</v>
      </c>
      <c r="S1709" s="101" t="s">
        <v>3</v>
      </c>
      <c r="T1709" s="97"/>
      <c r="U1709" s="101" t="s">
        <v>3</v>
      </c>
      <c r="V1709" s="101" t="s">
        <v>3</v>
      </c>
      <c r="W1709" s="97"/>
      <c r="X1709" s="101" t="s">
        <v>3</v>
      </c>
      <c r="Y1709" s="101" t="s">
        <v>3</v>
      </c>
      <c r="Z1709" s="97"/>
      <c r="AA1709" s="101" t="s">
        <v>3</v>
      </c>
      <c r="AB1709" s="101" t="s">
        <v>3</v>
      </c>
      <c r="AC1709" s="97"/>
      <c r="AD1709" s="101" t="s">
        <v>3</v>
      </c>
      <c r="AE1709" s="101" t="s">
        <v>3</v>
      </c>
      <c r="AF1709" s="97"/>
      <c r="AG1709" s="100">
        <f t="shared" si="423"/>
        <v>16.8</v>
      </c>
      <c r="AH1709" s="100">
        <f t="shared" si="436"/>
        <v>16.8</v>
      </c>
      <c r="AI1709" s="97"/>
      <c r="AJ1709" s="100">
        <f t="shared" si="428"/>
        <v>13.65</v>
      </c>
      <c r="AK1709" s="100">
        <f t="shared" si="429"/>
        <v>13.65</v>
      </c>
      <c r="AL1709" s="98"/>
      <c r="AM1709" s="100"/>
      <c r="AN1709" s="101" t="s">
        <v>3</v>
      </c>
      <c r="AO1709" s="97"/>
      <c r="AP1709" s="100">
        <f t="shared" si="430"/>
        <v>17.849999999999998</v>
      </c>
      <c r="AQ1709" s="100">
        <f t="shared" si="431"/>
        <v>17.849999999999998</v>
      </c>
      <c r="AR1709" s="97"/>
      <c r="AS1709" s="85">
        <f t="shared" si="432"/>
        <v>7.56</v>
      </c>
      <c r="AT1709" s="101" t="s">
        <v>3</v>
      </c>
      <c r="AU1709" s="97"/>
      <c r="AV1709" s="100">
        <f t="shared" si="424"/>
        <v>17.849999999999998</v>
      </c>
      <c r="AW1709" s="100">
        <f t="shared" si="437"/>
        <v>17.849999999999998</v>
      </c>
      <c r="AX1709" s="97"/>
      <c r="AY1709" s="100">
        <f t="shared" si="433"/>
        <v>15.75</v>
      </c>
      <c r="AZ1709" s="101" t="s">
        <v>3</v>
      </c>
      <c r="BA1709" s="97"/>
      <c r="BB1709" s="100">
        <f t="shared" si="434"/>
        <v>7.56</v>
      </c>
      <c r="BC1709" s="101" t="s">
        <v>3</v>
      </c>
      <c r="BD1709" s="97"/>
      <c r="BE1709" s="100">
        <f t="shared" si="435"/>
        <v>7.56</v>
      </c>
      <c r="BF1709" s="101" t="s">
        <v>3</v>
      </c>
    </row>
    <row r="1710" spans="1:58" s="86" customFormat="1" ht="13.2" x14ac:dyDescent="0.25">
      <c r="A1710" s="47" t="s">
        <v>1532</v>
      </c>
      <c r="B1710" s="93">
        <v>1200504</v>
      </c>
      <c r="C1710" s="109" t="s">
        <v>1399</v>
      </c>
      <c r="D1710" s="85">
        <v>21</v>
      </c>
      <c r="E1710" s="83">
        <v>270</v>
      </c>
      <c r="F1710" s="83" t="s">
        <v>1533</v>
      </c>
      <c r="G1710" s="22"/>
      <c r="H1710" s="44">
        <f t="shared" si="426"/>
        <v>16.8</v>
      </c>
      <c r="I1710" s="98">
        <f t="shared" si="427"/>
        <v>7.56</v>
      </c>
      <c r="J1710" s="98">
        <f t="shared" si="422"/>
        <v>17.849999999999998</v>
      </c>
      <c r="K1710" s="99"/>
      <c r="L1710" s="44">
        <f t="shared" si="425"/>
        <v>16.8</v>
      </c>
      <c r="M1710" s="100">
        <f t="shared" si="438"/>
        <v>16.8</v>
      </c>
      <c r="N1710" s="97"/>
      <c r="O1710" s="101" t="s">
        <v>3</v>
      </c>
      <c r="P1710" s="101" t="s">
        <v>3</v>
      </c>
      <c r="Q1710" s="97"/>
      <c r="R1710" s="101" t="s">
        <v>3</v>
      </c>
      <c r="S1710" s="101" t="s">
        <v>3</v>
      </c>
      <c r="T1710" s="97"/>
      <c r="U1710" s="101" t="s">
        <v>3</v>
      </c>
      <c r="V1710" s="101" t="s">
        <v>3</v>
      </c>
      <c r="W1710" s="97"/>
      <c r="X1710" s="101" t="s">
        <v>3</v>
      </c>
      <c r="Y1710" s="101" t="s">
        <v>3</v>
      </c>
      <c r="Z1710" s="97"/>
      <c r="AA1710" s="101" t="s">
        <v>3</v>
      </c>
      <c r="AB1710" s="101" t="s">
        <v>3</v>
      </c>
      <c r="AC1710" s="97"/>
      <c r="AD1710" s="101" t="s">
        <v>3</v>
      </c>
      <c r="AE1710" s="101" t="s">
        <v>3</v>
      </c>
      <c r="AF1710" s="97"/>
      <c r="AG1710" s="100">
        <f t="shared" si="423"/>
        <v>16.8</v>
      </c>
      <c r="AH1710" s="100">
        <f t="shared" si="436"/>
        <v>16.8</v>
      </c>
      <c r="AI1710" s="97"/>
      <c r="AJ1710" s="100">
        <f t="shared" si="428"/>
        <v>13.65</v>
      </c>
      <c r="AK1710" s="100">
        <f t="shared" si="429"/>
        <v>13.65</v>
      </c>
      <c r="AL1710" s="98"/>
      <c r="AM1710" s="100"/>
      <c r="AN1710" s="101" t="s">
        <v>3</v>
      </c>
      <c r="AO1710" s="97"/>
      <c r="AP1710" s="100">
        <f t="shared" si="430"/>
        <v>17.849999999999998</v>
      </c>
      <c r="AQ1710" s="100">
        <f t="shared" si="431"/>
        <v>17.849999999999998</v>
      </c>
      <c r="AR1710" s="97"/>
      <c r="AS1710" s="85">
        <f t="shared" si="432"/>
        <v>7.56</v>
      </c>
      <c r="AT1710" s="101" t="s">
        <v>3</v>
      </c>
      <c r="AU1710" s="97"/>
      <c r="AV1710" s="100">
        <f t="shared" si="424"/>
        <v>17.849999999999998</v>
      </c>
      <c r="AW1710" s="100">
        <f t="shared" si="437"/>
        <v>17.849999999999998</v>
      </c>
      <c r="AX1710" s="97"/>
      <c r="AY1710" s="100">
        <f t="shared" si="433"/>
        <v>15.75</v>
      </c>
      <c r="AZ1710" s="101" t="s">
        <v>3</v>
      </c>
      <c r="BA1710" s="97"/>
      <c r="BB1710" s="100">
        <f t="shared" si="434"/>
        <v>7.56</v>
      </c>
      <c r="BC1710" s="101" t="s">
        <v>3</v>
      </c>
      <c r="BD1710" s="97"/>
      <c r="BE1710" s="100">
        <f t="shared" si="435"/>
        <v>7.56</v>
      </c>
      <c r="BF1710" s="101" t="s">
        <v>3</v>
      </c>
    </row>
    <row r="1711" spans="1:58" s="86" customFormat="1" ht="13.2" x14ac:dyDescent="0.25">
      <c r="A1711" s="47" t="s">
        <v>1532</v>
      </c>
      <c r="B1711" s="93">
        <v>1200631</v>
      </c>
      <c r="C1711" s="109" t="s">
        <v>1413</v>
      </c>
      <c r="D1711" s="85">
        <v>18</v>
      </c>
      <c r="E1711" s="83">
        <v>270</v>
      </c>
      <c r="F1711" s="83" t="s">
        <v>1533</v>
      </c>
      <c r="G1711" s="22"/>
      <c r="H1711" s="44">
        <f t="shared" si="426"/>
        <v>14.4</v>
      </c>
      <c r="I1711" s="98">
        <f t="shared" si="427"/>
        <v>6.4799999999999995</v>
      </c>
      <c r="J1711" s="98">
        <f t="shared" si="422"/>
        <v>15.299999999999999</v>
      </c>
      <c r="K1711" s="99"/>
      <c r="L1711" s="44">
        <f t="shared" si="425"/>
        <v>14.4</v>
      </c>
      <c r="M1711" s="100">
        <f t="shared" si="438"/>
        <v>14.4</v>
      </c>
      <c r="N1711" s="97"/>
      <c r="O1711" s="101" t="s">
        <v>3</v>
      </c>
      <c r="P1711" s="101" t="s">
        <v>3</v>
      </c>
      <c r="Q1711" s="97"/>
      <c r="R1711" s="101" t="s">
        <v>3</v>
      </c>
      <c r="S1711" s="101" t="s">
        <v>3</v>
      </c>
      <c r="T1711" s="97"/>
      <c r="U1711" s="101" t="s">
        <v>3</v>
      </c>
      <c r="V1711" s="101" t="s">
        <v>3</v>
      </c>
      <c r="W1711" s="97"/>
      <c r="X1711" s="101" t="s">
        <v>3</v>
      </c>
      <c r="Y1711" s="101" t="s">
        <v>3</v>
      </c>
      <c r="Z1711" s="97"/>
      <c r="AA1711" s="101" t="s">
        <v>3</v>
      </c>
      <c r="AB1711" s="101" t="s">
        <v>3</v>
      </c>
      <c r="AC1711" s="97"/>
      <c r="AD1711" s="101" t="s">
        <v>3</v>
      </c>
      <c r="AE1711" s="101" t="s">
        <v>3</v>
      </c>
      <c r="AF1711" s="97"/>
      <c r="AG1711" s="100">
        <f t="shared" si="423"/>
        <v>14.4</v>
      </c>
      <c r="AH1711" s="100">
        <f t="shared" si="436"/>
        <v>14.4</v>
      </c>
      <c r="AI1711" s="97"/>
      <c r="AJ1711" s="100">
        <f t="shared" si="428"/>
        <v>11.700000000000001</v>
      </c>
      <c r="AK1711" s="100">
        <f t="shared" si="429"/>
        <v>11.700000000000001</v>
      </c>
      <c r="AL1711" s="98"/>
      <c r="AM1711" s="100"/>
      <c r="AN1711" s="101" t="s">
        <v>3</v>
      </c>
      <c r="AO1711" s="97"/>
      <c r="AP1711" s="100">
        <f t="shared" si="430"/>
        <v>15.299999999999999</v>
      </c>
      <c r="AQ1711" s="100">
        <f t="shared" si="431"/>
        <v>15.299999999999999</v>
      </c>
      <c r="AR1711" s="97"/>
      <c r="AS1711" s="85">
        <f t="shared" si="432"/>
        <v>6.4799999999999995</v>
      </c>
      <c r="AT1711" s="101" t="s">
        <v>3</v>
      </c>
      <c r="AU1711" s="97"/>
      <c r="AV1711" s="100">
        <f t="shared" si="424"/>
        <v>15.299999999999999</v>
      </c>
      <c r="AW1711" s="100">
        <f t="shared" si="437"/>
        <v>15.299999999999999</v>
      </c>
      <c r="AX1711" s="97"/>
      <c r="AY1711" s="100">
        <f t="shared" si="433"/>
        <v>13.5</v>
      </c>
      <c r="AZ1711" s="101" t="s">
        <v>3</v>
      </c>
      <c r="BA1711" s="97"/>
      <c r="BB1711" s="100">
        <f t="shared" si="434"/>
        <v>6.4799999999999995</v>
      </c>
      <c r="BC1711" s="101" t="s">
        <v>3</v>
      </c>
      <c r="BD1711" s="97"/>
      <c r="BE1711" s="100">
        <f t="shared" si="435"/>
        <v>6.4799999999999995</v>
      </c>
      <c r="BF1711" s="101" t="s">
        <v>3</v>
      </c>
    </row>
    <row r="1712" spans="1:58" s="86" customFormat="1" ht="13.2" x14ac:dyDescent="0.25">
      <c r="A1712" s="47" t="s">
        <v>1532</v>
      </c>
      <c r="B1712" s="93">
        <v>1203006</v>
      </c>
      <c r="C1712" s="109" t="s">
        <v>1209</v>
      </c>
      <c r="D1712" s="85">
        <v>19</v>
      </c>
      <c r="E1712" s="83">
        <v>270</v>
      </c>
      <c r="F1712" s="83" t="s">
        <v>1533</v>
      </c>
      <c r="G1712" s="22"/>
      <c r="H1712" s="44">
        <f t="shared" si="426"/>
        <v>15.200000000000001</v>
      </c>
      <c r="I1712" s="98">
        <f t="shared" si="427"/>
        <v>6.84</v>
      </c>
      <c r="J1712" s="98">
        <f t="shared" si="422"/>
        <v>16.149999999999999</v>
      </c>
      <c r="K1712" s="99"/>
      <c r="L1712" s="44">
        <f t="shared" si="425"/>
        <v>15.200000000000001</v>
      </c>
      <c r="M1712" s="100">
        <f t="shared" si="438"/>
        <v>15.200000000000001</v>
      </c>
      <c r="N1712" s="97"/>
      <c r="O1712" s="101" t="s">
        <v>3</v>
      </c>
      <c r="P1712" s="101" t="s">
        <v>3</v>
      </c>
      <c r="Q1712" s="97"/>
      <c r="R1712" s="101" t="s">
        <v>3</v>
      </c>
      <c r="S1712" s="101" t="s">
        <v>3</v>
      </c>
      <c r="T1712" s="97"/>
      <c r="U1712" s="101" t="s">
        <v>3</v>
      </c>
      <c r="V1712" s="101" t="s">
        <v>3</v>
      </c>
      <c r="W1712" s="97"/>
      <c r="X1712" s="101" t="s">
        <v>3</v>
      </c>
      <c r="Y1712" s="101" t="s">
        <v>3</v>
      </c>
      <c r="Z1712" s="97"/>
      <c r="AA1712" s="101" t="s">
        <v>3</v>
      </c>
      <c r="AB1712" s="101" t="s">
        <v>3</v>
      </c>
      <c r="AC1712" s="97"/>
      <c r="AD1712" s="101" t="s">
        <v>3</v>
      </c>
      <c r="AE1712" s="101" t="s">
        <v>3</v>
      </c>
      <c r="AF1712" s="97"/>
      <c r="AG1712" s="100">
        <f t="shared" si="423"/>
        <v>15.200000000000001</v>
      </c>
      <c r="AH1712" s="100">
        <f t="shared" si="436"/>
        <v>15.200000000000001</v>
      </c>
      <c r="AI1712" s="97"/>
      <c r="AJ1712" s="100">
        <f t="shared" si="428"/>
        <v>12.35</v>
      </c>
      <c r="AK1712" s="100">
        <f t="shared" si="429"/>
        <v>12.35</v>
      </c>
      <c r="AL1712" s="98"/>
      <c r="AM1712" s="100"/>
      <c r="AN1712" s="101" t="s">
        <v>3</v>
      </c>
      <c r="AO1712" s="97"/>
      <c r="AP1712" s="100">
        <f t="shared" si="430"/>
        <v>16.149999999999999</v>
      </c>
      <c r="AQ1712" s="100">
        <f t="shared" si="431"/>
        <v>16.149999999999999</v>
      </c>
      <c r="AR1712" s="97"/>
      <c r="AS1712" s="85">
        <f t="shared" si="432"/>
        <v>6.84</v>
      </c>
      <c r="AT1712" s="101" t="s">
        <v>3</v>
      </c>
      <c r="AU1712" s="97"/>
      <c r="AV1712" s="100">
        <f t="shared" si="424"/>
        <v>16.149999999999999</v>
      </c>
      <c r="AW1712" s="100">
        <f t="shared" si="437"/>
        <v>16.149999999999999</v>
      </c>
      <c r="AX1712" s="97"/>
      <c r="AY1712" s="100">
        <f t="shared" si="433"/>
        <v>14.25</v>
      </c>
      <c r="AZ1712" s="101" t="s">
        <v>3</v>
      </c>
      <c r="BA1712" s="97"/>
      <c r="BB1712" s="100">
        <f t="shared" si="434"/>
        <v>6.84</v>
      </c>
      <c r="BC1712" s="101" t="s">
        <v>3</v>
      </c>
      <c r="BD1712" s="97"/>
      <c r="BE1712" s="100">
        <f t="shared" si="435"/>
        <v>6.84</v>
      </c>
      <c r="BF1712" s="101" t="s">
        <v>3</v>
      </c>
    </row>
    <row r="1713" spans="1:58" s="86" customFormat="1" ht="13.2" x14ac:dyDescent="0.25">
      <c r="A1713" s="47" t="s">
        <v>1532</v>
      </c>
      <c r="B1713" s="93">
        <v>1200955</v>
      </c>
      <c r="C1713" s="109" t="s">
        <v>1101</v>
      </c>
      <c r="D1713" s="85">
        <v>28</v>
      </c>
      <c r="E1713" s="83">
        <v>270</v>
      </c>
      <c r="F1713" s="83" t="s">
        <v>1533</v>
      </c>
      <c r="G1713" s="22"/>
      <c r="H1713" s="44">
        <f t="shared" si="426"/>
        <v>22.400000000000002</v>
      </c>
      <c r="I1713" s="98">
        <f t="shared" si="427"/>
        <v>10.08</v>
      </c>
      <c r="J1713" s="98">
        <f t="shared" si="422"/>
        <v>23.8</v>
      </c>
      <c r="K1713" s="99"/>
      <c r="L1713" s="44">
        <f t="shared" si="425"/>
        <v>22.400000000000002</v>
      </c>
      <c r="M1713" s="100">
        <f t="shared" si="438"/>
        <v>22.400000000000002</v>
      </c>
      <c r="N1713" s="97"/>
      <c r="O1713" s="101" t="s">
        <v>3</v>
      </c>
      <c r="P1713" s="101" t="s">
        <v>3</v>
      </c>
      <c r="Q1713" s="97"/>
      <c r="R1713" s="101" t="s">
        <v>3</v>
      </c>
      <c r="S1713" s="101" t="s">
        <v>3</v>
      </c>
      <c r="T1713" s="97"/>
      <c r="U1713" s="101" t="s">
        <v>3</v>
      </c>
      <c r="V1713" s="101" t="s">
        <v>3</v>
      </c>
      <c r="W1713" s="97"/>
      <c r="X1713" s="101" t="s">
        <v>3</v>
      </c>
      <c r="Y1713" s="101" t="s">
        <v>3</v>
      </c>
      <c r="Z1713" s="97"/>
      <c r="AA1713" s="101" t="s">
        <v>3</v>
      </c>
      <c r="AB1713" s="101" t="s">
        <v>3</v>
      </c>
      <c r="AC1713" s="97"/>
      <c r="AD1713" s="101" t="s">
        <v>3</v>
      </c>
      <c r="AE1713" s="101" t="s">
        <v>3</v>
      </c>
      <c r="AF1713" s="97"/>
      <c r="AG1713" s="100">
        <f t="shared" si="423"/>
        <v>22.400000000000002</v>
      </c>
      <c r="AH1713" s="100">
        <f t="shared" si="436"/>
        <v>22.400000000000002</v>
      </c>
      <c r="AI1713" s="97"/>
      <c r="AJ1713" s="100">
        <f t="shared" si="428"/>
        <v>18.2</v>
      </c>
      <c r="AK1713" s="100">
        <f t="shared" si="429"/>
        <v>18.2</v>
      </c>
      <c r="AL1713" s="98"/>
      <c r="AM1713" s="100"/>
      <c r="AN1713" s="101" t="s">
        <v>3</v>
      </c>
      <c r="AO1713" s="97"/>
      <c r="AP1713" s="100">
        <f t="shared" si="430"/>
        <v>23.8</v>
      </c>
      <c r="AQ1713" s="100">
        <f t="shared" si="431"/>
        <v>23.8</v>
      </c>
      <c r="AR1713" s="97"/>
      <c r="AS1713" s="85">
        <f t="shared" si="432"/>
        <v>10.08</v>
      </c>
      <c r="AT1713" s="101" t="s">
        <v>3</v>
      </c>
      <c r="AU1713" s="97"/>
      <c r="AV1713" s="100">
        <f t="shared" si="424"/>
        <v>23.8</v>
      </c>
      <c r="AW1713" s="100">
        <f t="shared" si="437"/>
        <v>23.8</v>
      </c>
      <c r="AX1713" s="97"/>
      <c r="AY1713" s="100">
        <f t="shared" si="433"/>
        <v>21</v>
      </c>
      <c r="AZ1713" s="101" t="s">
        <v>3</v>
      </c>
      <c r="BA1713" s="97"/>
      <c r="BB1713" s="100">
        <f t="shared" si="434"/>
        <v>10.08</v>
      </c>
      <c r="BC1713" s="101" t="s">
        <v>3</v>
      </c>
      <c r="BD1713" s="97"/>
      <c r="BE1713" s="100">
        <f t="shared" si="435"/>
        <v>10.08</v>
      </c>
      <c r="BF1713" s="101" t="s">
        <v>3</v>
      </c>
    </row>
    <row r="1714" spans="1:58" s="86" customFormat="1" ht="13.2" x14ac:dyDescent="0.25">
      <c r="A1714" s="47" t="s">
        <v>1532</v>
      </c>
      <c r="B1714" s="93">
        <v>1200976</v>
      </c>
      <c r="C1714" s="109" t="s">
        <v>1267</v>
      </c>
      <c r="D1714" s="85">
        <v>240</v>
      </c>
      <c r="E1714" s="83">
        <v>274</v>
      </c>
      <c r="F1714" s="83" t="s">
        <v>1527</v>
      </c>
      <c r="G1714" s="22"/>
      <c r="H1714" s="44">
        <f t="shared" si="426"/>
        <v>192</v>
      </c>
      <c r="I1714" s="98">
        <f t="shared" si="427"/>
        <v>86.399999999999991</v>
      </c>
      <c r="J1714" s="98">
        <f t="shared" si="422"/>
        <v>204</v>
      </c>
      <c r="K1714" s="99"/>
      <c r="L1714" s="44">
        <f t="shared" si="425"/>
        <v>192</v>
      </c>
      <c r="M1714" s="100">
        <f t="shared" si="438"/>
        <v>192</v>
      </c>
      <c r="N1714" s="97"/>
      <c r="O1714" s="101" t="s">
        <v>3</v>
      </c>
      <c r="P1714" s="101" t="s">
        <v>3</v>
      </c>
      <c r="Q1714" s="97"/>
      <c r="R1714" s="101" t="s">
        <v>3</v>
      </c>
      <c r="S1714" s="101" t="s">
        <v>3</v>
      </c>
      <c r="T1714" s="97"/>
      <c r="U1714" s="101" t="s">
        <v>3</v>
      </c>
      <c r="V1714" s="101" t="s">
        <v>3</v>
      </c>
      <c r="W1714" s="97"/>
      <c r="X1714" s="101" t="s">
        <v>3</v>
      </c>
      <c r="Y1714" s="101" t="s">
        <v>3</v>
      </c>
      <c r="Z1714" s="97"/>
      <c r="AA1714" s="101" t="s">
        <v>3</v>
      </c>
      <c r="AB1714" s="101" t="s">
        <v>3</v>
      </c>
      <c r="AC1714" s="97"/>
      <c r="AD1714" s="101" t="s">
        <v>3</v>
      </c>
      <c r="AE1714" s="101" t="s">
        <v>3</v>
      </c>
      <c r="AF1714" s="97"/>
      <c r="AG1714" s="100">
        <f t="shared" si="423"/>
        <v>192</v>
      </c>
      <c r="AH1714" s="100">
        <f t="shared" si="436"/>
        <v>192</v>
      </c>
      <c r="AI1714" s="97"/>
      <c r="AJ1714" s="100">
        <f t="shared" si="428"/>
        <v>156</v>
      </c>
      <c r="AK1714" s="100">
        <f t="shared" si="429"/>
        <v>156</v>
      </c>
      <c r="AL1714" s="98"/>
      <c r="AM1714" s="100"/>
      <c r="AN1714" s="101" t="s">
        <v>3</v>
      </c>
      <c r="AO1714" s="97"/>
      <c r="AP1714" s="100">
        <f t="shared" si="430"/>
        <v>204</v>
      </c>
      <c r="AQ1714" s="100">
        <f t="shared" si="431"/>
        <v>204</v>
      </c>
      <c r="AR1714" s="97"/>
      <c r="AS1714" s="85">
        <f t="shared" si="432"/>
        <v>86.399999999999991</v>
      </c>
      <c r="AT1714" s="101" t="s">
        <v>3</v>
      </c>
      <c r="AU1714" s="97"/>
      <c r="AV1714" s="100">
        <f t="shared" si="424"/>
        <v>204</v>
      </c>
      <c r="AW1714" s="100">
        <f t="shared" si="437"/>
        <v>204</v>
      </c>
      <c r="AX1714" s="97"/>
      <c r="AY1714" s="100">
        <f t="shared" si="433"/>
        <v>180</v>
      </c>
      <c r="AZ1714" s="101" t="s">
        <v>3</v>
      </c>
      <c r="BA1714" s="97"/>
      <c r="BB1714" s="100">
        <f t="shared" si="434"/>
        <v>86.399999999999991</v>
      </c>
      <c r="BC1714" s="101" t="s">
        <v>3</v>
      </c>
      <c r="BD1714" s="97"/>
      <c r="BE1714" s="100">
        <f t="shared" si="435"/>
        <v>86.399999999999991</v>
      </c>
      <c r="BF1714" s="101" t="s">
        <v>3</v>
      </c>
    </row>
    <row r="1715" spans="1:58" s="86" customFormat="1" ht="13.2" x14ac:dyDescent="0.25">
      <c r="A1715" s="47" t="s">
        <v>1532</v>
      </c>
      <c r="B1715" s="93">
        <v>1200934</v>
      </c>
      <c r="C1715" s="109" t="s">
        <v>1161</v>
      </c>
      <c r="D1715" s="85">
        <v>19</v>
      </c>
      <c r="E1715" s="83">
        <v>270</v>
      </c>
      <c r="F1715" s="83" t="s">
        <v>1533</v>
      </c>
      <c r="G1715" s="22"/>
      <c r="H1715" s="44">
        <f t="shared" si="426"/>
        <v>15.200000000000001</v>
      </c>
      <c r="I1715" s="98">
        <f t="shared" si="427"/>
        <v>6.84</v>
      </c>
      <c r="J1715" s="98">
        <f t="shared" si="422"/>
        <v>16.149999999999999</v>
      </c>
      <c r="K1715" s="99"/>
      <c r="L1715" s="44">
        <f t="shared" si="425"/>
        <v>15.200000000000001</v>
      </c>
      <c r="M1715" s="100">
        <f t="shared" si="438"/>
        <v>15.200000000000001</v>
      </c>
      <c r="N1715" s="97"/>
      <c r="O1715" s="101" t="s">
        <v>3</v>
      </c>
      <c r="P1715" s="101" t="s">
        <v>3</v>
      </c>
      <c r="Q1715" s="97"/>
      <c r="R1715" s="101" t="s">
        <v>3</v>
      </c>
      <c r="S1715" s="101" t="s">
        <v>3</v>
      </c>
      <c r="T1715" s="97"/>
      <c r="U1715" s="101" t="s">
        <v>3</v>
      </c>
      <c r="V1715" s="101" t="s">
        <v>3</v>
      </c>
      <c r="W1715" s="97"/>
      <c r="X1715" s="101" t="s">
        <v>3</v>
      </c>
      <c r="Y1715" s="101" t="s">
        <v>3</v>
      </c>
      <c r="Z1715" s="97"/>
      <c r="AA1715" s="101" t="s">
        <v>3</v>
      </c>
      <c r="AB1715" s="101" t="s">
        <v>3</v>
      </c>
      <c r="AC1715" s="97"/>
      <c r="AD1715" s="101" t="s">
        <v>3</v>
      </c>
      <c r="AE1715" s="101" t="s">
        <v>3</v>
      </c>
      <c r="AF1715" s="97"/>
      <c r="AG1715" s="100">
        <f t="shared" si="423"/>
        <v>15.200000000000001</v>
      </c>
      <c r="AH1715" s="100">
        <f t="shared" si="436"/>
        <v>15.200000000000001</v>
      </c>
      <c r="AI1715" s="97"/>
      <c r="AJ1715" s="100">
        <f t="shared" si="428"/>
        <v>12.35</v>
      </c>
      <c r="AK1715" s="100">
        <f t="shared" si="429"/>
        <v>12.35</v>
      </c>
      <c r="AL1715" s="98"/>
      <c r="AM1715" s="100"/>
      <c r="AN1715" s="101" t="s">
        <v>3</v>
      </c>
      <c r="AO1715" s="97"/>
      <c r="AP1715" s="100">
        <f t="shared" si="430"/>
        <v>16.149999999999999</v>
      </c>
      <c r="AQ1715" s="100">
        <f t="shared" si="431"/>
        <v>16.149999999999999</v>
      </c>
      <c r="AR1715" s="97"/>
      <c r="AS1715" s="85">
        <f t="shared" si="432"/>
        <v>6.84</v>
      </c>
      <c r="AT1715" s="101" t="s">
        <v>3</v>
      </c>
      <c r="AU1715" s="97"/>
      <c r="AV1715" s="100">
        <f t="shared" si="424"/>
        <v>16.149999999999999</v>
      </c>
      <c r="AW1715" s="100">
        <f t="shared" si="437"/>
        <v>16.149999999999999</v>
      </c>
      <c r="AX1715" s="97"/>
      <c r="AY1715" s="100">
        <f t="shared" si="433"/>
        <v>14.25</v>
      </c>
      <c r="AZ1715" s="101" t="s">
        <v>3</v>
      </c>
      <c r="BA1715" s="97"/>
      <c r="BB1715" s="100">
        <f t="shared" si="434"/>
        <v>6.84</v>
      </c>
      <c r="BC1715" s="101" t="s">
        <v>3</v>
      </c>
      <c r="BD1715" s="97"/>
      <c r="BE1715" s="100">
        <f t="shared" si="435"/>
        <v>6.84</v>
      </c>
      <c r="BF1715" s="101" t="s">
        <v>3</v>
      </c>
    </row>
    <row r="1716" spans="1:58" s="86" customFormat="1" ht="13.2" x14ac:dyDescent="0.25">
      <c r="A1716" s="47" t="s">
        <v>1532</v>
      </c>
      <c r="B1716" s="93">
        <v>1200948</v>
      </c>
      <c r="C1716" s="109" t="s">
        <v>1512</v>
      </c>
      <c r="D1716" s="85">
        <v>19</v>
      </c>
      <c r="E1716" s="83">
        <v>270</v>
      </c>
      <c r="F1716" s="83" t="s">
        <v>1533</v>
      </c>
      <c r="G1716" s="22"/>
      <c r="H1716" s="44">
        <f t="shared" si="426"/>
        <v>15.200000000000001</v>
      </c>
      <c r="I1716" s="98">
        <f t="shared" si="427"/>
        <v>6.84</v>
      </c>
      <c r="J1716" s="98">
        <f t="shared" si="422"/>
        <v>16.149999999999999</v>
      </c>
      <c r="K1716" s="99"/>
      <c r="L1716" s="44">
        <f t="shared" si="425"/>
        <v>15.200000000000001</v>
      </c>
      <c r="M1716" s="100">
        <f t="shared" si="438"/>
        <v>15.200000000000001</v>
      </c>
      <c r="N1716" s="97"/>
      <c r="O1716" s="101" t="s">
        <v>3</v>
      </c>
      <c r="P1716" s="101" t="s">
        <v>3</v>
      </c>
      <c r="Q1716" s="97"/>
      <c r="R1716" s="101" t="s">
        <v>3</v>
      </c>
      <c r="S1716" s="101" t="s">
        <v>3</v>
      </c>
      <c r="T1716" s="97"/>
      <c r="U1716" s="101" t="s">
        <v>3</v>
      </c>
      <c r="V1716" s="101" t="s">
        <v>3</v>
      </c>
      <c r="W1716" s="97"/>
      <c r="X1716" s="101" t="s">
        <v>3</v>
      </c>
      <c r="Y1716" s="101" t="s">
        <v>3</v>
      </c>
      <c r="Z1716" s="97"/>
      <c r="AA1716" s="101" t="s">
        <v>3</v>
      </c>
      <c r="AB1716" s="101" t="s">
        <v>3</v>
      </c>
      <c r="AC1716" s="97"/>
      <c r="AD1716" s="101" t="s">
        <v>3</v>
      </c>
      <c r="AE1716" s="101" t="s">
        <v>3</v>
      </c>
      <c r="AF1716" s="97"/>
      <c r="AG1716" s="100">
        <f t="shared" si="423"/>
        <v>15.200000000000001</v>
      </c>
      <c r="AH1716" s="100">
        <f t="shared" si="436"/>
        <v>15.200000000000001</v>
      </c>
      <c r="AI1716" s="97"/>
      <c r="AJ1716" s="100">
        <f t="shared" si="428"/>
        <v>12.35</v>
      </c>
      <c r="AK1716" s="100">
        <f t="shared" si="429"/>
        <v>12.35</v>
      </c>
      <c r="AL1716" s="98"/>
      <c r="AM1716" s="100"/>
      <c r="AN1716" s="101" t="s">
        <v>3</v>
      </c>
      <c r="AO1716" s="97"/>
      <c r="AP1716" s="100">
        <f t="shared" si="430"/>
        <v>16.149999999999999</v>
      </c>
      <c r="AQ1716" s="100">
        <f t="shared" si="431"/>
        <v>16.149999999999999</v>
      </c>
      <c r="AR1716" s="97"/>
      <c r="AS1716" s="85">
        <f t="shared" si="432"/>
        <v>6.84</v>
      </c>
      <c r="AT1716" s="101" t="s">
        <v>3</v>
      </c>
      <c r="AU1716" s="97"/>
      <c r="AV1716" s="100">
        <f t="shared" si="424"/>
        <v>16.149999999999999</v>
      </c>
      <c r="AW1716" s="100">
        <f t="shared" si="437"/>
        <v>16.149999999999999</v>
      </c>
      <c r="AX1716" s="97"/>
      <c r="AY1716" s="100">
        <f t="shared" si="433"/>
        <v>14.25</v>
      </c>
      <c r="AZ1716" s="101" t="s">
        <v>3</v>
      </c>
      <c r="BA1716" s="97"/>
      <c r="BB1716" s="100">
        <f t="shared" si="434"/>
        <v>6.84</v>
      </c>
      <c r="BC1716" s="101" t="s">
        <v>3</v>
      </c>
      <c r="BD1716" s="97"/>
      <c r="BE1716" s="100">
        <f t="shared" si="435"/>
        <v>6.84</v>
      </c>
      <c r="BF1716" s="101" t="s">
        <v>3</v>
      </c>
    </row>
    <row r="1717" spans="1:58" s="86" customFormat="1" ht="13.2" x14ac:dyDescent="0.25">
      <c r="A1717" s="47" t="s">
        <v>1532</v>
      </c>
      <c r="B1717" s="93">
        <v>1200754</v>
      </c>
      <c r="C1717" s="109" t="s">
        <v>1460</v>
      </c>
      <c r="D1717" s="85">
        <v>19</v>
      </c>
      <c r="E1717" s="83">
        <v>270</v>
      </c>
      <c r="F1717" s="83" t="s">
        <v>1533</v>
      </c>
      <c r="G1717" s="22"/>
      <c r="H1717" s="44">
        <f t="shared" si="426"/>
        <v>15.200000000000001</v>
      </c>
      <c r="I1717" s="98">
        <f t="shared" si="427"/>
        <v>6.84</v>
      </c>
      <c r="J1717" s="98">
        <f t="shared" si="422"/>
        <v>16.149999999999999</v>
      </c>
      <c r="K1717" s="99"/>
      <c r="L1717" s="44">
        <f t="shared" si="425"/>
        <v>15.200000000000001</v>
      </c>
      <c r="M1717" s="100">
        <f t="shared" si="438"/>
        <v>15.200000000000001</v>
      </c>
      <c r="N1717" s="97"/>
      <c r="O1717" s="101" t="s">
        <v>3</v>
      </c>
      <c r="P1717" s="101" t="s">
        <v>3</v>
      </c>
      <c r="Q1717" s="97"/>
      <c r="R1717" s="101" t="s">
        <v>3</v>
      </c>
      <c r="S1717" s="101" t="s">
        <v>3</v>
      </c>
      <c r="T1717" s="97"/>
      <c r="U1717" s="101" t="s">
        <v>3</v>
      </c>
      <c r="V1717" s="101" t="s">
        <v>3</v>
      </c>
      <c r="W1717" s="97"/>
      <c r="X1717" s="101" t="s">
        <v>3</v>
      </c>
      <c r="Y1717" s="101" t="s">
        <v>3</v>
      </c>
      <c r="Z1717" s="97"/>
      <c r="AA1717" s="101" t="s">
        <v>3</v>
      </c>
      <c r="AB1717" s="101" t="s">
        <v>3</v>
      </c>
      <c r="AC1717" s="97"/>
      <c r="AD1717" s="101" t="s">
        <v>3</v>
      </c>
      <c r="AE1717" s="101" t="s">
        <v>3</v>
      </c>
      <c r="AF1717" s="97"/>
      <c r="AG1717" s="100">
        <f t="shared" si="423"/>
        <v>15.200000000000001</v>
      </c>
      <c r="AH1717" s="100">
        <f t="shared" si="436"/>
        <v>15.200000000000001</v>
      </c>
      <c r="AI1717" s="97"/>
      <c r="AJ1717" s="100">
        <f t="shared" si="428"/>
        <v>12.35</v>
      </c>
      <c r="AK1717" s="100">
        <f t="shared" si="429"/>
        <v>12.35</v>
      </c>
      <c r="AL1717" s="98"/>
      <c r="AM1717" s="100"/>
      <c r="AN1717" s="101" t="s">
        <v>3</v>
      </c>
      <c r="AO1717" s="97"/>
      <c r="AP1717" s="100">
        <f t="shared" si="430"/>
        <v>16.149999999999999</v>
      </c>
      <c r="AQ1717" s="100">
        <f t="shared" si="431"/>
        <v>16.149999999999999</v>
      </c>
      <c r="AR1717" s="97"/>
      <c r="AS1717" s="85">
        <f t="shared" si="432"/>
        <v>6.84</v>
      </c>
      <c r="AT1717" s="101" t="s">
        <v>3</v>
      </c>
      <c r="AU1717" s="97"/>
      <c r="AV1717" s="100">
        <f t="shared" si="424"/>
        <v>16.149999999999999</v>
      </c>
      <c r="AW1717" s="100">
        <f t="shared" si="437"/>
        <v>16.149999999999999</v>
      </c>
      <c r="AX1717" s="97"/>
      <c r="AY1717" s="100">
        <f t="shared" si="433"/>
        <v>14.25</v>
      </c>
      <c r="AZ1717" s="101" t="s">
        <v>3</v>
      </c>
      <c r="BA1717" s="97"/>
      <c r="BB1717" s="100">
        <f t="shared" si="434"/>
        <v>6.84</v>
      </c>
      <c r="BC1717" s="101" t="s">
        <v>3</v>
      </c>
      <c r="BD1717" s="97"/>
      <c r="BE1717" s="100">
        <f t="shared" si="435"/>
        <v>6.84</v>
      </c>
      <c r="BF1717" s="101" t="s">
        <v>3</v>
      </c>
    </row>
    <row r="1718" spans="1:58" s="86" customFormat="1" ht="13.2" x14ac:dyDescent="0.25">
      <c r="A1718" s="47" t="s">
        <v>1532</v>
      </c>
      <c r="B1718" s="93">
        <v>1200643</v>
      </c>
      <c r="C1718" s="109" t="s">
        <v>1423</v>
      </c>
      <c r="D1718" s="85">
        <v>19</v>
      </c>
      <c r="E1718" s="83">
        <v>270</v>
      </c>
      <c r="F1718" s="83" t="s">
        <v>1533</v>
      </c>
      <c r="G1718" s="22"/>
      <c r="H1718" s="44">
        <f t="shared" si="426"/>
        <v>15.200000000000001</v>
      </c>
      <c r="I1718" s="98">
        <f t="shared" si="427"/>
        <v>6.84</v>
      </c>
      <c r="J1718" s="98">
        <f t="shared" si="422"/>
        <v>16.149999999999999</v>
      </c>
      <c r="K1718" s="99"/>
      <c r="L1718" s="44">
        <f t="shared" si="425"/>
        <v>15.200000000000001</v>
      </c>
      <c r="M1718" s="100">
        <f t="shared" si="438"/>
        <v>15.200000000000001</v>
      </c>
      <c r="N1718" s="97"/>
      <c r="O1718" s="101" t="s">
        <v>3</v>
      </c>
      <c r="P1718" s="101" t="s">
        <v>3</v>
      </c>
      <c r="Q1718" s="97"/>
      <c r="R1718" s="101" t="s">
        <v>3</v>
      </c>
      <c r="S1718" s="101" t="s">
        <v>3</v>
      </c>
      <c r="T1718" s="97"/>
      <c r="U1718" s="101" t="s">
        <v>3</v>
      </c>
      <c r="V1718" s="101" t="s">
        <v>3</v>
      </c>
      <c r="W1718" s="97"/>
      <c r="X1718" s="101" t="s">
        <v>3</v>
      </c>
      <c r="Y1718" s="101" t="s">
        <v>3</v>
      </c>
      <c r="Z1718" s="97"/>
      <c r="AA1718" s="101" t="s">
        <v>3</v>
      </c>
      <c r="AB1718" s="101" t="s">
        <v>3</v>
      </c>
      <c r="AC1718" s="97"/>
      <c r="AD1718" s="101" t="s">
        <v>3</v>
      </c>
      <c r="AE1718" s="101" t="s">
        <v>3</v>
      </c>
      <c r="AF1718" s="97"/>
      <c r="AG1718" s="100">
        <f t="shared" si="423"/>
        <v>15.200000000000001</v>
      </c>
      <c r="AH1718" s="100">
        <f t="shared" si="436"/>
        <v>15.200000000000001</v>
      </c>
      <c r="AI1718" s="97"/>
      <c r="AJ1718" s="100">
        <f t="shared" si="428"/>
        <v>12.35</v>
      </c>
      <c r="AK1718" s="100">
        <f t="shared" si="429"/>
        <v>12.35</v>
      </c>
      <c r="AL1718" s="98"/>
      <c r="AM1718" s="100"/>
      <c r="AN1718" s="101" t="s">
        <v>3</v>
      </c>
      <c r="AO1718" s="97"/>
      <c r="AP1718" s="100">
        <f t="shared" si="430"/>
        <v>16.149999999999999</v>
      </c>
      <c r="AQ1718" s="100">
        <f t="shared" si="431"/>
        <v>16.149999999999999</v>
      </c>
      <c r="AR1718" s="97"/>
      <c r="AS1718" s="85">
        <f t="shared" si="432"/>
        <v>6.84</v>
      </c>
      <c r="AT1718" s="101" t="s">
        <v>3</v>
      </c>
      <c r="AU1718" s="97"/>
      <c r="AV1718" s="100">
        <f t="shared" si="424"/>
        <v>16.149999999999999</v>
      </c>
      <c r="AW1718" s="100">
        <f t="shared" si="437"/>
        <v>16.149999999999999</v>
      </c>
      <c r="AX1718" s="97"/>
      <c r="AY1718" s="100">
        <f t="shared" si="433"/>
        <v>14.25</v>
      </c>
      <c r="AZ1718" s="101" t="s">
        <v>3</v>
      </c>
      <c r="BA1718" s="97"/>
      <c r="BB1718" s="100">
        <f t="shared" si="434"/>
        <v>6.84</v>
      </c>
      <c r="BC1718" s="101" t="s">
        <v>3</v>
      </c>
      <c r="BD1718" s="97"/>
      <c r="BE1718" s="100">
        <f t="shared" si="435"/>
        <v>6.84</v>
      </c>
      <c r="BF1718" s="101" t="s">
        <v>3</v>
      </c>
    </row>
    <row r="1719" spans="1:58" s="86" customFormat="1" ht="13.2" x14ac:dyDescent="0.25">
      <c r="A1719" s="47" t="s">
        <v>1532</v>
      </c>
      <c r="B1719" s="93">
        <v>1200240</v>
      </c>
      <c r="C1719" s="109" t="s">
        <v>1271</v>
      </c>
      <c r="D1719" s="85">
        <v>176</v>
      </c>
      <c r="E1719" s="83">
        <v>274</v>
      </c>
      <c r="F1719" s="83" t="s">
        <v>1528</v>
      </c>
      <c r="G1719" s="22"/>
      <c r="H1719" s="44">
        <f t="shared" si="426"/>
        <v>140.80000000000001</v>
      </c>
      <c r="I1719" s="98">
        <f t="shared" si="427"/>
        <v>63.36</v>
      </c>
      <c r="J1719" s="98">
        <f t="shared" si="422"/>
        <v>149.6</v>
      </c>
      <c r="K1719" s="99"/>
      <c r="L1719" s="44">
        <f t="shared" si="425"/>
        <v>140.80000000000001</v>
      </c>
      <c r="M1719" s="100">
        <f t="shared" si="438"/>
        <v>140.80000000000001</v>
      </c>
      <c r="N1719" s="97"/>
      <c r="O1719" s="101" t="s">
        <v>3</v>
      </c>
      <c r="P1719" s="101" t="s">
        <v>3</v>
      </c>
      <c r="Q1719" s="97"/>
      <c r="R1719" s="101" t="s">
        <v>3</v>
      </c>
      <c r="S1719" s="101" t="s">
        <v>3</v>
      </c>
      <c r="T1719" s="97"/>
      <c r="U1719" s="101" t="s">
        <v>3</v>
      </c>
      <c r="V1719" s="101" t="s">
        <v>3</v>
      </c>
      <c r="W1719" s="97"/>
      <c r="X1719" s="101" t="s">
        <v>3</v>
      </c>
      <c r="Y1719" s="101" t="s">
        <v>3</v>
      </c>
      <c r="Z1719" s="97"/>
      <c r="AA1719" s="101" t="s">
        <v>3</v>
      </c>
      <c r="AB1719" s="101" t="s">
        <v>3</v>
      </c>
      <c r="AC1719" s="97"/>
      <c r="AD1719" s="101" t="s">
        <v>3</v>
      </c>
      <c r="AE1719" s="101" t="s">
        <v>3</v>
      </c>
      <c r="AF1719" s="97"/>
      <c r="AG1719" s="100">
        <f t="shared" si="423"/>
        <v>140.80000000000001</v>
      </c>
      <c r="AH1719" s="100">
        <f t="shared" si="436"/>
        <v>140.80000000000001</v>
      </c>
      <c r="AI1719" s="97"/>
      <c r="AJ1719" s="100">
        <f t="shared" si="428"/>
        <v>114.4</v>
      </c>
      <c r="AK1719" s="100">
        <f t="shared" si="429"/>
        <v>114.4</v>
      </c>
      <c r="AL1719" s="98"/>
      <c r="AM1719" s="100"/>
      <c r="AN1719" s="101" t="s">
        <v>3</v>
      </c>
      <c r="AO1719" s="97"/>
      <c r="AP1719" s="100">
        <f t="shared" si="430"/>
        <v>149.6</v>
      </c>
      <c r="AQ1719" s="100">
        <f t="shared" si="431"/>
        <v>149.6</v>
      </c>
      <c r="AR1719" s="97"/>
      <c r="AS1719" s="85">
        <f t="shared" si="432"/>
        <v>63.36</v>
      </c>
      <c r="AT1719" s="101" t="s">
        <v>3</v>
      </c>
      <c r="AU1719" s="97"/>
      <c r="AV1719" s="100">
        <f t="shared" si="424"/>
        <v>149.6</v>
      </c>
      <c r="AW1719" s="100">
        <f t="shared" si="437"/>
        <v>149.6</v>
      </c>
      <c r="AX1719" s="97"/>
      <c r="AY1719" s="100">
        <f t="shared" si="433"/>
        <v>132</v>
      </c>
      <c r="AZ1719" s="101" t="s">
        <v>3</v>
      </c>
      <c r="BA1719" s="97"/>
      <c r="BB1719" s="100">
        <f t="shared" si="434"/>
        <v>63.36</v>
      </c>
      <c r="BC1719" s="101" t="s">
        <v>3</v>
      </c>
      <c r="BD1719" s="97"/>
      <c r="BE1719" s="100">
        <f t="shared" si="435"/>
        <v>63.36</v>
      </c>
      <c r="BF1719" s="101" t="s">
        <v>3</v>
      </c>
    </row>
    <row r="1720" spans="1:58" s="86" customFormat="1" ht="13.2" x14ac:dyDescent="0.25">
      <c r="A1720" s="47" t="s">
        <v>1532</v>
      </c>
      <c r="B1720" s="93">
        <v>1200241</v>
      </c>
      <c r="C1720" s="109" t="s">
        <v>1272</v>
      </c>
      <c r="D1720" s="85">
        <v>176</v>
      </c>
      <c r="E1720" s="83">
        <v>274</v>
      </c>
      <c r="F1720" s="83" t="s">
        <v>1528</v>
      </c>
      <c r="G1720" s="22"/>
      <c r="H1720" s="44">
        <f t="shared" si="426"/>
        <v>140.80000000000001</v>
      </c>
      <c r="I1720" s="98">
        <f t="shared" si="427"/>
        <v>63.36</v>
      </c>
      <c r="J1720" s="98">
        <f t="shared" si="422"/>
        <v>149.6</v>
      </c>
      <c r="K1720" s="99"/>
      <c r="L1720" s="44">
        <f t="shared" si="425"/>
        <v>140.80000000000001</v>
      </c>
      <c r="M1720" s="100">
        <f t="shared" si="438"/>
        <v>140.80000000000001</v>
      </c>
      <c r="N1720" s="97"/>
      <c r="O1720" s="101" t="s">
        <v>3</v>
      </c>
      <c r="P1720" s="101" t="s">
        <v>3</v>
      </c>
      <c r="Q1720" s="97"/>
      <c r="R1720" s="101" t="s">
        <v>3</v>
      </c>
      <c r="S1720" s="101" t="s">
        <v>3</v>
      </c>
      <c r="T1720" s="97"/>
      <c r="U1720" s="101" t="s">
        <v>3</v>
      </c>
      <c r="V1720" s="101" t="s">
        <v>3</v>
      </c>
      <c r="W1720" s="97"/>
      <c r="X1720" s="101" t="s">
        <v>3</v>
      </c>
      <c r="Y1720" s="101" t="s">
        <v>3</v>
      </c>
      <c r="Z1720" s="97"/>
      <c r="AA1720" s="101" t="s">
        <v>3</v>
      </c>
      <c r="AB1720" s="101" t="s">
        <v>3</v>
      </c>
      <c r="AC1720" s="97"/>
      <c r="AD1720" s="101" t="s">
        <v>3</v>
      </c>
      <c r="AE1720" s="101" t="s">
        <v>3</v>
      </c>
      <c r="AF1720" s="97"/>
      <c r="AG1720" s="100">
        <f t="shared" si="423"/>
        <v>140.80000000000001</v>
      </c>
      <c r="AH1720" s="100">
        <f t="shared" si="436"/>
        <v>140.80000000000001</v>
      </c>
      <c r="AI1720" s="97"/>
      <c r="AJ1720" s="100">
        <f t="shared" si="428"/>
        <v>114.4</v>
      </c>
      <c r="AK1720" s="100">
        <f t="shared" si="429"/>
        <v>114.4</v>
      </c>
      <c r="AL1720" s="98"/>
      <c r="AM1720" s="100"/>
      <c r="AN1720" s="101" t="s">
        <v>3</v>
      </c>
      <c r="AO1720" s="97"/>
      <c r="AP1720" s="100">
        <f t="shared" si="430"/>
        <v>149.6</v>
      </c>
      <c r="AQ1720" s="100">
        <f t="shared" si="431"/>
        <v>149.6</v>
      </c>
      <c r="AR1720" s="97"/>
      <c r="AS1720" s="85">
        <f t="shared" si="432"/>
        <v>63.36</v>
      </c>
      <c r="AT1720" s="101" t="s">
        <v>3</v>
      </c>
      <c r="AU1720" s="97"/>
      <c r="AV1720" s="100">
        <f t="shared" si="424"/>
        <v>149.6</v>
      </c>
      <c r="AW1720" s="100">
        <f t="shared" si="437"/>
        <v>149.6</v>
      </c>
      <c r="AX1720" s="97"/>
      <c r="AY1720" s="100">
        <f t="shared" si="433"/>
        <v>132</v>
      </c>
      <c r="AZ1720" s="101" t="s">
        <v>3</v>
      </c>
      <c r="BA1720" s="97"/>
      <c r="BB1720" s="100">
        <f t="shared" si="434"/>
        <v>63.36</v>
      </c>
      <c r="BC1720" s="101" t="s">
        <v>3</v>
      </c>
      <c r="BD1720" s="97"/>
      <c r="BE1720" s="100">
        <f t="shared" si="435"/>
        <v>63.36</v>
      </c>
      <c r="BF1720" s="101" t="s">
        <v>3</v>
      </c>
    </row>
    <row r="1721" spans="1:58" s="86" customFormat="1" ht="13.2" x14ac:dyDescent="0.25">
      <c r="A1721" s="47" t="s">
        <v>1532</v>
      </c>
      <c r="B1721" s="93">
        <v>1200242</v>
      </c>
      <c r="C1721" s="109" t="s">
        <v>1273</v>
      </c>
      <c r="D1721" s="85">
        <v>176</v>
      </c>
      <c r="E1721" s="83">
        <v>274</v>
      </c>
      <c r="F1721" s="83" t="s">
        <v>1528</v>
      </c>
      <c r="G1721" s="22"/>
      <c r="H1721" s="44">
        <f t="shared" si="426"/>
        <v>140.80000000000001</v>
      </c>
      <c r="I1721" s="98">
        <f t="shared" si="427"/>
        <v>63.36</v>
      </c>
      <c r="J1721" s="98">
        <f t="shared" si="422"/>
        <v>149.6</v>
      </c>
      <c r="K1721" s="99"/>
      <c r="L1721" s="44">
        <f t="shared" si="425"/>
        <v>140.80000000000001</v>
      </c>
      <c r="M1721" s="100">
        <f t="shared" si="438"/>
        <v>140.80000000000001</v>
      </c>
      <c r="N1721" s="97"/>
      <c r="O1721" s="101" t="s">
        <v>3</v>
      </c>
      <c r="P1721" s="101" t="s">
        <v>3</v>
      </c>
      <c r="Q1721" s="97"/>
      <c r="R1721" s="101" t="s">
        <v>3</v>
      </c>
      <c r="S1721" s="101" t="s">
        <v>3</v>
      </c>
      <c r="T1721" s="97"/>
      <c r="U1721" s="101" t="s">
        <v>3</v>
      </c>
      <c r="V1721" s="101" t="s">
        <v>3</v>
      </c>
      <c r="W1721" s="97"/>
      <c r="X1721" s="101" t="s">
        <v>3</v>
      </c>
      <c r="Y1721" s="101" t="s">
        <v>3</v>
      </c>
      <c r="Z1721" s="97"/>
      <c r="AA1721" s="101" t="s">
        <v>3</v>
      </c>
      <c r="AB1721" s="101" t="s">
        <v>3</v>
      </c>
      <c r="AC1721" s="97"/>
      <c r="AD1721" s="101" t="s">
        <v>3</v>
      </c>
      <c r="AE1721" s="101" t="s">
        <v>3</v>
      </c>
      <c r="AF1721" s="97"/>
      <c r="AG1721" s="100">
        <f t="shared" si="423"/>
        <v>140.80000000000001</v>
      </c>
      <c r="AH1721" s="100">
        <f t="shared" si="436"/>
        <v>140.80000000000001</v>
      </c>
      <c r="AI1721" s="97"/>
      <c r="AJ1721" s="100">
        <f t="shared" si="428"/>
        <v>114.4</v>
      </c>
      <c r="AK1721" s="100">
        <f t="shared" si="429"/>
        <v>114.4</v>
      </c>
      <c r="AL1721" s="98"/>
      <c r="AM1721" s="100"/>
      <c r="AN1721" s="101" t="s">
        <v>3</v>
      </c>
      <c r="AO1721" s="97"/>
      <c r="AP1721" s="100">
        <f t="shared" si="430"/>
        <v>149.6</v>
      </c>
      <c r="AQ1721" s="100">
        <f t="shared" si="431"/>
        <v>149.6</v>
      </c>
      <c r="AR1721" s="97"/>
      <c r="AS1721" s="85">
        <f t="shared" si="432"/>
        <v>63.36</v>
      </c>
      <c r="AT1721" s="101" t="s">
        <v>3</v>
      </c>
      <c r="AU1721" s="97"/>
      <c r="AV1721" s="100">
        <f t="shared" si="424"/>
        <v>149.6</v>
      </c>
      <c r="AW1721" s="100">
        <f t="shared" si="437"/>
        <v>149.6</v>
      </c>
      <c r="AX1721" s="97"/>
      <c r="AY1721" s="100">
        <f t="shared" si="433"/>
        <v>132</v>
      </c>
      <c r="AZ1721" s="101" t="s">
        <v>3</v>
      </c>
      <c r="BA1721" s="97"/>
      <c r="BB1721" s="100">
        <f t="shared" si="434"/>
        <v>63.36</v>
      </c>
      <c r="BC1721" s="101" t="s">
        <v>3</v>
      </c>
      <c r="BD1721" s="97"/>
      <c r="BE1721" s="100">
        <f t="shared" si="435"/>
        <v>63.36</v>
      </c>
      <c r="BF1721" s="101" t="s">
        <v>3</v>
      </c>
    </row>
    <row r="1722" spans="1:58" s="86" customFormat="1" ht="13.2" x14ac:dyDescent="0.25">
      <c r="A1722" s="47" t="s">
        <v>1532</v>
      </c>
      <c r="B1722" s="93">
        <v>1200251</v>
      </c>
      <c r="C1722" s="109" t="s">
        <v>1283</v>
      </c>
      <c r="D1722" s="85">
        <v>19</v>
      </c>
      <c r="E1722" s="83">
        <v>270</v>
      </c>
      <c r="F1722" s="83" t="s">
        <v>1533</v>
      </c>
      <c r="G1722" s="22"/>
      <c r="H1722" s="44">
        <f t="shared" si="426"/>
        <v>15.200000000000001</v>
      </c>
      <c r="I1722" s="98">
        <f t="shared" si="427"/>
        <v>6.84</v>
      </c>
      <c r="J1722" s="98">
        <f t="shared" si="422"/>
        <v>16.149999999999999</v>
      </c>
      <c r="K1722" s="99"/>
      <c r="L1722" s="44">
        <f t="shared" si="425"/>
        <v>15.200000000000001</v>
      </c>
      <c r="M1722" s="100">
        <f t="shared" si="438"/>
        <v>15.200000000000001</v>
      </c>
      <c r="N1722" s="97"/>
      <c r="O1722" s="101" t="s">
        <v>3</v>
      </c>
      <c r="P1722" s="101" t="s">
        <v>3</v>
      </c>
      <c r="Q1722" s="97"/>
      <c r="R1722" s="101" t="s">
        <v>3</v>
      </c>
      <c r="S1722" s="101" t="s">
        <v>3</v>
      </c>
      <c r="T1722" s="97"/>
      <c r="U1722" s="101" t="s">
        <v>3</v>
      </c>
      <c r="V1722" s="101" t="s">
        <v>3</v>
      </c>
      <c r="W1722" s="97"/>
      <c r="X1722" s="101" t="s">
        <v>3</v>
      </c>
      <c r="Y1722" s="101" t="s">
        <v>3</v>
      </c>
      <c r="Z1722" s="97"/>
      <c r="AA1722" s="101" t="s">
        <v>3</v>
      </c>
      <c r="AB1722" s="101" t="s">
        <v>3</v>
      </c>
      <c r="AC1722" s="97"/>
      <c r="AD1722" s="101" t="s">
        <v>3</v>
      </c>
      <c r="AE1722" s="101" t="s">
        <v>3</v>
      </c>
      <c r="AF1722" s="97"/>
      <c r="AG1722" s="100">
        <f t="shared" si="423"/>
        <v>15.200000000000001</v>
      </c>
      <c r="AH1722" s="100">
        <f t="shared" si="436"/>
        <v>15.200000000000001</v>
      </c>
      <c r="AI1722" s="97"/>
      <c r="AJ1722" s="100">
        <f t="shared" si="428"/>
        <v>12.35</v>
      </c>
      <c r="AK1722" s="100">
        <f t="shared" si="429"/>
        <v>12.35</v>
      </c>
      <c r="AL1722" s="98"/>
      <c r="AM1722" s="100"/>
      <c r="AN1722" s="101" t="s">
        <v>3</v>
      </c>
      <c r="AO1722" s="97"/>
      <c r="AP1722" s="100">
        <f t="shared" si="430"/>
        <v>16.149999999999999</v>
      </c>
      <c r="AQ1722" s="100">
        <f t="shared" si="431"/>
        <v>16.149999999999999</v>
      </c>
      <c r="AR1722" s="97"/>
      <c r="AS1722" s="85">
        <f t="shared" si="432"/>
        <v>6.84</v>
      </c>
      <c r="AT1722" s="101" t="s">
        <v>3</v>
      </c>
      <c r="AU1722" s="97"/>
      <c r="AV1722" s="100">
        <f t="shared" si="424"/>
        <v>16.149999999999999</v>
      </c>
      <c r="AW1722" s="100">
        <f t="shared" si="437"/>
        <v>16.149999999999999</v>
      </c>
      <c r="AX1722" s="97"/>
      <c r="AY1722" s="100">
        <f t="shared" si="433"/>
        <v>14.25</v>
      </c>
      <c r="AZ1722" s="101" t="s">
        <v>3</v>
      </c>
      <c r="BA1722" s="97"/>
      <c r="BB1722" s="100">
        <f t="shared" si="434"/>
        <v>6.84</v>
      </c>
      <c r="BC1722" s="101" t="s">
        <v>3</v>
      </c>
      <c r="BD1722" s="97"/>
      <c r="BE1722" s="100">
        <f t="shared" si="435"/>
        <v>6.84</v>
      </c>
      <c r="BF1722" s="101" t="s">
        <v>3</v>
      </c>
    </row>
    <row r="1723" spans="1:58" s="86" customFormat="1" ht="13.2" x14ac:dyDescent="0.25">
      <c r="A1723" s="47" t="s">
        <v>1532</v>
      </c>
      <c r="B1723" s="93">
        <v>1200255</v>
      </c>
      <c r="C1723" s="109" t="s">
        <v>1287</v>
      </c>
      <c r="D1723" s="85">
        <v>21</v>
      </c>
      <c r="E1723" s="83">
        <v>270</v>
      </c>
      <c r="F1723" s="83" t="s">
        <v>1533</v>
      </c>
      <c r="G1723" s="22"/>
      <c r="H1723" s="44">
        <f t="shared" si="426"/>
        <v>16.8</v>
      </c>
      <c r="I1723" s="98">
        <f t="shared" si="427"/>
        <v>7.56</v>
      </c>
      <c r="J1723" s="98">
        <f t="shared" si="422"/>
        <v>17.849999999999998</v>
      </c>
      <c r="K1723" s="99"/>
      <c r="L1723" s="44">
        <f t="shared" si="425"/>
        <v>16.8</v>
      </c>
      <c r="M1723" s="100">
        <f t="shared" si="438"/>
        <v>16.8</v>
      </c>
      <c r="N1723" s="97"/>
      <c r="O1723" s="101" t="s">
        <v>3</v>
      </c>
      <c r="P1723" s="101" t="s">
        <v>3</v>
      </c>
      <c r="Q1723" s="97"/>
      <c r="R1723" s="101" t="s">
        <v>3</v>
      </c>
      <c r="S1723" s="101" t="s">
        <v>3</v>
      </c>
      <c r="T1723" s="97"/>
      <c r="U1723" s="101" t="s">
        <v>3</v>
      </c>
      <c r="V1723" s="101" t="s">
        <v>3</v>
      </c>
      <c r="W1723" s="97"/>
      <c r="X1723" s="101" t="s">
        <v>3</v>
      </c>
      <c r="Y1723" s="101" t="s">
        <v>3</v>
      </c>
      <c r="Z1723" s="97"/>
      <c r="AA1723" s="101" t="s">
        <v>3</v>
      </c>
      <c r="AB1723" s="101" t="s">
        <v>3</v>
      </c>
      <c r="AC1723" s="97"/>
      <c r="AD1723" s="101" t="s">
        <v>3</v>
      </c>
      <c r="AE1723" s="101" t="s">
        <v>3</v>
      </c>
      <c r="AF1723" s="97"/>
      <c r="AG1723" s="100">
        <f t="shared" si="423"/>
        <v>16.8</v>
      </c>
      <c r="AH1723" s="100">
        <f t="shared" si="436"/>
        <v>16.8</v>
      </c>
      <c r="AI1723" s="97"/>
      <c r="AJ1723" s="100">
        <f t="shared" si="428"/>
        <v>13.65</v>
      </c>
      <c r="AK1723" s="100">
        <f t="shared" si="429"/>
        <v>13.65</v>
      </c>
      <c r="AL1723" s="98"/>
      <c r="AM1723" s="100"/>
      <c r="AN1723" s="101" t="s">
        <v>3</v>
      </c>
      <c r="AO1723" s="97"/>
      <c r="AP1723" s="100">
        <f t="shared" si="430"/>
        <v>17.849999999999998</v>
      </c>
      <c r="AQ1723" s="100">
        <f t="shared" si="431"/>
        <v>17.849999999999998</v>
      </c>
      <c r="AR1723" s="97"/>
      <c r="AS1723" s="85">
        <f t="shared" si="432"/>
        <v>7.56</v>
      </c>
      <c r="AT1723" s="101" t="s">
        <v>3</v>
      </c>
      <c r="AU1723" s="97"/>
      <c r="AV1723" s="100">
        <f t="shared" si="424"/>
        <v>17.849999999999998</v>
      </c>
      <c r="AW1723" s="100">
        <f t="shared" si="437"/>
        <v>17.849999999999998</v>
      </c>
      <c r="AX1723" s="97"/>
      <c r="AY1723" s="100">
        <f t="shared" si="433"/>
        <v>15.75</v>
      </c>
      <c r="AZ1723" s="101" t="s">
        <v>3</v>
      </c>
      <c r="BA1723" s="97"/>
      <c r="BB1723" s="100">
        <f t="shared" si="434"/>
        <v>7.56</v>
      </c>
      <c r="BC1723" s="101" t="s">
        <v>3</v>
      </c>
      <c r="BD1723" s="97"/>
      <c r="BE1723" s="100">
        <f t="shared" si="435"/>
        <v>7.56</v>
      </c>
      <c r="BF1723" s="101" t="s">
        <v>3</v>
      </c>
    </row>
    <row r="1724" spans="1:58" s="86" customFormat="1" ht="13.2" x14ac:dyDescent="0.25">
      <c r="A1724" s="47" t="s">
        <v>1532</v>
      </c>
      <c r="B1724" s="93">
        <v>1200055</v>
      </c>
      <c r="C1724" s="109" t="s">
        <v>1127</v>
      </c>
      <c r="D1724" s="85">
        <v>19</v>
      </c>
      <c r="E1724" s="83">
        <v>270</v>
      </c>
      <c r="F1724" s="83" t="s">
        <v>1533</v>
      </c>
      <c r="G1724" s="22"/>
      <c r="H1724" s="44">
        <f t="shared" si="426"/>
        <v>15.200000000000001</v>
      </c>
      <c r="I1724" s="98">
        <f t="shared" si="427"/>
        <v>6.84</v>
      </c>
      <c r="J1724" s="98">
        <f t="shared" si="422"/>
        <v>16.149999999999999</v>
      </c>
      <c r="K1724" s="99"/>
      <c r="L1724" s="44">
        <f t="shared" si="425"/>
        <v>15.200000000000001</v>
      </c>
      <c r="M1724" s="100">
        <f t="shared" si="438"/>
        <v>15.200000000000001</v>
      </c>
      <c r="N1724" s="97"/>
      <c r="O1724" s="101" t="s">
        <v>3</v>
      </c>
      <c r="P1724" s="101" t="s">
        <v>3</v>
      </c>
      <c r="Q1724" s="97"/>
      <c r="R1724" s="101" t="s">
        <v>3</v>
      </c>
      <c r="S1724" s="101" t="s">
        <v>3</v>
      </c>
      <c r="T1724" s="97"/>
      <c r="U1724" s="101" t="s">
        <v>3</v>
      </c>
      <c r="V1724" s="101" t="s">
        <v>3</v>
      </c>
      <c r="W1724" s="97"/>
      <c r="X1724" s="101" t="s">
        <v>3</v>
      </c>
      <c r="Y1724" s="101" t="s">
        <v>3</v>
      </c>
      <c r="Z1724" s="97"/>
      <c r="AA1724" s="101" t="s">
        <v>3</v>
      </c>
      <c r="AB1724" s="101" t="s">
        <v>3</v>
      </c>
      <c r="AC1724" s="97"/>
      <c r="AD1724" s="101" t="s">
        <v>3</v>
      </c>
      <c r="AE1724" s="101" t="s">
        <v>3</v>
      </c>
      <c r="AF1724" s="97"/>
      <c r="AG1724" s="100">
        <f t="shared" si="423"/>
        <v>15.200000000000001</v>
      </c>
      <c r="AH1724" s="100">
        <f t="shared" si="436"/>
        <v>15.200000000000001</v>
      </c>
      <c r="AI1724" s="97"/>
      <c r="AJ1724" s="100">
        <f t="shared" si="428"/>
        <v>12.35</v>
      </c>
      <c r="AK1724" s="100">
        <f t="shared" si="429"/>
        <v>12.35</v>
      </c>
      <c r="AL1724" s="98"/>
      <c r="AM1724" s="100"/>
      <c r="AN1724" s="101" t="s">
        <v>3</v>
      </c>
      <c r="AO1724" s="97"/>
      <c r="AP1724" s="100">
        <f t="shared" si="430"/>
        <v>16.149999999999999</v>
      </c>
      <c r="AQ1724" s="100">
        <f t="shared" si="431"/>
        <v>16.149999999999999</v>
      </c>
      <c r="AR1724" s="97"/>
      <c r="AS1724" s="85">
        <f t="shared" si="432"/>
        <v>6.84</v>
      </c>
      <c r="AT1724" s="101" t="s">
        <v>3</v>
      </c>
      <c r="AU1724" s="97"/>
      <c r="AV1724" s="100">
        <f t="shared" si="424"/>
        <v>16.149999999999999</v>
      </c>
      <c r="AW1724" s="100">
        <f t="shared" si="437"/>
        <v>16.149999999999999</v>
      </c>
      <c r="AX1724" s="97"/>
      <c r="AY1724" s="100">
        <f t="shared" si="433"/>
        <v>14.25</v>
      </c>
      <c r="AZ1724" s="101" t="s">
        <v>3</v>
      </c>
      <c r="BA1724" s="97"/>
      <c r="BB1724" s="100">
        <f t="shared" si="434"/>
        <v>6.84</v>
      </c>
      <c r="BC1724" s="101" t="s">
        <v>3</v>
      </c>
      <c r="BD1724" s="97"/>
      <c r="BE1724" s="100">
        <f t="shared" si="435"/>
        <v>6.84</v>
      </c>
      <c r="BF1724" s="101" t="s">
        <v>3</v>
      </c>
    </row>
    <row r="1725" spans="1:58" s="86" customFormat="1" ht="13.2" x14ac:dyDescent="0.25">
      <c r="A1725" s="47" t="s">
        <v>1532</v>
      </c>
      <c r="B1725" s="93">
        <v>1201016</v>
      </c>
      <c r="C1725" s="109" t="s">
        <v>1157</v>
      </c>
      <c r="D1725" s="85">
        <v>19</v>
      </c>
      <c r="E1725" s="83">
        <v>270</v>
      </c>
      <c r="F1725" s="83" t="s">
        <v>1533</v>
      </c>
      <c r="G1725" s="22"/>
      <c r="H1725" s="44">
        <f t="shared" si="426"/>
        <v>15.200000000000001</v>
      </c>
      <c r="I1725" s="98">
        <f t="shared" si="427"/>
        <v>6.84</v>
      </c>
      <c r="J1725" s="98">
        <f t="shared" si="422"/>
        <v>16.149999999999999</v>
      </c>
      <c r="K1725" s="99"/>
      <c r="L1725" s="44">
        <f t="shared" si="425"/>
        <v>15.200000000000001</v>
      </c>
      <c r="M1725" s="100">
        <f t="shared" si="438"/>
        <v>15.200000000000001</v>
      </c>
      <c r="N1725" s="97"/>
      <c r="O1725" s="101" t="s">
        <v>3</v>
      </c>
      <c r="P1725" s="101" t="s">
        <v>3</v>
      </c>
      <c r="Q1725" s="97"/>
      <c r="R1725" s="101" t="s">
        <v>3</v>
      </c>
      <c r="S1725" s="101" t="s">
        <v>3</v>
      </c>
      <c r="T1725" s="97"/>
      <c r="U1725" s="101" t="s">
        <v>3</v>
      </c>
      <c r="V1725" s="101" t="s">
        <v>3</v>
      </c>
      <c r="W1725" s="97"/>
      <c r="X1725" s="101" t="s">
        <v>3</v>
      </c>
      <c r="Y1725" s="101" t="s">
        <v>3</v>
      </c>
      <c r="Z1725" s="97"/>
      <c r="AA1725" s="101" t="s">
        <v>3</v>
      </c>
      <c r="AB1725" s="101" t="s">
        <v>3</v>
      </c>
      <c r="AC1725" s="97"/>
      <c r="AD1725" s="101" t="s">
        <v>3</v>
      </c>
      <c r="AE1725" s="101" t="s">
        <v>3</v>
      </c>
      <c r="AF1725" s="97"/>
      <c r="AG1725" s="100">
        <f t="shared" si="423"/>
        <v>15.200000000000001</v>
      </c>
      <c r="AH1725" s="100">
        <f t="shared" si="436"/>
        <v>15.200000000000001</v>
      </c>
      <c r="AI1725" s="97"/>
      <c r="AJ1725" s="100">
        <f t="shared" si="428"/>
        <v>12.35</v>
      </c>
      <c r="AK1725" s="100">
        <f t="shared" si="429"/>
        <v>12.35</v>
      </c>
      <c r="AL1725" s="98"/>
      <c r="AM1725" s="100"/>
      <c r="AN1725" s="101" t="s">
        <v>3</v>
      </c>
      <c r="AO1725" s="97"/>
      <c r="AP1725" s="100">
        <f t="shared" si="430"/>
        <v>16.149999999999999</v>
      </c>
      <c r="AQ1725" s="100">
        <f t="shared" si="431"/>
        <v>16.149999999999999</v>
      </c>
      <c r="AR1725" s="97"/>
      <c r="AS1725" s="85">
        <f t="shared" si="432"/>
        <v>6.84</v>
      </c>
      <c r="AT1725" s="101" t="s">
        <v>3</v>
      </c>
      <c r="AU1725" s="97"/>
      <c r="AV1725" s="100">
        <f t="shared" si="424"/>
        <v>16.149999999999999</v>
      </c>
      <c r="AW1725" s="100">
        <f t="shared" si="437"/>
        <v>16.149999999999999</v>
      </c>
      <c r="AX1725" s="97"/>
      <c r="AY1725" s="100">
        <f t="shared" si="433"/>
        <v>14.25</v>
      </c>
      <c r="AZ1725" s="101" t="s">
        <v>3</v>
      </c>
      <c r="BA1725" s="97"/>
      <c r="BB1725" s="100">
        <f t="shared" si="434"/>
        <v>6.84</v>
      </c>
      <c r="BC1725" s="101" t="s">
        <v>3</v>
      </c>
      <c r="BD1725" s="97"/>
      <c r="BE1725" s="100">
        <f t="shared" si="435"/>
        <v>6.84</v>
      </c>
      <c r="BF1725" s="101" t="s">
        <v>3</v>
      </c>
    </row>
    <row r="1726" spans="1:58" s="86" customFormat="1" ht="13.2" x14ac:dyDescent="0.25">
      <c r="A1726" s="47" t="s">
        <v>1532</v>
      </c>
      <c r="B1726" s="93">
        <v>1200667</v>
      </c>
      <c r="C1726" s="109" t="s">
        <v>1439</v>
      </c>
      <c r="D1726" s="85">
        <v>25</v>
      </c>
      <c r="E1726" s="83">
        <v>274</v>
      </c>
      <c r="F1726" s="83" t="s">
        <v>1529</v>
      </c>
      <c r="G1726" s="22"/>
      <c r="H1726" s="44">
        <f t="shared" si="426"/>
        <v>20</v>
      </c>
      <c r="I1726" s="98">
        <f t="shared" si="427"/>
        <v>9</v>
      </c>
      <c r="J1726" s="98">
        <f t="shared" si="422"/>
        <v>21.25</v>
      </c>
      <c r="K1726" s="99"/>
      <c r="L1726" s="44">
        <f t="shared" si="425"/>
        <v>20</v>
      </c>
      <c r="M1726" s="100">
        <f t="shared" si="438"/>
        <v>20</v>
      </c>
      <c r="N1726" s="97"/>
      <c r="O1726" s="101" t="s">
        <v>3</v>
      </c>
      <c r="P1726" s="101" t="s">
        <v>3</v>
      </c>
      <c r="Q1726" s="97"/>
      <c r="R1726" s="101" t="s">
        <v>3</v>
      </c>
      <c r="S1726" s="101" t="s">
        <v>3</v>
      </c>
      <c r="T1726" s="97"/>
      <c r="U1726" s="101" t="s">
        <v>3</v>
      </c>
      <c r="V1726" s="101" t="s">
        <v>3</v>
      </c>
      <c r="W1726" s="97"/>
      <c r="X1726" s="101" t="s">
        <v>3</v>
      </c>
      <c r="Y1726" s="101" t="s">
        <v>3</v>
      </c>
      <c r="Z1726" s="97"/>
      <c r="AA1726" s="101" t="s">
        <v>3</v>
      </c>
      <c r="AB1726" s="101" t="s">
        <v>3</v>
      </c>
      <c r="AC1726" s="97"/>
      <c r="AD1726" s="101" t="s">
        <v>3</v>
      </c>
      <c r="AE1726" s="101" t="s">
        <v>3</v>
      </c>
      <c r="AF1726" s="97"/>
      <c r="AG1726" s="100">
        <f t="shared" si="423"/>
        <v>20</v>
      </c>
      <c r="AH1726" s="100">
        <f t="shared" si="436"/>
        <v>20</v>
      </c>
      <c r="AI1726" s="97"/>
      <c r="AJ1726" s="100">
        <f t="shared" si="428"/>
        <v>16.25</v>
      </c>
      <c r="AK1726" s="100">
        <f t="shared" si="429"/>
        <v>16.25</v>
      </c>
      <c r="AL1726" s="98"/>
      <c r="AM1726" s="100"/>
      <c r="AN1726" s="101" t="s">
        <v>3</v>
      </c>
      <c r="AO1726" s="97"/>
      <c r="AP1726" s="100">
        <f t="shared" si="430"/>
        <v>21.25</v>
      </c>
      <c r="AQ1726" s="100">
        <f t="shared" si="431"/>
        <v>21.25</v>
      </c>
      <c r="AR1726" s="97"/>
      <c r="AS1726" s="85">
        <f t="shared" si="432"/>
        <v>9</v>
      </c>
      <c r="AT1726" s="101" t="s">
        <v>3</v>
      </c>
      <c r="AU1726" s="97"/>
      <c r="AV1726" s="100">
        <f t="shared" si="424"/>
        <v>21.25</v>
      </c>
      <c r="AW1726" s="100">
        <f t="shared" si="437"/>
        <v>21.25</v>
      </c>
      <c r="AX1726" s="97"/>
      <c r="AY1726" s="100">
        <f t="shared" si="433"/>
        <v>18.75</v>
      </c>
      <c r="AZ1726" s="101" t="s">
        <v>3</v>
      </c>
      <c r="BA1726" s="97"/>
      <c r="BB1726" s="100">
        <f t="shared" si="434"/>
        <v>9</v>
      </c>
      <c r="BC1726" s="101" t="s">
        <v>3</v>
      </c>
      <c r="BD1726" s="97"/>
      <c r="BE1726" s="100">
        <f t="shared" si="435"/>
        <v>9</v>
      </c>
      <c r="BF1726" s="101" t="s">
        <v>3</v>
      </c>
    </row>
    <row r="1727" spans="1:58" s="86" customFormat="1" ht="13.2" x14ac:dyDescent="0.25">
      <c r="A1727" s="47" t="s">
        <v>1532</v>
      </c>
      <c r="B1727" s="93">
        <v>1200673</v>
      </c>
      <c r="C1727" s="109" t="s">
        <v>1443</v>
      </c>
      <c r="D1727" s="85">
        <v>25</v>
      </c>
      <c r="E1727" s="83">
        <v>274</v>
      </c>
      <c r="F1727" s="83" t="s">
        <v>1529</v>
      </c>
      <c r="G1727" s="22"/>
      <c r="H1727" s="44">
        <f t="shared" si="426"/>
        <v>20</v>
      </c>
      <c r="I1727" s="98">
        <f t="shared" si="427"/>
        <v>9</v>
      </c>
      <c r="J1727" s="98">
        <f t="shared" si="422"/>
        <v>21.25</v>
      </c>
      <c r="K1727" s="99"/>
      <c r="L1727" s="44">
        <f t="shared" si="425"/>
        <v>20</v>
      </c>
      <c r="M1727" s="100">
        <f t="shared" si="438"/>
        <v>20</v>
      </c>
      <c r="N1727" s="97"/>
      <c r="O1727" s="101" t="s">
        <v>3</v>
      </c>
      <c r="P1727" s="101" t="s">
        <v>3</v>
      </c>
      <c r="Q1727" s="97"/>
      <c r="R1727" s="101" t="s">
        <v>3</v>
      </c>
      <c r="S1727" s="101" t="s">
        <v>3</v>
      </c>
      <c r="T1727" s="97"/>
      <c r="U1727" s="101" t="s">
        <v>3</v>
      </c>
      <c r="V1727" s="101" t="s">
        <v>3</v>
      </c>
      <c r="W1727" s="97"/>
      <c r="X1727" s="101" t="s">
        <v>3</v>
      </c>
      <c r="Y1727" s="101" t="s">
        <v>3</v>
      </c>
      <c r="Z1727" s="97"/>
      <c r="AA1727" s="101" t="s">
        <v>3</v>
      </c>
      <c r="AB1727" s="101" t="s">
        <v>3</v>
      </c>
      <c r="AC1727" s="97"/>
      <c r="AD1727" s="101" t="s">
        <v>3</v>
      </c>
      <c r="AE1727" s="101" t="s">
        <v>3</v>
      </c>
      <c r="AF1727" s="97"/>
      <c r="AG1727" s="100">
        <f t="shared" si="423"/>
        <v>20</v>
      </c>
      <c r="AH1727" s="100">
        <f t="shared" si="436"/>
        <v>20</v>
      </c>
      <c r="AI1727" s="97"/>
      <c r="AJ1727" s="100">
        <f t="shared" si="428"/>
        <v>16.25</v>
      </c>
      <c r="AK1727" s="100">
        <f t="shared" si="429"/>
        <v>16.25</v>
      </c>
      <c r="AL1727" s="98"/>
      <c r="AM1727" s="100"/>
      <c r="AN1727" s="101" t="s">
        <v>3</v>
      </c>
      <c r="AO1727" s="97"/>
      <c r="AP1727" s="100">
        <f t="shared" si="430"/>
        <v>21.25</v>
      </c>
      <c r="AQ1727" s="100">
        <f t="shared" si="431"/>
        <v>21.25</v>
      </c>
      <c r="AR1727" s="97"/>
      <c r="AS1727" s="85">
        <f t="shared" si="432"/>
        <v>9</v>
      </c>
      <c r="AT1727" s="101" t="s">
        <v>3</v>
      </c>
      <c r="AU1727" s="97"/>
      <c r="AV1727" s="100">
        <f t="shared" si="424"/>
        <v>21.25</v>
      </c>
      <c r="AW1727" s="100">
        <f t="shared" si="437"/>
        <v>21.25</v>
      </c>
      <c r="AX1727" s="97"/>
      <c r="AY1727" s="100">
        <f t="shared" si="433"/>
        <v>18.75</v>
      </c>
      <c r="AZ1727" s="101" t="s">
        <v>3</v>
      </c>
      <c r="BA1727" s="97"/>
      <c r="BB1727" s="100">
        <f t="shared" si="434"/>
        <v>9</v>
      </c>
      <c r="BC1727" s="101" t="s">
        <v>3</v>
      </c>
      <c r="BD1727" s="97"/>
      <c r="BE1727" s="100">
        <f t="shared" si="435"/>
        <v>9</v>
      </c>
      <c r="BF1727" s="101" t="s">
        <v>3</v>
      </c>
    </row>
    <row r="1728" spans="1:58" s="86" customFormat="1" ht="13.2" x14ac:dyDescent="0.25">
      <c r="A1728" s="47" t="s">
        <v>1532</v>
      </c>
      <c r="B1728" s="93">
        <v>1200153</v>
      </c>
      <c r="C1728" s="109" t="s">
        <v>1188</v>
      </c>
      <c r="D1728" s="85">
        <v>20</v>
      </c>
      <c r="E1728" s="83">
        <v>270</v>
      </c>
      <c r="F1728" s="83" t="s">
        <v>1533</v>
      </c>
      <c r="G1728" s="22"/>
      <c r="H1728" s="44">
        <f t="shared" si="426"/>
        <v>16</v>
      </c>
      <c r="I1728" s="98">
        <f t="shared" si="427"/>
        <v>7.1999999999999993</v>
      </c>
      <c r="J1728" s="98">
        <f t="shared" si="422"/>
        <v>17</v>
      </c>
      <c r="K1728" s="99"/>
      <c r="L1728" s="44">
        <f t="shared" si="425"/>
        <v>16</v>
      </c>
      <c r="M1728" s="100">
        <f t="shared" si="438"/>
        <v>16</v>
      </c>
      <c r="N1728" s="97"/>
      <c r="O1728" s="101" t="s">
        <v>3</v>
      </c>
      <c r="P1728" s="101" t="s">
        <v>3</v>
      </c>
      <c r="Q1728" s="97"/>
      <c r="R1728" s="101" t="s">
        <v>3</v>
      </c>
      <c r="S1728" s="101" t="s">
        <v>3</v>
      </c>
      <c r="T1728" s="97"/>
      <c r="U1728" s="101" t="s">
        <v>3</v>
      </c>
      <c r="V1728" s="101" t="s">
        <v>3</v>
      </c>
      <c r="W1728" s="97"/>
      <c r="X1728" s="101" t="s">
        <v>3</v>
      </c>
      <c r="Y1728" s="101" t="s">
        <v>3</v>
      </c>
      <c r="Z1728" s="97"/>
      <c r="AA1728" s="101" t="s">
        <v>3</v>
      </c>
      <c r="AB1728" s="101" t="s">
        <v>3</v>
      </c>
      <c r="AC1728" s="97"/>
      <c r="AD1728" s="101" t="s">
        <v>3</v>
      </c>
      <c r="AE1728" s="101" t="s">
        <v>3</v>
      </c>
      <c r="AF1728" s="97"/>
      <c r="AG1728" s="100">
        <f t="shared" si="423"/>
        <v>16</v>
      </c>
      <c r="AH1728" s="100">
        <f t="shared" si="436"/>
        <v>16</v>
      </c>
      <c r="AI1728" s="97"/>
      <c r="AJ1728" s="100">
        <f t="shared" si="428"/>
        <v>13</v>
      </c>
      <c r="AK1728" s="100">
        <f t="shared" si="429"/>
        <v>13</v>
      </c>
      <c r="AL1728" s="98"/>
      <c r="AM1728" s="100"/>
      <c r="AN1728" s="101" t="s">
        <v>3</v>
      </c>
      <c r="AO1728" s="97"/>
      <c r="AP1728" s="100">
        <f t="shared" si="430"/>
        <v>17</v>
      </c>
      <c r="AQ1728" s="100">
        <f t="shared" si="431"/>
        <v>17</v>
      </c>
      <c r="AR1728" s="97"/>
      <c r="AS1728" s="85">
        <f t="shared" si="432"/>
        <v>7.1999999999999993</v>
      </c>
      <c r="AT1728" s="101" t="s">
        <v>3</v>
      </c>
      <c r="AU1728" s="97"/>
      <c r="AV1728" s="100">
        <f t="shared" si="424"/>
        <v>17</v>
      </c>
      <c r="AW1728" s="100">
        <f t="shared" si="437"/>
        <v>17</v>
      </c>
      <c r="AX1728" s="97"/>
      <c r="AY1728" s="100">
        <f t="shared" si="433"/>
        <v>15</v>
      </c>
      <c r="AZ1728" s="101" t="s">
        <v>3</v>
      </c>
      <c r="BA1728" s="97"/>
      <c r="BB1728" s="100">
        <f t="shared" si="434"/>
        <v>7.1999999999999993</v>
      </c>
      <c r="BC1728" s="101" t="s">
        <v>3</v>
      </c>
      <c r="BD1728" s="97"/>
      <c r="BE1728" s="100">
        <f t="shared" si="435"/>
        <v>7.1999999999999993</v>
      </c>
      <c r="BF1728" s="101" t="s">
        <v>3</v>
      </c>
    </row>
    <row r="1729" spans="1:58" s="86" customFormat="1" ht="13.2" x14ac:dyDescent="0.25">
      <c r="A1729" s="47" t="s">
        <v>1532</v>
      </c>
      <c r="B1729" s="93">
        <v>1201017</v>
      </c>
      <c r="C1729" s="109" t="s">
        <v>1248</v>
      </c>
      <c r="D1729" s="85">
        <v>19</v>
      </c>
      <c r="E1729" s="83">
        <v>270</v>
      </c>
      <c r="F1729" s="83" t="s">
        <v>1533</v>
      </c>
      <c r="G1729" s="22"/>
      <c r="H1729" s="44">
        <f t="shared" si="426"/>
        <v>15.200000000000001</v>
      </c>
      <c r="I1729" s="98">
        <f t="shared" si="427"/>
        <v>6.84</v>
      </c>
      <c r="J1729" s="98">
        <f t="shared" si="422"/>
        <v>16.149999999999999</v>
      </c>
      <c r="K1729" s="99"/>
      <c r="L1729" s="44">
        <f t="shared" si="425"/>
        <v>15.200000000000001</v>
      </c>
      <c r="M1729" s="100">
        <f t="shared" si="438"/>
        <v>15.200000000000001</v>
      </c>
      <c r="N1729" s="97"/>
      <c r="O1729" s="101" t="s">
        <v>3</v>
      </c>
      <c r="P1729" s="101" t="s">
        <v>3</v>
      </c>
      <c r="Q1729" s="97"/>
      <c r="R1729" s="101" t="s">
        <v>3</v>
      </c>
      <c r="S1729" s="101" t="s">
        <v>3</v>
      </c>
      <c r="T1729" s="97"/>
      <c r="U1729" s="101" t="s">
        <v>3</v>
      </c>
      <c r="V1729" s="101" t="s">
        <v>3</v>
      </c>
      <c r="W1729" s="97"/>
      <c r="X1729" s="101" t="s">
        <v>3</v>
      </c>
      <c r="Y1729" s="101" t="s">
        <v>3</v>
      </c>
      <c r="Z1729" s="97"/>
      <c r="AA1729" s="101" t="s">
        <v>3</v>
      </c>
      <c r="AB1729" s="101" t="s">
        <v>3</v>
      </c>
      <c r="AC1729" s="97"/>
      <c r="AD1729" s="101" t="s">
        <v>3</v>
      </c>
      <c r="AE1729" s="101" t="s">
        <v>3</v>
      </c>
      <c r="AF1729" s="97"/>
      <c r="AG1729" s="100">
        <f t="shared" si="423"/>
        <v>15.200000000000001</v>
      </c>
      <c r="AH1729" s="100">
        <f t="shared" si="436"/>
        <v>15.200000000000001</v>
      </c>
      <c r="AI1729" s="97"/>
      <c r="AJ1729" s="100">
        <f t="shared" si="428"/>
        <v>12.35</v>
      </c>
      <c r="AK1729" s="100">
        <f t="shared" si="429"/>
        <v>12.35</v>
      </c>
      <c r="AL1729" s="98"/>
      <c r="AM1729" s="100"/>
      <c r="AN1729" s="101" t="s">
        <v>3</v>
      </c>
      <c r="AO1729" s="97"/>
      <c r="AP1729" s="100">
        <f t="shared" si="430"/>
        <v>16.149999999999999</v>
      </c>
      <c r="AQ1729" s="100">
        <f t="shared" si="431"/>
        <v>16.149999999999999</v>
      </c>
      <c r="AR1729" s="97"/>
      <c r="AS1729" s="85">
        <f t="shared" si="432"/>
        <v>6.84</v>
      </c>
      <c r="AT1729" s="101" t="s">
        <v>3</v>
      </c>
      <c r="AU1729" s="97"/>
      <c r="AV1729" s="100">
        <f t="shared" si="424"/>
        <v>16.149999999999999</v>
      </c>
      <c r="AW1729" s="100">
        <f t="shared" si="437"/>
        <v>16.149999999999999</v>
      </c>
      <c r="AX1729" s="97"/>
      <c r="AY1729" s="100">
        <f t="shared" si="433"/>
        <v>14.25</v>
      </c>
      <c r="AZ1729" s="101" t="s">
        <v>3</v>
      </c>
      <c r="BA1729" s="97"/>
      <c r="BB1729" s="100">
        <f t="shared" si="434"/>
        <v>6.84</v>
      </c>
      <c r="BC1729" s="101" t="s">
        <v>3</v>
      </c>
      <c r="BD1729" s="97"/>
      <c r="BE1729" s="100">
        <f t="shared" si="435"/>
        <v>6.84</v>
      </c>
      <c r="BF1729" s="101" t="s">
        <v>3</v>
      </c>
    </row>
    <row r="1730" spans="1:58" s="86" customFormat="1" ht="13.2" x14ac:dyDescent="0.25">
      <c r="A1730" s="47" t="s">
        <v>1532</v>
      </c>
      <c r="B1730" s="93">
        <v>1200671</v>
      </c>
      <c r="C1730" s="109" t="s">
        <v>1440</v>
      </c>
      <c r="D1730" s="85">
        <v>19</v>
      </c>
      <c r="E1730" s="83">
        <v>274</v>
      </c>
      <c r="F1730" s="83" t="s">
        <v>1529</v>
      </c>
      <c r="G1730" s="22"/>
      <c r="H1730" s="44">
        <f t="shared" si="426"/>
        <v>15.200000000000001</v>
      </c>
      <c r="I1730" s="98">
        <f t="shared" si="427"/>
        <v>6.84</v>
      </c>
      <c r="J1730" s="98">
        <f t="shared" si="422"/>
        <v>16.149999999999999</v>
      </c>
      <c r="K1730" s="99"/>
      <c r="L1730" s="44">
        <f t="shared" si="425"/>
        <v>15.200000000000001</v>
      </c>
      <c r="M1730" s="100">
        <f t="shared" si="438"/>
        <v>15.200000000000001</v>
      </c>
      <c r="N1730" s="97"/>
      <c r="O1730" s="101" t="s">
        <v>3</v>
      </c>
      <c r="P1730" s="101" t="s">
        <v>3</v>
      </c>
      <c r="Q1730" s="97"/>
      <c r="R1730" s="101" t="s">
        <v>3</v>
      </c>
      <c r="S1730" s="101" t="s">
        <v>3</v>
      </c>
      <c r="T1730" s="97"/>
      <c r="U1730" s="101" t="s">
        <v>3</v>
      </c>
      <c r="V1730" s="101" t="s">
        <v>3</v>
      </c>
      <c r="W1730" s="97"/>
      <c r="X1730" s="101" t="s">
        <v>3</v>
      </c>
      <c r="Y1730" s="101" t="s">
        <v>3</v>
      </c>
      <c r="Z1730" s="97"/>
      <c r="AA1730" s="101" t="s">
        <v>3</v>
      </c>
      <c r="AB1730" s="101" t="s">
        <v>3</v>
      </c>
      <c r="AC1730" s="97"/>
      <c r="AD1730" s="101" t="s">
        <v>3</v>
      </c>
      <c r="AE1730" s="101" t="s">
        <v>3</v>
      </c>
      <c r="AF1730" s="97"/>
      <c r="AG1730" s="100">
        <f t="shared" si="423"/>
        <v>15.200000000000001</v>
      </c>
      <c r="AH1730" s="100">
        <f t="shared" si="436"/>
        <v>15.200000000000001</v>
      </c>
      <c r="AI1730" s="97"/>
      <c r="AJ1730" s="100">
        <f t="shared" si="428"/>
        <v>12.35</v>
      </c>
      <c r="AK1730" s="100">
        <f t="shared" si="429"/>
        <v>12.35</v>
      </c>
      <c r="AL1730" s="98"/>
      <c r="AM1730" s="100"/>
      <c r="AN1730" s="101" t="s">
        <v>3</v>
      </c>
      <c r="AO1730" s="97"/>
      <c r="AP1730" s="100">
        <f t="shared" si="430"/>
        <v>16.149999999999999</v>
      </c>
      <c r="AQ1730" s="100">
        <f t="shared" si="431"/>
        <v>16.149999999999999</v>
      </c>
      <c r="AR1730" s="97"/>
      <c r="AS1730" s="85">
        <f t="shared" si="432"/>
        <v>6.84</v>
      </c>
      <c r="AT1730" s="101" t="s">
        <v>3</v>
      </c>
      <c r="AU1730" s="97"/>
      <c r="AV1730" s="100">
        <f t="shared" si="424"/>
        <v>16.149999999999999</v>
      </c>
      <c r="AW1730" s="100">
        <f t="shared" si="437"/>
        <v>16.149999999999999</v>
      </c>
      <c r="AX1730" s="97"/>
      <c r="AY1730" s="100">
        <f t="shared" si="433"/>
        <v>14.25</v>
      </c>
      <c r="AZ1730" s="101" t="s">
        <v>3</v>
      </c>
      <c r="BA1730" s="97"/>
      <c r="BB1730" s="100">
        <f t="shared" si="434"/>
        <v>6.84</v>
      </c>
      <c r="BC1730" s="101" t="s">
        <v>3</v>
      </c>
      <c r="BD1730" s="97"/>
      <c r="BE1730" s="100">
        <f t="shared" si="435"/>
        <v>6.84</v>
      </c>
      <c r="BF1730" s="101" t="s">
        <v>3</v>
      </c>
    </row>
    <row r="1731" spans="1:58" s="86" customFormat="1" ht="13.2" x14ac:dyDescent="0.25">
      <c r="A1731" s="47" t="s">
        <v>1532</v>
      </c>
      <c r="B1731" s="93">
        <v>1200669</v>
      </c>
      <c r="C1731" s="109" t="s">
        <v>1442</v>
      </c>
      <c r="D1731" s="85">
        <v>531</v>
      </c>
      <c r="E1731" s="83">
        <v>274</v>
      </c>
      <c r="F1731" s="83" t="s">
        <v>1529</v>
      </c>
      <c r="G1731" s="22"/>
      <c r="H1731" s="44">
        <f t="shared" si="426"/>
        <v>424.8</v>
      </c>
      <c r="I1731" s="98">
        <f t="shared" si="427"/>
        <v>191.16</v>
      </c>
      <c r="J1731" s="98">
        <f t="shared" si="422"/>
        <v>451.34999999999997</v>
      </c>
      <c r="K1731" s="99"/>
      <c r="L1731" s="44">
        <f t="shared" si="425"/>
        <v>424.8</v>
      </c>
      <c r="M1731" s="100">
        <f t="shared" si="438"/>
        <v>424.8</v>
      </c>
      <c r="N1731" s="97"/>
      <c r="O1731" s="101" t="s">
        <v>3</v>
      </c>
      <c r="P1731" s="101" t="s">
        <v>3</v>
      </c>
      <c r="Q1731" s="97"/>
      <c r="R1731" s="101" t="s">
        <v>3</v>
      </c>
      <c r="S1731" s="101" t="s">
        <v>3</v>
      </c>
      <c r="T1731" s="97"/>
      <c r="U1731" s="101" t="s">
        <v>3</v>
      </c>
      <c r="V1731" s="101" t="s">
        <v>3</v>
      </c>
      <c r="W1731" s="97"/>
      <c r="X1731" s="101" t="s">
        <v>3</v>
      </c>
      <c r="Y1731" s="101" t="s">
        <v>3</v>
      </c>
      <c r="Z1731" s="97"/>
      <c r="AA1731" s="101" t="s">
        <v>3</v>
      </c>
      <c r="AB1731" s="101" t="s">
        <v>3</v>
      </c>
      <c r="AC1731" s="97"/>
      <c r="AD1731" s="101" t="s">
        <v>3</v>
      </c>
      <c r="AE1731" s="101" t="s">
        <v>3</v>
      </c>
      <c r="AF1731" s="97"/>
      <c r="AG1731" s="100">
        <f t="shared" si="423"/>
        <v>424.8</v>
      </c>
      <c r="AH1731" s="100">
        <f t="shared" si="436"/>
        <v>424.8</v>
      </c>
      <c r="AI1731" s="97"/>
      <c r="AJ1731" s="100">
        <f t="shared" si="428"/>
        <v>345.15000000000003</v>
      </c>
      <c r="AK1731" s="100">
        <f t="shared" si="429"/>
        <v>345.15000000000003</v>
      </c>
      <c r="AL1731" s="98"/>
      <c r="AM1731" s="100"/>
      <c r="AN1731" s="101" t="s">
        <v>3</v>
      </c>
      <c r="AO1731" s="97"/>
      <c r="AP1731" s="100">
        <f t="shared" si="430"/>
        <v>451.34999999999997</v>
      </c>
      <c r="AQ1731" s="100">
        <f t="shared" si="431"/>
        <v>451.34999999999997</v>
      </c>
      <c r="AR1731" s="97"/>
      <c r="AS1731" s="85">
        <f t="shared" si="432"/>
        <v>191.16</v>
      </c>
      <c r="AT1731" s="101" t="s">
        <v>3</v>
      </c>
      <c r="AU1731" s="97"/>
      <c r="AV1731" s="100">
        <f t="shared" si="424"/>
        <v>451.34999999999997</v>
      </c>
      <c r="AW1731" s="100">
        <f t="shared" si="437"/>
        <v>451.34999999999997</v>
      </c>
      <c r="AX1731" s="97"/>
      <c r="AY1731" s="100">
        <f t="shared" si="433"/>
        <v>398.25</v>
      </c>
      <c r="AZ1731" s="101" t="s">
        <v>3</v>
      </c>
      <c r="BA1731" s="97"/>
      <c r="BB1731" s="100">
        <f t="shared" si="434"/>
        <v>191.16</v>
      </c>
      <c r="BC1731" s="101" t="s">
        <v>3</v>
      </c>
      <c r="BD1731" s="97"/>
      <c r="BE1731" s="100">
        <f t="shared" si="435"/>
        <v>191.16</v>
      </c>
      <c r="BF1731" s="101" t="s">
        <v>3</v>
      </c>
    </row>
    <row r="1732" spans="1:58" s="86" customFormat="1" ht="13.2" x14ac:dyDescent="0.25">
      <c r="A1732" s="47" t="s">
        <v>1532</v>
      </c>
      <c r="B1732" s="93">
        <v>1200670</v>
      </c>
      <c r="C1732" s="109" t="s">
        <v>1444</v>
      </c>
      <c r="D1732" s="85">
        <v>25</v>
      </c>
      <c r="E1732" s="83">
        <v>274</v>
      </c>
      <c r="F1732" s="83" t="s">
        <v>1529</v>
      </c>
      <c r="G1732" s="22"/>
      <c r="H1732" s="44">
        <f t="shared" si="426"/>
        <v>20</v>
      </c>
      <c r="I1732" s="98">
        <f t="shared" si="427"/>
        <v>9</v>
      </c>
      <c r="J1732" s="98">
        <f t="shared" si="422"/>
        <v>21.25</v>
      </c>
      <c r="K1732" s="99"/>
      <c r="L1732" s="44">
        <f t="shared" si="425"/>
        <v>20</v>
      </c>
      <c r="M1732" s="100">
        <f t="shared" si="438"/>
        <v>20</v>
      </c>
      <c r="N1732" s="97"/>
      <c r="O1732" s="101" t="s">
        <v>3</v>
      </c>
      <c r="P1732" s="101" t="s">
        <v>3</v>
      </c>
      <c r="Q1732" s="97"/>
      <c r="R1732" s="101" t="s">
        <v>3</v>
      </c>
      <c r="S1732" s="101" t="s">
        <v>3</v>
      </c>
      <c r="T1732" s="97"/>
      <c r="U1732" s="101" t="s">
        <v>3</v>
      </c>
      <c r="V1732" s="101" t="s">
        <v>3</v>
      </c>
      <c r="W1732" s="97"/>
      <c r="X1732" s="101" t="s">
        <v>3</v>
      </c>
      <c r="Y1732" s="101" t="s">
        <v>3</v>
      </c>
      <c r="Z1732" s="97"/>
      <c r="AA1732" s="101" t="s">
        <v>3</v>
      </c>
      <c r="AB1732" s="101" t="s">
        <v>3</v>
      </c>
      <c r="AC1732" s="97"/>
      <c r="AD1732" s="101" t="s">
        <v>3</v>
      </c>
      <c r="AE1732" s="101" t="s">
        <v>3</v>
      </c>
      <c r="AF1732" s="97"/>
      <c r="AG1732" s="100">
        <f t="shared" si="423"/>
        <v>20</v>
      </c>
      <c r="AH1732" s="100">
        <f t="shared" si="436"/>
        <v>20</v>
      </c>
      <c r="AI1732" s="97"/>
      <c r="AJ1732" s="100">
        <f t="shared" si="428"/>
        <v>16.25</v>
      </c>
      <c r="AK1732" s="100">
        <f t="shared" si="429"/>
        <v>16.25</v>
      </c>
      <c r="AL1732" s="98"/>
      <c r="AM1732" s="100"/>
      <c r="AN1732" s="101" t="s">
        <v>3</v>
      </c>
      <c r="AO1732" s="97"/>
      <c r="AP1732" s="100">
        <f t="shared" si="430"/>
        <v>21.25</v>
      </c>
      <c r="AQ1732" s="100">
        <f t="shared" si="431"/>
        <v>21.25</v>
      </c>
      <c r="AR1732" s="97"/>
      <c r="AS1732" s="85">
        <f t="shared" si="432"/>
        <v>9</v>
      </c>
      <c r="AT1732" s="101" t="s">
        <v>3</v>
      </c>
      <c r="AU1732" s="97"/>
      <c r="AV1732" s="100">
        <f t="shared" si="424"/>
        <v>21.25</v>
      </c>
      <c r="AW1732" s="100">
        <f t="shared" si="437"/>
        <v>21.25</v>
      </c>
      <c r="AX1732" s="97"/>
      <c r="AY1732" s="100">
        <f t="shared" si="433"/>
        <v>18.75</v>
      </c>
      <c r="AZ1732" s="101" t="s">
        <v>3</v>
      </c>
      <c r="BA1732" s="97"/>
      <c r="BB1732" s="100">
        <f t="shared" si="434"/>
        <v>9</v>
      </c>
      <c r="BC1732" s="101" t="s">
        <v>3</v>
      </c>
      <c r="BD1732" s="97"/>
      <c r="BE1732" s="100">
        <f t="shared" si="435"/>
        <v>9</v>
      </c>
      <c r="BF1732" s="101" t="s">
        <v>3</v>
      </c>
    </row>
    <row r="1733" spans="1:58" s="86" customFormat="1" ht="13.2" x14ac:dyDescent="0.25">
      <c r="A1733" s="47" t="s">
        <v>1532</v>
      </c>
      <c r="B1733" s="93">
        <v>1200674</v>
      </c>
      <c r="C1733" s="109" t="s">
        <v>1445</v>
      </c>
      <c r="D1733" s="85">
        <v>25</v>
      </c>
      <c r="E1733" s="83">
        <v>274</v>
      </c>
      <c r="F1733" s="83" t="s">
        <v>1529</v>
      </c>
      <c r="G1733" s="22"/>
      <c r="H1733" s="44">
        <f t="shared" si="426"/>
        <v>20</v>
      </c>
      <c r="I1733" s="98">
        <f t="shared" si="427"/>
        <v>9</v>
      </c>
      <c r="J1733" s="98">
        <f t="shared" si="422"/>
        <v>21.25</v>
      </c>
      <c r="K1733" s="99"/>
      <c r="L1733" s="44">
        <f t="shared" si="425"/>
        <v>20</v>
      </c>
      <c r="M1733" s="100">
        <f t="shared" si="438"/>
        <v>20</v>
      </c>
      <c r="N1733" s="97"/>
      <c r="O1733" s="101" t="s">
        <v>3</v>
      </c>
      <c r="P1733" s="101" t="s">
        <v>3</v>
      </c>
      <c r="Q1733" s="97"/>
      <c r="R1733" s="101" t="s">
        <v>3</v>
      </c>
      <c r="S1733" s="101" t="s">
        <v>3</v>
      </c>
      <c r="T1733" s="97"/>
      <c r="U1733" s="101" t="s">
        <v>3</v>
      </c>
      <c r="V1733" s="101" t="s">
        <v>3</v>
      </c>
      <c r="W1733" s="97"/>
      <c r="X1733" s="101" t="s">
        <v>3</v>
      </c>
      <c r="Y1733" s="101" t="s">
        <v>3</v>
      </c>
      <c r="Z1733" s="97"/>
      <c r="AA1733" s="101" t="s">
        <v>3</v>
      </c>
      <c r="AB1733" s="101" t="s">
        <v>3</v>
      </c>
      <c r="AC1733" s="97"/>
      <c r="AD1733" s="101" t="s">
        <v>3</v>
      </c>
      <c r="AE1733" s="101" t="s">
        <v>3</v>
      </c>
      <c r="AF1733" s="97"/>
      <c r="AG1733" s="100">
        <f t="shared" si="423"/>
        <v>20</v>
      </c>
      <c r="AH1733" s="100">
        <f t="shared" si="436"/>
        <v>20</v>
      </c>
      <c r="AI1733" s="97"/>
      <c r="AJ1733" s="100">
        <f t="shared" si="428"/>
        <v>16.25</v>
      </c>
      <c r="AK1733" s="100">
        <f t="shared" si="429"/>
        <v>16.25</v>
      </c>
      <c r="AL1733" s="98"/>
      <c r="AM1733" s="100"/>
      <c r="AN1733" s="101" t="s">
        <v>3</v>
      </c>
      <c r="AO1733" s="97"/>
      <c r="AP1733" s="100">
        <f t="shared" si="430"/>
        <v>21.25</v>
      </c>
      <c r="AQ1733" s="100">
        <f t="shared" si="431"/>
        <v>21.25</v>
      </c>
      <c r="AR1733" s="97"/>
      <c r="AS1733" s="85">
        <f t="shared" si="432"/>
        <v>9</v>
      </c>
      <c r="AT1733" s="101" t="s">
        <v>3</v>
      </c>
      <c r="AU1733" s="97"/>
      <c r="AV1733" s="100">
        <f t="shared" si="424"/>
        <v>21.25</v>
      </c>
      <c r="AW1733" s="100">
        <f t="shared" si="437"/>
        <v>21.25</v>
      </c>
      <c r="AX1733" s="97"/>
      <c r="AY1733" s="100">
        <f t="shared" si="433"/>
        <v>18.75</v>
      </c>
      <c r="AZ1733" s="101" t="s">
        <v>3</v>
      </c>
      <c r="BA1733" s="97"/>
      <c r="BB1733" s="100">
        <f t="shared" si="434"/>
        <v>9</v>
      </c>
      <c r="BC1733" s="101" t="s">
        <v>3</v>
      </c>
      <c r="BD1733" s="97"/>
      <c r="BE1733" s="100">
        <f t="shared" si="435"/>
        <v>9</v>
      </c>
      <c r="BF1733" s="101" t="s">
        <v>3</v>
      </c>
    </row>
    <row r="1734" spans="1:58" s="86" customFormat="1" ht="13.2" x14ac:dyDescent="0.25">
      <c r="A1734" s="47" t="s">
        <v>1532</v>
      </c>
      <c r="B1734" s="93">
        <v>1200672</v>
      </c>
      <c r="C1734" s="109" t="s">
        <v>1446</v>
      </c>
      <c r="D1734" s="85">
        <v>531</v>
      </c>
      <c r="E1734" s="83">
        <v>274</v>
      </c>
      <c r="F1734" s="83" t="s">
        <v>1529</v>
      </c>
      <c r="G1734" s="22"/>
      <c r="H1734" s="44">
        <f t="shared" si="426"/>
        <v>424.8</v>
      </c>
      <c r="I1734" s="98">
        <f t="shared" si="427"/>
        <v>191.16</v>
      </c>
      <c r="J1734" s="98">
        <f t="shared" ref="J1734:J1797" si="439">MAX(AJ1734:AM1734,AP1734:AS1734,AV1734:AY1734,BB1734,BE1734)</f>
        <v>451.34999999999997</v>
      </c>
      <c r="K1734" s="99"/>
      <c r="L1734" s="44">
        <f t="shared" si="425"/>
        <v>424.8</v>
      </c>
      <c r="M1734" s="100">
        <f t="shared" si="438"/>
        <v>424.8</v>
      </c>
      <c r="N1734" s="97"/>
      <c r="O1734" s="101" t="s">
        <v>3</v>
      </c>
      <c r="P1734" s="101" t="s">
        <v>3</v>
      </c>
      <c r="Q1734" s="97"/>
      <c r="R1734" s="101" t="s">
        <v>3</v>
      </c>
      <c r="S1734" s="101" t="s">
        <v>3</v>
      </c>
      <c r="T1734" s="97"/>
      <c r="U1734" s="101" t="s">
        <v>3</v>
      </c>
      <c r="V1734" s="101" t="s">
        <v>3</v>
      </c>
      <c r="W1734" s="97"/>
      <c r="X1734" s="101" t="s">
        <v>3</v>
      </c>
      <c r="Y1734" s="101" t="s">
        <v>3</v>
      </c>
      <c r="Z1734" s="97"/>
      <c r="AA1734" s="101" t="s">
        <v>3</v>
      </c>
      <c r="AB1734" s="101" t="s">
        <v>3</v>
      </c>
      <c r="AC1734" s="97"/>
      <c r="AD1734" s="101" t="s">
        <v>3</v>
      </c>
      <c r="AE1734" s="101" t="s">
        <v>3</v>
      </c>
      <c r="AF1734" s="97"/>
      <c r="AG1734" s="100">
        <f t="shared" si="423"/>
        <v>424.8</v>
      </c>
      <c r="AH1734" s="100">
        <f t="shared" si="436"/>
        <v>424.8</v>
      </c>
      <c r="AI1734" s="97"/>
      <c r="AJ1734" s="100">
        <f t="shared" si="428"/>
        <v>345.15000000000003</v>
      </c>
      <c r="AK1734" s="100">
        <f t="shared" si="429"/>
        <v>345.15000000000003</v>
      </c>
      <c r="AL1734" s="98"/>
      <c r="AM1734" s="100"/>
      <c r="AN1734" s="101" t="s">
        <v>3</v>
      </c>
      <c r="AO1734" s="97"/>
      <c r="AP1734" s="100">
        <f t="shared" si="430"/>
        <v>451.34999999999997</v>
      </c>
      <c r="AQ1734" s="100">
        <f t="shared" si="431"/>
        <v>451.34999999999997</v>
      </c>
      <c r="AR1734" s="97"/>
      <c r="AS1734" s="85">
        <f t="shared" si="432"/>
        <v>191.16</v>
      </c>
      <c r="AT1734" s="101" t="s">
        <v>3</v>
      </c>
      <c r="AU1734" s="97"/>
      <c r="AV1734" s="100">
        <f t="shared" si="424"/>
        <v>451.34999999999997</v>
      </c>
      <c r="AW1734" s="100">
        <f t="shared" si="437"/>
        <v>451.34999999999997</v>
      </c>
      <c r="AX1734" s="97"/>
      <c r="AY1734" s="100">
        <f t="shared" si="433"/>
        <v>398.25</v>
      </c>
      <c r="AZ1734" s="101" t="s">
        <v>3</v>
      </c>
      <c r="BA1734" s="97"/>
      <c r="BB1734" s="100">
        <f t="shared" si="434"/>
        <v>191.16</v>
      </c>
      <c r="BC1734" s="101" t="s">
        <v>3</v>
      </c>
      <c r="BD1734" s="97"/>
      <c r="BE1734" s="100">
        <f t="shared" si="435"/>
        <v>191.16</v>
      </c>
      <c r="BF1734" s="101" t="s">
        <v>3</v>
      </c>
    </row>
    <row r="1735" spans="1:58" s="86" customFormat="1" ht="13.2" x14ac:dyDescent="0.25">
      <c r="A1735" s="47" t="s">
        <v>1532</v>
      </c>
      <c r="B1735" s="93">
        <v>1203019</v>
      </c>
      <c r="C1735" s="109" t="s">
        <v>1514</v>
      </c>
      <c r="D1735" s="85">
        <v>19</v>
      </c>
      <c r="E1735" s="83">
        <v>270</v>
      </c>
      <c r="F1735" s="83" t="s">
        <v>1533</v>
      </c>
      <c r="G1735" s="22"/>
      <c r="H1735" s="44">
        <f t="shared" si="426"/>
        <v>15.200000000000001</v>
      </c>
      <c r="I1735" s="98">
        <f t="shared" si="427"/>
        <v>6.84</v>
      </c>
      <c r="J1735" s="98">
        <f t="shared" si="439"/>
        <v>16.149999999999999</v>
      </c>
      <c r="K1735" s="99"/>
      <c r="L1735" s="44">
        <f t="shared" si="425"/>
        <v>15.200000000000001</v>
      </c>
      <c r="M1735" s="100">
        <f t="shared" si="438"/>
        <v>15.200000000000001</v>
      </c>
      <c r="N1735" s="97"/>
      <c r="O1735" s="101" t="s">
        <v>3</v>
      </c>
      <c r="P1735" s="101" t="s">
        <v>3</v>
      </c>
      <c r="Q1735" s="97"/>
      <c r="R1735" s="101" t="s">
        <v>3</v>
      </c>
      <c r="S1735" s="101" t="s">
        <v>3</v>
      </c>
      <c r="T1735" s="97"/>
      <c r="U1735" s="101" t="s">
        <v>3</v>
      </c>
      <c r="V1735" s="101" t="s">
        <v>3</v>
      </c>
      <c r="W1735" s="97"/>
      <c r="X1735" s="101" t="s">
        <v>3</v>
      </c>
      <c r="Y1735" s="101" t="s">
        <v>3</v>
      </c>
      <c r="Z1735" s="97"/>
      <c r="AA1735" s="101" t="s">
        <v>3</v>
      </c>
      <c r="AB1735" s="101" t="s">
        <v>3</v>
      </c>
      <c r="AC1735" s="97"/>
      <c r="AD1735" s="101" t="s">
        <v>3</v>
      </c>
      <c r="AE1735" s="101" t="s">
        <v>3</v>
      </c>
      <c r="AF1735" s="97"/>
      <c r="AG1735" s="100">
        <f t="shared" si="423"/>
        <v>15.200000000000001</v>
      </c>
      <c r="AH1735" s="100">
        <f t="shared" si="436"/>
        <v>15.200000000000001</v>
      </c>
      <c r="AI1735" s="97"/>
      <c r="AJ1735" s="100">
        <f t="shared" si="428"/>
        <v>12.35</v>
      </c>
      <c r="AK1735" s="100">
        <f t="shared" si="429"/>
        <v>12.35</v>
      </c>
      <c r="AL1735" s="98"/>
      <c r="AM1735" s="100"/>
      <c r="AN1735" s="101" t="s">
        <v>3</v>
      </c>
      <c r="AO1735" s="97"/>
      <c r="AP1735" s="100">
        <f t="shared" si="430"/>
        <v>16.149999999999999</v>
      </c>
      <c r="AQ1735" s="100">
        <f t="shared" si="431"/>
        <v>16.149999999999999</v>
      </c>
      <c r="AR1735" s="97"/>
      <c r="AS1735" s="85">
        <f t="shared" si="432"/>
        <v>6.84</v>
      </c>
      <c r="AT1735" s="101" t="s">
        <v>3</v>
      </c>
      <c r="AU1735" s="97"/>
      <c r="AV1735" s="100">
        <f t="shared" si="424"/>
        <v>16.149999999999999</v>
      </c>
      <c r="AW1735" s="100">
        <f t="shared" si="437"/>
        <v>16.149999999999999</v>
      </c>
      <c r="AX1735" s="97"/>
      <c r="AY1735" s="100">
        <f t="shared" si="433"/>
        <v>14.25</v>
      </c>
      <c r="AZ1735" s="101" t="s">
        <v>3</v>
      </c>
      <c r="BA1735" s="97"/>
      <c r="BB1735" s="100">
        <f t="shared" si="434"/>
        <v>6.84</v>
      </c>
      <c r="BC1735" s="101" t="s">
        <v>3</v>
      </c>
      <c r="BD1735" s="97"/>
      <c r="BE1735" s="100">
        <f t="shared" si="435"/>
        <v>6.84</v>
      </c>
      <c r="BF1735" s="101" t="s">
        <v>3</v>
      </c>
    </row>
    <row r="1736" spans="1:58" s="86" customFormat="1" ht="13.2" x14ac:dyDescent="0.25">
      <c r="A1736" s="47" t="s">
        <v>1532</v>
      </c>
      <c r="B1736" s="93">
        <v>1201070</v>
      </c>
      <c r="C1736" s="109" t="s">
        <v>1395</v>
      </c>
      <c r="D1736" s="85">
        <v>36</v>
      </c>
      <c r="E1736" s="83">
        <v>270</v>
      </c>
      <c r="F1736" s="83" t="s">
        <v>1533</v>
      </c>
      <c r="G1736" s="22"/>
      <c r="H1736" s="44">
        <f t="shared" si="426"/>
        <v>28.8</v>
      </c>
      <c r="I1736" s="98">
        <f t="shared" si="427"/>
        <v>12.959999999999999</v>
      </c>
      <c r="J1736" s="98">
        <f t="shared" si="439"/>
        <v>30.599999999999998</v>
      </c>
      <c r="K1736" s="99"/>
      <c r="L1736" s="44">
        <f t="shared" si="425"/>
        <v>28.8</v>
      </c>
      <c r="M1736" s="100">
        <f t="shared" si="438"/>
        <v>28.8</v>
      </c>
      <c r="N1736" s="97"/>
      <c r="O1736" s="101" t="s">
        <v>3</v>
      </c>
      <c r="P1736" s="101" t="s">
        <v>3</v>
      </c>
      <c r="Q1736" s="97"/>
      <c r="R1736" s="101" t="s">
        <v>3</v>
      </c>
      <c r="S1736" s="101" t="s">
        <v>3</v>
      </c>
      <c r="T1736" s="97"/>
      <c r="U1736" s="101" t="s">
        <v>3</v>
      </c>
      <c r="V1736" s="101" t="s">
        <v>3</v>
      </c>
      <c r="W1736" s="97"/>
      <c r="X1736" s="101" t="s">
        <v>3</v>
      </c>
      <c r="Y1736" s="101" t="s">
        <v>3</v>
      </c>
      <c r="Z1736" s="97"/>
      <c r="AA1736" s="101" t="s">
        <v>3</v>
      </c>
      <c r="AB1736" s="101" t="s">
        <v>3</v>
      </c>
      <c r="AC1736" s="97"/>
      <c r="AD1736" s="101" t="s">
        <v>3</v>
      </c>
      <c r="AE1736" s="101" t="s">
        <v>3</v>
      </c>
      <c r="AF1736" s="97"/>
      <c r="AG1736" s="100">
        <f t="shared" si="423"/>
        <v>28.8</v>
      </c>
      <c r="AH1736" s="100">
        <f t="shared" si="436"/>
        <v>28.8</v>
      </c>
      <c r="AI1736" s="97"/>
      <c r="AJ1736" s="100">
        <f t="shared" si="428"/>
        <v>23.400000000000002</v>
      </c>
      <c r="AK1736" s="100">
        <f t="shared" si="429"/>
        <v>23.400000000000002</v>
      </c>
      <c r="AL1736" s="98"/>
      <c r="AM1736" s="100"/>
      <c r="AN1736" s="101" t="s">
        <v>3</v>
      </c>
      <c r="AO1736" s="97"/>
      <c r="AP1736" s="100">
        <f t="shared" si="430"/>
        <v>30.599999999999998</v>
      </c>
      <c r="AQ1736" s="100">
        <f t="shared" si="431"/>
        <v>30.599999999999998</v>
      </c>
      <c r="AR1736" s="97"/>
      <c r="AS1736" s="85">
        <f t="shared" si="432"/>
        <v>12.959999999999999</v>
      </c>
      <c r="AT1736" s="101" t="s">
        <v>3</v>
      </c>
      <c r="AU1736" s="97"/>
      <c r="AV1736" s="100">
        <f t="shared" si="424"/>
        <v>30.599999999999998</v>
      </c>
      <c r="AW1736" s="100">
        <f t="shared" si="437"/>
        <v>30.599999999999998</v>
      </c>
      <c r="AX1736" s="97"/>
      <c r="AY1736" s="100">
        <f t="shared" si="433"/>
        <v>27</v>
      </c>
      <c r="AZ1736" s="101" t="s">
        <v>3</v>
      </c>
      <c r="BA1736" s="97"/>
      <c r="BB1736" s="100">
        <f t="shared" si="434"/>
        <v>12.959999999999999</v>
      </c>
      <c r="BC1736" s="101" t="s">
        <v>3</v>
      </c>
      <c r="BD1736" s="97"/>
      <c r="BE1736" s="100">
        <f t="shared" si="435"/>
        <v>12.959999999999999</v>
      </c>
      <c r="BF1736" s="101" t="s">
        <v>3</v>
      </c>
    </row>
    <row r="1737" spans="1:58" s="86" customFormat="1" ht="13.2" x14ac:dyDescent="0.25">
      <c r="A1737" s="47" t="s">
        <v>1532</v>
      </c>
      <c r="B1737" s="93">
        <v>1200260</v>
      </c>
      <c r="C1737" s="109" t="s">
        <v>1292</v>
      </c>
      <c r="D1737" s="85">
        <v>19</v>
      </c>
      <c r="E1737" s="83">
        <v>270</v>
      </c>
      <c r="F1737" s="83" t="s">
        <v>1533</v>
      </c>
      <c r="G1737" s="22"/>
      <c r="H1737" s="44">
        <f t="shared" si="426"/>
        <v>15.200000000000001</v>
      </c>
      <c r="I1737" s="98">
        <f t="shared" si="427"/>
        <v>6.84</v>
      </c>
      <c r="J1737" s="98">
        <f t="shared" si="439"/>
        <v>16.149999999999999</v>
      </c>
      <c r="K1737" s="99"/>
      <c r="L1737" s="44">
        <f t="shared" si="425"/>
        <v>15.200000000000001</v>
      </c>
      <c r="M1737" s="100">
        <f t="shared" si="438"/>
        <v>15.200000000000001</v>
      </c>
      <c r="N1737" s="97"/>
      <c r="O1737" s="101" t="s">
        <v>3</v>
      </c>
      <c r="P1737" s="101" t="s">
        <v>3</v>
      </c>
      <c r="Q1737" s="97"/>
      <c r="R1737" s="101" t="s">
        <v>3</v>
      </c>
      <c r="S1737" s="101" t="s">
        <v>3</v>
      </c>
      <c r="T1737" s="97"/>
      <c r="U1737" s="101" t="s">
        <v>3</v>
      </c>
      <c r="V1737" s="101" t="s">
        <v>3</v>
      </c>
      <c r="W1737" s="97"/>
      <c r="X1737" s="101" t="s">
        <v>3</v>
      </c>
      <c r="Y1737" s="101" t="s">
        <v>3</v>
      </c>
      <c r="Z1737" s="97"/>
      <c r="AA1737" s="101" t="s">
        <v>3</v>
      </c>
      <c r="AB1737" s="101" t="s">
        <v>3</v>
      </c>
      <c r="AC1737" s="97"/>
      <c r="AD1737" s="101" t="s">
        <v>3</v>
      </c>
      <c r="AE1737" s="101" t="s">
        <v>3</v>
      </c>
      <c r="AF1737" s="97"/>
      <c r="AG1737" s="100">
        <f t="shared" ref="AG1737:AG1800" si="440">D1737*80%</f>
        <v>15.200000000000001</v>
      </c>
      <c r="AH1737" s="100">
        <f t="shared" si="436"/>
        <v>15.200000000000001</v>
      </c>
      <c r="AI1737" s="97"/>
      <c r="AJ1737" s="100">
        <f t="shared" si="428"/>
        <v>12.35</v>
      </c>
      <c r="AK1737" s="100">
        <f t="shared" si="429"/>
        <v>12.35</v>
      </c>
      <c r="AL1737" s="98"/>
      <c r="AM1737" s="100"/>
      <c r="AN1737" s="101" t="s">
        <v>3</v>
      </c>
      <c r="AO1737" s="97"/>
      <c r="AP1737" s="100">
        <f t="shared" si="430"/>
        <v>16.149999999999999</v>
      </c>
      <c r="AQ1737" s="100">
        <f t="shared" si="431"/>
        <v>16.149999999999999</v>
      </c>
      <c r="AR1737" s="97"/>
      <c r="AS1737" s="85">
        <f t="shared" si="432"/>
        <v>6.84</v>
      </c>
      <c r="AT1737" s="101" t="s">
        <v>3</v>
      </c>
      <c r="AU1737" s="97"/>
      <c r="AV1737" s="100">
        <f t="shared" ref="AV1737:AV1800" si="441">D1737*85%</f>
        <v>16.149999999999999</v>
      </c>
      <c r="AW1737" s="100">
        <f t="shared" si="437"/>
        <v>16.149999999999999</v>
      </c>
      <c r="AX1737" s="97"/>
      <c r="AY1737" s="100">
        <f t="shared" si="433"/>
        <v>14.25</v>
      </c>
      <c r="AZ1737" s="101" t="s">
        <v>3</v>
      </c>
      <c r="BA1737" s="97"/>
      <c r="BB1737" s="100">
        <f t="shared" si="434"/>
        <v>6.84</v>
      </c>
      <c r="BC1737" s="101" t="s">
        <v>3</v>
      </c>
      <c r="BD1737" s="97"/>
      <c r="BE1737" s="100">
        <f t="shared" si="435"/>
        <v>6.84</v>
      </c>
      <c r="BF1737" s="101" t="s">
        <v>3</v>
      </c>
    </row>
    <row r="1738" spans="1:58" s="86" customFormat="1" ht="13.2" x14ac:dyDescent="0.25">
      <c r="A1738" s="47" t="s">
        <v>1532</v>
      </c>
      <c r="B1738" s="93">
        <v>1201005</v>
      </c>
      <c r="C1738" s="109" t="s">
        <v>1234</v>
      </c>
      <c r="D1738" s="85">
        <v>26</v>
      </c>
      <c r="E1738" s="83">
        <v>270</v>
      </c>
      <c r="F1738" s="83" t="s">
        <v>1533</v>
      </c>
      <c r="G1738" s="22"/>
      <c r="H1738" s="44">
        <f t="shared" si="426"/>
        <v>20.8</v>
      </c>
      <c r="I1738" s="98">
        <f t="shared" si="427"/>
        <v>9.36</v>
      </c>
      <c r="J1738" s="98">
        <f t="shared" si="439"/>
        <v>22.099999999999998</v>
      </c>
      <c r="K1738" s="99"/>
      <c r="L1738" s="44">
        <f t="shared" ref="L1738:L1801" si="442">D1738*80%</f>
        <v>20.8</v>
      </c>
      <c r="M1738" s="100">
        <f t="shared" si="438"/>
        <v>20.8</v>
      </c>
      <c r="N1738" s="97"/>
      <c r="O1738" s="101" t="s">
        <v>3</v>
      </c>
      <c r="P1738" s="101" t="s">
        <v>3</v>
      </c>
      <c r="Q1738" s="97"/>
      <c r="R1738" s="101" t="s">
        <v>3</v>
      </c>
      <c r="S1738" s="101" t="s">
        <v>3</v>
      </c>
      <c r="T1738" s="97"/>
      <c r="U1738" s="101" t="s">
        <v>3</v>
      </c>
      <c r="V1738" s="101" t="s">
        <v>3</v>
      </c>
      <c r="W1738" s="97"/>
      <c r="X1738" s="101" t="s">
        <v>3</v>
      </c>
      <c r="Y1738" s="101" t="s">
        <v>3</v>
      </c>
      <c r="Z1738" s="97"/>
      <c r="AA1738" s="101" t="s">
        <v>3</v>
      </c>
      <c r="AB1738" s="101" t="s">
        <v>3</v>
      </c>
      <c r="AC1738" s="97"/>
      <c r="AD1738" s="101" t="s">
        <v>3</v>
      </c>
      <c r="AE1738" s="101" t="s">
        <v>3</v>
      </c>
      <c r="AF1738" s="97"/>
      <c r="AG1738" s="100">
        <f t="shared" si="440"/>
        <v>20.8</v>
      </c>
      <c r="AH1738" s="100">
        <f t="shared" si="436"/>
        <v>20.8</v>
      </c>
      <c r="AI1738" s="97"/>
      <c r="AJ1738" s="100">
        <f t="shared" si="428"/>
        <v>16.900000000000002</v>
      </c>
      <c r="AK1738" s="100">
        <f t="shared" si="429"/>
        <v>16.900000000000002</v>
      </c>
      <c r="AL1738" s="98"/>
      <c r="AM1738" s="100"/>
      <c r="AN1738" s="101" t="s">
        <v>3</v>
      </c>
      <c r="AO1738" s="97"/>
      <c r="AP1738" s="100">
        <f t="shared" si="430"/>
        <v>22.099999999999998</v>
      </c>
      <c r="AQ1738" s="100">
        <f t="shared" si="431"/>
        <v>22.099999999999998</v>
      </c>
      <c r="AR1738" s="97"/>
      <c r="AS1738" s="85">
        <f t="shared" si="432"/>
        <v>9.36</v>
      </c>
      <c r="AT1738" s="101" t="s">
        <v>3</v>
      </c>
      <c r="AU1738" s="97"/>
      <c r="AV1738" s="100">
        <f t="shared" si="441"/>
        <v>22.099999999999998</v>
      </c>
      <c r="AW1738" s="100">
        <f t="shared" si="437"/>
        <v>22.099999999999998</v>
      </c>
      <c r="AX1738" s="97"/>
      <c r="AY1738" s="100">
        <f t="shared" si="433"/>
        <v>19.5</v>
      </c>
      <c r="AZ1738" s="101" t="s">
        <v>3</v>
      </c>
      <c r="BA1738" s="97"/>
      <c r="BB1738" s="100">
        <f t="shared" si="434"/>
        <v>9.36</v>
      </c>
      <c r="BC1738" s="101" t="s">
        <v>3</v>
      </c>
      <c r="BD1738" s="97"/>
      <c r="BE1738" s="100">
        <f t="shared" si="435"/>
        <v>9.36</v>
      </c>
      <c r="BF1738" s="101" t="s">
        <v>3</v>
      </c>
    </row>
    <row r="1739" spans="1:58" s="86" customFormat="1" ht="13.2" x14ac:dyDescent="0.25">
      <c r="A1739" s="47" t="s">
        <v>1532</v>
      </c>
      <c r="B1739" s="93">
        <v>1201033</v>
      </c>
      <c r="C1739" s="109" t="s">
        <v>1166</v>
      </c>
      <c r="D1739" s="85">
        <v>32</v>
      </c>
      <c r="E1739" s="83">
        <v>270</v>
      </c>
      <c r="F1739" s="83" t="s">
        <v>1533</v>
      </c>
      <c r="G1739" s="22"/>
      <c r="H1739" s="44">
        <f t="shared" si="426"/>
        <v>25.6</v>
      </c>
      <c r="I1739" s="98">
        <f t="shared" si="427"/>
        <v>11.52</v>
      </c>
      <c r="J1739" s="98">
        <f t="shared" si="439"/>
        <v>27.2</v>
      </c>
      <c r="K1739" s="99"/>
      <c r="L1739" s="44">
        <f t="shared" si="442"/>
        <v>25.6</v>
      </c>
      <c r="M1739" s="100">
        <f t="shared" si="438"/>
        <v>25.6</v>
      </c>
      <c r="N1739" s="97"/>
      <c r="O1739" s="101" t="s">
        <v>3</v>
      </c>
      <c r="P1739" s="101" t="s">
        <v>3</v>
      </c>
      <c r="Q1739" s="97"/>
      <c r="R1739" s="101" t="s">
        <v>3</v>
      </c>
      <c r="S1739" s="101" t="s">
        <v>3</v>
      </c>
      <c r="T1739" s="97"/>
      <c r="U1739" s="101" t="s">
        <v>3</v>
      </c>
      <c r="V1739" s="101" t="s">
        <v>3</v>
      </c>
      <c r="W1739" s="97"/>
      <c r="X1739" s="101" t="s">
        <v>3</v>
      </c>
      <c r="Y1739" s="101" t="s">
        <v>3</v>
      </c>
      <c r="Z1739" s="97"/>
      <c r="AA1739" s="101" t="s">
        <v>3</v>
      </c>
      <c r="AB1739" s="101" t="s">
        <v>3</v>
      </c>
      <c r="AC1739" s="97"/>
      <c r="AD1739" s="101" t="s">
        <v>3</v>
      </c>
      <c r="AE1739" s="101" t="s">
        <v>3</v>
      </c>
      <c r="AF1739" s="97"/>
      <c r="AG1739" s="100">
        <f t="shared" si="440"/>
        <v>25.6</v>
      </c>
      <c r="AH1739" s="100">
        <f t="shared" si="436"/>
        <v>25.6</v>
      </c>
      <c r="AI1739" s="97"/>
      <c r="AJ1739" s="100">
        <f t="shared" si="428"/>
        <v>20.8</v>
      </c>
      <c r="AK1739" s="100">
        <f t="shared" si="429"/>
        <v>20.8</v>
      </c>
      <c r="AL1739" s="98"/>
      <c r="AM1739" s="100"/>
      <c r="AN1739" s="101" t="s">
        <v>3</v>
      </c>
      <c r="AO1739" s="97"/>
      <c r="AP1739" s="100">
        <f t="shared" si="430"/>
        <v>27.2</v>
      </c>
      <c r="AQ1739" s="100">
        <f t="shared" si="431"/>
        <v>27.2</v>
      </c>
      <c r="AR1739" s="97"/>
      <c r="AS1739" s="85">
        <f t="shared" si="432"/>
        <v>11.52</v>
      </c>
      <c r="AT1739" s="101" t="s">
        <v>3</v>
      </c>
      <c r="AU1739" s="97"/>
      <c r="AV1739" s="100">
        <f t="shared" si="441"/>
        <v>27.2</v>
      </c>
      <c r="AW1739" s="100">
        <f t="shared" si="437"/>
        <v>27.2</v>
      </c>
      <c r="AX1739" s="97"/>
      <c r="AY1739" s="100">
        <f t="shared" si="433"/>
        <v>24</v>
      </c>
      <c r="AZ1739" s="101" t="s">
        <v>3</v>
      </c>
      <c r="BA1739" s="97"/>
      <c r="BB1739" s="100">
        <f t="shared" si="434"/>
        <v>11.52</v>
      </c>
      <c r="BC1739" s="101" t="s">
        <v>3</v>
      </c>
      <c r="BD1739" s="97"/>
      <c r="BE1739" s="100">
        <f t="shared" si="435"/>
        <v>11.52</v>
      </c>
      <c r="BF1739" s="101" t="s">
        <v>3</v>
      </c>
    </row>
    <row r="1740" spans="1:58" s="86" customFormat="1" ht="13.2" x14ac:dyDescent="0.25">
      <c r="A1740" s="47" t="s">
        <v>1532</v>
      </c>
      <c r="B1740" s="93">
        <v>1203035</v>
      </c>
      <c r="C1740" s="109" t="s">
        <v>1534</v>
      </c>
      <c r="D1740" s="85">
        <v>22</v>
      </c>
      <c r="E1740" s="83">
        <v>270</v>
      </c>
      <c r="F1740" s="83"/>
      <c r="G1740" s="22"/>
      <c r="H1740" s="44">
        <f t="shared" si="426"/>
        <v>17.600000000000001</v>
      </c>
      <c r="I1740" s="98">
        <f t="shared" si="427"/>
        <v>7.92</v>
      </c>
      <c r="J1740" s="98">
        <f t="shared" si="439"/>
        <v>18.7</v>
      </c>
      <c r="K1740" s="99"/>
      <c r="L1740" s="44">
        <f t="shared" si="442"/>
        <v>17.600000000000001</v>
      </c>
      <c r="M1740" s="100">
        <f t="shared" si="438"/>
        <v>17.600000000000001</v>
      </c>
      <c r="N1740" s="97"/>
      <c r="O1740" s="101" t="s">
        <v>3</v>
      </c>
      <c r="P1740" s="101" t="s">
        <v>3</v>
      </c>
      <c r="Q1740" s="97"/>
      <c r="R1740" s="101" t="s">
        <v>3</v>
      </c>
      <c r="S1740" s="101" t="s">
        <v>3</v>
      </c>
      <c r="T1740" s="97"/>
      <c r="U1740" s="101" t="s">
        <v>3</v>
      </c>
      <c r="V1740" s="101" t="s">
        <v>3</v>
      </c>
      <c r="W1740" s="97"/>
      <c r="X1740" s="101" t="s">
        <v>3</v>
      </c>
      <c r="Y1740" s="101" t="s">
        <v>3</v>
      </c>
      <c r="Z1740" s="97"/>
      <c r="AA1740" s="101" t="s">
        <v>3</v>
      </c>
      <c r="AB1740" s="101" t="s">
        <v>3</v>
      </c>
      <c r="AC1740" s="97"/>
      <c r="AD1740" s="101" t="s">
        <v>3</v>
      </c>
      <c r="AE1740" s="101" t="s">
        <v>3</v>
      </c>
      <c r="AF1740" s="97"/>
      <c r="AG1740" s="100">
        <f t="shared" si="440"/>
        <v>17.600000000000001</v>
      </c>
      <c r="AH1740" s="100">
        <f t="shared" si="436"/>
        <v>17.600000000000001</v>
      </c>
      <c r="AI1740" s="97"/>
      <c r="AJ1740" s="100">
        <f t="shared" si="428"/>
        <v>14.3</v>
      </c>
      <c r="AK1740" s="100">
        <f t="shared" si="429"/>
        <v>14.3</v>
      </c>
      <c r="AL1740" s="98"/>
      <c r="AM1740" s="100"/>
      <c r="AN1740" s="101" t="s">
        <v>3</v>
      </c>
      <c r="AO1740" s="97"/>
      <c r="AP1740" s="100">
        <f t="shared" si="430"/>
        <v>18.7</v>
      </c>
      <c r="AQ1740" s="100">
        <f t="shared" si="431"/>
        <v>18.7</v>
      </c>
      <c r="AR1740" s="97"/>
      <c r="AS1740" s="85">
        <f t="shared" si="432"/>
        <v>7.92</v>
      </c>
      <c r="AT1740" s="101" t="s">
        <v>3</v>
      </c>
      <c r="AU1740" s="97"/>
      <c r="AV1740" s="100">
        <f t="shared" si="441"/>
        <v>18.7</v>
      </c>
      <c r="AW1740" s="100">
        <f t="shared" si="437"/>
        <v>18.7</v>
      </c>
      <c r="AX1740" s="97"/>
      <c r="AY1740" s="100">
        <f t="shared" si="433"/>
        <v>16.5</v>
      </c>
      <c r="AZ1740" s="101" t="s">
        <v>3</v>
      </c>
      <c r="BA1740" s="97"/>
      <c r="BB1740" s="100">
        <f t="shared" si="434"/>
        <v>7.92</v>
      </c>
      <c r="BC1740" s="101" t="s">
        <v>3</v>
      </c>
      <c r="BD1740" s="97"/>
      <c r="BE1740" s="100">
        <f t="shared" si="435"/>
        <v>7.92</v>
      </c>
      <c r="BF1740" s="101" t="s">
        <v>3</v>
      </c>
    </row>
    <row r="1741" spans="1:58" s="86" customFormat="1" ht="13.2" x14ac:dyDescent="0.25">
      <c r="A1741" s="47" t="s">
        <v>1532</v>
      </c>
      <c r="B1741" s="93">
        <v>1200011</v>
      </c>
      <c r="C1741" s="109" t="s">
        <v>1106</v>
      </c>
      <c r="D1741" s="85">
        <v>22</v>
      </c>
      <c r="E1741" s="83">
        <v>270</v>
      </c>
      <c r="F1741" s="83" t="s">
        <v>1533</v>
      </c>
      <c r="G1741" s="22"/>
      <c r="H1741" s="44">
        <f t="shared" ref="H1741:H1804" si="443">D1741*80%</f>
        <v>17.600000000000001</v>
      </c>
      <c r="I1741" s="98">
        <f t="shared" si="427"/>
        <v>7.92</v>
      </c>
      <c r="J1741" s="98">
        <f t="shared" si="439"/>
        <v>18.7</v>
      </c>
      <c r="K1741" s="99"/>
      <c r="L1741" s="44">
        <f t="shared" si="442"/>
        <v>17.600000000000001</v>
      </c>
      <c r="M1741" s="100">
        <f t="shared" si="438"/>
        <v>17.600000000000001</v>
      </c>
      <c r="N1741" s="97"/>
      <c r="O1741" s="101" t="s">
        <v>3</v>
      </c>
      <c r="P1741" s="101" t="s">
        <v>3</v>
      </c>
      <c r="Q1741" s="97"/>
      <c r="R1741" s="101" t="s">
        <v>3</v>
      </c>
      <c r="S1741" s="101" t="s">
        <v>3</v>
      </c>
      <c r="T1741" s="97"/>
      <c r="U1741" s="101" t="s">
        <v>3</v>
      </c>
      <c r="V1741" s="101" t="s">
        <v>3</v>
      </c>
      <c r="W1741" s="97"/>
      <c r="X1741" s="101" t="s">
        <v>3</v>
      </c>
      <c r="Y1741" s="101" t="s">
        <v>3</v>
      </c>
      <c r="Z1741" s="97"/>
      <c r="AA1741" s="101" t="s">
        <v>3</v>
      </c>
      <c r="AB1741" s="101" t="s">
        <v>3</v>
      </c>
      <c r="AC1741" s="97"/>
      <c r="AD1741" s="101" t="s">
        <v>3</v>
      </c>
      <c r="AE1741" s="101" t="s">
        <v>3</v>
      </c>
      <c r="AF1741" s="97"/>
      <c r="AG1741" s="100">
        <f t="shared" si="440"/>
        <v>17.600000000000001</v>
      </c>
      <c r="AH1741" s="100">
        <f t="shared" si="436"/>
        <v>17.600000000000001</v>
      </c>
      <c r="AI1741" s="97"/>
      <c r="AJ1741" s="100">
        <f t="shared" si="428"/>
        <v>14.3</v>
      </c>
      <c r="AK1741" s="100">
        <f t="shared" si="429"/>
        <v>14.3</v>
      </c>
      <c r="AL1741" s="98"/>
      <c r="AM1741" s="100"/>
      <c r="AN1741" s="101" t="s">
        <v>3</v>
      </c>
      <c r="AO1741" s="97"/>
      <c r="AP1741" s="100">
        <f t="shared" si="430"/>
        <v>18.7</v>
      </c>
      <c r="AQ1741" s="100">
        <f t="shared" si="431"/>
        <v>18.7</v>
      </c>
      <c r="AR1741" s="97"/>
      <c r="AS1741" s="85">
        <f t="shared" si="432"/>
        <v>7.92</v>
      </c>
      <c r="AT1741" s="101" t="s">
        <v>3</v>
      </c>
      <c r="AU1741" s="97"/>
      <c r="AV1741" s="100">
        <f t="shared" si="441"/>
        <v>18.7</v>
      </c>
      <c r="AW1741" s="100">
        <f t="shared" si="437"/>
        <v>18.7</v>
      </c>
      <c r="AX1741" s="97"/>
      <c r="AY1741" s="100">
        <f t="shared" si="433"/>
        <v>16.5</v>
      </c>
      <c r="AZ1741" s="101" t="s">
        <v>3</v>
      </c>
      <c r="BA1741" s="97"/>
      <c r="BB1741" s="100">
        <f t="shared" si="434"/>
        <v>7.92</v>
      </c>
      <c r="BC1741" s="101" t="s">
        <v>3</v>
      </c>
      <c r="BD1741" s="97"/>
      <c r="BE1741" s="100">
        <f t="shared" si="435"/>
        <v>7.92</v>
      </c>
      <c r="BF1741" s="101" t="s">
        <v>3</v>
      </c>
    </row>
    <row r="1742" spans="1:58" s="86" customFormat="1" ht="13.2" x14ac:dyDescent="0.25">
      <c r="A1742" s="47" t="s">
        <v>1532</v>
      </c>
      <c r="B1742" s="93">
        <v>1203016</v>
      </c>
      <c r="C1742" s="109" t="s">
        <v>1525</v>
      </c>
      <c r="D1742" s="85">
        <v>22</v>
      </c>
      <c r="E1742" s="83">
        <v>270</v>
      </c>
      <c r="F1742" s="83" t="s">
        <v>1533</v>
      </c>
      <c r="G1742" s="22"/>
      <c r="H1742" s="44">
        <f t="shared" si="443"/>
        <v>17.600000000000001</v>
      </c>
      <c r="I1742" s="98">
        <f t="shared" si="427"/>
        <v>7.92</v>
      </c>
      <c r="J1742" s="98">
        <f t="shared" si="439"/>
        <v>18.7</v>
      </c>
      <c r="K1742" s="99"/>
      <c r="L1742" s="44">
        <f t="shared" si="442"/>
        <v>17.600000000000001</v>
      </c>
      <c r="M1742" s="100">
        <f t="shared" si="438"/>
        <v>17.600000000000001</v>
      </c>
      <c r="N1742" s="97"/>
      <c r="O1742" s="101" t="s">
        <v>3</v>
      </c>
      <c r="P1742" s="101" t="s">
        <v>3</v>
      </c>
      <c r="Q1742" s="97"/>
      <c r="R1742" s="101" t="s">
        <v>3</v>
      </c>
      <c r="S1742" s="101" t="s">
        <v>3</v>
      </c>
      <c r="T1742" s="97"/>
      <c r="U1742" s="101" t="s">
        <v>3</v>
      </c>
      <c r="V1742" s="101" t="s">
        <v>3</v>
      </c>
      <c r="W1742" s="97"/>
      <c r="X1742" s="101" t="s">
        <v>3</v>
      </c>
      <c r="Y1742" s="101" t="s">
        <v>3</v>
      </c>
      <c r="Z1742" s="97"/>
      <c r="AA1742" s="101" t="s">
        <v>3</v>
      </c>
      <c r="AB1742" s="101" t="s">
        <v>3</v>
      </c>
      <c r="AC1742" s="97"/>
      <c r="AD1742" s="101" t="s">
        <v>3</v>
      </c>
      <c r="AE1742" s="101" t="s">
        <v>3</v>
      </c>
      <c r="AF1742" s="97"/>
      <c r="AG1742" s="100">
        <f t="shared" si="440"/>
        <v>17.600000000000001</v>
      </c>
      <c r="AH1742" s="100">
        <f t="shared" si="436"/>
        <v>17.600000000000001</v>
      </c>
      <c r="AI1742" s="97"/>
      <c r="AJ1742" s="100">
        <f t="shared" si="428"/>
        <v>14.3</v>
      </c>
      <c r="AK1742" s="100">
        <f t="shared" si="429"/>
        <v>14.3</v>
      </c>
      <c r="AL1742" s="98"/>
      <c r="AM1742" s="100"/>
      <c r="AN1742" s="101" t="s">
        <v>3</v>
      </c>
      <c r="AO1742" s="97"/>
      <c r="AP1742" s="100">
        <f t="shared" si="430"/>
        <v>18.7</v>
      </c>
      <c r="AQ1742" s="100">
        <f t="shared" si="431"/>
        <v>18.7</v>
      </c>
      <c r="AR1742" s="97"/>
      <c r="AS1742" s="85">
        <f t="shared" si="432"/>
        <v>7.92</v>
      </c>
      <c r="AT1742" s="101" t="s">
        <v>3</v>
      </c>
      <c r="AU1742" s="97"/>
      <c r="AV1742" s="100">
        <f t="shared" si="441"/>
        <v>18.7</v>
      </c>
      <c r="AW1742" s="100">
        <f t="shared" si="437"/>
        <v>18.7</v>
      </c>
      <c r="AX1742" s="97"/>
      <c r="AY1742" s="100">
        <f t="shared" si="433"/>
        <v>16.5</v>
      </c>
      <c r="AZ1742" s="101" t="s">
        <v>3</v>
      </c>
      <c r="BA1742" s="97"/>
      <c r="BB1742" s="100">
        <f t="shared" si="434"/>
        <v>7.92</v>
      </c>
      <c r="BC1742" s="101" t="s">
        <v>3</v>
      </c>
      <c r="BD1742" s="97"/>
      <c r="BE1742" s="100">
        <f t="shared" si="435"/>
        <v>7.92</v>
      </c>
      <c r="BF1742" s="101" t="s">
        <v>3</v>
      </c>
    </row>
    <row r="1743" spans="1:58" s="86" customFormat="1" ht="13.2" x14ac:dyDescent="0.25">
      <c r="A1743" s="47" t="s">
        <v>1532</v>
      </c>
      <c r="B1743" s="93">
        <v>1203022</v>
      </c>
      <c r="C1743" s="109" t="s">
        <v>1092</v>
      </c>
      <c r="D1743" s="85">
        <v>22</v>
      </c>
      <c r="E1743" s="83">
        <v>270</v>
      </c>
      <c r="F1743" s="83" t="s">
        <v>1533</v>
      </c>
      <c r="G1743" s="22"/>
      <c r="H1743" s="44">
        <f t="shared" si="443"/>
        <v>17.600000000000001</v>
      </c>
      <c r="I1743" s="98">
        <f t="shared" si="427"/>
        <v>7.92</v>
      </c>
      <c r="J1743" s="98">
        <f t="shared" si="439"/>
        <v>18.7</v>
      </c>
      <c r="K1743" s="99"/>
      <c r="L1743" s="44">
        <f t="shared" si="442"/>
        <v>17.600000000000001</v>
      </c>
      <c r="M1743" s="100">
        <f t="shared" si="438"/>
        <v>17.600000000000001</v>
      </c>
      <c r="N1743" s="97"/>
      <c r="O1743" s="101" t="s">
        <v>3</v>
      </c>
      <c r="P1743" s="101" t="s">
        <v>3</v>
      </c>
      <c r="Q1743" s="97"/>
      <c r="R1743" s="101" t="s">
        <v>3</v>
      </c>
      <c r="S1743" s="101" t="s">
        <v>3</v>
      </c>
      <c r="T1743" s="97"/>
      <c r="U1743" s="101" t="s">
        <v>3</v>
      </c>
      <c r="V1743" s="101" t="s">
        <v>3</v>
      </c>
      <c r="W1743" s="97"/>
      <c r="X1743" s="101" t="s">
        <v>3</v>
      </c>
      <c r="Y1743" s="101" t="s">
        <v>3</v>
      </c>
      <c r="Z1743" s="97"/>
      <c r="AA1743" s="101" t="s">
        <v>3</v>
      </c>
      <c r="AB1743" s="101" t="s">
        <v>3</v>
      </c>
      <c r="AC1743" s="97"/>
      <c r="AD1743" s="101" t="s">
        <v>3</v>
      </c>
      <c r="AE1743" s="101" t="s">
        <v>3</v>
      </c>
      <c r="AF1743" s="97"/>
      <c r="AG1743" s="100">
        <f t="shared" si="440"/>
        <v>17.600000000000001</v>
      </c>
      <c r="AH1743" s="100">
        <f t="shared" si="436"/>
        <v>17.600000000000001</v>
      </c>
      <c r="AI1743" s="97"/>
      <c r="AJ1743" s="100">
        <f t="shared" si="428"/>
        <v>14.3</v>
      </c>
      <c r="AK1743" s="100">
        <f t="shared" si="429"/>
        <v>14.3</v>
      </c>
      <c r="AL1743" s="98"/>
      <c r="AM1743" s="100"/>
      <c r="AN1743" s="101" t="s">
        <v>3</v>
      </c>
      <c r="AO1743" s="97"/>
      <c r="AP1743" s="100">
        <f t="shared" si="430"/>
        <v>18.7</v>
      </c>
      <c r="AQ1743" s="100">
        <f t="shared" si="431"/>
        <v>18.7</v>
      </c>
      <c r="AR1743" s="97"/>
      <c r="AS1743" s="85">
        <f t="shared" si="432"/>
        <v>7.92</v>
      </c>
      <c r="AT1743" s="101" t="s">
        <v>3</v>
      </c>
      <c r="AU1743" s="97"/>
      <c r="AV1743" s="100">
        <f t="shared" si="441"/>
        <v>18.7</v>
      </c>
      <c r="AW1743" s="100">
        <f t="shared" si="437"/>
        <v>18.7</v>
      </c>
      <c r="AX1743" s="97"/>
      <c r="AY1743" s="100">
        <f t="shared" si="433"/>
        <v>16.5</v>
      </c>
      <c r="AZ1743" s="101" t="s">
        <v>3</v>
      </c>
      <c r="BA1743" s="97"/>
      <c r="BB1743" s="100">
        <f t="shared" si="434"/>
        <v>7.92</v>
      </c>
      <c r="BC1743" s="101" t="s">
        <v>3</v>
      </c>
      <c r="BD1743" s="97"/>
      <c r="BE1743" s="100">
        <f t="shared" si="435"/>
        <v>7.92</v>
      </c>
      <c r="BF1743" s="101" t="s">
        <v>3</v>
      </c>
    </row>
    <row r="1744" spans="1:58" s="86" customFormat="1" ht="13.2" x14ac:dyDescent="0.25">
      <c r="A1744" s="47" t="s">
        <v>1532</v>
      </c>
      <c r="B1744" s="93">
        <v>1201208</v>
      </c>
      <c r="C1744" s="109" t="s">
        <v>1243</v>
      </c>
      <c r="D1744" s="85">
        <v>22</v>
      </c>
      <c r="E1744" s="83">
        <v>270</v>
      </c>
      <c r="F1744" s="83" t="s">
        <v>1533</v>
      </c>
      <c r="G1744" s="22"/>
      <c r="H1744" s="44">
        <f t="shared" si="443"/>
        <v>17.600000000000001</v>
      </c>
      <c r="I1744" s="98">
        <f t="shared" ref="I1744:I1807" si="444">MIN(AJ1744:AM1744,AP1744:AS1744,AV1744:AY1744,BB1744,BE1744)</f>
        <v>7.92</v>
      </c>
      <c r="J1744" s="98">
        <f t="shared" si="439"/>
        <v>18.7</v>
      </c>
      <c r="K1744" s="99"/>
      <c r="L1744" s="44">
        <f t="shared" si="442"/>
        <v>17.600000000000001</v>
      </c>
      <c r="M1744" s="100">
        <f t="shared" si="438"/>
        <v>17.600000000000001</v>
      </c>
      <c r="N1744" s="97"/>
      <c r="O1744" s="101" t="s">
        <v>3</v>
      </c>
      <c r="P1744" s="101" t="s">
        <v>3</v>
      </c>
      <c r="Q1744" s="97"/>
      <c r="R1744" s="101" t="s">
        <v>3</v>
      </c>
      <c r="S1744" s="101" t="s">
        <v>3</v>
      </c>
      <c r="T1744" s="97"/>
      <c r="U1744" s="101" t="s">
        <v>3</v>
      </c>
      <c r="V1744" s="101" t="s">
        <v>3</v>
      </c>
      <c r="W1744" s="97"/>
      <c r="X1744" s="101" t="s">
        <v>3</v>
      </c>
      <c r="Y1744" s="101" t="s">
        <v>3</v>
      </c>
      <c r="Z1744" s="97"/>
      <c r="AA1744" s="101" t="s">
        <v>3</v>
      </c>
      <c r="AB1744" s="101" t="s">
        <v>3</v>
      </c>
      <c r="AC1744" s="97"/>
      <c r="AD1744" s="101" t="s">
        <v>3</v>
      </c>
      <c r="AE1744" s="101" t="s">
        <v>3</v>
      </c>
      <c r="AF1744" s="97"/>
      <c r="AG1744" s="100">
        <f t="shared" si="440"/>
        <v>17.600000000000001</v>
      </c>
      <c r="AH1744" s="100">
        <f t="shared" si="436"/>
        <v>17.600000000000001</v>
      </c>
      <c r="AI1744" s="97"/>
      <c r="AJ1744" s="100">
        <f t="shared" ref="AJ1744:AJ1807" si="445">D1744*65%</f>
        <v>14.3</v>
      </c>
      <c r="AK1744" s="100">
        <f t="shared" ref="AK1744:AK1807" si="446">D1744*65%</f>
        <v>14.3</v>
      </c>
      <c r="AL1744" s="98"/>
      <c r="AM1744" s="100"/>
      <c r="AN1744" s="101" t="s">
        <v>3</v>
      </c>
      <c r="AO1744" s="97"/>
      <c r="AP1744" s="100">
        <f t="shared" ref="AP1744:AP1807" si="447">D1744*85%</f>
        <v>18.7</v>
      </c>
      <c r="AQ1744" s="100">
        <f t="shared" ref="AQ1744:AQ1807" si="448">D1744*85%</f>
        <v>18.7</v>
      </c>
      <c r="AR1744" s="97"/>
      <c r="AS1744" s="85">
        <f t="shared" ref="AS1744:AS1807" si="449">D1744*36%</f>
        <v>7.92</v>
      </c>
      <c r="AT1744" s="101" t="s">
        <v>3</v>
      </c>
      <c r="AU1744" s="97"/>
      <c r="AV1744" s="100">
        <f t="shared" si="441"/>
        <v>18.7</v>
      </c>
      <c r="AW1744" s="100">
        <f t="shared" si="437"/>
        <v>18.7</v>
      </c>
      <c r="AX1744" s="97"/>
      <c r="AY1744" s="100">
        <f t="shared" ref="AY1744:AY1807" si="450">D1744*75%</f>
        <v>16.5</v>
      </c>
      <c r="AZ1744" s="101" t="s">
        <v>3</v>
      </c>
      <c r="BA1744" s="97"/>
      <c r="BB1744" s="100">
        <f t="shared" ref="BB1744:BB1807" si="451">D1744*36%</f>
        <v>7.92</v>
      </c>
      <c r="BC1744" s="101" t="s">
        <v>3</v>
      </c>
      <c r="BD1744" s="97"/>
      <c r="BE1744" s="100">
        <f t="shared" ref="BE1744:BE1807" si="452">D1744*36%</f>
        <v>7.92</v>
      </c>
      <c r="BF1744" s="101" t="s">
        <v>3</v>
      </c>
    </row>
    <row r="1745" spans="1:58" s="86" customFormat="1" ht="13.2" x14ac:dyDescent="0.25">
      <c r="A1745" s="47" t="s">
        <v>1532</v>
      </c>
      <c r="B1745" s="93">
        <v>1201048</v>
      </c>
      <c r="C1745" s="109" t="s">
        <v>1212</v>
      </c>
      <c r="D1745" s="85">
        <v>23</v>
      </c>
      <c r="E1745" s="83">
        <v>270</v>
      </c>
      <c r="F1745" s="83" t="s">
        <v>1533</v>
      </c>
      <c r="G1745" s="22"/>
      <c r="H1745" s="44">
        <f t="shared" si="443"/>
        <v>18.400000000000002</v>
      </c>
      <c r="I1745" s="98">
        <f t="shared" si="444"/>
        <v>8.2799999999999994</v>
      </c>
      <c r="J1745" s="98">
        <f t="shared" si="439"/>
        <v>19.55</v>
      </c>
      <c r="K1745" s="99"/>
      <c r="L1745" s="44">
        <f t="shared" si="442"/>
        <v>18.400000000000002</v>
      </c>
      <c r="M1745" s="100">
        <f t="shared" si="438"/>
        <v>18.400000000000002</v>
      </c>
      <c r="N1745" s="97"/>
      <c r="O1745" s="101" t="s">
        <v>3</v>
      </c>
      <c r="P1745" s="101" t="s">
        <v>3</v>
      </c>
      <c r="Q1745" s="97"/>
      <c r="R1745" s="101" t="s">
        <v>3</v>
      </c>
      <c r="S1745" s="101" t="s">
        <v>3</v>
      </c>
      <c r="T1745" s="97"/>
      <c r="U1745" s="101" t="s">
        <v>3</v>
      </c>
      <c r="V1745" s="101" t="s">
        <v>3</v>
      </c>
      <c r="W1745" s="97"/>
      <c r="X1745" s="101" t="s">
        <v>3</v>
      </c>
      <c r="Y1745" s="101" t="s">
        <v>3</v>
      </c>
      <c r="Z1745" s="97"/>
      <c r="AA1745" s="101" t="s">
        <v>3</v>
      </c>
      <c r="AB1745" s="101" t="s">
        <v>3</v>
      </c>
      <c r="AC1745" s="97"/>
      <c r="AD1745" s="101" t="s">
        <v>3</v>
      </c>
      <c r="AE1745" s="101" t="s">
        <v>3</v>
      </c>
      <c r="AF1745" s="97"/>
      <c r="AG1745" s="100">
        <f t="shared" si="440"/>
        <v>18.400000000000002</v>
      </c>
      <c r="AH1745" s="100">
        <f t="shared" si="436"/>
        <v>18.400000000000002</v>
      </c>
      <c r="AI1745" s="97"/>
      <c r="AJ1745" s="100">
        <f t="shared" si="445"/>
        <v>14.950000000000001</v>
      </c>
      <c r="AK1745" s="100">
        <f t="shared" si="446"/>
        <v>14.950000000000001</v>
      </c>
      <c r="AL1745" s="98"/>
      <c r="AM1745" s="100"/>
      <c r="AN1745" s="101" t="s">
        <v>3</v>
      </c>
      <c r="AO1745" s="97"/>
      <c r="AP1745" s="100">
        <f t="shared" si="447"/>
        <v>19.55</v>
      </c>
      <c r="AQ1745" s="100">
        <f t="shared" si="448"/>
        <v>19.55</v>
      </c>
      <c r="AR1745" s="97"/>
      <c r="AS1745" s="85">
        <f t="shared" si="449"/>
        <v>8.2799999999999994</v>
      </c>
      <c r="AT1745" s="101" t="s">
        <v>3</v>
      </c>
      <c r="AU1745" s="97"/>
      <c r="AV1745" s="100">
        <f t="shared" si="441"/>
        <v>19.55</v>
      </c>
      <c r="AW1745" s="100">
        <f t="shared" si="437"/>
        <v>19.55</v>
      </c>
      <c r="AX1745" s="97"/>
      <c r="AY1745" s="100">
        <f t="shared" si="450"/>
        <v>17.25</v>
      </c>
      <c r="AZ1745" s="101" t="s">
        <v>3</v>
      </c>
      <c r="BA1745" s="97"/>
      <c r="BB1745" s="100">
        <f t="shared" si="451"/>
        <v>8.2799999999999994</v>
      </c>
      <c r="BC1745" s="101" t="s">
        <v>3</v>
      </c>
      <c r="BD1745" s="97"/>
      <c r="BE1745" s="100">
        <f t="shared" si="452"/>
        <v>8.2799999999999994</v>
      </c>
      <c r="BF1745" s="101" t="s">
        <v>3</v>
      </c>
    </row>
    <row r="1746" spans="1:58" s="86" customFormat="1" ht="13.2" x14ac:dyDescent="0.25">
      <c r="A1746" s="47" t="s">
        <v>1532</v>
      </c>
      <c r="B1746" s="93">
        <v>1201018</v>
      </c>
      <c r="C1746" s="109" t="s">
        <v>1313</v>
      </c>
      <c r="D1746" s="85">
        <v>32</v>
      </c>
      <c r="E1746" s="83">
        <v>270</v>
      </c>
      <c r="F1746" s="83" t="s">
        <v>1533</v>
      </c>
      <c r="G1746" s="22"/>
      <c r="H1746" s="44">
        <f t="shared" si="443"/>
        <v>25.6</v>
      </c>
      <c r="I1746" s="98">
        <f t="shared" si="444"/>
        <v>11.52</v>
      </c>
      <c r="J1746" s="98">
        <f t="shared" si="439"/>
        <v>27.2</v>
      </c>
      <c r="K1746" s="99"/>
      <c r="L1746" s="44">
        <f t="shared" si="442"/>
        <v>25.6</v>
      </c>
      <c r="M1746" s="100">
        <f t="shared" si="438"/>
        <v>25.6</v>
      </c>
      <c r="N1746" s="97"/>
      <c r="O1746" s="101" t="s">
        <v>3</v>
      </c>
      <c r="P1746" s="101" t="s">
        <v>3</v>
      </c>
      <c r="Q1746" s="97"/>
      <c r="R1746" s="101" t="s">
        <v>3</v>
      </c>
      <c r="S1746" s="101" t="s">
        <v>3</v>
      </c>
      <c r="T1746" s="97"/>
      <c r="U1746" s="101" t="s">
        <v>3</v>
      </c>
      <c r="V1746" s="101" t="s">
        <v>3</v>
      </c>
      <c r="W1746" s="97"/>
      <c r="X1746" s="101" t="s">
        <v>3</v>
      </c>
      <c r="Y1746" s="101" t="s">
        <v>3</v>
      </c>
      <c r="Z1746" s="97"/>
      <c r="AA1746" s="101" t="s">
        <v>3</v>
      </c>
      <c r="AB1746" s="101" t="s">
        <v>3</v>
      </c>
      <c r="AC1746" s="97"/>
      <c r="AD1746" s="101" t="s">
        <v>3</v>
      </c>
      <c r="AE1746" s="101" t="s">
        <v>3</v>
      </c>
      <c r="AF1746" s="97"/>
      <c r="AG1746" s="100">
        <f t="shared" si="440"/>
        <v>25.6</v>
      </c>
      <c r="AH1746" s="100">
        <f t="shared" ref="AH1746:AH1809" si="453">D1746*80%</f>
        <v>25.6</v>
      </c>
      <c r="AI1746" s="97"/>
      <c r="AJ1746" s="100">
        <f t="shared" si="445"/>
        <v>20.8</v>
      </c>
      <c r="AK1746" s="100">
        <f t="shared" si="446"/>
        <v>20.8</v>
      </c>
      <c r="AL1746" s="98"/>
      <c r="AM1746" s="100"/>
      <c r="AN1746" s="101" t="s">
        <v>3</v>
      </c>
      <c r="AO1746" s="97"/>
      <c r="AP1746" s="100">
        <f t="shared" si="447"/>
        <v>27.2</v>
      </c>
      <c r="AQ1746" s="100">
        <f t="shared" si="448"/>
        <v>27.2</v>
      </c>
      <c r="AR1746" s="97"/>
      <c r="AS1746" s="85">
        <f t="shared" si="449"/>
        <v>11.52</v>
      </c>
      <c r="AT1746" s="101" t="s">
        <v>3</v>
      </c>
      <c r="AU1746" s="97"/>
      <c r="AV1746" s="100">
        <f t="shared" si="441"/>
        <v>27.2</v>
      </c>
      <c r="AW1746" s="100">
        <f t="shared" ref="AW1746:AW1809" si="454">D1746*85%</f>
        <v>27.2</v>
      </c>
      <c r="AX1746" s="97"/>
      <c r="AY1746" s="100">
        <f t="shared" si="450"/>
        <v>24</v>
      </c>
      <c r="AZ1746" s="101" t="s">
        <v>3</v>
      </c>
      <c r="BA1746" s="97"/>
      <c r="BB1746" s="100">
        <f t="shared" si="451"/>
        <v>11.52</v>
      </c>
      <c r="BC1746" s="101" t="s">
        <v>3</v>
      </c>
      <c r="BD1746" s="97"/>
      <c r="BE1746" s="100">
        <f t="shared" si="452"/>
        <v>11.52</v>
      </c>
      <c r="BF1746" s="101" t="s">
        <v>3</v>
      </c>
    </row>
    <row r="1747" spans="1:58" s="86" customFormat="1" ht="13.2" x14ac:dyDescent="0.25">
      <c r="A1747" s="47" t="s">
        <v>1532</v>
      </c>
      <c r="B1747" s="93">
        <v>1200551</v>
      </c>
      <c r="C1747" s="109" t="s">
        <v>1347</v>
      </c>
      <c r="D1747" s="85">
        <v>31</v>
      </c>
      <c r="E1747" s="83">
        <v>270</v>
      </c>
      <c r="F1747" s="83" t="s">
        <v>1533</v>
      </c>
      <c r="G1747" s="22"/>
      <c r="H1747" s="44">
        <f t="shared" si="443"/>
        <v>24.8</v>
      </c>
      <c r="I1747" s="98">
        <f t="shared" si="444"/>
        <v>11.16</v>
      </c>
      <c r="J1747" s="98">
        <f t="shared" si="439"/>
        <v>26.349999999999998</v>
      </c>
      <c r="K1747" s="99"/>
      <c r="L1747" s="44">
        <f t="shared" si="442"/>
        <v>24.8</v>
      </c>
      <c r="M1747" s="100">
        <f t="shared" ref="M1747:M1810" si="455">D1747*80%</f>
        <v>24.8</v>
      </c>
      <c r="N1747" s="97"/>
      <c r="O1747" s="101" t="s">
        <v>3</v>
      </c>
      <c r="P1747" s="101" t="s">
        <v>3</v>
      </c>
      <c r="Q1747" s="97"/>
      <c r="R1747" s="101" t="s">
        <v>3</v>
      </c>
      <c r="S1747" s="101" t="s">
        <v>3</v>
      </c>
      <c r="T1747" s="97"/>
      <c r="U1747" s="101" t="s">
        <v>3</v>
      </c>
      <c r="V1747" s="101" t="s">
        <v>3</v>
      </c>
      <c r="W1747" s="97"/>
      <c r="X1747" s="101" t="s">
        <v>3</v>
      </c>
      <c r="Y1747" s="101" t="s">
        <v>3</v>
      </c>
      <c r="Z1747" s="97"/>
      <c r="AA1747" s="101" t="s">
        <v>3</v>
      </c>
      <c r="AB1747" s="101" t="s">
        <v>3</v>
      </c>
      <c r="AC1747" s="97"/>
      <c r="AD1747" s="101" t="s">
        <v>3</v>
      </c>
      <c r="AE1747" s="101" t="s">
        <v>3</v>
      </c>
      <c r="AF1747" s="97"/>
      <c r="AG1747" s="100">
        <f t="shared" si="440"/>
        <v>24.8</v>
      </c>
      <c r="AH1747" s="100">
        <f t="shared" si="453"/>
        <v>24.8</v>
      </c>
      <c r="AI1747" s="97"/>
      <c r="AJ1747" s="100">
        <f t="shared" si="445"/>
        <v>20.150000000000002</v>
      </c>
      <c r="AK1747" s="100">
        <f t="shared" si="446"/>
        <v>20.150000000000002</v>
      </c>
      <c r="AL1747" s="98"/>
      <c r="AM1747" s="100"/>
      <c r="AN1747" s="101" t="s">
        <v>3</v>
      </c>
      <c r="AO1747" s="97"/>
      <c r="AP1747" s="100">
        <f t="shared" si="447"/>
        <v>26.349999999999998</v>
      </c>
      <c r="AQ1747" s="100">
        <f t="shared" si="448"/>
        <v>26.349999999999998</v>
      </c>
      <c r="AR1747" s="97"/>
      <c r="AS1747" s="85">
        <f t="shared" si="449"/>
        <v>11.16</v>
      </c>
      <c r="AT1747" s="101" t="s">
        <v>3</v>
      </c>
      <c r="AU1747" s="97"/>
      <c r="AV1747" s="100">
        <f t="shared" si="441"/>
        <v>26.349999999999998</v>
      </c>
      <c r="AW1747" s="100">
        <f t="shared" si="454"/>
        <v>26.349999999999998</v>
      </c>
      <c r="AX1747" s="97"/>
      <c r="AY1747" s="100">
        <f t="shared" si="450"/>
        <v>23.25</v>
      </c>
      <c r="AZ1747" s="101" t="s">
        <v>3</v>
      </c>
      <c r="BA1747" s="97"/>
      <c r="BB1747" s="100">
        <f t="shared" si="451"/>
        <v>11.16</v>
      </c>
      <c r="BC1747" s="101" t="s">
        <v>3</v>
      </c>
      <c r="BD1747" s="97"/>
      <c r="BE1747" s="100">
        <f t="shared" si="452"/>
        <v>11.16</v>
      </c>
      <c r="BF1747" s="101" t="s">
        <v>3</v>
      </c>
    </row>
    <row r="1748" spans="1:58" s="86" customFormat="1" ht="13.2" x14ac:dyDescent="0.25">
      <c r="A1748" s="47" t="s">
        <v>1532</v>
      </c>
      <c r="B1748" s="93">
        <v>1201130</v>
      </c>
      <c r="C1748" s="109" t="s">
        <v>1387</v>
      </c>
      <c r="D1748" s="85">
        <v>26</v>
      </c>
      <c r="E1748" s="83">
        <v>270</v>
      </c>
      <c r="F1748" s="83" t="s">
        <v>1533</v>
      </c>
      <c r="G1748" s="22"/>
      <c r="H1748" s="44">
        <f t="shared" si="443"/>
        <v>20.8</v>
      </c>
      <c r="I1748" s="98">
        <f t="shared" si="444"/>
        <v>9.36</v>
      </c>
      <c r="J1748" s="98">
        <f t="shared" si="439"/>
        <v>22.099999999999998</v>
      </c>
      <c r="K1748" s="99"/>
      <c r="L1748" s="44">
        <f t="shared" si="442"/>
        <v>20.8</v>
      </c>
      <c r="M1748" s="100">
        <f t="shared" si="455"/>
        <v>20.8</v>
      </c>
      <c r="N1748" s="97"/>
      <c r="O1748" s="101" t="s">
        <v>3</v>
      </c>
      <c r="P1748" s="101" t="s">
        <v>3</v>
      </c>
      <c r="Q1748" s="97"/>
      <c r="R1748" s="101" t="s">
        <v>3</v>
      </c>
      <c r="S1748" s="101" t="s">
        <v>3</v>
      </c>
      <c r="T1748" s="97"/>
      <c r="U1748" s="101" t="s">
        <v>3</v>
      </c>
      <c r="V1748" s="101" t="s">
        <v>3</v>
      </c>
      <c r="W1748" s="97"/>
      <c r="X1748" s="101" t="s">
        <v>3</v>
      </c>
      <c r="Y1748" s="101" t="s">
        <v>3</v>
      </c>
      <c r="Z1748" s="97"/>
      <c r="AA1748" s="101" t="s">
        <v>3</v>
      </c>
      <c r="AB1748" s="101" t="s">
        <v>3</v>
      </c>
      <c r="AC1748" s="97"/>
      <c r="AD1748" s="101" t="s">
        <v>3</v>
      </c>
      <c r="AE1748" s="101" t="s">
        <v>3</v>
      </c>
      <c r="AF1748" s="97"/>
      <c r="AG1748" s="100">
        <f t="shared" si="440"/>
        <v>20.8</v>
      </c>
      <c r="AH1748" s="100">
        <f t="shared" si="453"/>
        <v>20.8</v>
      </c>
      <c r="AI1748" s="97"/>
      <c r="AJ1748" s="100">
        <f t="shared" si="445"/>
        <v>16.900000000000002</v>
      </c>
      <c r="AK1748" s="100">
        <f t="shared" si="446"/>
        <v>16.900000000000002</v>
      </c>
      <c r="AL1748" s="98"/>
      <c r="AM1748" s="100"/>
      <c r="AN1748" s="101" t="s">
        <v>3</v>
      </c>
      <c r="AO1748" s="97"/>
      <c r="AP1748" s="100">
        <f t="shared" si="447"/>
        <v>22.099999999999998</v>
      </c>
      <c r="AQ1748" s="100">
        <f t="shared" si="448"/>
        <v>22.099999999999998</v>
      </c>
      <c r="AR1748" s="97"/>
      <c r="AS1748" s="85">
        <f t="shared" si="449"/>
        <v>9.36</v>
      </c>
      <c r="AT1748" s="101" t="s">
        <v>3</v>
      </c>
      <c r="AU1748" s="97"/>
      <c r="AV1748" s="100">
        <f t="shared" si="441"/>
        <v>22.099999999999998</v>
      </c>
      <c r="AW1748" s="100">
        <f t="shared" si="454"/>
        <v>22.099999999999998</v>
      </c>
      <c r="AX1748" s="97"/>
      <c r="AY1748" s="100">
        <f t="shared" si="450"/>
        <v>19.5</v>
      </c>
      <c r="AZ1748" s="101" t="s">
        <v>3</v>
      </c>
      <c r="BA1748" s="97"/>
      <c r="BB1748" s="100">
        <f t="shared" si="451"/>
        <v>9.36</v>
      </c>
      <c r="BC1748" s="101" t="s">
        <v>3</v>
      </c>
      <c r="BD1748" s="97"/>
      <c r="BE1748" s="100">
        <f t="shared" si="452"/>
        <v>9.36</v>
      </c>
      <c r="BF1748" s="101" t="s">
        <v>3</v>
      </c>
    </row>
    <row r="1749" spans="1:58" s="86" customFormat="1" ht="13.2" x14ac:dyDescent="0.25">
      <c r="A1749" s="47" t="s">
        <v>1532</v>
      </c>
      <c r="B1749" s="93">
        <v>1203023</v>
      </c>
      <c r="C1749" s="109" t="s">
        <v>1515</v>
      </c>
      <c r="D1749" s="85">
        <v>26</v>
      </c>
      <c r="E1749" s="83">
        <v>270</v>
      </c>
      <c r="F1749" s="83" t="s">
        <v>1533</v>
      </c>
      <c r="G1749" s="22"/>
      <c r="H1749" s="44">
        <f t="shared" si="443"/>
        <v>20.8</v>
      </c>
      <c r="I1749" s="98">
        <f t="shared" si="444"/>
        <v>9.36</v>
      </c>
      <c r="J1749" s="98">
        <f t="shared" si="439"/>
        <v>22.099999999999998</v>
      </c>
      <c r="K1749" s="99"/>
      <c r="L1749" s="44">
        <f t="shared" si="442"/>
        <v>20.8</v>
      </c>
      <c r="M1749" s="100">
        <f t="shared" si="455"/>
        <v>20.8</v>
      </c>
      <c r="N1749" s="97"/>
      <c r="O1749" s="101" t="s">
        <v>3</v>
      </c>
      <c r="P1749" s="101" t="s">
        <v>3</v>
      </c>
      <c r="Q1749" s="97"/>
      <c r="R1749" s="101" t="s">
        <v>3</v>
      </c>
      <c r="S1749" s="101" t="s">
        <v>3</v>
      </c>
      <c r="T1749" s="97"/>
      <c r="U1749" s="101" t="s">
        <v>3</v>
      </c>
      <c r="V1749" s="101" t="s">
        <v>3</v>
      </c>
      <c r="W1749" s="97"/>
      <c r="X1749" s="101" t="s">
        <v>3</v>
      </c>
      <c r="Y1749" s="101" t="s">
        <v>3</v>
      </c>
      <c r="Z1749" s="97"/>
      <c r="AA1749" s="101" t="s">
        <v>3</v>
      </c>
      <c r="AB1749" s="101" t="s">
        <v>3</v>
      </c>
      <c r="AC1749" s="97"/>
      <c r="AD1749" s="101" t="s">
        <v>3</v>
      </c>
      <c r="AE1749" s="101" t="s">
        <v>3</v>
      </c>
      <c r="AF1749" s="97"/>
      <c r="AG1749" s="100">
        <f t="shared" si="440"/>
        <v>20.8</v>
      </c>
      <c r="AH1749" s="100">
        <f t="shared" si="453"/>
        <v>20.8</v>
      </c>
      <c r="AI1749" s="97"/>
      <c r="AJ1749" s="100">
        <f t="shared" si="445"/>
        <v>16.900000000000002</v>
      </c>
      <c r="AK1749" s="100">
        <f t="shared" si="446"/>
        <v>16.900000000000002</v>
      </c>
      <c r="AL1749" s="98"/>
      <c r="AM1749" s="100"/>
      <c r="AN1749" s="101" t="s">
        <v>3</v>
      </c>
      <c r="AO1749" s="97"/>
      <c r="AP1749" s="100">
        <f t="shared" si="447"/>
        <v>22.099999999999998</v>
      </c>
      <c r="AQ1749" s="100">
        <f t="shared" si="448"/>
        <v>22.099999999999998</v>
      </c>
      <c r="AR1749" s="97"/>
      <c r="AS1749" s="85">
        <f t="shared" si="449"/>
        <v>9.36</v>
      </c>
      <c r="AT1749" s="101" t="s">
        <v>3</v>
      </c>
      <c r="AU1749" s="97"/>
      <c r="AV1749" s="100">
        <f t="shared" si="441"/>
        <v>22.099999999999998</v>
      </c>
      <c r="AW1749" s="100">
        <f t="shared" si="454"/>
        <v>22.099999999999998</v>
      </c>
      <c r="AX1749" s="97"/>
      <c r="AY1749" s="100">
        <f t="shared" si="450"/>
        <v>19.5</v>
      </c>
      <c r="AZ1749" s="101" t="s">
        <v>3</v>
      </c>
      <c r="BA1749" s="97"/>
      <c r="BB1749" s="100">
        <f t="shared" si="451"/>
        <v>9.36</v>
      </c>
      <c r="BC1749" s="101" t="s">
        <v>3</v>
      </c>
      <c r="BD1749" s="97"/>
      <c r="BE1749" s="100">
        <f t="shared" si="452"/>
        <v>9.36</v>
      </c>
      <c r="BF1749" s="101" t="s">
        <v>3</v>
      </c>
    </row>
    <row r="1750" spans="1:58" s="86" customFormat="1" ht="13.2" x14ac:dyDescent="0.25">
      <c r="A1750" s="47" t="s">
        <v>1532</v>
      </c>
      <c r="B1750" s="93">
        <v>1200576</v>
      </c>
      <c r="C1750" s="109" t="s">
        <v>1363</v>
      </c>
      <c r="D1750" s="85">
        <v>26</v>
      </c>
      <c r="E1750" s="83">
        <v>270</v>
      </c>
      <c r="F1750" s="83" t="s">
        <v>1533</v>
      </c>
      <c r="G1750" s="22"/>
      <c r="H1750" s="44">
        <f t="shared" si="443"/>
        <v>20.8</v>
      </c>
      <c r="I1750" s="98">
        <f t="shared" si="444"/>
        <v>9.36</v>
      </c>
      <c r="J1750" s="98">
        <f t="shared" si="439"/>
        <v>22.099999999999998</v>
      </c>
      <c r="K1750" s="99"/>
      <c r="L1750" s="44">
        <f t="shared" si="442"/>
        <v>20.8</v>
      </c>
      <c r="M1750" s="100">
        <f t="shared" si="455"/>
        <v>20.8</v>
      </c>
      <c r="N1750" s="97"/>
      <c r="O1750" s="101" t="s">
        <v>3</v>
      </c>
      <c r="P1750" s="101" t="s">
        <v>3</v>
      </c>
      <c r="Q1750" s="97"/>
      <c r="R1750" s="101" t="s">
        <v>3</v>
      </c>
      <c r="S1750" s="101" t="s">
        <v>3</v>
      </c>
      <c r="T1750" s="97"/>
      <c r="U1750" s="101" t="s">
        <v>3</v>
      </c>
      <c r="V1750" s="101" t="s">
        <v>3</v>
      </c>
      <c r="W1750" s="97"/>
      <c r="X1750" s="101" t="s">
        <v>3</v>
      </c>
      <c r="Y1750" s="101" t="s">
        <v>3</v>
      </c>
      <c r="Z1750" s="97"/>
      <c r="AA1750" s="101" t="s">
        <v>3</v>
      </c>
      <c r="AB1750" s="101" t="s">
        <v>3</v>
      </c>
      <c r="AC1750" s="97"/>
      <c r="AD1750" s="101" t="s">
        <v>3</v>
      </c>
      <c r="AE1750" s="101" t="s">
        <v>3</v>
      </c>
      <c r="AF1750" s="97"/>
      <c r="AG1750" s="100">
        <f t="shared" si="440"/>
        <v>20.8</v>
      </c>
      <c r="AH1750" s="100">
        <f t="shared" si="453"/>
        <v>20.8</v>
      </c>
      <c r="AI1750" s="97"/>
      <c r="AJ1750" s="100">
        <f t="shared" si="445"/>
        <v>16.900000000000002</v>
      </c>
      <c r="AK1750" s="100">
        <f t="shared" si="446"/>
        <v>16.900000000000002</v>
      </c>
      <c r="AL1750" s="98"/>
      <c r="AM1750" s="100"/>
      <c r="AN1750" s="101" t="s">
        <v>3</v>
      </c>
      <c r="AO1750" s="97"/>
      <c r="AP1750" s="100">
        <f t="shared" si="447"/>
        <v>22.099999999999998</v>
      </c>
      <c r="AQ1750" s="100">
        <f t="shared" si="448"/>
        <v>22.099999999999998</v>
      </c>
      <c r="AR1750" s="97"/>
      <c r="AS1750" s="85">
        <f t="shared" si="449"/>
        <v>9.36</v>
      </c>
      <c r="AT1750" s="101" t="s">
        <v>3</v>
      </c>
      <c r="AU1750" s="97"/>
      <c r="AV1750" s="100">
        <f t="shared" si="441"/>
        <v>22.099999999999998</v>
      </c>
      <c r="AW1750" s="100">
        <f t="shared" si="454"/>
        <v>22.099999999999998</v>
      </c>
      <c r="AX1750" s="97"/>
      <c r="AY1750" s="100">
        <f t="shared" si="450"/>
        <v>19.5</v>
      </c>
      <c r="AZ1750" s="101" t="s">
        <v>3</v>
      </c>
      <c r="BA1750" s="97"/>
      <c r="BB1750" s="100">
        <f t="shared" si="451"/>
        <v>9.36</v>
      </c>
      <c r="BC1750" s="101" t="s">
        <v>3</v>
      </c>
      <c r="BD1750" s="97"/>
      <c r="BE1750" s="100">
        <f t="shared" si="452"/>
        <v>9.36</v>
      </c>
      <c r="BF1750" s="101" t="s">
        <v>3</v>
      </c>
    </row>
    <row r="1751" spans="1:58" s="86" customFormat="1" ht="13.2" x14ac:dyDescent="0.25">
      <c r="A1751" s="47" t="s">
        <v>1532</v>
      </c>
      <c r="B1751" s="93">
        <v>1200553</v>
      </c>
      <c r="C1751" s="109" t="s">
        <v>1349</v>
      </c>
      <c r="D1751" s="85">
        <v>26</v>
      </c>
      <c r="E1751" s="83">
        <v>270</v>
      </c>
      <c r="F1751" s="83" t="s">
        <v>1533</v>
      </c>
      <c r="G1751" s="22"/>
      <c r="H1751" s="44">
        <f t="shared" si="443"/>
        <v>20.8</v>
      </c>
      <c r="I1751" s="98">
        <f t="shared" si="444"/>
        <v>9.36</v>
      </c>
      <c r="J1751" s="98">
        <f t="shared" si="439"/>
        <v>22.099999999999998</v>
      </c>
      <c r="K1751" s="99"/>
      <c r="L1751" s="44">
        <f t="shared" si="442"/>
        <v>20.8</v>
      </c>
      <c r="M1751" s="100">
        <f t="shared" si="455"/>
        <v>20.8</v>
      </c>
      <c r="N1751" s="97"/>
      <c r="O1751" s="101" t="s">
        <v>3</v>
      </c>
      <c r="P1751" s="101" t="s">
        <v>3</v>
      </c>
      <c r="Q1751" s="97"/>
      <c r="R1751" s="101" t="s">
        <v>3</v>
      </c>
      <c r="S1751" s="101" t="s">
        <v>3</v>
      </c>
      <c r="T1751" s="97"/>
      <c r="U1751" s="101" t="s">
        <v>3</v>
      </c>
      <c r="V1751" s="101" t="s">
        <v>3</v>
      </c>
      <c r="W1751" s="97"/>
      <c r="X1751" s="101" t="s">
        <v>3</v>
      </c>
      <c r="Y1751" s="101" t="s">
        <v>3</v>
      </c>
      <c r="Z1751" s="97"/>
      <c r="AA1751" s="101" t="s">
        <v>3</v>
      </c>
      <c r="AB1751" s="101" t="s">
        <v>3</v>
      </c>
      <c r="AC1751" s="97"/>
      <c r="AD1751" s="101" t="s">
        <v>3</v>
      </c>
      <c r="AE1751" s="101" t="s">
        <v>3</v>
      </c>
      <c r="AF1751" s="97"/>
      <c r="AG1751" s="100">
        <f t="shared" si="440"/>
        <v>20.8</v>
      </c>
      <c r="AH1751" s="100">
        <f t="shared" si="453"/>
        <v>20.8</v>
      </c>
      <c r="AI1751" s="97"/>
      <c r="AJ1751" s="100">
        <f t="shared" si="445"/>
        <v>16.900000000000002</v>
      </c>
      <c r="AK1751" s="100">
        <f t="shared" si="446"/>
        <v>16.900000000000002</v>
      </c>
      <c r="AL1751" s="98"/>
      <c r="AM1751" s="100"/>
      <c r="AN1751" s="101" t="s">
        <v>3</v>
      </c>
      <c r="AO1751" s="97"/>
      <c r="AP1751" s="100">
        <f t="shared" si="447"/>
        <v>22.099999999999998</v>
      </c>
      <c r="AQ1751" s="100">
        <f t="shared" si="448"/>
        <v>22.099999999999998</v>
      </c>
      <c r="AR1751" s="97"/>
      <c r="AS1751" s="85">
        <f t="shared" si="449"/>
        <v>9.36</v>
      </c>
      <c r="AT1751" s="101" t="s">
        <v>3</v>
      </c>
      <c r="AU1751" s="97"/>
      <c r="AV1751" s="100">
        <f t="shared" si="441"/>
        <v>22.099999999999998</v>
      </c>
      <c r="AW1751" s="100">
        <f t="shared" si="454"/>
        <v>22.099999999999998</v>
      </c>
      <c r="AX1751" s="97"/>
      <c r="AY1751" s="100">
        <f t="shared" si="450"/>
        <v>19.5</v>
      </c>
      <c r="AZ1751" s="101" t="s">
        <v>3</v>
      </c>
      <c r="BA1751" s="97"/>
      <c r="BB1751" s="100">
        <f t="shared" si="451"/>
        <v>9.36</v>
      </c>
      <c r="BC1751" s="101" t="s">
        <v>3</v>
      </c>
      <c r="BD1751" s="97"/>
      <c r="BE1751" s="100">
        <f t="shared" si="452"/>
        <v>9.36</v>
      </c>
      <c r="BF1751" s="101" t="s">
        <v>3</v>
      </c>
    </row>
    <row r="1752" spans="1:58" s="86" customFormat="1" ht="13.2" x14ac:dyDescent="0.25">
      <c r="A1752" s="47" t="s">
        <v>1532</v>
      </c>
      <c r="B1752" s="93">
        <v>1201022</v>
      </c>
      <c r="C1752" s="109" t="s">
        <v>1226</v>
      </c>
      <c r="D1752" s="85">
        <v>26</v>
      </c>
      <c r="E1752" s="83">
        <v>270</v>
      </c>
      <c r="F1752" s="83" t="s">
        <v>1533</v>
      </c>
      <c r="G1752" s="22"/>
      <c r="H1752" s="44">
        <f t="shared" si="443"/>
        <v>20.8</v>
      </c>
      <c r="I1752" s="98">
        <f t="shared" si="444"/>
        <v>9.36</v>
      </c>
      <c r="J1752" s="98">
        <f t="shared" si="439"/>
        <v>22.099999999999998</v>
      </c>
      <c r="K1752" s="99"/>
      <c r="L1752" s="44">
        <f t="shared" si="442"/>
        <v>20.8</v>
      </c>
      <c r="M1752" s="100">
        <f t="shared" si="455"/>
        <v>20.8</v>
      </c>
      <c r="N1752" s="97"/>
      <c r="O1752" s="101" t="s">
        <v>3</v>
      </c>
      <c r="P1752" s="101" t="s">
        <v>3</v>
      </c>
      <c r="Q1752" s="97"/>
      <c r="R1752" s="101" t="s">
        <v>3</v>
      </c>
      <c r="S1752" s="101" t="s">
        <v>3</v>
      </c>
      <c r="T1752" s="97"/>
      <c r="U1752" s="101" t="s">
        <v>3</v>
      </c>
      <c r="V1752" s="101" t="s">
        <v>3</v>
      </c>
      <c r="W1752" s="97"/>
      <c r="X1752" s="101" t="s">
        <v>3</v>
      </c>
      <c r="Y1752" s="101" t="s">
        <v>3</v>
      </c>
      <c r="Z1752" s="97"/>
      <c r="AA1752" s="101" t="s">
        <v>3</v>
      </c>
      <c r="AB1752" s="101" t="s">
        <v>3</v>
      </c>
      <c r="AC1752" s="97"/>
      <c r="AD1752" s="101" t="s">
        <v>3</v>
      </c>
      <c r="AE1752" s="101" t="s">
        <v>3</v>
      </c>
      <c r="AF1752" s="97"/>
      <c r="AG1752" s="100">
        <f t="shared" si="440"/>
        <v>20.8</v>
      </c>
      <c r="AH1752" s="100">
        <f t="shared" si="453"/>
        <v>20.8</v>
      </c>
      <c r="AI1752" s="97"/>
      <c r="AJ1752" s="100">
        <f t="shared" si="445"/>
        <v>16.900000000000002</v>
      </c>
      <c r="AK1752" s="100">
        <f t="shared" si="446"/>
        <v>16.900000000000002</v>
      </c>
      <c r="AL1752" s="98"/>
      <c r="AM1752" s="100"/>
      <c r="AN1752" s="101" t="s">
        <v>3</v>
      </c>
      <c r="AO1752" s="97"/>
      <c r="AP1752" s="100">
        <f t="shared" si="447"/>
        <v>22.099999999999998</v>
      </c>
      <c r="AQ1752" s="100">
        <f t="shared" si="448"/>
        <v>22.099999999999998</v>
      </c>
      <c r="AR1752" s="97"/>
      <c r="AS1752" s="85">
        <f t="shared" si="449"/>
        <v>9.36</v>
      </c>
      <c r="AT1752" s="101" t="s">
        <v>3</v>
      </c>
      <c r="AU1752" s="97"/>
      <c r="AV1752" s="100">
        <f t="shared" si="441"/>
        <v>22.099999999999998</v>
      </c>
      <c r="AW1752" s="100">
        <f t="shared" si="454"/>
        <v>22.099999999999998</v>
      </c>
      <c r="AX1752" s="97"/>
      <c r="AY1752" s="100">
        <f t="shared" si="450"/>
        <v>19.5</v>
      </c>
      <c r="AZ1752" s="101" t="s">
        <v>3</v>
      </c>
      <c r="BA1752" s="97"/>
      <c r="BB1752" s="100">
        <f t="shared" si="451"/>
        <v>9.36</v>
      </c>
      <c r="BC1752" s="101" t="s">
        <v>3</v>
      </c>
      <c r="BD1752" s="97"/>
      <c r="BE1752" s="100">
        <f t="shared" si="452"/>
        <v>9.36</v>
      </c>
      <c r="BF1752" s="101" t="s">
        <v>3</v>
      </c>
    </row>
    <row r="1753" spans="1:58" s="86" customFormat="1" ht="13.2" x14ac:dyDescent="0.25">
      <c r="A1753" s="47" t="s">
        <v>1532</v>
      </c>
      <c r="B1753" s="93">
        <v>1201138</v>
      </c>
      <c r="C1753" s="109" t="s">
        <v>1385</v>
      </c>
      <c r="D1753" s="85">
        <v>26</v>
      </c>
      <c r="E1753" s="83">
        <v>270</v>
      </c>
      <c r="F1753" s="83" t="s">
        <v>1533</v>
      </c>
      <c r="G1753" s="22"/>
      <c r="H1753" s="44">
        <f t="shared" si="443"/>
        <v>20.8</v>
      </c>
      <c r="I1753" s="98">
        <f t="shared" si="444"/>
        <v>9.36</v>
      </c>
      <c r="J1753" s="98">
        <f t="shared" si="439"/>
        <v>22.099999999999998</v>
      </c>
      <c r="K1753" s="99"/>
      <c r="L1753" s="44">
        <f t="shared" si="442"/>
        <v>20.8</v>
      </c>
      <c r="M1753" s="100">
        <f t="shared" si="455"/>
        <v>20.8</v>
      </c>
      <c r="N1753" s="97"/>
      <c r="O1753" s="101" t="s">
        <v>3</v>
      </c>
      <c r="P1753" s="101" t="s">
        <v>3</v>
      </c>
      <c r="Q1753" s="97"/>
      <c r="R1753" s="101" t="s">
        <v>3</v>
      </c>
      <c r="S1753" s="101" t="s">
        <v>3</v>
      </c>
      <c r="T1753" s="97"/>
      <c r="U1753" s="101" t="s">
        <v>3</v>
      </c>
      <c r="V1753" s="101" t="s">
        <v>3</v>
      </c>
      <c r="W1753" s="97"/>
      <c r="X1753" s="101" t="s">
        <v>3</v>
      </c>
      <c r="Y1753" s="101" t="s">
        <v>3</v>
      </c>
      <c r="Z1753" s="97"/>
      <c r="AA1753" s="101" t="s">
        <v>3</v>
      </c>
      <c r="AB1753" s="101" t="s">
        <v>3</v>
      </c>
      <c r="AC1753" s="97"/>
      <c r="AD1753" s="101" t="s">
        <v>3</v>
      </c>
      <c r="AE1753" s="101" t="s">
        <v>3</v>
      </c>
      <c r="AF1753" s="97"/>
      <c r="AG1753" s="100">
        <f t="shared" si="440"/>
        <v>20.8</v>
      </c>
      <c r="AH1753" s="100">
        <f t="shared" si="453"/>
        <v>20.8</v>
      </c>
      <c r="AI1753" s="97"/>
      <c r="AJ1753" s="100">
        <f t="shared" si="445"/>
        <v>16.900000000000002</v>
      </c>
      <c r="AK1753" s="100">
        <f t="shared" si="446"/>
        <v>16.900000000000002</v>
      </c>
      <c r="AL1753" s="98"/>
      <c r="AM1753" s="100"/>
      <c r="AN1753" s="101" t="s">
        <v>3</v>
      </c>
      <c r="AO1753" s="97"/>
      <c r="AP1753" s="100">
        <f t="shared" si="447"/>
        <v>22.099999999999998</v>
      </c>
      <c r="AQ1753" s="100">
        <f t="shared" si="448"/>
        <v>22.099999999999998</v>
      </c>
      <c r="AR1753" s="97"/>
      <c r="AS1753" s="85">
        <f t="shared" si="449"/>
        <v>9.36</v>
      </c>
      <c r="AT1753" s="101" t="s">
        <v>3</v>
      </c>
      <c r="AU1753" s="97"/>
      <c r="AV1753" s="100">
        <f t="shared" si="441"/>
        <v>22.099999999999998</v>
      </c>
      <c r="AW1753" s="100">
        <f t="shared" si="454"/>
        <v>22.099999999999998</v>
      </c>
      <c r="AX1753" s="97"/>
      <c r="AY1753" s="100">
        <f t="shared" si="450"/>
        <v>19.5</v>
      </c>
      <c r="AZ1753" s="101" t="s">
        <v>3</v>
      </c>
      <c r="BA1753" s="97"/>
      <c r="BB1753" s="100">
        <f t="shared" si="451"/>
        <v>9.36</v>
      </c>
      <c r="BC1753" s="101" t="s">
        <v>3</v>
      </c>
      <c r="BD1753" s="97"/>
      <c r="BE1753" s="100">
        <f t="shared" si="452"/>
        <v>9.36</v>
      </c>
      <c r="BF1753" s="101" t="s">
        <v>3</v>
      </c>
    </row>
    <row r="1754" spans="1:58" s="86" customFormat="1" ht="13.2" x14ac:dyDescent="0.25">
      <c r="A1754" s="47" t="s">
        <v>1532</v>
      </c>
      <c r="B1754" s="93">
        <v>1200913</v>
      </c>
      <c r="C1754" s="109" t="s">
        <v>1110</v>
      </c>
      <c r="D1754" s="85">
        <v>29</v>
      </c>
      <c r="E1754" s="83">
        <v>270</v>
      </c>
      <c r="F1754" s="83" t="s">
        <v>1533</v>
      </c>
      <c r="G1754" s="22"/>
      <c r="H1754" s="44">
        <f t="shared" si="443"/>
        <v>23.200000000000003</v>
      </c>
      <c r="I1754" s="98">
        <f t="shared" si="444"/>
        <v>10.44</v>
      </c>
      <c r="J1754" s="98">
        <f t="shared" si="439"/>
        <v>24.65</v>
      </c>
      <c r="K1754" s="99"/>
      <c r="L1754" s="44">
        <f t="shared" si="442"/>
        <v>23.200000000000003</v>
      </c>
      <c r="M1754" s="100">
        <f t="shared" si="455"/>
        <v>23.200000000000003</v>
      </c>
      <c r="N1754" s="97"/>
      <c r="O1754" s="101" t="s">
        <v>3</v>
      </c>
      <c r="P1754" s="101" t="s">
        <v>3</v>
      </c>
      <c r="Q1754" s="97"/>
      <c r="R1754" s="101" t="s">
        <v>3</v>
      </c>
      <c r="S1754" s="101" t="s">
        <v>3</v>
      </c>
      <c r="T1754" s="97"/>
      <c r="U1754" s="101" t="s">
        <v>3</v>
      </c>
      <c r="V1754" s="101" t="s">
        <v>3</v>
      </c>
      <c r="W1754" s="97"/>
      <c r="X1754" s="101" t="s">
        <v>3</v>
      </c>
      <c r="Y1754" s="101" t="s">
        <v>3</v>
      </c>
      <c r="Z1754" s="97"/>
      <c r="AA1754" s="101" t="s">
        <v>3</v>
      </c>
      <c r="AB1754" s="101" t="s">
        <v>3</v>
      </c>
      <c r="AC1754" s="97"/>
      <c r="AD1754" s="101" t="s">
        <v>3</v>
      </c>
      <c r="AE1754" s="101" t="s">
        <v>3</v>
      </c>
      <c r="AF1754" s="97"/>
      <c r="AG1754" s="100">
        <f t="shared" si="440"/>
        <v>23.200000000000003</v>
      </c>
      <c r="AH1754" s="100">
        <f t="shared" si="453"/>
        <v>23.200000000000003</v>
      </c>
      <c r="AI1754" s="97"/>
      <c r="AJ1754" s="100">
        <f t="shared" si="445"/>
        <v>18.850000000000001</v>
      </c>
      <c r="AK1754" s="100">
        <f t="shared" si="446"/>
        <v>18.850000000000001</v>
      </c>
      <c r="AL1754" s="98"/>
      <c r="AM1754" s="100"/>
      <c r="AN1754" s="101" t="s">
        <v>3</v>
      </c>
      <c r="AO1754" s="97"/>
      <c r="AP1754" s="100">
        <f t="shared" si="447"/>
        <v>24.65</v>
      </c>
      <c r="AQ1754" s="100">
        <f t="shared" si="448"/>
        <v>24.65</v>
      </c>
      <c r="AR1754" s="97"/>
      <c r="AS1754" s="85">
        <f t="shared" si="449"/>
        <v>10.44</v>
      </c>
      <c r="AT1754" s="101" t="s">
        <v>3</v>
      </c>
      <c r="AU1754" s="97"/>
      <c r="AV1754" s="100">
        <f t="shared" si="441"/>
        <v>24.65</v>
      </c>
      <c r="AW1754" s="100">
        <f t="shared" si="454"/>
        <v>24.65</v>
      </c>
      <c r="AX1754" s="97"/>
      <c r="AY1754" s="100">
        <f t="shared" si="450"/>
        <v>21.75</v>
      </c>
      <c r="AZ1754" s="101" t="s">
        <v>3</v>
      </c>
      <c r="BA1754" s="97"/>
      <c r="BB1754" s="100">
        <f t="shared" si="451"/>
        <v>10.44</v>
      </c>
      <c r="BC1754" s="101" t="s">
        <v>3</v>
      </c>
      <c r="BD1754" s="97"/>
      <c r="BE1754" s="100">
        <f t="shared" si="452"/>
        <v>10.44</v>
      </c>
      <c r="BF1754" s="101" t="s">
        <v>3</v>
      </c>
    </row>
    <row r="1755" spans="1:58" s="86" customFormat="1" ht="13.2" x14ac:dyDescent="0.25">
      <c r="A1755" s="47" t="s">
        <v>1532</v>
      </c>
      <c r="B1755" s="93">
        <v>1200034</v>
      </c>
      <c r="C1755" s="109" t="s">
        <v>1111</v>
      </c>
      <c r="D1755" s="85">
        <v>28</v>
      </c>
      <c r="E1755" s="83">
        <v>270</v>
      </c>
      <c r="F1755" s="83" t="s">
        <v>1533</v>
      </c>
      <c r="G1755" s="22"/>
      <c r="H1755" s="44">
        <f t="shared" si="443"/>
        <v>22.400000000000002</v>
      </c>
      <c r="I1755" s="98">
        <f t="shared" si="444"/>
        <v>10.08</v>
      </c>
      <c r="J1755" s="98">
        <f t="shared" si="439"/>
        <v>23.8</v>
      </c>
      <c r="K1755" s="99"/>
      <c r="L1755" s="44">
        <f t="shared" si="442"/>
        <v>22.400000000000002</v>
      </c>
      <c r="M1755" s="100">
        <f t="shared" si="455"/>
        <v>22.400000000000002</v>
      </c>
      <c r="N1755" s="97"/>
      <c r="O1755" s="101" t="s">
        <v>3</v>
      </c>
      <c r="P1755" s="101" t="s">
        <v>3</v>
      </c>
      <c r="Q1755" s="97"/>
      <c r="R1755" s="101" t="s">
        <v>3</v>
      </c>
      <c r="S1755" s="101" t="s">
        <v>3</v>
      </c>
      <c r="T1755" s="97"/>
      <c r="U1755" s="101" t="s">
        <v>3</v>
      </c>
      <c r="V1755" s="101" t="s">
        <v>3</v>
      </c>
      <c r="W1755" s="97"/>
      <c r="X1755" s="101" t="s">
        <v>3</v>
      </c>
      <c r="Y1755" s="101" t="s">
        <v>3</v>
      </c>
      <c r="Z1755" s="97"/>
      <c r="AA1755" s="101" t="s">
        <v>3</v>
      </c>
      <c r="AB1755" s="101" t="s">
        <v>3</v>
      </c>
      <c r="AC1755" s="97"/>
      <c r="AD1755" s="101" t="s">
        <v>3</v>
      </c>
      <c r="AE1755" s="101" t="s">
        <v>3</v>
      </c>
      <c r="AF1755" s="97"/>
      <c r="AG1755" s="100">
        <f t="shared" si="440"/>
        <v>22.400000000000002</v>
      </c>
      <c r="AH1755" s="100">
        <f t="shared" si="453"/>
        <v>22.400000000000002</v>
      </c>
      <c r="AI1755" s="97"/>
      <c r="AJ1755" s="100">
        <f t="shared" si="445"/>
        <v>18.2</v>
      </c>
      <c r="AK1755" s="100">
        <f t="shared" si="446"/>
        <v>18.2</v>
      </c>
      <c r="AL1755" s="98"/>
      <c r="AM1755" s="100"/>
      <c r="AN1755" s="101" t="s">
        <v>3</v>
      </c>
      <c r="AO1755" s="97"/>
      <c r="AP1755" s="100">
        <f t="shared" si="447"/>
        <v>23.8</v>
      </c>
      <c r="AQ1755" s="100">
        <f t="shared" si="448"/>
        <v>23.8</v>
      </c>
      <c r="AR1755" s="97"/>
      <c r="AS1755" s="85">
        <f t="shared" si="449"/>
        <v>10.08</v>
      </c>
      <c r="AT1755" s="101" t="s">
        <v>3</v>
      </c>
      <c r="AU1755" s="97"/>
      <c r="AV1755" s="100">
        <f t="shared" si="441"/>
        <v>23.8</v>
      </c>
      <c r="AW1755" s="100">
        <f t="shared" si="454"/>
        <v>23.8</v>
      </c>
      <c r="AX1755" s="97"/>
      <c r="AY1755" s="100">
        <f t="shared" si="450"/>
        <v>21</v>
      </c>
      <c r="AZ1755" s="101" t="s">
        <v>3</v>
      </c>
      <c r="BA1755" s="97"/>
      <c r="BB1755" s="100">
        <f t="shared" si="451"/>
        <v>10.08</v>
      </c>
      <c r="BC1755" s="101" t="s">
        <v>3</v>
      </c>
      <c r="BD1755" s="97"/>
      <c r="BE1755" s="100">
        <f t="shared" si="452"/>
        <v>10.08</v>
      </c>
      <c r="BF1755" s="101" t="s">
        <v>3</v>
      </c>
    </row>
    <row r="1756" spans="1:58" s="86" customFormat="1" ht="13.2" x14ac:dyDescent="0.25">
      <c r="A1756" s="47" t="s">
        <v>1532</v>
      </c>
      <c r="B1756" s="93">
        <v>1200732</v>
      </c>
      <c r="C1756" s="109" t="s">
        <v>1454</v>
      </c>
      <c r="D1756" s="85">
        <v>26</v>
      </c>
      <c r="E1756" s="83">
        <v>270</v>
      </c>
      <c r="F1756" s="83" t="s">
        <v>1533</v>
      </c>
      <c r="G1756" s="22"/>
      <c r="H1756" s="44">
        <f t="shared" si="443"/>
        <v>20.8</v>
      </c>
      <c r="I1756" s="98">
        <f t="shared" si="444"/>
        <v>9.36</v>
      </c>
      <c r="J1756" s="98">
        <f t="shared" si="439"/>
        <v>22.099999999999998</v>
      </c>
      <c r="K1756" s="99"/>
      <c r="L1756" s="44">
        <f t="shared" si="442"/>
        <v>20.8</v>
      </c>
      <c r="M1756" s="100">
        <f t="shared" si="455"/>
        <v>20.8</v>
      </c>
      <c r="N1756" s="97"/>
      <c r="O1756" s="101" t="s">
        <v>3</v>
      </c>
      <c r="P1756" s="101" t="s">
        <v>3</v>
      </c>
      <c r="Q1756" s="97"/>
      <c r="R1756" s="101" t="s">
        <v>3</v>
      </c>
      <c r="S1756" s="101" t="s">
        <v>3</v>
      </c>
      <c r="T1756" s="97"/>
      <c r="U1756" s="101" t="s">
        <v>3</v>
      </c>
      <c r="V1756" s="101" t="s">
        <v>3</v>
      </c>
      <c r="W1756" s="97"/>
      <c r="X1756" s="101" t="s">
        <v>3</v>
      </c>
      <c r="Y1756" s="101" t="s">
        <v>3</v>
      </c>
      <c r="Z1756" s="97"/>
      <c r="AA1756" s="101" t="s">
        <v>3</v>
      </c>
      <c r="AB1756" s="101" t="s">
        <v>3</v>
      </c>
      <c r="AC1756" s="97"/>
      <c r="AD1756" s="101" t="s">
        <v>3</v>
      </c>
      <c r="AE1756" s="101" t="s">
        <v>3</v>
      </c>
      <c r="AF1756" s="97"/>
      <c r="AG1756" s="100">
        <f t="shared" si="440"/>
        <v>20.8</v>
      </c>
      <c r="AH1756" s="100">
        <f t="shared" si="453"/>
        <v>20.8</v>
      </c>
      <c r="AI1756" s="97"/>
      <c r="AJ1756" s="100">
        <f t="shared" si="445"/>
        <v>16.900000000000002</v>
      </c>
      <c r="AK1756" s="100">
        <f t="shared" si="446"/>
        <v>16.900000000000002</v>
      </c>
      <c r="AL1756" s="98"/>
      <c r="AM1756" s="100"/>
      <c r="AN1756" s="101" t="s">
        <v>3</v>
      </c>
      <c r="AO1756" s="97"/>
      <c r="AP1756" s="100">
        <f t="shared" si="447"/>
        <v>22.099999999999998</v>
      </c>
      <c r="AQ1756" s="100">
        <f t="shared" si="448"/>
        <v>22.099999999999998</v>
      </c>
      <c r="AR1756" s="97"/>
      <c r="AS1756" s="85">
        <f t="shared" si="449"/>
        <v>9.36</v>
      </c>
      <c r="AT1756" s="101" t="s">
        <v>3</v>
      </c>
      <c r="AU1756" s="97"/>
      <c r="AV1756" s="100">
        <f t="shared" si="441"/>
        <v>22.099999999999998</v>
      </c>
      <c r="AW1756" s="100">
        <f t="shared" si="454"/>
        <v>22.099999999999998</v>
      </c>
      <c r="AX1756" s="97"/>
      <c r="AY1756" s="100">
        <f t="shared" si="450"/>
        <v>19.5</v>
      </c>
      <c r="AZ1756" s="101" t="s">
        <v>3</v>
      </c>
      <c r="BA1756" s="97"/>
      <c r="BB1756" s="100">
        <f t="shared" si="451"/>
        <v>9.36</v>
      </c>
      <c r="BC1756" s="101" t="s">
        <v>3</v>
      </c>
      <c r="BD1756" s="97"/>
      <c r="BE1756" s="100">
        <f t="shared" si="452"/>
        <v>9.36</v>
      </c>
      <c r="BF1756" s="101" t="s">
        <v>3</v>
      </c>
    </row>
    <row r="1757" spans="1:58" s="86" customFormat="1" ht="13.2" x14ac:dyDescent="0.25">
      <c r="A1757" s="47" t="s">
        <v>1532</v>
      </c>
      <c r="B1757" s="93">
        <v>1200142</v>
      </c>
      <c r="C1757" s="109" t="s">
        <v>1172</v>
      </c>
      <c r="D1757" s="85">
        <v>29</v>
      </c>
      <c r="E1757" s="83">
        <v>270</v>
      </c>
      <c r="F1757" s="83" t="s">
        <v>1533</v>
      </c>
      <c r="G1757" s="22"/>
      <c r="H1757" s="44">
        <f t="shared" si="443"/>
        <v>23.200000000000003</v>
      </c>
      <c r="I1757" s="98">
        <f t="shared" si="444"/>
        <v>10.44</v>
      </c>
      <c r="J1757" s="98">
        <f t="shared" si="439"/>
        <v>24.65</v>
      </c>
      <c r="K1757" s="99"/>
      <c r="L1757" s="44">
        <f t="shared" si="442"/>
        <v>23.200000000000003</v>
      </c>
      <c r="M1757" s="100">
        <f t="shared" si="455"/>
        <v>23.200000000000003</v>
      </c>
      <c r="N1757" s="97"/>
      <c r="O1757" s="101" t="s">
        <v>3</v>
      </c>
      <c r="P1757" s="101" t="s">
        <v>3</v>
      </c>
      <c r="Q1757" s="97"/>
      <c r="R1757" s="101" t="s">
        <v>3</v>
      </c>
      <c r="S1757" s="101" t="s">
        <v>3</v>
      </c>
      <c r="T1757" s="97"/>
      <c r="U1757" s="101" t="s">
        <v>3</v>
      </c>
      <c r="V1757" s="101" t="s">
        <v>3</v>
      </c>
      <c r="W1757" s="97"/>
      <c r="X1757" s="101" t="s">
        <v>3</v>
      </c>
      <c r="Y1757" s="101" t="s">
        <v>3</v>
      </c>
      <c r="Z1757" s="97"/>
      <c r="AA1757" s="101" t="s">
        <v>3</v>
      </c>
      <c r="AB1757" s="101" t="s">
        <v>3</v>
      </c>
      <c r="AC1757" s="97"/>
      <c r="AD1757" s="101" t="s">
        <v>3</v>
      </c>
      <c r="AE1757" s="101" t="s">
        <v>3</v>
      </c>
      <c r="AF1757" s="97"/>
      <c r="AG1757" s="100">
        <f t="shared" si="440"/>
        <v>23.200000000000003</v>
      </c>
      <c r="AH1757" s="100">
        <f t="shared" si="453"/>
        <v>23.200000000000003</v>
      </c>
      <c r="AI1757" s="97"/>
      <c r="AJ1757" s="100">
        <f t="shared" si="445"/>
        <v>18.850000000000001</v>
      </c>
      <c r="AK1757" s="100">
        <f t="shared" si="446"/>
        <v>18.850000000000001</v>
      </c>
      <c r="AL1757" s="98"/>
      <c r="AM1757" s="100"/>
      <c r="AN1757" s="101" t="s">
        <v>3</v>
      </c>
      <c r="AO1757" s="97"/>
      <c r="AP1757" s="100">
        <f t="shared" si="447"/>
        <v>24.65</v>
      </c>
      <c r="AQ1757" s="100">
        <f t="shared" si="448"/>
        <v>24.65</v>
      </c>
      <c r="AR1757" s="97"/>
      <c r="AS1757" s="85">
        <f t="shared" si="449"/>
        <v>10.44</v>
      </c>
      <c r="AT1757" s="101" t="s">
        <v>3</v>
      </c>
      <c r="AU1757" s="97"/>
      <c r="AV1757" s="100">
        <f t="shared" si="441"/>
        <v>24.65</v>
      </c>
      <c r="AW1757" s="100">
        <f t="shared" si="454"/>
        <v>24.65</v>
      </c>
      <c r="AX1757" s="97"/>
      <c r="AY1757" s="100">
        <f t="shared" si="450"/>
        <v>21.75</v>
      </c>
      <c r="AZ1757" s="101" t="s">
        <v>3</v>
      </c>
      <c r="BA1757" s="97"/>
      <c r="BB1757" s="100">
        <f t="shared" si="451"/>
        <v>10.44</v>
      </c>
      <c r="BC1757" s="101" t="s">
        <v>3</v>
      </c>
      <c r="BD1757" s="97"/>
      <c r="BE1757" s="100">
        <f t="shared" si="452"/>
        <v>10.44</v>
      </c>
      <c r="BF1757" s="101" t="s">
        <v>3</v>
      </c>
    </row>
    <row r="1758" spans="1:58" s="86" customFormat="1" ht="13.2" x14ac:dyDescent="0.25">
      <c r="A1758" s="47" t="s">
        <v>1532</v>
      </c>
      <c r="B1758" s="93">
        <v>1200235</v>
      </c>
      <c r="C1758" s="109" t="s">
        <v>1265</v>
      </c>
      <c r="D1758" s="85">
        <v>240</v>
      </c>
      <c r="E1758" s="83">
        <v>274</v>
      </c>
      <c r="F1758" s="83" t="s">
        <v>1527</v>
      </c>
      <c r="G1758" s="22"/>
      <c r="H1758" s="44">
        <f t="shared" si="443"/>
        <v>192</v>
      </c>
      <c r="I1758" s="98">
        <f t="shared" si="444"/>
        <v>86.399999999999991</v>
      </c>
      <c r="J1758" s="98">
        <f t="shared" si="439"/>
        <v>204</v>
      </c>
      <c r="K1758" s="99"/>
      <c r="L1758" s="44">
        <f t="shared" si="442"/>
        <v>192</v>
      </c>
      <c r="M1758" s="100">
        <f t="shared" si="455"/>
        <v>192</v>
      </c>
      <c r="N1758" s="97"/>
      <c r="O1758" s="101" t="s">
        <v>3</v>
      </c>
      <c r="P1758" s="101" t="s">
        <v>3</v>
      </c>
      <c r="Q1758" s="97"/>
      <c r="R1758" s="101" t="s">
        <v>3</v>
      </c>
      <c r="S1758" s="101" t="s">
        <v>3</v>
      </c>
      <c r="T1758" s="97"/>
      <c r="U1758" s="101" t="s">
        <v>3</v>
      </c>
      <c r="V1758" s="101" t="s">
        <v>3</v>
      </c>
      <c r="W1758" s="97"/>
      <c r="X1758" s="101" t="s">
        <v>3</v>
      </c>
      <c r="Y1758" s="101" t="s">
        <v>3</v>
      </c>
      <c r="Z1758" s="97"/>
      <c r="AA1758" s="101" t="s">
        <v>3</v>
      </c>
      <c r="AB1758" s="101" t="s">
        <v>3</v>
      </c>
      <c r="AC1758" s="97"/>
      <c r="AD1758" s="101" t="s">
        <v>3</v>
      </c>
      <c r="AE1758" s="101" t="s">
        <v>3</v>
      </c>
      <c r="AF1758" s="97"/>
      <c r="AG1758" s="100">
        <f t="shared" si="440"/>
        <v>192</v>
      </c>
      <c r="AH1758" s="100">
        <f t="shared" si="453"/>
        <v>192</v>
      </c>
      <c r="AI1758" s="97"/>
      <c r="AJ1758" s="100">
        <f t="shared" si="445"/>
        <v>156</v>
      </c>
      <c r="AK1758" s="100">
        <f t="shared" si="446"/>
        <v>156</v>
      </c>
      <c r="AL1758" s="98"/>
      <c r="AM1758" s="100"/>
      <c r="AN1758" s="101" t="s">
        <v>3</v>
      </c>
      <c r="AO1758" s="97"/>
      <c r="AP1758" s="100">
        <f t="shared" si="447"/>
        <v>204</v>
      </c>
      <c r="AQ1758" s="100">
        <f t="shared" si="448"/>
        <v>204</v>
      </c>
      <c r="AR1758" s="97"/>
      <c r="AS1758" s="85">
        <f t="shared" si="449"/>
        <v>86.399999999999991</v>
      </c>
      <c r="AT1758" s="101" t="s">
        <v>3</v>
      </c>
      <c r="AU1758" s="97"/>
      <c r="AV1758" s="100">
        <f t="shared" si="441"/>
        <v>204</v>
      </c>
      <c r="AW1758" s="100">
        <f t="shared" si="454"/>
        <v>204</v>
      </c>
      <c r="AX1758" s="97"/>
      <c r="AY1758" s="100">
        <f t="shared" si="450"/>
        <v>180</v>
      </c>
      <c r="AZ1758" s="101" t="s">
        <v>3</v>
      </c>
      <c r="BA1758" s="97"/>
      <c r="BB1758" s="100">
        <f t="shared" si="451"/>
        <v>86.399999999999991</v>
      </c>
      <c r="BC1758" s="101" t="s">
        <v>3</v>
      </c>
      <c r="BD1758" s="97"/>
      <c r="BE1758" s="100">
        <f t="shared" si="452"/>
        <v>86.399999999999991</v>
      </c>
      <c r="BF1758" s="101" t="s">
        <v>3</v>
      </c>
    </row>
    <row r="1759" spans="1:58" s="86" customFormat="1" ht="13.2" x14ac:dyDescent="0.25">
      <c r="A1759" s="47" t="s">
        <v>1532</v>
      </c>
      <c r="B1759" s="93">
        <v>1200841</v>
      </c>
      <c r="C1759" s="109" t="s">
        <v>1473</v>
      </c>
      <c r="D1759" s="85">
        <v>29</v>
      </c>
      <c r="E1759" s="83">
        <v>270</v>
      </c>
      <c r="F1759" s="83" t="s">
        <v>1533</v>
      </c>
      <c r="G1759" s="22"/>
      <c r="H1759" s="44">
        <f t="shared" si="443"/>
        <v>23.200000000000003</v>
      </c>
      <c r="I1759" s="98">
        <f t="shared" si="444"/>
        <v>10.44</v>
      </c>
      <c r="J1759" s="98">
        <f t="shared" si="439"/>
        <v>24.65</v>
      </c>
      <c r="K1759" s="99"/>
      <c r="L1759" s="44">
        <f t="shared" si="442"/>
        <v>23.200000000000003</v>
      </c>
      <c r="M1759" s="100">
        <f t="shared" si="455"/>
        <v>23.200000000000003</v>
      </c>
      <c r="N1759" s="97"/>
      <c r="O1759" s="101" t="s">
        <v>3</v>
      </c>
      <c r="P1759" s="101" t="s">
        <v>3</v>
      </c>
      <c r="Q1759" s="97"/>
      <c r="R1759" s="101" t="s">
        <v>3</v>
      </c>
      <c r="S1759" s="101" t="s">
        <v>3</v>
      </c>
      <c r="T1759" s="97"/>
      <c r="U1759" s="101" t="s">
        <v>3</v>
      </c>
      <c r="V1759" s="101" t="s">
        <v>3</v>
      </c>
      <c r="W1759" s="97"/>
      <c r="X1759" s="101" t="s">
        <v>3</v>
      </c>
      <c r="Y1759" s="101" t="s">
        <v>3</v>
      </c>
      <c r="Z1759" s="97"/>
      <c r="AA1759" s="101" t="s">
        <v>3</v>
      </c>
      <c r="AB1759" s="101" t="s">
        <v>3</v>
      </c>
      <c r="AC1759" s="97"/>
      <c r="AD1759" s="101" t="s">
        <v>3</v>
      </c>
      <c r="AE1759" s="101" t="s">
        <v>3</v>
      </c>
      <c r="AF1759" s="97"/>
      <c r="AG1759" s="100">
        <f t="shared" si="440"/>
        <v>23.200000000000003</v>
      </c>
      <c r="AH1759" s="100">
        <f t="shared" si="453"/>
        <v>23.200000000000003</v>
      </c>
      <c r="AI1759" s="97"/>
      <c r="AJ1759" s="100">
        <f t="shared" si="445"/>
        <v>18.850000000000001</v>
      </c>
      <c r="AK1759" s="100">
        <f t="shared" si="446"/>
        <v>18.850000000000001</v>
      </c>
      <c r="AL1759" s="98"/>
      <c r="AM1759" s="100"/>
      <c r="AN1759" s="101" t="s">
        <v>3</v>
      </c>
      <c r="AO1759" s="97"/>
      <c r="AP1759" s="100">
        <f t="shared" si="447"/>
        <v>24.65</v>
      </c>
      <c r="AQ1759" s="100">
        <f t="shared" si="448"/>
        <v>24.65</v>
      </c>
      <c r="AR1759" s="97"/>
      <c r="AS1759" s="85">
        <f t="shared" si="449"/>
        <v>10.44</v>
      </c>
      <c r="AT1759" s="101" t="s">
        <v>3</v>
      </c>
      <c r="AU1759" s="97"/>
      <c r="AV1759" s="100">
        <f t="shared" si="441"/>
        <v>24.65</v>
      </c>
      <c r="AW1759" s="100">
        <f t="shared" si="454"/>
        <v>24.65</v>
      </c>
      <c r="AX1759" s="97"/>
      <c r="AY1759" s="100">
        <f t="shared" si="450"/>
        <v>21.75</v>
      </c>
      <c r="AZ1759" s="101" t="s">
        <v>3</v>
      </c>
      <c r="BA1759" s="97"/>
      <c r="BB1759" s="100">
        <f t="shared" si="451"/>
        <v>10.44</v>
      </c>
      <c r="BC1759" s="101" t="s">
        <v>3</v>
      </c>
      <c r="BD1759" s="97"/>
      <c r="BE1759" s="100">
        <f t="shared" si="452"/>
        <v>10.44</v>
      </c>
      <c r="BF1759" s="101" t="s">
        <v>3</v>
      </c>
    </row>
    <row r="1760" spans="1:58" s="86" customFormat="1" ht="13.2" x14ac:dyDescent="0.25">
      <c r="A1760" s="47" t="s">
        <v>1532</v>
      </c>
      <c r="B1760" s="93">
        <v>1201345</v>
      </c>
      <c r="C1760" s="109" t="s">
        <v>1207</v>
      </c>
      <c r="D1760" s="85">
        <v>29</v>
      </c>
      <c r="E1760" s="83">
        <v>270</v>
      </c>
      <c r="F1760" s="83" t="s">
        <v>1533</v>
      </c>
      <c r="G1760" s="22"/>
      <c r="H1760" s="44">
        <f t="shared" si="443"/>
        <v>23.200000000000003</v>
      </c>
      <c r="I1760" s="98">
        <f t="shared" si="444"/>
        <v>10.44</v>
      </c>
      <c r="J1760" s="98">
        <f t="shared" si="439"/>
        <v>24.65</v>
      </c>
      <c r="K1760" s="99"/>
      <c r="L1760" s="44">
        <f t="shared" si="442"/>
        <v>23.200000000000003</v>
      </c>
      <c r="M1760" s="100">
        <f t="shared" si="455"/>
        <v>23.200000000000003</v>
      </c>
      <c r="N1760" s="97"/>
      <c r="O1760" s="101" t="s">
        <v>3</v>
      </c>
      <c r="P1760" s="101" t="s">
        <v>3</v>
      </c>
      <c r="Q1760" s="97"/>
      <c r="R1760" s="101" t="s">
        <v>3</v>
      </c>
      <c r="S1760" s="101" t="s">
        <v>3</v>
      </c>
      <c r="T1760" s="97"/>
      <c r="U1760" s="101" t="s">
        <v>3</v>
      </c>
      <c r="V1760" s="101" t="s">
        <v>3</v>
      </c>
      <c r="W1760" s="97"/>
      <c r="X1760" s="101" t="s">
        <v>3</v>
      </c>
      <c r="Y1760" s="101" t="s">
        <v>3</v>
      </c>
      <c r="Z1760" s="97"/>
      <c r="AA1760" s="101" t="s">
        <v>3</v>
      </c>
      <c r="AB1760" s="101" t="s">
        <v>3</v>
      </c>
      <c r="AC1760" s="97"/>
      <c r="AD1760" s="101" t="s">
        <v>3</v>
      </c>
      <c r="AE1760" s="101" t="s">
        <v>3</v>
      </c>
      <c r="AF1760" s="97"/>
      <c r="AG1760" s="100">
        <f t="shared" si="440"/>
        <v>23.200000000000003</v>
      </c>
      <c r="AH1760" s="100">
        <f t="shared" si="453"/>
        <v>23.200000000000003</v>
      </c>
      <c r="AI1760" s="97"/>
      <c r="AJ1760" s="100">
        <f t="shared" si="445"/>
        <v>18.850000000000001</v>
      </c>
      <c r="AK1760" s="100">
        <f t="shared" si="446"/>
        <v>18.850000000000001</v>
      </c>
      <c r="AL1760" s="98"/>
      <c r="AM1760" s="100"/>
      <c r="AN1760" s="101" t="s">
        <v>3</v>
      </c>
      <c r="AO1760" s="97"/>
      <c r="AP1760" s="100">
        <f t="shared" si="447"/>
        <v>24.65</v>
      </c>
      <c r="AQ1760" s="100">
        <f t="shared" si="448"/>
        <v>24.65</v>
      </c>
      <c r="AR1760" s="97"/>
      <c r="AS1760" s="85">
        <f t="shared" si="449"/>
        <v>10.44</v>
      </c>
      <c r="AT1760" s="101" t="s">
        <v>3</v>
      </c>
      <c r="AU1760" s="97"/>
      <c r="AV1760" s="100">
        <f t="shared" si="441"/>
        <v>24.65</v>
      </c>
      <c r="AW1760" s="100">
        <f t="shared" si="454"/>
        <v>24.65</v>
      </c>
      <c r="AX1760" s="97"/>
      <c r="AY1760" s="100">
        <f t="shared" si="450"/>
        <v>21.75</v>
      </c>
      <c r="AZ1760" s="101" t="s">
        <v>3</v>
      </c>
      <c r="BA1760" s="97"/>
      <c r="BB1760" s="100">
        <f t="shared" si="451"/>
        <v>10.44</v>
      </c>
      <c r="BC1760" s="101" t="s">
        <v>3</v>
      </c>
      <c r="BD1760" s="97"/>
      <c r="BE1760" s="100">
        <f t="shared" si="452"/>
        <v>10.44</v>
      </c>
      <c r="BF1760" s="101" t="s">
        <v>3</v>
      </c>
    </row>
    <row r="1761" spans="1:58" s="86" customFormat="1" ht="13.2" x14ac:dyDescent="0.25">
      <c r="A1761" s="47" t="s">
        <v>1532</v>
      </c>
      <c r="B1761" s="93">
        <v>1201092</v>
      </c>
      <c r="C1761" s="109" t="s">
        <v>1182</v>
      </c>
      <c r="D1761" s="85">
        <v>31</v>
      </c>
      <c r="E1761" s="83">
        <v>270</v>
      </c>
      <c r="F1761" s="83" t="s">
        <v>1533</v>
      </c>
      <c r="G1761" s="22"/>
      <c r="H1761" s="44">
        <f t="shared" si="443"/>
        <v>24.8</v>
      </c>
      <c r="I1761" s="98">
        <f t="shared" si="444"/>
        <v>11.16</v>
      </c>
      <c r="J1761" s="98">
        <f t="shared" si="439"/>
        <v>26.349999999999998</v>
      </c>
      <c r="K1761" s="99"/>
      <c r="L1761" s="44">
        <f t="shared" si="442"/>
        <v>24.8</v>
      </c>
      <c r="M1761" s="100">
        <f t="shared" si="455"/>
        <v>24.8</v>
      </c>
      <c r="N1761" s="97"/>
      <c r="O1761" s="101" t="s">
        <v>3</v>
      </c>
      <c r="P1761" s="101" t="s">
        <v>3</v>
      </c>
      <c r="Q1761" s="97"/>
      <c r="R1761" s="101" t="s">
        <v>3</v>
      </c>
      <c r="S1761" s="101" t="s">
        <v>3</v>
      </c>
      <c r="T1761" s="97"/>
      <c r="U1761" s="101" t="s">
        <v>3</v>
      </c>
      <c r="V1761" s="101" t="s">
        <v>3</v>
      </c>
      <c r="W1761" s="97"/>
      <c r="X1761" s="101" t="s">
        <v>3</v>
      </c>
      <c r="Y1761" s="101" t="s">
        <v>3</v>
      </c>
      <c r="Z1761" s="97"/>
      <c r="AA1761" s="101" t="s">
        <v>3</v>
      </c>
      <c r="AB1761" s="101" t="s">
        <v>3</v>
      </c>
      <c r="AC1761" s="97"/>
      <c r="AD1761" s="101" t="s">
        <v>3</v>
      </c>
      <c r="AE1761" s="101" t="s">
        <v>3</v>
      </c>
      <c r="AF1761" s="97"/>
      <c r="AG1761" s="100">
        <f t="shared" si="440"/>
        <v>24.8</v>
      </c>
      <c r="AH1761" s="100">
        <f t="shared" si="453"/>
        <v>24.8</v>
      </c>
      <c r="AI1761" s="97"/>
      <c r="AJ1761" s="100">
        <f t="shared" si="445"/>
        <v>20.150000000000002</v>
      </c>
      <c r="AK1761" s="100">
        <f t="shared" si="446"/>
        <v>20.150000000000002</v>
      </c>
      <c r="AL1761" s="98"/>
      <c r="AM1761" s="100"/>
      <c r="AN1761" s="101" t="s">
        <v>3</v>
      </c>
      <c r="AO1761" s="97"/>
      <c r="AP1761" s="100">
        <f t="shared" si="447"/>
        <v>26.349999999999998</v>
      </c>
      <c r="AQ1761" s="100">
        <f t="shared" si="448"/>
        <v>26.349999999999998</v>
      </c>
      <c r="AR1761" s="97"/>
      <c r="AS1761" s="85">
        <f t="shared" si="449"/>
        <v>11.16</v>
      </c>
      <c r="AT1761" s="101" t="s">
        <v>3</v>
      </c>
      <c r="AU1761" s="97"/>
      <c r="AV1761" s="100">
        <f t="shared" si="441"/>
        <v>26.349999999999998</v>
      </c>
      <c r="AW1761" s="100">
        <f t="shared" si="454"/>
        <v>26.349999999999998</v>
      </c>
      <c r="AX1761" s="97"/>
      <c r="AY1761" s="100">
        <f t="shared" si="450"/>
        <v>23.25</v>
      </c>
      <c r="AZ1761" s="101" t="s">
        <v>3</v>
      </c>
      <c r="BA1761" s="97"/>
      <c r="BB1761" s="100">
        <f t="shared" si="451"/>
        <v>11.16</v>
      </c>
      <c r="BC1761" s="101" t="s">
        <v>3</v>
      </c>
      <c r="BD1761" s="97"/>
      <c r="BE1761" s="100">
        <f t="shared" si="452"/>
        <v>11.16</v>
      </c>
      <c r="BF1761" s="101" t="s">
        <v>3</v>
      </c>
    </row>
    <row r="1762" spans="1:58" s="86" customFormat="1" ht="13.2" x14ac:dyDescent="0.25">
      <c r="A1762" s="47" t="s">
        <v>1532</v>
      </c>
      <c r="B1762" s="93">
        <v>1200236</v>
      </c>
      <c r="C1762" s="109" t="s">
        <v>1266</v>
      </c>
      <c r="D1762" s="85">
        <v>240</v>
      </c>
      <c r="E1762" s="83">
        <v>274</v>
      </c>
      <c r="F1762" s="83" t="s">
        <v>1527</v>
      </c>
      <c r="G1762" s="22"/>
      <c r="H1762" s="44">
        <f t="shared" si="443"/>
        <v>192</v>
      </c>
      <c r="I1762" s="98">
        <f t="shared" si="444"/>
        <v>86.399999999999991</v>
      </c>
      <c r="J1762" s="98">
        <f t="shared" si="439"/>
        <v>204</v>
      </c>
      <c r="K1762" s="99"/>
      <c r="L1762" s="44">
        <f t="shared" si="442"/>
        <v>192</v>
      </c>
      <c r="M1762" s="100">
        <f t="shared" si="455"/>
        <v>192</v>
      </c>
      <c r="N1762" s="97"/>
      <c r="O1762" s="101" t="s">
        <v>3</v>
      </c>
      <c r="P1762" s="101" t="s">
        <v>3</v>
      </c>
      <c r="Q1762" s="97"/>
      <c r="R1762" s="101" t="s">
        <v>3</v>
      </c>
      <c r="S1762" s="101" t="s">
        <v>3</v>
      </c>
      <c r="T1762" s="97"/>
      <c r="U1762" s="101" t="s">
        <v>3</v>
      </c>
      <c r="V1762" s="101" t="s">
        <v>3</v>
      </c>
      <c r="W1762" s="97"/>
      <c r="X1762" s="101" t="s">
        <v>3</v>
      </c>
      <c r="Y1762" s="101" t="s">
        <v>3</v>
      </c>
      <c r="Z1762" s="97"/>
      <c r="AA1762" s="101" t="s">
        <v>3</v>
      </c>
      <c r="AB1762" s="101" t="s">
        <v>3</v>
      </c>
      <c r="AC1762" s="97"/>
      <c r="AD1762" s="101" t="s">
        <v>3</v>
      </c>
      <c r="AE1762" s="101" t="s">
        <v>3</v>
      </c>
      <c r="AF1762" s="97"/>
      <c r="AG1762" s="100">
        <f t="shared" si="440"/>
        <v>192</v>
      </c>
      <c r="AH1762" s="100">
        <f t="shared" si="453"/>
        <v>192</v>
      </c>
      <c r="AI1762" s="97"/>
      <c r="AJ1762" s="100">
        <f t="shared" si="445"/>
        <v>156</v>
      </c>
      <c r="AK1762" s="100">
        <f t="shared" si="446"/>
        <v>156</v>
      </c>
      <c r="AL1762" s="98"/>
      <c r="AM1762" s="100"/>
      <c r="AN1762" s="101" t="s">
        <v>3</v>
      </c>
      <c r="AO1762" s="97"/>
      <c r="AP1762" s="100">
        <f t="shared" si="447"/>
        <v>204</v>
      </c>
      <c r="AQ1762" s="100">
        <f t="shared" si="448"/>
        <v>204</v>
      </c>
      <c r="AR1762" s="97"/>
      <c r="AS1762" s="85">
        <f t="shared" si="449"/>
        <v>86.399999999999991</v>
      </c>
      <c r="AT1762" s="101" t="s">
        <v>3</v>
      </c>
      <c r="AU1762" s="97"/>
      <c r="AV1762" s="100">
        <f t="shared" si="441"/>
        <v>204</v>
      </c>
      <c r="AW1762" s="100">
        <f t="shared" si="454"/>
        <v>204</v>
      </c>
      <c r="AX1762" s="97"/>
      <c r="AY1762" s="100">
        <f t="shared" si="450"/>
        <v>180</v>
      </c>
      <c r="AZ1762" s="101" t="s">
        <v>3</v>
      </c>
      <c r="BA1762" s="97"/>
      <c r="BB1762" s="100">
        <f t="shared" si="451"/>
        <v>86.399999999999991</v>
      </c>
      <c r="BC1762" s="101" t="s">
        <v>3</v>
      </c>
      <c r="BD1762" s="97"/>
      <c r="BE1762" s="100">
        <f t="shared" si="452"/>
        <v>86.399999999999991</v>
      </c>
      <c r="BF1762" s="101" t="s">
        <v>3</v>
      </c>
    </row>
    <row r="1763" spans="1:58" s="86" customFormat="1" ht="13.2" x14ac:dyDescent="0.25">
      <c r="A1763" s="47" t="s">
        <v>1532</v>
      </c>
      <c r="B1763" s="93">
        <v>1200237</v>
      </c>
      <c r="C1763" s="109" t="s">
        <v>1268</v>
      </c>
      <c r="D1763" s="85">
        <v>240</v>
      </c>
      <c r="E1763" s="83">
        <v>274</v>
      </c>
      <c r="F1763" s="83" t="s">
        <v>1527</v>
      </c>
      <c r="G1763" s="22"/>
      <c r="H1763" s="44">
        <f t="shared" si="443"/>
        <v>192</v>
      </c>
      <c r="I1763" s="98">
        <f t="shared" si="444"/>
        <v>86.399999999999991</v>
      </c>
      <c r="J1763" s="98">
        <f t="shared" si="439"/>
        <v>204</v>
      </c>
      <c r="K1763" s="99"/>
      <c r="L1763" s="44">
        <f t="shared" si="442"/>
        <v>192</v>
      </c>
      <c r="M1763" s="100">
        <f t="shared" si="455"/>
        <v>192</v>
      </c>
      <c r="N1763" s="97"/>
      <c r="O1763" s="101" t="s">
        <v>3</v>
      </c>
      <c r="P1763" s="101" t="s">
        <v>3</v>
      </c>
      <c r="Q1763" s="97"/>
      <c r="R1763" s="101" t="s">
        <v>3</v>
      </c>
      <c r="S1763" s="101" t="s">
        <v>3</v>
      </c>
      <c r="T1763" s="97"/>
      <c r="U1763" s="101" t="s">
        <v>3</v>
      </c>
      <c r="V1763" s="101" t="s">
        <v>3</v>
      </c>
      <c r="W1763" s="97"/>
      <c r="X1763" s="101" t="s">
        <v>3</v>
      </c>
      <c r="Y1763" s="101" t="s">
        <v>3</v>
      </c>
      <c r="Z1763" s="97"/>
      <c r="AA1763" s="101" t="s">
        <v>3</v>
      </c>
      <c r="AB1763" s="101" t="s">
        <v>3</v>
      </c>
      <c r="AC1763" s="97"/>
      <c r="AD1763" s="101" t="s">
        <v>3</v>
      </c>
      <c r="AE1763" s="101" t="s">
        <v>3</v>
      </c>
      <c r="AF1763" s="97"/>
      <c r="AG1763" s="100">
        <f t="shared" si="440"/>
        <v>192</v>
      </c>
      <c r="AH1763" s="100">
        <f t="shared" si="453"/>
        <v>192</v>
      </c>
      <c r="AI1763" s="97"/>
      <c r="AJ1763" s="100">
        <f t="shared" si="445"/>
        <v>156</v>
      </c>
      <c r="AK1763" s="100">
        <f t="shared" si="446"/>
        <v>156</v>
      </c>
      <c r="AL1763" s="98"/>
      <c r="AM1763" s="100"/>
      <c r="AN1763" s="101" t="s">
        <v>3</v>
      </c>
      <c r="AO1763" s="97"/>
      <c r="AP1763" s="100">
        <f t="shared" si="447"/>
        <v>204</v>
      </c>
      <c r="AQ1763" s="100">
        <f t="shared" si="448"/>
        <v>204</v>
      </c>
      <c r="AR1763" s="97"/>
      <c r="AS1763" s="85">
        <f t="shared" si="449"/>
        <v>86.399999999999991</v>
      </c>
      <c r="AT1763" s="101" t="s">
        <v>3</v>
      </c>
      <c r="AU1763" s="97"/>
      <c r="AV1763" s="100">
        <f t="shared" si="441"/>
        <v>204</v>
      </c>
      <c r="AW1763" s="100">
        <f t="shared" si="454"/>
        <v>204</v>
      </c>
      <c r="AX1763" s="97"/>
      <c r="AY1763" s="100">
        <f t="shared" si="450"/>
        <v>180</v>
      </c>
      <c r="AZ1763" s="101" t="s">
        <v>3</v>
      </c>
      <c r="BA1763" s="97"/>
      <c r="BB1763" s="100">
        <f t="shared" si="451"/>
        <v>86.399999999999991</v>
      </c>
      <c r="BC1763" s="101" t="s">
        <v>3</v>
      </c>
      <c r="BD1763" s="97"/>
      <c r="BE1763" s="100">
        <f t="shared" si="452"/>
        <v>86.399999999999991</v>
      </c>
      <c r="BF1763" s="101" t="s">
        <v>3</v>
      </c>
    </row>
    <row r="1764" spans="1:58" s="86" customFormat="1" ht="13.2" x14ac:dyDescent="0.25">
      <c r="A1764" s="47" t="s">
        <v>1532</v>
      </c>
      <c r="B1764" s="93">
        <v>1200916</v>
      </c>
      <c r="C1764" s="109" t="s">
        <v>1134</v>
      </c>
      <c r="D1764" s="85">
        <v>32</v>
      </c>
      <c r="E1764" s="83">
        <v>270</v>
      </c>
      <c r="F1764" s="83" t="s">
        <v>1533</v>
      </c>
      <c r="G1764" s="22"/>
      <c r="H1764" s="44">
        <f t="shared" si="443"/>
        <v>25.6</v>
      </c>
      <c r="I1764" s="98">
        <f t="shared" si="444"/>
        <v>11.52</v>
      </c>
      <c r="J1764" s="98">
        <f t="shared" si="439"/>
        <v>27.2</v>
      </c>
      <c r="K1764" s="99"/>
      <c r="L1764" s="44">
        <f t="shared" si="442"/>
        <v>25.6</v>
      </c>
      <c r="M1764" s="100">
        <f t="shared" si="455"/>
        <v>25.6</v>
      </c>
      <c r="N1764" s="97"/>
      <c r="O1764" s="101" t="s">
        <v>3</v>
      </c>
      <c r="P1764" s="101" t="s">
        <v>3</v>
      </c>
      <c r="Q1764" s="97"/>
      <c r="R1764" s="101" t="s">
        <v>3</v>
      </c>
      <c r="S1764" s="101" t="s">
        <v>3</v>
      </c>
      <c r="T1764" s="97"/>
      <c r="U1764" s="101" t="s">
        <v>3</v>
      </c>
      <c r="V1764" s="101" t="s">
        <v>3</v>
      </c>
      <c r="W1764" s="97"/>
      <c r="X1764" s="101" t="s">
        <v>3</v>
      </c>
      <c r="Y1764" s="101" t="s">
        <v>3</v>
      </c>
      <c r="Z1764" s="97"/>
      <c r="AA1764" s="101" t="s">
        <v>3</v>
      </c>
      <c r="AB1764" s="101" t="s">
        <v>3</v>
      </c>
      <c r="AC1764" s="97"/>
      <c r="AD1764" s="101" t="s">
        <v>3</v>
      </c>
      <c r="AE1764" s="101" t="s">
        <v>3</v>
      </c>
      <c r="AF1764" s="97"/>
      <c r="AG1764" s="100">
        <f t="shared" si="440"/>
        <v>25.6</v>
      </c>
      <c r="AH1764" s="100">
        <f t="shared" si="453"/>
        <v>25.6</v>
      </c>
      <c r="AI1764" s="97"/>
      <c r="AJ1764" s="100">
        <f t="shared" si="445"/>
        <v>20.8</v>
      </c>
      <c r="AK1764" s="100">
        <f t="shared" si="446"/>
        <v>20.8</v>
      </c>
      <c r="AL1764" s="98"/>
      <c r="AM1764" s="100"/>
      <c r="AN1764" s="101" t="s">
        <v>3</v>
      </c>
      <c r="AO1764" s="97"/>
      <c r="AP1764" s="100">
        <f t="shared" si="447"/>
        <v>27.2</v>
      </c>
      <c r="AQ1764" s="100">
        <f t="shared" si="448"/>
        <v>27.2</v>
      </c>
      <c r="AR1764" s="97"/>
      <c r="AS1764" s="85">
        <f t="shared" si="449"/>
        <v>11.52</v>
      </c>
      <c r="AT1764" s="101" t="s">
        <v>3</v>
      </c>
      <c r="AU1764" s="97"/>
      <c r="AV1764" s="100">
        <f t="shared" si="441"/>
        <v>27.2</v>
      </c>
      <c r="AW1764" s="100">
        <f t="shared" si="454"/>
        <v>27.2</v>
      </c>
      <c r="AX1764" s="97"/>
      <c r="AY1764" s="100">
        <f t="shared" si="450"/>
        <v>24</v>
      </c>
      <c r="AZ1764" s="101" t="s">
        <v>3</v>
      </c>
      <c r="BA1764" s="97"/>
      <c r="BB1764" s="100">
        <f t="shared" si="451"/>
        <v>11.52</v>
      </c>
      <c r="BC1764" s="101" t="s">
        <v>3</v>
      </c>
      <c r="BD1764" s="97"/>
      <c r="BE1764" s="100">
        <f t="shared" si="452"/>
        <v>11.52</v>
      </c>
      <c r="BF1764" s="101" t="s">
        <v>3</v>
      </c>
    </row>
    <row r="1765" spans="1:58" s="86" customFormat="1" ht="13.2" x14ac:dyDescent="0.25">
      <c r="A1765" s="47" t="s">
        <v>1532</v>
      </c>
      <c r="B1765" s="93">
        <v>1200008</v>
      </c>
      <c r="C1765" s="109" t="s">
        <v>1103</v>
      </c>
      <c r="D1765" s="85">
        <v>29</v>
      </c>
      <c r="E1765" s="83">
        <v>270</v>
      </c>
      <c r="F1765" s="83" t="s">
        <v>1533</v>
      </c>
      <c r="G1765" s="22"/>
      <c r="H1765" s="44">
        <f t="shared" si="443"/>
        <v>23.200000000000003</v>
      </c>
      <c r="I1765" s="98">
        <f t="shared" si="444"/>
        <v>10.44</v>
      </c>
      <c r="J1765" s="98">
        <f t="shared" si="439"/>
        <v>24.65</v>
      </c>
      <c r="K1765" s="99"/>
      <c r="L1765" s="44">
        <f t="shared" si="442"/>
        <v>23.200000000000003</v>
      </c>
      <c r="M1765" s="100">
        <f t="shared" si="455"/>
        <v>23.200000000000003</v>
      </c>
      <c r="N1765" s="97"/>
      <c r="O1765" s="101" t="s">
        <v>3</v>
      </c>
      <c r="P1765" s="101" t="s">
        <v>3</v>
      </c>
      <c r="Q1765" s="97"/>
      <c r="R1765" s="101" t="s">
        <v>3</v>
      </c>
      <c r="S1765" s="101" t="s">
        <v>3</v>
      </c>
      <c r="T1765" s="97"/>
      <c r="U1765" s="101" t="s">
        <v>3</v>
      </c>
      <c r="V1765" s="101" t="s">
        <v>3</v>
      </c>
      <c r="W1765" s="97"/>
      <c r="X1765" s="101" t="s">
        <v>3</v>
      </c>
      <c r="Y1765" s="101" t="s">
        <v>3</v>
      </c>
      <c r="Z1765" s="97"/>
      <c r="AA1765" s="101" t="s">
        <v>3</v>
      </c>
      <c r="AB1765" s="101" t="s">
        <v>3</v>
      </c>
      <c r="AC1765" s="97"/>
      <c r="AD1765" s="101" t="s">
        <v>3</v>
      </c>
      <c r="AE1765" s="101" t="s">
        <v>3</v>
      </c>
      <c r="AF1765" s="97"/>
      <c r="AG1765" s="100">
        <f t="shared" si="440"/>
        <v>23.200000000000003</v>
      </c>
      <c r="AH1765" s="100">
        <f t="shared" si="453"/>
        <v>23.200000000000003</v>
      </c>
      <c r="AI1765" s="97"/>
      <c r="AJ1765" s="100">
        <f t="shared" si="445"/>
        <v>18.850000000000001</v>
      </c>
      <c r="AK1765" s="100">
        <f t="shared" si="446"/>
        <v>18.850000000000001</v>
      </c>
      <c r="AL1765" s="98"/>
      <c r="AM1765" s="100"/>
      <c r="AN1765" s="101" t="s">
        <v>3</v>
      </c>
      <c r="AO1765" s="97"/>
      <c r="AP1765" s="100">
        <f t="shared" si="447"/>
        <v>24.65</v>
      </c>
      <c r="AQ1765" s="100">
        <f t="shared" si="448"/>
        <v>24.65</v>
      </c>
      <c r="AR1765" s="97"/>
      <c r="AS1765" s="85">
        <f t="shared" si="449"/>
        <v>10.44</v>
      </c>
      <c r="AT1765" s="101" t="s">
        <v>3</v>
      </c>
      <c r="AU1765" s="97"/>
      <c r="AV1765" s="100">
        <f t="shared" si="441"/>
        <v>24.65</v>
      </c>
      <c r="AW1765" s="100">
        <f t="shared" si="454"/>
        <v>24.65</v>
      </c>
      <c r="AX1765" s="97"/>
      <c r="AY1765" s="100">
        <f t="shared" si="450"/>
        <v>21.75</v>
      </c>
      <c r="AZ1765" s="101" t="s">
        <v>3</v>
      </c>
      <c r="BA1765" s="97"/>
      <c r="BB1765" s="100">
        <f t="shared" si="451"/>
        <v>10.44</v>
      </c>
      <c r="BC1765" s="101" t="s">
        <v>3</v>
      </c>
      <c r="BD1765" s="97"/>
      <c r="BE1765" s="100">
        <f t="shared" si="452"/>
        <v>10.44</v>
      </c>
      <c r="BF1765" s="101" t="s">
        <v>3</v>
      </c>
    </row>
    <row r="1766" spans="1:58" s="86" customFormat="1" ht="13.2" x14ac:dyDescent="0.25">
      <c r="A1766" s="47" t="s">
        <v>1532</v>
      </c>
      <c r="B1766" s="93">
        <v>1201348</v>
      </c>
      <c r="C1766" s="109" t="s">
        <v>1451</v>
      </c>
      <c r="D1766" s="85">
        <v>29</v>
      </c>
      <c r="E1766" s="83">
        <v>270</v>
      </c>
      <c r="F1766" s="83" t="s">
        <v>1533</v>
      </c>
      <c r="G1766" s="22"/>
      <c r="H1766" s="44">
        <f t="shared" si="443"/>
        <v>23.200000000000003</v>
      </c>
      <c r="I1766" s="98">
        <f t="shared" si="444"/>
        <v>10.44</v>
      </c>
      <c r="J1766" s="98">
        <f t="shared" si="439"/>
        <v>24.65</v>
      </c>
      <c r="K1766" s="99"/>
      <c r="L1766" s="44">
        <f t="shared" si="442"/>
        <v>23.200000000000003</v>
      </c>
      <c r="M1766" s="100">
        <f t="shared" si="455"/>
        <v>23.200000000000003</v>
      </c>
      <c r="N1766" s="97"/>
      <c r="O1766" s="101" t="s">
        <v>3</v>
      </c>
      <c r="P1766" s="101" t="s">
        <v>3</v>
      </c>
      <c r="Q1766" s="97"/>
      <c r="R1766" s="101" t="s">
        <v>3</v>
      </c>
      <c r="S1766" s="101" t="s">
        <v>3</v>
      </c>
      <c r="T1766" s="97"/>
      <c r="U1766" s="101" t="s">
        <v>3</v>
      </c>
      <c r="V1766" s="101" t="s">
        <v>3</v>
      </c>
      <c r="W1766" s="97"/>
      <c r="X1766" s="101" t="s">
        <v>3</v>
      </c>
      <c r="Y1766" s="101" t="s">
        <v>3</v>
      </c>
      <c r="Z1766" s="97"/>
      <c r="AA1766" s="101" t="s">
        <v>3</v>
      </c>
      <c r="AB1766" s="101" t="s">
        <v>3</v>
      </c>
      <c r="AC1766" s="97"/>
      <c r="AD1766" s="101" t="s">
        <v>3</v>
      </c>
      <c r="AE1766" s="101" t="s">
        <v>3</v>
      </c>
      <c r="AF1766" s="97"/>
      <c r="AG1766" s="100">
        <f t="shared" si="440"/>
        <v>23.200000000000003</v>
      </c>
      <c r="AH1766" s="100">
        <f t="shared" si="453"/>
        <v>23.200000000000003</v>
      </c>
      <c r="AI1766" s="97"/>
      <c r="AJ1766" s="100">
        <f t="shared" si="445"/>
        <v>18.850000000000001</v>
      </c>
      <c r="AK1766" s="100">
        <f t="shared" si="446"/>
        <v>18.850000000000001</v>
      </c>
      <c r="AL1766" s="98"/>
      <c r="AM1766" s="100"/>
      <c r="AN1766" s="101" t="s">
        <v>3</v>
      </c>
      <c r="AO1766" s="97"/>
      <c r="AP1766" s="100">
        <f t="shared" si="447"/>
        <v>24.65</v>
      </c>
      <c r="AQ1766" s="100">
        <f t="shared" si="448"/>
        <v>24.65</v>
      </c>
      <c r="AR1766" s="97"/>
      <c r="AS1766" s="85">
        <f t="shared" si="449"/>
        <v>10.44</v>
      </c>
      <c r="AT1766" s="101" t="s">
        <v>3</v>
      </c>
      <c r="AU1766" s="97"/>
      <c r="AV1766" s="100">
        <f t="shared" si="441"/>
        <v>24.65</v>
      </c>
      <c r="AW1766" s="100">
        <f t="shared" si="454"/>
        <v>24.65</v>
      </c>
      <c r="AX1766" s="97"/>
      <c r="AY1766" s="100">
        <f t="shared" si="450"/>
        <v>21.75</v>
      </c>
      <c r="AZ1766" s="101" t="s">
        <v>3</v>
      </c>
      <c r="BA1766" s="97"/>
      <c r="BB1766" s="100">
        <f t="shared" si="451"/>
        <v>10.44</v>
      </c>
      <c r="BC1766" s="101" t="s">
        <v>3</v>
      </c>
      <c r="BD1766" s="97"/>
      <c r="BE1766" s="100">
        <f t="shared" si="452"/>
        <v>10.44</v>
      </c>
      <c r="BF1766" s="101" t="s">
        <v>3</v>
      </c>
    </row>
    <row r="1767" spans="1:58" s="86" customFormat="1" ht="13.2" x14ac:dyDescent="0.25">
      <c r="A1767" s="47" t="s">
        <v>1532</v>
      </c>
      <c r="B1767" s="93">
        <v>1200184</v>
      </c>
      <c r="C1767" s="109" t="s">
        <v>1202</v>
      </c>
      <c r="D1767" s="85">
        <v>29</v>
      </c>
      <c r="E1767" s="83">
        <v>270</v>
      </c>
      <c r="F1767" s="83" t="s">
        <v>1533</v>
      </c>
      <c r="G1767" s="22"/>
      <c r="H1767" s="44">
        <f t="shared" si="443"/>
        <v>23.200000000000003</v>
      </c>
      <c r="I1767" s="98">
        <f t="shared" si="444"/>
        <v>10.44</v>
      </c>
      <c r="J1767" s="98">
        <f t="shared" si="439"/>
        <v>24.65</v>
      </c>
      <c r="K1767" s="99"/>
      <c r="L1767" s="44">
        <f t="shared" si="442"/>
        <v>23.200000000000003</v>
      </c>
      <c r="M1767" s="100">
        <f t="shared" si="455"/>
        <v>23.200000000000003</v>
      </c>
      <c r="N1767" s="97"/>
      <c r="O1767" s="101" t="s">
        <v>3</v>
      </c>
      <c r="P1767" s="101" t="s">
        <v>3</v>
      </c>
      <c r="Q1767" s="97"/>
      <c r="R1767" s="101" t="s">
        <v>3</v>
      </c>
      <c r="S1767" s="101" t="s">
        <v>3</v>
      </c>
      <c r="T1767" s="97"/>
      <c r="U1767" s="101" t="s">
        <v>3</v>
      </c>
      <c r="V1767" s="101" t="s">
        <v>3</v>
      </c>
      <c r="W1767" s="97"/>
      <c r="X1767" s="101" t="s">
        <v>3</v>
      </c>
      <c r="Y1767" s="101" t="s">
        <v>3</v>
      </c>
      <c r="Z1767" s="97"/>
      <c r="AA1767" s="101" t="s">
        <v>3</v>
      </c>
      <c r="AB1767" s="101" t="s">
        <v>3</v>
      </c>
      <c r="AC1767" s="97"/>
      <c r="AD1767" s="101" t="s">
        <v>3</v>
      </c>
      <c r="AE1767" s="101" t="s">
        <v>3</v>
      </c>
      <c r="AF1767" s="97"/>
      <c r="AG1767" s="100">
        <f t="shared" si="440"/>
        <v>23.200000000000003</v>
      </c>
      <c r="AH1767" s="100">
        <f t="shared" si="453"/>
        <v>23.200000000000003</v>
      </c>
      <c r="AI1767" s="97"/>
      <c r="AJ1767" s="100">
        <f t="shared" si="445"/>
        <v>18.850000000000001</v>
      </c>
      <c r="AK1767" s="100">
        <f t="shared" si="446"/>
        <v>18.850000000000001</v>
      </c>
      <c r="AL1767" s="98"/>
      <c r="AM1767" s="100"/>
      <c r="AN1767" s="101" t="s">
        <v>3</v>
      </c>
      <c r="AO1767" s="97"/>
      <c r="AP1767" s="100">
        <f t="shared" si="447"/>
        <v>24.65</v>
      </c>
      <c r="AQ1767" s="100">
        <f t="shared" si="448"/>
        <v>24.65</v>
      </c>
      <c r="AR1767" s="97"/>
      <c r="AS1767" s="85">
        <f t="shared" si="449"/>
        <v>10.44</v>
      </c>
      <c r="AT1767" s="101" t="s">
        <v>3</v>
      </c>
      <c r="AU1767" s="97"/>
      <c r="AV1767" s="100">
        <f t="shared" si="441"/>
        <v>24.65</v>
      </c>
      <c r="AW1767" s="100">
        <f t="shared" si="454"/>
        <v>24.65</v>
      </c>
      <c r="AX1767" s="97"/>
      <c r="AY1767" s="100">
        <f t="shared" si="450"/>
        <v>21.75</v>
      </c>
      <c r="AZ1767" s="101" t="s">
        <v>3</v>
      </c>
      <c r="BA1767" s="97"/>
      <c r="BB1767" s="100">
        <f t="shared" si="451"/>
        <v>10.44</v>
      </c>
      <c r="BC1767" s="101" t="s">
        <v>3</v>
      </c>
      <c r="BD1767" s="97"/>
      <c r="BE1767" s="100">
        <f t="shared" si="452"/>
        <v>10.44</v>
      </c>
      <c r="BF1767" s="101" t="s">
        <v>3</v>
      </c>
    </row>
    <row r="1768" spans="1:58" s="86" customFormat="1" ht="13.2" x14ac:dyDescent="0.25">
      <c r="A1768" s="47" t="s">
        <v>1532</v>
      </c>
      <c r="B1768" s="93">
        <v>1200182</v>
      </c>
      <c r="C1768" s="109" t="s">
        <v>1233</v>
      </c>
      <c r="D1768" s="85">
        <v>39</v>
      </c>
      <c r="E1768" s="83">
        <v>270</v>
      </c>
      <c r="F1768" s="83" t="s">
        <v>1533</v>
      </c>
      <c r="G1768" s="22"/>
      <c r="H1768" s="44">
        <f t="shared" si="443"/>
        <v>31.200000000000003</v>
      </c>
      <c r="I1768" s="98">
        <f t="shared" si="444"/>
        <v>14.04</v>
      </c>
      <c r="J1768" s="98">
        <f t="shared" si="439"/>
        <v>33.15</v>
      </c>
      <c r="K1768" s="99"/>
      <c r="L1768" s="44">
        <f t="shared" si="442"/>
        <v>31.200000000000003</v>
      </c>
      <c r="M1768" s="100">
        <f t="shared" si="455"/>
        <v>31.200000000000003</v>
      </c>
      <c r="N1768" s="97"/>
      <c r="O1768" s="101" t="s">
        <v>3</v>
      </c>
      <c r="P1768" s="101" t="s">
        <v>3</v>
      </c>
      <c r="Q1768" s="97"/>
      <c r="R1768" s="101" t="s">
        <v>3</v>
      </c>
      <c r="S1768" s="101" t="s">
        <v>3</v>
      </c>
      <c r="T1768" s="97"/>
      <c r="U1768" s="101" t="s">
        <v>3</v>
      </c>
      <c r="V1768" s="101" t="s">
        <v>3</v>
      </c>
      <c r="W1768" s="97"/>
      <c r="X1768" s="101" t="s">
        <v>3</v>
      </c>
      <c r="Y1768" s="101" t="s">
        <v>3</v>
      </c>
      <c r="Z1768" s="97"/>
      <c r="AA1768" s="101" t="s">
        <v>3</v>
      </c>
      <c r="AB1768" s="101" t="s">
        <v>3</v>
      </c>
      <c r="AC1768" s="97"/>
      <c r="AD1768" s="101" t="s">
        <v>3</v>
      </c>
      <c r="AE1768" s="101" t="s">
        <v>3</v>
      </c>
      <c r="AF1768" s="97"/>
      <c r="AG1768" s="100">
        <f t="shared" si="440"/>
        <v>31.200000000000003</v>
      </c>
      <c r="AH1768" s="100">
        <f t="shared" si="453"/>
        <v>31.200000000000003</v>
      </c>
      <c r="AI1768" s="97"/>
      <c r="AJ1768" s="100">
        <f t="shared" si="445"/>
        <v>25.35</v>
      </c>
      <c r="AK1768" s="100">
        <f t="shared" si="446"/>
        <v>25.35</v>
      </c>
      <c r="AL1768" s="98"/>
      <c r="AM1768" s="100"/>
      <c r="AN1768" s="101" t="s">
        <v>3</v>
      </c>
      <c r="AO1768" s="97"/>
      <c r="AP1768" s="100">
        <f t="shared" si="447"/>
        <v>33.15</v>
      </c>
      <c r="AQ1768" s="100">
        <f t="shared" si="448"/>
        <v>33.15</v>
      </c>
      <c r="AR1768" s="97"/>
      <c r="AS1768" s="85">
        <f t="shared" si="449"/>
        <v>14.04</v>
      </c>
      <c r="AT1768" s="101" t="s">
        <v>3</v>
      </c>
      <c r="AU1768" s="97"/>
      <c r="AV1768" s="100">
        <f t="shared" si="441"/>
        <v>33.15</v>
      </c>
      <c r="AW1768" s="100">
        <f t="shared" si="454"/>
        <v>33.15</v>
      </c>
      <c r="AX1768" s="97"/>
      <c r="AY1768" s="100">
        <f t="shared" si="450"/>
        <v>29.25</v>
      </c>
      <c r="AZ1768" s="101" t="s">
        <v>3</v>
      </c>
      <c r="BA1768" s="97"/>
      <c r="BB1768" s="100">
        <f t="shared" si="451"/>
        <v>14.04</v>
      </c>
      <c r="BC1768" s="101" t="s">
        <v>3</v>
      </c>
      <c r="BD1768" s="97"/>
      <c r="BE1768" s="100">
        <f t="shared" si="452"/>
        <v>14.04</v>
      </c>
      <c r="BF1768" s="101" t="s">
        <v>3</v>
      </c>
    </row>
    <row r="1769" spans="1:58" s="86" customFormat="1" ht="13.2" x14ac:dyDescent="0.25">
      <c r="A1769" s="47" t="s">
        <v>1532</v>
      </c>
      <c r="B1769" s="93">
        <v>1200572</v>
      </c>
      <c r="C1769" s="109" t="s">
        <v>1359</v>
      </c>
      <c r="D1769" s="85">
        <v>63</v>
      </c>
      <c r="E1769" s="83">
        <v>270</v>
      </c>
      <c r="F1769" s="83" t="s">
        <v>1533</v>
      </c>
      <c r="G1769" s="22"/>
      <c r="H1769" s="44">
        <f t="shared" si="443"/>
        <v>50.400000000000006</v>
      </c>
      <c r="I1769" s="98">
        <f t="shared" si="444"/>
        <v>22.68</v>
      </c>
      <c r="J1769" s="98">
        <f t="shared" si="439"/>
        <v>53.55</v>
      </c>
      <c r="K1769" s="99"/>
      <c r="L1769" s="44">
        <f t="shared" si="442"/>
        <v>50.400000000000006</v>
      </c>
      <c r="M1769" s="100">
        <f t="shared" si="455"/>
        <v>50.400000000000006</v>
      </c>
      <c r="N1769" s="97"/>
      <c r="O1769" s="101" t="s">
        <v>3</v>
      </c>
      <c r="P1769" s="101" t="s">
        <v>3</v>
      </c>
      <c r="Q1769" s="97"/>
      <c r="R1769" s="101" t="s">
        <v>3</v>
      </c>
      <c r="S1769" s="101" t="s">
        <v>3</v>
      </c>
      <c r="T1769" s="97"/>
      <c r="U1769" s="101" t="s">
        <v>3</v>
      </c>
      <c r="V1769" s="101" t="s">
        <v>3</v>
      </c>
      <c r="W1769" s="97"/>
      <c r="X1769" s="101" t="s">
        <v>3</v>
      </c>
      <c r="Y1769" s="101" t="s">
        <v>3</v>
      </c>
      <c r="Z1769" s="97"/>
      <c r="AA1769" s="101" t="s">
        <v>3</v>
      </c>
      <c r="AB1769" s="101" t="s">
        <v>3</v>
      </c>
      <c r="AC1769" s="97"/>
      <c r="AD1769" s="101" t="s">
        <v>3</v>
      </c>
      <c r="AE1769" s="101" t="s">
        <v>3</v>
      </c>
      <c r="AF1769" s="97"/>
      <c r="AG1769" s="100">
        <f t="shared" si="440"/>
        <v>50.400000000000006</v>
      </c>
      <c r="AH1769" s="100">
        <f t="shared" si="453"/>
        <v>50.400000000000006</v>
      </c>
      <c r="AI1769" s="97"/>
      <c r="AJ1769" s="100">
        <f t="shared" si="445"/>
        <v>40.950000000000003</v>
      </c>
      <c r="AK1769" s="100">
        <f t="shared" si="446"/>
        <v>40.950000000000003</v>
      </c>
      <c r="AL1769" s="98"/>
      <c r="AM1769" s="100"/>
      <c r="AN1769" s="101" t="s">
        <v>3</v>
      </c>
      <c r="AO1769" s="97"/>
      <c r="AP1769" s="100">
        <f t="shared" si="447"/>
        <v>53.55</v>
      </c>
      <c r="AQ1769" s="100">
        <f t="shared" si="448"/>
        <v>53.55</v>
      </c>
      <c r="AR1769" s="97"/>
      <c r="AS1769" s="85">
        <f t="shared" si="449"/>
        <v>22.68</v>
      </c>
      <c r="AT1769" s="101" t="s">
        <v>3</v>
      </c>
      <c r="AU1769" s="97"/>
      <c r="AV1769" s="100">
        <f t="shared" si="441"/>
        <v>53.55</v>
      </c>
      <c r="AW1769" s="100">
        <f t="shared" si="454"/>
        <v>53.55</v>
      </c>
      <c r="AX1769" s="97"/>
      <c r="AY1769" s="100">
        <f t="shared" si="450"/>
        <v>47.25</v>
      </c>
      <c r="AZ1769" s="101" t="s">
        <v>3</v>
      </c>
      <c r="BA1769" s="97"/>
      <c r="BB1769" s="100">
        <f t="shared" si="451"/>
        <v>22.68</v>
      </c>
      <c r="BC1769" s="101" t="s">
        <v>3</v>
      </c>
      <c r="BD1769" s="97"/>
      <c r="BE1769" s="100">
        <f t="shared" si="452"/>
        <v>22.68</v>
      </c>
      <c r="BF1769" s="101" t="s">
        <v>3</v>
      </c>
    </row>
    <row r="1770" spans="1:58" s="86" customFormat="1" ht="13.2" x14ac:dyDescent="0.25">
      <c r="A1770" s="47" t="s">
        <v>1532</v>
      </c>
      <c r="B1770" s="93">
        <v>1200573</v>
      </c>
      <c r="C1770" s="109" t="s">
        <v>1360</v>
      </c>
      <c r="D1770" s="85">
        <v>29</v>
      </c>
      <c r="E1770" s="83">
        <v>270</v>
      </c>
      <c r="F1770" s="83" t="s">
        <v>1533</v>
      </c>
      <c r="G1770" s="22"/>
      <c r="H1770" s="44">
        <f t="shared" si="443"/>
        <v>23.200000000000003</v>
      </c>
      <c r="I1770" s="98">
        <f t="shared" si="444"/>
        <v>10.44</v>
      </c>
      <c r="J1770" s="98">
        <f t="shared" si="439"/>
        <v>24.65</v>
      </c>
      <c r="K1770" s="99"/>
      <c r="L1770" s="44">
        <f t="shared" si="442"/>
        <v>23.200000000000003</v>
      </c>
      <c r="M1770" s="100">
        <f t="shared" si="455"/>
        <v>23.200000000000003</v>
      </c>
      <c r="N1770" s="97"/>
      <c r="O1770" s="101" t="s">
        <v>3</v>
      </c>
      <c r="P1770" s="101" t="s">
        <v>3</v>
      </c>
      <c r="Q1770" s="97"/>
      <c r="R1770" s="101" t="s">
        <v>3</v>
      </c>
      <c r="S1770" s="101" t="s">
        <v>3</v>
      </c>
      <c r="T1770" s="97"/>
      <c r="U1770" s="101" t="s">
        <v>3</v>
      </c>
      <c r="V1770" s="101" t="s">
        <v>3</v>
      </c>
      <c r="W1770" s="97"/>
      <c r="X1770" s="101" t="s">
        <v>3</v>
      </c>
      <c r="Y1770" s="101" t="s">
        <v>3</v>
      </c>
      <c r="Z1770" s="97"/>
      <c r="AA1770" s="101" t="s">
        <v>3</v>
      </c>
      <c r="AB1770" s="101" t="s">
        <v>3</v>
      </c>
      <c r="AC1770" s="97"/>
      <c r="AD1770" s="101" t="s">
        <v>3</v>
      </c>
      <c r="AE1770" s="101" t="s">
        <v>3</v>
      </c>
      <c r="AF1770" s="97"/>
      <c r="AG1770" s="100">
        <f t="shared" si="440"/>
        <v>23.200000000000003</v>
      </c>
      <c r="AH1770" s="100">
        <f t="shared" si="453"/>
        <v>23.200000000000003</v>
      </c>
      <c r="AI1770" s="97"/>
      <c r="AJ1770" s="100">
        <f t="shared" si="445"/>
        <v>18.850000000000001</v>
      </c>
      <c r="AK1770" s="100">
        <f t="shared" si="446"/>
        <v>18.850000000000001</v>
      </c>
      <c r="AL1770" s="98"/>
      <c r="AM1770" s="100"/>
      <c r="AN1770" s="101" t="s">
        <v>3</v>
      </c>
      <c r="AO1770" s="97"/>
      <c r="AP1770" s="100">
        <f t="shared" si="447"/>
        <v>24.65</v>
      </c>
      <c r="AQ1770" s="100">
        <f t="shared" si="448"/>
        <v>24.65</v>
      </c>
      <c r="AR1770" s="97"/>
      <c r="AS1770" s="85">
        <f t="shared" si="449"/>
        <v>10.44</v>
      </c>
      <c r="AT1770" s="101" t="s">
        <v>3</v>
      </c>
      <c r="AU1770" s="97"/>
      <c r="AV1770" s="100">
        <f t="shared" si="441"/>
        <v>24.65</v>
      </c>
      <c r="AW1770" s="100">
        <f t="shared" si="454"/>
        <v>24.65</v>
      </c>
      <c r="AX1770" s="97"/>
      <c r="AY1770" s="100">
        <f t="shared" si="450"/>
        <v>21.75</v>
      </c>
      <c r="AZ1770" s="101" t="s">
        <v>3</v>
      </c>
      <c r="BA1770" s="97"/>
      <c r="BB1770" s="100">
        <f t="shared" si="451"/>
        <v>10.44</v>
      </c>
      <c r="BC1770" s="101" t="s">
        <v>3</v>
      </c>
      <c r="BD1770" s="97"/>
      <c r="BE1770" s="100">
        <f t="shared" si="452"/>
        <v>10.44</v>
      </c>
      <c r="BF1770" s="101" t="s">
        <v>3</v>
      </c>
    </row>
    <row r="1771" spans="1:58" s="86" customFormat="1" ht="13.2" x14ac:dyDescent="0.25">
      <c r="A1771" s="47" t="s">
        <v>1532</v>
      </c>
      <c r="B1771" s="93">
        <v>1200978</v>
      </c>
      <c r="C1771" s="109" t="s">
        <v>1447</v>
      </c>
      <c r="D1771" s="85">
        <v>253</v>
      </c>
      <c r="E1771" s="83">
        <v>274</v>
      </c>
      <c r="F1771" s="83" t="s">
        <v>1530</v>
      </c>
      <c r="G1771" s="22"/>
      <c r="H1771" s="44">
        <f t="shared" si="443"/>
        <v>202.4</v>
      </c>
      <c r="I1771" s="98">
        <f t="shared" si="444"/>
        <v>91.08</v>
      </c>
      <c r="J1771" s="98">
        <f t="shared" si="439"/>
        <v>215.04999999999998</v>
      </c>
      <c r="K1771" s="99"/>
      <c r="L1771" s="44">
        <f t="shared" si="442"/>
        <v>202.4</v>
      </c>
      <c r="M1771" s="100">
        <f t="shared" si="455"/>
        <v>202.4</v>
      </c>
      <c r="N1771" s="97"/>
      <c r="O1771" s="101" t="s">
        <v>3</v>
      </c>
      <c r="P1771" s="101" t="s">
        <v>3</v>
      </c>
      <c r="Q1771" s="97"/>
      <c r="R1771" s="101" t="s">
        <v>3</v>
      </c>
      <c r="S1771" s="101" t="s">
        <v>3</v>
      </c>
      <c r="T1771" s="97"/>
      <c r="U1771" s="101" t="s">
        <v>3</v>
      </c>
      <c r="V1771" s="101" t="s">
        <v>3</v>
      </c>
      <c r="W1771" s="97"/>
      <c r="X1771" s="101" t="s">
        <v>3</v>
      </c>
      <c r="Y1771" s="101" t="s">
        <v>3</v>
      </c>
      <c r="Z1771" s="97"/>
      <c r="AA1771" s="101" t="s">
        <v>3</v>
      </c>
      <c r="AB1771" s="101" t="s">
        <v>3</v>
      </c>
      <c r="AC1771" s="97"/>
      <c r="AD1771" s="101" t="s">
        <v>3</v>
      </c>
      <c r="AE1771" s="101" t="s">
        <v>3</v>
      </c>
      <c r="AF1771" s="97"/>
      <c r="AG1771" s="100">
        <f t="shared" si="440"/>
        <v>202.4</v>
      </c>
      <c r="AH1771" s="100">
        <f t="shared" si="453"/>
        <v>202.4</v>
      </c>
      <c r="AI1771" s="97"/>
      <c r="AJ1771" s="100">
        <f t="shared" si="445"/>
        <v>164.45000000000002</v>
      </c>
      <c r="AK1771" s="100">
        <f t="shared" si="446"/>
        <v>164.45000000000002</v>
      </c>
      <c r="AL1771" s="98"/>
      <c r="AM1771" s="100"/>
      <c r="AN1771" s="101" t="s">
        <v>3</v>
      </c>
      <c r="AO1771" s="97"/>
      <c r="AP1771" s="100">
        <f t="shared" si="447"/>
        <v>215.04999999999998</v>
      </c>
      <c r="AQ1771" s="100">
        <f t="shared" si="448"/>
        <v>215.04999999999998</v>
      </c>
      <c r="AR1771" s="97"/>
      <c r="AS1771" s="85">
        <f t="shared" si="449"/>
        <v>91.08</v>
      </c>
      <c r="AT1771" s="101" t="s">
        <v>3</v>
      </c>
      <c r="AU1771" s="97"/>
      <c r="AV1771" s="100">
        <f t="shared" si="441"/>
        <v>215.04999999999998</v>
      </c>
      <c r="AW1771" s="100">
        <f t="shared" si="454"/>
        <v>215.04999999999998</v>
      </c>
      <c r="AX1771" s="97"/>
      <c r="AY1771" s="100">
        <f t="shared" si="450"/>
        <v>189.75</v>
      </c>
      <c r="AZ1771" s="101" t="s">
        <v>3</v>
      </c>
      <c r="BA1771" s="97"/>
      <c r="BB1771" s="100">
        <f t="shared" si="451"/>
        <v>91.08</v>
      </c>
      <c r="BC1771" s="101" t="s">
        <v>3</v>
      </c>
      <c r="BD1771" s="97"/>
      <c r="BE1771" s="100">
        <f t="shared" si="452"/>
        <v>91.08</v>
      </c>
      <c r="BF1771" s="101" t="s">
        <v>3</v>
      </c>
    </row>
    <row r="1772" spans="1:58" s="86" customFormat="1" ht="13.2" x14ac:dyDescent="0.25">
      <c r="A1772" s="47" t="s">
        <v>1532</v>
      </c>
      <c r="B1772" s="93">
        <v>1201121</v>
      </c>
      <c r="C1772" s="109" t="s">
        <v>1306</v>
      </c>
      <c r="D1772" s="85">
        <v>33</v>
      </c>
      <c r="E1772" s="83">
        <v>270</v>
      </c>
      <c r="F1772" s="83" t="s">
        <v>1533</v>
      </c>
      <c r="G1772" s="22"/>
      <c r="H1772" s="44">
        <f t="shared" si="443"/>
        <v>26.400000000000002</v>
      </c>
      <c r="I1772" s="98">
        <f t="shared" si="444"/>
        <v>11.879999999999999</v>
      </c>
      <c r="J1772" s="98">
        <f t="shared" si="439"/>
        <v>28.05</v>
      </c>
      <c r="K1772" s="99"/>
      <c r="L1772" s="44">
        <f t="shared" si="442"/>
        <v>26.400000000000002</v>
      </c>
      <c r="M1772" s="100">
        <f t="shared" si="455"/>
        <v>26.400000000000002</v>
      </c>
      <c r="N1772" s="97"/>
      <c r="O1772" s="101" t="s">
        <v>3</v>
      </c>
      <c r="P1772" s="101" t="s">
        <v>3</v>
      </c>
      <c r="Q1772" s="97"/>
      <c r="R1772" s="101" t="s">
        <v>3</v>
      </c>
      <c r="S1772" s="101" t="s">
        <v>3</v>
      </c>
      <c r="T1772" s="97"/>
      <c r="U1772" s="101" t="s">
        <v>3</v>
      </c>
      <c r="V1772" s="101" t="s">
        <v>3</v>
      </c>
      <c r="W1772" s="97"/>
      <c r="X1772" s="101" t="s">
        <v>3</v>
      </c>
      <c r="Y1772" s="101" t="s">
        <v>3</v>
      </c>
      <c r="Z1772" s="97"/>
      <c r="AA1772" s="101" t="s">
        <v>3</v>
      </c>
      <c r="AB1772" s="101" t="s">
        <v>3</v>
      </c>
      <c r="AC1772" s="97"/>
      <c r="AD1772" s="101" t="s">
        <v>3</v>
      </c>
      <c r="AE1772" s="101" t="s">
        <v>3</v>
      </c>
      <c r="AF1772" s="97"/>
      <c r="AG1772" s="100">
        <f t="shared" si="440"/>
        <v>26.400000000000002</v>
      </c>
      <c r="AH1772" s="100">
        <f t="shared" si="453"/>
        <v>26.400000000000002</v>
      </c>
      <c r="AI1772" s="97"/>
      <c r="AJ1772" s="100">
        <f t="shared" si="445"/>
        <v>21.45</v>
      </c>
      <c r="AK1772" s="100">
        <f t="shared" si="446"/>
        <v>21.45</v>
      </c>
      <c r="AL1772" s="98"/>
      <c r="AM1772" s="100"/>
      <c r="AN1772" s="101" t="s">
        <v>3</v>
      </c>
      <c r="AO1772" s="97"/>
      <c r="AP1772" s="100">
        <f t="shared" si="447"/>
        <v>28.05</v>
      </c>
      <c r="AQ1772" s="100">
        <f t="shared" si="448"/>
        <v>28.05</v>
      </c>
      <c r="AR1772" s="97"/>
      <c r="AS1772" s="85">
        <f t="shared" si="449"/>
        <v>11.879999999999999</v>
      </c>
      <c r="AT1772" s="101" t="s">
        <v>3</v>
      </c>
      <c r="AU1772" s="97"/>
      <c r="AV1772" s="100">
        <f t="shared" si="441"/>
        <v>28.05</v>
      </c>
      <c r="AW1772" s="100">
        <f t="shared" si="454"/>
        <v>28.05</v>
      </c>
      <c r="AX1772" s="97"/>
      <c r="AY1772" s="100">
        <f t="shared" si="450"/>
        <v>24.75</v>
      </c>
      <c r="AZ1772" s="101" t="s">
        <v>3</v>
      </c>
      <c r="BA1772" s="97"/>
      <c r="BB1772" s="100">
        <f t="shared" si="451"/>
        <v>11.879999999999999</v>
      </c>
      <c r="BC1772" s="101" t="s">
        <v>3</v>
      </c>
      <c r="BD1772" s="97"/>
      <c r="BE1772" s="100">
        <f t="shared" si="452"/>
        <v>11.879999999999999</v>
      </c>
      <c r="BF1772" s="101" t="s">
        <v>3</v>
      </c>
    </row>
    <row r="1773" spans="1:58" s="86" customFormat="1" ht="13.2" x14ac:dyDescent="0.25">
      <c r="A1773" s="47" t="s">
        <v>1532</v>
      </c>
      <c r="B1773" s="93">
        <v>1200101</v>
      </c>
      <c r="C1773" s="109" t="s">
        <v>1158</v>
      </c>
      <c r="D1773" s="85">
        <v>315</v>
      </c>
      <c r="E1773" s="83">
        <v>270</v>
      </c>
      <c r="F1773" s="83" t="s">
        <v>1533</v>
      </c>
      <c r="G1773" s="22"/>
      <c r="H1773" s="44">
        <f t="shared" si="443"/>
        <v>252</v>
      </c>
      <c r="I1773" s="98">
        <f t="shared" si="444"/>
        <v>113.39999999999999</v>
      </c>
      <c r="J1773" s="98">
        <f t="shared" si="439"/>
        <v>267.75</v>
      </c>
      <c r="K1773" s="99"/>
      <c r="L1773" s="44">
        <f t="shared" si="442"/>
        <v>252</v>
      </c>
      <c r="M1773" s="100">
        <f t="shared" si="455"/>
        <v>252</v>
      </c>
      <c r="N1773" s="97"/>
      <c r="O1773" s="101" t="s">
        <v>3</v>
      </c>
      <c r="P1773" s="101" t="s">
        <v>3</v>
      </c>
      <c r="Q1773" s="97"/>
      <c r="R1773" s="101" t="s">
        <v>3</v>
      </c>
      <c r="S1773" s="101" t="s">
        <v>3</v>
      </c>
      <c r="T1773" s="97"/>
      <c r="U1773" s="101" t="s">
        <v>3</v>
      </c>
      <c r="V1773" s="101" t="s">
        <v>3</v>
      </c>
      <c r="W1773" s="97"/>
      <c r="X1773" s="101" t="s">
        <v>3</v>
      </c>
      <c r="Y1773" s="101" t="s">
        <v>3</v>
      </c>
      <c r="Z1773" s="97"/>
      <c r="AA1773" s="101" t="s">
        <v>3</v>
      </c>
      <c r="AB1773" s="101" t="s">
        <v>3</v>
      </c>
      <c r="AC1773" s="97"/>
      <c r="AD1773" s="101" t="s">
        <v>3</v>
      </c>
      <c r="AE1773" s="101" t="s">
        <v>3</v>
      </c>
      <c r="AF1773" s="97"/>
      <c r="AG1773" s="100">
        <f t="shared" si="440"/>
        <v>252</v>
      </c>
      <c r="AH1773" s="100">
        <f t="shared" si="453"/>
        <v>252</v>
      </c>
      <c r="AI1773" s="97"/>
      <c r="AJ1773" s="100">
        <f t="shared" si="445"/>
        <v>204.75</v>
      </c>
      <c r="AK1773" s="100">
        <f t="shared" si="446"/>
        <v>204.75</v>
      </c>
      <c r="AL1773" s="98"/>
      <c r="AM1773" s="100"/>
      <c r="AN1773" s="101" t="s">
        <v>3</v>
      </c>
      <c r="AO1773" s="97"/>
      <c r="AP1773" s="100">
        <f t="shared" si="447"/>
        <v>267.75</v>
      </c>
      <c r="AQ1773" s="100">
        <f t="shared" si="448"/>
        <v>267.75</v>
      </c>
      <c r="AR1773" s="97"/>
      <c r="AS1773" s="85">
        <f t="shared" si="449"/>
        <v>113.39999999999999</v>
      </c>
      <c r="AT1773" s="101" t="s">
        <v>3</v>
      </c>
      <c r="AU1773" s="97"/>
      <c r="AV1773" s="100">
        <f t="shared" si="441"/>
        <v>267.75</v>
      </c>
      <c r="AW1773" s="100">
        <f t="shared" si="454"/>
        <v>267.75</v>
      </c>
      <c r="AX1773" s="97"/>
      <c r="AY1773" s="100">
        <f t="shared" si="450"/>
        <v>236.25</v>
      </c>
      <c r="AZ1773" s="101" t="s">
        <v>3</v>
      </c>
      <c r="BA1773" s="97"/>
      <c r="BB1773" s="100">
        <f t="shared" si="451"/>
        <v>113.39999999999999</v>
      </c>
      <c r="BC1773" s="101" t="s">
        <v>3</v>
      </c>
      <c r="BD1773" s="97"/>
      <c r="BE1773" s="100">
        <f t="shared" si="452"/>
        <v>113.39999999999999</v>
      </c>
      <c r="BF1773" s="101" t="s">
        <v>3</v>
      </c>
    </row>
    <row r="1774" spans="1:58" s="86" customFormat="1" ht="13.2" x14ac:dyDescent="0.25">
      <c r="A1774" s="47" t="s">
        <v>1532</v>
      </c>
      <c r="B1774" s="93">
        <v>1200102</v>
      </c>
      <c r="C1774" s="109" t="s">
        <v>1159</v>
      </c>
      <c r="D1774" s="85">
        <v>315</v>
      </c>
      <c r="E1774" s="83">
        <v>270</v>
      </c>
      <c r="F1774" s="83" t="s">
        <v>1533</v>
      </c>
      <c r="G1774" s="22"/>
      <c r="H1774" s="44">
        <f t="shared" si="443"/>
        <v>252</v>
      </c>
      <c r="I1774" s="98">
        <f t="shared" si="444"/>
        <v>113.39999999999999</v>
      </c>
      <c r="J1774" s="98">
        <f t="shared" si="439"/>
        <v>267.75</v>
      </c>
      <c r="K1774" s="99"/>
      <c r="L1774" s="44">
        <f t="shared" si="442"/>
        <v>252</v>
      </c>
      <c r="M1774" s="100">
        <f t="shared" si="455"/>
        <v>252</v>
      </c>
      <c r="N1774" s="97"/>
      <c r="O1774" s="101" t="s">
        <v>3</v>
      </c>
      <c r="P1774" s="101" t="s">
        <v>3</v>
      </c>
      <c r="Q1774" s="97"/>
      <c r="R1774" s="101" t="s">
        <v>3</v>
      </c>
      <c r="S1774" s="101" t="s">
        <v>3</v>
      </c>
      <c r="T1774" s="97"/>
      <c r="U1774" s="101" t="s">
        <v>3</v>
      </c>
      <c r="V1774" s="101" t="s">
        <v>3</v>
      </c>
      <c r="W1774" s="97"/>
      <c r="X1774" s="101" t="s">
        <v>3</v>
      </c>
      <c r="Y1774" s="101" t="s">
        <v>3</v>
      </c>
      <c r="Z1774" s="97"/>
      <c r="AA1774" s="101" t="s">
        <v>3</v>
      </c>
      <c r="AB1774" s="101" t="s">
        <v>3</v>
      </c>
      <c r="AC1774" s="97"/>
      <c r="AD1774" s="101" t="s">
        <v>3</v>
      </c>
      <c r="AE1774" s="101" t="s">
        <v>3</v>
      </c>
      <c r="AF1774" s="97"/>
      <c r="AG1774" s="100">
        <f t="shared" si="440"/>
        <v>252</v>
      </c>
      <c r="AH1774" s="100">
        <f t="shared" si="453"/>
        <v>252</v>
      </c>
      <c r="AI1774" s="97"/>
      <c r="AJ1774" s="100">
        <f t="shared" si="445"/>
        <v>204.75</v>
      </c>
      <c r="AK1774" s="100">
        <f t="shared" si="446"/>
        <v>204.75</v>
      </c>
      <c r="AL1774" s="98"/>
      <c r="AM1774" s="100"/>
      <c r="AN1774" s="101" t="s">
        <v>3</v>
      </c>
      <c r="AO1774" s="97"/>
      <c r="AP1774" s="100">
        <f t="shared" si="447"/>
        <v>267.75</v>
      </c>
      <c r="AQ1774" s="100">
        <f t="shared" si="448"/>
        <v>267.75</v>
      </c>
      <c r="AR1774" s="97"/>
      <c r="AS1774" s="85">
        <f t="shared" si="449"/>
        <v>113.39999999999999</v>
      </c>
      <c r="AT1774" s="101" t="s">
        <v>3</v>
      </c>
      <c r="AU1774" s="97"/>
      <c r="AV1774" s="100">
        <f t="shared" si="441"/>
        <v>267.75</v>
      </c>
      <c r="AW1774" s="100">
        <f t="shared" si="454"/>
        <v>267.75</v>
      </c>
      <c r="AX1774" s="97"/>
      <c r="AY1774" s="100">
        <f t="shared" si="450"/>
        <v>236.25</v>
      </c>
      <c r="AZ1774" s="101" t="s">
        <v>3</v>
      </c>
      <c r="BA1774" s="97"/>
      <c r="BB1774" s="100">
        <f t="shared" si="451"/>
        <v>113.39999999999999</v>
      </c>
      <c r="BC1774" s="101" t="s">
        <v>3</v>
      </c>
      <c r="BD1774" s="97"/>
      <c r="BE1774" s="100">
        <f t="shared" si="452"/>
        <v>113.39999999999999</v>
      </c>
      <c r="BF1774" s="101" t="s">
        <v>3</v>
      </c>
    </row>
    <row r="1775" spans="1:58" s="86" customFormat="1" ht="13.2" x14ac:dyDescent="0.25">
      <c r="A1775" s="47" t="s">
        <v>1532</v>
      </c>
      <c r="B1775" s="93">
        <v>1200952</v>
      </c>
      <c r="C1775" s="109" t="s">
        <v>1307</v>
      </c>
      <c r="D1775" s="85">
        <v>33</v>
      </c>
      <c r="E1775" s="83">
        <v>270</v>
      </c>
      <c r="F1775" s="83" t="s">
        <v>1533</v>
      </c>
      <c r="G1775" s="22"/>
      <c r="H1775" s="44">
        <f t="shared" si="443"/>
        <v>26.400000000000002</v>
      </c>
      <c r="I1775" s="98">
        <f t="shared" si="444"/>
        <v>11.879999999999999</v>
      </c>
      <c r="J1775" s="98">
        <f t="shared" si="439"/>
        <v>28.05</v>
      </c>
      <c r="K1775" s="99"/>
      <c r="L1775" s="44">
        <f t="shared" si="442"/>
        <v>26.400000000000002</v>
      </c>
      <c r="M1775" s="100">
        <f t="shared" si="455"/>
        <v>26.400000000000002</v>
      </c>
      <c r="N1775" s="97"/>
      <c r="O1775" s="101" t="s">
        <v>3</v>
      </c>
      <c r="P1775" s="101" t="s">
        <v>3</v>
      </c>
      <c r="Q1775" s="97"/>
      <c r="R1775" s="101" t="s">
        <v>3</v>
      </c>
      <c r="S1775" s="101" t="s">
        <v>3</v>
      </c>
      <c r="T1775" s="97"/>
      <c r="U1775" s="101" t="s">
        <v>3</v>
      </c>
      <c r="V1775" s="101" t="s">
        <v>3</v>
      </c>
      <c r="W1775" s="97"/>
      <c r="X1775" s="101" t="s">
        <v>3</v>
      </c>
      <c r="Y1775" s="101" t="s">
        <v>3</v>
      </c>
      <c r="Z1775" s="97"/>
      <c r="AA1775" s="101" t="s">
        <v>3</v>
      </c>
      <c r="AB1775" s="101" t="s">
        <v>3</v>
      </c>
      <c r="AC1775" s="97"/>
      <c r="AD1775" s="101" t="s">
        <v>3</v>
      </c>
      <c r="AE1775" s="101" t="s">
        <v>3</v>
      </c>
      <c r="AF1775" s="97"/>
      <c r="AG1775" s="100">
        <f t="shared" si="440"/>
        <v>26.400000000000002</v>
      </c>
      <c r="AH1775" s="100">
        <f t="shared" si="453"/>
        <v>26.400000000000002</v>
      </c>
      <c r="AI1775" s="97"/>
      <c r="AJ1775" s="100">
        <f t="shared" si="445"/>
        <v>21.45</v>
      </c>
      <c r="AK1775" s="100">
        <f t="shared" si="446"/>
        <v>21.45</v>
      </c>
      <c r="AL1775" s="98"/>
      <c r="AM1775" s="100"/>
      <c r="AN1775" s="101" t="s">
        <v>3</v>
      </c>
      <c r="AO1775" s="97"/>
      <c r="AP1775" s="100">
        <f t="shared" si="447"/>
        <v>28.05</v>
      </c>
      <c r="AQ1775" s="100">
        <f t="shared" si="448"/>
        <v>28.05</v>
      </c>
      <c r="AR1775" s="97"/>
      <c r="AS1775" s="85">
        <f t="shared" si="449"/>
        <v>11.879999999999999</v>
      </c>
      <c r="AT1775" s="101" t="s">
        <v>3</v>
      </c>
      <c r="AU1775" s="97"/>
      <c r="AV1775" s="100">
        <f t="shared" si="441"/>
        <v>28.05</v>
      </c>
      <c r="AW1775" s="100">
        <f t="shared" si="454"/>
        <v>28.05</v>
      </c>
      <c r="AX1775" s="97"/>
      <c r="AY1775" s="100">
        <f t="shared" si="450"/>
        <v>24.75</v>
      </c>
      <c r="AZ1775" s="101" t="s">
        <v>3</v>
      </c>
      <c r="BA1775" s="97"/>
      <c r="BB1775" s="100">
        <f t="shared" si="451"/>
        <v>11.879999999999999</v>
      </c>
      <c r="BC1775" s="101" t="s">
        <v>3</v>
      </c>
      <c r="BD1775" s="97"/>
      <c r="BE1775" s="100">
        <f t="shared" si="452"/>
        <v>11.879999999999999</v>
      </c>
      <c r="BF1775" s="101" t="s">
        <v>3</v>
      </c>
    </row>
    <row r="1776" spans="1:58" s="86" customFormat="1" ht="13.2" x14ac:dyDescent="0.25">
      <c r="A1776" s="47" t="s">
        <v>1532</v>
      </c>
      <c r="B1776" s="93">
        <v>1203001</v>
      </c>
      <c r="C1776" s="109" t="s">
        <v>1526</v>
      </c>
      <c r="D1776" s="85">
        <v>37</v>
      </c>
      <c r="E1776" s="83">
        <v>270</v>
      </c>
      <c r="F1776" s="83" t="s">
        <v>1533</v>
      </c>
      <c r="G1776" s="22"/>
      <c r="H1776" s="44">
        <f t="shared" si="443"/>
        <v>29.6</v>
      </c>
      <c r="I1776" s="98">
        <f t="shared" si="444"/>
        <v>13.32</v>
      </c>
      <c r="J1776" s="98">
        <f t="shared" si="439"/>
        <v>31.45</v>
      </c>
      <c r="K1776" s="99"/>
      <c r="L1776" s="44">
        <f t="shared" si="442"/>
        <v>29.6</v>
      </c>
      <c r="M1776" s="100">
        <f t="shared" si="455"/>
        <v>29.6</v>
      </c>
      <c r="N1776" s="97"/>
      <c r="O1776" s="101" t="s">
        <v>3</v>
      </c>
      <c r="P1776" s="101" t="s">
        <v>3</v>
      </c>
      <c r="Q1776" s="97"/>
      <c r="R1776" s="101" t="s">
        <v>3</v>
      </c>
      <c r="S1776" s="101" t="s">
        <v>3</v>
      </c>
      <c r="T1776" s="97"/>
      <c r="U1776" s="101" t="s">
        <v>3</v>
      </c>
      <c r="V1776" s="101" t="s">
        <v>3</v>
      </c>
      <c r="W1776" s="97"/>
      <c r="X1776" s="101" t="s">
        <v>3</v>
      </c>
      <c r="Y1776" s="101" t="s">
        <v>3</v>
      </c>
      <c r="Z1776" s="97"/>
      <c r="AA1776" s="101" t="s">
        <v>3</v>
      </c>
      <c r="AB1776" s="101" t="s">
        <v>3</v>
      </c>
      <c r="AC1776" s="97"/>
      <c r="AD1776" s="101" t="s">
        <v>3</v>
      </c>
      <c r="AE1776" s="101" t="s">
        <v>3</v>
      </c>
      <c r="AF1776" s="97"/>
      <c r="AG1776" s="100">
        <f t="shared" si="440"/>
        <v>29.6</v>
      </c>
      <c r="AH1776" s="100">
        <f t="shared" si="453"/>
        <v>29.6</v>
      </c>
      <c r="AI1776" s="97"/>
      <c r="AJ1776" s="100">
        <f t="shared" si="445"/>
        <v>24.05</v>
      </c>
      <c r="AK1776" s="100">
        <f t="shared" si="446"/>
        <v>24.05</v>
      </c>
      <c r="AL1776" s="98"/>
      <c r="AM1776" s="100"/>
      <c r="AN1776" s="101" t="s">
        <v>3</v>
      </c>
      <c r="AO1776" s="97"/>
      <c r="AP1776" s="100">
        <f t="shared" si="447"/>
        <v>31.45</v>
      </c>
      <c r="AQ1776" s="100">
        <f t="shared" si="448"/>
        <v>31.45</v>
      </c>
      <c r="AR1776" s="97"/>
      <c r="AS1776" s="85">
        <f t="shared" si="449"/>
        <v>13.32</v>
      </c>
      <c r="AT1776" s="101" t="s">
        <v>3</v>
      </c>
      <c r="AU1776" s="97"/>
      <c r="AV1776" s="100">
        <f t="shared" si="441"/>
        <v>31.45</v>
      </c>
      <c r="AW1776" s="100">
        <f t="shared" si="454"/>
        <v>31.45</v>
      </c>
      <c r="AX1776" s="97"/>
      <c r="AY1776" s="100">
        <f t="shared" si="450"/>
        <v>27.75</v>
      </c>
      <c r="AZ1776" s="101" t="s">
        <v>3</v>
      </c>
      <c r="BA1776" s="97"/>
      <c r="BB1776" s="100">
        <f t="shared" si="451"/>
        <v>13.32</v>
      </c>
      <c r="BC1776" s="101" t="s">
        <v>3</v>
      </c>
      <c r="BD1776" s="97"/>
      <c r="BE1776" s="100">
        <f t="shared" si="452"/>
        <v>13.32</v>
      </c>
      <c r="BF1776" s="101" t="s">
        <v>3</v>
      </c>
    </row>
    <row r="1777" spans="1:58" s="86" customFormat="1" ht="13.2" x14ac:dyDescent="0.25">
      <c r="A1777" s="47" t="s">
        <v>1532</v>
      </c>
      <c r="B1777" s="93">
        <v>1200129</v>
      </c>
      <c r="C1777" s="109" t="s">
        <v>1165</v>
      </c>
      <c r="D1777" s="85">
        <v>83</v>
      </c>
      <c r="E1777" s="83">
        <v>270</v>
      </c>
      <c r="F1777" s="83" t="s">
        <v>1533</v>
      </c>
      <c r="G1777" s="22"/>
      <c r="H1777" s="44">
        <f t="shared" si="443"/>
        <v>66.400000000000006</v>
      </c>
      <c r="I1777" s="98">
        <f t="shared" si="444"/>
        <v>29.88</v>
      </c>
      <c r="J1777" s="98">
        <f t="shared" si="439"/>
        <v>70.55</v>
      </c>
      <c r="K1777" s="99"/>
      <c r="L1777" s="44">
        <f t="shared" si="442"/>
        <v>66.400000000000006</v>
      </c>
      <c r="M1777" s="100">
        <f t="shared" si="455"/>
        <v>66.400000000000006</v>
      </c>
      <c r="N1777" s="97"/>
      <c r="O1777" s="101" t="s">
        <v>3</v>
      </c>
      <c r="P1777" s="101" t="s">
        <v>3</v>
      </c>
      <c r="Q1777" s="97"/>
      <c r="R1777" s="101" t="s">
        <v>3</v>
      </c>
      <c r="S1777" s="101" t="s">
        <v>3</v>
      </c>
      <c r="T1777" s="97"/>
      <c r="U1777" s="101" t="s">
        <v>3</v>
      </c>
      <c r="V1777" s="101" t="s">
        <v>3</v>
      </c>
      <c r="W1777" s="97"/>
      <c r="X1777" s="101" t="s">
        <v>3</v>
      </c>
      <c r="Y1777" s="101" t="s">
        <v>3</v>
      </c>
      <c r="Z1777" s="97"/>
      <c r="AA1777" s="101" t="s">
        <v>3</v>
      </c>
      <c r="AB1777" s="101" t="s">
        <v>3</v>
      </c>
      <c r="AC1777" s="97"/>
      <c r="AD1777" s="101" t="s">
        <v>3</v>
      </c>
      <c r="AE1777" s="101" t="s">
        <v>3</v>
      </c>
      <c r="AF1777" s="97"/>
      <c r="AG1777" s="100">
        <f t="shared" si="440"/>
        <v>66.400000000000006</v>
      </c>
      <c r="AH1777" s="100">
        <f t="shared" si="453"/>
        <v>66.400000000000006</v>
      </c>
      <c r="AI1777" s="97"/>
      <c r="AJ1777" s="100">
        <f t="shared" si="445"/>
        <v>53.95</v>
      </c>
      <c r="AK1777" s="100">
        <f t="shared" si="446"/>
        <v>53.95</v>
      </c>
      <c r="AL1777" s="98"/>
      <c r="AM1777" s="100"/>
      <c r="AN1777" s="101" t="s">
        <v>3</v>
      </c>
      <c r="AO1777" s="97"/>
      <c r="AP1777" s="100">
        <f t="shared" si="447"/>
        <v>70.55</v>
      </c>
      <c r="AQ1777" s="100">
        <f t="shared" si="448"/>
        <v>70.55</v>
      </c>
      <c r="AR1777" s="97"/>
      <c r="AS1777" s="85">
        <f t="shared" si="449"/>
        <v>29.88</v>
      </c>
      <c r="AT1777" s="101" t="s">
        <v>3</v>
      </c>
      <c r="AU1777" s="97"/>
      <c r="AV1777" s="100">
        <f t="shared" si="441"/>
        <v>70.55</v>
      </c>
      <c r="AW1777" s="100">
        <f t="shared" si="454"/>
        <v>70.55</v>
      </c>
      <c r="AX1777" s="97"/>
      <c r="AY1777" s="100">
        <f t="shared" si="450"/>
        <v>62.25</v>
      </c>
      <c r="AZ1777" s="101" t="s">
        <v>3</v>
      </c>
      <c r="BA1777" s="97"/>
      <c r="BB1777" s="100">
        <f t="shared" si="451"/>
        <v>29.88</v>
      </c>
      <c r="BC1777" s="101" t="s">
        <v>3</v>
      </c>
      <c r="BD1777" s="97"/>
      <c r="BE1777" s="100">
        <f t="shared" si="452"/>
        <v>29.88</v>
      </c>
      <c r="BF1777" s="101" t="s">
        <v>3</v>
      </c>
    </row>
    <row r="1778" spans="1:58" s="86" customFormat="1" ht="13.2" x14ac:dyDescent="0.25">
      <c r="A1778" s="47" t="s">
        <v>1532</v>
      </c>
      <c r="B1778" s="93">
        <v>1203033</v>
      </c>
      <c r="C1778" s="109" t="s">
        <v>1309</v>
      </c>
      <c r="D1778" s="85">
        <v>33</v>
      </c>
      <c r="E1778" s="83">
        <v>270</v>
      </c>
      <c r="F1778" s="83" t="s">
        <v>1533</v>
      </c>
      <c r="G1778" s="22"/>
      <c r="H1778" s="44">
        <f t="shared" si="443"/>
        <v>26.400000000000002</v>
      </c>
      <c r="I1778" s="98">
        <f t="shared" si="444"/>
        <v>11.879999999999999</v>
      </c>
      <c r="J1778" s="98">
        <f t="shared" si="439"/>
        <v>28.05</v>
      </c>
      <c r="K1778" s="99"/>
      <c r="L1778" s="44">
        <f t="shared" si="442"/>
        <v>26.400000000000002</v>
      </c>
      <c r="M1778" s="100">
        <f t="shared" si="455"/>
        <v>26.400000000000002</v>
      </c>
      <c r="N1778" s="97"/>
      <c r="O1778" s="101" t="s">
        <v>3</v>
      </c>
      <c r="P1778" s="101" t="s">
        <v>3</v>
      </c>
      <c r="Q1778" s="97"/>
      <c r="R1778" s="101" t="s">
        <v>3</v>
      </c>
      <c r="S1778" s="101" t="s">
        <v>3</v>
      </c>
      <c r="T1778" s="97"/>
      <c r="U1778" s="101" t="s">
        <v>3</v>
      </c>
      <c r="V1778" s="101" t="s">
        <v>3</v>
      </c>
      <c r="W1778" s="97"/>
      <c r="X1778" s="101" t="s">
        <v>3</v>
      </c>
      <c r="Y1778" s="101" t="s">
        <v>3</v>
      </c>
      <c r="Z1778" s="97"/>
      <c r="AA1778" s="101" t="s">
        <v>3</v>
      </c>
      <c r="AB1778" s="101" t="s">
        <v>3</v>
      </c>
      <c r="AC1778" s="97"/>
      <c r="AD1778" s="101" t="s">
        <v>3</v>
      </c>
      <c r="AE1778" s="101" t="s">
        <v>3</v>
      </c>
      <c r="AF1778" s="97"/>
      <c r="AG1778" s="100">
        <f t="shared" si="440"/>
        <v>26.400000000000002</v>
      </c>
      <c r="AH1778" s="100">
        <f t="shared" si="453"/>
        <v>26.400000000000002</v>
      </c>
      <c r="AI1778" s="97"/>
      <c r="AJ1778" s="100">
        <f t="shared" si="445"/>
        <v>21.45</v>
      </c>
      <c r="AK1778" s="100">
        <f t="shared" si="446"/>
        <v>21.45</v>
      </c>
      <c r="AL1778" s="98"/>
      <c r="AM1778" s="100"/>
      <c r="AN1778" s="101" t="s">
        <v>3</v>
      </c>
      <c r="AO1778" s="97"/>
      <c r="AP1778" s="100">
        <f t="shared" si="447"/>
        <v>28.05</v>
      </c>
      <c r="AQ1778" s="100">
        <f t="shared" si="448"/>
        <v>28.05</v>
      </c>
      <c r="AR1778" s="97"/>
      <c r="AS1778" s="85">
        <f t="shared" si="449"/>
        <v>11.879999999999999</v>
      </c>
      <c r="AT1778" s="101" t="s">
        <v>3</v>
      </c>
      <c r="AU1778" s="97"/>
      <c r="AV1778" s="100">
        <f t="shared" si="441"/>
        <v>28.05</v>
      </c>
      <c r="AW1778" s="100">
        <f t="shared" si="454"/>
        <v>28.05</v>
      </c>
      <c r="AX1778" s="97"/>
      <c r="AY1778" s="100">
        <f t="shared" si="450"/>
        <v>24.75</v>
      </c>
      <c r="AZ1778" s="101" t="s">
        <v>3</v>
      </c>
      <c r="BA1778" s="97"/>
      <c r="BB1778" s="100">
        <f t="shared" si="451"/>
        <v>11.879999999999999</v>
      </c>
      <c r="BC1778" s="101" t="s">
        <v>3</v>
      </c>
      <c r="BD1778" s="97"/>
      <c r="BE1778" s="100">
        <f t="shared" si="452"/>
        <v>11.879999999999999</v>
      </c>
      <c r="BF1778" s="101" t="s">
        <v>3</v>
      </c>
    </row>
    <row r="1779" spans="1:58" s="86" customFormat="1" ht="13.2" x14ac:dyDescent="0.25">
      <c r="A1779" s="47" t="s">
        <v>1532</v>
      </c>
      <c r="B1779" s="93">
        <v>1200914</v>
      </c>
      <c r="C1779" s="109" t="s">
        <v>1122</v>
      </c>
      <c r="D1779" s="85">
        <v>35</v>
      </c>
      <c r="E1779" s="83">
        <v>270</v>
      </c>
      <c r="F1779" s="83" t="s">
        <v>1533</v>
      </c>
      <c r="G1779" s="22"/>
      <c r="H1779" s="44">
        <f t="shared" si="443"/>
        <v>28</v>
      </c>
      <c r="I1779" s="98">
        <f t="shared" si="444"/>
        <v>12.6</v>
      </c>
      <c r="J1779" s="98">
        <f t="shared" si="439"/>
        <v>29.75</v>
      </c>
      <c r="K1779" s="99"/>
      <c r="L1779" s="44">
        <f t="shared" si="442"/>
        <v>28</v>
      </c>
      <c r="M1779" s="100">
        <f t="shared" si="455"/>
        <v>28</v>
      </c>
      <c r="N1779" s="97"/>
      <c r="O1779" s="101" t="s">
        <v>3</v>
      </c>
      <c r="P1779" s="101" t="s">
        <v>3</v>
      </c>
      <c r="Q1779" s="97"/>
      <c r="R1779" s="101" t="s">
        <v>3</v>
      </c>
      <c r="S1779" s="101" t="s">
        <v>3</v>
      </c>
      <c r="T1779" s="97"/>
      <c r="U1779" s="101" t="s">
        <v>3</v>
      </c>
      <c r="V1779" s="101" t="s">
        <v>3</v>
      </c>
      <c r="W1779" s="97"/>
      <c r="X1779" s="101" t="s">
        <v>3</v>
      </c>
      <c r="Y1779" s="101" t="s">
        <v>3</v>
      </c>
      <c r="Z1779" s="97"/>
      <c r="AA1779" s="101" t="s">
        <v>3</v>
      </c>
      <c r="AB1779" s="101" t="s">
        <v>3</v>
      </c>
      <c r="AC1779" s="97"/>
      <c r="AD1779" s="101" t="s">
        <v>3</v>
      </c>
      <c r="AE1779" s="101" t="s">
        <v>3</v>
      </c>
      <c r="AF1779" s="97"/>
      <c r="AG1779" s="100">
        <f t="shared" si="440"/>
        <v>28</v>
      </c>
      <c r="AH1779" s="100">
        <f t="shared" si="453"/>
        <v>28</v>
      </c>
      <c r="AI1779" s="97"/>
      <c r="AJ1779" s="100">
        <f t="shared" si="445"/>
        <v>22.75</v>
      </c>
      <c r="AK1779" s="100">
        <f t="shared" si="446"/>
        <v>22.75</v>
      </c>
      <c r="AL1779" s="98"/>
      <c r="AM1779" s="100"/>
      <c r="AN1779" s="101" t="s">
        <v>3</v>
      </c>
      <c r="AO1779" s="97"/>
      <c r="AP1779" s="100">
        <f t="shared" si="447"/>
        <v>29.75</v>
      </c>
      <c r="AQ1779" s="100">
        <f t="shared" si="448"/>
        <v>29.75</v>
      </c>
      <c r="AR1779" s="97"/>
      <c r="AS1779" s="85">
        <f t="shared" si="449"/>
        <v>12.6</v>
      </c>
      <c r="AT1779" s="101" t="s">
        <v>3</v>
      </c>
      <c r="AU1779" s="97"/>
      <c r="AV1779" s="100">
        <f t="shared" si="441"/>
        <v>29.75</v>
      </c>
      <c r="AW1779" s="100">
        <f t="shared" si="454"/>
        <v>29.75</v>
      </c>
      <c r="AX1779" s="97"/>
      <c r="AY1779" s="100">
        <f t="shared" si="450"/>
        <v>26.25</v>
      </c>
      <c r="AZ1779" s="101" t="s">
        <v>3</v>
      </c>
      <c r="BA1779" s="97"/>
      <c r="BB1779" s="100">
        <f t="shared" si="451"/>
        <v>12.6</v>
      </c>
      <c r="BC1779" s="101" t="s">
        <v>3</v>
      </c>
      <c r="BD1779" s="97"/>
      <c r="BE1779" s="100">
        <f t="shared" si="452"/>
        <v>12.6</v>
      </c>
      <c r="BF1779" s="101" t="s">
        <v>3</v>
      </c>
    </row>
    <row r="1780" spans="1:58" s="86" customFormat="1" ht="13.2" x14ac:dyDescent="0.25">
      <c r="A1780" s="47" t="s">
        <v>1532</v>
      </c>
      <c r="B1780" s="93">
        <v>1200254</v>
      </c>
      <c r="C1780" s="109" t="s">
        <v>1286</v>
      </c>
      <c r="D1780" s="85">
        <v>33</v>
      </c>
      <c r="E1780" s="83">
        <v>270</v>
      </c>
      <c r="F1780" s="83" t="s">
        <v>1533</v>
      </c>
      <c r="G1780" s="22"/>
      <c r="H1780" s="44">
        <f t="shared" si="443"/>
        <v>26.400000000000002</v>
      </c>
      <c r="I1780" s="98">
        <f t="shared" si="444"/>
        <v>11.879999999999999</v>
      </c>
      <c r="J1780" s="98">
        <f t="shared" si="439"/>
        <v>28.05</v>
      </c>
      <c r="K1780" s="99"/>
      <c r="L1780" s="44">
        <f t="shared" si="442"/>
        <v>26.400000000000002</v>
      </c>
      <c r="M1780" s="100">
        <f t="shared" si="455"/>
        <v>26.400000000000002</v>
      </c>
      <c r="N1780" s="97"/>
      <c r="O1780" s="101" t="s">
        <v>3</v>
      </c>
      <c r="P1780" s="101" t="s">
        <v>3</v>
      </c>
      <c r="Q1780" s="97"/>
      <c r="R1780" s="101" t="s">
        <v>3</v>
      </c>
      <c r="S1780" s="101" t="s">
        <v>3</v>
      </c>
      <c r="T1780" s="97"/>
      <c r="U1780" s="101" t="s">
        <v>3</v>
      </c>
      <c r="V1780" s="101" t="s">
        <v>3</v>
      </c>
      <c r="W1780" s="97"/>
      <c r="X1780" s="101" t="s">
        <v>3</v>
      </c>
      <c r="Y1780" s="101" t="s">
        <v>3</v>
      </c>
      <c r="Z1780" s="97"/>
      <c r="AA1780" s="101" t="s">
        <v>3</v>
      </c>
      <c r="AB1780" s="101" t="s">
        <v>3</v>
      </c>
      <c r="AC1780" s="97"/>
      <c r="AD1780" s="101" t="s">
        <v>3</v>
      </c>
      <c r="AE1780" s="101" t="s">
        <v>3</v>
      </c>
      <c r="AF1780" s="97"/>
      <c r="AG1780" s="100">
        <f t="shared" si="440"/>
        <v>26.400000000000002</v>
      </c>
      <c r="AH1780" s="100">
        <f t="shared" si="453"/>
        <v>26.400000000000002</v>
      </c>
      <c r="AI1780" s="97"/>
      <c r="AJ1780" s="100">
        <f t="shared" si="445"/>
        <v>21.45</v>
      </c>
      <c r="AK1780" s="100">
        <f t="shared" si="446"/>
        <v>21.45</v>
      </c>
      <c r="AL1780" s="98"/>
      <c r="AM1780" s="100"/>
      <c r="AN1780" s="101" t="s">
        <v>3</v>
      </c>
      <c r="AO1780" s="97"/>
      <c r="AP1780" s="100">
        <f t="shared" si="447"/>
        <v>28.05</v>
      </c>
      <c r="AQ1780" s="100">
        <f t="shared" si="448"/>
        <v>28.05</v>
      </c>
      <c r="AR1780" s="97"/>
      <c r="AS1780" s="85">
        <f t="shared" si="449"/>
        <v>11.879999999999999</v>
      </c>
      <c r="AT1780" s="101" t="s">
        <v>3</v>
      </c>
      <c r="AU1780" s="97"/>
      <c r="AV1780" s="100">
        <f t="shared" si="441"/>
        <v>28.05</v>
      </c>
      <c r="AW1780" s="100">
        <f t="shared" si="454"/>
        <v>28.05</v>
      </c>
      <c r="AX1780" s="97"/>
      <c r="AY1780" s="100">
        <f t="shared" si="450"/>
        <v>24.75</v>
      </c>
      <c r="AZ1780" s="101" t="s">
        <v>3</v>
      </c>
      <c r="BA1780" s="97"/>
      <c r="BB1780" s="100">
        <f t="shared" si="451"/>
        <v>11.879999999999999</v>
      </c>
      <c r="BC1780" s="101" t="s">
        <v>3</v>
      </c>
      <c r="BD1780" s="97"/>
      <c r="BE1780" s="100">
        <f t="shared" si="452"/>
        <v>11.879999999999999</v>
      </c>
      <c r="BF1780" s="101" t="s">
        <v>3</v>
      </c>
    </row>
    <row r="1781" spans="1:58" s="86" customFormat="1" ht="13.2" x14ac:dyDescent="0.25">
      <c r="A1781" s="47" t="s">
        <v>1532</v>
      </c>
      <c r="B1781" s="93">
        <v>1200172</v>
      </c>
      <c r="C1781" s="109" t="s">
        <v>1216</v>
      </c>
      <c r="D1781" s="85">
        <v>33</v>
      </c>
      <c r="E1781" s="83">
        <v>270</v>
      </c>
      <c r="F1781" s="83" t="s">
        <v>1533</v>
      </c>
      <c r="G1781" s="22"/>
      <c r="H1781" s="44">
        <f t="shared" si="443"/>
        <v>26.400000000000002</v>
      </c>
      <c r="I1781" s="98">
        <f t="shared" si="444"/>
        <v>11.879999999999999</v>
      </c>
      <c r="J1781" s="98">
        <f t="shared" si="439"/>
        <v>28.05</v>
      </c>
      <c r="K1781" s="99"/>
      <c r="L1781" s="44">
        <f t="shared" si="442"/>
        <v>26.400000000000002</v>
      </c>
      <c r="M1781" s="100">
        <f t="shared" si="455"/>
        <v>26.400000000000002</v>
      </c>
      <c r="N1781" s="97"/>
      <c r="O1781" s="101" t="s">
        <v>3</v>
      </c>
      <c r="P1781" s="101" t="s">
        <v>3</v>
      </c>
      <c r="Q1781" s="97"/>
      <c r="R1781" s="101" t="s">
        <v>3</v>
      </c>
      <c r="S1781" s="101" t="s">
        <v>3</v>
      </c>
      <c r="T1781" s="97"/>
      <c r="U1781" s="101" t="s">
        <v>3</v>
      </c>
      <c r="V1781" s="101" t="s">
        <v>3</v>
      </c>
      <c r="W1781" s="97"/>
      <c r="X1781" s="101" t="s">
        <v>3</v>
      </c>
      <c r="Y1781" s="101" t="s">
        <v>3</v>
      </c>
      <c r="Z1781" s="97"/>
      <c r="AA1781" s="101" t="s">
        <v>3</v>
      </c>
      <c r="AB1781" s="101" t="s">
        <v>3</v>
      </c>
      <c r="AC1781" s="97"/>
      <c r="AD1781" s="101" t="s">
        <v>3</v>
      </c>
      <c r="AE1781" s="101" t="s">
        <v>3</v>
      </c>
      <c r="AF1781" s="97"/>
      <c r="AG1781" s="100">
        <f t="shared" si="440"/>
        <v>26.400000000000002</v>
      </c>
      <c r="AH1781" s="100">
        <f t="shared" si="453"/>
        <v>26.400000000000002</v>
      </c>
      <c r="AI1781" s="97"/>
      <c r="AJ1781" s="100">
        <f t="shared" si="445"/>
        <v>21.45</v>
      </c>
      <c r="AK1781" s="100">
        <f t="shared" si="446"/>
        <v>21.45</v>
      </c>
      <c r="AL1781" s="98"/>
      <c r="AM1781" s="100"/>
      <c r="AN1781" s="101" t="s">
        <v>3</v>
      </c>
      <c r="AO1781" s="97"/>
      <c r="AP1781" s="100">
        <f t="shared" si="447"/>
        <v>28.05</v>
      </c>
      <c r="AQ1781" s="100">
        <f t="shared" si="448"/>
        <v>28.05</v>
      </c>
      <c r="AR1781" s="97"/>
      <c r="AS1781" s="85">
        <f t="shared" si="449"/>
        <v>11.879999999999999</v>
      </c>
      <c r="AT1781" s="101" t="s">
        <v>3</v>
      </c>
      <c r="AU1781" s="97"/>
      <c r="AV1781" s="100">
        <f t="shared" si="441"/>
        <v>28.05</v>
      </c>
      <c r="AW1781" s="100">
        <f t="shared" si="454"/>
        <v>28.05</v>
      </c>
      <c r="AX1781" s="97"/>
      <c r="AY1781" s="100">
        <f t="shared" si="450"/>
        <v>24.75</v>
      </c>
      <c r="AZ1781" s="101" t="s">
        <v>3</v>
      </c>
      <c r="BA1781" s="97"/>
      <c r="BB1781" s="100">
        <f t="shared" si="451"/>
        <v>11.879999999999999</v>
      </c>
      <c r="BC1781" s="101" t="s">
        <v>3</v>
      </c>
      <c r="BD1781" s="97"/>
      <c r="BE1781" s="100">
        <f t="shared" si="452"/>
        <v>11.879999999999999</v>
      </c>
      <c r="BF1781" s="101" t="s">
        <v>3</v>
      </c>
    </row>
    <row r="1782" spans="1:58" s="86" customFormat="1" ht="13.2" x14ac:dyDescent="0.25">
      <c r="A1782" s="47" t="s">
        <v>1532</v>
      </c>
      <c r="B1782" s="93">
        <v>1200920</v>
      </c>
      <c r="C1782" s="109" t="s">
        <v>1175</v>
      </c>
      <c r="D1782" s="85">
        <v>33</v>
      </c>
      <c r="E1782" s="83">
        <v>270</v>
      </c>
      <c r="F1782" s="83" t="s">
        <v>1533</v>
      </c>
      <c r="G1782" s="22"/>
      <c r="H1782" s="44">
        <f t="shared" si="443"/>
        <v>26.400000000000002</v>
      </c>
      <c r="I1782" s="98">
        <f t="shared" si="444"/>
        <v>11.879999999999999</v>
      </c>
      <c r="J1782" s="98">
        <f t="shared" si="439"/>
        <v>28.05</v>
      </c>
      <c r="K1782" s="99"/>
      <c r="L1782" s="44">
        <f t="shared" si="442"/>
        <v>26.400000000000002</v>
      </c>
      <c r="M1782" s="100">
        <f t="shared" si="455"/>
        <v>26.400000000000002</v>
      </c>
      <c r="N1782" s="97"/>
      <c r="O1782" s="101" t="s">
        <v>3</v>
      </c>
      <c r="P1782" s="101" t="s">
        <v>3</v>
      </c>
      <c r="Q1782" s="97"/>
      <c r="R1782" s="101" t="s">
        <v>3</v>
      </c>
      <c r="S1782" s="101" t="s">
        <v>3</v>
      </c>
      <c r="T1782" s="97"/>
      <c r="U1782" s="101" t="s">
        <v>3</v>
      </c>
      <c r="V1782" s="101" t="s">
        <v>3</v>
      </c>
      <c r="W1782" s="97"/>
      <c r="X1782" s="101" t="s">
        <v>3</v>
      </c>
      <c r="Y1782" s="101" t="s">
        <v>3</v>
      </c>
      <c r="Z1782" s="97"/>
      <c r="AA1782" s="101" t="s">
        <v>3</v>
      </c>
      <c r="AB1782" s="101" t="s">
        <v>3</v>
      </c>
      <c r="AC1782" s="97"/>
      <c r="AD1782" s="101" t="s">
        <v>3</v>
      </c>
      <c r="AE1782" s="101" t="s">
        <v>3</v>
      </c>
      <c r="AF1782" s="97"/>
      <c r="AG1782" s="100">
        <f t="shared" si="440"/>
        <v>26.400000000000002</v>
      </c>
      <c r="AH1782" s="100">
        <f t="shared" si="453"/>
        <v>26.400000000000002</v>
      </c>
      <c r="AI1782" s="97"/>
      <c r="AJ1782" s="100">
        <f t="shared" si="445"/>
        <v>21.45</v>
      </c>
      <c r="AK1782" s="100">
        <f t="shared" si="446"/>
        <v>21.45</v>
      </c>
      <c r="AL1782" s="98"/>
      <c r="AM1782" s="100"/>
      <c r="AN1782" s="101" t="s">
        <v>3</v>
      </c>
      <c r="AO1782" s="97"/>
      <c r="AP1782" s="100">
        <f t="shared" si="447"/>
        <v>28.05</v>
      </c>
      <c r="AQ1782" s="100">
        <f t="shared" si="448"/>
        <v>28.05</v>
      </c>
      <c r="AR1782" s="97"/>
      <c r="AS1782" s="85">
        <f t="shared" si="449"/>
        <v>11.879999999999999</v>
      </c>
      <c r="AT1782" s="101" t="s">
        <v>3</v>
      </c>
      <c r="AU1782" s="97"/>
      <c r="AV1782" s="100">
        <f t="shared" si="441"/>
        <v>28.05</v>
      </c>
      <c r="AW1782" s="100">
        <f t="shared" si="454"/>
        <v>28.05</v>
      </c>
      <c r="AX1782" s="97"/>
      <c r="AY1782" s="100">
        <f t="shared" si="450"/>
        <v>24.75</v>
      </c>
      <c r="AZ1782" s="101" t="s">
        <v>3</v>
      </c>
      <c r="BA1782" s="97"/>
      <c r="BB1782" s="100">
        <f t="shared" si="451"/>
        <v>11.879999999999999</v>
      </c>
      <c r="BC1782" s="101" t="s">
        <v>3</v>
      </c>
      <c r="BD1782" s="97"/>
      <c r="BE1782" s="100">
        <f t="shared" si="452"/>
        <v>11.879999999999999</v>
      </c>
      <c r="BF1782" s="101" t="s">
        <v>3</v>
      </c>
    </row>
    <row r="1783" spans="1:58" s="86" customFormat="1" ht="13.2" x14ac:dyDescent="0.25">
      <c r="A1783" s="47" t="s">
        <v>1532</v>
      </c>
      <c r="B1783" s="93">
        <v>1200143</v>
      </c>
      <c r="C1783" s="109" t="s">
        <v>1173</v>
      </c>
      <c r="D1783" s="85">
        <v>33</v>
      </c>
      <c r="E1783" s="83">
        <v>270</v>
      </c>
      <c r="F1783" s="83" t="s">
        <v>1533</v>
      </c>
      <c r="G1783" s="22"/>
      <c r="H1783" s="44">
        <f t="shared" si="443"/>
        <v>26.400000000000002</v>
      </c>
      <c r="I1783" s="98">
        <f t="shared" si="444"/>
        <v>11.879999999999999</v>
      </c>
      <c r="J1783" s="98">
        <f t="shared" si="439"/>
        <v>28.05</v>
      </c>
      <c r="K1783" s="99"/>
      <c r="L1783" s="44">
        <f t="shared" si="442"/>
        <v>26.400000000000002</v>
      </c>
      <c r="M1783" s="100">
        <f t="shared" si="455"/>
        <v>26.400000000000002</v>
      </c>
      <c r="N1783" s="97"/>
      <c r="O1783" s="101" t="s">
        <v>3</v>
      </c>
      <c r="P1783" s="101" t="s">
        <v>3</v>
      </c>
      <c r="Q1783" s="97"/>
      <c r="R1783" s="101" t="s">
        <v>3</v>
      </c>
      <c r="S1783" s="101" t="s">
        <v>3</v>
      </c>
      <c r="T1783" s="97"/>
      <c r="U1783" s="101" t="s">
        <v>3</v>
      </c>
      <c r="V1783" s="101" t="s">
        <v>3</v>
      </c>
      <c r="W1783" s="97"/>
      <c r="X1783" s="101" t="s">
        <v>3</v>
      </c>
      <c r="Y1783" s="101" t="s">
        <v>3</v>
      </c>
      <c r="Z1783" s="97"/>
      <c r="AA1783" s="101" t="s">
        <v>3</v>
      </c>
      <c r="AB1783" s="101" t="s">
        <v>3</v>
      </c>
      <c r="AC1783" s="97"/>
      <c r="AD1783" s="101" t="s">
        <v>3</v>
      </c>
      <c r="AE1783" s="101" t="s">
        <v>3</v>
      </c>
      <c r="AF1783" s="97"/>
      <c r="AG1783" s="100">
        <f t="shared" si="440"/>
        <v>26.400000000000002</v>
      </c>
      <c r="AH1783" s="100">
        <f t="shared" si="453"/>
        <v>26.400000000000002</v>
      </c>
      <c r="AI1783" s="97"/>
      <c r="AJ1783" s="100">
        <f t="shared" si="445"/>
        <v>21.45</v>
      </c>
      <c r="AK1783" s="100">
        <f t="shared" si="446"/>
        <v>21.45</v>
      </c>
      <c r="AL1783" s="98"/>
      <c r="AM1783" s="100"/>
      <c r="AN1783" s="101" t="s">
        <v>3</v>
      </c>
      <c r="AO1783" s="97"/>
      <c r="AP1783" s="100">
        <f t="shared" si="447"/>
        <v>28.05</v>
      </c>
      <c r="AQ1783" s="100">
        <f t="shared" si="448"/>
        <v>28.05</v>
      </c>
      <c r="AR1783" s="97"/>
      <c r="AS1783" s="85">
        <f t="shared" si="449"/>
        <v>11.879999999999999</v>
      </c>
      <c r="AT1783" s="101" t="s">
        <v>3</v>
      </c>
      <c r="AU1783" s="97"/>
      <c r="AV1783" s="100">
        <f t="shared" si="441"/>
        <v>28.05</v>
      </c>
      <c r="AW1783" s="100">
        <f t="shared" si="454"/>
        <v>28.05</v>
      </c>
      <c r="AX1783" s="97"/>
      <c r="AY1783" s="100">
        <f t="shared" si="450"/>
        <v>24.75</v>
      </c>
      <c r="AZ1783" s="101" t="s">
        <v>3</v>
      </c>
      <c r="BA1783" s="97"/>
      <c r="BB1783" s="100">
        <f t="shared" si="451"/>
        <v>11.879999999999999</v>
      </c>
      <c r="BC1783" s="101" t="s">
        <v>3</v>
      </c>
      <c r="BD1783" s="97"/>
      <c r="BE1783" s="100">
        <f t="shared" si="452"/>
        <v>11.879999999999999</v>
      </c>
      <c r="BF1783" s="101" t="s">
        <v>3</v>
      </c>
    </row>
    <row r="1784" spans="1:58" s="86" customFormat="1" ht="13.2" x14ac:dyDescent="0.25">
      <c r="A1784" s="47" t="s">
        <v>1532</v>
      </c>
      <c r="B1784" s="93">
        <v>1200253</v>
      </c>
      <c r="C1784" s="109" t="s">
        <v>1285</v>
      </c>
      <c r="D1784" s="85">
        <v>33</v>
      </c>
      <c r="E1784" s="83">
        <v>270</v>
      </c>
      <c r="F1784" s="83" t="s">
        <v>1533</v>
      </c>
      <c r="G1784" s="22"/>
      <c r="H1784" s="44">
        <f t="shared" si="443"/>
        <v>26.400000000000002</v>
      </c>
      <c r="I1784" s="98">
        <f t="shared" si="444"/>
        <v>11.879999999999999</v>
      </c>
      <c r="J1784" s="98">
        <f t="shared" si="439"/>
        <v>28.05</v>
      </c>
      <c r="K1784" s="99"/>
      <c r="L1784" s="44">
        <f t="shared" si="442"/>
        <v>26.400000000000002</v>
      </c>
      <c r="M1784" s="100">
        <f t="shared" si="455"/>
        <v>26.400000000000002</v>
      </c>
      <c r="N1784" s="97"/>
      <c r="O1784" s="101" t="s">
        <v>3</v>
      </c>
      <c r="P1784" s="101" t="s">
        <v>3</v>
      </c>
      <c r="Q1784" s="97"/>
      <c r="R1784" s="101" t="s">
        <v>3</v>
      </c>
      <c r="S1784" s="101" t="s">
        <v>3</v>
      </c>
      <c r="T1784" s="97"/>
      <c r="U1784" s="101" t="s">
        <v>3</v>
      </c>
      <c r="V1784" s="101" t="s">
        <v>3</v>
      </c>
      <c r="W1784" s="97"/>
      <c r="X1784" s="101" t="s">
        <v>3</v>
      </c>
      <c r="Y1784" s="101" t="s">
        <v>3</v>
      </c>
      <c r="Z1784" s="97"/>
      <c r="AA1784" s="101" t="s">
        <v>3</v>
      </c>
      <c r="AB1784" s="101" t="s">
        <v>3</v>
      </c>
      <c r="AC1784" s="97"/>
      <c r="AD1784" s="101" t="s">
        <v>3</v>
      </c>
      <c r="AE1784" s="101" t="s">
        <v>3</v>
      </c>
      <c r="AF1784" s="97"/>
      <c r="AG1784" s="100">
        <f t="shared" si="440"/>
        <v>26.400000000000002</v>
      </c>
      <c r="AH1784" s="100">
        <f t="shared" si="453"/>
        <v>26.400000000000002</v>
      </c>
      <c r="AI1784" s="97"/>
      <c r="AJ1784" s="100">
        <f t="shared" si="445"/>
        <v>21.45</v>
      </c>
      <c r="AK1784" s="100">
        <f t="shared" si="446"/>
        <v>21.45</v>
      </c>
      <c r="AL1784" s="98"/>
      <c r="AM1784" s="100"/>
      <c r="AN1784" s="101" t="s">
        <v>3</v>
      </c>
      <c r="AO1784" s="97"/>
      <c r="AP1784" s="100">
        <f t="shared" si="447"/>
        <v>28.05</v>
      </c>
      <c r="AQ1784" s="100">
        <f t="shared" si="448"/>
        <v>28.05</v>
      </c>
      <c r="AR1784" s="97"/>
      <c r="AS1784" s="85">
        <f t="shared" si="449"/>
        <v>11.879999999999999</v>
      </c>
      <c r="AT1784" s="101" t="s">
        <v>3</v>
      </c>
      <c r="AU1784" s="97"/>
      <c r="AV1784" s="100">
        <f t="shared" si="441"/>
        <v>28.05</v>
      </c>
      <c r="AW1784" s="100">
        <f t="shared" si="454"/>
        <v>28.05</v>
      </c>
      <c r="AX1784" s="97"/>
      <c r="AY1784" s="100">
        <f t="shared" si="450"/>
        <v>24.75</v>
      </c>
      <c r="AZ1784" s="101" t="s">
        <v>3</v>
      </c>
      <c r="BA1784" s="97"/>
      <c r="BB1784" s="100">
        <f t="shared" si="451"/>
        <v>11.879999999999999</v>
      </c>
      <c r="BC1784" s="101" t="s">
        <v>3</v>
      </c>
      <c r="BD1784" s="97"/>
      <c r="BE1784" s="100">
        <f t="shared" si="452"/>
        <v>11.879999999999999</v>
      </c>
      <c r="BF1784" s="101" t="s">
        <v>3</v>
      </c>
    </row>
    <row r="1785" spans="1:58" s="86" customFormat="1" ht="13.2" x14ac:dyDescent="0.25">
      <c r="A1785" s="47" t="s">
        <v>1532</v>
      </c>
      <c r="B1785" s="93">
        <v>1200604</v>
      </c>
      <c r="C1785" s="109" t="s">
        <v>1392</v>
      </c>
      <c r="D1785" s="85">
        <v>33</v>
      </c>
      <c r="E1785" s="83">
        <v>270</v>
      </c>
      <c r="F1785" s="83" t="s">
        <v>1533</v>
      </c>
      <c r="G1785" s="22"/>
      <c r="H1785" s="44">
        <f t="shared" si="443"/>
        <v>26.400000000000002</v>
      </c>
      <c r="I1785" s="98">
        <f t="shared" si="444"/>
        <v>11.879999999999999</v>
      </c>
      <c r="J1785" s="98">
        <f t="shared" si="439"/>
        <v>28.05</v>
      </c>
      <c r="K1785" s="99"/>
      <c r="L1785" s="44">
        <f t="shared" si="442"/>
        <v>26.400000000000002</v>
      </c>
      <c r="M1785" s="100">
        <f t="shared" si="455"/>
        <v>26.400000000000002</v>
      </c>
      <c r="N1785" s="97"/>
      <c r="O1785" s="101" t="s">
        <v>3</v>
      </c>
      <c r="P1785" s="101" t="s">
        <v>3</v>
      </c>
      <c r="Q1785" s="97"/>
      <c r="R1785" s="101" t="s">
        <v>3</v>
      </c>
      <c r="S1785" s="101" t="s">
        <v>3</v>
      </c>
      <c r="T1785" s="97"/>
      <c r="U1785" s="101" t="s">
        <v>3</v>
      </c>
      <c r="V1785" s="101" t="s">
        <v>3</v>
      </c>
      <c r="W1785" s="97"/>
      <c r="X1785" s="101" t="s">
        <v>3</v>
      </c>
      <c r="Y1785" s="101" t="s">
        <v>3</v>
      </c>
      <c r="Z1785" s="97"/>
      <c r="AA1785" s="101" t="s">
        <v>3</v>
      </c>
      <c r="AB1785" s="101" t="s">
        <v>3</v>
      </c>
      <c r="AC1785" s="97"/>
      <c r="AD1785" s="101" t="s">
        <v>3</v>
      </c>
      <c r="AE1785" s="101" t="s">
        <v>3</v>
      </c>
      <c r="AF1785" s="97"/>
      <c r="AG1785" s="100">
        <f t="shared" si="440"/>
        <v>26.400000000000002</v>
      </c>
      <c r="AH1785" s="100">
        <f t="shared" si="453"/>
        <v>26.400000000000002</v>
      </c>
      <c r="AI1785" s="97"/>
      <c r="AJ1785" s="100">
        <f t="shared" si="445"/>
        <v>21.45</v>
      </c>
      <c r="AK1785" s="100">
        <f t="shared" si="446"/>
        <v>21.45</v>
      </c>
      <c r="AL1785" s="98"/>
      <c r="AM1785" s="100"/>
      <c r="AN1785" s="101" t="s">
        <v>3</v>
      </c>
      <c r="AO1785" s="97"/>
      <c r="AP1785" s="100">
        <f t="shared" si="447"/>
        <v>28.05</v>
      </c>
      <c r="AQ1785" s="100">
        <f t="shared" si="448"/>
        <v>28.05</v>
      </c>
      <c r="AR1785" s="97"/>
      <c r="AS1785" s="85">
        <f t="shared" si="449"/>
        <v>11.879999999999999</v>
      </c>
      <c r="AT1785" s="101" t="s">
        <v>3</v>
      </c>
      <c r="AU1785" s="97"/>
      <c r="AV1785" s="100">
        <f t="shared" si="441"/>
        <v>28.05</v>
      </c>
      <c r="AW1785" s="100">
        <f t="shared" si="454"/>
        <v>28.05</v>
      </c>
      <c r="AX1785" s="97"/>
      <c r="AY1785" s="100">
        <f t="shared" si="450"/>
        <v>24.75</v>
      </c>
      <c r="AZ1785" s="101" t="s">
        <v>3</v>
      </c>
      <c r="BA1785" s="97"/>
      <c r="BB1785" s="100">
        <f t="shared" si="451"/>
        <v>11.879999999999999</v>
      </c>
      <c r="BC1785" s="101" t="s">
        <v>3</v>
      </c>
      <c r="BD1785" s="97"/>
      <c r="BE1785" s="100">
        <f t="shared" si="452"/>
        <v>11.879999999999999</v>
      </c>
      <c r="BF1785" s="101" t="s">
        <v>3</v>
      </c>
    </row>
    <row r="1786" spans="1:58" s="86" customFormat="1" ht="13.2" x14ac:dyDescent="0.25">
      <c r="A1786" s="47" t="s">
        <v>1532</v>
      </c>
      <c r="B1786" s="93">
        <v>1200606</v>
      </c>
      <c r="C1786" s="109" t="s">
        <v>1394</v>
      </c>
      <c r="D1786" s="85">
        <v>33</v>
      </c>
      <c r="E1786" s="83">
        <v>270</v>
      </c>
      <c r="F1786" s="83" t="s">
        <v>1533</v>
      </c>
      <c r="G1786" s="22"/>
      <c r="H1786" s="44">
        <f t="shared" si="443"/>
        <v>26.400000000000002</v>
      </c>
      <c r="I1786" s="98">
        <f t="shared" si="444"/>
        <v>11.879999999999999</v>
      </c>
      <c r="J1786" s="98">
        <f t="shared" si="439"/>
        <v>28.05</v>
      </c>
      <c r="K1786" s="99"/>
      <c r="L1786" s="44">
        <f t="shared" si="442"/>
        <v>26.400000000000002</v>
      </c>
      <c r="M1786" s="100">
        <f t="shared" si="455"/>
        <v>26.400000000000002</v>
      </c>
      <c r="N1786" s="97"/>
      <c r="O1786" s="101" t="s">
        <v>3</v>
      </c>
      <c r="P1786" s="101" t="s">
        <v>3</v>
      </c>
      <c r="Q1786" s="97"/>
      <c r="R1786" s="101" t="s">
        <v>3</v>
      </c>
      <c r="S1786" s="101" t="s">
        <v>3</v>
      </c>
      <c r="T1786" s="97"/>
      <c r="U1786" s="101" t="s">
        <v>3</v>
      </c>
      <c r="V1786" s="101" t="s">
        <v>3</v>
      </c>
      <c r="W1786" s="97"/>
      <c r="X1786" s="101" t="s">
        <v>3</v>
      </c>
      <c r="Y1786" s="101" t="s">
        <v>3</v>
      </c>
      <c r="Z1786" s="97"/>
      <c r="AA1786" s="101" t="s">
        <v>3</v>
      </c>
      <c r="AB1786" s="101" t="s">
        <v>3</v>
      </c>
      <c r="AC1786" s="97"/>
      <c r="AD1786" s="101" t="s">
        <v>3</v>
      </c>
      <c r="AE1786" s="101" t="s">
        <v>3</v>
      </c>
      <c r="AF1786" s="97"/>
      <c r="AG1786" s="100">
        <f t="shared" si="440"/>
        <v>26.400000000000002</v>
      </c>
      <c r="AH1786" s="100">
        <f t="shared" si="453"/>
        <v>26.400000000000002</v>
      </c>
      <c r="AI1786" s="97"/>
      <c r="AJ1786" s="100">
        <f t="shared" si="445"/>
        <v>21.45</v>
      </c>
      <c r="AK1786" s="100">
        <f t="shared" si="446"/>
        <v>21.45</v>
      </c>
      <c r="AL1786" s="98"/>
      <c r="AM1786" s="100"/>
      <c r="AN1786" s="101" t="s">
        <v>3</v>
      </c>
      <c r="AO1786" s="97"/>
      <c r="AP1786" s="100">
        <f t="shared" si="447"/>
        <v>28.05</v>
      </c>
      <c r="AQ1786" s="100">
        <f t="shared" si="448"/>
        <v>28.05</v>
      </c>
      <c r="AR1786" s="97"/>
      <c r="AS1786" s="85">
        <f t="shared" si="449"/>
        <v>11.879999999999999</v>
      </c>
      <c r="AT1786" s="101" t="s">
        <v>3</v>
      </c>
      <c r="AU1786" s="97"/>
      <c r="AV1786" s="100">
        <f t="shared" si="441"/>
        <v>28.05</v>
      </c>
      <c r="AW1786" s="100">
        <f t="shared" si="454"/>
        <v>28.05</v>
      </c>
      <c r="AX1786" s="97"/>
      <c r="AY1786" s="100">
        <f t="shared" si="450"/>
        <v>24.75</v>
      </c>
      <c r="AZ1786" s="101" t="s">
        <v>3</v>
      </c>
      <c r="BA1786" s="97"/>
      <c r="BB1786" s="100">
        <f t="shared" si="451"/>
        <v>11.879999999999999</v>
      </c>
      <c r="BC1786" s="101" t="s">
        <v>3</v>
      </c>
      <c r="BD1786" s="97"/>
      <c r="BE1786" s="100">
        <f t="shared" si="452"/>
        <v>11.879999999999999</v>
      </c>
      <c r="BF1786" s="101" t="s">
        <v>3</v>
      </c>
    </row>
    <row r="1787" spans="1:58" s="86" customFormat="1" ht="13.2" x14ac:dyDescent="0.25">
      <c r="A1787" s="47" t="s">
        <v>1532</v>
      </c>
      <c r="B1787" s="93">
        <v>1200529</v>
      </c>
      <c r="C1787" s="109" t="s">
        <v>1323</v>
      </c>
      <c r="D1787" s="85">
        <v>88</v>
      </c>
      <c r="E1787" s="83">
        <v>270</v>
      </c>
      <c r="F1787" s="83" t="s">
        <v>1533</v>
      </c>
      <c r="G1787" s="22"/>
      <c r="H1787" s="44">
        <f t="shared" si="443"/>
        <v>70.400000000000006</v>
      </c>
      <c r="I1787" s="98">
        <f t="shared" si="444"/>
        <v>31.68</v>
      </c>
      <c r="J1787" s="98">
        <f t="shared" si="439"/>
        <v>74.8</v>
      </c>
      <c r="K1787" s="99"/>
      <c r="L1787" s="44">
        <f t="shared" si="442"/>
        <v>70.400000000000006</v>
      </c>
      <c r="M1787" s="100">
        <f t="shared" si="455"/>
        <v>70.400000000000006</v>
      </c>
      <c r="N1787" s="97"/>
      <c r="O1787" s="101" t="s">
        <v>3</v>
      </c>
      <c r="P1787" s="101" t="s">
        <v>3</v>
      </c>
      <c r="Q1787" s="97"/>
      <c r="R1787" s="101" t="s">
        <v>3</v>
      </c>
      <c r="S1787" s="101" t="s">
        <v>3</v>
      </c>
      <c r="T1787" s="97"/>
      <c r="U1787" s="101" t="s">
        <v>3</v>
      </c>
      <c r="V1787" s="101" t="s">
        <v>3</v>
      </c>
      <c r="W1787" s="97"/>
      <c r="X1787" s="101" t="s">
        <v>3</v>
      </c>
      <c r="Y1787" s="101" t="s">
        <v>3</v>
      </c>
      <c r="Z1787" s="97"/>
      <c r="AA1787" s="101" t="s">
        <v>3</v>
      </c>
      <c r="AB1787" s="101" t="s">
        <v>3</v>
      </c>
      <c r="AC1787" s="97"/>
      <c r="AD1787" s="101" t="s">
        <v>3</v>
      </c>
      <c r="AE1787" s="101" t="s">
        <v>3</v>
      </c>
      <c r="AF1787" s="97"/>
      <c r="AG1787" s="100">
        <f t="shared" si="440"/>
        <v>70.400000000000006</v>
      </c>
      <c r="AH1787" s="100">
        <f t="shared" si="453"/>
        <v>70.400000000000006</v>
      </c>
      <c r="AI1787" s="97"/>
      <c r="AJ1787" s="100">
        <f t="shared" si="445"/>
        <v>57.2</v>
      </c>
      <c r="AK1787" s="100">
        <f t="shared" si="446"/>
        <v>57.2</v>
      </c>
      <c r="AL1787" s="98"/>
      <c r="AM1787" s="100"/>
      <c r="AN1787" s="101" t="s">
        <v>3</v>
      </c>
      <c r="AO1787" s="97"/>
      <c r="AP1787" s="100">
        <f t="shared" si="447"/>
        <v>74.8</v>
      </c>
      <c r="AQ1787" s="100">
        <f t="shared" si="448"/>
        <v>74.8</v>
      </c>
      <c r="AR1787" s="97"/>
      <c r="AS1787" s="85">
        <f t="shared" si="449"/>
        <v>31.68</v>
      </c>
      <c r="AT1787" s="101" t="s">
        <v>3</v>
      </c>
      <c r="AU1787" s="97"/>
      <c r="AV1787" s="100">
        <f t="shared" si="441"/>
        <v>74.8</v>
      </c>
      <c r="AW1787" s="100">
        <f t="shared" si="454"/>
        <v>74.8</v>
      </c>
      <c r="AX1787" s="97"/>
      <c r="AY1787" s="100">
        <f t="shared" si="450"/>
        <v>66</v>
      </c>
      <c r="AZ1787" s="101" t="s">
        <v>3</v>
      </c>
      <c r="BA1787" s="97"/>
      <c r="BB1787" s="100">
        <f t="shared" si="451"/>
        <v>31.68</v>
      </c>
      <c r="BC1787" s="101" t="s">
        <v>3</v>
      </c>
      <c r="BD1787" s="97"/>
      <c r="BE1787" s="100">
        <f t="shared" si="452"/>
        <v>31.68</v>
      </c>
      <c r="BF1787" s="101" t="s">
        <v>3</v>
      </c>
    </row>
    <row r="1788" spans="1:58" s="86" customFormat="1" ht="13.2" x14ac:dyDescent="0.25">
      <c r="A1788" s="47" t="s">
        <v>1532</v>
      </c>
      <c r="B1788" s="93">
        <v>1201117</v>
      </c>
      <c r="C1788" s="109" t="s">
        <v>1232</v>
      </c>
      <c r="D1788" s="85">
        <v>35</v>
      </c>
      <c r="E1788" s="83">
        <v>270</v>
      </c>
      <c r="F1788" s="83" t="s">
        <v>1533</v>
      </c>
      <c r="G1788" s="22"/>
      <c r="H1788" s="44">
        <f t="shared" si="443"/>
        <v>28</v>
      </c>
      <c r="I1788" s="98">
        <f t="shared" si="444"/>
        <v>12.6</v>
      </c>
      <c r="J1788" s="98">
        <f t="shared" si="439"/>
        <v>29.75</v>
      </c>
      <c r="K1788" s="99"/>
      <c r="L1788" s="44">
        <f t="shared" si="442"/>
        <v>28</v>
      </c>
      <c r="M1788" s="100">
        <f t="shared" si="455"/>
        <v>28</v>
      </c>
      <c r="N1788" s="97"/>
      <c r="O1788" s="101" t="s">
        <v>3</v>
      </c>
      <c r="P1788" s="101" t="s">
        <v>3</v>
      </c>
      <c r="Q1788" s="97"/>
      <c r="R1788" s="101" t="s">
        <v>3</v>
      </c>
      <c r="S1788" s="101" t="s">
        <v>3</v>
      </c>
      <c r="T1788" s="97"/>
      <c r="U1788" s="101" t="s">
        <v>3</v>
      </c>
      <c r="V1788" s="101" t="s">
        <v>3</v>
      </c>
      <c r="W1788" s="97"/>
      <c r="X1788" s="101" t="s">
        <v>3</v>
      </c>
      <c r="Y1788" s="101" t="s">
        <v>3</v>
      </c>
      <c r="Z1788" s="97"/>
      <c r="AA1788" s="101" t="s">
        <v>3</v>
      </c>
      <c r="AB1788" s="101" t="s">
        <v>3</v>
      </c>
      <c r="AC1788" s="97"/>
      <c r="AD1788" s="101" t="s">
        <v>3</v>
      </c>
      <c r="AE1788" s="101" t="s">
        <v>3</v>
      </c>
      <c r="AF1788" s="97"/>
      <c r="AG1788" s="100">
        <f t="shared" si="440"/>
        <v>28</v>
      </c>
      <c r="AH1788" s="100">
        <f t="shared" si="453"/>
        <v>28</v>
      </c>
      <c r="AI1788" s="97"/>
      <c r="AJ1788" s="100">
        <f t="shared" si="445"/>
        <v>22.75</v>
      </c>
      <c r="AK1788" s="100">
        <f t="shared" si="446"/>
        <v>22.75</v>
      </c>
      <c r="AL1788" s="98"/>
      <c r="AM1788" s="100"/>
      <c r="AN1788" s="101" t="s">
        <v>3</v>
      </c>
      <c r="AO1788" s="97"/>
      <c r="AP1788" s="100">
        <f t="shared" si="447"/>
        <v>29.75</v>
      </c>
      <c r="AQ1788" s="100">
        <f t="shared" si="448"/>
        <v>29.75</v>
      </c>
      <c r="AR1788" s="97"/>
      <c r="AS1788" s="85">
        <f t="shared" si="449"/>
        <v>12.6</v>
      </c>
      <c r="AT1788" s="101" t="s">
        <v>3</v>
      </c>
      <c r="AU1788" s="97"/>
      <c r="AV1788" s="100">
        <f t="shared" si="441"/>
        <v>29.75</v>
      </c>
      <c r="AW1788" s="100">
        <f t="shared" si="454"/>
        <v>29.75</v>
      </c>
      <c r="AX1788" s="97"/>
      <c r="AY1788" s="100">
        <f t="shared" si="450"/>
        <v>26.25</v>
      </c>
      <c r="AZ1788" s="101" t="s">
        <v>3</v>
      </c>
      <c r="BA1788" s="97"/>
      <c r="BB1788" s="100">
        <f t="shared" si="451"/>
        <v>12.6</v>
      </c>
      <c r="BC1788" s="101" t="s">
        <v>3</v>
      </c>
      <c r="BD1788" s="97"/>
      <c r="BE1788" s="100">
        <f t="shared" si="452"/>
        <v>12.6</v>
      </c>
      <c r="BF1788" s="101" t="s">
        <v>3</v>
      </c>
    </row>
    <row r="1789" spans="1:58" s="86" customFormat="1" ht="13.2" x14ac:dyDescent="0.25">
      <c r="A1789" s="47" t="s">
        <v>1532</v>
      </c>
      <c r="B1789" s="93">
        <v>1200238</v>
      </c>
      <c r="C1789" s="109" t="s">
        <v>1269</v>
      </c>
      <c r="D1789" s="85">
        <v>240</v>
      </c>
      <c r="E1789" s="83">
        <v>274</v>
      </c>
      <c r="F1789" s="83" t="s">
        <v>1527</v>
      </c>
      <c r="G1789" s="22"/>
      <c r="H1789" s="44">
        <f t="shared" si="443"/>
        <v>192</v>
      </c>
      <c r="I1789" s="98">
        <f t="shared" si="444"/>
        <v>86.399999999999991</v>
      </c>
      <c r="J1789" s="98">
        <f t="shared" si="439"/>
        <v>204</v>
      </c>
      <c r="K1789" s="99"/>
      <c r="L1789" s="44">
        <f t="shared" si="442"/>
        <v>192</v>
      </c>
      <c r="M1789" s="100">
        <f t="shared" si="455"/>
        <v>192</v>
      </c>
      <c r="N1789" s="97"/>
      <c r="O1789" s="101" t="s">
        <v>3</v>
      </c>
      <c r="P1789" s="101" t="s">
        <v>3</v>
      </c>
      <c r="Q1789" s="97"/>
      <c r="R1789" s="101" t="s">
        <v>3</v>
      </c>
      <c r="S1789" s="101" t="s">
        <v>3</v>
      </c>
      <c r="T1789" s="97"/>
      <c r="U1789" s="101" t="s">
        <v>3</v>
      </c>
      <c r="V1789" s="101" t="s">
        <v>3</v>
      </c>
      <c r="W1789" s="97"/>
      <c r="X1789" s="101" t="s">
        <v>3</v>
      </c>
      <c r="Y1789" s="101" t="s">
        <v>3</v>
      </c>
      <c r="Z1789" s="97"/>
      <c r="AA1789" s="101" t="s">
        <v>3</v>
      </c>
      <c r="AB1789" s="101" t="s">
        <v>3</v>
      </c>
      <c r="AC1789" s="97"/>
      <c r="AD1789" s="101" t="s">
        <v>3</v>
      </c>
      <c r="AE1789" s="101" t="s">
        <v>3</v>
      </c>
      <c r="AF1789" s="97"/>
      <c r="AG1789" s="100">
        <f t="shared" si="440"/>
        <v>192</v>
      </c>
      <c r="AH1789" s="100">
        <f t="shared" si="453"/>
        <v>192</v>
      </c>
      <c r="AI1789" s="97"/>
      <c r="AJ1789" s="100">
        <f t="shared" si="445"/>
        <v>156</v>
      </c>
      <c r="AK1789" s="100">
        <f t="shared" si="446"/>
        <v>156</v>
      </c>
      <c r="AL1789" s="98"/>
      <c r="AM1789" s="100"/>
      <c r="AN1789" s="101" t="s">
        <v>3</v>
      </c>
      <c r="AO1789" s="97"/>
      <c r="AP1789" s="100">
        <f t="shared" si="447"/>
        <v>204</v>
      </c>
      <c r="AQ1789" s="100">
        <f t="shared" si="448"/>
        <v>204</v>
      </c>
      <c r="AR1789" s="97"/>
      <c r="AS1789" s="85">
        <f t="shared" si="449"/>
        <v>86.399999999999991</v>
      </c>
      <c r="AT1789" s="101" t="s">
        <v>3</v>
      </c>
      <c r="AU1789" s="97"/>
      <c r="AV1789" s="100">
        <f t="shared" si="441"/>
        <v>204</v>
      </c>
      <c r="AW1789" s="100">
        <f t="shared" si="454"/>
        <v>204</v>
      </c>
      <c r="AX1789" s="97"/>
      <c r="AY1789" s="100">
        <f t="shared" si="450"/>
        <v>180</v>
      </c>
      <c r="AZ1789" s="101" t="s">
        <v>3</v>
      </c>
      <c r="BA1789" s="97"/>
      <c r="BB1789" s="100">
        <f t="shared" si="451"/>
        <v>86.399999999999991</v>
      </c>
      <c r="BC1789" s="101" t="s">
        <v>3</v>
      </c>
      <c r="BD1789" s="97"/>
      <c r="BE1789" s="100">
        <f t="shared" si="452"/>
        <v>86.399999999999991</v>
      </c>
      <c r="BF1789" s="101" t="s">
        <v>3</v>
      </c>
    </row>
    <row r="1790" spans="1:58" s="86" customFormat="1" ht="13.2" x14ac:dyDescent="0.25">
      <c r="A1790" s="47" t="s">
        <v>1532</v>
      </c>
      <c r="B1790" s="93">
        <v>1200033</v>
      </c>
      <c r="C1790" s="109" t="s">
        <v>1109</v>
      </c>
      <c r="D1790" s="85">
        <v>35</v>
      </c>
      <c r="E1790" s="83">
        <v>270</v>
      </c>
      <c r="F1790" s="83" t="s">
        <v>1533</v>
      </c>
      <c r="G1790" s="22"/>
      <c r="H1790" s="44">
        <f t="shared" si="443"/>
        <v>28</v>
      </c>
      <c r="I1790" s="98">
        <f t="shared" si="444"/>
        <v>12.6</v>
      </c>
      <c r="J1790" s="98">
        <f t="shared" si="439"/>
        <v>29.75</v>
      </c>
      <c r="K1790" s="99"/>
      <c r="L1790" s="44">
        <f t="shared" si="442"/>
        <v>28</v>
      </c>
      <c r="M1790" s="100">
        <f t="shared" si="455"/>
        <v>28</v>
      </c>
      <c r="N1790" s="97"/>
      <c r="O1790" s="101" t="s">
        <v>3</v>
      </c>
      <c r="P1790" s="101" t="s">
        <v>3</v>
      </c>
      <c r="Q1790" s="97"/>
      <c r="R1790" s="101" t="s">
        <v>3</v>
      </c>
      <c r="S1790" s="101" t="s">
        <v>3</v>
      </c>
      <c r="T1790" s="97"/>
      <c r="U1790" s="101" t="s">
        <v>3</v>
      </c>
      <c r="V1790" s="101" t="s">
        <v>3</v>
      </c>
      <c r="W1790" s="97"/>
      <c r="X1790" s="101" t="s">
        <v>3</v>
      </c>
      <c r="Y1790" s="101" t="s">
        <v>3</v>
      </c>
      <c r="Z1790" s="97"/>
      <c r="AA1790" s="101" t="s">
        <v>3</v>
      </c>
      <c r="AB1790" s="101" t="s">
        <v>3</v>
      </c>
      <c r="AC1790" s="97"/>
      <c r="AD1790" s="101" t="s">
        <v>3</v>
      </c>
      <c r="AE1790" s="101" t="s">
        <v>3</v>
      </c>
      <c r="AF1790" s="97"/>
      <c r="AG1790" s="100">
        <f t="shared" si="440"/>
        <v>28</v>
      </c>
      <c r="AH1790" s="100">
        <f t="shared" si="453"/>
        <v>28</v>
      </c>
      <c r="AI1790" s="97"/>
      <c r="AJ1790" s="100">
        <f t="shared" si="445"/>
        <v>22.75</v>
      </c>
      <c r="AK1790" s="100">
        <f t="shared" si="446"/>
        <v>22.75</v>
      </c>
      <c r="AL1790" s="98"/>
      <c r="AM1790" s="100"/>
      <c r="AN1790" s="101" t="s">
        <v>3</v>
      </c>
      <c r="AO1790" s="97"/>
      <c r="AP1790" s="100">
        <f t="shared" si="447"/>
        <v>29.75</v>
      </c>
      <c r="AQ1790" s="100">
        <f t="shared" si="448"/>
        <v>29.75</v>
      </c>
      <c r="AR1790" s="97"/>
      <c r="AS1790" s="85">
        <f t="shared" si="449"/>
        <v>12.6</v>
      </c>
      <c r="AT1790" s="101" t="s">
        <v>3</v>
      </c>
      <c r="AU1790" s="97"/>
      <c r="AV1790" s="100">
        <f t="shared" si="441"/>
        <v>29.75</v>
      </c>
      <c r="AW1790" s="100">
        <f t="shared" si="454"/>
        <v>29.75</v>
      </c>
      <c r="AX1790" s="97"/>
      <c r="AY1790" s="100">
        <f t="shared" si="450"/>
        <v>26.25</v>
      </c>
      <c r="AZ1790" s="101" t="s">
        <v>3</v>
      </c>
      <c r="BA1790" s="97"/>
      <c r="BB1790" s="100">
        <f t="shared" si="451"/>
        <v>12.6</v>
      </c>
      <c r="BC1790" s="101" t="s">
        <v>3</v>
      </c>
      <c r="BD1790" s="97"/>
      <c r="BE1790" s="100">
        <f t="shared" si="452"/>
        <v>12.6</v>
      </c>
      <c r="BF1790" s="101" t="s">
        <v>3</v>
      </c>
    </row>
    <row r="1791" spans="1:58" s="86" customFormat="1" ht="13.2" x14ac:dyDescent="0.25">
      <c r="A1791" s="47" t="s">
        <v>1532</v>
      </c>
      <c r="B1791" s="93">
        <v>1200937</v>
      </c>
      <c r="C1791" s="109" t="s">
        <v>1291</v>
      </c>
      <c r="D1791" s="85">
        <v>37</v>
      </c>
      <c r="E1791" s="83">
        <v>270</v>
      </c>
      <c r="F1791" s="83" t="s">
        <v>1533</v>
      </c>
      <c r="G1791" s="22"/>
      <c r="H1791" s="44">
        <f t="shared" si="443"/>
        <v>29.6</v>
      </c>
      <c r="I1791" s="98">
        <f t="shared" si="444"/>
        <v>13.32</v>
      </c>
      <c r="J1791" s="98">
        <f t="shared" si="439"/>
        <v>31.45</v>
      </c>
      <c r="K1791" s="99"/>
      <c r="L1791" s="44">
        <f t="shared" si="442"/>
        <v>29.6</v>
      </c>
      <c r="M1791" s="100">
        <f t="shared" si="455"/>
        <v>29.6</v>
      </c>
      <c r="N1791" s="97"/>
      <c r="O1791" s="101" t="s">
        <v>3</v>
      </c>
      <c r="P1791" s="101" t="s">
        <v>3</v>
      </c>
      <c r="Q1791" s="97"/>
      <c r="R1791" s="101" t="s">
        <v>3</v>
      </c>
      <c r="S1791" s="101" t="s">
        <v>3</v>
      </c>
      <c r="T1791" s="97"/>
      <c r="U1791" s="101" t="s">
        <v>3</v>
      </c>
      <c r="V1791" s="101" t="s">
        <v>3</v>
      </c>
      <c r="W1791" s="97"/>
      <c r="X1791" s="101" t="s">
        <v>3</v>
      </c>
      <c r="Y1791" s="101" t="s">
        <v>3</v>
      </c>
      <c r="Z1791" s="97"/>
      <c r="AA1791" s="101" t="s">
        <v>3</v>
      </c>
      <c r="AB1791" s="101" t="s">
        <v>3</v>
      </c>
      <c r="AC1791" s="97"/>
      <c r="AD1791" s="101" t="s">
        <v>3</v>
      </c>
      <c r="AE1791" s="101" t="s">
        <v>3</v>
      </c>
      <c r="AF1791" s="97"/>
      <c r="AG1791" s="100">
        <f t="shared" si="440"/>
        <v>29.6</v>
      </c>
      <c r="AH1791" s="100">
        <f t="shared" si="453"/>
        <v>29.6</v>
      </c>
      <c r="AI1791" s="97"/>
      <c r="AJ1791" s="100">
        <f t="shared" si="445"/>
        <v>24.05</v>
      </c>
      <c r="AK1791" s="100">
        <f t="shared" si="446"/>
        <v>24.05</v>
      </c>
      <c r="AL1791" s="98"/>
      <c r="AM1791" s="100"/>
      <c r="AN1791" s="101" t="s">
        <v>3</v>
      </c>
      <c r="AO1791" s="97"/>
      <c r="AP1791" s="100">
        <f t="shared" si="447"/>
        <v>31.45</v>
      </c>
      <c r="AQ1791" s="100">
        <f t="shared" si="448"/>
        <v>31.45</v>
      </c>
      <c r="AR1791" s="97"/>
      <c r="AS1791" s="85">
        <f t="shared" si="449"/>
        <v>13.32</v>
      </c>
      <c r="AT1791" s="101" t="s">
        <v>3</v>
      </c>
      <c r="AU1791" s="97"/>
      <c r="AV1791" s="100">
        <f t="shared" si="441"/>
        <v>31.45</v>
      </c>
      <c r="AW1791" s="100">
        <f t="shared" si="454"/>
        <v>31.45</v>
      </c>
      <c r="AX1791" s="97"/>
      <c r="AY1791" s="100">
        <f t="shared" si="450"/>
        <v>27.75</v>
      </c>
      <c r="AZ1791" s="101" t="s">
        <v>3</v>
      </c>
      <c r="BA1791" s="97"/>
      <c r="BB1791" s="100">
        <f t="shared" si="451"/>
        <v>13.32</v>
      </c>
      <c r="BC1791" s="101" t="s">
        <v>3</v>
      </c>
      <c r="BD1791" s="97"/>
      <c r="BE1791" s="100">
        <f t="shared" si="452"/>
        <v>13.32</v>
      </c>
      <c r="BF1791" s="101" t="s">
        <v>3</v>
      </c>
    </row>
    <row r="1792" spans="1:58" s="86" customFormat="1" ht="13.2" x14ac:dyDescent="0.25">
      <c r="A1792" s="47" t="s">
        <v>1532</v>
      </c>
      <c r="B1792" s="93">
        <v>1201073</v>
      </c>
      <c r="C1792" s="109" t="s">
        <v>1410</v>
      </c>
      <c r="D1792" s="85">
        <v>35</v>
      </c>
      <c r="E1792" s="83">
        <v>270</v>
      </c>
      <c r="F1792" s="83" t="s">
        <v>1533</v>
      </c>
      <c r="G1792" s="22"/>
      <c r="H1792" s="44">
        <f t="shared" si="443"/>
        <v>28</v>
      </c>
      <c r="I1792" s="98">
        <f t="shared" si="444"/>
        <v>12.6</v>
      </c>
      <c r="J1792" s="98">
        <f t="shared" si="439"/>
        <v>29.75</v>
      </c>
      <c r="K1792" s="99"/>
      <c r="L1792" s="44">
        <f t="shared" si="442"/>
        <v>28</v>
      </c>
      <c r="M1792" s="100">
        <f t="shared" si="455"/>
        <v>28</v>
      </c>
      <c r="N1792" s="97"/>
      <c r="O1792" s="101" t="s">
        <v>3</v>
      </c>
      <c r="P1792" s="101" t="s">
        <v>3</v>
      </c>
      <c r="Q1792" s="97"/>
      <c r="R1792" s="101" t="s">
        <v>3</v>
      </c>
      <c r="S1792" s="101" t="s">
        <v>3</v>
      </c>
      <c r="T1792" s="97"/>
      <c r="U1792" s="101" t="s">
        <v>3</v>
      </c>
      <c r="V1792" s="101" t="s">
        <v>3</v>
      </c>
      <c r="W1792" s="97"/>
      <c r="X1792" s="101" t="s">
        <v>3</v>
      </c>
      <c r="Y1792" s="101" t="s">
        <v>3</v>
      </c>
      <c r="Z1792" s="97"/>
      <c r="AA1792" s="101" t="s">
        <v>3</v>
      </c>
      <c r="AB1792" s="101" t="s">
        <v>3</v>
      </c>
      <c r="AC1792" s="97"/>
      <c r="AD1792" s="101" t="s">
        <v>3</v>
      </c>
      <c r="AE1792" s="101" t="s">
        <v>3</v>
      </c>
      <c r="AF1792" s="97"/>
      <c r="AG1792" s="100">
        <f t="shared" si="440"/>
        <v>28</v>
      </c>
      <c r="AH1792" s="100">
        <f t="shared" si="453"/>
        <v>28</v>
      </c>
      <c r="AI1792" s="97"/>
      <c r="AJ1792" s="100">
        <f t="shared" si="445"/>
        <v>22.75</v>
      </c>
      <c r="AK1792" s="100">
        <f t="shared" si="446"/>
        <v>22.75</v>
      </c>
      <c r="AL1792" s="98"/>
      <c r="AM1792" s="100"/>
      <c r="AN1792" s="101" t="s">
        <v>3</v>
      </c>
      <c r="AO1792" s="97"/>
      <c r="AP1792" s="100">
        <f t="shared" si="447"/>
        <v>29.75</v>
      </c>
      <c r="AQ1792" s="100">
        <f t="shared" si="448"/>
        <v>29.75</v>
      </c>
      <c r="AR1792" s="97"/>
      <c r="AS1792" s="85">
        <f t="shared" si="449"/>
        <v>12.6</v>
      </c>
      <c r="AT1792" s="101" t="s">
        <v>3</v>
      </c>
      <c r="AU1792" s="97"/>
      <c r="AV1792" s="100">
        <f t="shared" si="441"/>
        <v>29.75</v>
      </c>
      <c r="AW1792" s="100">
        <f t="shared" si="454"/>
        <v>29.75</v>
      </c>
      <c r="AX1792" s="97"/>
      <c r="AY1792" s="100">
        <f t="shared" si="450"/>
        <v>26.25</v>
      </c>
      <c r="AZ1792" s="101" t="s">
        <v>3</v>
      </c>
      <c r="BA1792" s="97"/>
      <c r="BB1792" s="100">
        <f t="shared" si="451"/>
        <v>12.6</v>
      </c>
      <c r="BC1792" s="101" t="s">
        <v>3</v>
      </c>
      <c r="BD1792" s="97"/>
      <c r="BE1792" s="100">
        <f t="shared" si="452"/>
        <v>12.6</v>
      </c>
      <c r="BF1792" s="101" t="s">
        <v>3</v>
      </c>
    </row>
    <row r="1793" spans="1:58" s="86" customFormat="1" ht="13.2" x14ac:dyDescent="0.25">
      <c r="A1793" s="47" t="s">
        <v>1532</v>
      </c>
      <c r="B1793" s="93">
        <v>1203017</v>
      </c>
      <c r="C1793" s="109" t="s">
        <v>1100</v>
      </c>
      <c r="D1793" s="85">
        <v>38</v>
      </c>
      <c r="E1793" s="83">
        <v>270</v>
      </c>
      <c r="F1793" s="83" t="s">
        <v>1533</v>
      </c>
      <c r="G1793" s="22"/>
      <c r="H1793" s="44">
        <f t="shared" si="443"/>
        <v>30.400000000000002</v>
      </c>
      <c r="I1793" s="98">
        <f t="shared" si="444"/>
        <v>13.68</v>
      </c>
      <c r="J1793" s="98">
        <f t="shared" si="439"/>
        <v>32.299999999999997</v>
      </c>
      <c r="K1793" s="99"/>
      <c r="L1793" s="44">
        <f t="shared" si="442"/>
        <v>30.400000000000002</v>
      </c>
      <c r="M1793" s="100">
        <f t="shared" si="455"/>
        <v>30.400000000000002</v>
      </c>
      <c r="N1793" s="97"/>
      <c r="O1793" s="101" t="s">
        <v>3</v>
      </c>
      <c r="P1793" s="101" t="s">
        <v>3</v>
      </c>
      <c r="Q1793" s="97"/>
      <c r="R1793" s="101" t="s">
        <v>3</v>
      </c>
      <c r="S1793" s="101" t="s">
        <v>3</v>
      </c>
      <c r="T1793" s="97"/>
      <c r="U1793" s="101" t="s">
        <v>3</v>
      </c>
      <c r="V1793" s="101" t="s">
        <v>3</v>
      </c>
      <c r="W1793" s="97"/>
      <c r="X1793" s="101" t="s">
        <v>3</v>
      </c>
      <c r="Y1793" s="101" t="s">
        <v>3</v>
      </c>
      <c r="Z1793" s="97"/>
      <c r="AA1793" s="101" t="s">
        <v>3</v>
      </c>
      <c r="AB1793" s="101" t="s">
        <v>3</v>
      </c>
      <c r="AC1793" s="97"/>
      <c r="AD1793" s="101" t="s">
        <v>3</v>
      </c>
      <c r="AE1793" s="101" t="s">
        <v>3</v>
      </c>
      <c r="AF1793" s="97"/>
      <c r="AG1793" s="100">
        <f t="shared" si="440"/>
        <v>30.400000000000002</v>
      </c>
      <c r="AH1793" s="100">
        <f t="shared" si="453"/>
        <v>30.400000000000002</v>
      </c>
      <c r="AI1793" s="97"/>
      <c r="AJ1793" s="100">
        <f t="shared" si="445"/>
        <v>24.7</v>
      </c>
      <c r="AK1793" s="100">
        <f t="shared" si="446"/>
        <v>24.7</v>
      </c>
      <c r="AL1793" s="98"/>
      <c r="AM1793" s="100"/>
      <c r="AN1793" s="101" t="s">
        <v>3</v>
      </c>
      <c r="AO1793" s="97"/>
      <c r="AP1793" s="100">
        <f t="shared" si="447"/>
        <v>32.299999999999997</v>
      </c>
      <c r="AQ1793" s="100">
        <f t="shared" si="448"/>
        <v>32.299999999999997</v>
      </c>
      <c r="AR1793" s="97"/>
      <c r="AS1793" s="85">
        <f t="shared" si="449"/>
        <v>13.68</v>
      </c>
      <c r="AT1793" s="101" t="s">
        <v>3</v>
      </c>
      <c r="AU1793" s="97"/>
      <c r="AV1793" s="100">
        <f t="shared" si="441"/>
        <v>32.299999999999997</v>
      </c>
      <c r="AW1793" s="100">
        <f t="shared" si="454"/>
        <v>32.299999999999997</v>
      </c>
      <c r="AX1793" s="97"/>
      <c r="AY1793" s="100">
        <f t="shared" si="450"/>
        <v>28.5</v>
      </c>
      <c r="AZ1793" s="101" t="s">
        <v>3</v>
      </c>
      <c r="BA1793" s="97"/>
      <c r="BB1793" s="100">
        <f t="shared" si="451"/>
        <v>13.68</v>
      </c>
      <c r="BC1793" s="101" t="s">
        <v>3</v>
      </c>
      <c r="BD1793" s="97"/>
      <c r="BE1793" s="100">
        <f t="shared" si="452"/>
        <v>13.68</v>
      </c>
      <c r="BF1793" s="101" t="s">
        <v>3</v>
      </c>
    </row>
    <row r="1794" spans="1:58" s="86" customFormat="1" ht="13.2" x14ac:dyDescent="0.25">
      <c r="A1794" s="47" t="s">
        <v>1532</v>
      </c>
      <c r="B1794" s="93">
        <v>1200845</v>
      </c>
      <c r="C1794" s="109" t="s">
        <v>1477</v>
      </c>
      <c r="D1794" s="85">
        <v>40</v>
      </c>
      <c r="E1794" s="83">
        <v>270</v>
      </c>
      <c r="F1794" s="83" t="s">
        <v>1533</v>
      </c>
      <c r="G1794" s="22"/>
      <c r="H1794" s="44">
        <f t="shared" si="443"/>
        <v>32</v>
      </c>
      <c r="I1794" s="98">
        <f t="shared" si="444"/>
        <v>14.399999999999999</v>
      </c>
      <c r="J1794" s="98">
        <f t="shared" si="439"/>
        <v>34</v>
      </c>
      <c r="K1794" s="99"/>
      <c r="L1794" s="44">
        <f t="shared" si="442"/>
        <v>32</v>
      </c>
      <c r="M1794" s="100">
        <f t="shared" si="455"/>
        <v>32</v>
      </c>
      <c r="N1794" s="97"/>
      <c r="O1794" s="101" t="s">
        <v>3</v>
      </c>
      <c r="P1794" s="101" t="s">
        <v>3</v>
      </c>
      <c r="Q1794" s="97"/>
      <c r="R1794" s="101" t="s">
        <v>3</v>
      </c>
      <c r="S1794" s="101" t="s">
        <v>3</v>
      </c>
      <c r="T1794" s="97"/>
      <c r="U1794" s="101" t="s">
        <v>3</v>
      </c>
      <c r="V1794" s="101" t="s">
        <v>3</v>
      </c>
      <c r="W1794" s="97"/>
      <c r="X1794" s="101" t="s">
        <v>3</v>
      </c>
      <c r="Y1794" s="101" t="s">
        <v>3</v>
      </c>
      <c r="Z1794" s="97"/>
      <c r="AA1794" s="101" t="s">
        <v>3</v>
      </c>
      <c r="AB1794" s="101" t="s">
        <v>3</v>
      </c>
      <c r="AC1794" s="97"/>
      <c r="AD1794" s="101" t="s">
        <v>3</v>
      </c>
      <c r="AE1794" s="101" t="s">
        <v>3</v>
      </c>
      <c r="AF1794" s="97"/>
      <c r="AG1794" s="100">
        <f t="shared" si="440"/>
        <v>32</v>
      </c>
      <c r="AH1794" s="100">
        <f t="shared" si="453"/>
        <v>32</v>
      </c>
      <c r="AI1794" s="97"/>
      <c r="AJ1794" s="100">
        <f t="shared" si="445"/>
        <v>26</v>
      </c>
      <c r="AK1794" s="100">
        <f t="shared" si="446"/>
        <v>26</v>
      </c>
      <c r="AL1794" s="98"/>
      <c r="AM1794" s="100"/>
      <c r="AN1794" s="101" t="s">
        <v>3</v>
      </c>
      <c r="AO1794" s="97"/>
      <c r="AP1794" s="100">
        <f t="shared" si="447"/>
        <v>34</v>
      </c>
      <c r="AQ1794" s="100">
        <f t="shared" si="448"/>
        <v>34</v>
      </c>
      <c r="AR1794" s="97"/>
      <c r="AS1794" s="85">
        <f t="shared" si="449"/>
        <v>14.399999999999999</v>
      </c>
      <c r="AT1794" s="101" t="s">
        <v>3</v>
      </c>
      <c r="AU1794" s="97"/>
      <c r="AV1794" s="100">
        <f t="shared" si="441"/>
        <v>34</v>
      </c>
      <c r="AW1794" s="100">
        <f t="shared" si="454"/>
        <v>34</v>
      </c>
      <c r="AX1794" s="97"/>
      <c r="AY1794" s="100">
        <f t="shared" si="450"/>
        <v>30</v>
      </c>
      <c r="AZ1794" s="101" t="s">
        <v>3</v>
      </c>
      <c r="BA1794" s="97"/>
      <c r="BB1794" s="100">
        <f t="shared" si="451"/>
        <v>14.399999999999999</v>
      </c>
      <c r="BC1794" s="101" t="s">
        <v>3</v>
      </c>
      <c r="BD1794" s="97"/>
      <c r="BE1794" s="100">
        <f t="shared" si="452"/>
        <v>14.399999999999999</v>
      </c>
      <c r="BF1794" s="101" t="s">
        <v>3</v>
      </c>
    </row>
    <row r="1795" spans="1:58" s="86" customFormat="1" ht="13.2" x14ac:dyDescent="0.25">
      <c r="A1795" s="47" t="s">
        <v>1532</v>
      </c>
      <c r="B1795" s="93">
        <v>1200681</v>
      </c>
      <c r="C1795" s="109" t="s">
        <v>1437</v>
      </c>
      <c r="D1795" s="85">
        <v>40</v>
      </c>
      <c r="E1795" s="83">
        <v>270</v>
      </c>
      <c r="F1795" s="83" t="s">
        <v>1533</v>
      </c>
      <c r="G1795" s="22"/>
      <c r="H1795" s="44">
        <f t="shared" si="443"/>
        <v>32</v>
      </c>
      <c r="I1795" s="98">
        <f t="shared" si="444"/>
        <v>14.399999999999999</v>
      </c>
      <c r="J1795" s="98">
        <f t="shared" si="439"/>
        <v>34</v>
      </c>
      <c r="K1795" s="99"/>
      <c r="L1795" s="44">
        <f t="shared" si="442"/>
        <v>32</v>
      </c>
      <c r="M1795" s="100">
        <f t="shared" si="455"/>
        <v>32</v>
      </c>
      <c r="N1795" s="97"/>
      <c r="O1795" s="101" t="s">
        <v>3</v>
      </c>
      <c r="P1795" s="101" t="s">
        <v>3</v>
      </c>
      <c r="Q1795" s="97"/>
      <c r="R1795" s="101" t="s">
        <v>3</v>
      </c>
      <c r="S1795" s="101" t="s">
        <v>3</v>
      </c>
      <c r="T1795" s="97"/>
      <c r="U1795" s="101" t="s">
        <v>3</v>
      </c>
      <c r="V1795" s="101" t="s">
        <v>3</v>
      </c>
      <c r="W1795" s="97"/>
      <c r="X1795" s="101" t="s">
        <v>3</v>
      </c>
      <c r="Y1795" s="101" t="s">
        <v>3</v>
      </c>
      <c r="Z1795" s="97"/>
      <c r="AA1795" s="101" t="s">
        <v>3</v>
      </c>
      <c r="AB1795" s="101" t="s">
        <v>3</v>
      </c>
      <c r="AC1795" s="97"/>
      <c r="AD1795" s="101" t="s">
        <v>3</v>
      </c>
      <c r="AE1795" s="101" t="s">
        <v>3</v>
      </c>
      <c r="AF1795" s="97"/>
      <c r="AG1795" s="100">
        <f t="shared" si="440"/>
        <v>32</v>
      </c>
      <c r="AH1795" s="100">
        <f t="shared" si="453"/>
        <v>32</v>
      </c>
      <c r="AI1795" s="97"/>
      <c r="AJ1795" s="100">
        <f t="shared" si="445"/>
        <v>26</v>
      </c>
      <c r="AK1795" s="100">
        <f t="shared" si="446"/>
        <v>26</v>
      </c>
      <c r="AL1795" s="98"/>
      <c r="AM1795" s="100"/>
      <c r="AN1795" s="101" t="s">
        <v>3</v>
      </c>
      <c r="AO1795" s="97"/>
      <c r="AP1795" s="100">
        <f t="shared" si="447"/>
        <v>34</v>
      </c>
      <c r="AQ1795" s="100">
        <f t="shared" si="448"/>
        <v>34</v>
      </c>
      <c r="AR1795" s="97"/>
      <c r="AS1795" s="85">
        <f t="shared" si="449"/>
        <v>14.399999999999999</v>
      </c>
      <c r="AT1795" s="101" t="s">
        <v>3</v>
      </c>
      <c r="AU1795" s="97"/>
      <c r="AV1795" s="100">
        <f t="shared" si="441"/>
        <v>34</v>
      </c>
      <c r="AW1795" s="100">
        <f t="shared" si="454"/>
        <v>34</v>
      </c>
      <c r="AX1795" s="97"/>
      <c r="AY1795" s="100">
        <f t="shared" si="450"/>
        <v>30</v>
      </c>
      <c r="AZ1795" s="101" t="s">
        <v>3</v>
      </c>
      <c r="BA1795" s="97"/>
      <c r="BB1795" s="100">
        <f t="shared" si="451"/>
        <v>14.399999999999999</v>
      </c>
      <c r="BC1795" s="101" t="s">
        <v>3</v>
      </c>
      <c r="BD1795" s="97"/>
      <c r="BE1795" s="100">
        <f t="shared" si="452"/>
        <v>14.399999999999999</v>
      </c>
      <c r="BF1795" s="101" t="s">
        <v>3</v>
      </c>
    </row>
    <row r="1796" spans="1:58" s="86" customFormat="1" ht="13.2" x14ac:dyDescent="0.25">
      <c r="A1796" s="47" t="s">
        <v>1532</v>
      </c>
      <c r="B1796" s="93">
        <v>1200605</v>
      </c>
      <c r="C1796" s="109" t="s">
        <v>1393</v>
      </c>
      <c r="D1796" s="85">
        <v>47</v>
      </c>
      <c r="E1796" s="83">
        <v>270</v>
      </c>
      <c r="F1796" s="83" t="s">
        <v>1533</v>
      </c>
      <c r="G1796" s="22"/>
      <c r="H1796" s="44">
        <f t="shared" si="443"/>
        <v>37.6</v>
      </c>
      <c r="I1796" s="98">
        <f t="shared" si="444"/>
        <v>16.919999999999998</v>
      </c>
      <c r="J1796" s="98">
        <f t="shared" si="439"/>
        <v>39.949999999999996</v>
      </c>
      <c r="K1796" s="99"/>
      <c r="L1796" s="44">
        <f t="shared" si="442"/>
        <v>37.6</v>
      </c>
      <c r="M1796" s="100">
        <f t="shared" si="455"/>
        <v>37.6</v>
      </c>
      <c r="N1796" s="97"/>
      <c r="O1796" s="101" t="s">
        <v>3</v>
      </c>
      <c r="P1796" s="101" t="s">
        <v>3</v>
      </c>
      <c r="Q1796" s="97"/>
      <c r="R1796" s="101" t="s">
        <v>3</v>
      </c>
      <c r="S1796" s="101" t="s">
        <v>3</v>
      </c>
      <c r="T1796" s="97"/>
      <c r="U1796" s="101" t="s">
        <v>3</v>
      </c>
      <c r="V1796" s="101" t="s">
        <v>3</v>
      </c>
      <c r="W1796" s="97"/>
      <c r="X1796" s="101" t="s">
        <v>3</v>
      </c>
      <c r="Y1796" s="101" t="s">
        <v>3</v>
      </c>
      <c r="Z1796" s="97"/>
      <c r="AA1796" s="101" t="s">
        <v>3</v>
      </c>
      <c r="AB1796" s="101" t="s">
        <v>3</v>
      </c>
      <c r="AC1796" s="97"/>
      <c r="AD1796" s="101" t="s">
        <v>3</v>
      </c>
      <c r="AE1796" s="101" t="s">
        <v>3</v>
      </c>
      <c r="AF1796" s="97"/>
      <c r="AG1796" s="100">
        <f t="shared" si="440"/>
        <v>37.6</v>
      </c>
      <c r="AH1796" s="100">
        <f t="shared" si="453"/>
        <v>37.6</v>
      </c>
      <c r="AI1796" s="97"/>
      <c r="AJ1796" s="100">
        <f t="shared" si="445"/>
        <v>30.55</v>
      </c>
      <c r="AK1796" s="100">
        <f t="shared" si="446"/>
        <v>30.55</v>
      </c>
      <c r="AL1796" s="98"/>
      <c r="AM1796" s="100"/>
      <c r="AN1796" s="101" t="s">
        <v>3</v>
      </c>
      <c r="AO1796" s="97"/>
      <c r="AP1796" s="100">
        <f t="shared" si="447"/>
        <v>39.949999999999996</v>
      </c>
      <c r="AQ1796" s="100">
        <f t="shared" si="448"/>
        <v>39.949999999999996</v>
      </c>
      <c r="AR1796" s="97"/>
      <c r="AS1796" s="85">
        <f t="shared" si="449"/>
        <v>16.919999999999998</v>
      </c>
      <c r="AT1796" s="101" t="s">
        <v>3</v>
      </c>
      <c r="AU1796" s="97"/>
      <c r="AV1796" s="100">
        <f t="shared" si="441"/>
        <v>39.949999999999996</v>
      </c>
      <c r="AW1796" s="100">
        <f t="shared" si="454"/>
        <v>39.949999999999996</v>
      </c>
      <c r="AX1796" s="97"/>
      <c r="AY1796" s="100">
        <f t="shared" si="450"/>
        <v>35.25</v>
      </c>
      <c r="AZ1796" s="101" t="s">
        <v>3</v>
      </c>
      <c r="BA1796" s="97"/>
      <c r="BB1796" s="100">
        <f t="shared" si="451"/>
        <v>16.919999999999998</v>
      </c>
      <c r="BC1796" s="101" t="s">
        <v>3</v>
      </c>
      <c r="BD1796" s="97"/>
      <c r="BE1796" s="100">
        <f t="shared" si="452"/>
        <v>16.919999999999998</v>
      </c>
      <c r="BF1796" s="101" t="s">
        <v>3</v>
      </c>
    </row>
    <row r="1797" spans="1:58" s="86" customFormat="1" ht="13.2" x14ac:dyDescent="0.25">
      <c r="A1797" s="47" t="s">
        <v>1532</v>
      </c>
      <c r="B1797" s="93">
        <v>1203009</v>
      </c>
      <c r="C1797" s="109" t="s">
        <v>1391</v>
      </c>
      <c r="D1797" s="85">
        <v>46</v>
      </c>
      <c r="E1797" s="83">
        <v>270</v>
      </c>
      <c r="F1797" s="83" t="s">
        <v>1533</v>
      </c>
      <c r="G1797" s="22"/>
      <c r="H1797" s="44">
        <f t="shared" si="443"/>
        <v>36.800000000000004</v>
      </c>
      <c r="I1797" s="98">
        <f t="shared" si="444"/>
        <v>16.559999999999999</v>
      </c>
      <c r="J1797" s="98">
        <f t="shared" si="439"/>
        <v>39.1</v>
      </c>
      <c r="K1797" s="99"/>
      <c r="L1797" s="44">
        <f t="shared" si="442"/>
        <v>36.800000000000004</v>
      </c>
      <c r="M1797" s="100">
        <f t="shared" si="455"/>
        <v>36.800000000000004</v>
      </c>
      <c r="N1797" s="97"/>
      <c r="O1797" s="101" t="s">
        <v>3</v>
      </c>
      <c r="P1797" s="101" t="s">
        <v>3</v>
      </c>
      <c r="Q1797" s="97"/>
      <c r="R1797" s="101" t="s">
        <v>3</v>
      </c>
      <c r="S1797" s="101" t="s">
        <v>3</v>
      </c>
      <c r="T1797" s="97"/>
      <c r="U1797" s="101" t="s">
        <v>3</v>
      </c>
      <c r="V1797" s="101" t="s">
        <v>3</v>
      </c>
      <c r="W1797" s="97"/>
      <c r="X1797" s="101" t="s">
        <v>3</v>
      </c>
      <c r="Y1797" s="101" t="s">
        <v>3</v>
      </c>
      <c r="Z1797" s="97"/>
      <c r="AA1797" s="101" t="s">
        <v>3</v>
      </c>
      <c r="AB1797" s="101" t="s">
        <v>3</v>
      </c>
      <c r="AC1797" s="97"/>
      <c r="AD1797" s="101" t="s">
        <v>3</v>
      </c>
      <c r="AE1797" s="101" t="s">
        <v>3</v>
      </c>
      <c r="AF1797" s="97"/>
      <c r="AG1797" s="100">
        <f t="shared" si="440"/>
        <v>36.800000000000004</v>
      </c>
      <c r="AH1797" s="100">
        <f t="shared" si="453"/>
        <v>36.800000000000004</v>
      </c>
      <c r="AI1797" s="97"/>
      <c r="AJ1797" s="100">
        <f t="shared" si="445"/>
        <v>29.900000000000002</v>
      </c>
      <c r="AK1797" s="100">
        <f t="shared" si="446"/>
        <v>29.900000000000002</v>
      </c>
      <c r="AL1797" s="98"/>
      <c r="AM1797" s="100"/>
      <c r="AN1797" s="101" t="s">
        <v>3</v>
      </c>
      <c r="AO1797" s="97"/>
      <c r="AP1797" s="100">
        <f t="shared" si="447"/>
        <v>39.1</v>
      </c>
      <c r="AQ1797" s="100">
        <f t="shared" si="448"/>
        <v>39.1</v>
      </c>
      <c r="AR1797" s="97"/>
      <c r="AS1797" s="85">
        <f t="shared" si="449"/>
        <v>16.559999999999999</v>
      </c>
      <c r="AT1797" s="101" t="s">
        <v>3</v>
      </c>
      <c r="AU1797" s="97"/>
      <c r="AV1797" s="100">
        <f t="shared" si="441"/>
        <v>39.1</v>
      </c>
      <c r="AW1797" s="100">
        <f t="shared" si="454"/>
        <v>39.1</v>
      </c>
      <c r="AX1797" s="97"/>
      <c r="AY1797" s="100">
        <f t="shared" si="450"/>
        <v>34.5</v>
      </c>
      <c r="AZ1797" s="101" t="s">
        <v>3</v>
      </c>
      <c r="BA1797" s="97"/>
      <c r="BB1797" s="100">
        <f t="shared" si="451"/>
        <v>16.559999999999999</v>
      </c>
      <c r="BC1797" s="101" t="s">
        <v>3</v>
      </c>
      <c r="BD1797" s="97"/>
      <c r="BE1797" s="100">
        <f t="shared" si="452"/>
        <v>16.559999999999999</v>
      </c>
      <c r="BF1797" s="101" t="s">
        <v>3</v>
      </c>
    </row>
    <row r="1798" spans="1:58" s="86" customFormat="1" ht="13.2" x14ac:dyDescent="0.25">
      <c r="A1798" s="47" t="s">
        <v>1532</v>
      </c>
      <c r="B1798" s="93">
        <v>1201025</v>
      </c>
      <c r="C1798" s="109" t="s">
        <v>1231</v>
      </c>
      <c r="D1798" s="85">
        <v>40</v>
      </c>
      <c r="E1798" s="83">
        <v>270</v>
      </c>
      <c r="F1798" s="83" t="s">
        <v>1533</v>
      </c>
      <c r="G1798" s="22"/>
      <c r="H1798" s="44">
        <f t="shared" si="443"/>
        <v>32</v>
      </c>
      <c r="I1798" s="98">
        <f t="shared" si="444"/>
        <v>14.399999999999999</v>
      </c>
      <c r="J1798" s="98">
        <f t="shared" ref="J1798:J1861" si="456">MAX(AJ1798:AM1798,AP1798:AS1798,AV1798:AY1798,BB1798,BE1798)</f>
        <v>34</v>
      </c>
      <c r="K1798" s="99"/>
      <c r="L1798" s="44">
        <f t="shared" si="442"/>
        <v>32</v>
      </c>
      <c r="M1798" s="100">
        <f t="shared" si="455"/>
        <v>32</v>
      </c>
      <c r="N1798" s="97"/>
      <c r="O1798" s="101" t="s">
        <v>3</v>
      </c>
      <c r="P1798" s="101" t="s">
        <v>3</v>
      </c>
      <c r="Q1798" s="97"/>
      <c r="R1798" s="101" t="s">
        <v>3</v>
      </c>
      <c r="S1798" s="101" t="s">
        <v>3</v>
      </c>
      <c r="T1798" s="97"/>
      <c r="U1798" s="101" t="s">
        <v>3</v>
      </c>
      <c r="V1798" s="101" t="s">
        <v>3</v>
      </c>
      <c r="W1798" s="97"/>
      <c r="X1798" s="101" t="s">
        <v>3</v>
      </c>
      <c r="Y1798" s="101" t="s">
        <v>3</v>
      </c>
      <c r="Z1798" s="97"/>
      <c r="AA1798" s="101" t="s">
        <v>3</v>
      </c>
      <c r="AB1798" s="101" t="s">
        <v>3</v>
      </c>
      <c r="AC1798" s="97"/>
      <c r="AD1798" s="101" t="s">
        <v>3</v>
      </c>
      <c r="AE1798" s="101" t="s">
        <v>3</v>
      </c>
      <c r="AF1798" s="97"/>
      <c r="AG1798" s="100">
        <f t="shared" si="440"/>
        <v>32</v>
      </c>
      <c r="AH1798" s="100">
        <f t="shared" si="453"/>
        <v>32</v>
      </c>
      <c r="AI1798" s="97"/>
      <c r="AJ1798" s="100">
        <f t="shared" si="445"/>
        <v>26</v>
      </c>
      <c r="AK1798" s="100">
        <f t="shared" si="446"/>
        <v>26</v>
      </c>
      <c r="AL1798" s="98"/>
      <c r="AM1798" s="100"/>
      <c r="AN1798" s="101" t="s">
        <v>3</v>
      </c>
      <c r="AO1798" s="97"/>
      <c r="AP1798" s="100">
        <f t="shared" si="447"/>
        <v>34</v>
      </c>
      <c r="AQ1798" s="100">
        <f t="shared" si="448"/>
        <v>34</v>
      </c>
      <c r="AR1798" s="97"/>
      <c r="AS1798" s="85">
        <f t="shared" si="449"/>
        <v>14.399999999999999</v>
      </c>
      <c r="AT1798" s="101" t="s">
        <v>3</v>
      </c>
      <c r="AU1798" s="97"/>
      <c r="AV1798" s="100">
        <f t="shared" si="441"/>
        <v>34</v>
      </c>
      <c r="AW1798" s="100">
        <f t="shared" si="454"/>
        <v>34</v>
      </c>
      <c r="AX1798" s="97"/>
      <c r="AY1798" s="100">
        <f t="shared" si="450"/>
        <v>30</v>
      </c>
      <c r="AZ1798" s="101" t="s">
        <v>3</v>
      </c>
      <c r="BA1798" s="97"/>
      <c r="BB1798" s="100">
        <f t="shared" si="451"/>
        <v>14.399999999999999</v>
      </c>
      <c r="BC1798" s="101" t="s">
        <v>3</v>
      </c>
      <c r="BD1798" s="97"/>
      <c r="BE1798" s="100">
        <f t="shared" si="452"/>
        <v>14.399999999999999</v>
      </c>
      <c r="BF1798" s="101" t="s">
        <v>3</v>
      </c>
    </row>
    <row r="1799" spans="1:58" s="86" customFormat="1" ht="13.2" x14ac:dyDescent="0.25">
      <c r="A1799" s="47" t="s">
        <v>1532</v>
      </c>
      <c r="B1799" s="93">
        <v>1200054</v>
      </c>
      <c r="C1799" s="109" t="s">
        <v>1126</v>
      </c>
      <c r="D1799" s="85">
        <v>47</v>
      </c>
      <c r="E1799" s="83">
        <v>270</v>
      </c>
      <c r="F1799" s="83" t="s">
        <v>1533</v>
      </c>
      <c r="G1799" s="22"/>
      <c r="H1799" s="44">
        <f t="shared" si="443"/>
        <v>37.6</v>
      </c>
      <c r="I1799" s="98">
        <f t="shared" si="444"/>
        <v>16.919999999999998</v>
      </c>
      <c r="J1799" s="98">
        <f t="shared" si="456"/>
        <v>39.949999999999996</v>
      </c>
      <c r="K1799" s="99"/>
      <c r="L1799" s="44">
        <f t="shared" si="442"/>
        <v>37.6</v>
      </c>
      <c r="M1799" s="100">
        <f t="shared" si="455"/>
        <v>37.6</v>
      </c>
      <c r="N1799" s="97"/>
      <c r="O1799" s="101" t="s">
        <v>3</v>
      </c>
      <c r="P1799" s="101" t="s">
        <v>3</v>
      </c>
      <c r="Q1799" s="97"/>
      <c r="R1799" s="101" t="s">
        <v>3</v>
      </c>
      <c r="S1799" s="101" t="s">
        <v>3</v>
      </c>
      <c r="T1799" s="97"/>
      <c r="U1799" s="101" t="s">
        <v>3</v>
      </c>
      <c r="V1799" s="101" t="s">
        <v>3</v>
      </c>
      <c r="W1799" s="97"/>
      <c r="X1799" s="101" t="s">
        <v>3</v>
      </c>
      <c r="Y1799" s="101" t="s">
        <v>3</v>
      </c>
      <c r="Z1799" s="97"/>
      <c r="AA1799" s="101" t="s">
        <v>3</v>
      </c>
      <c r="AB1799" s="101" t="s">
        <v>3</v>
      </c>
      <c r="AC1799" s="97"/>
      <c r="AD1799" s="101" t="s">
        <v>3</v>
      </c>
      <c r="AE1799" s="101" t="s">
        <v>3</v>
      </c>
      <c r="AF1799" s="97"/>
      <c r="AG1799" s="100">
        <f t="shared" si="440"/>
        <v>37.6</v>
      </c>
      <c r="AH1799" s="100">
        <f t="shared" si="453"/>
        <v>37.6</v>
      </c>
      <c r="AI1799" s="97"/>
      <c r="AJ1799" s="100">
        <f t="shared" si="445"/>
        <v>30.55</v>
      </c>
      <c r="AK1799" s="100">
        <f t="shared" si="446"/>
        <v>30.55</v>
      </c>
      <c r="AL1799" s="98"/>
      <c r="AM1799" s="100"/>
      <c r="AN1799" s="101" t="s">
        <v>3</v>
      </c>
      <c r="AO1799" s="97"/>
      <c r="AP1799" s="100">
        <f t="shared" si="447"/>
        <v>39.949999999999996</v>
      </c>
      <c r="AQ1799" s="100">
        <f t="shared" si="448"/>
        <v>39.949999999999996</v>
      </c>
      <c r="AR1799" s="97"/>
      <c r="AS1799" s="85">
        <f t="shared" si="449"/>
        <v>16.919999999999998</v>
      </c>
      <c r="AT1799" s="101" t="s">
        <v>3</v>
      </c>
      <c r="AU1799" s="97"/>
      <c r="AV1799" s="100">
        <f t="shared" si="441"/>
        <v>39.949999999999996</v>
      </c>
      <c r="AW1799" s="100">
        <f t="shared" si="454"/>
        <v>39.949999999999996</v>
      </c>
      <c r="AX1799" s="97"/>
      <c r="AY1799" s="100">
        <f t="shared" si="450"/>
        <v>35.25</v>
      </c>
      <c r="AZ1799" s="101" t="s">
        <v>3</v>
      </c>
      <c r="BA1799" s="97"/>
      <c r="BB1799" s="100">
        <f t="shared" si="451"/>
        <v>16.919999999999998</v>
      </c>
      <c r="BC1799" s="101" t="s">
        <v>3</v>
      </c>
      <c r="BD1799" s="97"/>
      <c r="BE1799" s="100">
        <f t="shared" si="452"/>
        <v>16.919999999999998</v>
      </c>
      <c r="BF1799" s="101" t="s">
        <v>3</v>
      </c>
    </row>
    <row r="1800" spans="1:58" s="86" customFormat="1" ht="13.2" x14ac:dyDescent="0.25">
      <c r="A1800" s="47" t="s">
        <v>1532</v>
      </c>
      <c r="B1800" s="93">
        <v>1201197</v>
      </c>
      <c r="C1800" s="109" t="s">
        <v>1252</v>
      </c>
      <c r="D1800" s="85">
        <v>40</v>
      </c>
      <c r="E1800" s="83">
        <v>270</v>
      </c>
      <c r="F1800" s="83" t="s">
        <v>1533</v>
      </c>
      <c r="G1800" s="22"/>
      <c r="H1800" s="44">
        <f t="shared" si="443"/>
        <v>32</v>
      </c>
      <c r="I1800" s="98">
        <f t="shared" si="444"/>
        <v>14.399999999999999</v>
      </c>
      <c r="J1800" s="98">
        <f t="shared" si="456"/>
        <v>34</v>
      </c>
      <c r="K1800" s="99"/>
      <c r="L1800" s="44">
        <f t="shared" si="442"/>
        <v>32</v>
      </c>
      <c r="M1800" s="100">
        <f t="shared" si="455"/>
        <v>32</v>
      </c>
      <c r="N1800" s="97"/>
      <c r="O1800" s="101" t="s">
        <v>3</v>
      </c>
      <c r="P1800" s="101" t="s">
        <v>3</v>
      </c>
      <c r="Q1800" s="97"/>
      <c r="R1800" s="101" t="s">
        <v>3</v>
      </c>
      <c r="S1800" s="101" t="s">
        <v>3</v>
      </c>
      <c r="T1800" s="97"/>
      <c r="U1800" s="101" t="s">
        <v>3</v>
      </c>
      <c r="V1800" s="101" t="s">
        <v>3</v>
      </c>
      <c r="W1800" s="97"/>
      <c r="X1800" s="101" t="s">
        <v>3</v>
      </c>
      <c r="Y1800" s="101" t="s">
        <v>3</v>
      </c>
      <c r="Z1800" s="97"/>
      <c r="AA1800" s="101" t="s">
        <v>3</v>
      </c>
      <c r="AB1800" s="101" t="s">
        <v>3</v>
      </c>
      <c r="AC1800" s="97"/>
      <c r="AD1800" s="101" t="s">
        <v>3</v>
      </c>
      <c r="AE1800" s="101" t="s">
        <v>3</v>
      </c>
      <c r="AF1800" s="97"/>
      <c r="AG1800" s="100">
        <f t="shared" si="440"/>
        <v>32</v>
      </c>
      <c r="AH1800" s="100">
        <f t="shared" si="453"/>
        <v>32</v>
      </c>
      <c r="AI1800" s="97"/>
      <c r="AJ1800" s="100">
        <f t="shared" si="445"/>
        <v>26</v>
      </c>
      <c r="AK1800" s="100">
        <f t="shared" si="446"/>
        <v>26</v>
      </c>
      <c r="AL1800" s="98"/>
      <c r="AM1800" s="100"/>
      <c r="AN1800" s="101" t="s">
        <v>3</v>
      </c>
      <c r="AO1800" s="97"/>
      <c r="AP1800" s="100">
        <f t="shared" si="447"/>
        <v>34</v>
      </c>
      <c r="AQ1800" s="100">
        <f t="shared" si="448"/>
        <v>34</v>
      </c>
      <c r="AR1800" s="97"/>
      <c r="AS1800" s="85">
        <f t="shared" si="449"/>
        <v>14.399999999999999</v>
      </c>
      <c r="AT1800" s="101" t="s">
        <v>3</v>
      </c>
      <c r="AU1800" s="97"/>
      <c r="AV1800" s="100">
        <f t="shared" si="441"/>
        <v>34</v>
      </c>
      <c r="AW1800" s="100">
        <f t="shared" si="454"/>
        <v>34</v>
      </c>
      <c r="AX1800" s="97"/>
      <c r="AY1800" s="100">
        <f t="shared" si="450"/>
        <v>30</v>
      </c>
      <c r="AZ1800" s="101" t="s">
        <v>3</v>
      </c>
      <c r="BA1800" s="97"/>
      <c r="BB1800" s="100">
        <f t="shared" si="451"/>
        <v>14.399999999999999</v>
      </c>
      <c r="BC1800" s="101" t="s">
        <v>3</v>
      </c>
      <c r="BD1800" s="97"/>
      <c r="BE1800" s="100">
        <f t="shared" si="452"/>
        <v>14.399999999999999</v>
      </c>
      <c r="BF1800" s="101" t="s">
        <v>3</v>
      </c>
    </row>
    <row r="1801" spans="1:58" s="86" customFormat="1" ht="13.2" x14ac:dyDescent="0.25">
      <c r="A1801" s="47" t="s">
        <v>1532</v>
      </c>
      <c r="B1801" s="93">
        <v>1200156</v>
      </c>
      <c r="C1801" s="109" t="s">
        <v>1191</v>
      </c>
      <c r="D1801" s="85">
        <v>47</v>
      </c>
      <c r="E1801" s="83">
        <v>270</v>
      </c>
      <c r="F1801" s="83" t="s">
        <v>1533</v>
      </c>
      <c r="G1801" s="22"/>
      <c r="H1801" s="44">
        <f t="shared" si="443"/>
        <v>37.6</v>
      </c>
      <c r="I1801" s="98">
        <f t="shared" si="444"/>
        <v>16.919999999999998</v>
      </c>
      <c r="J1801" s="98">
        <f t="shared" si="456"/>
        <v>39.949999999999996</v>
      </c>
      <c r="K1801" s="99"/>
      <c r="L1801" s="44">
        <f t="shared" si="442"/>
        <v>37.6</v>
      </c>
      <c r="M1801" s="100">
        <f t="shared" si="455"/>
        <v>37.6</v>
      </c>
      <c r="N1801" s="97"/>
      <c r="O1801" s="101" t="s">
        <v>3</v>
      </c>
      <c r="P1801" s="101" t="s">
        <v>3</v>
      </c>
      <c r="Q1801" s="97"/>
      <c r="R1801" s="101" t="s">
        <v>3</v>
      </c>
      <c r="S1801" s="101" t="s">
        <v>3</v>
      </c>
      <c r="T1801" s="97"/>
      <c r="U1801" s="101" t="s">
        <v>3</v>
      </c>
      <c r="V1801" s="101" t="s">
        <v>3</v>
      </c>
      <c r="W1801" s="97"/>
      <c r="X1801" s="101" t="s">
        <v>3</v>
      </c>
      <c r="Y1801" s="101" t="s">
        <v>3</v>
      </c>
      <c r="Z1801" s="97"/>
      <c r="AA1801" s="101" t="s">
        <v>3</v>
      </c>
      <c r="AB1801" s="101" t="s">
        <v>3</v>
      </c>
      <c r="AC1801" s="97"/>
      <c r="AD1801" s="101" t="s">
        <v>3</v>
      </c>
      <c r="AE1801" s="101" t="s">
        <v>3</v>
      </c>
      <c r="AF1801" s="97"/>
      <c r="AG1801" s="100">
        <f t="shared" ref="AG1801:AG1864" si="457">D1801*80%</f>
        <v>37.6</v>
      </c>
      <c r="AH1801" s="100">
        <f t="shared" si="453"/>
        <v>37.6</v>
      </c>
      <c r="AI1801" s="97"/>
      <c r="AJ1801" s="100">
        <f t="shared" si="445"/>
        <v>30.55</v>
      </c>
      <c r="AK1801" s="100">
        <f t="shared" si="446"/>
        <v>30.55</v>
      </c>
      <c r="AL1801" s="98"/>
      <c r="AM1801" s="100"/>
      <c r="AN1801" s="101" t="s">
        <v>3</v>
      </c>
      <c r="AO1801" s="97"/>
      <c r="AP1801" s="100">
        <f t="shared" si="447"/>
        <v>39.949999999999996</v>
      </c>
      <c r="AQ1801" s="100">
        <f t="shared" si="448"/>
        <v>39.949999999999996</v>
      </c>
      <c r="AR1801" s="97"/>
      <c r="AS1801" s="85">
        <f t="shared" si="449"/>
        <v>16.919999999999998</v>
      </c>
      <c r="AT1801" s="101" t="s">
        <v>3</v>
      </c>
      <c r="AU1801" s="97"/>
      <c r="AV1801" s="100">
        <f t="shared" ref="AV1801:AV1864" si="458">D1801*85%</f>
        <v>39.949999999999996</v>
      </c>
      <c r="AW1801" s="100">
        <f t="shared" si="454"/>
        <v>39.949999999999996</v>
      </c>
      <c r="AX1801" s="97"/>
      <c r="AY1801" s="100">
        <f t="shared" si="450"/>
        <v>35.25</v>
      </c>
      <c r="AZ1801" s="101" t="s">
        <v>3</v>
      </c>
      <c r="BA1801" s="97"/>
      <c r="BB1801" s="100">
        <f t="shared" si="451"/>
        <v>16.919999999999998</v>
      </c>
      <c r="BC1801" s="101" t="s">
        <v>3</v>
      </c>
      <c r="BD1801" s="97"/>
      <c r="BE1801" s="100">
        <f t="shared" si="452"/>
        <v>16.919999999999998</v>
      </c>
      <c r="BF1801" s="101" t="s">
        <v>3</v>
      </c>
    </row>
    <row r="1802" spans="1:58" s="86" customFormat="1" ht="13.2" x14ac:dyDescent="0.25">
      <c r="A1802" s="47" t="s">
        <v>1532</v>
      </c>
      <c r="B1802" s="93">
        <v>1200956</v>
      </c>
      <c r="C1802" s="109" t="s">
        <v>1254</v>
      </c>
      <c r="D1802" s="85">
        <v>118</v>
      </c>
      <c r="E1802" s="83">
        <v>270</v>
      </c>
      <c r="F1802" s="83" t="s">
        <v>1533</v>
      </c>
      <c r="G1802" s="22"/>
      <c r="H1802" s="44">
        <f t="shared" si="443"/>
        <v>94.4</v>
      </c>
      <c r="I1802" s="98">
        <f t="shared" si="444"/>
        <v>42.48</v>
      </c>
      <c r="J1802" s="98">
        <f t="shared" si="456"/>
        <v>100.3</v>
      </c>
      <c r="K1802" s="99"/>
      <c r="L1802" s="44">
        <f t="shared" ref="L1802:L1865" si="459">D1802*80%</f>
        <v>94.4</v>
      </c>
      <c r="M1802" s="100">
        <f t="shared" si="455"/>
        <v>94.4</v>
      </c>
      <c r="N1802" s="97"/>
      <c r="O1802" s="101" t="s">
        <v>3</v>
      </c>
      <c r="P1802" s="101" t="s">
        <v>3</v>
      </c>
      <c r="Q1802" s="97"/>
      <c r="R1802" s="101" t="s">
        <v>3</v>
      </c>
      <c r="S1802" s="101" t="s">
        <v>3</v>
      </c>
      <c r="T1802" s="97"/>
      <c r="U1802" s="101" t="s">
        <v>3</v>
      </c>
      <c r="V1802" s="101" t="s">
        <v>3</v>
      </c>
      <c r="W1802" s="97"/>
      <c r="X1802" s="101" t="s">
        <v>3</v>
      </c>
      <c r="Y1802" s="101" t="s">
        <v>3</v>
      </c>
      <c r="Z1802" s="97"/>
      <c r="AA1802" s="101" t="s">
        <v>3</v>
      </c>
      <c r="AB1802" s="101" t="s">
        <v>3</v>
      </c>
      <c r="AC1802" s="97"/>
      <c r="AD1802" s="101" t="s">
        <v>3</v>
      </c>
      <c r="AE1802" s="101" t="s">
        <v>3</v>
      </c>
      <c r="AF1802" s="97"/>
      <c r="AG1802" s="100">
        <f t="shared" si="457"/>
        <v>94.4</v>
      </c>
      <c r="AH1802" s="100">
        <f t="shared" si="453"/>
        <v>94.4</v>
      </c>
      <c r="AI1802" s="97"/>
      <c r="AJ1802" s="100">
        <f t="shared" si="445"/>
        <v>76.7</v>
      </c>
      <c r="AK1802" s="100">
        <f t="shared" si="446"/>
        <v>76.7</v>
      </c>
      <c r="AL1802" s="98"/>
      <c r="AM1802" s="100"/>
      <c r="AN1802" s="101" t="s">
        <v>3</v>
      </c>
      <c r="AO1802" s="97"/>
      <c r="AP1802" s="100">
        <f t="shared" si="447"/>
        <v>100.3</v>
      </c>
      <c r="AQ1802" s="100">
        <f t="shared" si="448"/>
        <v>100.3</v>
      </c>
      <c r="AR1802" s="97"/>
      <c r="AS1802" s="85">
        <f t="shared" si="449"/>
        <v>42.48</v>
      </c>
      <c r="AT1802" s="101" t="s">
        <v>3</v>
      </c>
      <c r="AU1802" s="97"/>
      <c r="AV1802" s="100">
        <f t="shared" si="458"/>
        <v>100.3</v>
      </c>
      <c r="AW1802" s="100">
        <f t="shared" si="454"/>
        <v>100.3</v>
      </c>
      <c r="AX1802" s="97"/>
      <c r="AY1802" s="100">
        <f t="shared" si="450"/>
        <v>88.5</v>
      </c>
      <c r="AZ1802" s="101" t="s">
        <v>3</v>
      </c>
      <c r="BA1802" s="97"/>
      <c r="BB1802" s="100">
        <f t="shared" si="451"/>
        <v>42.48</v>
      </c>
      <c r="BC1802" s="101" t="s">
        <v>3</v>
      </c>
      <c r="BD1802" s="97"/>
      <c r="BE1802" s="100">
        <f t="shared" si="452"/>
        <v>42.48</v>
      </c>
      <c r="BF1802" s="101" t="s">
        <v>3</v>
      </c>
    </row>
    <row r="1803" spans="1:58" s="86" customFormat="1" ht="13.2" x14ac:dyDescent="0.25">
      <c r="A1803" s="47" t="s">
        <v>1532</v>
      </c>
      <c r="B1803" s="93">
        <v>1200239</v>
      </c>
      <c r="C1803" s="109" t="s">
        <v>1270</v>
      </c>
      <c r="D1803" s="85">
        <v>240</v>
      </c>
      <c r="E1803" s="83">
        <v>274</v>
      </c>
      <c r="F1803" s="83" t="s">
        <v>1527</v>
      </c>
      <c r="G1803" s="22"/>
      <c r="H1803" s="44">
        <f t="shared" si="443"/>
        <v>192</v>
      </c>
      <c r="I1803" s="98">
        <f t="shared" si="444"/>
        <v>86.399999999999991</v>
      </c>
      <c r="J1803" s="98">
        <f t="shared" si="456"/>
        <v>204</v>
      </c>
      <c r="K1803" s="99"/>
      <c r="L1803" s="44">
        <f t="shared" si="459"/>
        <v>192</v>
      </c>
      <c r="M1803" s="100">
        <f t="shared" si="455"/>
        <v>192</v>
      </c>
      <c r="N1803" s="97"/>
      <c r="O1803" s="101" t="s">
        <v>3</v>
      </c>
      <c r="P1803" s="101" t="s">
        <v>3</v>
      </c>
      <c r="Q1803" s="97"/>
      <c r="R1803" s="101" t="s">
        <v>3</v>
      </c>
      <c r="S1803" s="101" t="s">
        <v>3</v>
      </c>
      <c r="T1803" s="97"/>
      <c r="U1803" s="101" t="s">
        <v>3</v>
      </c>
      <c r="V1803" s="101" t="s">
        <v>3</v>
      </c>
      <c r="W1803" s="97"/>
      <c r="X1803" s="101" t="s">
        <v>3</v>
      </c>
      <c r="Y1803" s="101" t="s">
        <v>3</v>
      </c>
      <c r="Z1803" s="97"/>
      <c r="AA1803" s="101" t="s">
        <v>3</v>
      </c>
      <c r="AB1803" s="101" t="s">
        <v>3</v>
      </c>
      <c r="AC1803" s="97"/>
      <c r="AD1803" s="101" t="s">
        <v>3</v>
      </c>
      <c r="AE1803" s="101" t="s">
        <v>3</v>
      </c>
      <c r="AF1803" s="97"/>
      <c r="AG1803" s="100">
        <f t="shared" si="457"/>
        <v>192</v>
      </c>
      <c r="AH1803" s="100">
        <f t="shared" si="453"/>
        <v>192</v>
      </c>
      <c r="AI1803" s="97"/>
      <c r="AJ1803" s="100">
        <f t="shared" si="445"/>
        <v>156</v>
      </c>
      <c r="AK1803" s="100">
        <f t="shared" si="446"/>
        <v>156</v>
      </c>
      <c r="AL1803" s="98"/>
      <c r="AM1803" s="100"/>
      <c r="AN1803" s="101" t="s">
        <v>3</v>
      </c>
      <c r="AO1803" s="97"/>
      <c r="AP1803" s="100">
        <f t="shared" si="447"/>
        <v>204</v>
      </c>
      <c r="AQ1803" s="100">
        <f t="shared" si="448"/>
        <v>204</v>
      </c>
      <c r="AR1803" s="97"/>
      <c r="AS1803" s="85">
        <f t="shared" si="449"/>
        <v>86.399999999999991</v>
      </c>
      <c r="AT1803" s="101" t="s">
        <v>3</v>
      </c>
      <c r="AU1803" s="97"/>
      <c r="AV1803" s="100">
        <f t="shared" si="458"/>
        <v>204</v>
      </c>
      <c r="AW1803" s="100">
        <f t="shared" si="454"/>
        <v>204</v>
      </c>
      <c r="AX1803" s="97"/>
      <c r="AY1803" s="100">
        <f t="shared" si="450"/>
        <v>180</v>
      </c>
      <c r="AZ1803" s="101" t="s">
        <v>3</v>
      </c>
      <c r="BA1803" s="97"/>
      <c r="BB1803" s="100">
        <f t="shared" si="451"/>
        <v>86.399999999999991</v>
      </c>
      <c r="BC1803" s="101" t="s">
        <v>3</v>
      </c>
      <c r="BD1803" s="97"/>
      <c r="BE1803" s="100">
        <f t="shared" si="452"/>
        <v>86.399999999999991</v>
      </c>
      <c r="BF1803" s="101" t="s">
        <v>3</v>
      </c>
    </row>
    <row r="1804" spans="1:58" s="86" customFormat="1" ht="13.2" x14ac:dyDescent="0.25">
      <c r="A1804" s="47" t="s">
        <v>1532</v>
      </c>
      <c r="B1804" s="93">
        <v>1201341</v>
      </c>
      <c r="C1804" s="109" t="s">
        <v>1485</v>
      </c>
      <c r="D1804" s="85">
        <v>43</v>
      </c>
      <c r="E1804" s="83">
        <v>270</v>
      </c>
      <c r="F1804" s="83" t="s">
        <v>1533</v>
      </c>
      <c r="G1804" s="22"/>
      <c r="H1804" s="44">
        <f t="shared" si="443"/>
        <v>34.4</v>
      </c>
      <c r="I1804" s="98">
        <f t="shared" si="444"/>
        <v>15.479999999999999</v>
      </c>
      <c r="J1804" s="98">
        <f t="shared" si="456"/>
        <v>36.549999999999997</v>
      </c>
      <c r="K1804" s="99"/>
      <c r="L1804" s="44">
        <f t="shared" si="459"/>
        <v>34.4</v>
      </c>
      <c r="M1804" s="100">
        <f t="shared" si="455"/>
        <v>34.4</v>
      </c>
      <c r="N1804" s="97"/>
      <c r="O1804" s="101" t="s">
        <v>3</v>
      </c>
      <c r="P1804" s="101" t="s">
        <v>3</v>
      </c>
      <c r="Q1804" s="97"/>
      <c r="R1804" s="101" t="s">
        <v>3</v>
      </c>
      <c r="S1804" s="101" t="s">
        <v>3</v>
      </c>
      <c r="T1804" s="97"/>
      <c r="U1804" s="101" t="s">
        <v>3</v>
      </c>
      <c r="V1804" s="101" t="s">
        <v>3</v>
      </c>
      <c r="W1804" s="97"/>
      <c r="X1804" s="101" t="s">
        <v>3</v>
      </c>
      <c r="Y1804" s="101" t="s">
        <v>3</v>
      </c>
      <c r="Z1804" s="97"/>
      <c r="AA1804" s="101" t="s">
        <v>3</v>
      </c>
      <c r="AB1804" s="101" t="s">
        <v>3</v>
      </c>
      <c r="AC1804" s="97"/>
      <c r="AD1804" s="101" t="s">
        <v>3</v>
      </c>
      <c r="AE1804" s="101" t="s">
        <v>3</v>
      </c>
      <c r="AF1804" s="97"/>
      <c r="AG1804" s="100">
        <f t="shared" si="457"/>
        <v>34.4</v>
      </c>
      <c r="AH1804" s="100">
        <f t="shared" si="453"/>
        <v>34.4</v>
      </c>
      <c r="AI1804" s="97"/>
      <c r="AJ1804" s="100">
        <f t="shared" si="445"/>
        <v>27.95</v>
      </c>
      <c r="AK1804" s="100">
        <f t="shared" si="446"/>
        <v>27.95</v>
      </c>
      <c r="AL1804" s="98"/>
      <c r="AM1804" s="100"/>
      <c r="AN1804" s="101" t="s">
        <v>3</v>
      </c>
      <c r="AO1804" s="97"/>
      <c r="AP1804" s="100">
        <f t="shared" si="447"/>
        <v>36.549999999999997</v>
      </c>
      <c r="AQ1804" s="100">
        <f t="shared" si="448"/>
        <v>36.549999999999997</v>
      </c>
      <c r="AR1804" s="97"/>
      <c r="AS1804" s="85">
        <f t="shared" si="449"/>
        <v>15.479999999999999</v>
      </c>
      <c r="AT1804" s="101" t="s">
        <v>3</v>
      </c>
      <c r="AU1804" s="97"/>
      <c r="AV1804" s="100">
        <f t="shared" si="458"/>
        <v>36.549999999999997</v>
      </c>
      <c r="AW1804" s="100">
        <f t="shared" si="454"/>
        <v>36.549999999999997</v>
      </c>
      <c r="AX1804" s="97"/>
      <c r="AY1804" s="100">
        <f t="shared" si="450"/>
        <v>32.25</v>
      </c>
      <c r="AZ1804" s="101" t="s">
        <v>3</v>
      </c>
      <c r="BA1804" s="97"/>
      <c r="BB1804" s="100">
        <f t="shared" si="451"/>
        <v>15.479999999999999</v>
      </c>
      <c r="BC1804" s="101" t="s">
        <v>3</v>
      </c>
      <c r="BD1804" s="97"/>
      <c r="BE1804" s="100">
        <f t="shared" si="452"/>
        <v>15.479999999999999</v>
      </c>
      <c r="BF1804" s="101" t="s">
        <v>3</v>
      </c>
    </row>
    <row r="1805" spans="1:58" s="86" customFormat="1" ht="13.2" x14ac:dyDescent="0.25">
      <c r="A1805" s="47" t="s">
        <v>1532</v>
      </c>
      <c r="B1805" s="93">
        <v>1200533</v>
      </c>
      <c r="C1805" s="109" t="s">
        <v>1329</v>
      </c>
      <c r="D1805" s="85">
        <v>52</v>
      </c>
      <c r="E1805" s="83">
        <v>270</v>
      </c>
      <c r="F1805" s="83" t="s">
        <v>1533</v>
      </c>
      <c r="G1805" s="22"/>
      <c r="H1805" s="44">
        <f t="shared" ref="H1805:H1868" si="460">D1805*80%</f>
        <v>41.6</v>
      </c>
      <c r="I1805" s="98">
        <f t="shared" si="444"/>
        <v>18.72</v>
      </c>
      <c r="J1805" s="98">
        <f t="shared" si="456"/>
        <v>44.199999999999996</v>
      </c>
      <c r="K1805" s="99"/>
      <c r="L1805" s="44">
        <f t="shared" si="459"/>
        <v>41.6</v>
      </c>
      <c r="M1805" s="100">
        <f t="shared" si="455"/>
        <v>41.6</v>
      </c>
      <c r="N1805" s="97"/>
      <c r="O1805" s="101" t="s">
        <v>3</v>
      </c>
      <c r="P1805" s="101" t="s">
        <v>3</v>
      </c>
      <c r="Q1805" s="97"/>
      <c r="R1805" s="101" t="s">
        <v>3</v>
      </c>
      <c r="S1805" s="101" t="s">
        <v>3</v>
      </c>
      <c r="T1805" s="97"/>
      <c r="U1805" s="101" t="s">
        <v>3</v>
      </c>
      <c r="V1805" s="101" t="s">
        <v>3</v>
      </c>
      <c r="W1805" s="97"/>
      <c r="X1805" s="101" t="s">
        <v>3</v>
      </c>
      <c r="Y1805" s="101" t="s">
        <v>3</v>
      </c>
      <c r="Z1805" s="97"/>
      <c r="AA1805" s="101" t="s">
        <v>3</v>
      </c>
      <c r="AB1805" s="101" t="s">
        <v>3</v>
      </c>
      <c r="AC1805" s="97"/>
      <c r="AD1805" s="101" t="s">
        <v>3</v>
      </c>
      <c r="AE1805" s="101" t="s">
        <v>3</v>
      </c>
      <c r="AF1805" s="97"/>
      <c r="AG1805" s="100">
        <f t="shared" si="457"/>
        <v>41.6</v>
      </c>
      <c r="AH1805" s="100">
        <f t="shared" si="453"/>
        <v>41.6</v>
      </c>
      <c r="AI1805" s="97"/>
      <c r="AJ1805" s="100">
        <f t="shared" si="445"/>
        <v>33.800000000000004</v>
      </c>
      <c r="AK1805" s="100">
        <f t="shared" si="446"/>
        <v>33.800000000000004</v>
      </c>
      <c r="AL1805" s="98"/>
      <c r="AM1805" s="100"/>
      <c r="AN1805" s="101" t="s">
        <v>3</v>
      </c>
      <c r="AO1805" s="97"/>
      <c r="AP1805" s="100">
        <f t="shared" si="447"/>
        <v>44.199999999999996</v>
      </c>
      <c r="AQ1805" s="100">
        <f t="shared" si="448"/>
        <v>44.199999999999996</v>
      </c>
      <c r="AR1805" s="97"/>
      <c r="AS1805" s="85">
        <f t="shared" si="449"/>
        <v>18.72</v>
      </c>
      <c r="AT1805" s="101" t="s">
        <v>3</v>
      </c>
      <c r="AU1805" s="97"/>
      <c r="AV1805" s="100">
        <f t="shared" si="458"/>
        <v>44.199999999999996</v>
      </c>
      <c r="AW1805" s="100">
        <f t="shared" si="454"/>
        <v>44.199999999999996</v>
      </c>
      <c r="AX1805" s="97"/>
      <c r="AY1805" s="100">
        <f t="shared" si="450"/>
        <v>39</v>
      </c>
      <c r="AZ1805" s="101" t="s">
        <v>3</v>
      </c>
      <c r="BA1805" s="97"/>
      <c r="BB1805" s="100">
        <f t="shared" si="451"/>
        <v>18.72</v>
      </c>
      <c r="BC1805" s="101" t="s">
        <v>3</v>
      </c>
      <c r="BD1805" s="97"/>
      <c r="BE1805" s="100">
        <f t="shared" si="452"/>
        <v>18.72</v>
      </c>
      <c r="BF1805" s="101" t="s">
        <v>3</v>
      </c>
    </row>
    <row r="1806" spans="1:58" s="86" customFormat="1" ht="13.2" x14ac:dyDescent="0.25">
      <c r="A1806" s="47" t="s">
        <v>1532</v>
      </c>
      <c r="B1806" s="93">
        <v>1200534</v>
      </c>
      <c r="C1806" s="109" t="s">
        <v>1330</v>
      </c>
      <c r="D1806" s="85">
        <v>43</v>
      </c>
      <c r="E1806" s="83">
        <v>270</v>
      </c>
      <c r="F1806" s="83" t="s">
        <v>1533</v>
      </c>
      <c r="G1806" s="22"/>
      <c r="H1806" s="44">
        <f t="shared" si="460"/>
        <v>34.4</v>
      </c>
      <c r="I1806" s="98">
        <f t="shared" si="444"/>
        <v>15.479999999999999</v>
      </c>
      <c r="J1806" s="98">
        <f t="shared" si="456"/>
        <v>36.549999999999997</v>
      </c>
      <c r="K1806" s="99"/>
      <c r="L1806" s="44">
        <f t="shared" si="459"/>
        <v>34.4</v>
      </c>
      <c r="M1806" s="100">
        <f t="shared" si="455"/>
        <v>34.4</v>
      </c>
      <c r="N1806" s="97"/>
      <c r="O1806" s="101" t="s">
        <v>3</v>
      </c>
      <c r="P1806" s="101" t="s">
        <v>3</v>
      </c>
      <c r="Q1806" s="97"/>
      <c r="R1806" s="101" t="s">
        <v>3</v>
      </c>
      <c r="S1806" s="101" t="s">
        <v>3</v>
      </c>
      <c r="T1806" s="97"/>
      <c r="U1806" s="101" t="s">
        <v>3</v>
      </c>
      <c r="V1806" s="101" t="s">
        <v>3</v>
      </c>
      <c r="W1806" s="97"/>
      <c r="X1806" s="101" t="s">
        <v>3</v>
      </c>
      <c r="Y1806" s="101" t="s">
        <v>3</v>
      </c>
      <c r="Z1806" s="97"/>
      <c r="AA1806" s="101" t="s">
        <v>3</v>
      </c>
      <c r="AB1806" s="101" t="s">
        <v>3</v>
      </c>
      <c r="AC1806" s="97"/>
      <c r="AD1806" s="101" t="s">
        <v>3</v>
      </c>
      <c r="AE1806" s="101" t="s">
        <v>3</v>
      </c>
      <c r="AF1806" s="97"/>
      <c r="AG1806" s="100">
        <f t="shared" si="457"/>
        <v>34.4</v>
      </c>
      <c r="AH1806" s="100">
        <f t="shared" si="453"/>
        <v>34.4</v>
      </c>
      <c r="AI1806" s="97"/>
      <c r="AJ1806" s="100">
        <f t="shared" si="445"/>
        <v>27.95</v>
      </c>
      <c r="AK1806" s="100">
        <f t="shared" si="446"/>
        <v>27.95</v>
      </c>
      <c r="AL1806" s="98"/>
      <c r="AM1806" s="100"/>
      <c r="AN1806" s="101" t="s">
        <v>3</v>
      </c>
      <c r="AO1806" s="97"/>
      <c r="AP1806" s="100">
        <f t="shared" si="447"/>
        <v>36.549999999999997</v>
      </c>
      <c r="AQ1806" s="100">
        <f t="shared" si="448"/>
        <v>36.549999999999997</v>
      </c>
      <c r="AR1806" s="97"/>
      <c r="AS1806" s="85">
        <f t="shared" si="449"/>
        <v>15.479999999999999</v>
      </c>
      <c r="AT1806" s="101" t="s">
        <v>3</v>
      </c>
      <c r="AU1806" s="97"/>
      <c r="AV1806" s="100">
        <f t="shared" si="458"/>
        <v>36.549999999999997</v>
      </c>
      <c r="AW1806" s="100">
        <f t="shared" si="454"/>
        <v>36.549999999999997</v>
      </c>
      <c r="AX1806" s="97"/>
      <c r="AY1806" s="100">
        <f t="shared" si="450"/>
        <v>32.25</v>
      </c>
      <c r="AZ1806" s="101" t="s">
        <v>3</v>
      </c>
      <c r="BA1806" s="97"/>
      <c r="BB1806" s="100">
        <f t="shared" si="451"/>
        <v>15.479999999999999</v>
      </c>
      <c r="BC1806" s="101" t="s">
        <v>3</v>
      </c>
      <c r="BD1806" s="97"/>
      <c r="BE1806" s="100">
        <f t="shared" si="452"/>
        <v>15.479999999999999</v>
      </c>
      <c r="BF1806" s="101" t="s">
        <v>3</v>
      </c>
    </row>
    <row r="1807" spans="1:58" s="86" customFormat="1" ht="13.2" x14ac:dyDescent="0.25">
      <c r="A1807" s="47" t="s">
        <v>1532</v>
      </c>
      <c r="B1807" s="93">
        <v>1200535</v>
      </c>
      <c r="C1807" s="109" t="s">
        <v>1328</v>
      </c>
      <c r="D1807" s="85">
        <v>43</v>
      </c>
      <c r="E1807" s="83">
        <v>270</v>
      </c>
      <c r="F1807" s="83" t="s">
        <v>1533</v>
      </c>
      <c r="G1807" s="22"/>
      <c r="H1807" s="44">
        <f t="shared" si="460"/>
        <v>34.4</v>
      </c>
      <c r="I1807" s="98">
        <f t="shared" si="444"/>
        <v>15.479999999999999</v>
      </c>
      <c r="J1807" s="98">
        <f t="shared" si="456"/>
        <v>36.549999999999997</v>
      </c>
      <c r="K1807" s="99"/>
      <c r="L1807" s="44">
        <f t="shared" si="459"/>
        <v>34.4</v>
      </c>
      <c r="M1807" s="100">
        <f t="shared" si="455"/>
        <v>34.4</v>
      </c>
      <c r="N1807" s="97"/>
      <c r="O1807" s="101" t="s">
        <v>3</v>
      </c>
      <c r="P1807" s="101" t="s">
        <v>3</v>
      </c>
      <c r="Q1807" s="97"/>
      <c r="R1807" s="101" t="s">
        <v>3</v>
      </c>
      <c r="S1807" s="101" t="s">
        <v>3</v>
      </c>
      <c r="T1807" s="97"/>
      <c r="U1807" s="101" t="s">
        <v>3</v>
      </c>
      <c r="V1807" s="101" t="s">
        <v>3</v>
      </c>
      <c r="W1807" s="97"/>
      <c r="X1807" s="101" t="s">
        <v>3</v>
      </c>
      <c r="Y1807" s="101" t="s">
        <v>3</v>
      </c>
      <c r="Z1807" s="97"/>
      <c r="AA1807" s="101" t="s">
        <v>3</v>
      </c>
      <c r="AB1807" s="101" t="s">
        <v>3</v>
      </c>
      <c r="AC1807" s="97"/>
      <c r="AD1807" s="101" t="s">
        <v>3</v>
      </c>
      <c r="AE1807" s="101" t="s">
        <v>3</v>
      </c>
      <c r="AF1807" s="97"/>
      <c r="AG1807" s="100">
        <f t="shared" si="457"/>
        <v>34.4</v>
      </c>
      <c r="AH1807" s="100">
        <f t="shared" si="453"/>
        <v>34.4</v>
      </c>
      <c r="AI1807" s="97"/>
      <c r="AJ1807" s="100">
        <f t="shared" si="445"/>
        <v>27.95</v>
      </c>
      <c r="AK1807" s="100">
        <f t="shared" si="446"/>
        <v>27.95</v>
      </c>
      <c r="AL1807" s="98"/>
      <c r="AM1807" s="100"/>
      <c r="AN1807" s="101" t="s">
        <v>3</v>
      </c>
      <c r="AO1807" s="97"/>
      <c r="AP1807" s="100">
        <f t="shared" si="447"/>
        <v>36.549999999999997</v>
      </c>
      <c r="AQ1807" s="100">
        <f t="shared" si="448"/>
        <v>36.549999999999997</v>
      </c>
      <c r="AR1807" s="97"/>
      <c r="AS1807" s="85">
        <f t="shared" si="449"/>
        <v>15.479999999999999</v>
      </c>
      <c r="AT1807" s="101" t="s">
        <v>3</v>
      </c>
      <c r="AU1807" s="97"/>
      <c r="AV1807" s="100">
        <f t="shared" si="458"/>
        <v>36.549999999999997</v>
      </c>
      <c r="AW1807" s="100">
        <f t="shared" si="454"/>
        <v>36.549999999999997</v>
      </c>
      <c r="AX1807" s="97"/>
      <c r="AY1807" s="100">
        <f t="shared" si="450"/>
        <v>32.25</v>
      </c>
      <c r="AZ1807" s="101" t="s">
        <v>3</v>
      </c>
      <c r="BA1807" s="97"/>
      <c r="BB1807" s="100">
        <f t="shared" si="451"/>
        <v>15.479999999999999</v>
      </c>
      <c r="BC1807" s="101" t="s">
        <v>3</v>
      </c>
      <c r="BD1807" s="97"/>
      <c r="BE1807" s="100">
        <f t="shared" si="452"/>
        <v>15.479999999999999</v>
      </c>
      <c r="BF1807" s="101" t="s">
        <v>3</v>
      </c>
    </row>
    <row r="1808" spans="1:58" s="86" customFormat="1" ht="13.2" x14ac:dyDescent="0.25">
      <c r="A1808" s="47" t="s">
        <v>1532</v>
      </c>
      <c r="B1808" s="22">
        <v>1200528</v>
      </c>
      <c r="C1808" s="55" t="s">
        <v>1322</v>
      </c>
      <c r="D1808" s="85">
        <v>88</v>
      </c>
      <c r="E1808" s="83">
        <v>270</v>
      </c>
      <c r="F1808" s="83" t="s">
        <v>1533</v>
      </c>
      <c r="G1808" s="22"/>
      <c r="H1808" s="44">
        <f t="shared" si="460"/>
        <v>70.400000000000006</v>
      </c>
      <c r="I1808" s="98">
        <f t="shared" ref="I1808:I1871" si="461">MIN(AJ1808:AM1808,AP1808:AS1808,AV1808:AY1808,BB1808,BE1808)</f>
        <v>31.68</v>
      </c>
      <c r="J1808" s="98">
        <f t="shared" si="456"/>
        <v>74.8</v>
      </c>
      <c r="K1808" s="4"/>
      <c r="L1808" s="44">
        <f t="shared" si="459"/>
        <v>70.400000000000006</v>
      </c>
      <c r="M1808" s="100">
        <f t="shared" si="455"/>
        <v>70.400000000000006</v>
      </c>
      <c r="N1808" s="22"/>
      <c r="O1808" s="101" t="s">
        <v>3</v>
      </c>
      <c r="P1808" s="101" t="s">
        <v>3</v>
      </c>
      <c r="Q1808" s="22"/>
      <c r="R1808" s="101" t="s">
        <v>3</v>
      </c>
      <c r="S1808" s="101" t="s">
        <v>3</v>
      </c>
      <c r="T1808" s="22"/>
      <c r="U1808" s="101" t="s">
        <v>3</v>
      </c>
      <c r="V1808" s="101" t="s">
        <v>3</v>
      </c>
      <c r="W1808" s="22"/>
      <c r="X1808" s="101" t="s">
        <v>3</v>
      </c>
      <c r="Y1808" s="101" t="s">
        <v>3</v>
      </c>
      <c r="Z1808" s="22"/>
      <c r="AA1808" s="101" t="s">
        <v>3</v>
      </c>
      <c r="AB1808" s="101" t="s">
        <v>3</v>
      </c>
      <c r="AC1808" s="22"/>
      <c r="AD1808" s="101" t="s">
        <v>3</v>
      </c>
      <c r="AE1808" s="101" t="s">
        <v>3</v>
      </c>
      <c r="AF1808" s="22"/>
      <c r="AG1808" s="100">
        <f t="shared" si="457"/>
        <v>70.400000000000006</v>
      </c>
      <c r="AH1808" s="100">
        <f t="shared" si="453"/>
        <v>70.400000000000006</v>
      </c>
      <c r="AI1808" s="22"/>
      <c r="AJ1808" s="100">
        <f t="shared" ref="AJ1808:AJ1871" si="462">D1808*65%</f>
        <v>57.2</v>
      </c>
      <c r="AK1808" s="100">
        <f t="shared" ref="AK1808:AK1871" si="463">D1808*65%</f>
        <v>57.2</v>
      </c>
      <c r="AL1808" s="44"/>
      <c r="AM1808" s="89"/>
      <c r="AN1808" s="101" t="s">
        <v>3</v>
      </c>
      <c r="AO1808" s="22"/>
      <c r="AP1808" s="100">
        <f t="shared" ref="AP1808:AP1871" si="464">D1808*85%</f>
        <v>74.8</v>
      </c>
      <c r="AQ1808" s="100">
        <f t="shared" ref="AQ1808:AQ1871" si="465">D1808*85%</f>
        <v>74.8</v>
      </c>
      <c r="AR1808" s="22"/>
      <c r="AS1808" s="85">
        <f t="shared" ref="AS1808:AS1871" si="466">D1808*36%</f>
        <v>31.68</v>
      </c>
      <c r="AT1808" s="101" t="s">
        <v>3</v>
      </c>
      <c r="AU1808" s="22"/>
      <c r="AV1808" s="100">
        <f t="shared" si="458"/>
        <v>74.8</v>
      </c>
      <c r="AW1808" s="100">
        <f t="shared" si="454"/>
        <v>74.8</v>
      </c>
      <c r="AX1808" s="22"/>
      <c r="AY1808" s="100">
        <f t="shared" ref="AY1808:AY1871" si="467">D1808*75%</f>
        <v>66</v>
      </c>
      <c r="AZ1808" s="101" t="s">
        <v>3</v>
      </c>
      <c r="BA1808" s="22"/>
      <c r="BB1808" s="100">
        <f t="shared" ref="BB1808:BB1871" si="468">D1808*36%</f>
        <v>31.68</v>
      </c>
      <c r="BC1808" s="101" t="s">
        <v>3</v>
      </c>
      <c r="BD1808" s="22"/>
      <c r="BE1808" s="100">
        <f t="shared" ref="BE1808:BE1871" si="469">D1808*36%</f>
        <v>31.68</v>
      </c>
      <c r="BF1808" s="101" t="s">
        <v>3</v>
      </c>
    </row>
    <row r="1809" spans="1:58" s="86" customFormat="1" ht="13.2" x14ac:dyDescent="0.25">
      <c r="A1809" s="47" t="s">
        <v>1532</v>
      </c>
      <c r="B1809" s="22">
        <v>1200062</v>
      </c>
      <c r="C1809" s="55" t="s">
        <v>1136</v>
      </c>
      <c r="D1809" s="85">
        <v>64</v>
      </c>
      <c r="E1809" s="83">
        <v>270</v>
      </c>
      <c r="F1809" s="83" t="s">
        <v>1533</v>
      </c>
      <c r="G1809" s="22"/>
      <c r="H1809" s="44">
        <f t="shared" si="460"/>
        <v>51.2</v>
      </c>
      <c r="I1809" s="98">
        <f t="shared" si="461"/>
        <v>23.04</v>
      </c>
      <c r="J1809" s="98">
        <f t="shared" si="456"/>
        <v>54.4</v>
      </c>
      <c r="K1809" s="4"/>
      <c r="L1809" s="44">
        <f t="shared" si="459"/>
        <v>51.2</v>
      </c>
      <c r="M1809" s="100">
        <f t="shared" si="455"/>
        <v>51.2</v>
      </c>
      <c r="N1809" s="22"/>
      <c r="O1809" s="101" t="s">
        <v>3</v>
      </c>
      <c r="P1809" s="101" t="s">
        <v>3</v>
      </c>
      <c r="Q1809" s="22"/>
      <c r="R1809" s="101" t="s">
        <v>3</v>
      </c>
      <c r="S1809" s="101" t="s">
        <v>3</v>
      </c>
      <c r="T1809" s="22"/>
      <c r="U1809" s="101" t="s">
        <v>3</v>
      </c>
      <c r="V1809" s="101" t="s">
        <v>3</v>
      </c>
      <c r="W1809" s="22"/>
      <c r="X1809" s="101" t="s">
        <v>3</v>
      </c>
      <c r="Y1809" s="101" t="s">
        <v>3</v>
      </c>
      <c r="Z1809" s="22"/>
      <c r="AA1809" s="101" t="s">
        <v>3</v>
      </c>
      <c r="AB1809" s="101" t="s">
        <v>3</v>
      </c>
      <c r="AC1809" s="22"/>
      <c r="AD1809" s="101" t="s">
        <v>3</v>
      </c>
      <c r="AE1809" s="101" t="s">
        <v>3</v>
      </c>
      <c r="AF1809" s="22"/>
      <c r="AG1809" s="100">
        <f t="shared" si="457"/>
        <v>51.2</v>
      </c>
      <c r="AH1809" s="100">
        <f t="shared" si="453"/>
        <v>51.2</v>
      </c>
      <c r="AI1809" s="22"/>
      <c r="AJ1809" s="100">
        <f t="shared" si="462"/>
        <v>41.6</v>
      </c>
      <c r="AK1809" s="100">
        <f t="shared" si="463"/>
        <v>41.6</v>
      </c>
      <c r="AL1809" s="44"/>
      <c r="AM1809" s="89"/>
      <c r="AN1809" s="101" t="s">
        <v>3</v>
      </c>
      <c r="AO1809" s="22"/>
      <c r="AP1809" s="100">
        <f t="shared" si="464"/>
        <v>54.4</v>
      </c>
      <c r="AQ1809" s="100">
        <f t="shared" si="465"/>
        <v>54.4</v>
      </c>
      <c r="AR1809" s="22"/>
      <c r="AS1809" s="85">
        <f t="shared" si="466"/>
        <v>23.04</v>
      </c>
      <c r="AT1809" s="101" t="s">
        <v>3</v>
      </c>
      <c r="AU1809" s="22"/>
      <c r="AV1809" s="100">
        <f t="shared" si="458"/>
        <v>54.4</v>
      </c>
      <c r="AW1809" s="100">
        <f t="shared" si="454"/>
        <v>54.4</v>
      </c>
      <c r="AX1809" s="22"/>
      <c r="AY1809" s="100">
        <f t="shared" si="467"/>
        <v>48</v>
      </c>
      <c r="AZ1809" s="101" t="s">
        <v>3</v>
      </c>
      <c r="BA1809" s="22"/>
      <c r="BB1809" s="100">
        <f t="shared" si="468"/>
        <v>23.04</v>
      </c>
      <c r="BC1809" s="101" t="s">
        <v>3</v>
      </c>
      <c r="BD1809" s="22"/>
      <c r="BE1809" s="100">
        <f t="shared" si="469"/>
        <v>23.04</v>
      </c>
      <c r="BF1809" s="101" t="s">
        <v>3</v>
      </c>
    </row>
    <row r="1810" spans="1:58" s="86" customFormat="1" ht="13.2" x14ac:dyDescent="0.25">
      <c r="A1810" s="47" t="s">
        <v>1532</v>
      </c>
      <c r="B1810" s="22">
        <v>1200849</v>
      </c>
      <c r="C1810" s="55" t="s">
        <v>1480</v>
      </c>
      <c r="D1810" s="85">
        <v>46</v>
      </c>
      <c r="E1810" s="83">
        <v>270</v>
      </c>
      <c r="F1810" s="83" t="s">
        <v>1533</v>
      </c>
      <c r="G1810" s="22"/>
      <c r="H1810" s="44">
        <f t="shared" si="460"/>
        <v>36.800000000000004</v>
      </c>
      <c r="I1810" s="98">
        <f t="shared" si="461"/>
        <v>16.559999999999999</v>
      </c>
      <c r="J1810" s="98">
        <f t="shared" si="456"/>
        <v>39.1</v>
      </c>
      <c r="K1810" s="4"/>
      <c r="L1810" s="44">
        <f t="shared" si="459"/>
        <v>36.800000000000004</v>
      </c>
      <c r="M1810" s="100">
        <f t="shared" si="455"/>
        <v>36.800000000000004</v>
      </c>
      <c r="N1810" s="22"/>
      <c r="O1810" s="101" t="s">
        <v>3</v>
      </c>
      <c r="P1810" s="101" t="s">
        <v>3</v>
      </c>
      <c r="Q1810" s="22"/>
      <c r="R1810" s="101" t="s">
        <v>3</v>
      </c>
      <c r="S1810" s="101" t="s">
        <v>3</v>
      </c>
      <c r="T1810" s="22"/>
      <c r="U1810" s="101" t="s">
        <v>3</v>
      </c>
      <c r="V1810" s="101" t="s">
        <v>3</v>
      </c>
      <c r="W1810" s="22"/>
      <c r="X1810" s="101" t="s">
        <v>3</v>
      </c>
      <c r="Y1810" s="101" t="s">
        <v>3</v>
      </c>
      <c r="Z1810" s="22"/>
      <c r="AA1810" s="101" t="s">
        <v>3</v>
      </c>
      <c r="AB1810" s="101" t="s">
        <v>3</v>
      </c>
      <c r="AC1810" s="22"/>
      <c r="AD1810" s="101" t="s">
        <v>3</v>
      </c>
      <c r="AE1810" s="101" t="s">
        <v>3</v>
      </c>
      <c r="AF1810" s="22"/>
      <c r="AG1810" s="100">
        <f t="shared" si="457"/>
        <v>36.800000000000004</v>
      </c>
      <c r="AH1810" s="100">
        <f t="shared" ref="AH1810:AH1873" si="470">D1810*80%</f>
        <v>36.800000000000004</v>
      </c>
      <c r="AI1810" s="22"/>
      <c r="AJ1810" s="100">
        <f t="shared" si="462"/>
        <v>29.900000000000002</v>
      </c>
      <c r="AK1810" s="100">
        <f t="shared" si="463"/>
        <v>29.900000000000002</v>
      </c>
      <c r="AL1810" s="44"/>
      <c r="AM1810" s="89"/>
      <c r="AN1810" s="101" t="s">
        <v>3</v>
      </c>
      <c r="AO1810" s="22"/>
      <c r="AP1810" s="100">
        <f t="shared" si="464"/>
        <v>39.1</v>
      </c>
      <c r="AQ1810" s="100">
        <f t="shared" si="465"/>
        <v>39.1</v>
      </c>
      <c r="AR1810" s="22"/>
      <c r="AS1810" s="85">
        <f t="shared" si="466"/>
        <v>16.559999999999999</v>
      </c>
      <c r="AT1810" s="101" t="s">
        <v>3</v>
      </c>
      <c r="AU1810" s="22"/>
      <c r="AV1810" s="100">
        <f t="shared" si="458"/>
        <v>39.1</v>
      </c>
      <c r="AW1810" s="100">
        <f t="shared" ref="AW1810:AW1873" si="471">D1810*85%</f>
        <v>39.1</v>
      </c>
      <c r="AX1810" s="22"/>
      <c r="AY1810" s="100">
        <f t="shared" si="467"/>
        <v>34.5</v>
      </c>
      <c r="AZ1810" s="101" t="s">
        <v>3</v>
      </c>
      <c r="BA1810" s="22"/>
      <c r="BB1810" s="100">
        <f t="shared" si="468"/>
        <v>16.559999999999999</v>
      </c>
      <c r="BC1810" s="101" t="s">
        <v>3</v>
      </c>
      <c r="BD1810" s="22"/>
      <c r="BE1810" s="100">
        <f t="shared" si="469"/>
        <v>16.559999999999999</v>
      </c>
      <c r="BF1810" s="101" t="s">
        <v>3</v>
      </c>
    </row>
    <row r="1811" spans="1:58" s="86" customFormat="1" ht="13.2" x14ac:dyDescent="0.25">
      <c r="A1811" s="47" t="s">
        <v>1532</v>
      </c>
      <c r="B1811" s="22">
        <v>1201232</v>
      </c>
      <c r="C1811" s="55" t="s">
        <v>1461</v>
      </c>
      <c r="D1811" s="85">
        <v>46</v>
      </c>
      <c r="E1811" s="83">
        <v>270</v>
      </c>
      <c r="F1811" s="83" t="s">
        <v>1533</v>
      </c>
      <c r="G1811" s="22"/>
      <c r="H1811" s="44">
        <f t="shared" si="460"/>
        <v>36.800000000000004</v>
      </c>
      <c r="I1811" s="98">
        <f t="shared" si="461"/>
        <v>16.559999999999999</v>
      </c>
      <c r="J1811" s="98">
        <f t="shared" si="456"/>
        <v>39.1</v>
      </c>
      <c r="K1811" s="4"/>
      <c r="L1811" s="44">
        <f t="shared" si="459"/>
        <v>36.800000000000004</v>
      </c>
      <c r="M1811" s="100">
        <f t="shared" ref="M1811:M1874" si="472">D1811*80%</f>
        <v>36.800000000000004</v>
      </c>
      <c r="N1811" s="22"/>
      <c r="O1811" s="101" t="s">
        <v>3</v>
      </c>
      <c r="P1811" s="101" t="s">
        <v>3</v>
      </c>
      <c r="Q1811" s="22"/>
      <c r="R1811" s="101" t="s">
        <v>3</v>
      </c>
      <c r="S1811" s="101" t="s">
        <v>3</v>
      </c>
      <c r="T1811" s="22"/>
      <c r="U1811" s="101" t="s">
        <v>3</v>
      </c>
      <c r="V1811" s="101" t="s">
        <v>3</v>
      </c>
      <c r="W1811" s="22"/>
      <c r="X1811" s="101" t="s">
        <v>3</v>
      </c>
      <c r="Y1811" s="101" t="s">
        <v>3</v>
      </c>
      <c r="Z1811" s="22"/>
      <c r="AA1811" s="101" t="s">
        <v>3</v>
      </c>
      <c r="AB1811" s="101" t="s">
        <v>3</v>
      </c>
      <c r="AC1811" s="22"/>
      <c r="AD1811" s="101" t="s">
        <v>3</v>
      </c>
      <c r="AE1811" s="101" t="s">
        <v>3</v>
      </c>
      <c r="AF1811" s="22"/>
      <c r="AG1811" s="100">
        <f t="shared" si="457"/>
        <v>36.800000000000004</v>
      </c>
      <c r="AH1811" s="100">
        <f t="shared" si="470"/>
        <v>36.800000000000004</v>
      </c>
      <c r="AI1811" s="22"/>
      <c r="AJ1811" s="100">
        <f t="shared" si="462"/>
        <v>29.900000000000002</v>
      </c>
      <c r="AK1811" s="100">
        <f t="shared" si="463"/>
        <v>29.900000000000002</v>
      </c>
      <c r="AL1811" s="44"/>
      <c r="AM1811" s="89"/>
      <c r="AN1811" s="101" t="s">
        <v>3</v>
      </c>
      <c r="AO1811" s="22"/>
      <c r="AP1811" s="100">
        <f t="shared" si="464"/>
        <v>39.1</v>
      </c>
      <c r="AQ1811" s="100">
        <f t="shared" si="465"/>
        <v>39.1</v>
      </c>
      <c r="AR1811" s="22"/>
      <c r="AS1811" s="85">
        <f t="shared" si="466"/>
        <v>16.559999999999999</v>
      </c>
      <c r="AT1811" s="101" t="s">
        <v>3</v>
      </c>
      <c r="AU1811" s="22"/>
      <c r="AV1811" s="100">
        <f t="shared" si="458"/>
        <v>39.1</v>
      </c>
      <c r="AW1811" s="100">
        <f t="shared" si="471"/>
        <v>39.1</v>
      </c>
      <c r="AX1811" s="22"/>
      <c r="AY1811" s="100">
        <f t="shared" si="467"/>
        <v>34.5</v>
      </c>
      <c r="AZ1811" s="101" t="s">
        <v>3</v>
      </c>
      <c r="BA1811" s="22"/>
      <c r="BB1811" s="100">
        <f t="shared" si="468"/>
        <v>16.559999999999999</v>
      </c>
      <c r="BC1811" s="101" t="s">
        <v>3</v>
      </c>
      <c r="BD1811" s="22"/>
      <c r="BE1811" s="100">
        <f t="shared" si="469"/>
        <v>16.559999999999999</v>
      </c>
      <c r="BF1811" s="101" t="s">
        <v>3</v>
      </c>
    </row>
    <row r="1812" spans="1:58" s="86" customFormat="1" ht="13.2" x14ac:dyDescent="0.25">
      <c r="A1812" s="47" t="s">
        <v>1532</v>
      </c>
      <c r="B1812" s="22">
        <v>1200552</v>
      </c>
      <c r="C1812" s="55" t="s">
        <v>1348</v>
      </c>
      <c r="D1812" s="85">
        <v>46</v>
      </c>
      <c r="E1812" s="83">
        <v>270</v>
      </c>
      <c r="F1812" s="83" t="s">
        <v>1533</v>
      </c>
      <c r="G1812" s="22"/>
      <c r="H1812" s="44">
        <f t="shared" si="460"/>
        <v>36.800000000000004</v>
      </c>
      <c r="I1812" s="98">
        <f t="shared" si="461"/>
        <v>16.559999999999999</v>
      </c>
      <c r="J1812" s="98">
        <f t="shared" si="456"/>
        <v>39.1</v>
      </c>
      <c r="K1812" s="4"/>
      <c r="L1812" s="44">
        <f t="shared" si="459"/>
        <v>36.800000000000004</v>
      </c>
      <c r="M1812" s="100">
        <f t="shared" si="472"/>
        <v>36.800000000000004</v>
      </c>
      <c r="N1812" s="22"/>
      <c r="O1812" s="101" t="s">
        <v>3</v>
      </c>
      <c r="P1812" s="101" t="s">
        <v>3</v>
      </c>
      <c r="Q1812" s="22"/>
      <c r="R1812" s="101" t="s">
        <v>3</v>
      </c>
      <c r="S1812" s="101" t="s">
        <v>3</v>
      </c>
      <c r="T1812" s="22"/>
      <c r="U1812" s="101" t="s">
        <v>3</v>
      </c>
      <c r="V1812" s="101" t="s">
        <v>3</v>
      </c>
      <c r="W1812" s="22"/>
      <c r="X1812" s="101" t="s">
        <v>3</v>
      </c>
      <c r="Y1812" s="101" t="s">
        <v>3</v>
      </c>
      <c r="Z1812" s="22"/>
      <c r="AA1812" s="101" t="s">
        <v>3</v>
      </c>
      <c r="AB1812" s="101" t="s">
        <v>3</v>
      </c>
      <c r="AC1812" s="22"/>
      <c r="AD1812" s="101" t="s">
        <v>3</v>
      </c>
      <c r="AE1812" s="101" t="s">
        <v>3</v>
      </c>
      <c r="AF1812" s="22"/>
      <c r="AG1812" s="100">
        <f t="shared" si="457"/>
        <v>36.800000000000004</v>
      </c>
      <c r="AH1812" s="100">
        <f t="shared" si="470"/>
        <v>36.800000000000004</v>
      </c>
      <c r="AI1812" s="22"/>
      <c r="AJ1812" s="100">
        <f t="shared" si="462"/>
        <v>29.900000000000002</v>
      </c>
      <c r="AK1812" s="100">
        <f t="shared" si="463"/>
        <v>29.900000000000002</v>
      </c>
      <c r="AL1812" s="44"/>
      <c r="AM1812" s="89"/>
      <c r="AN1812" s="101" t="s">
        <v>3</v>
      </c>
      <c r="AO1812" s="22"/>
      <c r="AP1812" s="100">
        <f t="shared" si="464"/>
        <v>39.1</v>
      </c>
      <c r="AQ1812" s="100">
        <f t="shared" si="465"/>
        <v>39.1</v>
      </c>
      <c r="AR1812" s="22"/>
      <c r="AS1812" s="85">
        <f t="shared" si="466"/>
        <v>16.559999999999999</v>
      </c>
      <c r="AT1812" s="101" t="s">
        <v>3</v>
      </c>
      <c r="AU1812" s="22"/>
      <c r="AV1812" s="100">
        <f t="shared" si="458"/>
        <v>39.1</v>
      </c>
      <c r="AW1812" s="100">
        <f t="shared" si="471"/>
        <v>39.1</v>
      </c>
      <c r="AX1812" s="22"/>
      <c r="AY1812" s="100">
        <f t="shared" si="467"/>
        <v>34.5</v>
      </c>
      <c r="AZ1812" s="101" t="s">
        <v>3</v>
      </c>
      <c r="BA1812" s="22"/>
      <c r="BB1812" s="100">
        <f t="shared" si="468"/>
        <v>16.559999999999999</v>
      </c>
      <c r="BC1812" s="101" t="s">
        <v>3</v>
      </c>
      <c r="BD1812" s="22"/>
      <c r="BE1812" s="100">
        <f t="shared" si="469"/>
        <v>16.559999999999999</v>
      </c>
      <c r="BF1812" s="101" t="s">
        <v>3</v>
      </c>
    </row>
    <row r="1813" spans="1:58" s="86" customFormat="1" ht="13.2" x14ac:dyDescent="0.25">
      <c r="A1813" s="47" t="s">
        <v>1532</v>
      </c>
      <c r="B1813" s="22">
        <v>1200530</v>
      </c>
      <c r="C1813" s="55" t="s">
        <v>1324</v>
      </c>
      <c r="D1813" s="85">
        <v>88</v>
      </c>
      <c r="E1813" s="83">
        <v>270</v>
      </c>
      <c r="F1813" s="83" t="s">
        <v>1533</v>
      </c>
      <c r="G1813" s="22"/>
      <c r="H1813" s="44">
        <f t="shared" si="460"/>
        <v>70.400000000000006</v>
      </c>
      <c r="I1813" s="98">
        <f t="shared" si="461"/>
        <v>31.68</v>
      </c>
      <c r="J1813" s="98">
        <f t="shared" si="456"/>
        <v>74.8</v>
      </c>
      <c r="K1813" s="4"/>
      <c r="L1813" s="44">
        <f t="shared" si="459"/>
        <v>70.400000000000006</v>
      </c>
      <c r="M1813" s="100">
        <f t="shared" si="472"/>
        <v>70.400000000000006</v>
      </c>
      <c r="N1813" s="22"/>
      <c r="O1813" s="101" t="s">
        <v>3</v>
      </c>
      <c r="P1813" s="101" t="s">
        <v>3</v>
      </c>
      <c r="Q1813" s="22"/>
      <c r="R1813" s="101" t="s">
        <v>3</v>
      </c>
      <c r="S1813" s="101" t="s">
        <v>3</v>
      </c>
      <c r="T1813" s="22"/>
      <c r="U1813" s="101" t="s">
        <v>3</v>
      </c>
      <c r="V1813" s="101" t="s">
        <v>3</v>
      </c>
      <c r="W1813" s="22"/>
      <c r="X1813" s="101" t="s">
        <v>3</v>
      </c>
      <c r="Y1813" s="101" t="s">
        <v>3</v>
      </c>
      <c r="Z1813" s="22"/>
      <c r="AA1813" s="101" t="s">
        <v>3</v>
      </c>
      <c r="AB1813" s="101" t="s">
        <v>3</v>
      </c>
      <c r="AC1813" s="22"/>
      <c r="AD1813" s="101" t="s">
        <v>3</v>
      </c>
      <c r="AE1813" s="101" t="s">
        <v>3</v>
      </c>
      <c r="AF1813" s="22"/>
      <c r="AG1813" s="100">
        <f t="shared" si="457"/>
        <v>70.400000000000006</v>
      </c>
      <c r="AH1813" s="100">
        <f t="shared" si="470"/>
        <v>70.400000000000006</v>
      </c>
      <c r="AI1813" s="22"/>
      <c r="AJ1813" s="100">
        <f t="shared" si="462"/>
        <v>57.2</v>
      </c>
      <c r="AK1813" s="100">
        <f t="shared" si="463"/>
        <v>57.2</v>
      </c>
      <c r="AL1813" s="44"/>
      <c r="AM1813" s="89"/>
      <c r="AN1813" s="101" t="s">
        <v>3</v>
      </c>
      <c r="AO1813" s="22"/>
      <c r="AP1813" s="100">
        <f t="shared" si="464"/>
        <v>74.8</v>
      </c>
      <c r="AQ1813" s="100">
        <f t="shared" si="465"/>
        <v>74.8</v>
      </c>
      <c r="AR1813" s="22"/>
      <c r="AS1813" s="85">
        <f t="shared" si="466"/>
        <v>31.68</v>
      </c>
      <c r="AT1813" s="101" t="s">
        <v>3</v>
      </c>
      <c r="AU1813" s="22"/>
      <c r="AV1813" s="100">
        <f t="shared" si="458"/>
        <v>74.8</v>
      </c>
      <c r="AW1813" s="100">
        <f t="shared" si="471"/>
        <v>74.8</v>
      </c>
      <c r="AX1813" s="22"/>
      <c r="AY1813" s="100">
        <f t="shared" si="467"/>
        <v>66</v>
      </c>
      <c r="AZ1813" s="101" t="s">
        <v>3</v>
      </c>
      <c r="BA1813" s="22"/>
      <c r="BB1813" s="100">
        <f t="shared" si="468"/>
        <v>31.68</v>
      </c>
      <c r="BC1813" s="101" t="s">
        <v>3</v>
      </c>
      <c r="BD1813" s="22"/>
      <c r="BE1813" s="100">
        <f t="shared" si="469"/>
        <v>31.68</v>
      </c>
      <c r="BF1813" s="101" t="s">
        <v>3</v>
      </c>
    </row>
    <row r="1814" spans="1:58" s="86" customFormat="1" ht="13.2" x14ac:dyDescent="0.25">
      <c r="A1814" s="47" t="s">
        <v>1532</v>
      </c>
      <c r="B1814" s="22">
        <v>1203024</v>
      </c>
      <c r="C1814" s="55" t="s">
        <v>1093</v>
      </c>
      <c r="D1814" s="85">
        <v>51</v>
      </c>
      <c r="E1814" s="83">
        <v>270</v>
      </c>
      <c r="F1814" s="83" t="s">
        <v>1533</v>
      </c>
      <c r="G1814" s="22"/>
      <c r="H1814" s="44">
        <f t="shared" si="460"/>
        <v>40.800000000000004</v>
      </c>
      <c r="I1814" s="98">
        <f t="shared" si="461"/>
        <v>18.36</v>
      </c>
      <c r="J1814" s="98">
        <f t="shared" si="456"/>
        <v>43.35</v>
      </c>
      <c r="K1814" s="4"/>
      <c r="L1814" s="44">
        <f t="shared" si="459"/>
        <v>40.800000000000004</v>
      </c>
      <c r="M1814" s="100">
        <f t="shared" si="472"/>
        <v>40.800000000000004</v>
      </c>
      <c r="N1814" s="22"/>
      <c r="O1814" s="101" t="s">
        <v>3</v>
      </c>
      <c r="P1814" s="101" t="s">
        <v>3</v>
      </c>
      <c r="Q1814" s="22"/>
      <c r="R1814" s="101" t="s">
        <v>3</v>
      </c>
      <c r="S1814" s="101" t="s">
        <v>3</v>
      </c>
      <c r="T1814" s="22"/>
      <c r="U1814" s="101" t="s">
        <v>3</v>
      </c>
      <c r="V1814" s="101" t="s">
        <v>3</v>
      </c>
      <c r="W1814" s="22"/>
      <c r="X1814" s="101" t="s">
        <v>3</v>
      </c>
      <c r="Y1814" s="101" t="s">
        <v>3</v>
      </c>
      <c r="Z1814" s="22"/>
      <c r="AA1814" s="101" t="s">
        <v>3</v>
      </c>
      <c r="AB1814" s="101" t="s">
        <v>3</v>
      </c>
      <c r="AC1814" s="22"/>
      <c r="AD1814" s="101" t="s">
        <v>3</v>
      </c>
      <c r="AE1814" s="101" t="s">
        <v>3</v>
      </c>
      <c r="AF1814" s="22"/>
      <c r="AG1814" s="100">
        <f t="shared" si="457"/>
        <v>40.800000000000004</v>
      </c>
      <c r="AH1814" s="100">
        <f t="shared" si="470"/>
        <v>40.800000000000004</v>
      </c>
      <c r="AI1814" s="22"/>
      <c r="AJ1814" s="100">
        <f t="shared" si="462"/>
        <v>33.15</v>
      </c>
      <c r="AK1814" s="100">
        <f t="shared" si="463"/>
        <v>33.15</v>
      </c>
      <c r="AL1814" s="44"/>
      <c r="AM1814" s="89"/>
      <c r="AN1814" s="101" t="s">
        <v>3</v>
      </c>
      <c r="AO1814" s="22"/>
      <c r="AP1814" s="100">
        <f t="shared" si="464"/>
        <v>43.35</v>
      </c>
      <c r="AQ1814" s="100">
        <f t="shared" si="465"/>
        <v>43.35</v>
      </c>
      <c r="AR1814" s="22"/>
      <c r="AS1814" s="85">
        <f t="shared" si="466"/>
        <v>18.36</v>
      </c>
      <c r="AT1814" s="101" t="s">
        <v>3</v>
      </c>
      <c r="AU1814" s="22"/>
      <c r="AV1814" s="100">
        <f t="shared" si="458"/>
        <v>43.35</v>
      </c>
      <c r="AW1814" s="100">
        <f t="shared" si="471"/>
        <v>43.35</v>
      </c>
      <c r="AX1814" s="22"/>
      <c r="AY1814" s="100">
        <f t="shared" si="467"/>
        <v>38.25</v>
      </c>
      <c r="AZ1814" s="101" t="s">
        <v>3</v>
      </c>
      <c r="BA1814" s="22"/>
      <c r="BB1814" s="100">
        <f t="shared" si="468"/>
        <v>18.36</v>
      </c>
      <c r="BC1814" s="101" t="s">
        <v>3</v>
      </c>
      <c r="BD1814" s="22"/>
      <c r="BE1814" s="100">
        <f t="shared" si="469"/>
        <v>18.36</v>
      </c>
      <c r="BF1814" s="101" t="s">
        <v>3</v>
      </c>
    </row>
    <row r="1815" spans="1:58" s="86" customFormat="1" ht="13.2" x14ac:dyDescent="0.25">
      <c r="A1815" s="47" t="s">
        <v>1532</v>
      </c>
      <c r="B1815" s="22">
        <v>1203025</v>
      </c>
      <c r="C1815" s="55" t="s">
        <v>1094</v>
      </c>
      <c r="D1815" s="85">
        <v>51</v>
      </c>
      <c r="E1815" s="83">
        <v>270</v>
      </c>
      <c r="F1815" s="83" t="s">
        <v>1533</v>
      </c>
      <c r="G1815" s="22"/>
      <c r="H1815" s="44">
        <f t="shared" si="460"/>
        <v>40.800000000000004</v>
      </c>
      <c r="I1815" s="98">
        <f t="shared" si="461"/>
        <v>18.36</v>
      </c>
      <c r="J1815" s="98">
        <f t="shared" si="456"/>
        <v>43.35</v>
      </c>
      <c r="K1815" s="4"/>
      <c r="L1815" s="44">
        <f t="shared" si="459"/>
        <v>40.800000000000004</v>
      </c>
      <c r="M1815" s="100">
        <f t="shared" si="472"/>
        <v>40.800000000000004</v>
      </c>
      <c r="N1815" s="22"/>
      <c r="O1815" s="101" t="s">
        <v>3</v>
      </c>
      <c r="P1815" s="101" t="s">
        <v>3</v>
      </c>
      <c r="Q1815" s="22"/>
      <c r="R1815" s="101" t="s">
        <v>3</v>
      </c>
      <c r="S1815" s="101" t="s">
        <v>3</v>
      </c>
      <c r="T1815" s="22"/>
      <c r="U1815" s="101" t="s">
        <v>3</v>
      </c>
      <c r="V1815" s="101" t="s">
        <v>3</v>
      </c>
      <c r="W1815" s="22"/>
      <c r="X1815" s="101" t="s">
        <v>3</v>
      </c>
      <c r="Y1815" s="101" t="s">
        <v>3</v>
      </c>
      <c r="Z1815" s="22"/>
      <c r="AA1815" s="101" t="s">
        <v>3</v>
      </c>
      <c r="AB1815" s="101" t="s">
        <v>3</v>
      </c>
      <c r="AC1815" s="22"/>
      <c r="AD1815" s="101" t="s">
        <v>3</v>
      </c>
      <c r="AE1815" s="101" t="s">
        <v>3</v>
      </c>
      <c r="AF1815" s="22"/>
      <c r="AG1815" s="100">
        <f t="shared" si="457"/>
        <v>40.800000000000004</v>
      </c>
      <c r="AH1815" s="100">
        <f t="shared" si="470"/>
        <v>40.800000000000004</v>
      </c>
      <c r="AI1815" s="22"/>
      <c r="AJ1815" s="100">
        <f t="shared" si="462"/>
        <v>33.15</v>
      </c>
      <c r="AK1815" s="100">
        <f t="shared" si="463"/>
        <v>33.15</v>
      </c>
      <c r="AL1815" s="44"/>
      <c r="AM1815" s="89"/>
      <c r="AN1815" s="101" t="s">
        <v>3</v>
      </c>
      <c r="AO1815" s="22"/>
      <c r="AP1815" s="100">
        <f t="shared" si="464"/>
        <v>43.35</v>
      </c>
      <c r="AQ1815" s="100">
        <f t="shared" si="465"/>
        <v>43.35</v>
      </c>
      <c r="AR1815" s="22"/>
      <c r="AS1815" s="85">
        <f t="shared" si="466"/>
        <v>18.36</v>
      </c>
      <c r="AT1815" s="101" t="s">
        <v>3</v>
      </c>
      <c r="AU1815" s="22"/>
      <c r="AV1815" s="100">
        <f t="shared" si="458"/>
        <v>43.35</v>
      </c>
      <c r="AW1815" s="100">
        <f t="shared" si="471"/>
        <v>43.35</v>
      </c>
      <c r="AX1815" s="22"/>
      <c r="AY1815" s="100">
        <f t="shared" si="467"/>
        <v>38.25</v>
      </c>
      <c r="AZ1815" s="101" t="s">
        <v>3</v>
      </c>
      <c r="BA1815" s="22"/>
      <c r="BB1815" s="100">
        <f t="shared" si="468"/>
        <v>18.36</v>
      </c>
      <c r="BC1815" s="101" t="s">
        <v>3</v>
      </c>
      <c r="BD1815" s="22"/>
      <c r="BE1815" s="100">
        <f t="shared" si="469"/>
        <v>18.36</v>
      </c>
      <c r="BF1815" s="101" t="s">
        <v>3</v>
      </c>
    </row>
    <row r="1816" spans="1:58" s="86" customFormat="1" ht="13.2" x14ac:dyDescent="0.25">
      <c r="A1816" s="47" t="s">
        <v>1532</v>
      </c>
      <c r="B1816" s="22">
        <v>1203026</v>
      </c>
      <c r="C1816" s="55" t="s">
        <v>1095</v>
      </c>
      <c r="D1816" s="85">
        <v>51</v>
      </c>
      <c r="E1816" s="83">
        <v>270</v>
      </c>
      <c r="F1816" s="83" t="s">
        <v>1533</v>
      </c>
      <c r="G1816" s="22"/>
      <c r="H1816" s="44">
        <f t="shared" si="460"/>
        <v>40.800000000000004</v>
      </c>
      <c r="I1816" s="98">
        <f t="shared" si="461"/>
        <v>18.36</v>
      </c>
      <c r="J1816" s="98">
        <f t="shared" si="456"/>
        <v>43.35</v>
      </c>
      <c r="K1816" s="4"/>
      <c r="L1816" s="44">
        <f t="shared" si="459"/>
        <v>40.800000000000004</v>
      </c>
      <c r="M1816" s="100">
        <f t="shared" si="472"/>
        <v>40.800000000000004</v>
      </c>
      <c r="N1816" s="22"/>
      <c r="O1816" s="101" t="s">
        <v>3</v>
      </c>
      <c r="P1816" s="101" t="s">
        <v>3</v>
      </c>
      <c r="Q1816" s="22"/>
      <c r="R1816" s="101" t="s">
        <v>3</v>
      </c>
      <c r="S1816" s="101" t="s">
        <v>3</v>
      </c>
      <c r="T1816" s="22"/>
      <c r="U1816" s="101" t="s">
        <v>3</v>
      </c>
      <c r="V1816" s="101" t="s">
        <v>3</v>
      </c>
      <c r="W1816" s="22"/>
      <c r="X1816" s="101" t="s">
        <v>3</v>
      </c>
      <c r="Y1816" s="101" t="s">
        <v>3</v>
      </c>
      <c r="Z1816" s="22"/>
      <c r="AA1816" s="101" t="s">
        <v>3</v>
      </c>
      <c r="AB1816" s="101" t="s">
        <v>3</v>
      </c>
      <c r="AC1816" s="22"/>
      <c r="AD1816" s="101" t="s">
        <v>3</v>
      </c>
      <c r="AE1816" s="101" t="s">
        <v>3</v>
      </c>
      <c r="AF1816" s="22"/>
      <c r="AG1816" s="100">
        <f t="shared" si="457"/>
        <v>40.800000000000004</v>
      </c>
      <c r="AH1816" s="100">
        <f t="shared" si="470"/>
        <v>40.800000000000004</v>
      </c>
      <c r="AI1816" s="22"/>
      <c r="AJ1816" s="100">
        <f t="shared" si="462"/>
        <v>33.15</v>
      </c>
      <c r="AK1816" s="100">
        <f t="shared" si="463"/>
        <v>33.15</v>
      </c>
      <c r="AL1816" s="44"/>
      <c r="AM1816" s="89"/>
      <c r="AN1816" s="101" t="s">
        <v>3</v>
      </c>
      <c r="AO1816" s="22"/>
      <c r="AP1816" s="100">
        <f t="shared" si="464"/>
        <v>43.35</v>
      </c>
      <c r="AQ1816" s="100">
        <f t="shared" si="465"/>
        <v>43.35</v>
      </c>
      <c r="AR1816" s="22"/>
      <c r="AS1816" s="85">
        <f t="shared" si="466"/>
        <v>18.36</v>
      </c>
      <c r="AT1816" s="101" t="s">
        <v>3</v>
      </c>
      <c r="AU1816" s="22"/>
      <c r="AV1816" s="100">
        <f t="shared" si="458"/>
        <v>43.35</v>
      </c>
      <c r="AW1816" s="100">
        <f t="shared" si="471"/>
        <v>43.35</v>
      </c>
      <c r="AX1816" s="22"/>
      <c r="AY1816" s="100">
        <f t="shared" si="467"/>
        <v>38.25</v>
      </c>
      <c r="AZ1816" s="101" t="s">
        <v>3</v>
      </c>
      <c r="BA1816" s="22"/>
      <c r="BB1816" s="100">
        <f t="shared" si="468"/>
        <v>18.36</v>
      </c>
      <c r="BC1816" s="101" t="s">
        <v>3</v>
      </c>
      <c r="BD1816" s="22"/>
      <c r="BE1816" s="100">
        <f t="shared" si="469"/>
        <v>18.36</v>
      </c>
      <c r="BF1816" s="101" t="s">
        <v>3</v>
      </c>
    </row>
    <row r="1817" spans="1:58" s="86" customFormat="1" ht="13.2" x14ac:dyDescent="0.25">
      <c r="A1817" s="47" t="s">
        <v>1532</v>
      </c>
      <c r="B1817" s="22">
        <v>1203027</v>
      </c>
      <c r="C1817" s="55" t="s">
        <v>1096</v>
      </c>
      <c r="D1817" s="85">
        <v>51</v>
      </c>
      <c r="E1817" s="83">
        <v>270</v>
      </c>
      <c r="F1817" s="83" t="s">
        <v>1533</v>
      </c>
      <c r="G1817" s="22"/>
      <c r="H1817" s="44">
        <f t="shared" si="460"/>
        <v>40.800000000000004</v>
      </c>
      <c r="I1817" s="98">
        <f t="shared" si="461"/>
        <v>18.36</v>
      </c>
      <c r="J1817" s="98">
        <f t="shared" si="456"/>
        <v>43.35</v>
      </c>
      <c r="K1817" s="4"/>
      <c r="L1817" s="44">
        <f t="shared" si="459"/>
        <v>40.800000000000004</v>
      </c>
      <c r="M1817" s="100">
        <f t="shared" si="472"/>
        <v>40.800000000000004</v>
      </c>
      <c r="N1817" s="22"/>
      <c r="O1817" s="101" t="s">
        <v>3</v>
      </c>
      <c r="P1817" s="101" t="s">
        <v>3</v>
      </c>
      <c r="Q1817" s="22"/>
      <c r="R1817" s="101" t="s">
        <v>3</v>
      </c>
      <c r="S1817" s="101" t="s">
        <v>3</v>
      </c>
      <c r="T1817" s="22"/>
      <c r="U1817" s="101" t="s">
        <v>3</v>
      </c>
      <c r="V1817" s="101" t="s">
        <v>3</v>
      </c>
      <c r="W1817" s="22"/>
      <c r="X1817" s="101" t="s">
        <v>3</v>
      </c>
      <c r="Y1817" s="101" t="s">
        <v>3</v>
      </c>
      <c r="Z1817" s="22"/>
      <c r="AA1817" s="101" t="s">
        <v>3</v>
      </c>
      <c r="AB1817" s="101" t="s">
        <v>3</v>
      </c>
      <c r="AC1817" s="22"/>
      <c r="AD1817" s="101" t="s">
        <v>3</v>
      </c>
      <c r="AE1817" s="101" t="s">
        <v>3</v>
      </c>
      <c r="AF1817" s="22"/>
      <c r="AG1817" s="100">
        <f t="shared" si="457"/>
        <v>40.800000000000004</v>
      </c>
      <c r="AH1817" s="100">
        <f t="shared" si="470"/>
        <v>40.800000000000004</v>
      </c>
      <c r="AI1817" s="22"/>
      <c r="AJ1817" s="100">
        <f t="shared" si="462"/>
        <v>33.15</v>
      </c>
      <c r="AK1817" s="100">
        <f t="shared" si="463"/>
        <v>33.15</v>
      </c>
      <c r="AL1817" s="44"/>
      <c r="AM1817" s="89"/>
      <c r="AN1817" s="101" t="s">
        <v>3</v>
      </c>
      <c r="AO1817" s="22"/>
      <c r="AP1817" s="100">
        <f t="shared" si="464"/>
        <v>43.35</v>
      </c>
      <c r="AQ1817" s="100">
        <f t="shared" si="465"/>
        <v>43.35</v>
      </c>
      <c r="AR1817" s="22"/>
      <c r="AS1817" s="85">
        <f t="shared" si="466"/>
        <v>18.36</v>
      </c>
      <c r="AT1817" s="101" t="s">
        <v>3</v>
      </c>
      <c r="AU1817" s="22"/>
      <c r="AV1817" s="100">
        <f t="shared" si="458"/>
        <v>43.35</v>
      </c>
      <c r="AW1817" s="100">
        <f t="shared" si="471"/>
        <v>43.35</v>
      </c>
      <c r="AX1817" s="22"/>
      <c r="AY1817" s="100">
        <f t="shared" si="467"/>
        <v>38.25</v>
      </c>
      <c r="AZ1817" s="101" t="s">
        <v>3</v>
      </c>
      <c r="BA1817" s="22"/>
      <c r="BB1817" s="100">
        <f t="shared" si="468"/>
        <v>18.36</v>
      </c>
      <c r="BC1817" s="101" t="s">
        <v>3</v>
      </c>
      <c r="BD1817" s="22"/>
      <c r="BE1817" s="100">
        <f t="shared" si="469"/>
        <v>18.36</v>
      </c>
      <c r="BF1817" s="101" t="s">
        <v>3</v>
      </c>
    </row>
    <row r="1818" spans="1:58" s="86" customFormat="1" ht="13.2" x14ac:dyDescent="0.25">
      <c r="A1818" s="47" t="s">
        <v>1532</v>
      </c>
      <c r="B1818" s="22">
        <v>1203028</v>
      </c>
      <c r="C1818" s="55" t="s">
        <v>1097</v>
      </c>
      <c r="D1818" s="85">
        <v>51</v>
      </c>
      <c r="E1818" s="83">
        <v>270</v>
      </c>
      <c r="F1818" s="83" t="s">
        <v>1533</v>
      </c>
      <c r="G1818" s="22"/>
      <c r="H1818" s="44">
        <f t="shared" si="460"/>
        <v>40.800000000000004</v>
      </c>
      <c r="I1818" s="98">
        <f t="shared" si="461"/>
        <v>18.36</v>
      </c>
      <c r="J1818" s="98">
        <f t="shared" si="456"/>
        <v>43.35</v>
      </c>
      <c r="K1818" s="4"/>
      <c r="L1818" s="44">
        <f t="shared" si="459"/>
        <v>40.800000000000004</v>
      </c>
      <c r="M1818" s="100">
        <f t="shared" si="472"/>
        <v>40.800000000000004</v>
      </c>
      <c r="N1818" s="22"/>
      <c r="O1818" s="101" t="s">
        <v>3</v>
      </c>
      <c r="P1818" s="101" t="s">
        <v>3</v>
      </c>
      <c r="Q1818" s="22"/>
      <c r="R1818" s="101" t="s">
        <v>3</v>
      </c>
      <c r="S1818" s="101" t="s">
        <v>3</v>
      </c>
      <c r="T1818" s="22"/>
      <c r="U1818" s="101" t="s">
        <v>3</v>
      </c>
      <c r="V1818" s="101" t="s">
        <v>3</v>
      </c>
      <c r="W1818" s="22"/>
      <c r="X1818" s="101" t="s">
        <v>3</v>
      </c>
      <c r="Y1818" s="101" t="s">
        <v>3</v>
      </c>
      <c r="Z1818" s="22"/>
      <c r="AA1818" s="101" t="s">
        <v>3</v>
      </c>
      <c r="AB1818" s="101" t="s">
        <v>3</v>
      </c>
      <c r="AC1818" s="22"/>
      <c r="AD1818" s="101" t="s">
        <v>3</v>
      </c>
      <c r="AE1818" s="101" t="s">
        <v>3</v>
      </c>
      <c r="AF1818" s="22"/>
      <c r="AG1818" s="100">
        <f t="shared" si="457"/>
        <v>40.800000000000004</v>
      </c>
      <c r="AH1818" s="100">
        <f t="shared" si="470"/>
        <v>40.800000000000004</v>
      </c>
      <c r="AI1818" s="22"/>
      <c r="AJ1818" s="100">
        <f t="shared" si="462"/>
        <v>33.15</v>
      </c>
      <c r="AK1818" s="100">
        <f t="shared" si="463"/>
        <v>33.15</v>
      </c>
      <c r="AL1818" s="44"/>
      <c r="AM1818" s="89"/>
      <c r="AN1818" s="101" t="s">
        <v>3</v>
      </c>
      <c r="AO1818" s="22"/>
      <c r="AP1818" s="100">
        <f t="shared" si="464"/>
        <v>43.35</v>
      </c>
      <c r="AQ1818" s="100">
        <f t="shared" si="465"/>
        <v>43.35</v>
      </c>
      <c r="AR1818" s="22"/>
      <c r="AS1818" s="85">
        <f t="shared" si="466"/>
        <v>18.36</v>
      </c>
      <c r="AT1818" s="101" t="s">
        <v>3</v>
      </c>
      <c r="AU1818" s="22"/>
      <c r="AV1818" s="100">
        <f t="shared" si="458"/>
        <v>43.35</v>
      </c>
      <c r="AW1818" s="100">
        <f t="shared" si="471"/>
        <v>43.35</v>
      </c>
      <c r="AX1818" s="22"/>
      <c r="AY1818" s="100">
        <f t="shared" si="467"/>
        <v>38.25</v>
      </c>
      <c r="AZ1818" s="101" t="s">
        <v>3</v>
      </c>
      <c r="BA1818" s="22"/>
      <c r="BB1818" s="100">
        <f t="shared" si="468"/>
        <v>18.36</v>
      </c>
      <c r="BC1818" s="101" t="s">
        <v>3</v>
      </c>
      <c r="BD1818" s="22"/>
      <c r="BE1818" s="100">
        <f t="shared" si="469"/>
        <v>18.36</v>
      </c>
      <c r="BF1818" s="101" t="s">
        <v>3</v>
      </c>
    </row>
    <row r="1819" spans="1:58" s="86" customFormat="1" ht="13.2" x14ac:dyDescent="0.25">
      <c r="A1819" s="47" t="s">
        <v>1532</v>
      </c>
      <c r="B1819" s="22">
        <v>1203029</v>
      </c>
      <c r="C1819" s="55" t="s">
        <v>1098</v>
      </c>
      <c r="D1819" s="85">
        <v>51</v>
      </c>
      <c r="E1819" s="83">
        <v>270</v>
      </c>
      <c r="F1819" s="83" t="s">
        <v>1533</v>
      </c>
      <c r="G1819" s="22"/>
      <c r="H1819" s="44">
        <f t="shared" si="460"/>
        <v>40.800000000000004</v>
      </c>
      <c r="I1819" s="98">
        <f t="shared" si="461"/>
        <v>18.36</v>
      </c>
      <c r="J1819" s="98">
        <f t="shared" si="456"/>
        <v>43.35</v>
      </c>
      <c r="K1819" s="4"/>
      <c r="L1819" s="44">
        <f t="shared" si="459"/>
        <v>40.800000000000004</v>
      </c>
      <c r="M1819" s="100">
        <f t="shared" si="472"/>
        <v>40.800000000000004</v>
      </c>
      <c r="N1819" s="22"/>
      <c r="O1819" s="101" t="s">
        <v>3</v>
      </c>
      <c r="P1819" s="101" t="s">
        <v>3</v>
      </c>
      <c r="Q1819" s="22"/>
      <c r="R1819" s="101" t="s">
        <v>3</v>
      </c>
      <c r="S1819" s="101" t="s">
        <v>3</v>
      </c>
      <c r="T1819" s="22"/>
      <c r="U1819" s="101" t="s">
        <v>3</v>
      </c>
      <c r="V1819" s="101" t="s">
        <v>3</v>
      </c>
      <c r="W1819" s="22"/>
      <c r="X1819" s="101" t="s">
        <v>3</v>
      </c>
      <c r="Y1819" s="101" t="s">
        <v>3</v>
      </c>
      <c r="Z1819" s="22"/>
      <c r="AA1819" s="101" t="s">
        <v>3</v>
      </c>
      <c r="AB1819" s="101" t="s">
        <v>3</v>
      </c>
      <c r="AC1819" s="22"/>
      <c r="AD1819" s="101" t="s">
        <v>3</v>
      </c>
      <c r="AE1819" s="101" t="s">
        <v>3</v>
      </c>
      <c r="AF1819" s="22"/>
      <c r="AG1819" s="100">
        <f t="shared" si="457"/>
        <v>40.800000000000004</v>
      </c>
      <c r="AH1819" s="100">
        <f t="shared" si="470"/>
        <v>40.800000000000004</v>
      </c>
      <c r="AI1819" s="22"/>
      <c r="AJ1819" s="100">
        <f t="shared" si="462"/>
        <v>33.15</v>
      </c>
      <c r="AK1819" s="100">
        <f t="shared" si="463"/>
        <v>33.15</v>
      </c>
      <c r="AL1819" s="44"/>
      <c r="AM1819" s="89"/>
      <c r="AN1819" s="101" t="s">
        <v>3</v>
      </c>
      <c r="AO1819" s="22"/>
      <c r="AP1819" s="100">
        <f t="shared" si="464"/>
        <v>43.35</v>
      </c>
      <c r="AQ1819" s="100">
        <f t="shared" si="465"/>
        <v>43.35</v>
      </c>
      <c r="AR1819" s="22"/>
      <c r="AS1819" s="85">
        <f t="shared" si="466"/>
        <v>18.36</v>
      </c>
      <c r="AT1819" s="101" t="s">
        <v>3</v>
      </c>
      <c r="AU1819" s="22"/>
      <c r="AV1819" s="100">
        <f t="shared" si="458"/>
        <v>43.35</v>
      </c>
      <c r="AW1819" s="100">
        <f t="shared" si="471"/>
        <v>43.35</v>
      </c>
      <c r="AX1819" s="22"/>
      <c r="AY1819" s="100">
        <f t="shared" si="467"/>
        <v>38.25</v>
      </c>
      <c r="AZ1819" s="101" t="s">
        <v>3</v>
      </c>
      <c r="BA1819" s="22"/>
      <c r="BB1819" s="100">
        <f t="shared" si="468"/>
        <v>18.36</v>
      </c>
      <c r="BC1819" s="101" t="s">
        <v>3</v>
      </c>
      <c r="BD1819" s="22"/>
      <c r="BE1819" s="100">
        <f t="shared" si="469"/>
        <v>18.36</v>
      </c>
      <c r="BF1819" s="101" t="s">
        <v>3</v>
      </c>
    </row>
    <row r="1820" spans="1:58" s="86" customFormat="1" ht="13.2" x14ac:dyDescent="0.25">
      <c r="A1820" s="47" t="s">
        <v>1532</v>
      </c>
      <c r="B1820" s="22">
        <v>1203030</v>
      </c>
      <c r="C1820" s="55" t="s">
        <v>1099</v>
      </c>
      <c r="D1820" s="85">
        <v>51</v>
      </c>
      <c r="E1820" s="83">
        <v>270</v>
      </c>
      <c r="F1820" s="83" t="s">
        <v>1533</v>
      </c>
      <c r="G1820" s="22"/>
      <c r="H1820" s="44">
        <f t="shared" si="460"/>
        <v>40.800000000000004</v>
      </c>
      <c r="I1820" s="98">
        <f t="shared" si="461"/>
        <v>18.36</v>
      </c>
      <c r="J1820" s="98">
        <f t="shared" si="456"/>
        <v>43.35</v>
      </c>
      <c r="K1820" s="4"/>
      <c r="L1820" s="44">
        <f t="shared" si="459"/>
        <v>40.800000000000004</v>
      </c>
      <c r="M1820" s="100">
        <f t="shared" si="472"/>
        <v>40.800000000000004</v>
      </c>
      <c r="N1820" s="22"/>
      <c r="O1820" s="101" t="s">
        <v>3</v>
      </c>
      <c r="P1820" s="101" t="s">
        <v>3</v>
      </c>
      <c r="Q1820" s="22"/>
      <c r="R1820" s="101" t="s">
        <v>3</v>
      </c>
      <c r="S1820" s="101" t="s">
        <v>3</v>
      </c>
      <c r="T1820" s="22"/>
      <c r="U1820" s="101" t="s">
        <v>3</v>
      </c>
      <c r="V1820" s="101" t="s">
        <v>3</v>
      </c>
      <c r="W1820" s="22"/>
      <c r="X1820" s="101" t="s">
        <v>3</v>
      </c>
      <c r="Y1820" s="101" t="s">
        <v>3</v>
      </c>
      <c r="Z1820" s="22"/>
      <c r="AA1820" s="101" t="s">
        <v>3</v>
      </c>
      <c r="AB1820" s="101" t="s">
        <v>3</v>
      </c>
      <c r="AC1820" s="22"/>
      <c r="AD1820" s="101" t="s">
        <v>3</v>
      </c>
      <c r="AE1820" s="101" t="s">
        <v>3</v>
      </c>
      <c r="AF1820" s="22"/>
      <c r="AG1820" s="100">
        <f t="shared" si="457"/>
        <v>40.800000000000004</v>
      </c>
      <c r="AH1820" s="100">
        <f t="shared" si="470"/>
        <v>40.800000000000004</v>
      </c>
      <c r="AI1820" s="22"/>
      <c r="AJ1820" s="100">
        <f t="shared" si="462"/>
        <v>33.15</v>
      </c>
      <c r="AK1820" s="100">
        <f t="shared" si="463"/>
        <v>33.15</v>
      </c>
      <c r="AL1820" s="44"/>
      <c r="AM1820" s="89"/>
      <c r="AN1820" s="101" t="s">
        <v>3</v>
      </c>
      <c r="AO1820" s="22"/>
      <c r="AP1820" s="100">
        <f t="shared" si="464"/>
        <v>43.35</v>
      </c>
      <c r="AQ1820" s="100">
        <f t="shared" si="465"/>
        <v>43.35</v>
      </c>
      <c r="AR1820" s="22"/>
      <c r="AS1820" s="85">
        <f t="shared" si="466"/>
        <v>18.36</v>
      </c>
      <c r="AT1820" s="101" t="s">
        <v>3</v>
      </c>
      <c r="AU1820" s="22"/>
      <c r="AV1820" s="100">
        <f t="shared" si="458"/>
        <v>43.35</v>
      </c>
      <c r="AW1820" s="100">
        <f t="shared" si="471"/>
        <v>43.35</v>
      </c>
      <c r="AX1820" s="22"/>
      <c r="AY1820" s="100">
        <f t="shared" si="467"/>
        <v>38.25</v>
      </c>
      <c r="AZ1820" s="101" t="s">
        <v>3</v>
      </c>
      <c r="BA1820" s="22"/>
      <c r="BB1820" s="100">
        <f t="shared" si="468"/>
        <v>18.36</v>
      </c>
      <c r="BC1820" s="101" t="s">
        <v>3</v>
      </c>
      <c r="BD1820" s="22"/>
      <c r="BE1820" s="100">
        <f t="shared" si="469"/>
        <v>18.36</v>
      </c>
      <c r="BF1820" s="101" t="s">
        <v>3</v>
      </c>
    </row>
    <row r="1821" spans="1:58" s="86" customFormat="1" ht="13.2" x14ac:dyDescent="0.25">
      <c r="A1821" s="47" t="s">
        <v>1532</v>
      </c>
      <c r="B1821" s="22">
        <v>1200063</v>
      </c>
      <c r="C1821" s="55" t="s">
        <v>1137</v>
      </c>
      <c r="D1821" s="85">
        <v>64</v>
      </c>
      <c r="E1821" s="83">
        <v>270</v>
      </c>
      <c r="F1821" s="83" t="s">
        <v>1533</v>
      </c>
      <c r="G1821" s="22"/>
      <c r="H1821" s="44">
        <f t="shared" si="460"/>
        <v>51.2</v>
      </c>
      <c r="I1821" s="98">
        <f t="shared" si="461"/>
        <v>23.04</v>
      </c>
      <c r="J1821" s="98">
        <f t="shared" si="456"/>
        <v>54.4</v>
      </c>
      <c r="K1821" s="4"/>
      <c r="L1821" s="44">
        <f t="shared" si="459"/>
        <v>51.2</v>
      </c>
      <c r="M1821" s="100">
        <f t="shared" si="472"/>
        <v>51.2</v>
      </c>
      <c r="N1821" s="22"/>
      <c r="O1821" s="101" t="s">
        <v>3</v>
      </c>
      <c r="P1821" s="101" t="s">
        <v>3</v>
      </c>
      <c r="Q1821" s="22"/>
      <c r="R1821" s="101" t="s">
        <v>3</v>
      </c>
      <c r="S1821" s="101" t="s">
        <v>3</v>
      </c>
      <c r="T1821" s="22"/>
      <c r="U1821" s="101" t="s">
        <v>3</v>
      </c>
      <c r="V1821" s="101" t="s">
        <v>3</v>
      </c>
      <c r="W1821" s="22"/>
      <c r="X1821" s="101" t="s">
        <v>3</v>
      </c>
      <c r="Y1821" s="101" t="s">
        <v>3</v>
      </c>
      <c r="Z1821" s="22"/>
      <c r="AA1821" s="101" t="s">
        <v>3</v>
      </c>
      <c r="AB1821" s="101" t="s">
        <v>3</v>
      </c>
      <c r="AC1821" s="22"/>
      <c r="AD1821" s="101" t="s">
        <v>3</v>
      </c>
      <c r="AE1821" s="101" t="s">
        <v>3</v>
      </c>
      <c r="AF1821" s="22"/>
      <c r="AG1821" s="100">
        <f t="shared" si="457"/>
        <v>51.2</v>
      </c>
      <c r="AH1821" s="100">
        <f t="shared" si="470"/>
        <v>51.2</v>
      </c>
      <c r="AI1821" s="22"/>
      <c r="AJ1821" s="100">
        <f t="shared" si="462"/>
        <v>41.6</v>
      </c>
      <c r="AK1821" s="100">
        <f t="shared" si="463"/>
        <v>41.6</v>
      </c>
      <c r="AL1821" s="44"/>
      <c r="AM1821" s="89"/>
      <c r="AN1821" s="101" t="s">
        <v>3</v>
      </c>
      <c r="AO1821" s="22"/>
      <c r="AP1821" s="100">
        <f t="shared" si="464"/>
        <v>54.4</v>
      </c>
      <c r="AQ1821" s="100">
        <f t="shared" si="465"/>
        <v>54.4</v>
      </c>
      <c r="AR1821" s="22"/>
      <c r="AS1821" s="85">
        <f t="shared" si="466"/>
        <v>23.04</v>
      </c>
      <c r="AT1821" s="101" t="s">
        <v>3</v>
      </c>
      <c r="AU1821" s="22"/>
      <c r="AV1821" s="100">
        <f t="shared" si="458"/>
        <v>54.4</v>
      </c>
      <c r="AW1821" s="100">
        <f t="shared" si="471"/>
        <v>54.4</v>
      </c>
      <c r="AX1821" s="22"/>
      <c r="AY1821" s="100">
        <f t="shared" si="467"/>
        <v>48</v>
      </c>
      <c r="AZ1821" s="101" t="s">
        <v>3</v>
      </c>
      <c r="BA1821" s="22"/>
      <c r="BB1821" s="100">
        <f t="shared" si="468"/>
        <v>23.04</v>
      </c>
      <c r="BC1821" s="101" t="s">
        <v>3</v>
      </c>
      <c r="BD1821" s="22"/>
      <c r="BE1821" s="100">
        <f t="shared" si="469"/>
        <v>23.04</v>
      </c>
      <c r="BF1821" s="101" t="s">
        <v>3</v>
      </c>
    </row>
    <row r="1822" spans="1:58" s="86" customFormat="1" ht="13.2" x14ac:dyDescent="0.25">
      <c r="A1822" s="47" t="s">
        <v>1532</v>
      </c>
      <c r="B1822" s="22">
        <v>1200922</v>
      </c>
      <c r="C1822" s="55" t="s">
        <v>1294</v>
      </c>
      <c r="D1822" s="85">
        <v>98</v>
      </c>
      <c r="E1822" s="83">
        <v>270</v>
      </c>
      <c r="F1822" s="83" t="s">
        <v>1533</v>
      </c>
      <c r="G1822" s="22"/>
      <c r="H1822" s="44">
        <f t="shared" si="460"/>
        <v>78.400000000000006</v>
      </c>
      <c r="I1822" s="98">
        <f t="shared" si="461"/>
        <v>35.28</v>
      </c>
      <c r="J1822" s="98">
        <f t="shared" si="456"/>
        <v>83.3</v>
      </c>
      <c r="K1822" s="4"/>
      <c r="L1822" s="44">
        <f t="shared" si="459"/>
        <v>78.400000000000006</v>
      </c>
      <c r="M1822" s="100">
        <f t="shared" si="472"/>
        <v>78.400000000000006</v>
      </c>
      <c r="N1822" s="22"/>
      <c r="O1822" s="101" t="s">
        <v>3</v>
      </c>
      <c r="P1822" s="101" t="s">
        <v>3</v>
      </c>
      <c r="Q1822" s="22"/>
      <c r="R1822" s="101" t="s">
        <v>3</v>
      </c>
      <c r="S1822" s="101" t="s">
        <v>3</v>
      </c>
      <c r="T1822" s="22"/>
      <c r="U1822" s="101" t="s">
        <v>3</v>
      </c>
      <c r="V1822" s="101" t="s">
        <v>3</v>
      </c>
      <c r="W1822" s="22"/>
      <c r="X1822" s="101" t="s">
        <v>3</v>
      </c>
      <c r="Y1822" s="101" t="s">
        <v>3</v>
      </c>
      <c r="Z1822" s="22"/>
      <c r="AA1822" s="101" t="s">
        <v>3</v>
      </c>
      <c r="AB1822" s="101" t="s">
        <v>3</v>
      </c>
      <c r="AC1822" s="22"/>
      <c r="AD1822" s="101" t="s">
        <v>3</v>
      </c>
      <c r="AE1822" s="101" t="s">
        <v>3</v>
      </c>
      <c r="AF1822" s="22"/>
      <c r="AG1822" s="100">
        <f t="shared" si="457"/>
        <v>78.400000000000006</v>
      </c>
      <c r="AH1822" s="100">
        <f t="shared" si="470"/>
        <v>78.400000000000006</v>
      </c>
      <c r="AI1822" s="22"/>
      <c r="AJ1822" s="100">
        <f t="shared" si="462"/>
        <v>63.7</v>
      </c>
      <c r="AK1822" s="100">
        <f t="shared" si="463"/>
        <v>63.7</v>
      </c>
      <c r="AL1822" s="44"/>
      <c r="AM1822" s="89"/>
      <c r="AN1822" s="101" t="s">
        <v>3</v>
      </c>
      <c r="AO1822" s="22"/>
      <c r="AP1822" s="100">
        <f t="shared" si="464"/>
        <v>83.3</v>
      </c>
      <c r="AQ1822" s="100">
        <f t="shared" si="465"/>
        <v>83.3</v>
      </c>
      <c r="AR1822" s="22"/>
      <c r="AS1822" s="85">
        <f t="shared" si="466"/>
        <v>35.28</v>
      </c>
      <c r="AT1822" s="101" t="s">
        <v>3</v>
      </c>
      <c r="AU1822" s="22"/>
      <c r="AV1822" s="100">
        <f t="shared" si="458"/>
        <v>83.3</v>
      </c>
      <c r="AW1822" s="100">
        <f t="shared" si="471"/>
        <v>83.3</v>
      </c>
      <c r="AX1822" s="22"/>
      <c r="AY1822" s="100">
        <f t="shared" si="467"/>
        <v>73.5</v>
      </c>
      <c r="AZ1822" s="101" t="s">
        <v>3</v>
      </c>
      <c r="BA1822" s="22"/>
      <c r="BB1822" s="100">
        <f t="shared" si="468"/>
        <v>35.28</v>
      </c>
      <c r="BC1822" s="101" t="s">
        <v>3</v>
      </c>
      <c r="BD1822" s="22"/>
      <c r="BE1822" s="100">
        <f t="shared" si="469"/>
        <v>35.28</v>
      </c>
      <c r="BF1822" s="101" t="s">
        <v>3</v>
      </c>
    </row>
    <row r="1823" spans="1:58" s="86" customFormat="1" ht="13.2" x14ac:dyDescent="0.25">
      <c r="A1823" s="47" t="s">
        <v>1532</v>
      </c>
      <c r="B1823" s="22">
        <v>1200212</v>
      </c>
      <c r="C1823" s="55" t="s">
        <v>1259</v>
      </c>
      <c r="D1823" s="85">
        <v>85</v>
      </c>
      <c r="E1823" s="83">
        <v>270</v>
      </c>
      <c r="F1823" s="83" t="s">
        <v>1533</v>
      </c>
      <c r="G1823" s="22"/>
      <c r="H1823" s="44">
        <f t="shared" si="460"/>
        <v>68</v>
      </c>
      <c r="I1823" s="98">
        <f t="shared" si="461"/>
        <v>30.599999999999998</v>
      </c>
      <c r="J1823" s="98">
        <f t="shared" si="456"/>
        <v>72.25</v>
      </c>
      <c r="K1823" s="4"/>
      <c r="L1823" s="44">
        <f t="shared" si="459"/>
        <v>68</v>
      </c>
      <c r="M1823" s="100">
        <f t="shared" si="472"/>
        <v>68</v>
      </c>
      <c r="N1823" s="22"/>
      <c r="O1823" s="101" t="s">
        <v>3</v>
      </c>
      <c r="P1823" s="101" t="s">
        <v>3</v>
      </c>
      <c r="Q1823" s="22"/>
      <c r="R1823" s="101" t="s">
        <v>3</v>
      </c>
      <c r="S1823" s="101" t="s">
        <v>3</v>
      </c>
      <c r="T1823" s="22"/>
      <c r="U1823" s="101" t="s">
        <v>3</v>
      </c>
      <c r="V1823" s="101" t="s">
        <v>3</v>
      </c>
      <c r="W1823" s="22"/>
      <c r="X1823" s="101" t="s">
        <v>3</v>
      </c>
      <c r="Y1823" s="101" t="s">
        <v>3</v>
      </c>
      <c r="Z1823" s="22"/>
      <c r="AA1823" s="101" t="s">
        <v>3</v>
      </c>
      <c r="AB1823" s="101" t="s">
        <v>3</v>
      </c>
      <c r="AC1823" s="22"/>
      <c r="AD1823" s="101" t="s">
        <v>3</v>
      </c>
      <c r="AE1823" s="101" t="s">
        <v>3</v>
      </c>
      <c r="AF1823" s="22"/>
      <c r="AG1823" s="100">
        <f t="shared" si="457"/>
        <v>68</v>
      </c>
      <c r="AH1823" s="100">
        <f t="shared" si="470"/>
        <v>68</v>
      </c>
      <c r="AI1823" s="22"/>
      <c r="AJ1823" s="100">
        <f t="shared" si="462"/>
        <v>55.25</v>
      </c>
      <c r="AK1823" s="100">
        <f t="shared" si="463"/>
        <v>55.25</v>
      </c>
      <c r="AL1823" s="44"/>
      <c r="AM1823" s="89"/>
      <c r="AN1823" s="101" t="s">
        <v>3</v>
      </c>
      <c r="AO1823" s="22"/>
      <c r="AP1823" s="100">
        <f t="shared" si="464"/>
        <v>72.25</v>
      </c>
      <c r="AQ1823" s="100">
        <f t="shared" si="465"/>
        <v>72.25</v>
      </c>
      <c r="AR1823" s="22"/>
      <c r="AS1823" s="85">
        <f t="shared" si="466"/>
        <v>30.599999999999998</v>
      </c>
      <c r="AT1823" s="101" t="s">
        <v>3</v>
      </c>
      <c r="AU1823" s="22"/>
      <c r="AV1823" s="100">
        <f t="shared" si="458"/>
        <v>72.25</v>
      </c>
      <c r="AW1823" s="100">
        <f t="shared" si="471"/>
        <v>72.25</v>
      </c>
      <c r="AX1823" s="22"/>
      <c r="AY1823" s="100">
        <f t="shared" si="467"/>
        <v>63.75</v>
      </c>
      <c r="AZ1823" s="101" t="s">
        <v>3</v>
      </c>
      <c r="BA1823" s="22"/>
      <c r="BB1823" s="100">
        <f t="shared" si="468"/>
        <v>30.599999999999998</v>
      </c>
      <c r="BC1823" s="101" t="s">
        <v>3</v>
      </c>
      <c r="BD1823" s="22"/>
      <c r="BE1823" s="100">
        <f t="shared" si="469"/>
        <v>30.599999999999998</v>
      </c>
      <c r="BF1823" s="101" t="s">
        <v>3</v>
      </c>
    </row>
    <row r="1824" spans="1:58" s="86" customFormat="1" ht="13.2" x14ac:dyDescent="0.25">
      <c r="A1824" s="47" t="s">
        <v>1532</v>
      </c>
      <c r="B1824" s="22">
        <v>1200848</v>
      </c>
      <c r="C1824" s="55" t="s">
        <v>1479</v>
      </c>
      <c r="D1824" s="85">
        <v>54</v>
      </c>
      <c r="E1824" s="83">
        <v>270</v>
      </c>
      <c r="F1824" s="83" t="s">
        <v>1533</v>
      </c>
      <c r="G1824" s="22"/>
      <c r="H1824" s="44">
        <f t="shared" si="460"/>
        <v>43.2</v>
      </c>
      <c r="I1824" s="98">
        <f t="shared" si="461"/>
        <v>19.439999999999998</v>
      </c>
      <c r="J1824" s="98">
        <f t="shared" si="456"/>
        <v>45.9</v>
      </c>
      <c r="K1824" s="4"/>
      <c r="L1824" s="44">
        <f t="shared" si="459"/>
        <v>43.2</v>
      </c>
      <c r="M1824" s="100">
        <f t="shared" si="472"/>
        <v>43.2</v>
      </c>
      <c r="N1824" s="22"/>
      <c r="O1824" s="101" t="s">
        <v>3</v>
      </c>
      <c r="P1824" s="101" t="s">
        <v>3</v>
      </c>
      <c r="Q1824" s="22"/>
      <c r="R1824" s="101" t="s">
        <v>3</v>
      </c>
      <c r="S1824" s="101" t="s">
        <v>3</v>
      </c>
      <c r="T1824" s="22"/>
      <c r="U1824" s="101" t="s">
        <v>3</v>
      </c>
      <c r="V1824" s="101" t="s">
        <v>3</v>
      </c>
      <c r="W1824" s="22"/>
      <c r="X1824" s="101" t="s">
        <v>3</v>
      </c>
      <c r="Y1824" s="101" t="s">
        <v>3</v>
      </c>
      <c r="Z1824" s="22"/>
      <c r="AA1824" s="101" t="s">
        <v>3</v>
      </c>
      <c r="AB1824" s="101" t="s">
        <v>3</v>
      </c>
      <c r="AC1824" s="22"/>
      <c r="AD1824" s="101" t="s">
        <v>3</v>
      </c>
      <c r="AE1824" s="101" t="s">
        <v>3</v>
      </c>
      <c r="AF1824" s="22"/>
      <c r="AG1824" s="100">
        <f t="shared" si="457"/>
        <v>43.2</v>
      </c>
      <c r="AH1824" s="100">
        <f t="shared" si="470"/>
        <v>43.2</v>
      </c>
      <c r="AI1824" s="22"/>
      <c r="AJ1824" s="100">
        <f t="shared" si="462"/>
        <v>35.1</v>
      </c>
      <c r="AK1824" s="100">
        <f t="shared" si="463"/>
        <v>35.1</v>
      </c>
      <c r="AL1824" s="44"/>
      <c r="AM1824" s="89"/>
      <c r="AN1824" s="101" t="s">
        <v>3</v>
      </c>
      <c r="AO1824" s="22"/>
      <c r="AP1824" s="100">
        <f t="shared" si="464"/>
        <v>45.9</v>
      </c>
      <c r="AQ1824" s="100">
        <f t="shared" si="465"/>
        <v>45.9</v>
      </c>
      <c r="AR1824" s="22"/>
      <c r="AS1824" s="85">
        <f t="shared" si="466"/>
        <v>19.439999999999998</v>
      </c>
      <c r="AT1824" s="101" t="s">
        <v>3</v>
      </c>
      <c r="AU1824" s="22"/>
      <c r="AV1824" s="100">
        <f t="shared" si="458"/>
        <v>45.9</v>
      </c>
      <c r="AW1824" s="100">
        <f t="shared" si="471"/>
        <v>45.9</v>
      </c>
      <c r="AX1824" s="22"/>
      <c r="AY1824" s="100">
        <f t="shared" si="467"/>
        <v>40.5</v>
      </c>
      <c r="AZ1824" s="101" t="s">
        <v>3</v>
      </c>
      <c r="BA1824" s="22"/>
      <c r="BB1824" s="100">
        <f t="shared" si="468"/>
        <v>19.439999999999998</v>
      </c>
      <c r="BC1824" s="101" t="s">
        <v>3</v>
      </c>
      <c r="BD1824" s="22"/>
      <c r="BE1824" s="100">
        <f t="shared" si="469"/>
        <v>19.439999999999998</v>
      </c>
      <c r="BF1824" s="101" t="s">
        <v>3</v>
      </c>
    </row>
    <row r="1825" spans="1:58" s="86" customFormat="1" ht="13.2" x14ac:dyDescent="0.25">
      <c r="A1825" s="47" t="s">
        <v>1532</v>
      </c>
      <c r="B1825" s="22">
        <v>1203011</v>
      </c>
      <c r="C1825" s="55" t="s">
        <v>1263</v>
      </c>
      <c r="D1825" s="85">
        <v>54</v>
      </c>
      <c r="E1825" s="83">
        <v>270</v>
      </c>
      <c r="F1825" s="83" t="s">
        <v>1533</v>
      </c>
      <c r="G1825" s="22"/>
      <c r="H1825" s="44">
        <f t="shared" si="460"/>
        <v>43.2</v>
      </c>
      <c r="I1825" s="98">
        <f t="shared" si="461"/>
        <v>19.439999999999998</v>
      </c>
      <c r="J1825" s="98">
        <f t="shared" si="456"/>
        <v>45.9</v>
      </c>
      <c r="K1825" s="4"/>
      <c r="L1825" s="44">
        <f t="shared" si="459"/>
        <v>43.2</v>
      </c>
      <c r="M1825" s="100">
        <f t="shared" si="472"/>
        <v>43.2</v>
      </c>
      <c r="N1825" s="22"/>
      <c r="O1825" s="101" t="s">
        <v>3</v>
      </c>
      <c r="P1825" s="101" t="s">
        <v>3</v>
      </c>
      <c r="Q1825" s="22"/>
      <c r="R1825" s="101" t="s">
        <v>3</v>
      </c>
      <c r="S1825" s="101" t="s">
        <v>3</v>
      </c>
      <c r="T1825" s="22"/>
      <c r="U1825" s="101" t="s">
        <v>3</v>
      </c>
      <c r="V1825" s="101" t="s">
        <v>3</v>
      </c>
      <c r="W1825" s="22"/>
      <c r="X1825" s="101" t="s">
        <v>3</v>
      </c>
      <c r="Y1825" s="101" t="s">
        <v>3</v>
      </c>
      <c r="Z1825" s="22"/>
      <c r="AA1825" s="101" t="s">
        <v>3</v>
      </c>
      <c r="AB1825" s="101" t="s">
        <v>3</v>
      </c>
      <c r="AC1825" s="22"/>
      <c r="AD1825" s="101" t="s">
        <v>3</v>
      </c>
      <c r="AE1825" s="101" t="s">
        <v>3</v>
      </c>
      <c r="AF1825" s="22"/>
      <c r="AG1825" s="100">
        <f t="shared" si="457"/>
        <v>43.2</v>
      </c>
      <c r="AH1825" s="100">
        <f t="shared" si="470"/>
        <v>43.2</v>
      </c>
      <c r="AI1825" s="22"/>
      <c r="AJ1825" s="100">
        <f t="shared" si="462"/>
        <v>35.1</v>
      </c>
      <c r="AK1825" s="100">
        <f t="shared" si="463"/>
        <v>35.1</v>
      </c>
      <c r="AL1825" s="44"/>
      <c r="AM1825" s="89"/>
      <c r="AN1825" s="101" t="s">
        <v>3</v>
      </c>
      <c r="AO1825" s="22"/>
      <c r="AP1825" s="100">
        <f t="shared" si="464"/>
        <v>45.9</v>
      </c>
      <c r="AQ1825" s="100">
        <f t="shared" si="465"/>
        <v>45.9</v>
      </c>
      <c r="AR1825" s="22"/>
      <c r="AS1825" s="85">
        <f t="shared" si="466"/>
        <v>19.439999999999998</v>
      </c>
      <c r="AT1825" s="101" t="s">
        <v>3</v>
      </c>
      <c r="AU1825" s="22"/>
      <c r="AV1825" s="100">
        <f t="shared" si="458"/>
        <v>45.9</v>
      </c>
      <c r="AW1825" s="100">
        <f t="shared" si="471"/>
        <v>45.9</v>
      </c>
      <c r="AX1825" s="22"/>
      <c r="AY1825" s="100">
        <f t="shared" si="467"/>
        <v>40.5</v>
      </c>
      <c r="AZ1825" s="101" t="s">
        <v>3</v>
      </c>
      <c r="BA1825" s="22"/>
      <c r="BB1825" s="100">
        <f t="shared" si="468"/>
        <v>19.439999999999998</v>
      </c>
      <c r="BC1825" s="101" t="s">
        <v>3</v>
      </c>
      <c r="BD1825" s="22"/>
      <c r="BE1825" s="100">
        <f t="shared" si="469"/>
        <v>19.439999999999998</v>
      </c>
      <c r="BF1825" s="101" t="s">
        <v>3</v>
      </c>
    </row>
    <row r="1826" spans="1:58" s="86" customFormat="1" ht="13.2" x14ac:dyDescent="0.25">
      <c r="A1826" s="47" t="s">
        <v>1532</v>
      </c>
      <c r="B1826" s="22">
        <v>1200213</v>
      </c>
      <c r="C1826" s="55" t="s">
        <v>1260</v>
      </c>
      <c r="D1826" s="85">
        <v>75</v>
      </c>
      <c r="E1826" s="83">
        <v>270</v>
      </c>
      <c r="F1826" s="83" t="s">
        <v>1533</v>
      </c>
      <c r="G1826" s="22"/>
      <c r="H1826" s="44">
        <f t="shared" si="460"/>
        <v>60</v>
      </c>
      <c r="I1826" s="98">
        <f t="shared" si="461"/>
        <v>27</v>
      </c>
      <c r="J1826" s="98">
        <f t="shared" si="456"/>
        <v>63.75</v>
      </c>
      <c r="K1826" s="4"/>
      <c r="L1826" s="44">
        <f t="shared" si="459"/>
        <v>60</v>
      </c>
      <c r="M1826" s="100">
        <f t="shared" si="472"/>
        <v>60</v>
      </c>
      <c r="N1826" s="22"/>
      <c r="O1826" s="101" t="s">
        <v>3</v>
      </c>
      <c r="P1826" s="101" t="s">
        <v>3</v>
      </c>
      <c r="Q1826" s="22"/>
      <c r="R1826" s="101" t="s">
        <v>3</v>
      </c>
      <c r="S1826" s="101" t="s">
        <v>3</v>
      </c>
      <c r="T1826" s="22"/>
      <c r="U1826" s="101" t="s">
        <v>3</v>
      </c>
      <c r="V1826" s="101" t="s">
        <v>3</v>
      </c>
      <c r="W1826" s="22"/>
      <c r="X1826" s="101" t="s">
        <v>3</v>
      </c>
      <c r="Y1826" s="101" t="s">
        <v>3</v>
      </c>
      <c r="Z1826" s="22"/>
      <c r="AA1826" s="101" t="s">
        <v>3</v>
      </c>
      <c r="AB1826" s="101" t="s">
        <v>3</v>
      </c>
      <c r="AC1826" s="22"/>
      <c r="AD1826" s="101" t="s">
        <v>3</v>
      </c>
      <c r="AE1826" s="101" t="s">
        <v>3</v>
      </c>
      <c r="AF1826" s="22"/>
      <c r="AG1826" s="100">
        <f t="shared" si="457"/>
        <v>60</v>
      </c>
      <c r="AH1826" s="100">
        <f t="shared" si="470"/>
        <v>60</v>
      </c>
      <c r="AI1826" s="22"/>
      <c r="AJ1826" s="100">
        <f t="shared" si="462"/>
        <v>48.75</v>
      </c>
      <c r="AK1826" s="100">
        <f t="shared" si="463"/>
        <v>48.75</v>
      </c>
      <c r="AL1826" s="44"/>
      <c r="AM1826" s="89"/>
      <c r="AN1826" s="101" t="s">
        <v>3</v>
      </c>
      <c r="AO1826" s="22"/>
      <c r="AP1826" s="100">
        <f t="shared" si="464"/>
        <v>63.75</v>
      </c>
      <c r="AQ1826" s="100">
        <f t="shared" si="465"/>
        <v>63.75</v>
      </c>
      <c r="AR1826" s="22"/>
      <c r="AS1826" s="85">
        <f t="shared" si="466"/>
        <v>27</v>
      </c>
      <c r="AT1826" s="101" t="s">
        <v>3</v>
      </c>
      <c r="AU1826" s="22"/>
      <c r="AV1826" s="100">
        <f t="shared" si="458"/>
        <v>63.75</v>
      </c>
      <c r="AW1826" s="100">
        <f t="shared" si="471"/>
        <v>63.75</v>
      </c>
      <c r="AX1826" s="22"/>
      <c r="AY1826" s="100">
        <f t="shared" si="467"/>
        <v>56.25</v>
      </c>
      <c r="AZ1826" s="101" t="s">
        <v>3</v>
      </c>
      <c r="BA1826" s="22"/>
      <c r="BB1826" s="100">
        <f t="shared" si="468"/>
        <v>27</v>
      </c>
      <c r="BC1826" s="101" t="s">
        <v>3</v>
      </c>
      <c r="BD1826" s="22"/>
      <c r="BE1826" s="100">
        <f t="shared" si="469"/>
        <v>27</v>
      </c>
      <c r="BF1826" s="101" t="s">
        <v>3</v>
      </c>
    </row>
    <row r="1827" spans="1:58" s="86" customFormat="1" ht="13.2" x14ac:dyDescent="0.25">
      <c r="A1827" s="47" t="s">
        <v>1532</v>
      </c>
      <c r="B1827" s="22">
        <v>1201006</v>
      </c>
      <c r="C1827" s="55" t="s">
        <v>1235</v>
      </c>
      <c r="D1827" s="85">
        <v>58</v>
      </c>
      <c r="E1827" s="83">
        <v>270</v>
      </c>
      <c r="F1827" s="83" t="s">
        <v>1533</v>
      </c>
      <c r="G1827" s="22"/>
      <c r="H1827" s="44">
        <f t="shared" si="460"/>
        <v>46.400000000000006</v>
      </c>
      <c r="I1827" s="98">
        <f t="shared" si="461"/>
        <v>20.88</v>
      </c>
      <c r="J1827" s="98">
        <f t="shared" si="456"/>
        <v>49.3</v>
      </c>
      <c r="K1827" s="4"/>
      <c r="L1827" s="44">
        <f t="shared" si="459"/>
        <v>46.400000000000006</v>
      </c>
      <c r="M1827" s="100">
        <f t="shared" si="472"/>
        <v>46.400000000000006</v>
      </c>
      <c r="N1827" s="22"/>
      <c r="O1827" s="101" t="s">
        <v>3</v>
      </c>
      <c r="P1827" s="101" t="s">
        <v>3</v>
      </c>
      <c r="Q1827" s="22"/>
      <c r="R1827" s="101" t="s">
        <v>3</v>
      </c>
      <c r="S1827" s="101" t="s">
        <v>3</v>
      </c>
      <c r="T1827" s="22"/>
      <c r="U1827" s="101" t="s">
        <v>3</v>
      </c>
      <c r="V1827" s="101" t="s">
        <v>3</v>
      </c>
      <c r="W1827" s="22"/>
      <c r="X1827" s="101" t="s">
        <v>3</v>
      </c>
      <c r="Y1827" s="101" t="s">
        <v>3</v>
      </c>
      <c r="Z1827" s="22"/>
      <c r="AA1827" s="101" t="s">
        <v>3</v>
      </c>
      <c r="AB1827" s="101" t="s">
        <v>3</v>
      </c>
      <c r="AC1827" s="22"/>
      <c r="AD1827" s="101" t="s">
        <v>3</v>
      </c>
      <c r="AE1827" s="101" t="s">
        <v>3</v>
      </c>
      <c r="AF1827" s="22"/>
      <c r="AG1827" s="100">
        <f t="shared" si="457"/>
        <v>46.400000000000006</v>
      </c>
      <c r="AH1827" s="100">
        <f t="shared" si="470"/>
        <v>46.400000000000006</v>
      </c>
      <c r="AI1827" s="22"/>
      <c r="AJ1827" s="100">
        <f t="shared" si="462"/>
        <v>37.700000000000003</v>
      </c>
      <c r="AK1827" s="100">
        <f t="shared" si="463"/>
        <v>37.700000000000003</v>
      </c>
      <c r="AL1827" s="44"/>
      <c r="AM1827" s="89"/>
      <c r="AN1827" s="101" t="s">
        <v>3</v>
      </c>
      <c r="AO1827" s="22"/>
      <c r="AP1827" s="100">
        <f t="shared" si="464"/>
        <v>49.3</v>
      </c>
      <c r="AQ1827" s="100">
        <f t="shared" si="465"/>
        <v>49.3</v>
      </c>
      <c r="AR1827" s="22"/>
      <c r="AS1827" s="85">
        <f t="shared" si="466"/>
        <v>20.88</v>
      </c>
      <c r="AT1827" s="101" t="s">
        <v>3</v>
      </c>
      <c r="AU1827" s="22"/>
      <c r="AV1827" s="100">
        <f t="shared" si="458"/>
        <v>49.3</v>
      </c>
      <c r="AW1827" s="100">
        <f t="shared" si="471"/>
        <v>49.3</v>
      </c>
      <c r="AX1827" s="22"/>
      <c r="AY1827" s="100">
        <f t="shared" si="467"/>
        <v>43.5</v>
      </c>
      <c r="AZ1827" s="101" t="s">
        <v>3</v>
      </c>
      <c r="BA1827" s="22"/>
      <c r="BB1827" s="100">
        <f t="shared" si="468"/>
        <v>20.88</v>
      </c>
      <c r="BC1827" s="101" t="s">
        <v>3</v>
      </c>
      <c r="BD1827" s="22"/>
      <c r="BE1827" s="100">
        <f t="shared" si="469"/>
        <v>20.88</v>
      </c>
      <c r="BF1827" s="101" t="s">
        <v>3</v>
      </c>
    </row>
    <row r="1828" spans="1:58" s="86" customFormat="1" ht="13.2" x14ac:dyDescent="0.25">
      <c r="A1828" s="47" t="s">
        <v>1532</v>
      </c>
      <c r="B1828" s="22">
        <v>1200844</v>
      </c>
      <c r="C1828" s="55" t="s">
        <v>1476</v>
      </c>
      <c r="D1828" s="85">
        <v>58</v>
      </c>
      <c r="E1828" s="83">
        <v>270</v>
      </c>
      <c r="F1828" s="83" t="s">
        <v>1533</v>
      </c>
      <c r="G1828" s="22"/>
      <c r="H1828" s="44">
        <f t="shared" si="460"/>
        <v>46.400000000000006</v>
      </c>
      <c r="I1828" s="98">
        <f t="shared" si="461"/>
        <v>20.88</v>
      </c>
      <c r="J1828" s="98">
        <f t="shared" si="456"/>
        <v>49.3</v>
      </c>
      <c r="K1828" s="4"/>
      <c r="L1828" s="44">
        <f t="shared" si="459"/>
        <v>46.400000000000006</v>
      </c>
      <c r="M1828" s="100">
        <f t="shared" si="472"/>
        <v>46.400000000000006</v>
      </c>
      <c r="N1828" s="22"/>
      <c r="O1828" s="101" t="s">
        <v>3</v>
      </c>
      <c r="P1828" s="101" t="s">
        <v>3</v>
      </c>
      <c r="Q1828" s="22"/>
      <c r="R1828" s="101" t="s">
        <v>3</v>
      </c>
      <c r="S1828" s="101" t="s">
        <v>3</v>
      </c>
      <c r="T1828" s="22"/>
      <c r="U1828" s="101" t="s">
        <v>3</v>
      </c>
      <c r="V1828" s="101" t="s">
        <v>3</v>
      </c>
      <c r="W1828" s="22"/>
      <c r="X1828" s="101" t="s">
        <v>3</v>
      </c>
      <c r="Y1828" s="101" t="s">
        <v>3</v>
      </c>
      <c r="Z1828" s="22"/>
      <c r="AA1828" s="101" t="s">
        <v>3</v>
      </c>
      <c r="AB1828" s="101" t="s">
        <v>3</v>
      </c>
      <c r="AC1828" s="22"/>
      <c r="AD1828" s="101" t="s">
        <v>3</v>
      </c>
      <c r="AE1828" s="101" t="s">
        <v>3</v>
      </c>
      <c r="AF1828" s="22"/>
      <c r="AG1828" s="100">
        <f t="shared" si="457"/>
        <v>46.400000000000006</v>
      </c>
      <c r="AH1828" s="100">
        <f t="shared" si="470"/>
        <v>46.400000000000006</v>
      </c>
      <c r="AI1828" s="22"/>
      <c r="AJ1828" s="100">
        <f t="shared" si="462"/>
        <v>37.700000000000003</v>
      </c>
      <c r="AK1828" s="100">
        <f t="shared" si="463"/>
        <v>37.700000000000003</v>
      </c>
      <c r="AL1828" s="44"/>
      <c r="AM1828" s="89"/>
      <c r="AN1828" s="101" t="s">
        <v>3</v>
      </c>
      <c r="AO1828" s="22"/>
      <c r="AP1828" s="100">
        <f t="shared" si="464"/>
        <v>49.3</v>
      </c>
      <c r="AQ1828" s="100">
        <f t="shared" si="465"/>
        <v>49.3</v>
      </c>
      <c r="AR1828" s="22"/>
      <c r="AS1828" s="85">
        <f t="shared" si="466"/>
        <v>20.88</v>
      </c>
      <c r="AT1828" s="101" t="s">
        <v>3</v>
      </c>
      <c r="AU1828" s="22"/>
      <c r="AV1828" s="100">
        <f t="shared" si="458"/>
        <v>49.3</v>
      </c>
      <c r="AW1828" s="100">
        <f t="shared" si="471"/>
        <v>49.3</v>
      </c>
      <c r="AX1828" s="22"/>
      <c r="AY1828" s="100">
        <f t="shared" si="467"/>
        <v>43.5</v>
      </c>
      <c r="AZ1828" s="101" t="s">
        <v>3</v>
      </c>
      <c r="BA1828" s="22"/>
      <c r="BB1828" s="100">
        <f t="shared" si="468"/>
        <v>20.88</v>
      </c>
      <c r="BC1828" s="101" t="s">
        <v>3</v>
      </c>
      <c r="BD1828" s="22"/>
      <c r="BE1828" s="100">
        <f t="shared" si="469"/>
        <v>20.88</v>
      </c>
      <c r="BF1828" s="101" t="s">
        <v>3</v>
      </c>
    </row>
    <row r="1829" spans="1:58" s="86" customFormat="1" ht="13.2" x14ac:dyDescent="0.25">
      <c r="A1829" s="47" t="s">
        <v>1532</v>
      </c>
      <c r="B1829" s="22">
        <v>1200843</v>
      </c>
      <c r="C1829" s="55" t="s">
        <v>1475</v>
      </c>
      <c r="D1829" s="85">
        <v>58</v>
      </c>
      <c r="E1829" s="83">
        <v>270</v>
      </c>
      <c r="F1829" s="83" t="s">
        <v>1533</v>
      </c>
      <c r="G1829" s="22"/>
      <c r="H1829" s="44">
        <f t="shared" si="460"/>
        <v>46.400000000000006</v>
      </c>
      <c r="I1829" s="98">
        <f t="shared" si="461"/>
        <v>20.88</v>
      </c>
      <c r="J1829" s="98">
        <f t="shared" si="456"/>
        <v>49.3</v>
      </c>
      <c r="K1829" s="4"/>
      <c r="L1829" s="44">
        <f t="shared" si="459"/>
        <v>46.400000000000006</v>
      </c>
      <c r="M1829" s="100">
        <f t="shared" si="472"/>
        <v>46.400000000000006</v>
      </c>
      <c r="N1829" s="22"/>
      <c r="O1829" s="101" t="s">
        <v>3</v>
      </c>
      <c r="P1829" s="101" t="s">
        <v>3</v>
      </c>
      <c r="Q1829" s="22"/>
      <c r="R1829" s="101" t="s">
        <v>3</v>
      </c>
      <c r="S1829" s="101" t="s">
        <v>3</v>
      </c>
      <c r="T1829" s="22"/>
      <c r="U1829" s="101" t="s">
        <v>3</v>
      </c>
      <c r="V1829" s="101" t="s">
        <v>3</v>
      </c>
      <c r="W1829" s="22"/>
      <c r="X1829" s="101" t="s">
        <v>3</v>
      </c>
      <c r="Y1829" s="101" t="s">
        <v>3</v>
      </c>
      <c r="Z1829" s="22"/>
      <c r="AA1829" s="101" t="s">
        <v>3</v>
      </c>
      <c r="AB1829" s="101" t="s">
        <v>3</v>
      </c>
      <c r="AC1829" s="22"/>
      <c r="AD1829" s="101" t="s">
        <v>3</v>
      </c>
      <c r="AE1829" s="101" t="s">
        <v>3</v>
      </c>
      <c r="AF1829" s="22"/>
      <c r="AG1829" s="100">
        <f t="shared" si="457"/>
        <v>46.400000000000006</v>
      </c>
      <c r="AH1829" s="100">
        <f t="shared" si="470"/>
        <v>46.400000000000006</v>
      </c>
      <c r="AI1829" s="22"/>
      <c r="AJ1829" s="100">
        <f t="shared" si="462"/>
        <v>37.700000000000003</v>
      </c>
      <c r="AK1829" s="100">
        <f t="shared" si="463"/>
        <v>37.700000000000003</v>
      </c>
      <c r="AL1829" s="44"/>
      <c r="AM1829" s="89"/>
      <c r="AN1829" s="101" t="s">
        <v>3</v>
      </c>
      <c r="AO1829" s="22"/>
      <c r="AP1829" s="100">
        <f t="shared" si="464"/>
        <v>49.3</v>
      </c>
      <c r="AQ1829" s="100">
        <f t="shared" si="465"/>
        <v>49.3</v>
      </c>
      <c r="AR1829" s="22"/>
      <c r="AS1829" s="85">
        <f t="shared" si="466"/>
        <v>20.88</v>
      </c>
      <c r="AT1829" s="101" t="s">
        <v>3</v>
      </c>
      <c r="AU1829" s="22"/>
      <c r="AV1829" s="100">
        <f t="shared" si="458"/>
        <v>49.3</v>
      </c>
      <c r="AW1829" s="100">
        <f t="shared" si="471"/>
        <v>49.3</v>
      </c>
      <c r="AX1829" s="22"/>
      <c r="AY1829" s="100">
        <f t="shared" si="467"/>
        <v>43.5</v>
      </c>
      <c r="AZ1829" s="101" t="s">
        <v>3</v>
      </c>
      <c r="BA1829" s="22"/>
      <c r="BB1829" s="100">
        <f t="shared" si="468"/>
        <v>20.88</v>
      </c>
      <c r="BC1829" s="101" t="s">
        <v>3</v>
      </c>
      <c r="BD1829" s="22"/>
      <c r="BE1829" s="100">
        <f t="shared" si="469"/>
        <v>20.88</v>
      </c>
      <c r="BF1829" s="101" t="s">
        <v>3</v>
      </c>
    </row>
    <row r="1830" spans="1:58" s="86" customFormat="1" ht="13.2" x14ac:dyDescent="0.25">
      <c r="A1830" s="47" t="s">
        <v>1532</v>
      </c>
      <c r="B1830" s="22">
        <v>1200144</v>
      </c>
      <c r="C1830" s="55" t="s">
        <v>1176</v>
      </c>
      <c r="D1830" s="85">
        <v>81</v>
      </c>
      <c r="E1830" s="83">
        <v>270</v>
      </c>
      <c r="F1830" s="83" t="s">
        <v>1533</v>
      </c>
      <c r="G1830" s="22"/>
      <c r="H1830" s="44">
        <f t="shared" si="460"/>
        <v>64.8</v>
      </c>
      <c r="I1830" s="98">
        <f t="shared" si="461"/>
        <v>29.16</v>
      </c>
      <c r="J1830" s="98">
        <f t="shared" si="456"/>
        <v>68.849999999999994</v>
      </c>
      <c r="K1830" s="4"/>
      <c r="L1830" s="44">
        <f t="shared" si="459"/>
        <v>64.8</v>
      </c>
      <c r="M1830" s="100">
        <f t="shared" si="472"/>
        <v>64.8</v>
      </c>
      <c r="N1830" s="22"/>
      <c r="O1830" s="101" t="s">
        <v>3</v>
      </c>
      <c r="P1830" s="101" t="s">
        <v>3</v>
      </c>
      <c r="Q1830" s="22"/>
      <c r="R1830" s="101" t="s">
        <v>3</v>
      </c>
      <c r="S1830" s="101" t="s">
        <v>3</v>
      </c>
      <c r="T1830" s="22"/>
      <c r="U1830" s="101" t="s">
        <v>3</v>
      </c>
      <c r="V1830" s="101" t="s">
        <v>3</v>
      </c>
      <c r="W1830" s="22"/>
      <c r="X1830" s="101" t="s">
        <v>3</v>
      </c>
      <c r="Y1830" s="101" t="s">
        <v>3</v>
      </c>
      <c r="Z1830" s="22"/>
      <c r="AA1830" s="101" t="s">
        <v>3</v>
      </c>
      <c r="AB1830" s="101" t="s">
        <v>3</v>
      </c>
      <c r="AC1830" s="22"/>
      <c r="AD1830" s="101" t="s">
        <v>3</v>
      </c>
      <c r="AE1830" s="101" t="s">
        <v>3</v>
      </c>
      <c r="AF1830" s="22"/>
      <c r="AG1830" s="100">
        <f t="shared" si="457"/>
        <v>64.8</v>
      </c>
      <c r="AH1830" s="100">
        <f t="shared" si="470"/>
        <v>64.8</v>
      </c>
      <c r="AI1830" s="22"/>
      <c r="AJ1830" s="100">
        <f t="shared" si="462"/>
        <v>52.65</v>
      </c>
      <c r="AK1830" s="100">
        <f t="shared" si="463"/>
        <v>52.65</v>
      </c>
      <c r="AL1830" s="44"/>
      <c r="AM1830" s="89"/>
      <c r="AN1830" s="101" t="s">
        <v>3</v>
      </c>
      <c r="AO1830" s="22"/>
      <c r="AP1830" s="100">
        <f t="shared" si="464"/>
        <v>68.849999999999994</v>
      </c>
      <c r="AQ1830" s="100">
        <f t="shared" si="465"/>
        <v>68.849999999999994</v>
      </c>
      <c r="AR1830" s="22"/>
      <c r="AS1830" s="85">
        <f t="shared" si="466"/>
        <v>29.16</v>
      </c>
      <c r="AT1830" s="101" t="s">
        <v>3</v>
      </c>
      <c r="AU1830" s="22"/>
      <c r="AV1830" s="100">
        <f t="shared" si="458"/>
        <v>68.849999999999994</v>
      </c>
      <c r="AW1830" s="100">
        <f t="shared" si="471"/>
        <v>68.849999999999994</v>
      </c>
      <c r="AX1830" s="22"/>
      <c r="AY1830" s="100">
        <f t="shared" si="467"/>
        <v>60.75</v>
      </c>
      <c r="AZ1830" s="101" t="s">
        <v>3</v>
      </c>
      <c r="BA1830" s="22"/>
      <c r="BB1830" s="100">
        <f t="shared" si="468"/>
        <v>29.16</v>
      </c>
      <c r="BC1830" s="101" t="s">
        <v>3</v>
      </c>
      <c r="BD1830" s="22"/>
      <c r="BE1830" s="100">
        <f t="shared" si="469"/>
        <v>29.16</v>
      </c>
      <c r="BF1830" s="101" t="s">
        <v>3</v>
      </c>
    </row>
    <row r="1831" spans="1:58" s="86" customFormat="1" ht="13.2" x14ac:dyDescent="0.25">
      <c r="A1831" s="47" t="s">
        <v>1532</v>
      </c>
      <c r="B1831" s="22">
        <v>1210000</v>
      </c>
      <c r="C1831" s="55" t="s">
        <v>1518</v>
      </c>
      <c r="D1831" s="85">
        <v>72</v>
      </c>
      <c r="E1831" s="83">
        <v>270</v>
      </c>
      <c r="F1831" s="83" t="s">
        <v>1533</v>
      </c>
      <c r="G1831" s="22"/>
      <c r="H1831" s="44">
        <f t="shared" si="460"/>
        <v>57.6</v>
      </c>
      <c r="I1831" s="98">
        <f t="shared" si="461"/>
        <v>25.919999999999998</v>
      </c>
      <c r="J1831" s="98">
        <f t="shared" si="456"/>
        <v>61.199999999999996</v>
      </c>
      <c r="K1831" s="4"/>
      <c r="L1831" s="44">
        <f t="shared" si="459"/>
        <v>57.6</v>
      </c>
      <c r="M1831" s="100">
        <f t="shared" si="472"/>
        <v>57.6</v>
      </c>
      <c r="N1831" s="22"/>
      <c r="O1831" s="101" t="s">
        <v>3</v>
      </c>
      <c r="P1831" s="101" t="s">
        <v>3</v>
      </c>
      <c r="Q1831" s="22"/>
      <c r="R1831" s="101" t="s">
        <v>3</v>
      </c>
      <c r="S1831" s="101" t="s">
        <v>3</v>
      </c>
      <c r="T1831" s="22"/>
      <c r="U1831" s="101" t="s">
        <v>3</v>
      </c>
      <c r="V1831" s="101" t="s">
        <v>3</v>
      </c>
      <c r="W1831" s="22"/>
      <c r="X1831" s="101" t="s">
        <v>3</v>
      </c>
      <c r="Y1831" s="101" t="s">
        <v>3</v>
      </c>
      <c r="Z1831" s="22"/>
      <c r="AA1831" s="101" t="s">
        <v>3</v>
      </c>
      <c r="AB1831" s="101" t="s">
        <v>3</v>
      </c>
      <c r="AC1831" s="22"/>
      <c r="AD1831" s="101" t="s">
        <v>3</v>
      </c>
      <c r="AE1831" s="101" t="s">
        <v>3</v>
      </c>
      <c r="AF1831" s="22"/>
      <c r="AG1831" s="100">
        <f t="shared" si="457"/>
        <v>57.6</v>
      </c>
      <c r="AH1831" s="100">
        <f t="shared" si="470"/>
        <v>57.6</v>
      </c>
      <c r="AI1831" s="22"/>
      <c r="AJ1831" s="100">
        <f t="shared" si="462"/>
        <v>46.800000000000004</v>
      </c>
      <c r="AK1831" s="100">
        <f t="shared" si="463"/>
        <v>46.800000000000004</v>
      </c>
      <c r="AL1831" s="44"/>
      <c r="AM1831" s="89"/>
      <c r="AN1831" s="101" t="s">
        <v>3</v>
      </c>
      <c r="AO1831" s="22"/>
      <c r="AP1831" s="100">
        <f t="shared" si="464"/>
        <v>61.199999999999996</v>
      </c>
      <c r="AQ1831" s="100">
        <f t="shared" si="465"/>
        <v>61.199999999999996</v>
      </c>
      <c r="AR1831" s="22"/>
      <c r="AS1831" s="85">
        <f t="shared" si="466"/>
        <v>25.919999999999998</v>
      </c>
      <c r="AT1831" s="101" t="s">
        <v>3</v>
      </c>
      <c r="AU1831" s="22"/>
      <c r="AV1831" s="100">
        <f t="shared" si="458"/>
        <v>61.199999999999996</v>
      </c>
      <c r="AW1831" s="100">
        <f t="shared" si="471"/>
        <v>61.199999999999996</v>
      </c>
      <c r="AX1831" s="22"/>
      <c r="AY1831" s="100">
        <f t="shared" si="467"/>
        <v>54</v>
      </c>
      <c r="AZ1831" s="101" t="s">
        <v>3</v>
      </c>
      <c r="BA1831" s="22"/>
      <c r="BB1831" s="100">
        <f t="shared" si="468"/>
        <v>25.919999999999998</v>
      </c>
      <c r="BC1831" s="101" t="s">
        <v>3</v>
      </c>
      <c r="BD1831" s="22"/>
      <c r="BE1831" s="100">
        <f t="shared" si="469"/>
        <v>25.919999999999998</v>
      </c>
      <c r="BF1831" s="101" t="s">
        <v>3</v>
      </c>
    </row>
    <row r="1832" spans="1:58" s="86" customFormat="1" ht="13.2" x14ac:dyDescent="0.25">
      <c r="A1832" s="47" t="s">
        <v>1532</v>
      </c>
      <c r="B1832" s="22">
        <v>1210001</v>
      </c>
      <c r="C1832" s="55" t="s">
        <v>1520</v>
      </c>
      <c r="D1832" s="85">
        <v>72</v>
      </c>
      <c r="E1832" s="83">
        <v>270</v>
      </c>
      <c r="F1832" s="83" t="s">
        <v>1533</v>
      </c>
      <c r="G1832" s="22"/>
      <c r="H1832" s="44">
        <f t="shared" si="460"/>
        <v>57.6</v>
      </c>
      <c r="I1832" s="98">
        <f t="shared" si="461"/>
        <v>25.919999999999998</v>
      </c>
      <c r="J1832" s="98">
        <f t="shared" si="456"/>
        <v>61.199999999999996</v>
      </c>
      <c r="K1832" s="4"/>
      <c r="L1832" s="44">
        <f t="shared" si="459"/>
        <v>57.6</v>
      </c>
      <c r="M1832" s="100">
        <f t="shared" si="472"/>
        <v>57.6</v>
      </c>
      <c r="N1832" s="22"/>
      <c r="O1832" s="101" t="s">
        <v>3</v>
      </c>
      <c r="P1832" s="101" t="s">
        <v>3</v>
      </c>
      <c r="Q1832" s="22"/>
      <c r="R1832" s="101" t="s">
        <v>3</v>
      </c>
      <c r="S1832" s="101" t="s">
        <v>3</v>
      </c>
      <c r="T1832" s="22"/>
      <c r="U1832" s="101" t="s">
        <v>3</v>
      </c>
      <c r="V1832" s="101" t="s">
        <v>3</v>
      </c>
      <c r="W1832" s="22"/>
      <c r="X1832" s="101" t="s">
        <v>3</v>
      </c>
      <c r="Y1832" s="101" t="s">
        <v>3</v>
      </c>
      <c r="Z1832" s="22"/>
      <c r="AA1832" s="101" t="s">
        <v>3</v>
      </c>
      <c r="AB1832" s="101" t="s">
        <v>3</v>
      </c>
      <c r="AC1832" s="22"/>
      <c r="AD1832" s="101" t="s">
        <v>3</v>
      </c>
      <c r="AE1832" s="101" t="s">
        <v>3</v>
      </c>
      <c r="AF1832" s="22"/>
      <c r="AG1832" s="100">
        <f t="shared" si="457"/>
        <v>57.6</v>
      </c>
      <c r="AH1832" s="100">
        <f t="shared" si="470"/>
        <v>57.6</v>
      </c>
      <c r="AI1832" s="22"/>
      <c r="AJ1832" s="100">
        <f t="shared" si="462"/>
        <v>46.800000000000004</v>
      </c>
      <c r="AK1832" s="100">
        <f t="shared" si="463"/>
        <v>46.800000000000004</v>
      </c>
      <c r="AL1832" s="44"/>
      <c r="AM1832" s="89"/>
      <c r="AN1832" s="101" t="s">
        <v>3</v>
      </c>
      <c r="AO1832" s="22"/>
      <c r="AP1832" s="100">
        <f t="shared" si="464"/>
        <v>61.199999999999996</v>
      </c>
      <c r="AQ1832" s="100">
        <f t="shared" si="465"/>
        <v>61.199999999999996</v>
      </c>
      <c r="AR1832" s="22"/>
      <c r="AS1832" s="85">
        <f t="shared" si="466"/>
        <v>25.919999999999998</v>
      </c>
      <c r="AT1832" s="101" t="s">
        <v>3</v>
      </c>
      <c r="AU1832" s="22"/>
      <c r="AV1832" s="100">
        <f t="shared" si="458"/>
        <v>61.199999999999996</v>
      </c>
      <c r="AW1832" s="100">
        <f t="shared" si="471"/>
        <v>61.199999999999996</v>
      </c>
      <c r="AX1832" s="22"/>
      <c r="AY1832" s="100">
        <f t="shared" si="467"/>
        <v>54</v>
      </c>
      <c r="AZ1832" s="101" t="s">
        <v>3</v>
      </c>
      <c r="BA1832" s="22"/>
      <c r="BB1832" s="100">
        <f t="shared" si="468"/>
        <v>25.919999999999998</v>
      </c>
      <c r="BC1832" s="101" t="s">
        <v>3</v>
      </c>
      <c r="BD1832" s="22"/>
      <c r="BE1832" s="100">
        <f t="shared" si="469"/>
        <v>25.919999999999998</v>
      </c>
      <c r="BF1832" s="101" t="s">
        <v>3</v>
      </c>
    </row>
    <row r="1833" spans="1:58" s="86" customFormat="1" ht="13.2" x14ac:dyDescent="0.25">
      <c r="A1833" s="47" t="s">
        <v>1532</v>
      </c>
      <c r="B1833" s="22">
        <v>1210002</v>
      </c>
      <c r="C1833" s="55" t="s">
        <v>1517</v>
      </c>
      <c r="D1833" s="85">
        <v>72</v>
      </c>
      <c r="E1833" s="83">
        <v>270</v>
      </c>
      <c r="F1833" s="83" t="s">
        <v>1533</v>
      </c>
      <c r="G1833" s="22"/>
      <c r="H1833" s="44">
        <f t="shared" si="460"/>
        <v>57.6</v>
      </c>
      <c r="I1833" s="98">
        <f t="shared" si="461"/>
        <v>25.919999999999998</v>
      </c>
      <c r="J1833" s="98">
        <f t="shared" si="456"/>
        <v>61.199999999999996</v>
      </c>
      <c r="K1833" s="4"/>
      <c r="L1833" s="44">
        <f t="shared" si="459"/>
        <v>57.6</v>
      </c>
      <c r="M1833" s="100">
        <f t="shared" si="472"/>
        <v>57.6</v>
      </c>
      <c r="N1833" s="22"/>
      <c r="O1833" s="101" t="s">
        <v>3</v>
      </c>
      <c r="P1833" s="101" t="s">
        <v>3</v>
      </c>
      <c r="Q1833" s="22"/>
      <c r="R1833" s="101" t="s">
        <v>3</v>
      </c>
      <c r="S1833" s="101" t="s">
        <v>3</v>
      </c>
      <c r="T1833" s="22"/>
      <c r="U1833" s="101" t="s">
        <v>3</v>
      </c>
      <c r="V1833" s="101" t="s">
        <v>3</v>
      </c>
      <c r="W1833" s="22"/>
      <c r="X1833" s="101" t="s">
        <v>3</v>
      </c>
      <c r="Y1833" s="101" t="s">
        <v>3</v>
      </c>
      <c r="Z1833" s="22"/>
      <c r="AA1833" s="101" t="s">
        <v>3</v>
      </c>
      <c r="AB1833" s="101" t="s">
        <v>3</v>
      </c>
      <c r="AC1833" s="22"/>
      <c r="AD1833" s="101" t="s">
        <v>3</v>
      </c>
      <c r="AE1833" s="101" t="s">
        <v>3</v>
      </c>
      <c r="AF1833" s="22"/>
      <c r="AG1833" s="100">
        <f t="shared" si="457"/>
        <v>57.6</v>
      </c>
      <c r="AH1833" s="100">
        <f t="shared" si="470"/>
        <v>57.6</v>
      </c>
      <c r="AI1833" s="22"/>
      <c r="AJ1833" s="100">
        <f t="shared" si="462"/>
        <v>46.800000000000004</v>
      </c>
      <c r="AK1833" s="100">
        <f t="shared" si="463"/>
        <v>46.800000000000004</v>
      </c>
      <c r="AL1833" s="44"/>
      <c r="AM1833" s="89"/>
      <c r="AN1833" s="101" t="s">
        <v>3</v>
      </c>
      <c r="AO1833" s="22"/>
      <c r="AP1833" s="100">
        <f t="shared" si="464"/>
        <v>61.199999999999996</v>
      </c>
      <c r="AQ1833" s="100">
        <f t="shared" si="465"/>
        <v>61.199999999999996</v>
      </c>
      <c r="AR1833" s="22"/>
      <c r="AS1833" s="85">
        <f t="shared" si="466"/>
        <v>25.919999999999998</v>
      </c>
      <c r="AT1833" s="101" t="s">
        <v>3</v>
      </c>
      <c r="AU1833" s="22"/>
      <c r="AV1833" s="100">
        <f t="shared" si="458"/>
        <v>61.199999999999996</v>
      </c>
      <c r="AW1833" s="100">
        <f t="shared" si="471"/>
        <v>61.199999999999996</v>
      </c>
      <c r="AX1833" s="22"/>
      <c r="AY1833" s="100">
        <f t="shared" si="467"/>
        <v>54</v>
      </c>
      <c r="AZ1833" s="101" t="s">
        <v>3</v>
      </c>
      <c r="BA1833" s="22"/>
      <c r="BB1833" s="100">
        <f t="shared" si="468"/>
        <v>25.919999999999998</v>
      </c>
      <c r="BC1833" s="101" t="s">
        <v>3</v>
      </c>
      <c r="BD1833" s="22"/>
      <c r="BE1833" s="100">
        <f t="shared" si="469"/>
        <v>25.919999999999998</v>
      </c>
      <c r="BF1833" s="101" t="s">
        <v>3</v>
      </c>
    </row>
    <row r="1834" spans="1:58" s="86" customFormat="1" ht="13.2" x14ac:dyDescent="0.25">
      <c r="A1834" s="47" t="s">
        <v>1532</v>
      </c>
      <c r="B1834" s="22">
        <v>1210003</v>
      </c>
      <c r="C1834" s="55" t="s">
        <v>1519</v>
      </c>
      <c r="D1834" s="85">
        <v>72</v>
      </c>
      <c r="E1834" s="83">
        <v>270</v>
      </c>
      <c r="F1834" s="83" t="s">
        <v>1533</v>
      </c>
      <c r="G1834" s="22"/>
      <c r="H1834" s="44">
        <f t="shared" si="460"/>
        <v>57.6</v>
      </c>
      <c r="I1834" s="98">
        <f t="shared" si="461"/>
        <v>25.919999999999998</v>
      </c>
      <c r="J1834" s="98">
        <f t="shared" si="456"/>
        <v>61.199999999999996</v>
      </c>
      <c r="K1834" s="4"/>
      <c r="L1834" s="44">
        <f t="shared" si="459"/>
        <v>57.6</v>
      </c>
      <c r="M1834" s="100">
        <f t="shared" si="472"/>
        <v>57.6</v>
      </c>
      <c r="N1834" s="22"/>
      <c r="O1834" s="101" t="s">
        <v>3</v>
      </c>
      <c r="P1834" s="101" t="s">
        <v>3</v>
      </c>
      <c r="Q1834" s="22"/>
      <c r="R1834" s="101" t="s">
        <v>3</v>
      </c>
      <c r="S1834" s="101" t="s">
        <v>3</v>
      </c>
      <c r="T1834" s="22"/>
      <c r="U1834" s="101" t="s">
        <v>3</v>
      </c>
      <c r="V1834" s="101" t="s">
        <v>3</v>
      </c>
      <c r="W1834" s="22"/>
      <c r="X1834" s="101" t="s">
        <v>3</v>
      </c>
      <c r="Y1834" s="101" t="s">
        <v>3</v>
      </c>
      <c r="Z1834" s="22"/>
      <c r="AA1834" s="101" t="s">
        <v>3</v>
      </c>
      <c r="AB1834" s="101" t="s">
        <v>3</v>
      </c>
      <c r="AC1834" s="22"/>
      <c r="AD1834" s="101" t="s">
        <v>3</v>
      </c>
      <c r="AE1834" s="101" t="s">
        <v>3</v>
      </c>
      <c r="AF1834" s="22"/>
      <c r="AG1834" s="100">
        <f t="shared" si="457"/>
        <v>57.6</v>
      </c>
      <c r="AH1834" s="100">
        <f t="shared" si="470"/>
        <v>57.6</v>
      </c>
      <c r="AI1834" s="22"/>
      <c r="AJ1834" s="100">
        <f t="shared" si="462"/>
        <v>46.800000000000004</v>
      </c>
      <c r="AK1834" s="100">
        <f t="shared" si="463"/>
        <v>46.800000000000004</v>
      </c>
      <c r="AL1834" s="44"/>
      <c r="AM1834" s="89"/>
      <c r="AN1834" s="101" t="s">
        <v>3</v>
      </c>
      <c r="AO1834" s="22"/>
      <c r="AP1834" s="100">
        <f t="shared" si="464"/>
        <v>61.199999999999996</v>
      </c>
      <c r="AQ1834" s="100">
        <f t="shared" si="465"/>
        <v>61.199999999999996</v>
      </c>
      <c r="AR1834" s="22"/>
      <c r="AS1834" s="85">
        <f t="shared" si="466"/>
        <v>25.919999999999998</v>
      </c>
      <c r="AT1834" s="101" t="s">
        <v>3</v>
      </c>
      <c r="AU1834" s="22"/>
      <c r="AV1834" s="100">
        <f t="shared" si="458"/>
        <v>61.199999999999996</v>
      </c>
      <c r="AW1834" s="100">
        <f t="shared" si="471"/>
        <v>61.199999999999996</v>
      </c>
      <c r="AX1834" s="22"/>
      <c r="AY1834" s="100">
        <f t="shared" si="467"/>
        <v>54</v>
      </c>
      <c r="AZ1834" s="101" t="s">
        <v>3</v>
      </c>
      <c r="BA1834" s="22"/>
      <c r="BB1834" s="100">
        <f t="shared" si="468"/>
        <v>25.919999999999998</v>
      </c>
      <c r="BC1834" s="101" t="s">
        <v>3</v>
      </c>
      <c r="BD1834" s="22"/>
      <c r="BE1834" s="100">
        <f t="shared" si="469"/>
        <v>25.919999999999998</v>
      </c>
      <c r="BF1834" s="101" t="s">
        <v>3</v>
      </c>
    </row>
    <row r="1835" spans="1:58" s="86" customFormat="1" ht="13.2" x14ac:dyDescent="0.25">
      <c r="A1835" s="47" t="s">
        <v>1532</v>
      </c>
      <c r="B1835" s="22">
        <v>1201032</v>
      </c>
      <c r="C1835" s="55" t="s">
        <v>1181</v>
      </c>
      <c r="D1835" s="85">
        <v>61</v>
      </c>
      <c r="E1835" s="83">
        <v>270</v>
      </c>
      <c r="F1835" s="83" t="s">
        <v>1533</v>
      </c>
      <c r="G1835" s="22"/>
      <c r="H1835" s="44">
        <f t="shared" si="460"/>
        <v>48.800000000000004</v>
      </c>
      <c r="I1835" s="98">
        <f t="shared" si="461"/>
        <v>21.96</v>
      </c>
      <c r="J1835" s="98">
        <f t="shared" si="456"/>
        <v>51.85</v>
      </c>
      <c r="K1835" s="4"/>
      <c r="L1835" s="44">
        <f t="shared" si="459"/>
        <v>48.800000000000004</v>
      </c>
      <c r="M1835" s="100">
        <f t="shared" si="472"/>
        <v>48.800000000000004</v>
      </c>
      <c r="N1835" s="22"/>
      <c r="O1835" s="101" t="s">
        <v>3</v>
      </c>
      <c r="P1835" s="101" t="s">
        <v>3</v>
      </c>
      <c r="Q1835" s="22"/>
      <c r="R1835" s="101" t="s">
        <v>3</v>
      </c>
      <c r="S1835" s="101" t="s">
        <v>3</v>
      </c>
      <c r="T1835" s="22"/>
      <c r="U1835" s="101" t="s">
        <v>3</v>
      </c>
      <c r="V1835" s="101" t="s">
        <v>3</v>
      </c>
      <c r="W1835" s="22"/>
      <c r="X1835" s="101" t="s">
        <v>3</v>
      </c>
      <c r="Y1835" s="101" t="s">
        <v>3</v>
      </c>
      <c r="Z1835" s="22"/>
      <c r="AA1835" s="101" t="s">
        <v>3</v>
      </c>
      <c r="AB1835" s="101" t="s">
        <v>3</v>
      </c>
      <c r="AC1835" s="22"/>
      <c r="AD1835" s="101" t="s">
        <v>3</v>
      </c>
      <c r="AE1835" s="101" t="s">
        <v>3</v>
      </c>
      <c r="AF1835" s="22"/>
      <c r="AG1835" s="100">
        <f t="shared" si="457"/>
        <v>48.800000000000004</v>
      </c>
      <c r="AH1835" s="100">
        <f t="shared" si="470"/>
        <v>48.800000000000004</v>
      </c>
      <c r="AI1835" s="22"/>
      <c r="AJ1835" s="100">
        <f t="shared" si="462"/>
        <v>39.65</v>
      </c>
      <c r="AK1835" s="100">
        <f t="shared" si="463"/>
        <v>39.65</v>
      </c>
      <c r="AL1835" s="44"/>
      <c r="AM1835" s="89"/>
      <c r="AN1835" s="101" t="s">
        <v>3</v>
      </c>
      <c r="AO1835" s="22"/>
      <c r="AP1835" s="100">
        <f t="shared" si="464"/>
        <v>51.85</v>
      </c>
      <c r="AQ1835" s="100">
        <f t="shared" si="465"/>
        <v>51.85</v>
      </c>
      <c r="AR1835" s="22"/>
      <c r="AS1835" s="85">
        <f t="shared" si="466"/>
        <v>21.96</v>
      </c>
      <c r="AT1835" s="101" t="s">
        <v>3</v>
      </c>
      <c r="AU1835" s="22"/>
      <c r="AV1835" s="100">
        <f t="shared" si="458"/>
        <v>51.85</v>
      </c>
      <c r="AW1835" s="100">
        <f t="shared" si="471"/>
        <v>51.85</v>
      </c>
      <c r="AX1835" s="22"/>
      <c r="AY1835" s="100">
        <f t="shared" si="467"/>
        <v>45.75</v>
      </c>
      <c r="AZ1835" s="101" t="s">
        <v>3</v>
      </c>
      <c r="BA1835" s="22"/>
      <c r="BB1835" s="100">
        <f t="shared" si="468"/>
        <v>21.96</v>
      </c>
      <c r="BC1835" s="101" t="s">
        <v>3</v>
      </c>
      <c r="BD1835" s="22"/>
      <c r="BE1835" s="100">
        <f t="shared" si="469"/>
        <v>21.96</v>
      </c>
      <c r="BF1835" s="101" t="s">
        <v>3</v>
      </c>
    </row>
    <row r="1836" spans="1:58" s="86" customFormat="1" ht="13.2" x14ac:dyDescent="0.25">
      <c r="A1836" s="47" t="s">
        <v>1532</v>
      </c>
      <c r="B1836" s="22">
        <v>1203012</v>
      </c>
      <c r="C1836" s="55" t="s">
        <v>1221</v>
      </c>
      <c r="D1836" s="85">
        <v>74</v>
      </c>
      <c r="E1836" s="83">
        <v>270</v>
      </c>
      <c r="F1836" s="83" t="s">
        <v>1533</v>
      </c>
      <c r="G1836" s="22"/>
      <c r="H1836" s="44">
        <f t="shared" si="460"/>
        <v>59.2</v>
      </c>
      <c r="I1836" s="98">
        <f t="shared" si="461"/>
        <v>26.64</v>
      </c>
      <c r="J1836" s="98">
        <f t="shared" si="456"/>
        <v>62.9</v>
      </c>
      <c r="K1836" s="4"/>
      <c r="L1836" s="44">
        <f t="shared" si="459"/>
        <v>59.2</v>
      </c>
      <c r="M1836" s="100">
        <f t="shared" si="472"/>
        <v>59.2</v>
      </c>
      <c r="N1836" s="22"/>
      <c r="O1836" s="101" t="s">
        <v>3</v>
      </c>
      <c r="P1836" s="101" t="s">
        <v>3</v>
      </c>
      <c r="Q1836" s="22"/>
      <c r="R1836" s="101" t="s">
        <v>3</v>
      </c>
      <c r="S1836" s="101" t="s">
        <v>3</v>
      </c>
      <c r="T1836" s="22"/>
      <c r="U1836" s="101" t="s">
        <v>3</v>
      </c>
      <c r="V1836" s="101" t="s">
        <v>3</v>
      </c>
      <c r="W1836" s="22"/>
      <c r="X1836" s="101" t="s">
        <v>3</v>
      </c>
      <c r="Y1836" s="101" t="s">
        <v>3</v>
      </c>
      <c r="Z1836" s="22"/>
      <c r="AA1836" s="101" t="s">
        <v>3</v>
      </c>
      <c r="AB1836" s="101" t="s">
        <v>3</v>
      </c>
      <c r="AC1836" s="22"/>
      <c r="AD1836" s="101" t="s">
        <v>3</v>
      </c>
      <c r="AE1836" s="101" t="s">
        <v>3</v>
      </c>
      <c r="AF1836" s="22"/>
      <c r="AG1836" s="100">
        <f t="shared" si="457"/>
        <v>59.2</v>
      </c>
      <c r="AH1836" s="100">
        <f t="shared" si="470"/>
        <v>59.2</v>
      </c>
      <c r="AI1836" s="22"/>
      <c r="AJ1836" s="100">
        <f t="shared" si="462"/>
        <v>48.1</v>
      </c>
      <c r="AK1836" s="100">
        <f t="shared" si="463"/>
        <v>48.1</v>
      </c>
      <c r="AL1836" s="44"/>
      <c r="AM1836" s="89"/>
      <c r="AN1836" s="101" t="s">
        <v>3</v>
      </c>
      <c r="AO1836" s="22"/>
      <c r="AP1836" s="100">
        <f t="shared" si="464"/>
        <v>62.9</v>
      </c>
      <c r="AQ1836" s="100">
        <f t="shared" si="465"/>
        <v>62.9</v>
      </c>
      <c r="AR1836" s="22"/>
      <c r="AS1836" s="85">
        <f t="shared" si="466"/>
        <v>26.64</v>
      </c>
      <c r="AT1836" s="101" t="s">
        <v>3</v>
      </c>
      <c r="AU1836" s="22"/>
      <c r="AV1836" s="100">
        <f t="shared" si="458"/>
        <v>62.9</v>
      </c>
      <c r="AW1836" s="100">
        <f t="shared" si="471"/>
        <v>62.9</v>
      </c>
      <c r="AX1836" s="22"/>
      <c r="AY1836" s="100">
        <f t="shared" si="467"/>
        <v>55.5</v>
      </c>
      <c r="AZ1836" s="101" t="s">
        <v>3</v>
      </c>
      <c r="BA1836" s="22"/>
      <c r="BB1836" s="100">
        <f t="shared" si="468"/>
        <v>26.64</v>
      </c>
      <c r="BC1836" s="101" t="s">
        <v>3</v>
      </c>
      <c r="BD1836" s="22"/>
      <c r="BE1836" s="100">
        <f t="shared" si="469"/>
        <v>26.64</v>
      </c>
      <c r="BF1836" s="101" t="s">
        <v>3</v>
      </c>
    </row>
    <row r="1837" spans="1:58" s="86" customFormat="1" ht="13.2" x14ac:dyDescent="0.25">
      <c r="A1837" s="47" t="s">
        <v>1532</v>
      </c>
      <c r="B1837" s="22">
        <v>1200145</v>
      </c>
      <c r="C1837" s="55" t="s">
        <v>1177</v>
      </c>
      <c r="D1837" s="85">
        <v>102</v>
      </c>
      <c r="E1837" s="83">
        <v>270</v>
      </c>
      <c r="F1837" s="83" t="s">
        <v>1533</v>
      </c>
      <c r="G1837" s="22"/>
      <c r="H1837" s="44">
        <f t="shared" si="460"/>
        <v>81.600000000000009</v>
      </c>
      <c r="I1837" s="98">
        <f t="shared" si="461"/>
        <v>36.72</v>
      </c>
      <c r="J1837" s="98">
        <f t="shared" si="456"/>
        <v>86.7</v>
      </c>
      <c r="K1837" s="4"/>
      <c r="L1837" s="44">
        <f t="shared" si="459"/>
        <v>81.600000000000009</v>
      </c>
      <c r="M1837" s="100">
        <f t="shared" si="472"/>
        <v>81.600000000000009</v>
      </c>
      <c r="N1837" s="22"/>
      <c r="O1837" s="101" t="s">
        <v>3</v>
      </c>
      <c r="P1837" s="101" t="s">
        <v>3</v>
      </c>
      <c r="Q1837" s="22"/>
      <c r="R1837" s="101" t="s">
        <v>3</v>
      </c>
      <c r="S1837" s="101" t="s">
        <v>3</v>
      </c>
      <c r="T1837" s="22"/>
      <c r="U1837" s="101" t="s">
        <v>3</v>
      </c>
      <c r="V1837" s="101" t="s">
        <v>3</v>
      </c>
      <c r="W1837" s="22"/>
      <c r="X1837" s="101" t="s">
        <v>3</v>
      </c>
      <c r="Y1837" s="101" t="s">
        <v>3</v>
      </c>
      <c r="Z1837" s="22"/>
      <c r="AA1837" s="101" t="s">
        <v>3</v>
      </c>
      <c r="AB1837" s="101" t="s">
        <v>3</v>
      </c>
      <c r="AC1837" s="22"/>
      <c r="AD1837" s="101" t="s">
        <v>3</v>
      </c>
      <c r="AE1837" s="101" t="s">
        <v>3</v>
      </c>
      <c r="AF1837" s="22"/>
      <c r="AG1837" s="100">
        <f t="shared" si="457"/>
        <v>81.600000000000009</v>
      </c>
      <c r="AH1837" s="100">
        <f t="shared" si="470"/>
        <v>81.600000000000009</v>
      </c>
      <c r="AI1837" s="22"/>
      <c r="AJ1837" s="100">
        <f t="shared" si="462"/>
        <v>66.3</v>
      </c>
      <c r="AK1837" s="100">
        <f t="shared" si="463"/>
        <v>66.3</v>
      </c>
      <c r="AL1837" s="44"/>
      <c r="AM1837" s="89"/>
      <c r="AN1837" s="101" t="s">
        <v>3</v>
      </c>
      <c r="AO1837" s="22"/>
      <c r="AP1837" s="100">
        <f t="shared" si="464"/>
        <v>86.7</v>
      </c>
      <c r="AQ1837" s="100">
        <f t="shared" si="465"/>
        <v>86.7</v>
      </c>
      <c r="AR1837" s="22"/>
      <c r="AS1837" s="85">
        <f t="shared" si="466"/>
        <v>36.72</v>
      </c>
      <c r="AT1837" s="101" t="s">
        <v>3</v>
      </c>
      <c r="AU1837" s="22"/>
      <c r="AV1837" s="100">
        <f t="shared" si="458"/>
        <v>86.7</v>
      </c>
      <c r="AW1837" s="100">
        <f t="shared" si="471"/>
        <v>86.7</v>
      </c>
      <c r="AX1837" s="22"/>
      <c r="AY1837" s="100">
        <f t="shared" si="467"/>
        <v>76.5</v>
      </c>
      <c r="AZ1837" s="101" t="s">
        <v>3</v>
      </c>
      <c r="BA1837" s="22"/>
      <c r="BB1837" s="100">
        <f t="shared" si="468"/>
        <v>36.72</v>
      </c>
      <c r="BC1837" s="101" t="s">
        <v>3</v>
      </c>
      <c r="BD1837" s="22"/>
      <c r="BE1837" s="100">
        <f t="shared" si="469"/>
        <v>36.72</v>
      </c>
      <c r="BF1837" s="101" t="s">
        <v>3</v>
      </c>
    </row>
    <row r="1838" spans="1:58" s="86" customFormat="1" ht="13.2" x14ac:dyDescent="0.25">
      <c r="A1838" s="47" t="s">
        <v>1532</v>
      </c>
      <c r="B1838" s="22">
        <v>1203003</v>
      </c>
      <c r="C1838" s="55" t="s">
        <v>1257</v>
      </c>
      <c r="D1838" s="85">
        <v>106.75</v>
      </c>
      <c r="E1838" s="83">
        <v>270</v>
      </c>
      <c r="F1838" s="83" t="s">
        <v>1533</v>
      </c>
      <c r="G1838" s="22"/>
      <c r="H1838" s="44">
        <f t="shared" si="460"/>
        <v>85.4</v>
      </c>
      <c r="I1838" s="98">
        <f t="shared" si="461"/>
        <v>38.43</v>
      </c>
      <c r="J1838" s="98">
        <f t="shared" si="456"/>
        <v>90.737499999999997</v>
      </c>
      <c r="K1838" s="4"/>
      <c r="L1838" s="44">
        <f t="shared" si="459"/>
        <v>85.4</v>
      </c>
      <c r="M1838" s="100">
        <f t="shared" si="472"/>
        <v>85.4</v>
      </c>
      <c r="N1838" s="22"/>
      <c r="O1838" s="101" t="s">
        <v>3</v>
      </c>
      <c r="P1838" s="101" t="s">
        <v>3</v>
      </c>
      <c r="Q1838" s="22"/>
      <c r="R1838" s="101" t="s">
        <v>3</v>
      </c>
      <c r="S1838" s="101" t="s">
        <v>3</v>
      </c>
      <c r="T1838" s="22"/>
      <c r="U1838" s="101" t="s">
        <v>3</v>
      </c>
      <c r="V1838" s="101" t="s">
        <v>3</v>
      </c>
      <c r="W1838" s="22"/>
      <c r="X1838" s="101" t="s">
        <v>3</v>
      </c>
      <c r="Y1838" s="101" t="s">
        <v>3</v>
      </c>
      <c r="Z1838" s="22"/>
      <c r="AA1838" s="101" t="s">
        <v>3</v>
      </c>
      <c r="AB1838" s="101" t="s">
        <v>3</v>
      </c>
      <c r="AC1838" s="22"/>
      <c r="AD1838" s="101" t="s">
        <v>3</v>
      </c>
      <c r="AE1838" s="101" t="s">
        <v>3</v>
      </c>
      <c r="AF1838" s="22"/>
      <c r="AG1838" s="100">
        <f t="shared" si="457"/>
        <v>85.4</v>
      </c>
      <c r="AH1838" s="100">
        <f t="shared" si="470"/>
        <v>85.4</v>
      </c>
      <c r="AI1838" s="22"/>
      <c r="AJ1838" s="100">
        <f t="shared" si="462"/>
        <v>69.387500000000003</v>
      </c>
      <c r="AK1838" s="100">
        <f t="shared" si="463"/>
        <v>69.387500000000003</v>
      </c>
      <c r="AL1838" s="44"/>
      <c r="AM1838" s="89"/>
      <c r="AN1838" s="101" t="s">
        <v>3</v>
      </c>
      <c r="AO1838" s="22"/>
      <c r="AP1838" s="100">
        <f t="shared" si="464"/>
        <v>90.737499999999997</v>
      </c>
      <c r="AQ1838" s="100">
        <f t="shared" si="465"/>
        <v>90.737499999999997</v>
      </c>
      <c r="AR1838" s="22"/>
      <c r="AS1838" s="85">
        <f t="shared" si="466"/>
        <v>38.43</v>
      </c>
      <c r="AT1838" s="101" t="s">
        <v>3</v>
      </c>
      <c r="AU1838" s="22"/>
      <c r="AV1838" s="100">
        <f t="shared" si="458"/>
        <v>90.737499999999997</v>
      </c>
      <c r="AW1838" s="100">
        <f t="shared" si="471"/>
        <v>90.737499999999997</v>
      </c>
      <c r="AX1838" s="22"/>
      <c r="AY1838" s="100">
        <f t="shared" si="467"/>
        <v>80.0625</v>
      </c>
      <c r="AZ1838" s="101" t="s">
        <v>3</v>
      </c>
      <c r="BA1838" s="22"/>
      <c r="BB1838" s="100">
        <f t="shared" si="468"/>
        <v>38.43</v>
      </c>
      <c r="BC1838" s="101" t="s">
        <v>3</v>
      </c>
      <c r="BD1838" s="22"/>
      <c r="BE1838" s="100">
        <f t="shared" si="469"/>
        <v>38.43</v>
      </c>
      <c r="BF1838" s="101" t="s">
        <v>3</v>
      </c>
    </row>
    <row r="1839" spans="1:58" s="86" customFormat="1" ht="13.2" x14ac:dyDescent="0.25">
      <c r="A1839" s="47" t="s">
        <v>1532</v>
      </c>
      <c r="B1839" s="22">
        <v>1201068</v>
      </c>
      <c r="C1839" s="55" t="s">
        <v>1521</v>
      </c>
      <c r="D1839" s="85">
        <v>92</v>
      </c>
      <c r="E1839" s="83">
        <v>270</v>
      </c>
      <c r="F1839" s="83" t="s">
        <v>1533</v>
      </c>
      <c r="G1839" s="22"/>
      <c r="H1839" s="44">
        <f t="shared" si="460"/>
        <v>73.600000000000009</v>
      </c>
      <c r="I1839" s="98">
        <f t="shared" si="461"/>
        <v>33.119999999999997</v>
      </c>
      <c r="J1839" s="98">
        <f t="shared" si="456"/>
        <v>78.2</v>
      </c>
      <c r="K1839" s="4"/>
      <c r="L1839" s="44">
        <f t="shared" si="459"/>
        <v>73.600000000000009</v>
      </c>
      <c r="M1839" s="100">
        <f t="shared" si="472"/>
        <v>73.600000000000009</v>
      </c>
      <c r="N1839" s="22"/>
      <c r="O1839" s="101" t="s">
        <v>3</v>
      </c>
      <c r="P1839" s="101" t="s">
        <v>3</v>
      </c>
      <c r="Q1839" s="22"/>
      <c r="R1839" s="101" t="s">
        <v>3</v>
      </c>
      <c r="S1839" s="101" t="s">
        <v>3</v>
      </c>
      <c r="T1839" s="22"/>
      <c r="U1839" s="101" t="s">
        <v>3</v>
      </c>
      <c r="V1839" s="101" t="s">
        <v>3</v>
      </c>
      <c r="W1839" s="22"/>
      <c r="X1839" s="101" t="s">
        <v>3</v>
      </c>
      <c r="Y1839" s="101" t="s">
        <v>3</v>
      </c>
      <c r="Z1839" s="22"/>
      <c r="AA1839" s="101" t="s">
        <v>3</v>
      </c>
      <c r="AB1839" s="101" t="s">
        <v>3</v>
      </c>
      <c r="AC1839" s="22"/>
      <c r="AD1839" s="101" t="s">
        <v>3</v>
      </c>
      <c r="AE1839" s="101" t="s">
        <v>3</v>
      </c>
      <c r="AF1839" s="22"/>
      <c r="AG1839" s="100">
        <f t="shared" si="457"/>
        <v>73.600000000000009</v>
      </c>
      <c r="AH1839" s="100">
        <f t="shared" si="470"/>
        <v>73.600000000000009</v>
      </c>
      <c r="AI1839" s="22"/>
      <c r="AJ1839" s="100">
        <f t="shared" si="462"/>
        <v>59.800000000000004</v>
      </c>
      <c r="AK1839" s="100">
        <f t="shared" si="463"/>
        <v>59.800000000000004</v>
      </c>
      <c r="AL1839" s="44"/>
      <c r="AM1839" s="89"/>
      <c r="AN1839" s="101" t="s">
        <v>3</v>
      </c>
      <c r="AO1839" s="22"/>
      <c r="AP1839" s="100">
        <f t="shared" si="464"/>
        <v>78.2</v>
      </c>
      <c r="AQ1839" s="100">
        <f t="shared" si="465"/>
        <v>78.2</v>
      </c>
      <c r="AR1839" s="22"/>
      <c r="AS1839" s="85">
        <f t="shared" si="466"/>
        <v>33.119999999999997</v>
      </c>
      <c r="AT1839" s="101" t="s">
        <v>3</v>
      </c>
      <c r="AU1839" s="22"/>
      <c r="AV1839" s="100">
        <f t="shared" si="458"/>
        <v>78.2</v>
      </c>
      <c r="AW1839" s="100">
        <f t="shared" si="471"/>
        <v>78.2</v>
      </c>
      <c r="AX1839" s="22"/>
      <c r="AY1839" s="100">
        <f t="shared" si="467"/>
        <v>69</v>
      </c>
      <c r="AZ1839" s="101" t="s">
        <v>3</v>
      </c>
      <c r="BA1839" s="22"/>
      <c r="BB1839" s="100">
        <f t="shared" si="468"/>
        <v>33.119999999999997</v>
      </c>
      <c r="BC1839" s="101" t="s">
        <v>3</v>
      </c>
      <c r="BD1839" s="22"/>
      <c r="BE1839" s="100">
        <f t="shared" si="469"/>
        <v>33.119999999999997</v>
      </c>
      <c r="BF1839" s="101" t="s">
        <v>3</v>
      </c>
    </row>
    <row r="1840" spans="1:58" s="86" customFormat="1" ht="13.2" x14ac:dyDescent="0.25">
      <c r="A1840" s="47" t="s">
        <v>1532</v>
      </c>
      <c r="B1840" s="22">
        <v>1200851</v>
      </c>
      <c r="C1840" s="55" t="s">
        <v>1482</v>
      </c>
      <c r="D1840" s="85">
        <v>97</v>
      </c>
      <c r="E1840" s="83">
        <v>270</v>
      </c>
      <c r="F1840" s="83" t="s">
        <v>1533</v>
      </c>
      <c r="G1840" s="22"/>
      <c r="H1840" s="44">
        <f t="shared" si="460"/>
        <v>77.600000000000009</v>
      </c>
      <c r="I1840" s="98">
        <f t="shared" si="461"/>
        <v>34.92</v>
      </c>
      <c r="J1840" s="98">
        <f t="shared" si="456"/>
        <v>82.45</v>
      </c>
      <c r="K1840" s="4"/>
      <c r="L1840" s="44">
        <f t="shared" si="459"/>
        <v>77.600000000000009</v>
      </c>
      <c r="M1840" s="100">
        <f t="shared" si="472"/>
        <v>77.600000000000009</v>
      </c>
      <c r="N1840" s="22"/>
      <c r="O1840" s="101" t="s">
        <v>3</v>
      </c>
      <c r="P1840" s="101" t="s">
        <v>3</v>
      </c>
      <c r="Q1840" s="22"/>
      <c r="R1840" s="101" t="s">
        <v>3</v>
      </c>
      <c r="S1840" s="101" t="s">
        <v>3</v>
      </c>
      <c r="T1840" s="22"/>
      <c r="U1840" s="101" t="s">
        <v>3</v>
      </c>
      <c r="V1840" s="101" t="s">
        <v>3</v>
      </c>
      <c r="W1840" s="22"/>
      <c r="X1840" s="101" t="s">
        <v>3</v>
      </c>
      <c r="Y1840" s="101" t="s">
        <v>3</v>
      </c>
      <c r="Z1840" s="22"/>
      <c r="AA1840" s="101" t="s">
        <v>3</v>
      </c>
      <c r="AB1840" s="101" t="s">
        <v>3</v>
      </c>
      <c r="AC1840" s="22"/>
      <c r="AD1840" s="101" t="s">
        <v>3</v>
      </c>
      <c r="AE1840" s="101" t="s">
        <v>3</v>
      </c>
      <c r="AF1840" s="22"/>
      <c r="AG1840" s="100">
        <f t="shared" si="457"/>
        <v>77.600000000000009</v>
      </c>
      <c r="AH1840" s="100">
        <f t="shared" si="470"/>
        <v>77.600000000000009</v>
      </c>
      <c r="AI1840" s="22"/>
      <c r="AJ1840" s="100">
        <f t="shared" si="462"/>
        <v>63.050000000000004</v>
      </c>
      <c r="AK1840" s="100">
        <f t="shared" si="463"/>
        <v>63.050000000000004</v>
      </c>
      <c r="AL1840" s="44"/>
      <c r="AM1840" s="89"/>
      <c r="AN1840" s="101" t="s">
        <v>3</v>
      </c>
      <c r="AO1840" s="22"/>
      <c r="AP1840" s="100">
        <f t="shared" si="464"/>
        <v>82.45</v>
      </c>
      <c r="AQ1840" s="100">
        <f t="shared" si="465"/>
        <v>82.45</v>
      </c>
      <c r="AR1840" s="22"/>
      <c r="AS1840" s="85">
        <f t="shared" si="466"/>
        <v>34.92</v>
      </c>
      <c r="AT1840" s="101" t="s">
        <v>3</v>
      </c>
      <c r="AU1840" s="22"/>
      <c r="AV1840" s="100">
        <f t="shared" si="458"/>
        <v>82.45</v>
      </c>
      <c r="AW1840" s="100">
        <f t="shared" si="471"/>
        <v>82.45</v>
      </c>
      <c r="AX1840" s="22"/>
      <c r="AY1840" s="100">
        <f t="shared" si="467"/>
        <v>72.75</v>
      </c>
      <c r="AZ1840" s="101" t="s">
        <v>3</v>
      </c>
      <c r="BA1840" s="22"/>
      <c r="BB1840" s="100">
        <f t="shared" si="468"/>
        <v>34.92</v>
      </c>
      <c r="BC1840" s="101" t="s">
        <v>3</v>
      </c>
      <c r="BD1840" s="22"/>
      <c r="BE1840" s="100">
        <f t="shared" si="469"/>
        <v>34.92</v>
      </c>
      <c r="BF1840" s="101" t="s">
        <v>3</v>
      </c>
    </row>
    <row r="1841" spans="1:58" s="86" customFormat="1" ht="13.2" x14ac:dyDescent="0.25">
      <c r="A1841" s="47" t="s">
        <v>1532</v>
      </c>
      <c r="B1841" s="22">
        <v>1201074</v>
      </c>
      <c r="C1841" s="55" t="s">
        <v>1402</v>
      </c>
      <c r="D1841" s="85">
        <v>226</v>
      </c>
      <c r="E1841" s="83">
        <v>270</v>
      </c>
      <c r="F1841" s="83" t="s">
        <v>1533</v>
      </c>
      <c r="G1841" s="22"/>
      <c r="H1841" s="44">
        <f t="shared" si="460"/>
        <v>180.8</v>
      </c>
      <c r="I1841" s="98">
        <f t="shared" si="461"/>
        <v>81.36</v>
      </c>
      <c r="J1841" s="98">
        <f t="shared" si="456"/>
        <v>192.1</v>
      </c>
      <c r="K1841" s="4"/>
      <c r="L1841" s="44">
        <f t="shared" si="459"/>
        <v>180.8</v>
      </c>
      <c r="M1841" s="100">
        <f t="shared" si="472"/>
        <v>180.8</v>
      </c>
      <c r="N1841" s="22"/>
      <c r="O1841" s="101" t="s">
        <v>3</v>
      </c>
      <c r="P1841" s="101" t="s">
        <v>3</v>
      </c>
      <c r="Q1841" s="22"/>
      <c r="R1841" s="101" t="s">
        <v>3</v>
      </c>
      <c r="S1841" s="101" t="s">
        <v>3</v>
      </c>
      <c r="T1841" s="22"/>
      <c r="U1841" s="101" t="s">
        <v>3</v>
      </c>
      <c r="V1841" s="101" t="s">
        <v>3</v>
      </c>
      <c r="W1841" s="22"/>
      <c r="X1841" s="101" t="s">
        <v>3</v>
      </c>
      <c r="Y1841" s="101" t="s">
        <v>3</v>
      </c>
      <c r="Z1841" s="22"/>
      <c r="AA1841" s="101" t="s">
        <v>3</v>
      </c>
      <c r="AB1841" s="101" t="s">
        <v>3</v>
      </c>
      <c r="AC1841" s="22"/>
      <c r="AD1841" s="101" t="s">
        <v>3</v>
      </c>
      <c r="AE1841" s="101" t="s">
        <v>3</v>
      </c>
      <c r="AF1841" s="22"/>
      <c r="AG1841" s="100">
        <f t="shared" si="457"/>
        <v>180.8</v>
      </c>
      <c r="AH1841" s="100">
        <f t="shared" si="470"/>
        <v>180.8</v>
      </c>
      <c r="AI1841" s="22"/>
      <c r="AJ1841" s="100">
        <f t="shared" si="462"/>
        <v>146.9</v>
      </c>
      <c r="AK1841" s="100">
        <f t="shared" si="463"/>
        <v>146.9</v>
      </c>
      <c r="AL1841" s="44"/>
      <c r="AM1841" s="89"/>
      <c r="AN1841" s="101" t="s">
        <v>3</v>
      </c>
      <c r="AO1841" s="22"/>
      <c r="AP1841" s="100">
        <f t="shared" si="464"/>
        <v>192.1</v>
      </c>
      <c r="AQ1841" s="100">
        <f t="shared" si="465"/>
        <v>192.1</v>
      </c>
      <c r="AR1841" s="22"/>
      <c r="AS1841" s="85">
        <f t="shared" si="466"/>
        <v>81.36</v>
      </c>
      <c r="AT1841" s="101" t="s">
        <v>3</v>
      </c>
      <c r="AU1841" s="22"/>
      <c r="AV1841" s="100">
        <f t="shared" si="458"/>
        <v>192.1</v>
      </c>
      <c r="AW1841" s="100">
        <f t="shared" si="471"/>
        <v>192.1</v>
      </c>
      <c r="AX1841" s="22"/>
      <c r="AY1841" s="100">
        <f t="shared" si="467"/>
        <v>169.5</v>
      </c>
      <c r="AZ1841" s="101" t="s">
        <v>3</v>
      </c>
      <c r="BA1841" s="22"/>
      <c r="BB1841" s="100">
        <f t="shared" si="468"/>
        <v>81.36</v>
      </c>
      <c r="BC1841" s="101" t="s">
        <v>3</v>
      </c>
      <c r="BD1841" s="22"/>
      <c r="BE1841" s="100">
        <f t="shared" si="469"/>
        <v>81.36</v>
      </c>
      <c r="BF1841" s="101" t="s">
        <v>3</v>
      </c>
    </row>
    <row r="1842" spans="1:58" s="86" customFormat="1" ht="13.2" x14ac:dyDescent="0.25">
      <c r="A1842" s="47" t="s">
        <v>1532</v>
      </c>
      <c r="B1842" s="22">
        <v>1200616</v>
      </c>
      <c r="C1842" s="55" t="s">
        <v>1403</v>
      </c>
      <c r="D1842" s="85">
        <v>176</v>
      </c>
      <c r="E1842" s="83">
        <v>270</v>
      </c>
      <c r="F1842" s="83" t="s">
        <v>1533</v>
      </c>
      <c r="G1842" s="22"/>
      <c r="H1842" s="44">
        <f t="shared" si="460"/>
        <v>140.80000000000001</v>
      </c>
      <c r="I1842" s="98">
        <f t="shared" si="461"/>
        <v>63.36</v>
      </c>
      <c r="J1842" s="98">
        <f t="shared" si="456"/>
        <v>149.6</v>
      </c>
      <c r="K1842" s="4"/>
      <c r="L1842" s="44">
        <f t="shared" si="459"/>
        <v>140.80000000000001</v>
      </c>
      <c r="M1842" s="100">
        <f t="shared" si="472"/>
        <v>140.80000000000001</v>
      </c>
      <c r="N1842" s="22"/>
      <c r="O1842" s="101" t="s">
        <v>3</v>
      </c>
      <c r="P1842" s="101" t="s">
        <v>3</v>
      </c>
      <c r="Q1842" s="22"/>
      <c r="R1842" s="101" t="s">
        <v>3</v>
      </c>
      <c r="S1842" s="101" t="s">
        <v>3</v>
      </c>
      <c r="T1842" s="22"/>
      <c r="U1842" s="101" t="s">
        <v>3</v>
      </c>
      <c r="V1842" s="101" t="s">
        <v>3</v>
      </c>
      <c r="W1842" s="22"/>
      <c r="X1842" s="101" t="s">
        <v>3</v>
      </c>
      <c r="Y1842" s="101" t="s">
        <v>3</v>
      </c>
      <c r="Z1842" s="22"/>
      <c r="AA1842" s="101" t="s">
        <v>3</v>
      </c>
      <c r="AB1842" s="101" t="s">
        <v>3</v>
      </c>
      <c r="AC1842" s="22"/>
      <c r="AD1842" s="101" t="s">
        <v>3</v>
      </c>
      <c r="AE1842" s="101" t="s">
        <v>3</v>
      </c>
      <c r="AF1842" s="22"/>
      <c r="AG1842" s="100">
        <f t="shared" si="457"/>
        <v>140.80000000000001</v>
      </c>
      <c r="AH1842" s="100">
        <f t="shared" si="470"/>
        <v>140.80000000000001</v>
      </c>
      <c r="AI1842" s="22"/>
      <c r="AJ1842" s="100">
        <f t="shared" si="462"/>
        <v>114.4</v>
      </c>
      <c r="AK1842" s="100">
        <f t="shared" si="463"/>
        <v>114.4</v>
      </c>
      <c r="AL1842" s="44"/>
      <c r="AM1842" s="89"/>
      <c r="AN1842" s="101" t="s">
        <v>3</v>
      </c>
      <c r="AO1842" s="22"/>
      <c r="AP1842" s="100">
        <f t="shared" si="464"/>
        <v>149.6</v>
      </c>
      <c r="AQ1842" s="100">
        <f t="shared" si="465"/>
        <v>149.6</v>
      </c>
      <c r="AR1842" s="22"/>
      <c r="AS1842" s="85">
        <f t="shared" si="466"/>
        <v>63.36</v>
      </c>
      <c r="AT1842" s="101" t="s">
        <v>3</v>
      </c>
      <c r="AU1842" s="22"/>
      <c r="AV1842" s="100">
        <f t="shared" si="458"/>
        <v>149.6</v>
      </c>
      <c r="AW1842" s="100">
        <f t="shared" si="471"/>
        <v>149.6</v>
      </c>
      <c r="AX1842" s="22"/>
      <c r="AY1842" s="100">
        <f t="shared" si="467"/>
        <v>132</v>
      </c>
      <c r="AZ1842" s="101" t="s">
        <v>3</v>
      </c>
      <c r="BA1842" s="22"/>
      <c r="BB1842" s="100">
        <f t="shared" si="468"/>
        <v>63.36</v>
      </c>
      <c r="BC1842" s="101" t="s">
        <v>3</v>
      </c>
      <c r="BD1842" s="22"/>
      <c r="BE1842" s="100">
        <f t="shared" si="469"/>
        <v>63.36</v>
      </c>
      <c r="BF1842" s="101" t="s">
        <v>3</v>
      </c>
    </row>
    <row r="1843" spans="1:58" s="86" customFormat="1" ht="13.2" x14ac:dyDescent="0.25">
      <c r="A1843" s="47" t="s">
        <v>1532</v>
      </c>
      <c r="B1843" s="22">
        <v>1200082</v>
      </c>
      <c r="C1843" s="55" t="s">
        <v>1153</v>
      </c>
      <c r="D1843" s="85">
        <v>98</v>
      </c>
      <c r="E1843" s="83">
        <v>270</v>
      </c>
      <c r="F1843" s="83" t="s">
        <v>1533</v>
      </c>
      <c r="G1843" s="22"/>
      <c r="H1843" s="44">
        <f t="shared" si="460"/>
        <v>78.400000000000006</v>
      </c>
      <c r="I1843" s="98">
        <f t="shared" si="461"/>
        <v>35.28</v>
      </c>
      <c r="J1843" s="98">
        <f t="shared" si="456"/>
        <v>83.3</v>
      </c>
      <c r="K1843" s="4"/>
      <c r="L1843" s="44">
        <f t="shared" si="459"/>
        <v>78.400000000000006</v>
      </c>
      <c r="M1843" s="100">
        <f t="shared" si="472"/>
        <v>78.400000000000006</v>
      </c>
      <c r="N1843" s="22"/>
      <c r="O1843" s="101" t="s">
        <v>3</v>
      </c>
      <c r="P1843" s="101" t="s">
        <v>3</v>
      </c>
      <c r="Q1843" s="22"/>
      <c r="R1843" s="101" t="s">
        <v>3</v>
      </c>
      <c r="S1843" s="101" t="s">
        <v>3</v>
      </c>
      <c r="T1843" s="22"/>
      <c r="U1843" s="101" t="s">
        <v>3</v>
      </c>
      <c r="V1843" s="101" t="s">
        <v>3</v>
      </c>
      <c r="W1843" s="22"/>
      <c r="X1843" s="101" t="s">
        <v>3</v>
      </c>
      <c r="Y1843" s="101" t="s">
        <v>3</v>
      </c>
      <c r="Z1843" s="22"/>
      <c r="AA1843" s="101" t="s">
        <v>3</v>
      </c>
      <c r="AB1843" s="101" t="s">
        <v>3</v>
      </c>
      <c r="AC1843" s="22"/>
      <c r="AD1843" s="101" t="s">
        <v>3</v>
      </c>
      <c r="AE1843" s="101" t="s">
        <v>3</v>
      </c>
      <c r="AF1843" s="22"/>
      <c r="AG1843" s="100">
        <f t="shared" si="457"/>
        <v>78.400000000000006</v>
      </c>
      <c r="AH1843" s="100">
        <f t="shared" si="470"/>
        <v>78.400000000000006</v>
      </c>
      <c r="AI1843" s="22"/>
      <c r="AJ1843" s="100">
        <f t="shared" si="462"/>
        <v>63.7</v>
      </c>
      <c r="AK1843" s="100">
        <f t="shared" si="463"/>
        <v>63.7</v>
      </c>
      <c r="AL1843" s="44"/>
      <c r="AM1843" s="89"/>
      <c r="AN1843" s="101" t="s">
        <v>3</v>
      </c>
      <c r="AO1843" s="22"/>
      <c r="AP1843" s="100">
        <f t="shared" si="464"/>
        <v>83.3</v>
      </c>
      <c r="AQ1843" s="100">
        <f t="shared" si="465"/>
        <v>83.3</v>
      </c>
      <c r="AR1843" s="22"/>
      <c r="AS1843" s="85">
        <f t="shared" si="466"/>
        <v>35.28</v>
      </c>
      <c r="AT1843" s="101" t="s">
        <v>3</v>
      </c>
      <c r="AU1843" s="22"/>
      <c r="AV1843" s="100">
        <f t="shared" si="458"/>
        <v>83.3</v>
      </c>
      <c r="AW1843" s="100">
        <f t="shared" si="471"/>
        <v>83.3</v>
      </c>
      <c r="AX1843" s="22"/>
      <c r="AY1843" s="100">
        <f t="shared" si="467"/>
        <v>73.5</v>
      </c>
      <c r="AZ1843" s="101" t="s">
        <v>3</v>
      </c>
      <c r="BA1843" s="22"/>
      <c r="BB1843" s="100">
        <f t="shared" si="468"/>
        <v>35.28</v>
      </c>
      <c r="BC1843" s="101" t="s">
        <v>3</v>
      </c>
      <c r="BD1843" s="22"/>
      <c r="BE1843" s="100">
        <f t="shared" si="469"/>
        <v>35.28</v>
      </c>
      <c r="BF1843" s="101" t="s">
        <v>3</v>
      </c>
    </row>
    <row r="1844" spans="1:58" s="86" customFormat="1" ht="13.2" x14ac:dyDescent="0.25">
      <c r="A1844" s="47" t="s">
        <v>1532</v>
      </c>
      <c r="B1844" s="22">
        <v>1200906</v>
      </c>
      <c r="C1844" s="55" t="s">
        <v>1522</v>
      </c>
      <c r="D1844" s="85">
        <v>620</v>
      </c>
      <c r="E1844" s="83">
        <v>274</v>
      </c>
      <c r="F1844" s="83" t="s">
        <v>1531</v>
      </c>
      <c r="G1844" s="22"/>
      <c r="H1844" s="44">
        <f t="shared" si="460"/>
        <v>496</v>
      </c>
      <c r="I1844" s="98">
        <f t="shared" si="461"/>
        <v>223.2</v>
      </c>
      <c r="J1844" s="98">
        <f t="shared" si="456"/>
        <v>527</v>
      </c>
      <c r="K1844" s="4"/>
      <c r="L1844" s="44">
        <f t="shared" si="459"/>
        <v>496</v>
      </c>
      <c r="M1844" s="100">
        <f t="shared" si="472"/>
        <v>496</v>
      </c>
      <c r="N1844" s="22"/>
      <c r="O1844" s="101" t="s">
        <v>3</v>
      </c>
      <c r="P1844" s="101" t="s">
        <v>3</v>
      </c>
      <c r="Q1844" s="22"/>
      <c r="R1844" s="101" t="s">
        <v>3</v>
      </c>
      <c r="S1844" s="101" t="s">
        <v>3</v>
      </c>
      <c r="T1844" s="22"/>
      <c r="U1844" s="101" t="s">
        <v>3</v>
      </c>
      <c r="V1844" s="101" t="s">
        <v>3</v>
      </c>
      <c r="W1844" s="22"/>
      <c r="X1844" s="101" t="s">
        <v>3</v>
      </c>
      <c r="Y1844" s="101" t="s">
        <v>3</v>
      </c>
      <c r="Z1844" s="22"/>
      <c r="AA1844" s="101" t="s">
        <v>3</v>
      </c>
      <c r="AB1844" s="101" t="s">
        <v>3</v>
      </c>
      <c r="AC1844" s="22"/>
      <c r="AD1844" s="101" t="s">
        <v>3</v>
      </c>
      <c r="AE1844" s="101" t="s">
        <v>3</v>
      </c>
      <c r="AF1844" s="22"/>
      <c r="AG1844" s="100">
        <f t="shared" si="457"/>
        <v>496</v>
      </c>
      <c r="AH1844" s="100">
        <f t="shared" si="470"/>
        <v>496</v>
      </c>
      <c r="AI1844" s="22"/>
      <c r="AJ1844" s="100">
        <f t="shared" si="462"/>
        <v>403</v>
      </c>
      <c r="AK1844" s="100">
        <f t="shared" si="463"/>
        <v>403</v>
      </c>
      <c r="AL1844" s="44"/>
      <c r="AM1844" s="89"/>
      <c r="AN1844" s="101" t="s">
        <v>3</v>
      </c>
      <c r="AO1844" s="22"/>
      <c r="AP1844" s="100">
        <f t="shared" si="464"/>
        <v>527</v>
      </c>
      <c r="AQ1844" s="100">
        <f t="shared" si="465"/>
        <v>527</v>
      </c>
      <c r="AR1844" s="22"/>
      <c r="AS1844" s="85">
        <f t="shared" si="466"/>
        <v>223.2</v>
      </c>
      <c r="AT1844" s="101" t="s">
        <v>3</v>
      </c>
      <c r="AU1844" s="22"/>
      <c r="AV1844" s="100">
        <f t="shared" si="458"/>
        <v>527</v>
      </c>
      <c r="AW1844" s="100">
        <f t="shared" si="471"/>
        <v>527</v>
      </c>
      <c r="AX1844" s="22"/>
      <c r="AY1844" s="100">
        <f t="shared" si="467"/>
        <v>465</v>
      </c>
      <c r="AZ1844" s="101" t="s">
        <v>3</v>
      </c>
      <c r="BA1844" s="22"/>
      <c r="BB1844" s="100">
        <f t="shared" si="468"/>
        <v>223.2</v>
      </c>
      <c r="BC1844" s="101" t="s">
        <v>3</v>
      </c>
      <c r="BD1844" s="22"/>
      <c r="BE1844" s="100">
        <f t="shared" si="469"/>
        <v>223.2</v>
      </c>
      <c r="BF1844" s="101" t="s">
        <v>3</v>
      </c>
    </row>
    <row r="1845" spans="1:58" s="86" customFormat="1" ht="13.2" x14ac:dyDescent="0.25">
      <c r="A1845" s="47" t="s">
        <v>1532</v>
      </c>
      <c r="B1845" s="22">
        <v>1200907</v>
      </c>
      <c r="C1845" s="55" t="s">
        <v>1523</v>
      </c>
      <c r="D1845" s="85">
        <v>620</v>
      </c>
      <c r="E1845" s="83">
        <v>274</v>
      </c>
      <c r="F1845" s="83" t="s">
        <v>1531</v>
      </c>
      <c r="G1845" s="22"/>
      <c r="H1845" s="44">
        <f t="shared" si="460"/>
        <v>496</v>
      </c>
      <c r="I1845" s="98">
        <f t="shared" si="461"/>
        <v>223.2</v>
      </c>
      <c r="J1845" s="98">
        <f t="shared" si="456"/>
        <v>527</v>
      </c>
      <c r="K1845" s="4"/>
      <c r="L1845" s="44">
        <f t="shared" si="459"/>
        <v>496</v>
      </c>
      <c r="M1845" s="100">
        <f t="shared" si="472"/>
        <v>496</v>
      </c>
      <c r="N1845" s="22"/>
      <c r="O1845" s="101" t="s">
        <v>3</v>
      </c>
      <c r="P1845" s="101" t="s">
        <v>3</v>
      </c>
      <c r="Q1845" s="22"/>
      <c r="R1845" s="101" t="s">
        <v>3</v>
      </c>
      <c r="S1845" s="101" t="s">
        <v>3</v>
      </c>
      <c r="T1845" s="22"/>
      <c r="U1845" s="101" t="s">
        <v>3</v>
      </c>
      <c r="V1845" s="101" t="s">
        <v>3</v>
      </c>
      <c r="W1845" s="22"/>
      <c r="X1845" s="101" t="s">
        <v>3</v>
      </c>
      <c r="Y1845" s="101" t="s">
        <v>3</v>
      </c>
      <c r="Z1845" s="22"/>
      <c r="AA1845" s="101" t="s">
        <v>3</v>
      </c>
      <c r="AB1845" s="101" t="s">
        <v>3</v>
      </c>
      <c r="AC1845" s="22"/>
      <c r="AD1845" s="101" t="s">
        <v>3</v>
      </c>
      <c r="AE1845" s="101" t="s">
        <v>3</v>
      </c>
      <c r="AF1845" s="22"/>
      <c r="AG1845" s="100">
        <f t="shared" si="457"/>
        <v>496</v>
      </c>
      <c r="AH1845" s="100">
        <f t="shared" si="470"/>
        <v>496</v>
      </c>
      <c r="AI1845" s="22"/>
      <c r="AJ1845" s="100">
        <f t="shared" si="462"/>
        <v>403</v>
      </c>
      <c r="AK1845" s="100">
        <f t="shared" si="463"/>
        <v>403</v>
      </c>
      <c r="AL1845" s="44"/>
      <c r="AM1845" s="89"/>
      <c r="AN1845" s="101" t="s">
        <v>3</v>
      </c>
      <c r="AO1845" s="22"/>
      <c r="AP1845" s="100">
        <f t="shared" si="464"/>
        <v>527</v>
      </c>
      <c r="AQ1845" s="100">
        <f t="shared" si="465"/>
        <v>527</v>
      </c>
      <c r="AR1845" s="22"/>
      <c r="AS1845" s="85">
        <f t="shared" si="466"/>
        <v>223.2</v>
      </c>
      <c r="AT1845" s="101" t="s">
        <v>3</v>
      </c>
      <c r="AU1845" s="22"/>
      <c r="AV1845" s="100">
        <f t="shared" si="458"/>
        <v>527</v>
      </c>
      <c r="AW1845" s="100">
        <f t="shared" si="471"/>
        <v>527</v>
      </c>
      <c r="AX1845" s="22"/>
      <c r="AY1845" s="100">
        <f t="shared" si="467"/>
        <v>465</v>
      </c>
      <c r="AZ1845" s="101" t="s">
        <v>3</v>
      </c>
      <c r="BA1845" s="22"/>
      <c r="BB1845" s="100">
        <f t="shared" si="468"/>
        <v>223.2</v>
      </c>
      <c r="BC1845" s="101" t="s">
        <v>3</v>
      </c>
      <c r="BD1845" s="22"/>
      <c r="BE1845" s="100">
        <f t="shared" si="469"/>
        <v>223.2</v>
      </c>
      <c r="BF1845" s="101" t="s">
        <v>3</v>
      </c>
    </row>
    <row r="1846" spans="1:58" s="86" customFormat="1" ht="13.2" x14ac:dyDescent="0.25">
      <c r="A1846" s="47" t="s">
        <v>1532</v>
      </c>
      <c r="B1846" s="22">
        <v>1200908</v>
      </c>
      <c r="C1846" s="55" t="s">
        <v>1524</v>
      </c>
      <c r="D1846" s="85">
        <v>620</v>
      </c>
      <c r="E1846" s="83">
        <v>274</v>
      </c>
      <c r="F1846" s="83" t="s">
        <v>1531</v>
      </c>
      <c r="G1846" s="22"/>
      <c r="H1846" s="44">
        <f t="shared" si="460"/>
        <v>496</v>
      </c>
      <c r="I1846" s="98">
        <f t="shared" si="461"/>
        <v>223.2</v>
      </c>
      <c r="J1846" s="98">
        <f t="shared" si="456"/>
        <v>527</v>
      </c>
      <c r="K1846" s="4"/>
      <c r="L1846" s="44">
        <f t="shared" si="459"/>
        <v>496</v>
      </c>
      <c r="M1846" s="100">
        <f t="shared" si="472"/>
        <v>496</v>
      </c>
      <c r="N1846" s="22"/>
      <c r="O1846" s="101" t="s">
        <v>3</v>
      </c>
      <c r="P1846" s="101" t="s">
        <v>3</v>
      </c>
      <c r="Q1846" s="22"/>
      <c r="R1846" s="101" t="s">
        <v>3</v>
      </c>
      <c r="S1846" s="101" t="s">
        <v>3</v>
      </c>
      <c r="T1846" s="22"/>
      <c r="U1846" s="101" t="s">
        <v>3</v>
      </c>
      <c r="V1846" s="101" t="s">
        <v>3</v>
      </c>
      <c r="W1846" s="22"/>
      <c r="X1846" s="101" t="s">
        <v>3</v>
      </c>
      <c r="Y1846" s="101" t="s">
        <v>3</v>
      </c>
      <c r="Z1846" s="22"/>
      <c r="AA1846" s="101" t="s">
        <v>3</v>
      </c>
      <c r="AB1846" s="101" t="s">
        <v>3</v>
      </c>
      <c r="AC1846" s="22"/>
      <c r="AD1846" s="101" t="s">
        <v>3</v>
      </c>
      <c r="AE1846" s="101" t="s">
        <v>3</v>
      </c>
      <c r="AF1846" s="22"/>
      <c r="AG1846" s="100">
        <f t="shared" si="457"/>
        <v>496</v>
      </c>
      <c r="AH1846" s="100">
        <f t="shared" si="470"/>
        <v>496</v>
      </c>
      <c r="AI1846" s="22"/>
      <c r="AJ1846" s="100">
        <f t="shared" si="462"/>
        <v>403</v>
      </c>
      <c r="AK1846" s="100">
        <f t="shared" si="463"/>
        <v>403</v>
      </c>
      <c r="AL1846" s="44"/>
      <c r="AM1846" s="89"/>
      <c r="AN1846" s="101" t="s">
        <v>3</v>
      </c>
      <c r="AO1846" s="22"/>
      <c r="AP1846" s="100">
        <f t="shared" si="464"/>
        <v>527</v>
      </c>
      <c r="AQ1846" s="100">
        <f t="shared" si="465"/>
        <v>527</v>
      </c>
      <c r="AR1846" s="22"/>
      <c r="AS1846" s="85">
        <f t="shared" si="466"/>
        <v>223.2</v>
      </c>
      <c r="AT1846" s="101" t="s">
        <v>3</v>
      </c>
      <c r="AU1846" s="22"/>
      <c r="AV1846" s="100">
        <f t="shared" si="458"/>
        <v>527</v>
      </c>
      <c r="AW1846" s="100">
        <f t="shared" si="471"/>
        <v>527</v>
      </c>
      <c r="AX1846" s="22"/>
      <c r="AY1846" s="100">
        <f t="shared" si="467"/>
        <v>465</v>
      </c>
      <c r="AZ1846" s="101" t="s">
        <v>3</v>
      </c>
      <c r="BA1846" s="22"/>
      <c r="BB1846" s="100">
        <f t="shared" si="468"/>
        <v>223.2</v>
      </c>
      <c r="BC1846" s="101" t="s">
        <v>3</v>
      </c>
      <c r="BD1846" s="22"/>
      <c r="BE1846" s="100">
        <f t="shared" si="469"/>
        <v>223.2</v>
      </c>
      <c r="BF1846" s="101" t="s">
        <v>3</v>
      </c>
    </row>
    <row r="1847" spans="1:58" s="86" customFormat="1" ht="13.2" x14ac:dyDescent="0.25">
      <c r="A1847" s="47" t="s">
        <v>1532</v>
      </c>
      <c r="B1847" s="22">
        <v>1203013</v>
      </c>
      <c r="C1847" s="55" t="s">
        <v>1353</v>
      </c>
      <c r="D1847" s="85">
        <v>105</v>
      </c>
      <c r="E1847" s="83">
        <v>270</v>
      </c>
      <c r="F1847" s="83" t="s">
        <v>1533</v>
      </c>
      <c r="G1847" s="22"/>
      <c r="H1847" s="44">
        <f t="shared" si="460"/>
        <v>84</v>
      </c>
      <c r="I1847" s="98">
        <f t="shared" si="461"/>
        <v>37.799999999999997</v>
      </c>
      <c r="J1847" s="98">
        <f t="shared" si="456"/>
        <v>89.25</v>
      </c>
      <c r="K1847" s="4"/>
      <c r="L1847" s="44">
        <f t="shared" si="459"/>
        <v>84</v>
      </c>
      <c r="M1847" s="100">
        <f t="shared" si="472"/>
        <v>84</v>
      </c>
      <c r="N1847" s="22"/>
      <c r="O1847" s="101" t="s">
        <v>3</v>
      </c>
      <c r="P1847" s="101" t="s">
        <v>3</v>
      </c>
      <c r="Q1847" s="22"/>
      <c r="R1847" s="101" t="s">
        <v>3</v>
      </c>
      <c r="S1847" s="101" t="s">
        <v>3</v>
      </c>
      <c r="T1847" s="22"/>
      <c r="U1847" s="101" t="s">
        <v>3</v>
      </c>
      <c r="V1847" s="101" t="s">
        <v>3</v>
      </c>
      <c r="W1847" s="22"/>
      <c r="X1847" s="101" t="s">
        <v>3</v>
      </c>
      <c r="Y1847" s="101" t="s">
        <v>3</v>
      </c>
      <c r="Z1847" s="22"/>
      <c r="AA1847" s="101" t="s">
        <v>3</v>
      </c>
      <c r="AB1847" s="101" t="s">
        <v>3</v>
      </c>
      <c r="AC1847" s="22"/>
      <c r="AD1847" s="101" t="s">
        <v>3</v>
      </c>
      <c r="AE1847" s="101" t="s">
        <v>3</v>
      </c>
      <c r="AF1847" s="22"/>
      <c r="AG1847" s="100">
        <f t="shared" si="457"/>
        <v>84</v>
      </c>
      <c r="AH1847" s="100">
        <f t="shared" si="470"/>
        <v>84</v>
      </c>
      <c r="AI1847" s="22"/>
      <c r="AJ1847" s="100">
        <f t="shared" si="462"/>
        <v>68.25</v>
      </c>
      <c r="AK1847" s="100">
        <f t="shared" si="463"/>
        <v>68.25</v>
      </c>
      <c r="AL1847" s="44"/>
      <c r="AM1847" s="89"/>
      <c r="AN1847" s="101" t="s">
        <v>3</v>
      </c>
      <c r="AO1847" s="22"/>
      <c r="AP1847" s="100">
        <f t="shared" si="464"/>
        <v>89.25</v>
      </c>
      <c r="AQ1847" s="100">
        <f t="shared" si="465"/>
        <v>89.25</v>
      </c>
      <c r="AR1847" s="22"/>
      <c r="AS1847" s="85">
        <f t="shared" si="466"/>
        <v>37.799999999999997</v>
      </c>
      <c r="AT1847" s="101" t="s">
        <v>3</v>
      </c>
      <c r="AU1847" s="22"/>
      <c r="AV1847" s="100">
        <f t="shared" si="458"/>
        <v>89.25</v>
      </c>
      <c r="AW1847" s="100">
        <f t="shared" si="471"/>
        <v>89.25</v>
      </c>
      <c r="AX1847" s="22"/>
      <c r="AY1847" s="100">
        <f t="shared" si="467"/>
        <v>78.75</v>
      </c>
      <c r="AZ1847" s="101" t="s">
        <v>3</v>
      </c>
      <c r="BA1847" s="22"/>
      <c r="BB1847" s="100">
        <f t="shared" si="468"/>
        <v>37.799999999999997</v>
      </c>
      <c r="BC1847" s="101" t="s">
        <v>3</v>
      </c>
      <c r="BD1847" s="22"/>
      <c r="BE1847" s="100">
        <f t="shared" si="469"/>
        <v>37.799999999999997</v>
      </c>
      <c r="BF1847" s="101" t="s">
        <v>3</v>
      </c>
    </row>
    <row r="1848" spans="1:58" s="86" customFormat="1" ht="13.2" x14ac:dyDescent="0.25">
      <c r="A1848" s="47" t="s">
        <v>1532</v>
      </c>
      <c r="B1848" s="22">
        <v>1201035</v>
      </c>
      <c r="C1848" s="55" t="s">
        <v>1174</v>
      </c>
      <c r="D1848" s="85">
        <v>100</v>
      </c>
      <c r="E1848" s="83">
        <v>270</v>
      </c>
      <c r="F1848" s="83" t="s">
        <v>1533</v>
      </c>
      <c r="G1848" s="22"/>
      <c r="H1848" s="44">
        <f t="shared" si="460"/>
        <v>80</v>
      </c>
      <c r="I1848" s="98">
        <f t="shared" si="461"/>
        <v>36</v>
      </c>
      <c r="J1848" s="98">
        <f t="shared" si="456"/>
        <v>85</v>
      </c>
      <c r="K1848" s="4"/>
      <c r="L1848" s="44">
        <f t="shared" si="459"/>
        <v>80</v>
      </c>
      <c r="M1848" s="100">
        <f t="shared" si="472"/>
        <v>80</v>
      </c>
      <c r="N1848" s="22"/>
      <c r="O1848" s="101" t="s">
        <v>3</v>
      </c>
      <c r="P1848" s="101" t="s">
        <v>3</v>
      </c>
      <c r="Q1848" s="22"/>
      <c r="R1848" s="101" t="s">
        <v>3</v>
      </c>
      <c r="S1848" s="101" t="s">
        <v>3</v>
      </c>
      <c r="T1848" s="22"/>
      <c r="U1848" s="101" t="s">
        <v>3</v>
      </c>
      <c r="V1848" s="101" t="s">
        <v>3</v>
      </c>
      <c r="W1848" s="22"/>
      <c r="X1848" s="101" t="s">
        <v>3</v>
      </c>
      <c r="Y1848" s="101" t="s">
        <v>3</v>
      </c>
      <c r="Z1848" s="22"/>
      <c r="AA1848" s="101" t="s">
        <v>3</v>
      </c>
      <c r="AB1848" s="101" t="s">
        <v>3</v>
      </c>
      <c r="AC1848" s="22"/>
      <c r="AD1848" s="101" t="s">
        <v>3</v>
      </c>
      <c r="AE1848" s="101" t="s">
        <v>3</v>
      </c>
      <c r="AF1848" s="22"/>
      <c r="AG1848" s="100">
        <f t="shared" si="457"/>
        <v>80</v>
      </c>
      <c r="AH1848" s="100">
        <f t="shared" si="470"/>
        <v>80</v>
      </c>
      <c r="AI1848" s="22"/>
      <c r="AJ1848" s="100">
        <f t="shared" si="462"/>
        <v>65</v>
      </c>
      <c r="AK1848" s="100">
        <f t="shared" si="463"/>
        <v>65</v>
      </c>
      <c r="AL1848" s="44"/>
      <c r="AM1848" s="89"/>
      <c r="AN1848" s="101" t="s">
        <v>3</v>
      </c>
      <c r="AO1848" s="22"/>
      <c r="AP1848" s="100">
        <f t="shared" si="464"/>
        <v>85</v>
      </c>
      <c r="AQ1848" s="100">
        <f t="shared" si="465"/>
        <v>85</v>
      </c>
      <c r="AR1848" s="22"/>
      <c r="AS1848" s="85">
        <f t="shared" si="466"/>
        <v>36</v>
      </c>
      <c r="AT1848" s="101" t="s">
        <v>3</v>
      </c>
      <c r="AU1848" s="22"/>
      <c r="AV1848" s="100">
        <f t="shared" si="458"/>
        <v>85</v>
      </c>
      <c r="AW1848" s="100">
        <f t="shared" si="471"/>
        <v>85</v>
      </c>
      <c r="AX1848" s="22"/>
      <c r="AY1848" s="100">
        <f t="shared" si="467"/>
        <v>75</v>
      </c>
      <c r="AZ1848" s="101" t="s">
        <v>3</v>
      </c>
      <c r="BA1848" s="22"/>
      <c r="BB1848" s="100">
        <f t="shared" si="468"/>
        <v>36</v>
      </c>
      <c r="BC1848" s="101" t="s">
        <v>3</v>
      </c>
      <c r="BD1848" s="22"/>
      <c r="BE1848" s="100">
        <f t="shared" si="469"/>
        <v>36</v>
      </c>
      <c r="BF1848" s="101" t="s">
        <v>3</v>
      </c>
    </row>
    <row r="1849" spans="1:58" s="86" customFormat="1" ht="13.2" x14ac:dyDescent="0.25">
      <c r="A1849" s="47" t="s">
        <v>1532</v>
      </c>
      <c r="B1849" s="22">
        <v>1203014</v>
      </c>
      <c r="C1849" s="55" t="s">
        <v>1264</v>
      </c>
      <c r="D1849" s="85">
        <v>113</v>
      </c>
      <c r="E1849" s="83">
        <v>270</v>
      </c>
      <c r="F1849" s="83" t="s">
        <v>1533</v>
      </c>
      <c r="G1849" s="22"/>
      <c r="H1849" s="44">
        <f t="shared" si="460"/>
        <v>90.4</v>
      </c>
      <c r="I1849" s="98">
        <f t="shared" si="461"/>
        <v>40.68</v>
      </c>
      <c r="J1849" s="98">
        <f t="shared" si="456"/>
        <v>96.05</v>
      </c>
      <c r="K1849" s="4"/>
      <c r="L1849" s="44">
        <f t="shared" si="459"/>
        <v>90.4</v>
      </c>
      <c r="M1849" s="100">
        <f t="shared" si="472"/>
        <v>90.4</v>
      </c>
      <c r="N1849" s="22"/>
      <c r="O1849" s="101" t="s">
        <v>3</v>
      </c>
      <c r="P1849" s="101" t="s">
        <v>3</v>
      </c>
      <c r="Q1849" s="22"/>
      <c r="R1849" s="101" t="s">
        <v>3</v>
      </c>
      <c r="S1849" s="101" t="s">
        <v>3</v>
      </c>
      <c r="T1849" s="22"/>
      <c r="U1849" s="101" t="s">
        <v>3</v>
      </c>
      <c r="V1849" s="101" t="s">
        <v>3</v>
      </c>
      <c r="W1849" s="22"/>
      <c r="X1849" s="101" t="s">
        <v>3</v>
      </c>
      <c r="Y1849" s="101" t="s">
        <v>3</v>
      </c>
      <c r="Z1849" s="22"/>
      <c r="AA1849" s="101" t="s">
        <v>3</v>
      </c>
      <c r="AB1849" s="101" t="s">
        <v>3</v>
      </c>
      <c r="AC1849" s="22"/>
      <c r="AD1849" s="101" t="s">
        <v>3</v>
      </c>
      <c r="AE1849" s="101" t="s">
        <v>3</v>
      </c>
      <c r="AF1849" s="22"/>
      <c r="AG1849" s="100">
        <f t="shared" si="457"/>
        <v>90.4</v>
      </c>
      <c r="AH1849" s="100">
        <f t="shared" si="470"/>
        <v>90.4</v>
      </c>
      <c r="AI1849" s="22"/>
      <c r="AJ1849" s="100">
        <f t="shared" si="462"/>
        <v>73.45</v>
      </c>
      <c r="AK1849" s="100">
        <f t="shared" si="463"/>
        <v>73.45</v>
      </c>
      <c r="AL1849" s="44"/>
      <c r="AM1849" s="89"/>
      <c r="AN1849" s="101" t="s">
        <v>3</v>
      </c>
      <c r="AO1849" s="22"/>
      <c r="AP1849" s="100">
        <f t="shared" si="464"/>
        <v>96.05</v>
      </c>
      <c r="AQ1849" s="100">
        <f t="shared" si="465"/>
        <v>96.05</v>
      </c>
      <c r="AR1849" s="22"/>
      <c r="AS1849" s="85">
        <f t="shared" si="466"/>
        <v>40.68</v>
      </c>
      <c r="AT1849" s="101" t="s">
        <v>3</v>
      </c>
      <c r="AU1849" s="22"/>
      <c r="AV1849" s="100">
        <f t="shared" si="458"/>
        <v>96.05</v>
      </c>
      <c r="AW1849" s="100">
        <f t="shared" si="471"/>
        <v>96.05</v>
      </c>
      <c r="AX1849" s="22"/>
      <c r="AY1849" s="100">
        <f t="shared" si="467"/>
        <v>84.75</v>
      </c>
      <c r="AZ1849" s="101" t="s">
        <v>3</v>
      </c>
      <c r="BA1849" s="22"/>
      <c r="BB1849" s="100">
        <f t="shared" si="468"/>
        <v>40.68</v>
      </c>
      <c r="BC1849" s="101" t="s">
        <v>3</v>
      </c>
      <c r="BD1849" s="22"/>
      <c r="BE1849" s="100">
        <f t="shared" si="469"/>
        <v>40.68</v>
      </c>
      <c r="BF1849" s="101" t="s">
        <v>3</v>
      </c>
    </row>
    <row r="1850" spans="1:58" s="86" customFormat="1" ht="13.2" x14ac:dyDescent="0.25">
      <c r="A1850" s="47" t="s">
        <v>1532</v>
      </c>
      <c r="B1850" s="22">
        <v>1200092</v>
      </c>
      <c r="C1850" s="55" t="s">
        <v>1155</v>
      </c>
      <c r="D1850" s="85">
        <v>140</v>
      </c>
      <c r="E1850" s="83">
        <v>270</v>
      </c>
      <c r="F1850" s="83" t="s">
        <v>1533</v>
      </c>
      <c r="G1850" s="22"/>
      <c r="H1850" s="44">
        <f t="shared" si="460"/>
        <v>112</v>
      </c>
      <c r="I1850" s="98">
        <f t="shared" si="461"/>
        <v>50.4</v>
      </c>
      <c r="J1850" s="98">
        <f t="shared" si="456"/>
        <v>119</v>
      </c>
      <c r="K1850" s="4"/>
      <c r="L1850" s="44">
        <f t="shared" si="459"/>
        <v>112</v>
      </c>
      <c r="M1850" s="100">
        <f t="shared" si="472"/>
        <v>112</v>
      </c>
      <c r="N1850" s="22"/>
      <c r="O1850" s="101" t="s">
        <v>3</v>
      </c>
      <c r="P1850" s="101" t="s">
        <v>3</v>
      </c>
      <c r="Q1850" s="22"/>
      <c r="R1850" s="101" t="s">
        <v>3</v>
      </c>
      <c r="S1850" s="101" t="s">
        <v>3</v>
      </c>
      <c r="T1850" s="22"/>
      <c r="U1850" s="101" t="s">
        <v>3</v>
      </c>
      <c r="V1850" s="101" t="s">
        <v>3</v>
      </c>
      <c r="W1850" s="22"/>
      <c r="X1850" s="101" t="s">
        <v>3</v>
      </c>
      <c r="Y1850" s="101" t="s">
        <v>3</v>
      </c>
      <c r="Z1850" s="22"/>
      <c r="AA1850" s="101" t="s">
        <v>3</v>
      </c>
      <c r="AB1850" s="101" t="s">
        <v>3</v>
      </c>
      <c r="AC1850" s="22"/>
      <c r="AD1850" s="101" t="s">
        <v>3</v>
      </c>
      <c r="AE1850" s="101" t="s">
        <v>3</v>
      </c>
      <c r="AF1850" s="22"/>
      <c r="AG1850" s="100">
        <f t="shared" si="457"/>
        <v>112</v>
      </c>
      <c r="AH1850" s="100">
        <f t="shared" si="470"/>
        <v>112</v>
      </c>
      <c r="AI1850" s="22"/>
      <c r="AJ1850" s="100">
        <f t="shared" si="462"/>
        <v>91</v>
      </c>
      <c r="AK1850" s="100">
        <f t="shared" si="463"/>
        <v>91</v>
      </c>
      <c r="AL1850" s="44"/>
      <c r="AM1850" s="89"/>
      <c r="AN1850" s="101" t="s">
        <v>3</v>
      </c>
      <c r="AO1850" s="22"/>
      <c r="AP1850" s="100">
        <f t="shared" si="464"/>
        <v>119</v>
      </c>
      <c r="AQ1850" s="100">
        <f t="shared" si="465"/>
        <v>119</v>
      </c>
      <c r="AR1850" s="22"/>
      <c r="AS1850" s="85">
        <f t="shared" si="466"/>
        <v>50.4</v>
      </c>
      <c r="AT1850" s="101" t="s">
        <v>3</v>
      </c>
      <c r="AU1850" s="22"/>
      <c r="AV1850" s="100">
        <f t="shared" si="458"/>
        <v>119</v>
      </c>
      <c r="AW1850" s="100">
        <f t="shared" si="471"/>
        <v>119</v>
      </c>
      <c r="AX1850" s="22"/>
      <c r="AY1850" s="100">
        <f t="shared" si="467"/>
        <v>105</v>
      </c>
      <c r="AZ1850" s="101" t="s">
        <v>3</v>
      </c>
      <c r="BA1850" s="22"/>
      <c r="BB1850" s="100">
        <f t="shared" si="468"/>
        <v>50.4</v>
      </c>
      <c r="BC1850" s="101" t="s">
        <v>3</v>
      </c>
      <c r="BD1850" s="22"/>
      <c r="BE1850" s="100">
        <f t="shared" si="469"/>
        <v>50.4</v>
      </c>
      <c r="BF1850" s="101" t="s">
        <v>3</v>
      </c>
    </row>
    <row r="1851" spans="1:58" s="86" customFormat="1" ht="13.2" x14ac:dyDescent="0.25">
      <c r="A1851" s="47" t="s">
        <v>1532</v>
      </c>
      <c r="B1851" s="22">
        <v>1200012</v>
      </c>
      <c r="C1851" s="55" t="s">
        <v>1107</v>
      </c>
      <c r="D1851" s="85">
        <v>7</v>
      </c>
      <c r="E1851" s="83">
        <v>270</v>
      </c>
      <c r="F1851" s="83" t="s">
        <v>1533</v>
      </c>
      <c r="G1851" s="22"/>
      <c r="H1851" s="44">
        <f t="shared" si="460"/>
        <v>5.6000000000000005</v>
      </c>
      <c r="I1851" s="98">
        <f t="shared" si="461"/>
        <v>2.52</v>
      </c>
      <c r="J1851" s="98">
        <f t="shared" si="456"/>
        <v>5.95</v>
      </c>
      <c r="K1851" s="4"/>
      <c r="L1851" s="44">
        <f t="shared" si="459"/>
        <v>5.6000000000000005</v>
      </c>
      <c r="M1851" s="100">
        <f t="shared" si="472"/>
        <v>5.6000000000000005</v>
      </c>
      <c r="N1851" s="22"/>
      <c r="O1851" s="101" t="s">
        <v>3</v>
      </c>
      <c r="P1851" s="101" t="s">
        <v>3</v>
      </c>
      <c r="Q1851" s="22"/>
      <c r="R1851" s="101" t="s">
        <v>3</v>
      </c>
      <c r="S1851" s="101" t="s">
        <v>3</v>
      </c>
      <c r="T1851" s="22"/>
      <c r="U1851" s="101" t="s">
        <v>3</v>
      </c>
      <c r="V1851" s="101" t="s">
        <v>3</v>
      </c>
      <c r="W1851" s="22"/>
      <c r="X1851" s="101" t="s">
        <v>3</v>
      </c>
      <c r="Y1851" s="101" t="s">
        <v>3</v>
      </c>
      <c r="Z1851" s="22"/>
      <c r="AA1851" s="101" t="s">
        <v>3</v>
      </c>
      <c r="AB1851" s="101" t="s">
        <v>3</v>
      </c>
      <c r="AC1851" s="22"/>
      <c r="AD1851" s="101" t="s">
        <v>3</v>
      </c>
      <c r="AE1851" s="101" t="s">
        <v>3</v>
      </c>
      <c r="AF1851" s="22"/>
      <c r="AG1851" s="100">
        <f t="shared" si="457"/>
        <v>5.6000000000000005</v>
      </c>
      <c r="AH1851" s="100">
        <f t="shared" si="470"/>
        <v>5.6000000000000005</v>
      </c>
      <c r="AI1851" s="22"/>
      <c r="AJ1851" s="100">
        <f t="shared" si="462"/>
        <v>4.55</v>
      </c>
      <c r="AK1851" s="100">
        <f t="shared" si="463"/>
        <v>4.55</v>
      </c>
      <c r="AL1851" s="44"/>
      <c r="AM1851" s="89"/>
      <c r="AN1851" s="101" t="s">
        <v>3</v>
      </c>
      <c r="AO1851" s="22"/>
      <c r="AP1851" s="100">
        <f t="shared" si="464"/>
        <v>5.95</v>
      </c>
      <c r="AQ1851" s="100">
        <f t="shared" si="465"/>
        <v>5.95</v>
      </c>
      <c r="AR1851" s="22"/>
      <c r="AS1851" s="85">
        <f t="shared" si="466"/>
        <v>2.52</v>
      </c>
      <c r="AT1851" s="101" t="s">
        <v>3</v>
      </c>
      <c r="AU1851" s="22"/>
      <c r="AV1851" s="100">
        <f t="shared" si="458"/>
        <v>5.95</v>
      </c>
      <c r="AW1851" s="100">
        <f t="shared" si="471"/>
        <v>5.95</v>
      </c>
      <c r="AX1851" s="22"/>
      <c r="AY1851" s="100">
        <f t="shared" si="467"/>
        <v>5.25</v>
      </c>
      <c r="AZ1851" s="101" t="s">
        <v>3</v>
      </c>
      <c r="BA1851" s="22"/>
      <c r="BB1851" s="100">
        <f t="shared" si="468"/>
        <v>2.52</v>
      </c>
      <c r="BC1851" s="101" t="s">
        <v>3</v>
      </c>
      <c r="BD1851" s="22"/>
      <c r="BE1851" s="100">
        <f t="shared" si="469"/>
        <v>2.52</v>
      </c>
      <c r="BF1851" s="101" t="s">
        <v>3</v>
      </c>
    </row>
    <row r="1852" spans="1:58" s="86" customFormat="1" ht="13.2" x14ac:dyDescent="0.25">
      <c r="A1852" s="47" t="s">
        <v>1532</v>
      </c>
      <c r="B1852" s="22">
        <v>1201339</v>
      </c>
      <c r="C1852" s="55" t="s">
        <v>1535</v>
      </c>
      <c r="D1852" s="85">
        <v>116</v>
      </c>
      <c r="E1852" s="83">
        <v>270</v>
      </c>
      <c r="F1852" s="83"/>
      <c r="G1852" s="22"/>
      <c r="H1852" s="44">
        <f t="shared" si="460"/>
        <v>92.800000000000011</v>
      </c>
      <c r="I1852" s="98">
        <f t="shared" si="461"/>
        <v>41.76</v>
      </c>
      <c r="J1852" s="98">
        <f t="shared" si="456"/>
        <v>98.6</v>
      </c>
      <c r="K1852" s="4"/>
      <c r="L1852" s="44">
        <f t="shared" si="459"/>
        <v>92.800000000000011</v>
      </c>
      <c r="M1852" s="100">
        <f t="shared" si="472"/>
        <v>92.800000000000011</v>
      </c>
      <c r="N1852" s="22"/>
      <c r="O1852" s="101" t="s">
        <v>3</v>
      </c>
      <c r="P1852" s="101" t="s">
        <v>3</v>
      </c>
      <c r="Q1852" s="22"/>
      <c r="R1852" s="101" t="s">
        <v>3</v>
      </c>
      <c r="S1852" s="101" t="s">
        <v>3</v>
      </c>
      <c r="T1852" s="22"/>
      <c r="U1852" s="101" t="s">
        <v>3</v>
      </c>
      <c r="V1852" s="101" t="s">
        <v>3</v>
      </c>
      <c r="W1852" s="22"/>
      <c r="X1852" s="101" t="s">
        <v>3</v>
      </c>
      <c r="Y1852" s="101" t="s">
        <v>3</v>
      </c>
      <c r="Z1852" s="22"/>
      <c r="AA1852" s="101" t="s">
        <v>3</v>
      </c>
      <c r="AB1852" s="101" t="s">
        <v>3</v>
      </c>
      <c r="AC1852" s="22"/>
      <c r="AD1852" s="101" t="s">
        <v>3</v>
      </c>
      <c r="AE1852" s="101" t="s">
        <v>3</v>
      </c>
      <c r="AF1852" s="22"/>
      <c r="AG1852" s="100">
        <f t="shared" si="457"/>
        <v>92.800000000000011</v>
      </c>
      <c r="AH1852" s="100">
        <f t="shared" si="470"/>
        <v>92.800000000000011</v>
      </c>
      <c r="AI1852" s="22"/>
      <c r="AJ1852" s="100">
        <f t="shared" si="462"/>
        <v>75.400000000000006</v>
      </c>
      <c r="AK1852" s="100">
        <f t="shared" si="463"/>
        <v>75.400000000000006</v>
      </c>
      <c r="AL1852" s="44"/>
      <c r="AM1852" s="89"/>
      <c r="AN1852" s="101" t="s">
        <v>3</v>
      </c>
      <c r="AO1852" s="22"/>
      <c r="AP1852" s="100">
        <f t="shared" si="464"/>
        <v>98.6</v>
      </c>
      <c r="AQ1852" s="100">
        <f t="shared" si="465"/>
        <v>98.6</v>
      </c>
      <c r="AR1852" s="22"/>
      <c r="AS1852" s="85">
        <f t="shared" si="466"/>
        <v>41.76</v>
      </c>
      <c r="AT1852" s="101" t="s">
        <v>3</v>
      </c>
      <c r="AU1852" s="22"/>
      <c r="AV1852" s="100">
        <f t="shared" si="458"/>
        <v>98.6</v>
      </c>
      <c r="AW1852" s="100">
        <f t="shared" si="471"/>
        <v>98.6</v>
      </c>
      <c r="AX1852" s="22"/>
      <c r="AY1852" s="100">
        <f t="shared" si="467"/>
        <v>87</v>
      </c>
      <c r="AZ1852" s="101" t="s">
        <v>3</v>
      </c>
      <c r="BA1852" s="22"/>
      <c r="BB1852" s="100">
        <f t="shared" si="468"/>
        <v>41.76</v>
      </c>
      <c r="BC1852" s="101" t="s">
        <v>3</v>
      </c>
      <c r="BD1852" s="22"/>
      <c r="BE1852" s="100">
        <f t="shared" si="469"/>
        <v>41.76</v>
      </c>
      <c r="BF1852" s="101" t="s">
        <v>3</v>
      </c>
    </row>
    <row r="1853" spans="1:58" s="86" customFormat="1" ht="13.2" x14ac:dyDescent="0.25">
      <c r="A1853" s="47" t="s">
        <v>1532</v>
      </c>
      <c r="B1853" s="22">
        <v>1200199</v>
      </c>
      <c r="C1853" s="55" t="s">
        <v>1251</v>
      </c>
      <c r="D1853" s="85">
        <v>152</v>
      </c>
      <c r="E1853" s="83">
        <v>270</v>
      </c>
      <c r="F1853" s="83"/>
      <c r="G1853" s="22"/>
      <c r="H1853" s="44">
        <f t="shared" si="460"/>
        <v>121.60000000000001</v>
      </c>
      <c r="I1853" s="98">
        <f t="shared" si="461"/>
        <v>54.72</v>
      </c>
      <c r="J1853" s="98">
        <f t="shared" si="456"/>
        <v>129.19999999999999</v>
      </c>
      <c r="K1853" s="4"/>
      <c r="L1853" s="44">
        <f t="shared" si="459"/>
        <v>121.60000000000001</v>
      </c>
      <c r="M1853" s="100">
        <f t="shared" si="472"/>
        <v>121.60000000000001</v>
      </c>
      <c r="N1853" s="22"/>
      <c r="O1853" s="101" t="s">
        <v>3</v>
      </c>
      <c r="P1853" s="101" t="s">
        <v>3</v>
      </c>
      <c r="Q1853" s="22"/>
      <c r="R1853" s="101" t="s">
        <v>3</v>
      </c>
      <c r="S1853" s="101" t="s">
        <v>3</v>
      </c>
      <c r="T1853" s="22"/>
      <c r="U1853" s="101" t="s">
        <v>3</v>
      </c>
      <c r="V1853" s="101" t="s">
        <v>3</v>
      </c>
      <c r="W1853" s="22"/>
      <c r="X1853" s="101" t="s">
        <v>3</v>
      </c>
      <c r="Y1853" s="101" t="s">
        <v>3</v>
      </c>
      <c r="Z1853" s="22"/>
      <c r="AA1853" s="101" t="s">
        <v>3</v>
      </c>
      <c r="AB1853" s="101" t="s">
        <v>3</v>
      </c>
      <c r="AC1853" s="22"/>
      <c r="AD1853" s="101" t="s">
        <v>3</v>
      </c>
      <c r="AE1853" s="101" t="s">
        <v>3</v>
      </c>
      <c r="AF1853" s="22"/>
      <c r="AG1853" s="100">
        <f t="shared" si="457"/>
        <v>121.60000000000001</v>
      </c>
      <c r="AH1853" s="100">
        <f t="shared" si="470"/>
        <v>121.60000000000001</v>
      </c>
      <c r="AI1853" s="22"/>
      <c r="AJ1853" s="100">
        <f t="shared" si="462"/>
        <v>98.8</v>
      </c>
      <c r="AK1853" s="100">
        <f t="shared" si="463"/>
        <v>98.8</v>
      </c>
      <c r="AL1853" s="44"/>
      <c r="AM1853" s="89"/>
      <c r="AN1853" s="101" t="s">
        <v>3</v>
      </c>
      <c r="AO1853" s="22"/>
      <c r="AP1853" s="100">
        <f t="shared" si="464"/>
        <v>129.19999999999999</v>
      </c>
      <c r="AQ1853" s="100">
        <f t="shared" si="465"/>
        <v>129.19999999999999</v>
      </c>
      <c r="AR1853" s="22"/>
      <c r="AS1853" s="85">
        <f t="shared" si="466"/>
        <v>54.72</v>
      </c>
      <c r="AT1853" s="101" t="s">
        <v>3</v>
      </c>
      <c r="AU1853" s="22"/>
      <c r="AV1853" s="100">
        <f t="shared" si="458"/>
        <v>129.19999999999999</v>
      </c>
      <c r="AW1853" s="100">
        <f t="shared" si="471"/>
        <v>129.19999999999999</v>
      </c>
      <c r="AX1853" s="22"/>
      <c r="AY1853" s="100">
        <f t="shared" si="467"/>
        <v>114</v>
      </c>
      <c r="AZ1853" s="101" t="s">
        <v>3</v>
      </c>
      <c r="BA1853" s="22"/>
      <c r="BB1853" s="100">
        <f t="shared" si="468"/>
        <v>54.72</v>
      </c>
      <c r="BC1853" s="101" t="s">
        <v>3</v>
      </c>
      <c r="BD1853" s="22"/>
      <c r="BE1853" s="100">
        <f t="shared" si="469"/>
        <v>54.72</v>
      </c>
      <c r="BF1853" s="101" t="s">
        <v>3</v>
      </c>
    </row>
    <row r="1854" spans="1:58" s="86" customFormat="1" ht="13.2" x14ac:dyDescent="0.25">
      <c r="A1854" s="47" t="s">
        <v>1532</v>
      </c>
      <c r="B1854" s="22">
        <v>1200842</v>
      </c>
      <c r="C1854" s="55" t="s">
        <v>1474</v>
      </c>
      <c r="D1854" s="85">
        <v>116</v>
      </c>
      <c r="E1854" s="83">
        <v>270</v>
      </c>
      <c r="F1854" s="83"/>
      <c r="G1854" s="22"/>
      <c r="H1854" s="44">
        <f t="shared" si="460"/>
        <v>92.800000000000011</v>
      </c>
      <c r="I1854" s="98">
        <f t="shared" si="461"/>
        <v>41.76</v>
      </c>
      <c r="J1854" s="98">
        <f t="shared" si="456"/>
        <v>98.6</v>
      </c>
      <c r="K1854" s="4"/>
      <c r="L1854" s="44">
        <f t="shared" si="459"/>
        <v>92.800000000000011</v>
      </c>
      <c r="M1854" s="100">
        <f t="shared" si="472"/>
        <v>92.800000000000011</v>
      </c>
      <c r="N1854" s="22"/>
      <c r="O1854" s="101" t="s">
        <v>3</v>
      </c>
      <c r="P1854" s="101" t="s">
        <v>3</v>
      </c>
      <c r="Q1854" s="22"/>
      <c r="R1854" s="101" t="s">
        <v>3</v>
      </c>
      <c r="S1854" s="101" t="s">
        <v>3</v>
      </c>
      <c r="T1854" s="22"/>
      <c r="U1854" s="101" t="s">
        <v>3</v>
      </c>
      <c r="V1854" s="101" t="s">
        <v>3</v>
      </c>
      <c r="W1854" s="22"/>
      <c r="X1854" s="101" t="s">
        <v>3</v>
      </c>
      <c r="Y1854" s="101" t="s">
        <v>3</v>
      </c>
      <c r="Z1854" s="22"/>
      <c r="AA1854" s="101" t="s">
        <v>3</v>
      </c>
      <c r="AB1854" s="101" t="s">
        <v>3</v>
      </c>
      <c r="AC1854" s="22"/>
      <c r="AD1854" s="101" t="s">
        <v>3</v>
      </c>
      <c r="AE1854" s="101" t="s">
        <v>3</v>
      </c>
      <c r="AF1854" s="22"/>
      <c r="AG1854" s="100">
        <f t="shared" si="457"/>
        <v>92.800000000000011</v>
      </c>
      <c r="AH1854" s="100">
        <f t="shared" si="470"/>
        <v>92.800000000000011</v>
      </c>
      <c r="AI1854" s="22"/>
      <c r="AJ1854" s="100">
        <f t="shared" si="462"/>
        <v>75.400000000000006</v>
      </c>
      <c r="AK1854" s="100">
        <f t="shared" si="463"/>
        <v>75.400000000000006</v>
      </c>
      <c r="AL1854" s="44"/>
      <c r="AM1854" s="89"/>
      <c r="AN1854" s="101" t="s">
        <v>3</v>
      </c>
      <c r="AO1854" s="22"/>
      <c r="AP1854" s="100">
        <f t="shared" si="464"/>
        <v>98.6</v>
      </c>
      <c r="AQ1854" s="100">
        <f t="shared" si="465"/>
        <v>98.6</v>
      </c>
      <c r="AR1854" s="22"/>
      <c r="AS1854" s="85">
        <f t="shared" si="466"/>
        <v>41.76</v>
      </c>
      <c r="AT1854" s="101" t="s">
        <v>3</v>
      </c>
      <c r="AU1854" s="22"/>
      <c r="AV1854" s="100">
        <f t="shared" si="458"/>
        <v>98.6</v>
      </c>
      <c r="AW1854" s="100">
        <f t="shared" si="471"/>
        <v>98.6</v>
      </c>
      <c r="AX1854" s="22"/>
      <c r="AY1854" s="100">
        <f t="shared" si="467"/>
        <v>87</v>
      </c>
      <c r="AZ1854" s="101" t="s">
        <v>3</v>
      </c>
      <c r="BA1854" s="22"/>
      <c r="BB1854" s="100">
        <f t="shared" si="468"/>
        <v>41.76</v>
      </c>
      <c r="BC1854" s="101" t="s">
        <v>3</v>
      </c>
      <c r="BD1854" s="22"/>
      <c r="BE1854" s="100">
        <f t="shared" si="469"/>
        <v>41.76</v>
      </c>
      <c r="BF1854" s="101" t="s">
        <v>3</v>
      </c>
    </row>
    <row r="1855" spans="1:58" s="86" customFormat="1" ht="13.2" x14ac:dyDescent="0.25">
      <c r="A1855" s="47" t="s">
        <v>1532</v>
      </c>
      <c r="B1855" s="22">
        <v>1201199</v>
      </c>
      <c r="C1855" s="55" t="s">
        <v>1115</v>
      </c>
      <c r="D1855" s="85">
        <v>124</v>
      </c>
      <c r="E1855" s="83">
        <v>270</v>
      </c>
      <c r="F1855" s="83"/>
      <c r="G1855" s="22"/>
      <c r="H1855" s="44">
        <f t="shared" si="460"/>
        <v>99.2</v>
      </c>
      <c r="I1855" s="98">
        <f t="shared" si="461"/>
        <v>44.64</v>
      </c>
      <c r="J1855" s="98">
        <f t="shared" si="456"/>
        <v>105.39999999999999</v>
      </c>
      <c r="K1855" s="4"/>
      <c r="L1855" s="44">
        <f t="shared" si="459"/>
        <v>99.2</v>
      </c>
      <c r="M1855" s="100">
        <f t="shared" si="472"/>
        <v>99.2</v>
      </c>
      <c r="N1855" s="22"/>
      <c r="O1855" s="101" t="s">
        <v>3</v>
      </c>
      <c r="P1855" s="101" t="s">
        <v>3</v>
      </c>
      <c r="Q1855" s="22"/>
      <c r="R1855" s="101" t="s">
        <v>3</v>
      </c>
      <c r="S1855" s="101" t="s">
        <v>3</v>
      </c>
      <c r="T1855" s="22"/>
      <c r="U1855" s="101" t="s">
        <v>3</v>
      </c>
      <c r="V1855" s="101" t="s">
        <v>3</v>
      </c>
      <c r="W1855" s="22"/>
      <c r="X1855" s="101" t="s">
        <v>3</v>
      </c>
      <c r="Y1855" s="101" t="s">
        <v>3</v>
      </c>
      <c r="Z1855" s="22"/>
      <c r="AA1855" s="101" t="s">
        <v>3</v>
      </c>
      <c r="AB1855" s="101" t="s">
        <v>3</v>
      </c>
      <c r="AC1855" s="22"/>
      <c r="AD1855" s="101" t="s">
        <v>3</v>
      </c>
      <c r="AE1855" s="101" t="s">
        <v>3</v>
      </c>
      <c r="AF1855" s="22"/>
      <c r="AG1855" s="100">
        <f t="shared" si="457"/>
        <v>99.2</v>
      </c>
      <c r="AH1855" s="100">
        <f t="shared" si="470"/>
        <v>99.2</v>
      </c>
      <c r="AI1855" s="22"/>
      <c r="AJ1855" s="100">
        <f t="shared" si="462"/>
        <v>80.600000000000009</v>
      </c>
      <c r="AK1855" s="100">
        <f t="shared" si="463"/>
        <v>80.600000000000009</v>
      </c>
      <c r="AL1855" s="44"/>
      <c r="AM1855" s="89"/>
      <c r="AN1855" s="101" t="s">
        <v>3</v>
      </c>
      <c r="AO1855" s="22"/>
      <c r="AP1855" s="100">
        <f t="shared" si="464"/>
        <v>105.39999999999999</v>
      </c>
      <c r="AQ1855" s="100">
        <f t="shared" si="465"/>
        <v>105.39999999999999</v>
      </c>
      <c r="AR1855" s="22"/>
      <c r="AS1855" s="85">
        <f t="shared" si="466"/>
        <v>44.64</v>
      </c>
      <c r="AT1855" s="101" t="s">
        <v>3</v>
      </c>
      <c r="AU1855" s="22"/>
      <c r="AV1855" s="100">
        <f t="shared" si="458"/>
        <v>105.39999999999999</v>
      </c>
      <c r="AW1855" s="100">
        <f t="shared" si="471"/>
        <v>105.39999999999999</v>
      </c>
      <c r="AX1855" s="22"/>
      <c r="AY1855" s="100">
        <f t="shared" si="467"/>
        <v>93</v>
      </c>
      <c r="AZ1855" s="101" t="s">
        <v>3</v>
      </c>
      <c r="BA1855" s="22"/>
      <c r="BB1855" s="100">
        <f t="shared" si="468"/>
        <v>44.64</v>
      </c>
      <c r="BC1855" s="101" t="s">
        <v>3</v>
      </c>
      <c r="BD1855" s="22"/>
      <c r="BE1855" s="100">
        <f t="shared" si="469"/>
        <v>44.64</v>
      </c>
      <c r="BF1855" s="101" t="s">
        <v>3</v>
      </c>
    </row>
    <row r="1856" spans="1:58" s="86" customFormat="1" ht="13.2" x14ac:dyDescent="0.25">
      <c r="A1856" s="47" t="s">
        <v>1532</v>
      </c>
      <c r="B1856" s="22">
        <v>1201340</v>
      </c>
      <c r="C1856" s="55" t="s">
        <v>1302</v>
      </c>
      <c r="D1856" s="85">
        <v>188</v>
      </c>
      <c r="E1856" s="83">
        <v>270</v>
      </c>
      <c r="F1856" s="83"/>
      <c r="G1856" s="22"/>
      <c r="H1856" s="44">
        <f t="shared" si="460"/>
        <v>150.4</v>
      </c>
      <c r="I1856" s="98">
        <f t="shared" si="461"/>
        <v>67.679999999999993</v>
      </c>
      <c r="J1856" s="98">
        <f t="shared" si="456"/>
        <v>159.79999999999998</v>
      </c>
      <c r="K1856" s="4"/>
      <c r="L1856" s="44">
        <f t="shared" si="459"/>
        <v>150.4</v>
      </c>
      <c r="M1856" s="100">
        <f t="shared" si="472"/>
        <v>150.4</v>
      </c>
      <c r="N1856" s="22"/>
      <c r="O1856" s="101" t="s">
        <v>3</v>
      </c>
      <c r="P1856" s="101" t="s">
        <v>3</v>
      </c>
      <c r="Q1856" s="22"/>
      <c r="R1856" s="101" t="s">
        <v>3</v>
      </c>
      <c r="S1856" s="101" t="s">
        <v>3</v>
      </c>
      <c r="T1856" s="22"/>
      <c r="U1856" s="101" t="s">
        <v>3</v>
      </c>
      <c r="V1856" s="101" t="s">
        <v>3</v>
      </c>
      <c r="W1856" s="22"/>
      <c r="X1856" s="101" t="s">
        <v>3</v>
      </c>
      <c r="Y1856" s="101" t="s">
        <v>3</v>
      </c>
      <c r="Z1856" s="22"/>
      <c r="AA1856" s="101" t="s">
        <v>3</v>
      </c>
      <c r="AB1856" s="101" t="s">
        <v>3</v>
      </c>
      <c r="AC1856" s="22"/>
      <c r="AD1856" s="101" t="s">
        <v>3</v>
      </c>
      <c r="AE1856" s="101" t="s">
        <v>3</v>
      </c>
      <c r="AF1856" s="22"/>
      <c r="AG1856" s="100">
        <f t="shared" si="457"/>
        <v>150.4</v>
      </c>
      <c r="AH1856" s="100">
        <f t="shared" si="470"/>
        <v>150.4</v>
      </c>
      <c r="AI1856" s="22"/>
      <c r="AJ1856" s="100">
        <f t="shared" si="462"/>
        <v>122.2</v>
      </c>
      <c r="AK1856" s="100">
        <f t="shared" si="463"/>
        <v>122.2</v>
      </c>
      <c r="AL1856" s="44"/>
      <c r="AM1856" s="89"/>
      <c r="AN1856" s="101" t="s">
        <v>3</v>
      </c>
      <c r="AO1856" s="22"/>
      <c r="AP1856" s="100">
        <f t="shared" si="464"/>
        <v>159.79999999999998</v>
      </c>
      <c r="AQ1856" s="100">
        <f t="shared" si="465"/>
        <v>159.79999999999998</v>
      </c>
      <c r="AR1856" s="22"/>
      <c r="AS1856" s="85">
        <f t="shared" si="466"/>
        <v>67.679999999999993</v>
      </c>
      <c r="AT1856" s="101" t="s">
        <v>3</v>
      </c>
      <c r="AU1856" s="22"/>
      <c r="AV1856" s="100">
        <f t="shared" si="458"/>
        <v>159.79999999999998</v>
      </c>
      <c r="AW1856" s="100">
        <f t="shared" si="471"/>
        <v>159.79999999999998</v>
      </c>
      <c r="AX1856" s="22"/>
      <c r="AY1856" s="100">
        <f t="shared" si="467"/>
        <v>141</v>
      </c>
      <c r="AZ1856" s="101" t="s">
        <v>3</v>
      </c>
      <c r="BA1856" s="22"/>
      <c r="BB1856" s="100">
        <f t="shared" si="468"/>
        <v>67.679999999999993</v>
      </c>
      <c r="BC1856" s="101" t="s">
        <v>3</v>
      </c>
      <c r="BD1856" s="22"/>
      <c r="BE1856" s="100">
        <f t="shared" si="469"/>
        <v>67.679999999999993</v>
      </c>
      <c r="BF1856" s="101" t="s">
        <v>3</v>
      </c>
    </row>
    <row r="1857" spans="1:58" s="86" customFormat="1" ht="13.2" x14ac:dyDescent="0.25">
      <c r="A1857" s="47" t="s">
        <v>1532</v>
      </c>
      <c r="B1857" s="22">
        <v>1200146</v>
      </c>
      <c r="C1857" s="55" t="s">
        <v>1178</v>
      </c>
      <c r="D1857" s="85">
        <v>132</v>
      </c>
      <c r="E1857" s="83">
        <v>270</v>
      </c>
      <c r="F1857" s="83"/>
      <c r="G1857" s="22"/>
      <c r="H1857" s="44">
        <f t="shared" si="460"/>
        <v>105.60000000000001</v>
      </c>
      <c r="I1857" s="98">
        <f t="shared" si="461"/>
        <v>47.519999999999996</v>
      </c>
      <c r="J1857" s="98">
        <f t="shared" si="456"/>
        <v>112.2</v>
      </c>
      <c r="K1857" s="4"/>
      <c r="L1857" s="44">
        <f t="shared" si="459"/>
        <v>105.60000000000001</v>
      </c>
      <c r="M1857" s="100">
        <f t="shared" si="472"/>
        <v>105.60000000000001</v>
      </c>
      <c r="N1857" s="22"/>
      <c r="O1857" s="101" t="s">
        <v>3</v>
      </c>
      <c r="P1857" s="101" t="s">
        <v>3</v>
      </c>
      <c r="Q1857" s="22"/>
      <c r="R1857" s="101" t="s">
        <v>3</v>
      </c>
      <c r="S1857" s="101" t="s">
        <v>3</v>
      </c>
      <c r="T1857" s="22"/>
      <c r="U1857" s="101" t="s">
        <v>3</v>
      </c>
      <c r="V1857" s="101" t="s">
        <v>3</v>
      </c>
      <c r="W1857" s="22"/>
      <c r="X1857" s="101" t="s">
        <v>3</v>
      </c>
      <c r="Y1857" s="101" t="s">
        <v>3</v>
      </c>
      <c r="Z1857" s="22"/>
      <c r="AA1857" s="101" t="s">
        <v>3</v>
      </c>
      <c r="AB1857" s="101" t="s">
        <v>3</v>
      </c>
      <c r="AC1857" s="22"/>
      <c r="AD1857" s="101" t="s">
        <v>3</v>
      </c>
      <c r="AE1857" s="101" t="s">
        <v>3</v>
      </c>
      <c r="AF1857" s="22"/>
      <c r="AG1857" s="100">
        <f t="shared" si="457"/>
        <v>105.60000000000001</v>
      </c>
      <c r="AH1857" s="100">
        <f t="shared" si="470"/>
        <v>105.60000000000001</v>
      </c>
      <c r="AI1857" s="22"/>
      <c r="AJ1857" s="100">
        <f t="shared" si="462"/>
        <v>85.8</v>
      </c>
      <c r="AK1857" s="100">
        <f t="shared" si="463"/>
        <v>85.8</v>
      </c>
      <c r="AL1857" s="44"/>
      <c r="AM1857" s="89"/>
      <c r="AN1857" s="101" t="s">
        <v>3</v>
      </c>
      <c r="AO1857" s="22"/>
      <c r="AP1857" s="100">
        <f t="shared" si="464"/>
        <v>112.2</v>
      </c>
      <c r="AQ1857" s="100">
        <f t="shared" si="465"/>
        <v>112.2</v>
      </c>
      <c r="AR1857" s="22"/>
      <c r="AS1857" s="85">
        <f t="shared" si="466"/>
        <v>47.519999999999996</v>
      </c>
      <c r="AT1857" s="101" t="s">
        <v>3</v>
      </c>
      <c r="AU1857" s="22"/>
      <c r="AV1857" s="100">
        <f t="shared" si="458"/>
        <v>112.2</v>
      </c>
      <c r="AW1857" s="100">
        <f t="shared" si="471"/>
        <v>112.2</v>
      </c>
      <c r="AX1857" s="22"/>
      <c r="AY1857" s="100">
        <f t="shared" si="467"/>
        <v>99</v>
      </c>
      <c r="AZ1857" s="101" t="s">
        <v>3</v>
      </c>
      <c r="BA1857" s="22"/>
      <c r="BB1857" s="100">
        <f t="shared" si="468"/>
        <v>47.519999999999996</v>
      </c>
      <c r="BC1857" s="101" t="s">
        <v>3</v>
      </c>
      <c r="BD1857" s="22"/>
      <c r="BE1857" s="100">
        <f t="shared" si="469"/>
        <v>47.519999999999996</v>
      </c>
      <c r="BF1857" s="101" t="s">
        <v>3</v>
      </c>
    </row>
    <row r="1858" spans="1:58" s="86" customFormat="1" ht="13.2" x14ac:dyDescent="0.25">
      <c r="A1858" s="47" t="s">
        <v>1532</v>
      </c>
      <c r="B1858" s="22">
        <v>1200093</v>
      </c>
      <c r="C1858" s="55" t="s">
        <v>1156</v>
      </c>
      <c r="D1858" s="85">
        <v>178</v>
      </c>
      <c r="E1858" s="83">
        <v>270</v>
      </c>
      <c r="F1858" s="83"/>
      <c r="G1858" s="22"/>
      <c r="H1858" s="44">
        <f t="shared" si="460"/>
        <v>142.4</v>
      </c>
      <c r="I1858" s="98">
        <f t="shared" si="461"/>
        <v>64.08</v>
      </c>
      <c r="J1858" s="98">
        <f t="shared" si="456"/>
        <v>151.29999999999998</v>
      </c>
      <c r="K1858" s="4"/>
      <c r="L1858" s="44">
        <f t="shared" si="459"/>
        <v>142.4</v>
      </c>
      <c r="M1858" s="100">
        <f t="shared" si="472"/>
        <v>142.4</v>
      </c>
      <c r="N1858" s="22"/>
      <c r="O1858" s="101" t="s">
        <v>3</v>
      </c>
      <c r="P1858" s="101" t="s">
        <v>3</v>
      </c>
      <c r="Q1858" s="22"/>
      <c r="R1858" s="101" t="s">
        <v>3</v>
      </c>
      <c r="S1858" s="101" t="s">
        <v>3</v>
      </c>
      <c r="T1858" s="22"/>
      <c r="U1858" s="101" t="s">
        <v>3</v>
      </c>
      <c r="V1858" s="101" t="s">
        <v>3</v>
      </c>
      <c r="W1858" s="22"/>
      <c r="X1858" s="101" t="s">
        <v>3</v>
      </c>
      <c r="Y1858" s="101" t="s">
        <v>3</v>
      </c>
      <c r="Z1858" s="22"/>
      <c r="AA1858" s="101" t="s">
        <v>3</v>
      </c>
      <c r="AB1858" s="101" t="s">
        <v>3</v>
      </c>
      <c r="AC1858" s="22"/>
      <c r="AD1858" s="101" t="s">
        <v>3</v>
      </c>
      <c r="AE1858" s="101" t="s">
        <v>3</v>
      </c>
      <c r="AF1858" s="22"/>
      <c r="AG1858" s="100">
        <f t="shared" si="457"/>
        <v>142.4</v>
      </c>
      <c r="AH1858" s="100">
        <f t="shared" si="470"/>
        <v>142.4</v>
      </c>
      <c r="AI1858" s="22"/>
      <c r="AJ1858" s="100">
        <f t="shared" si="462"/>
        <v>115.7</v>
      </c>
      <c r="AK1858" s="100">
        <f t="shared" si="463"/>
        <v>115.7</v>
      </c>
      <c r="AL1858" s="44"/>
      <c r="AM1858" s="89"/>
      <c r="AN1858" s="101" t="s">
        <v>3</v>
      </c>
      <c r="AO1858" s="22"/>
      <c r="AP1858" s="100">
        <f t="shared" si="464"/>
        <v>151.29999999999998</v>
      </c>
      <c r="AQ1858" s="100">
        <f t="shared" si="465"/>
        <v>151.29999999999998</v>
      </c>
      <c r="AR1858" s="22"/>
      <c r="AS1858" s="85">
        <f t="shared" si="466"/>
        <v>64.08</v>
      </c>
      <c r="AT1858" s="101" t="s">
        <v>3</v>
      </c>
      <c r="AU1858" s="22"/>
      <c r="AV1858" s="100">
        <f t="shared" si="458"/>
        <v>151.29999999999998</v>
      </c>
      <c r="AW1858" s="100">
        <f t="shared" si="471"/>
        <v>151.29999999999998</v>
      </c>
      <c r="AX1858" s="22"/>
      <c r="AY1858" s="100">
        <f t="shared" si="467"/>
        <v>133.5</v>
      </c>
      <c r="AZ1858" s="101" t="s">
        <v>3</v>
      </c>
      <c r="BA1858" s="22"/>
      <c r="BB1858" s="100">
        <f t="shared" si="468"/>
        <v>64.08</v>
      </c>
      <c r="BC1858" s="101" t="s">
        <v>3</v>
      </c>
      <c r="BD1858" s="22"/>
      <c r="BE1858" s="100">
        <f t="shared" si="469"/>
        <v>64.08</v>
      </c>
      <c r="BF1858" s="101" t="s">
        <v>3</v>
      </c>
    </row>
    <row r="1859" spans="1:58" s="86" customFormat="1" ht="13.2" x14ac:dyDescent="0.25">
      <c r="A1859" s="47" t="s">
        <v>1532</v>
      </c>
      <c r="B1859" s="22">
        <v>1200197</v>
      </c>
      <c r="C1859" s="55" t="s">
        <v>1249</v>
      </c>
      <c r="D1859" s="85">
        <v>231</v>
      </c>
      <c r="E1859" s="83">
        <v>270</v>
      </c>
      <c r="F1859" s="83"/>
      <c r="G1859" s="22"/>
      <c r="H1859" s="44">
        <f t="shared" si="460"/>
        <v>184.8</v>
      </c>
      <c r="I1859" s="98">
        <f t="shared" si="461"/>
        <v>83.16</v>
      </c>
      <c r="J1859" s="98">
        <f t="shared" si="456"/>
        <v>196.35</v>
      </c>
      <c r="K1859" s="4"/>
      <c r="L1859" s="44">
        <f t="shared" si="459"/>
        <v>184.8</v>
      </c>
      <c r="M1859" s="100">
        <f t="shared" si="472"/>
        <v>184.8</v>
      </c>
      <c r="N1859" s="22"/>
      <c r="O1859" s="101" t="s">
        <v>3</v>
      </c>
      <c r="P1859" s="101" t="s">
        <v>3</v>
      </c>
      <c r="Q1859" s="22"/>
      <c r="R1859" s="101" t="s">
        <v>3</v>
      </c>
      <c r="S1859" s="101" t="s">
        <v>3</v>
      </c>
      <c r="T1859" s="22"/>
      <c r="U1859" s="101" t="s">
        <v>3</v>
      </c>
      <c r="V1859" s="101" t="s">
        <v>3</v>
      </c>
      <c r="W1859" s="22"/>
      <c r="X1859" s="101" t="s">
        <v>3</v>
      </c>
      <c r="Y1859" s="101" t="s">
        <v>3</v>
      </c>
      <c r="Z1859" s="22"/>
      <c r="AA1859" s="101" t="s">
        <v>3</v>
      </c>
      <c r="AB1859" s="101" t="s">
        <v>3</v>
      </c>
      <c r="AC1859" s="22"/>
      <c r="AD1859" s="101" t="s">
        <v>3</v>
      </c>
      <c r="AE1859" s="101" t="s">
        <v>3</v>
      </c>
      <c r="AF1859" s="22"/>
      <c r="AG1859" s="100">
        <f t="shared" si="457"/>
        <v>184.8</v>
      </c>
      <c r="AH1859" s="100">
        <f t="shared" si="470"/>
        <v>184.8</v>
      </c>
      <c r="AI1859" s="22"/>
      <c r="AJ1859" s="100">
        <f t="shared" si="462"/>
        <v>150.15</v>
      </c>
      <c r="AK1859" s="100">
        <f t="shared" si="463"/>
        <v>150.15</v>
      </c>
      <c r="AL1859" s="44"/>
      <c r="AM1859" s="89"/>
      <c r="AN1859" s="101" t="s">
        <v>3</v>
      </c>
      <c r="AO1859" s="22"/>
      <c r="AP1859" s="100">
        <f t="shared" si="464"/>
        <v>196.35</v>
      </c>
      <c r="AQ1859" s="100">
        <f t="shared" si="465"/>
        <v>196.35</v>
      </c>
      <c r="AR1859" s="22"/>
      <c r="AS1859" s="85">
        <f t="shared" si="466"/>
        <v>83.16</v>
      </c>
      <c r="AT1859" s="101" t="s">
        <v>3</v>
      </c>
      <c r="AU1859" s="22"/>
      <c r="AV1859" s="100">
        <f t="shared" si="458"/>
        <v>196.35</v>
      </c>
      <c r="AW1859" s="100">
        <f t="shared" si="471"/>
        <v>196.35</v>
      </c>
      <c r="AX1859" s="22"/>
      <c r="AY1859" s="100">
        <f t="shared" si="467"/>
        <v>173.25</v>
      </c>
      <c r="AZ1859" s="101" t="s">
        <v>3</v>
      </c>
      <c r="BA1859" s="22"/>
      <c r="BB1859" s="100">
        <f t="shared" si="468"/>
        <v>83.16</v>
      </c>
      <c r="BC1859" s="101" t="s">
        <v>3</v>
      </c>
      <c r="BD1859" s="22"/>
      <c r="BE1859" s="100">
        <f t="shared" si="469"/>
        <v>83.16</v>
      </c>
      <c r="BF1859" s="101" t="s">
        <v>3</v>
      </c>
    </row>
    <row r="1860" spans="1:58" s="86" customFormat="1" ht="13.2" x14ac:dyDescent="0.25">
      <c r="A1860" s="47" t="s">
        <v>1532</v>
      </c>
      <c r="B1860" s="22">
        <v>1200531</v>
      </c>
      <c r="C1860" s="55" t="s">
        <v>1325</v>
      </c>
      <c r="D1860" s="85">
        <v>144</v>
      </c>
      <c r="E1860" s="83">
        <v>270</v>
      </c>
      <c r="F1860" s="83"/>
      <c r="G1860" s="22"/>
      <c r="H1860" s="44">
        <f t="shared" si="460"/>
        <v>115.2</v>
      </c>
      <c r="I1860" s="98">
        <f t="shared" si="461"/>
        <v>51.839999999999996</v>
      </c>
      <c r="J1860" s="98">
        <f t="shared" si="456"/>
        <v>122.39999999999999</v>
      </c>
      <c r="K1860" s="4"/>
      <c r="L1860" s="44">
        <f t="shared" si="459"/>
        <v>115.2</v>
      </c>
      <c r="M1860" s="100">
        <f t="shared" si="472"/>
        <v>115.2</v>
      </c>
      <c r="N1860" s="22"/>
      <c r="O1860" s="101" t="s">
        <v>3</v>
      </c>
      <c r="P1860" s="101" t="s">
        <v>3</v>
      </c>
      <c r="Q1860" s="22"/>
      <c r="R1860" s="101" t="s">
        <v>3</v>
      </c>
      <c r="S1860" s="101" t="s">
        <v>3</v>
      </c>
      <c r="T1860" s="22"/>
      <c r="U1860" s="101" t="s">
        <v>3</v>
      </c>
      <c r="V1860" s="101" t="s">
        <v>3</v>
      </c>
      <c r="W1860" s="22"/>
      <c r="X1860" s="101" t="s">
        <v>3</v>
      </c>
      <c r="Y1860" s="101" t="s">
        <v>3</v>
      </c>
      <c r="Z1860" s="22"/>
      <c r="AA1860" s="101" t="s">
        <v>3</v>
      </c>
      <c r="AB1860" s="101" t="s">
        <v>3</v>
      </c>
      <c r="AC1860" s="22"/>
      <c r="AD1860" s="101" t="s">
        <v>3</v>
      </c>
      <c r="AE1860" s="101" t="s">
        <v>3</v>
      </c>
      <c r="AF1860" s="22"/>
      <c r="AG1860" s="100">
        <f t="shared" si="457"/>
        <v>115.2</v>
      </c>
      <c r="AH1860" s="100">
        <f t="shared" si="470"/>
        <v>115.2</v>
      </c>
      <c r="AI1860" s="22"/>
      <c r="AJ1860" s="100">
        <f t="shared" si="462"/>
        <v>93.600000000000009</v>
      </c>
      <c r="AK1860" s="100">
        <f t="shared" si="463"/>
        <v>93.600000000000009</v>
      </c>
      <c r="AL1860" s="44"/>
      <c r="AM1860" s="89"/>
      <c r="AN1860" s="101" t="s">
        <v>3</v>
      </c>
      <c r="AO1860" s="22"/>
      <c r="AP1860" s="100">
        <f t="shared" si="464"/>
        <v>122.39999999999999</v>
      </c>
      <c r="AQ1860" s="100">
        <f t="shared" si="465"/>
        <v>122.39999999999999</v>
      </c>
      <c r="AR1860" s="22"/>
      <c r="AS1860" s="85">
        <f t="shared" si="466"/>
        <v>51.839999999999996</v>
      </c>
      <c r="AT1860" s="101" t="s">
        <v>3</v>
      </c>
      <c r="AU1860" s="22"/>
      <c r="AV1860" s="100">
        <f t="shared" si="458"/>
        <v>122.39999999999999</v>
      </c>
      <c r="AW1860" s="100">
        <f t="shared" si="471"/>
        <v>122.39999999999999</v>
      </c>
      <c r="AX1860" s="22"/>
      <c r="AY1860" s="100">
        <f t="shared" si="467"/>
        <v>108</v>
      </c>
      <c r="AZ1860" s="101" t="s">
        <v>3</v>
      </c>
      <c r="BA1860" s="22"/>
      <c r="BB1860" s="100">
        <f t="shared" si="468"/>
        <v>51.839999999999996</v>
      </c>
      <c r="BC1860" s="101" t="s">
        <v>3</v>
      </c>
      <c r="BD1860" s="22"/>
      <c r="BE1860" s="100">
        <f t="shared" si="469"/>
        <v>51.839999999999996</v>
      </c>
      <c r="BF1860" s="101" t="s">
        <v>3</v>
      </c>
    </row>
    <row r="1861" spans="1:58" s="86" customFormat="1" ht="13.2" x14ac:dyDescent="0.25">
      <c r="A1861" s="47" t="s">
        <v>1532</v>
      </c>
      <c r="B1861" s="22">
        <v>1201049</v>
      </c>
      <c r="C1861" s="55" t="s">
        <v>1211</v>
      </c>
      <c r="D1861" s="85">
        <v>156</v>
      </c>
      <c r="E1861" s="83">
        <v>270</v>
      </c>
      <c r="F1861" s="83"/>
      <c r="G1861" s="22"/>
      <c r="H1861" s="44">
        <f t="shared" si="460"/>
        <v>124.80000000000001</v>
      </c>
      <c r="I1861" s="98">
        <f t="shared" si="461"/>
        <v>56.16</v>
      </c>
      <c r="J1861" s="98">
        <f t="shared" si="456"/>
        <v>132.6</v>
      </c>
      <c r="K1861" s="4"/>
      <c r="L1861" s="44">
        <f t="shared" si="459"/>
        <v>124.80000000000001</v>
      </c>
      <c r="M1861" s="100">
        <f t="shared" si="472"/>
        <v>124.80000000000001</v>
      </c>
      <c r="N1861" s="22"/>
      <c r="O1861" s="101" t="s">
        <v>3</v>
      </c>
      <c r="P1861" s="101" t="s">
        <v>3</v>
      </c>
      <c r="Q1861" s="22"/>
      <c r="R1861" s="101" t="s">
        <v>3</v>
      </c>
      <c r="S1861" s="101" t="s">
        <v>3</v>
      </c>
      <c r="T1861" s="22"/>
      <c r="U1861" s="101" t="s">
        <v>3</v>
      </c>
      <c r="V1861" s="101" t="s">
        <v>3</v>
      </c>
      <c r="W1861" s="22"/>
      <c r="X1861" s="101" t="s">
        <v>3</v>
      </c>
      <c r="Y1861" s="101" t="s">
        <v>3</v>
      </c>
      <c r="Z1861" s="22"/>
      <c r="AA1861" s="101" t="s">
        <v>3</v>
      </c>
      <c r="AB1861" s="101" t="s">
        <v>3</v>
      </c>
      <c r="AC1861" s="22"/>
      <c r="AD1861" s="101" t="s">
        <v>3</v>
      </c>
      <c r="AE1861" s="101" t="s">
        <v>3</v>
      </c>
      <c r="AF1861" s="22"/>
      <c r="AG1861" s="100">
        <f t="shared" si="457"/>
        <v>124.80000000000001</v>
      </c>
      <c r="AH1861" s="100">
        <f t="shared" si="470"/>
        <v>124.80000000000001</v>
      </c>
      <c r="AI1861" s="22"/>
      <c r="AJ1861" s="100">
        <f t="shared" si="462"/>
        <v>101.4</v>
      </c>
      <c r="AK1861" s="100">
        <f t="shared" si="463"/>
        <v>101.4</v>
      </c>
      <c r="AL1861" s="44"/>
      <c r="AM1861" s="89"/>
      <c r="AN1861" s="101" t="s">
        <v>3</v>
      </c>
      <c r="AO1861" s="22"/>
      <c r="AP1861" s="100">
        <f t="shared" si="464"/>
        <v>132.6</v>
      </c>
      <c r="AQ1861" s="100">
        <f t="shared" si="465"/>
        <v>132.6</v>
      </c>
      <c r="AR1861" s="22"/>
      <c r="AS1861" s="85">
        <f t="shared" si="466"/>
        <v>56.16</v>
      </c>
      <c r="AT1861" s="101" t="s">
        <v>3</v>
      </c>
      <c r="AU1861" s="22"/>
      <c r="AV1861" s="100">
        <f t="shared" si="458"/>
        <v>132.6</v>
      </c>
      <c r="AW1861" s="100">
        <f t="shared" si="471"/>
        <v>132.6</v>
      </c>
      <c r="AX1861" s="22"/>
      <c r="AY1861" s="100">
        <f t="shared" si="467"/>
        <v>117</v>
      </c>
      <c r="AZ1861" s="101" t="s">
        <v>3</v>
      </c>
      <c r="BA1861" s="22"/>
      <c r="BB1861" s="100">
        <f t="shared" si="468"/>
        <v>56.16</v>
      </c>
      <c r="BC1861" s="101" t="s">
        <v>3</v>
      </c>
      <c r="BD1861" s="22"/>
      <c r="BE1861" s="100">
        <f t="shared" si="469"/>
        <v>56.16</v>
      </c>
      <c r="BF1861" s="101" t="s">
        <v>3</v>
      </c>
    </row>
    <row r="1862" spans="1:58" s="86" customFormat="1" ht="13.2" x14ac:dyDescent="0.25">
      <c r="A1862" s="47" t="s">
        <v>1532</v>
      </c>
      <c r="B1862" s="22">
        <v>1201207</v>
      </c>
      <c r="C1862" s="55" t="s">
        <v>1354</v>
      </c>
      <c r="D1862" s="85">
        <v>160</v>
      </c>
      <c r="E1862" s="83">
        <v>270</v>
      </c>
      <c r="F1862" s="83"/>
      <c r="G1862" s="22"/>
      <c r="H1862" s="44">
        <f t="shared" si="460"/>
        <v>128</v>
      </c>
      <c r="I1862" s="98">
        <f t="shared" si="461"/>
        <v>57.599999999999994</v>
      </c>
      <c r="J1862" s="98">
        <f t="shared" ref="J1862:J1890" si="473">MAX(AJ1862:AM1862,AP1862:AS1862,AV1862:AY1862,BB1862,BE1862)</f>
        <v>136</v>
      </c>
      <c r="K1862" s="4"/>
      <c r="L1862" s="44">
        <f t="shared" si="459"/>
        <v>128</v>
      </c>
      <c r="M1862" s="100">
        <f t="shared" si="472"/>
        <v>128</v>
      </c>
      <c r="N1862" s="22"/>
      <c r="O1862" s="101" t="s">
        <v>3</v>
      </c>
      <c r="P1862" s="101" t="s">
        <v>3</v>
      </c>
      <c r="Q1862" s="22"/>
      <c r="R1862" s="101" t="s">
        <v>3</v>
      </c>
      <c r="S1862" s="101" t="s">
        <v>3</v>
      </c>
      <c r="T1862" s="22"/>
      <c r="U1862" s="101" t="s">
        <v>3</v>
      </c>
      <c r="V1862" s="101" t="s">
        <v>3</v>
      </c>
      <c r="W1862" s="22"/>
      <c r="X1862" s="101" t="s">
        <v>3</v>
      </c>
      <c r="Y1862" s="101" t="s">
        <v>3</v>
      </c>
      <c r="Z1862" s="22"/>
      <c r="AA1862" s="101" t="s">
        <v>3</v>
      </c>
      <c r="AB1862" s="101" t="s">
        <v>3</v>
      </c>
      <c r="AC1862" s="22"/>
      <c r="AD1862" s="101" t="s">
        <v>3</v>
      </c>
      <c r="AE1862" s="101" t="s">
        <v>3</v>
      </c>
      <c r="AF1862" s="22"/>
      <c r="AG1862" s="100">
        <f t="shared" si="457"/>
        <v>128</v>
      </c>
      <c r="AH1862" s="100">
        <f t="shared" si="470"/>
        <v>128</v>
      </c>
      <c r="AI1862" s="22"/>
      <c r="AJ1862" s="100">
        <f t="shared" si="462"/>
        <v>104</v>
      </c>
      <c r="AK1862" s="100">
        <f t="shared" si="463"/>
        <v>104</v>
      </c>
      <c r="AL1862" s="44"/>
      <c r="AM1862" s="89"/>
      <c r="AN1862" s="101" t="s">
        <v>3</v>
      </c>
      <c r="AO1862" s="22"/>
      <c r="AP1862" s="100">
        <f t="shared" si="464"/>
        <v>136</v>
      </c>
      <c r="AQ1862" s="100">
        <f t="shared" si="465"/>
        <v>136</v>
      </c>
      <c r="AR1862" s="22"/>
      <c r="AS1862" s="85">
        <f t="shared" si="466"/>
        <v>57.599999999999994</v>
      </c>
      <c r="AT1862" s="101" t="s">
        <v>3</v>
      </c>
      <c r="AU1862" s="22"/>
      <c r="AV1862" s="100">
        <f t="shared" si="458"/>
        <v>136</v>
      </c>
      <c r="AW1862" s="100">
        <f t="shared" si="471"/>
        <v>136</v>
      </c>
      <c r="AX1862" s="22"/>
      <c r="AY1862" s="100">
        <f t="shared" si="467"/>
        <v>120</v>
      </c>
      <c r="AZ1862" s="101" t="s">
        <v>3</v>
      </c>
      <c r="BA1862" s="22"/>
      <c r="BB1862" s="100">
        <f t="shared" si="468"/>
        <v>57.599999999999994</v>
      </c>
      <c r="BC1862" s="101" t="s">
        <v>3</v>
      </c>
      <c r="BD1862" s="22"/>
      <c r="BE1862" s="100">
        <f t="shared" si="469"/>
        <v>57.599999999999994</v>
      </c>
      <c r="BF1862" s="101" t="s">
        <v>3</v>
      </c>
    </row>
    <row r="1863" spans="1:58" s="86" customFormat="1" ht="13.2" x14ac:dyDescent="0.25">
      <c r="A1863" s="47" t="s">
        <v>1532</v>
      </c>
      <c r="B1863" s="22">
        <v>1200566</v>
      </c>
      <c r="C1863" s="55" t="s">
        <v>1355</v>
      </c>
      <c r="D1863" s="85">
        <v>200</v>
      </c>
      <c r="E1863" s="83">
        <v>270</v>
      </c>
      <c r="F1863" s="83"/>
      <c r="G1863" s="22"/>
      <c r="H1863" s="44">
        <f t="shared" si="460"/>
        <v>160</v>
      </c>
      <c r="I1863" s="98">
        <f t="shared" si="461"/>
        <v>72</v>
      </c>
      <c r="J1863" s="98">
        <f t="shared" si="473"/>
        <v>170</v>
      </c>
      <c r="K1863" s="4"/>
      <c r="L1863" s="44">
        <f t="shared" si="459"/>
        <v>160</v>
      </c>
      <c r="M1863" s="100">
        <f t="shared" si="472"/>
        <v>160</v>
      </c>
      <c r="N1863" s="22"/>
      <c r="O1863" s="101" t="s">
        <v>3</v>
      </c>
      <c r="P1863" s="101" t="s">
        <v>3</v>
      </c>
      <c r="Q1863" s="22"/>
      <c r="R1863" s="101" t="s">
        <v>3</v>
      </c>
      <c r="S1863" s="101" t="s">
        <v>3</v>
      </c>
      <c r="T1863" s="22"/>
      <c r="U1863" s="101" t="s">
        <v>3</v>
      </c>
      <c r="V1863" s="101" t="s">
        <v>3</v>
      </c>
      <c r="W1863" s="22"/>
      <c r="X1863" s="101" t="s">
        <v>3</v>
      </c>
      <c r="Y1863" s="101" t="s">
        <v>3</v>
      </c>
      <c r="Z1863" s="22"/>
      <c r="AA1863" s="101" t="s">
        <v>3</v>
      </c>
      <c r="AB1863" s="101" t="s">
        <v>3</v>
      </c>
      <c r="AC1863" s="22"/>
      <c r="AD1863" s="101" t="s">
        <v>3</v>
      </c>
      <c r="AE1863" s="101" t="s">
        <v>3</v>
      </c>
      <c r="AF1863" s="22"/>
      <c r="AG1863" s="100">
        <f t="shared" si="457"/>
        <v>160</v>
      </c>
      <c r="AH1863" s="100">
        <f t="shared" si="470"/>
        <v>160</v>
      </c>
      <c r="AI1863" s="22"/>
      <c r="AJ1863" s="100">
        <f t="shared" si="462"/>
        <v>130</v>
      </c>
      <c r="AK1863" s="100">
        <f t="shared" si="463"/>
        <v>130</v>
      </c>
      <c r="AL1863" s="44"/>
      <c r="AM1863" s="89"/>
      <c r="AN1863" s="101" t="s">
        <v>3</v>
      </c>
      <c r="AO1863" s="22"/>
      <c r="AP1863" s="100">
        <f t="shared" si="464"/>
        <v>170</v>
      </c>
      <c r="AQ1863" s="100">
        <f t="shared" si="465"/>
        <v>170</v>
      </c>
      <c r="AR1863" s="22"/>
      <c r="AS1863" s="85">
        <f t="shared" si="466"/>
        <v>72</v>
      </c>
      <c r="AT1863" s="101" t="s">
        <v>3</v>
      </c>
      <c r="AU1863" s="22"/>
      <c r="AV1863" s="100">
        <f t="shared" si="458"/>
        <v>170</v>
      </c>
      <c r="AW1863" s="100">
        <f t="shared" si="471"/>
        <v>170</v>
      </c>
      <c r="AX1863" s="22"/>
      <c r="AY1863" s="100">
        <f t="shared" si="467"/>
        <v>150</v>
      </c>
      <c r="AZ1863" s="101" t="s">
        <v>3</v>
      </c>
      <c r="BA1863" s="22"/>
      <c r="BB1863" s="100">
        <f t="shared" si="468"/>
        <v>72</v>
      </c>
      <c r="BC1863" s="101" t="s">
        <v>3</v>
      </c>
      <c r="BD1863" s="22"/>
      <c r="BE1863" s="100">
        <f t="shared" si="469"/>
        <v>72</v>
      </c>
      <c r="BF1863" s="101" t="s">
        <v>3</v>
      </c>
    </row>
    <row r="1864" spans="1:58" s="86" customFormat="1" ht="13.2" x14ac:dyDescent="0.25">
      <c r="A1864" s="47" t="s">
        <v>1532</v>
      </c>
      <c r="B1864" s="22">
        <v>1200840</v>
      </c>
      <c r="C1864" s="55" t="s">
        <v>1472</v>
      </c>
      <c r="D1864" s="85">
        <v>204</v>
      </c>
      <c r="E1864" s="83">
        <v>270</v>
      </c>
      <c r="F1864" s="83"/>
      <c r="G1864" s="22"/>
      <c r="H1864" s="44">
        <f t="shared" si="460"/>
        <v>163.20000000000002</v>
      </c>
      <c r="I1864" s="98">
        <f t="shared" si="461"/>
        <v>73.44</v>
      </c>
      <c r="J1864" s="98">
        <f t="shared" si="473"/>
        <v>173.4</v>
      </c>
      <c r="K1864" s="4"/>
      <c r="L1864" s="44">
        <f t="shared" si="459"/>
        <v>163.20000000000002</v>
      </c>
      <c r="M1864" s="100">
        <f t="shared" si="472"/>
        <v>163.20000000000002</v>
      </c>
      <c r="N1864" s="22"/>
      <c r="O1864" s="101" t="s">
        <v>3</v>
      </c>
      <c r="P1864" s="101" t="s">
        <v>3</v>
      </c>
      <c r="Q1864" s="22"/>
      <c r="R1864" s="101" t="s">
        <v>3</v>
      </c>
      <c r="S1864" s="101" t="s">
        <v>3</v>
      </c>
      <c r="T1864" s="22"/>
      <c r="U1864" s="101" t="s">
        <v>3</v>
      </c>
      <c r="V1864" s="101" t="s">
        <v>3</v>
      </c>
      <c r="W1864" s="22"/>
      <c r="X1864" s="101" t="s">
        <v>3</v>
      </c>
      <c r="Y1864" s="101" t="s">
        <v>3</v>
      </c>
      <c r="Z1864" s="22"/>
      <c r="AA1864" s="101" t="s">
        <v>3</v>
      </c>
      <c r="AB1864" s="101" t="s">
        <v>3</v>
      </c>
      <c r="AC1864" s="22"/>
      <c r="AD1864" s="101" t="s">
        <v>3</v>
      </c>
      <c r="AE1864" s="101" t="s">
        <v>3</v>
      </c>
      <c r="AF1864" s="22"/>
      <c r="AG1864" s="100">
        <f t="shared" si="457"/>
        <v>163.20000000000002</v>
      </c>
      <c r="AH1864" s="100">
        <f t="shared" si="470"/>
        <v>163.20000000000002</v>
      </c>
      <c r="AI1864" s="22"/>
      <c r="AJ1864" s="100">
        <f t="shared" si="462"/>
        <v>132.6</v>
      </c>
      <c r="AK1864" s="100">
        <f t="shared" si="463"/>
        <v>132.6</v>
      </c>
      <c r="AL1864" s="44"/>
      <c r="AM1864" s="89"/>
      <c r="AN1864" s="101" t="s">
        <v>3</v>
      </c>
      <c r="AO1864" s="22"/>
      <c r="AP1864" s="100">
        <f t="shared" si="464"/>
        <v>173.4</v>
      </c>
      <c r="AQ1864" s="100">
        <f t="shared" si="465"/>
        <v>173.4</v>
      </c>
      <c r="AR1864" s="22"/>
      <c r="AS1864" s="85">
        <f t="shared" si="466"/>
        <v>73.44</v>
      </c>
      <c r="AT1864" s="101" t="s">
        <v>3</v>
      </c>
      <c r="AU1864" s="22"/>
      <c r="AV1864" s="100">
        <f t="shared" si="458"/>
        <v>173.4</v>
      </c>
      <c r="AW1864" s="100">
        <f t="shared" si="471"/>
        <v>173.4</v>
      </c>
      <c r="AX1864" s="22"/>
      <c r="AY1864" s="100">
        <f t="shared" si="467"/>
        <v>153</v>
      </c>
      <c r="AZ1864" s="101" t="s">
        <v>3</v>
      </c>
      <c r="BA1864" s="22"/>
      <c r="BB1864" s="100">
        <f t="shared" si="468"/>
        <v>73.44</v>
      </c>
      <c r="BC1864" s="101" t="s">
        <v>3</v>
      </c>
      <c r="BD1864" s="22"/>
      <c r="BE1864" s="100">
        <f t="shared" si="469"/>
        <v>73.44</v>
      </c>
      <c r="BF1864" s="101" t="s">
        <v>3</v>
      </c>
    </row>
    <row r="1865" spans="1:58" s="86" customFormat="1" ht="13.2" x14ac:dyDescent="0.25">
      <c r="A1865" s="47" t="s">
        <v>1532</v>
      </c>
      <c r="B1865" s="22">
        <v>1201338</v>
      </c>
      <c r="C1865" s="55" t="s">
        <v>1303</v>
      </c>
      <c r="D1865" s="85">
        <v>172</v>
      </c>
      <c r="E1865" s="83">
        <v>270</v>
      </c>
      <c r="F1865" s="83"/>
      <c r="G1865" s="22"/>
      <c r="H1865" s="44">
        <f t="shared" si="460"/>
        <v>137.6</v>
      </c>
      <c r="I1865" s="98">
        <f t="shared" si="461"/>
        <v>61.919999999999995</v>
      </c>
      <c r="J1865" s="98">
        <f t="shared" si="473"/>
        <v>146.19999999999999</v>
      </c>
      <c r="K1865" s="4"/>
      <c r="L1865" s="44">
        <f t="shared" si="459"/>
        <v>137.6</v>
      </c>
      <c r="M1865" s="100">
        <f t="shared" si="472"/>
        <v>137.6</v>
      </c>
      <c r="N1865" s="22"/>
      <c r="O1865" s="101" t="s">
        <v>3</v>
      </c>
      <c r="P1865" s="101" t="s">
        <v>3</v>
      </c>
      <c r="Q1865" s="22"/>
      <c r="R1865" s="101" t="s">
        <v>3</v>
      </c>
      <c r="S1865" s="101" t="s">
        <v>3</v>
      </c>
      <c r="T1865" s="22"/>
      <c r="U1865" s="101" t="s">
        <v>3</v>
      </c>
      <c r="V1865" s="101" t="s">
        <v>3</v>
      </c>
      <c r="W1865" s="22"/>
      <c r="X1865" s="101" t="s">
        <v>3</v>
      </c>
      <c r="Y1865" s="101" t="s">
        <v>3</v>
      </c>
      <c r="Z1865" s="22"/>
      <c r="AA1865" s="101" t="s">
        <v>3</v>
      </c>
      <c r="AB1865" s="101" t="s">
        <v>3</v>
      </c>
      <c r="AC1865" s="22"/>
      <c r="AD1865" s="101" t="s">
        <v>3</v>
      </c>
      <c r="AE1865" s="101" t="s">
        <v>3</v>
      </c>
      <c r="AF1865" s="22"/>
      <c r="AG1865" s="100">
        <f t="shared" ref="AG1865:AG1890" si="474">D1865*80%</f>
        <v>137.6</v>
      </c>
      <c r="AH1865" s="100">
        <f t="shared" si="470"/>
        <v>137.6</v>
      </c>
      <c r="AI1865" s="22"/>
      <c r="AJ1865" s="100">
        <f t="shared" si="462"/>
        <v>111.8</v>
      </c>
      <c r="AK1865" s="100">
        <f t="shared" si="463"/>
        <v>111.8</v>
      </c>
      <c r="AL1865" s="44"/>
      <c r="AM1865" s="89"/>
      <c r="AN1865" s="101" t="s">
        <v>3</v>
      </c>
      <c r="AO1865" s="22"/>
      <c r="AP1865" s="100">
        <f t="shared" si="464"/>
        <v>146.19999999999999</v>
      </c>
      <c r="AQ1865" s="100">
        <f t="shared" si="465"/>
        <v>146.19999999999999</v>
      </c>
      <c r="AR1865" s="22"/>
      <c r="AS1865" s="85">
        <f t="shared" si="466"/>
        <v>61.919999999999995</v>
      </c>
      <c r="AT1865" s="101" t="s">
        <v>3</v>
      </c>
      <c r="AU1865" s="22"/>
      <c r="AV1865" s="100">
        <f t="shared" ref="AV1865:AV1890" si="475">D1865*85%</f>
        <v>146.19999999999999</v>
      </c>
      <c r="AW1865" s="100">
        <f t="shared" si="471"/>
        <v>146.19999999999999</v>
      </c>
      <c r="AX1865" s="22"/>
      <c r="AY1865" s="100">
        <f t="shared" si="467"/>
        <v>129</v>
      </c>
      <c r="AZ1865" s="101" t="s">
        <v>3</v>
      </c>
      <c r="BA1865" s="22"/>
      <c r="BB1865" s="100">
        <f t="shared" si="468"/>
        <v>61.919999999999995</v>
      </c>
      <c r="BC1865" s="101" t="s">
        <v>3</v>
      </c>
      <c r="BD1865" s="22"/>
      <c r="BE1865" s="100">
        <f t="shared" si="469"/>
        <v>61.919999999999995</v>
      </c>
      <c r="BF1865" s="101" t="s">
        <v>3</v>
      </c>
    </row>
    <row r="1866" spans="1:58" s="86" customFormat="1" ht="13.2" x14ac:dyDescent="0.25">
      <c r="A1866" s="47" t="s">
        <v>1532</v>
      </c>
      <c r="B1866" s="22">
        <v>1203037</v>
      </c>
      <c r="C1866" s="55" t="s">
        <v>1536</v>
      </c>
      <c r="D1866" s="85">
        <v>178</v>
      </c>
      <c r="E1866" s="83">
        <v>270</v>
      </c>
      <c r="F1866" s="83"/>
      <c r="G1866" s="22"/>
      <c r="H1866" s="44">
        <f t="shared" si="460"/>
        <v>142.4</v>
      </c>
      <c r="I1866" s="98">
        <f t="shared" si="461"/>
        <v>64.08</v>
      </c>
      <c r="J1866" s="98">
        <f t="shared" si="473"/>
        <v>151.29999999999998</v>
      </c>
      <c r="K1866" s="4"/>
      <c r="L1866" s="44">
        <f t="shared" ref="L1866:L1879" si="476">D1866*80%</f>
        <v>142.4</v>
      </c>
      <c r="M1866" s="100">
        <f t="shared" si="472"/>
        <v>142.4</v>
      </c>
      <c r="N1866" s="22"/>
      <c r="O1866" s="101" t="s">
        <v>3</v>
      </c>
      <c r="P1866" s="101" t="s">
        <v>3</v>
      </c>
      <c r="Q1866" s="22"/>
      <c r="R1866" s="101" t="s">
        <v>3</v>
      </c>
      <c r="S1866" s="101" t="s">
        <v>3</v>
      </c>
      <c r="T1866" s="22"/>
      <c r="U1866" s="101" t="s">
        <v>3</v>
      </c>
      <c r="V1866" s="101" t="s">
        <v>3</v>
      </c>
      <c r="W1866" s="22"/>
      <c r="X1866" s="101" t="s">
        <v>3</v>
      </c>
      <c r="Y1866" s="101" t="s">
        <v>3</v>
      </c>
      <c r="Z1866" s="22"/>
      <c r="AA1866" s="101" t="s">
        <v>3</v>
      </c>
      <c r="AB1866" s="101" t="s">
        <v>3</v>
      </c>
      <c r="AC1866" s="22"/>
      <c r="AD1866" s="101" t="s">
        <v>3</v>
      </c>
      <c r="AE1866" s="101" t="s">
        <v>3</v>
      </c>
      <c r="AF1866" s="22"/>
      <c r="AG1866" s="100">
        <f t="shared" si="474"/>
        <v>142.4</v>
      </c>
      <c r="AH1866" s="100">
        <f t="shared" si="470"/>
        <v>142.4</v>
      </c>
      <c r="AI1866" s="22"/>
      <c r="AJ1866" s="100">
        <f t="shared" si="462"/>
        <v>115.7</v>
      </c>
      <c r="AK1866" s="100">
        <f t="shared" si="463"/>
        <v>115.7</v>
      </c>
      <c r="AL1866" s="44"/>
      <c r="AM1866" s="89"/>
      <c r="AN1866" s="101" t="s">
        <v>3</v>
      </c>
      <c r="AO1866" s="22"/>
      <c r="AP1866" s="100">
        <f t="shared" si="464"/>
        <v>151.29999999999998</v>
      </c>
      <c r="AQ1866" s="100">
        <f t="shared" si="465"/>
        <v>151.29999999999998</v>
      </c>
      <c r="AR1866" s="22"/>
      <c r="AS1866" s="85">
        <f t="shared" si="466"/>
        <v>64.08</v>
      </c>
      <c r="AT1866" s="101" t="s">
        <v>3</v>
      </c>
      <c r="AU1866" s="22"/>
      <c r="AV1866" s="100">
        <f t="shared" si="475"/>
        <v>151.29999999999998</v>
      </c>
      <c r="AW1866" s="100">
        <f t="shared" si="471"/>
        <v>151.29999999999998</v>
      </c>
      <c r="AX1866" s="22"/>
      <c r="AY1866" s="100">
        <f t="shared" si="467"/>
        <v>133.5</v>
      </c>
      <c r="AZ1866" s="101" t="s">
        <v>3</v>
      </c>
      <c r="BA1866" s="22"/>
      <c r="BB1866" s="100">
        <f t="shared" si="468"/>
        <v>64.08</v>
      </c>
      <c r="BC1866" s="101" t="s">
        <v>3</v>
      </c>
      <c r="BD1866" s="22"/>
      <c r="BE1866" s="100">
        <f t="shared" si="469"/>
        <v>64.08</v>
      </c>
      <c r="BF1866" s="101" t="s">
        <v>3</v>
      </c>
    </row>
    <row r="1867" spans="1:58" s="86" customFormat="1" ht="13.2" x14ac:dyDescent="0.25">
      <c r="A1867" s="47" t="s">
        <v>1532</v>
      </c>
      <c r="B1867" s="22">
        <v>1201128</v>
      </c>
      <c r="C1867" s="55" t="s">
        <v>1250</v>
      </c>
      <c r="D1867" s="85">
        <v>170</v>
      </c>
      <c r="E1867" s="83">
        <v>270</v>
      </c>
      <c r="F1867" s="83"/>
      <c r="G1867" s="22"/>
      <c r="H1867" s="44">
        <f t="shared" si="460"/>
        <v>136</v>
      </c>
      <c r="I1867" s="98">
        <f t="shared" si="461"/>
        <v>61.199999999999996</v>
      </c>
      <c r="J1867" s="98">
        <f t="shared" si="473"/>
        <v>144.5</v>
      </c>
      <c r="K1867" s="4"/>
      <c r="L1867" s="44">
        <f t="shared" si="476"/>
        <v>136</v>
      </c>
      <c r="M1867" s="100">
        <f t="shared" si="472"/>
        <v>136</v>
      </c>
      <c r="N1867" s="22"/>
      <c r="O1867" s="101" t="s">
        <v>3</v>
      </c>
      <c r="P1867" s="101" t="s">
        <v>3</v>
      </c>
      <c r="Q1867" s="22"/>
      <c r="R1867" s="101" t="s">
        <v>3</v>
      </c>
      <c r="S1867" s="101" t="s">
        <v>3</v>
      </c>
      <c r="T1867" s="22"/>
      <c r="U1867" s="101" t="s">
        <v>3</v>
      </c>
      <c r="V1867" s="101" t="s">
        <v>3</v>
      </c>
      <c r="W1867" s="22"/>
      <c r="X1867" s="101" t="s">
        <v>3</v>
      </c>
      <c r="Y1867" s="101" t="s">
        <v>3</v>
      </c>
      <c r="Z1867" s="22"/>
      <c r="AA1867" s="101" t="s">
        <v>3</v>
      </c>
      <c r="AB1867" s="101" t="s">
        <v>3</v>
      </c>
      <c r="AC1867" s="22"/>
      <c r="AD1867" s="101" t="s">
        <v>3</v>
      </c>
      <c r="AE1867" s="101" t="s">
        <v>3</v>
      </c>
      <c r="AF1867" s="22"/>
      <c r="AG1867" s="100">
        <f t="shared" si="474"/>
        <v>136</v>
      </c>
      <c r="AH1867" s="100">
        <f t="shared" si="470"/>
        <v>136</v>
      </c>
      <c r="AI1867" s="22"/>
      <c r="AJ1867" s="100">
        <f t="shared" si="462"/>
        <v>110.5</v>
      </c>
      <c r="AK1867" s="100">
        <f t="shared" si="463"/>
        <v>110.5</v>
      </c>
      <c r="AL1867" s="44"/>
      <c r="AM1867" s="89"/>
      <c r="AN1867" s="101" t="s">
        <v>3</v>
      </c>
      <c r="AO1867" s="22"/>
      <c r="AP1867" s="100">
        <f t="shared" si="464"/>
        <v>144.5</v>
      </c>
      <c r="AQ1867" s="100">
        <f t="shared" si="465"/>
        <v>144.5</v>
      </c>
      <c r="AR1867" s="22"/>
      <c r="AS1867" s="85">
        <f t="shared" si="466"/>
        <v>61.199999999999996</v>
      </c>
      <c r="AT1867" s="101" t="s">
        <v>3</v>
      </c>
      <c r="AU1867" s="22"/>
      <c r="AV1867" s="100">
        <f t="shared" si="475"/>
        <v>144.5</v>
      </c>
      <c r="AW1867" s="100">
        <f t="shared" si="471"/>
        <v>144.5</v>
      </c>
      <c r="AX1867" s="22"/>
      <c r="AY1867" s="100">
        <f t="shared" si="467"/>
        <v>127.5</v>
      </c>
      <c r="AZ1867" s="101" t="s">
        <v>3</v>
      </c>
      <c r="BA1867" s="22"/>
      <c r="BB1867" s="100">
        <f t="shared" si="468"/>
        <v>61.199999999999996</v>
      </c>
      <c r="BC1867" s="101" t="s">
        <v>3</v>
      </c>
      <c r="BD1867" s="22"/>
      <c r="BE1867" s="100">
        <f t="shared" si="469"/>
        <v>61.199999999999996</v>
      </c>
      <c r="BF1867" s="101" t="s">
        <v>3</v>
      </c>
    </row>
    <row r="1868" spans="1:58" s="86" customFormat="1" ht="13.2" x14ac:dyDescent="0.25">
      <c r="A1868" s="47" t="s">
        <v>1532</v>
      </c>
      <c r="B1868" s="22">
        <v>1201129</v>
      </c>
      <c r="C1868" s="55" t="s">
        <v>1116</v>
      </c>
      <c r="D1868" s="85">
        <v>128</v>
      </c>
      <c r="E1868" s="83">
        <v>270</v>
      </c>
      <c r="F1868" s="83"/>
      <c r="G1868" s="22"/>
      <c r="H1868" s="44">
        <f t="shared" si="460"/>
        <v>102.4</v>
      </c>
      <c r="I1868" s="98">
        <f t="shared" si="461"/>
        <v>46.08</v>
      </c>
      <c r="J1868" s="98">
        <f t="shared" si="473"/>
        <v>108.8</v>
      </c>
      <c r="K1868" s="4"/>
      <c r="L1868" s="44">
        <f t="shared" si="476"/>
        <v>102.4</v>
      </c>
      <c r="M1868" s="100">
        <f t="shared" si="472"/>
        <v>102.4</v>
      </c>
      <c r="N1868" s="22"/>
      <c r="O1868" s="101" t="s">
        <v>3</v>
      </c>
      <c r="P1868" s="101" t="s">
        <v>3</v>
      </c>
      <c r="Q1868" s="22"/>
      <c r="R1868" s="101" t="s">
        <v>3</v>
      </c>
      <c r="S1868" s="101" t="s">
        <v>3</v>
      </c>
      <c r="T1868" s="22"/>
      <c r="U1868" s="101" t="s">
        <v>3</v>
      </c>
      <c r="V1868" s="101" t="s">
        <v>3</v>
      </c>
      <c r="W1868" s="22"/>
      <c r="X1868" s="101" t="s">
        <v>3</v>
      </c>
      <c r="Y1868" s="101" t="s">
        <v>3</v>
      </c>
      <c r="Z1868" s="22"/>
      <c r="AA1868" s="101" t="s">
        <v>3</v>
      </c>
      <c r="AB1868" s="101" t="s">
        <v>3</v>
      </c>
      <c r="AC1868" s="22"/>
      <c r="AD1868" s="101" t="s">
        <v>3</v>
      </c>
      <c r="AE1868" s="101" t="s">
        <v>3</v>
      </c>
      <c r="AF1868" s="22"/>
      <c r="AG1868" s="100">
        <f t="shared" si="474"/>
        <v>102.4</v>
      </c>
      <c r="AH1868" s="100">
        <f t="shared" si="470"/>
        <v>102.4</v>
      </c>
      <c r="AI1868" s="22"/>
      <c r="AJ1868" s="100">
        <f t="shared" si="462"/>
        <v>83.2</v>
      </c>
      <c r="AK1868" s="100">
        <f t="shared" si="463"/>
        <v>83.2</v>
      </c>
      <c r="AL1868" s="44"/>
      <c r="AM1868" s="89"/>
      <c r="AN1868" s="101" t="s">
        <v>3</v>
      </c>
      <c r="AO1868" s="22"/>
      <c r="AP1868" s="100">
        <f t="shared" si="464"/>
        <v>108.8</v>
      </c>
      <c r="AQ1868" s="100">
        <f t="shared" si="465"/>
        <v>108.8</v>
      </c>
      <c r="AR1868" s="22"/>
      <c r="AS1868" s="85">
        <f t="shared" si="466"/>
        <v>46.08</v>
      </c>
      <c r="AT1868" s="101" t="s">
        <v>3</v>
      </c>
      <c r="AU1868" s="22"/>
      <c r="AV1868" s="100">
        <f t="shared" si="475"/>
        <v>108.8</v>
      </c>
      <c r="AW1868" s="100">
        <f t="shared" si="471"/>
        <v>108.8</v>
      </c>
      <c r="AX1868" s="22"/>
      <c r="AY1868" s="100">
        <f t="shared" si="467"/>
        <v>96</v>
      </c>
      <c r="AZ1868" s="101" t="s">
        <v>3</v>
      </c>
      <c r="BA1868" s="22"/>
      <c r="BB1868" s="100">
        <f t="shared" si="468"/>
        <v>46.08</v>
      </c>
      <c r="BC1868" s="101" t="s">
        <v>3</v>
      </c>
      <c r="BD1868" s="22"/>
      <c r="BE1868" s="100">
        <f t="shared" si="469"/>
        <v>46.08</v>
      </c>
      <c r="BF1868" s="101" t="s">
        <v>3</v>
      </c>
    </row>
    <row r="1869" spans="1:58" s="86" customFormat="1" ht="13.2" x14ac:dyDescent="0.25">
      <c r="A1869" s="47" t="s">
        <v>1532</v>
      </c>
      <c r="B1869" s="22">
        <v>1203036</v>
      </c>
      <c r="C1869" s="55" t="s">
        <v>1537</v>
      </c>
      <c r="D1869" s="85">
        <v>317</v>
      </c>
      <c r="E1869" s="83">
        <v>270</v>
      </c>
      <c r="F1869" s="83"/>
      <c r="G1869" s="22"/>
      <c r="H1869" s="44">
        <f t="shared" ref="H1869:H1879" si="477">D1869*80%</f>
        <v>253.60000000000002</v>
      </c>
      <c r="I1869" s="98">
        <f t="shared" si="461"/>
        <v>114.11999999999999</v>
      </c>
      <c r="J1869" s="98">
        <f t="shared" si="473"/>
        <v>269.45</v>
      </c>
      <c r="K1869" s="4"/>
      <c r="L1869" s="44">
        <f t="shared" si="476"/>
        <v>253.60000000000002</v>
      </c>
      <c r="M1869" s="100">
        <f t="shared" si="472"/>
        <v>253.60000000000002</v>
      </c>
      <c r="N1869" s="22"/>
      <c r="O1869" s="101" t="s">
        <v>3</v>
      </c>
      <c r="P1869" s="101" t="s">
        <v>3</v>
      </c>
      <c r="Q1869" s="22"/>
      <c r="R1869" s="101" t="s">
        <v>3</v>
      </c>
      <c r="S1869" s="101" t="s">
        <v>3</v>
      </c>
      <c r="T1869" s="22"/>
      <c r="U1869" s="101" t="s">
        <v>3</v>
      </c>
      <c r="V1869" s="101" t="s">
        <v>3</v>
      </c>
      <c r="W1869" s="22"/>
      <c r="X1869" s="101" t="s">
        <v>3</v>
      </c>
      <c r="Y1869" s="101" t="s">
        <v>3</v>
      </c>
      <c r="Z1869" s="22"/>
      <c r="AA1869" s="101" t="s">
        <v>3</v>
      </c>
      <c r="AB1869" s="101" t="s">
        <v>3</v>
      </c>
      <c r="AC1869" s="22"/>
      <c r="AD1869" s="101" t="s">
        <v>3</v>
      </c>
      <c r="AE1869" s="101" t="s">
        <v>3</v>
      </c>
      <c r="AF1869" s="22"/>
      <c r="AG1869" s="100">
        <f t="shared" si="474"/>
        <v>253.60000000000002</v>
      </c>
      <c r="AH1869" s="100">
        <f t="shared" si="470"/>
        <v>253.60000000000002</v>
      </c>
      <c r="AI1869" s="22"/>
      <c r="AJ1869" s="100">
        <f t="shared" si="462"/>
        <v>206.05</v>
      </c>
      <c r="AK1869" s="100">
        <f t="shared" si="463"/>
        <v>206.05</v>
      </c>
      <c r="AL1869" s="44"/>
      <c r="AM1869" s="89"/>
      <c r="AN1869" s="101" t="s">
        <v>3</v>
      </c>
      <c r="AO1869" s="22"/>
      <c r="AP1869" s="100">
        <f t="shared" si="464"/>
        <v>269.45</v>
      </c>
      <c r="AQ1869" s="100">
        <f t="shared" si="465"/>
        <v>269.45</v>
      </c>
      <c r="AR1869" s="22"/>
      <c r="AS1869" s="85">
        <f t="shared" si="466"/>
        <v>114.11999999999999</v>
      </c>
      <c r="AT1869" s="101" t="s">
        <v>3</v>
      </c>
      <c r="AU1869" s="22"/>
      <c r="AV1869" s="100">
        <f t="shared" si="475"/>
        <v>269.45</v>
      </c>
      <c r="AW1869" s="100">
        <f t="shared" si="471"/>
        <v>269.45</v>
      </c>
      <c r="AX1869" s="22"/>
      <c r="AY1869" s="100">
        <f t="shared" si="467"/>
        <v>237.75</v>
      </c>
      <c r="AZ1869" s="101" t="s">
        <v>3</v>
      </c>
      <c r="BA1869" s="22"/>
      <c r="BB1869" s="100">
        <f t="shared" si="468"/>
        <v>114.11999999999999</v>
      </c>
      <c r="BC1869" s="101" t="s">
        <v>3</v>
      </c>
      <c r="BD1869" s="22"/>
      <c r="BE1869" s="100">
        <f t="shared" si="469"/>
        <v>114.11999999999999</v>
      </c>
      <c r="BF1869" s="101" t="s">
        <v>3</v>
      </c>
    </row>
    <row r="1870" spans="1:58" s="86" customFormat="1" ht="13.2" x14ac:dyDescent="0.25">
      <c r="A1870" s="47" t="s">
        <v>1532</v>
      </c>
      <c r="B1870" s="22">
        <v>1200615</v>
      </c>
      <c r="C1870" s="55" t="s">
        <v>1401</v>
      </c>
      <c r="D1870" s="85">
        <v>300</v>
      </c>
      <c r="E1870" s="83">
        <v>270</v>
      </c>
      <c r="F1870" s="83"/>
      <c r="G1870" s="22"/>
      <c r="H1870" s="44">
        <f t="shared" si="477"/>
        <v>240</v>
      </c>
      <c r="I1870" s="98">
        <f t="shared" si="461"/>
        <v>108</v>
      </c>
      <c r="J1870" s="98">
        <f t="shared" si="473"/>
        <v>255</v>
      </c>
      <c r="K1870" s="4"/>
      <c r="L1870" s="44">
        <f t="shared" si="476"/>
        <v>240</v>
      </c>
      <c r="M1870" s="100">
        <f t="shared" si="472"/>
        <v>240</v>
      </c>
      <c r="N1870" s="22"/>
      <c r="O1870" s="101" t="s">
        <v>3</v>
      </c>
      <c r="P1870" s="101" t="s">
        <v>3</v>
      </c>
      <c r="Q1870" s="22"/>
      <c r="R1870" s="101" t="s">
        <v>3</v>
      </c>
      <c r="S1870" s="101" t="s">
        <v>3</v>
      </c>
      <c r="T1870" s="22"/>
      <c r="U1870" s="101" t="s">
        <v>3</v>
      </c>
      <c r="V1870" s="101" t="s">
        <v>3</v>
      </c>
      <c r="W1870" s="22"/>
      <c r="X1870" s="101" t="s">
        <v>3</v>
      </c>
      <c r="Y1870" s="101" t="s">
        <v>3</v>
      </c>
      <c r="Z1870" s="22"/>
      <c r="AA1870" s="101" t="s">
        <v>3</v>
      </c>
      <c r="AB1870" s="101" t="s">
        <v>3</v>
      </c>
      <c r="AC1870" s="22"/>
      <c r="AD1870" s="101" t="s">
        <v>3</v>
      </c>
      <c r="AE1870" s="101" t="s">
        <v>3</v>
      </c>
      <c r="AF1870" s="22"/>
      <c r="AG1870" s="100">
        <f t="shared" si="474"/>
        <v>240</v>
      </c>
      <c r="AH1870" s="100">
        <f t="shared" si="470"/>
        <v>240</v>
      </c>
      <c r="AI1870" s="22"/>
      <c r="AJ1870" s="100">
        <f t="shared" si="462"/>
        <v>195</v>
      </c>
      <c r="AK1870" s="100">
        <f t="shared" si="463"/>
        <v>195</v>
      </c>
      <c r="AL1870" s="44"/>
      <c r="AM1870" s="89"/>
      <c r="AN1870" s="101" t="s">
        <v>3</v>
      </c>
      <c r="AO1870" s="22"/>
      <c r="AP1870" s="100">
        <f t="shared" si="464"/>
        <v>255</v>
      </c>
      <c r="AQ1870" s="100">
        <f t="shared" si="465"/>
        <v>255</v>
      </c>
      <c r="AR1870" s="22"/>
      <c r="AS1870" s="85">
        <f t="shared" si="466"/>
        <v>108</v>
      </c>
      <c r="AT1870" s="101" t="s">
        <v>3</v>
      </c>
      <c r="AU1870" s="22"/>
      <c r="AV1870" s="100">
        <f t="shared" si="475"/>
        <v>255</v>
      </c>
      <c r="AW1870" s="100">
        <f t="shared" si="471"/>
        <v>255</v>
      </c>
      <c r="AX1870" s="22"/>
      <c r="AY1870" s="100">
        <f t="shared" si="467"/>
        <v>225</v>
      </c>
      <c r="AZ1870" s="101" t="s">
        <v>3</v>
      </c>
      <c r="BA1870" s="22"/>
      <c r="BB1870" s="100">
        <f t="shared" si="468"/>
        <v>108</v>
      </c>
      <c r="BC1870" s="101" t="s">
        <v>3</v>
      </c>
      <c r="BD1870" s="22"/>
      <c r="BE1870" s="100">
        <f t="shared" si="469"/>
        <v>108</v>
      </c>
      <c r="BF1870" s="101" t="s">
        <v>3</v>
      </c>
    </row>
    <row r="1871" spans="1:58" s="86" customFormat="1" ht="13.2" x14ac:dyDescent="0.25">
      <c r="A1871" s="47" t="s">
        <v>1532</v>
      </c>
      <c r="B1871" s="22">
        <v>1203038</v>
      </c>
      <c r="C1871" s="55" t="s">
        <v>1538</v>
      </c>
      <c r="D1871" s="85">
        <v>446</v>
      </c>
      <c r="E1871" s="83">
        <v>270</v>
      </c>
      <c r="F1871" s="83"/>
      <c r="G1871" s="22"/>
      <c r="H1871" s="44">
        <f t="shared" si="477"/>
        <v>356.8</v>
      </c>
      <c r="I1871" s="98">
        <f t="shared" si="461"/>
        <v>160.56</v>
      </c>
      <c r="J1871" s="98">
        <f t="shared" si="473"/>
        <v>379.09999999999997</v>
      </c>
      <c r="K1871" s="4"/>
      <c r="L1871" s="44">
        <f t="shared" si="476"/>
        <v>356.8</v>
      </c>
      <c r="M1871" s="100">
        <f t="shared" si="472"/>
        <v>356.8</v>
      </c>
      <c r="N1871" s="22"/>
      <c r="O1871" s="101" t="s">
        <v>3</v>
      </c>
      <c r="P1871" s="101" t="s">
        <v>3</v>
      </c>
      <c r="Q1871" s="22"/>
      <c r="R1871" s="101" t="s">
        <v>3</v>
      </c>
      <c r="S1871" s="101" t="s">
        <v>3</v>
      </c>
      <c r="T1871" s="22"/>
      <c r="U1871" s="101" t="s">
        <v>3</v>
      </c>
      <c r="V1871" s="101" t="s">
        <v>3</v>
      </c>
      <c r="W1871" s="22"/>
      <c r="X1871" s="101" t="s">
        <v>3</v>
      </c>
      <c r="Y1871" s="101" t="s">
        <v>3</v>
      </c>
      <c r="Z1871" s="22"/>
      <c r="AA1871" s="101" t="s">
        <v>3</v>
      </c>
      <c r="AB1871" s="101" t="s">
        <v>3</v>
      </c>
      <c r="AC1871" s="22"/>
      <c r="AD1871" s="101" t="s">
        <v>3</v>
      </c>
      <c r="AE1871" s="101" t="s">
        <v>3</v>
      </c>
      <c r="AF1871" s="22"/>
      <c r="AG1871" s="100">
        <f t="shared" si="474"/>
        <v>356.8</v>
      </c>
      <c r="AH1871" s="100">
        <f t="shared" si="470"/>
        <v>356.8</v>
      </c>
      <c r="AI1871" s="22"/>
      <c r="AJ1871" s="100">
        <f t="shared" si="462"/>
        <v>289.90000000000003</v>
      </c>
      <c r="AK1871" s="100">
        <f t="shared" si="463"/>
        <v>289.90000000000003</v>
      </c>
      <c r="AL1871" s="44"/>
      <c r="AM1871" s="89"/>
      <c r="AN1871" s="101" t="s">
        <v>3</v>
      </c>
      <c r="AO1871" s="22"/>
      <c r="AP1871" s="100">
        <f t="shared" si="464"/>
        <v>379.09999999999997</v>
      </c>
      <c r="AQ1871" s="100">
        <f t="shared" si="465"/>
        <v>379.09999999999997</v>
      </c>
      <c r="AR1871" s="22"/>
      <c r="AS1871" s="85">
        <f t="shared" si="466"/>
        <v>160.56</v>
      </c>
      <c r="AT1871" s="101" t="s">
        <v>3</v>
      </c>
      <c r="AU1871" s="22"/>
      <c r="AV1871" s="100">
        <f t="shared" si="475"/>
        <v>379.09999999999997</v>
      </c>
      <c r="AW1871" s="100">
        <f t="shared" si="471"/>
        <v>379.09999999999997</v>
      </c>
      <c r="AX1871" s="22"/>
      <c r="AY1871" s="100">
        <f t="shared" si="467"/>
        <v>334.5</v>
      </c>
      <c r="AZ1871" s="101" t="s">
        <v>3</v>
      </c>
      <c r="BA1871" s="22"/>
      <c r="BB1871" s="100">
        <f t="shared" si="468"/>
        <v>160.56</v>
      </c>
      <c r="BC1871" s="101" t="s">
        <v>3</v>
      </c>
      <c r="BD1871" s="22"/>
      <c r="BE1871" s="100">
        <f t="shared" si="469"/>
        <v>160.56</v>
      </c>
      <c r="BF1871" s="101" t="s">
        <v>3</v>
      </c>
    </row>
    <row r="1872" spans="1:58" s="86" customFormat="1" ht="13.2" x14ac:dyDescent="0.25">
      <c r="A1872" s="47" t="s">
        <v>1532</v>
      </c>
      <c r="B1872" s="22">
        <v>1200264</v>
      </c>
      <c r="C1872" s="55" t="s">
        <v>1299</v>
      </c>
      <c r="D1872" s="85">
        <v>439</v>
      </c>
      <c r="E1872" s="83">
        <v>270</v>
      </c>
      <c r="F1872" s="83"/>
      <c r="G1872" s="22"/>
      <c r="H1872" s="44">
        <f t="shared" si="477"/>
        <v>351.20000000000005</v>
      </c>
      <c r="I1872" s="98">
        <f t="shared" ref="I1872:I1890" si="478">MIN(AJ1872:AM1872,AP1872:AS1872,AV1872:AY1872,BB1872,BE1872)</f>
        <v>158.04</v>
      </c>
      <c r="J1872" s="98">
        <f t="shared" si="473"/>
        <v>373.15</v>
      </c>
      <c r="K1872" s="4"/>
      <c r="L1872" s="44">
        <f t="shared" si="476"/>
        <v>351.20000000000005</v>
      </c>
      <c r="M1872" s="100">
        <f t="shared" si="472"/>
        <v>351.20000000000005</v>
      </c>
      <c r="N1872" s="22"/>
      <c r="O1872" s="101" t="s">
        <v>3</v>
      </c>
      <c r="P1872" s="101" t="s">
        <v>3</v>
      </c>
      <c r="Q1872" s="22"/>
      <c r="R1872" s="101" t="s">
        <v>3</v>
      </c>
      <c r="S1872" s="101" t="s">
        <v>3</v>
      </c>
      <c r="T1872" s="22"/>
      <c r="U1872" s="101" t="s">
        <v>3</v>
      </c>
      <c r="V1872" s="101" t="s">
        <v>3</v>
      </c>
      <c r="W1872" s="22"/>
      <c r="X1872" s="101" t="s">
        <v>3</v>
      </c>
      <c r="Y1872" s="101" t="s">
        <v>3</v>
      </c>
      <c r="Z1872" s="22"/>
      <c r="AA1872" s="101" t="s">
        <v>3</v>
      </c>
      <c r="AB1872" s="101" t="s">
        <v>3</v>
      </c>
      <c r="AC1872" s="22"/>
      <c r="AD1872" s="101" t="s">
        <v>3</v>
      </c>
      <c r="AE1872" s="101" t="s">
        <v>3</v>
      </c>
      <c r="AF1872" s="22"/>
      <c r="AG1872" s="100">
        <f t="shared" si="474"/>
        <v>351.20000000000005</v>
      </c>
      <c r="AH1872" s="100">
        <f t="shared" si="470"/>
        <v>351.20000000000005</v>
      </c>
      <c r="AI1872" s="22"/>
      <c r="AJ1872" s="100">
        <f t="shared" ref="AJ1872:AJ1879" si="479">D1872*65%</f>
        <v>285.35000000000002</v>
      </c>
      <c r="AK1872" s="100">
        <f t="shared" ref="AK1872:AK1879" si="480">D1872*65%</f>
        <v>285.35000000000002</v>
      </c>
      <c r="AL1872" s="44"/>
      <c r="AM1872" s="89"/>
      <c r="AN1872" s="101" t="s">
        <v>3</v>
      </c>
      <c r="AO1872" s="22"/>
      <c r="AP1872" s="100">
        <f t="shared" ref="AP1872:AP1890" si="481">D1872*85%</f>
        <v>373.15</v>
      </c>
      <c r="AQ1872" s="100">
        <f t="shared" ref="AQ1872:AQ1879" si="482">D1872*85%</f>
        <v>373.15</v>
      </c>
      <c r="AR1872" s="22"/>
      <c r="AS1872" s="85">
        <f t="shared" ref="AS1872:AS1890" si="483">D1872*36%</f>
        <v>158.04</v>
      </c>
      <c r="AT1872" s="101" t="s">
        <v>3</v>
      </c>
      <c r="AU1872" s="22"/>
      <c r="AV1872" s="100">
        <f t="shared" si="475"/>
        <v>373.15</v>
      </c>
      <c r="AW1872" s="100">
        <f t="shared" si="471"/>
        <v>373.15</v>
      </c>
      <c r="AX1872" s="22"/>
      <c r="AY1872" s="100">
        <f t="shared" ref="AY1872:AY1890" si="484">D1872*75%</f>
        <v>329.25</v>
      </c>
      <c r="AZ1872" s="101" t="s">
        <v>3</v>
      </c>
      <c r="BA1872" s="22"/>
      <c r="BB1872" s="100">
        <f t="shared" ref="BB1872:BB1890" si="485">D1872*36%</f>
        <v>158.04</v>
      </c>
      <c r="BC1872" s="101" t="s">
        <v>3</v>
      </c>
      <c r="BD1872" s="22"/>
      <c r="BE1872" s="100">
        <f t="shared" ref="BE1872:BE1890" si="486">D1872*36%</f>
        <v>158.04</v>
      </c>
      <c r="BF1872" s="101" t="s">
        <v>3</v>
      </c>
    </row>
    <row r="1873" spans="1:58" s="86" customFormat="1" ht="13.2" x14ac:dyDescent="0.25">
      <c r="A1873" s="47" t="s">
        <v>1532</v>
      </c>
      <c r="B1873" s="22">
        <v>1201346</v>
      </c>
      <c r="C1873" s="55" t="s">
        <v>1298</v>
      </c>
      <c r="D1873" s="85">
        <v>472</v>
      </c>
      <c r="E1873" s="83">
        <v>270</v>
      </c>
      <c r="F1873" s="83"/>
      <c r="G1873" s="22"/>
      <c r="H1873" s="44">
        <f t="shared" si="477"/>
        <v>377.6</v>
      </c>
      <c r="I1873" s="98">
        <f t="shared" si="478"/>
        <v>169.92</v>
      </c>
      <c r="J1873" s="98">
        <f t="shared" si="473"/>
        <v>401.2</v>
      </c>
      <c r="K1873" s="4"/>
      <c r="L1873" s="44">
        <f t="shared" si="476"/>
        <v>377.6</v>
      </c>
      <c r="M1873" s="100">
        <f t="shared" si="472"/>
        <v>377.6</v>
      </c>
      <c r="N1873" s="22"/>
      <c r="O1873" s="101" t="s">
        <v>3</v>
      </c>
      <c r="P1873" s="101" t="s">
        <v>3</v>
      </c>
      <c r="Q1873" s="22"/>
      <c r="R1873" s="101" t="s">
        <v>3</v>
      </c>
      <c r="S1873" s="101" t="s">
        <v>3</v>
      </c>
      <c r="T1873" s="22"/>
      <c r="U1873" s="101" t="s">
        <v>3</v>
      </c>
      <c r="V1873" s="101" t="s">
        <v>3</v>
      </c>
      <c r="W1873" s="22"/>
      <c r="X1873" s="101" t="s">
        <v>3</v>
      </c>
      <c r="Y1873" s="101" t="s">
        <v>3</v>
      </c>
      <c r="Z1873" s="22"/>
      <c r="AA1873" s="101" t="s">
        <v>3</v>
      </c>
      <c r="AB1873" s="101" t="s">
        <v>3</v>
      </c>
      <c r="AC1873" s="22"/>
      <c r="AD1873" s="101" t="s">
        <v>3</v>
      </c>
      <c r="AE1873" s="101" t="s">
        <v>3</v>
      </c>
      <c r="AF1873" s="22"/>
      <c r="AG1873" s="100">
        <f t="shared" si="474"/>
        <v>377.6</v>
      </c>
      <c r="AH1873" s="100">
        <f t="shared" si="470"/>
        <v>377.6</v>
      </c>
      <c r="AI1873" s="22"/>
      <c r="AJ1873" s="100">
        <f t="shared" si="479"/>
        <v>306.8</v>
      </c>
      <c r="AK1873" s="100">
        <f t="shared" si="480"/>
        <v>306.8</v>
      </c>
      <c r="AL1873" s="44"/>
      <c r="AM1873" s="89"/>
      <c r="AN1873" s="101" t="s">
        <v>3</v>
      </c>
      <c r="AO1873" s="22"/>
      <c r="AP1873" s="100">
        <f t="shared" si="481"/>
        <v>401.2</v>
      </c>
      <c r="AQ1873" s="100">
        <f t="shared" si="482"/>
        <v>401.2</v>
      </c>
      <c r="AR1873" s="22"/>
      <c r="AS1873" s="85">
        <f t="shared" si="483"/>
        <v>169.92</v>
      </c>
      <c r="AT1873" s="101" t="s">
        <v>3</v>
      </c>
      <c r="AU1873" s="22"/>
      <c r="AV1873" s="100">
        <f t="shared" si="475"/>
        <v>401.2</v>
      </c>
      <c r="AW1873" s="100">
        <f t="shared" si="471"/>
        <v>401.2</v>
      </c>
      <c r="AX1873" s="22"/>
      <c r="AY1873" s="100">
        <f t="shared" si="484"/>
        <v>354</v>
      </c>
      <c r="AZ1873" s="101" t="s">
        <v>3</v>
      </c>
      <c r="BA1873" s="22"/>
      <c r="BB1873" s="100">
        <f t="shared" si="485"/>
        <v>169.92</v>
      </c>
      <c r="BC1873" s="101" t="s">
        <v>3</v>
      </c>
      <c r="BD1873" s="22"/>
      <c r="BE1873" s="100">
        <f t="shared" si="486"/>
        <v>169.92</v>
      </c>
      <c r="BF1873" s="101" t="s">
        <v>3</v>
      </c>
    </row>
    <row r="1874" spans="1:58" s="86" customFormat="1" ht="13.2" x14ac:dyDescent="0.25">
      <c r="A1874" s="47" t="s">
        <v>1532</v>
      </c>
      <c r="B1874" s="22">
        <v>1200261</v>
      </c>
      <c r="C1874" s="55" t="s">
        <v>1293</v>
      </c>
      <c r="D1874" s="85">
        <v>635</v>
      </c>
      <c r="E1874" s="83">
        <v>270</v>
      </c>
      <c r="F1874" s="83"/>
      <c r="G1874" s="22"/>
      <c r="H1874" s="44">
        <f t="shared" si="477"/>
        <v>508</v>
      </c>
      <c r="I1874" s="98">
        <f t="shared" si="478"/>
        <v>228.6</v>
      </c>
      <c r="J1874" s="98">
        <f t="shared" si="473"/>
        <v>539.75</v>
      </c>
      <c r="K1874" s="4"/>
      <c r="L1874" s="44">
        <f t="shared" si="476"/>
        <v>508</v>
      </c>
      <c r="M1874" s="100">
        <f t="shared" si="472"/>
        <v>508</v>
      </c>
      <c r="N1874" s="22"/>
      <c r="O1874" s="101" t="s">
        <v>3</v>
      </c>
      <c r="P1874" s="101" t="s">
        <v>3</v>
      </c>
      <c r="Q1874" s="22"/>
      <c r="R1874" s="101" t="s">
        <v>3</v>
      </c>
      <c r="S1874" s="101" t="s">
        <v>3</v>
      </c>
      <c r="T1874" s="22"/>
      <c r="U1874" s="101" t="s">
        <v>3</v>
      </c>
      <c r="V1874" s="101" t="s">
        <v>3</v>
      </c>
      <c r="W1874" s="22"/>
      <c r="X1874" s="101" t="s">
        <v>3</v>
      </c>
      <c r="Y1874" s="101" t="s">
        <v>3</v>
      </c>
      <c r="Z1874" s="22"/>
      <c r="AA1874" s="101" t="s">
        <v>3</v>
      </c>
      <c r="AB1874" s="101" t="s">
        <v>3</v>
      </c>
      <c r="AC1874" s="22"/>
      <c r="AD1874" s="101" t="s">
        <v>3</v>
      </c>
      <c r="AE1874" s="101" t="s">
        <v>3</v>
      </c>
      <c r="AF1874" s="22"/>
      <c r="AG1874" s="100">
        <f t="shared" si="474"/>
        <v>508</v>
      </c>
      <c r="AH1874" s="100">
        <f t="shared" ref="AH1874:AH1879" si="487">D1874*80%</f>
        <v>508</v>
      </c>
      <c r="AI1874" s="22"/>
      <c r="AJ1874" s="100">
        <f t="shared" si="479"/>
        <v>412.75</v>
      </c>
      <c r="AK1874" s="100">
        <f t="shared" si="480"/>
        <v>412.75</v>
      </c>
      <c r="AL1874" s="44"/>
      <c r="AM1874" s="89"/>
      <c r="AN1874" s="101" t="s">
        <v>3</v>
      </c>
      <c r="AO1874" s="22"/>
      <c r="AP1874" s="100">
        <f t="shared" si="481"/>
        <v>539.75</v>
      </c>
      <c r="AQ1874" s="100">
        <f t="shared" si="482"/>
        <v>539.75</v>
      </c>
      <c r="AR1874" s="22"/>
      <c r="AS1874" s="85">
        <f t="shared" si="483"/>
        <v>228.6</v>
      </c>
      <c r="AT1874" s="101" t="s">
        <v>3</v>
      </c>
      <c r="AU1874" s="22"/>
      <c r="AV1874" s="100">
        <f t="shared" si="475"/>
        <v>539.75</v>
      </c>
      <c r="AW1874" s="100">
        <f t="shared" ref="AW1874:AW1879" si="488">D1874*85%</f>
        <v>539.75</v>
      </c>
      <c r="AX1874" s="22"/>
      <c r="AY1874" s="100">
        <f t="shared" si="484"/>
        <v>476.25</v>
      </c>
      <c r="AZ1874" s="101" t="s">
        <v>3</v>
      </c>
      <c r="BA1874" s="22"/>
      <c r="BB1874" s="100">
        <f t="shared" si="485"/>
        <v>228.6</v>
      </c>
      <c r="BC1874" s="101" t="s">
        <v>3</v>
      </c>
      <c r="BD1874" s="22"/>
      <c r="BE1874" s="100">
        <f t="shared" si="486"/>
        <v>228.6</v>
      </c>
      <c r="BF1874" s="101" t="s">
        <v>3</v>
      </c>
    </row>
    <row r="1875" spans="1:58" s="86" customFormat="1" ht="13.2" x14ac:dyDescent="0.25">
      <c r="A1875" s="47" t="s">
        <v>1532</v>
      </c>
      <c r="B1875" s="22">
        <v>1200185</v>
      </c>
      <c r="C1875" s="55" t="s">
        <v>1300</v>
      </c>
      <c r="D1875" s="85">
        <v>481</v>
      </c>
      <c r="E1875" s="83">
        <v>270</v>
      </c>
      <c r="F1875" s="83"/>
      <c r="G1875" s="22"/>
      <c r="H1875" s="44">
        <f t="shared" si="477"/>
        <v>384.8</v>
      </c>
      <c r="I1875" s="98">
        <f t="shared" si="478"/>
        <v>173.16</v>
      </c>
      <c r="J1875" s="98">
        <f t="shared" si="473"/>
        <v>408.84999999999997</v>
      </c>
      <c r="K1875" s="4"/>
      <c r="L1875" s="44">
        <f t="shared" si="476"/>
        <v>384.8</v>
      </c>
      <c r="M1875" s="100">
        <f t="shared" ref="M1875:M1879" si="489">D1875*80%</f>
        <v>384.8</v>
      </c>
      <c r="N1875" s="22"/>
      <c r="O1875" s="101" t="s">
        <v>3</v>
      </c>
      <c r="P1875" s="101" t="s">
        <v>3</v>
      </c>
      <c r="Q1875" s="22"/>
      <c r="R1875" s="101" t="s">
        <v>3</v>
      </c>
      <c r="S1875" s="101" t="s">
        <v>3</v>
      </c>
      <c r="T1875" s="22"/>
      <c r="U1875" s="101" t="s">
        <v>3</v>
      </c>
      <c r="V1875" s="101" t="s">
        <v>3</v>
      </c>
      <c r="W1875" s="22"/>
      <c r="X1875" s="101" t="s">
        <v>3</v>
      </c>
      <c r="Y1875" s="101" t="s">
        <v>3</v>
      </c>
      <c r="Z1875" s="22"/>
      <c r="AA1875" s="101" t="s">
        <v>3</v>
      </c>
      <c r="AB1875" s="101" t="s">
        <v>3</v>
      </c>
      <c r="AC1875" s="22"/>
      <c r="AD1875" s="101" t="s">
        <v>3</v>
      </c>
      <c r="AE1875" s="101" t="s">
        <v>3</v>
      </c>
      <c r="AF1875" s="22"/>
      <c r="AG1875" s="100">
        <f t="shared" si="474"/>
        <v>384.8</v>
      </c>
      <c r="AH1875" s="100">
        <f t="shared" si="487"/>
        <v>384.8</v>
      </c>
      <c r="AI1875" s="22"/>
      <c r="AJ1875" s="100">
        <f t="shared" si="479"/>
        <v>312.65000000000003</v>
      </c>
      <c r="AK1875" s="100">
        <f t="shared" si="480"/>
        <v>312.65000000000003</v>
      </c>
      <c r="AL1875" s="44"/>
      <c r="AM1875" s="89"/>
      <c r="AN1875" s="101" t="s">
        <v>3</v>
      </c>
      <c r="AO1875" s="22"/>
      <c r="AP1875" s="100">
        <f t="shared" si="481"/>
        <v>408.84999999999997</v>
      </c>
      <c r="AQ1875" s="100">
        <f t="shared" si="482"/>
        <v>408.84999999999997</v>
      </c>
      <c r="AR1875" s="22"/>
      <c r="AS1875" s="85">
        <f t="shared" si="483"/>
        <v>173.16</v>
      </c>
      <c r="AT1875" s="101" t="s">
        <v>3</v>
      </c>
      <c r="AU1875" s="22"/>
      <c r="AV1875" s="100">
        <f t="shared" si="475"/>
        <v>408.84999999999997</v>
      </c>
      <c r="AW1875" s="100">
        <f t="shared" si="488"/>
        <v>408.84999999999997</v>
      </c>
      <c r="AX1875" s="22"/>
      <c r="AY1875" s="100">
        <f t="shared" si="484"/>
        <v>360.75</v>
      </c>
      <c r="AZ1875" s="101" t="s">
        <v>3</v>
      </c>
      <c r="BA1875" s="22"/>
      <c r="BB1875" s="100">
        <f t="shared" si="485"/>
        <v>173.16</v>
      </c>
      <c r="BC1875" s="101" t="s">
        <v>3</v>
      </c>
      <c r="BD1875" s="22"/>
      <c r="BE1875" s="100">
        <f t="shared" si="486"/>
        <v>173.16</v>
      </c>
      <c r="BF1875" s="101" t="s">
        <v>3</v>
      </c>
    </row>
    <row r="1876" spans="1:58" s="86" customFormat="1" ht="13.2" x14ac:dyDescent="0.25">
      <c r="A1876" s="47" t="s">
        <v>1532</v>
      </c>
      <c r="B1876" s="22">
        <v>1201185</v>
      </c>
      <c r="C1876" s="55" t="s">
        <v>1301</v>
      </c>
      <c r="D1876" s="85">
        <v>517</v>
      </c>
      <c r="E1876" s="83">
        <v>270</v>
      </c>
      <c r="F1876" s="83"/>
      <c r="G1876" s="22"/>
      <c r="H1876" s="44">
        <f t="shared" si="477"/>
        <v>413.6</v>
      </c>
      <c r="I1876" s="98">
        <f t="shared" si="478"/>
        <v>186.12</v>
      </c>
      <c r="J1876" s="98">
        <f t="shared" si="473"/>
        <v>439.45</v>
      </c>
      <c r="K1876" s="4"/>
      <c r="L1876" s="44">
        <f t="shared" si="476"/>
        <v>413.6</v>
      </c>
      <c r="M1876" s="100">
        <f t="shared" si="489"/>
        <v>413.6</v>
      </c>
      <c r="N1876" s="22"/>
      <c r="O1876" s="101" t="s">
        <v>3</v>
      </c>
      <c r="P1876" s="101" t="s">
        <v>3</v>
      </c>
      <c r="Q1876" s="22"/>
      <c r="R1876" s="101" t="s">
        <v>3</v>
      </c>
      <c r="S1876" s="101" t="s">
        <v>3</v>
      </c>
      <c r="T1876" s="22"/>
      <c r="U1876" s="101" t="s">
        <v>3</v>
      </c>
      <c r="V1876" s="101" t="s">
        <v>3</v>
      </c>
      <c r="W1876" s="22"/>
      <c r="X1876" s="101" t="s">
        <v>3</v>
      </c>
      <c r="Y1876" s="101" t="s">
        <v>3</v>
      </c>
      <c r="Z1876" s="22"/>
      <c r="AA1876" s="101" t="s">
        <v>3</v>
      </c>
      <c r="AB1876" s="101" t="s">
        <v>3</v>
      </c>
      <c r="AC1876" s="22"/>
      <c r="AD1876" s="101" t="s">
        <v>3</v>
      </c>
      <c r="AE1876" s="101" t="s">
        <v>3</v>
      </c>
      <c r="AF1876" s="22"/>
      <c r="AG1876" s="100">
        <f t="shared" si="474"/>
        <v>413.6</v>
      </c>
      <c r="AH1876" s="100">
        <f t="shared" si="487"/>
        <v>413.6</v>
      </c>
      <c r="AI1876" s="22"/>
      <c r="AJ1876" s="100">
        <f t="shared" si="479"/>
        <v>336.05</v>
      </c>
      <c r="AK1876" s="100">
        <f t="shared" si="480"/>
        <v>336.05</v>
      </c>
      <c r="AL1876" s="44"/>
      <c r="AM1876" s="89"/>
      <c r="AN1876" s="101" t="s">
        <v>3</v>
      </c>
      <c r="AO1876" s="22"/>
      <c r="AP1876" s="100">
        <f t="shared" si="481"/>
        <v>439.45</v>
      </c>
      <c r="AQ1876" s="100">
        <f t="shared" si="482"/>
        <v>439.45</v>
      </c>
      <c r="AR1876" s="22"/>
      <c r="AS1876" s="85">
        <f t="shared" si="483"/>
        <v>186.12</v>
      </c>
      <c r="AT1876" s="101" t="s">
        <v>3</v>
      </c>
      <c r="AU1876" s="22"/>
      <c r="AV1876" s="100">
        <f t="shared" si="475"/>
        <v>439.45</v>
      </c>
      <c r="AW1876" s="100">
        <f t="shared" si="488"/>
        <v>439.45</v>
      </c>
      <c r="AX1876" s="22"/>
      <c r="AY1876" s="100">
        <f t="shared" si="484"/>
        <v>387.75</v>
      </c>
      <c r="AZ1876" s="101" t="s">
        <v>3</v>
      </c>
      <c r="BA1876" s="22"/>
      <c r="BB1876" s="100">
        <f t="shared" si="485"/>
        <v>186.12</v>
      </c>
      <c r="BC1876" s="101" t="s">
        <v>3</v>
      </c>
      <c r="BD1876" s="22"/>
      <c r="BE1876" s="100">
        <f t="shared" si="486"/>
        <v>186.12</v>
      </c>
      <c r="BF1876" s="101" t="s">
        <v>3</v>
      </c>
    </row>
    <row r="1877" spans="1:58" s="86" customFormat="1" ht="13.2" x14ac:dyDescent="0.25">
      <c r="A1877" s="47" t="s">
        <v>1532</v>
      </c>
      <c r="B1877" s="22">
        <v>1203032</v>
      </c>
      <c r="C1877" s="55" t="s">
        <v>1308</v>
      </c>
      <c r="D1877" s="85">
        <v>716</v>
      </c>
      <c r="E1877" s="83">
        <v>270</v>
      </c>
      <c r="F1877" s="83"/>
      <c r="G1877" s="22"/>
      <c r="H1877" s="44">
        <f t="shared" si="477"/>
        <v>572.80000000000007</v>
      </c>
      <c r="I1877" s="98">
        <f t="shared" si="478"/>
        <v>257.76</v>
      </c>
      <c r="J1877" s="98">
        <f t="shared" si="473"/>
        <v>608.6</v>
      </c>
      <c r="K1877" s="4"/>
      <c r="L1877" s="44">
        <f t="shared" si="476"/>
        <v>572.80000000000007</v>
      </c>
      <c r="M1877" s="100">
        <f t="shared" si="489"/>
        <v>572.80000000000007</v>
      </c>
      <c r="N1877" s="22"/>
      <c r="O1877" s="101" t="s">
        <v>3</v>
      </c>
      <c r="P1877" s="101" t="s">
        <v>3</v>
      </c>
      <c r="Q1877" s="22"/>
      <c r="R1877" s="101" t="s">
        <v>3</v>
      </c>
      <c r="S1877" s="101" t="s">
        <v>3</v>
      </c>
      <c r="T1877" s="22"/>
      <c r="U1877" s="101" t="s">
        <v>3</v>
      </c>
      <c r="V1877" s="101" t="s">
        <v>3</v>
      </c>
      <c r="W1877" s="22"/>
      <c r="X1877" s="101" t="s">
        <v>3</v>
      </c>
      <c r="Y1877" s="101" t="s">
        <v>3</v>
      </c>
      <c r="Z1877" s="22"/>
      <c r="AA1877" s="101" t="s">
        <v>3</v>
      </c>
      <c r="AB1877" s="101" t="s">
        <v>3</v>
      </c>
      <c r="AC1877" s="22"/>
      <c r="AD1877" s="101" t="s">
        <v>3</v>
      </c>
      <c r="AE1877" s="101" t="s">
        <v>3</v>
      </c>
      <c r="AF1877" s="22"/>
      <c r="AG1877" s="100">
        <f t="shared" si="474"/>
        <v>572.80000000000007</v>
      </c>
      <c r="AH1877" s="100">
        <f t="shared" si="487"/>
        <v>572.80000000000007</v>
      </c>
      <c r="AI1877" s="22"/>
      <c r="AJ1877" s="100">
        <f t="shared" si="479"/>
        <v>465.40000000000003</v>
      </c>
      <c r="AK1877" s="100">
        <f t="shared" si="480"/>
        <v>465.40000000000003</v>
      </c>
      <c r="AL1877" s="44"/>
      <c r="AM1877" s="89"/>
      <c r="AN1877" s="101" t="s">
        <v>3</v>
      </c>
      <c r="AO1877" s="22"/>
      <c r="AP1877" s="100">
        <f t="shared" si="481"/>
        <v>608.6</v>
      </c>
      <c r="AQ1877" s="100">
        <f t="shared" si="482"/>
        <v>608.6</v>
      </c>
      <c r="AR1877" s="22"/>
      <c r="AS1877" s="85">
        <f t="shared" si="483"/>
        <v>257.76</v>
      </c>
      <c r="AT1877" s="101" t="s">
        <v>3</v>
      </c>
      <c r="AU1877" s="22"/>
      <c r="AV1877" s="100">
        <f t="shared" si="475"/>
        <v>608.6</v>
      </c>
      <c r="AW1877" s="100">
        <f t="shared" si="488"/>
        <v>608.6</v>
      </c>
      <c r="AX1877" s="22"/>
      <c r="AY1877" s="100">
        <f t="shared" si="484"/>
        <v>537</v>
      </c>
      <c r="AZ1877" s="101" t="s">
        <v>3</v>
      </c>
      <c r="BA1877" s="22"/>
      <c r="BB1877" s="100">
        <f t="shared" si="485"/>
        <v>257.76</v>
      </c>
      <c r="BC1877" s="101" t="s">
        <v>3</v>
      </c>
      <c r="BD1877" s="22"/>
      <c r="BE1877" s="100">
        <f t="shared" si="486"/>
        <v>257.76</v>
      </c>
      <c r="BF1877" s="101" t="s">
        <v>3</v>
      </c>
    </row>
    <row r="1878" spans="1:58" s="86" customFormat="1" ht="13.2" x14ac:dyDescent="0.25">
      <c r="A1878" s="47" t="s">
        <v>1532</v>
      </c>
      <c r="B1878" s="22">
        <v>1203034</v>
      </c>
      <c r="C1878" s="55" t="s">
        <v>1539</v>
      </c>
      <c r="D1878" s="85">
        <v>780</v>
      </c>
      <c r="E1878" s="83">
        <v>270</v>
      </c>
      <c r="F1878" s="83"/>
      <c r="G1878" s="22"/>
      <c r="H1878" s="44">
        <f t="shared" si="477"/>
        <v>624</v>
      </c>
      <c r="I1878" s="98">
        <f t="shared" si="478"/>
        <v>280.8</v>
      </c>
      <c r="J1878" s="98">
        <f t="shared" si="473"/>
        <v>663</v>
      </c>
      <c r="K1878" s="4"/>
      <c r="L1878" s="44">
        <f t="shared" si="476"/>
        <v>624</v>
      </c>
      <c r="M1878" s="100">
        <f t="shared" si="489"/>
        <v>624</v>
      </c>
      <c r="N1878" s="22"/>
      <c r="O1878" s="101" t="s">
        <v>3</v>
      </c>
      <c r="P1878" s="101" t="s">
        <v>3</v>
      </c>
      <c r="Q1878" s="22"/>
      <c r="R1878" s="101" t="s">
        <v>3</v>
      </c>
      <c r="S1878" s="101" t="s">
        <v>3</v>
      </c>
      <c r="T1878" s="22"/>
      <c r="U1878" s="101" t="s">
        <v>3</v>
      </c>
      <c r="V1878" s="101" t="s">
        <v>3</v>
      </c>
      <c r="W1878" s="22"/>
      <c r="X1878" s="101" t="s">
        <v>3</v>
      </c>
      <c r="Y1878" s="101" t="s">
        <v>3</v>
      </c>
      <c r="Z1878" s="22"/>
      <c r="AA1878" s="101" t="s">
        <v>3</v>
      </c>
      <c r="AB1878" s="101" t="s">
        <v>3</v>
      </c>
      <c r="AC1878" s="22"/>
      <c r="AD1878" s="101" t="s">
        <v>3</v>
      </c>
      <c r="AE1878" s="101" t="s">
        <v>3</v>
      </c>
      <c r="AF1878" s="22"/>
      <c r="AG1878" s="100">
        <f t="shared" si="474"/>
        <v>624</v>
      </c>
      <c r="AH1878" s="100">
        <f t="shared" si="487"/>
        <v>624</v>
      </c>
      <c r="AI1878" s="22"/>
      <c r="AJ1878" s="100">
        <f t="shared" si="479"/>
        <v>507</v>
      </c>
      <c r="AK1878" s="100">
        <f t="shared" si="480"/>
        <v>507</v>
      </c>
      <c r="AL1878" s="44"/>
      <c r="AM1878" s="89"/>
      <c r="AN1878" s="101" t="s">
        <v>3</v>
      </c>
      <c r="AO1878" s="22"/>
      <c r="AP1878" s="100">
        <f t="shared" si="481"/>
        <v>663</v>
      </c>
      <c r="AQ1878" s="100">
        <f t="shared" si="482"/>
        <v>663</v>
      </c>
      <c r="AR1878" s="22"/>
      <c r="AS1878" s="85">
        <f t="shared" si="483"/>
        <v>280.8</v>
      </c>
      <c r="AT1878" s="101" t="s">
        <v>3</v>
      </c>
      <c r="AU1878" s="22"/>
      <c r="AV1878" s="100">
        <f t="shared" si="475"/>
        <v>663</v>
      </c>
      <c r="AW1878" s="100">
        <f t="shared" si="488"/>
        <v>663</v>
      </c>
      <c r="AX1878" s="22"/>
      <c r="AY1878" s="100">
        <f t="shared" si="484"/>
        <v>585</v>
      </c>
      <c r="AZ1878" s="101" t="s">
        <v>3</v>
      </c>
      <c r="BA1878" s="22"/>
      <c r="BB1878" s="100">
        <f t="shared" si="485"/>
        <v>280.8</v>
      </c>
      <c r="BC1878" s="101" t="s">
        <v>3</v>
      </c>
      <c r="BD1878" s="22"/>
      <c r="BE1878" s="100">
        <f t="shared" si="486"/>
        <v>280.8</v>
      </c>
      <c r="BF1878" s="101" t="s">
        <v>3</v>
      </c>
    </row>
    <row r="1879" spans="1:58" s="86" customFormat="1" ht="13.2" x14ac:dyDescent="0.25">
      <c r="A1879" s="47" t="s">
        <v>1532</v>
      </c>
      <c r="B1879" s="22">
        <v>1200152</v>
      </c>
      <c r="C1879" s="55" t="s">
        <v>1187</v>
      </c>
      <c r="D1879" s="85">
        <v>10</v>
      </c>
      <c r="E1879" s="83">
        <v>270</v>
      </c>
      <c r="F1879" s="83"/>
      <c r="G1879" s="22"/>
      <c r="H1879" s="44">
        <f t="shared" si="477"/>
        <v>8</v>
      </c>
      <c r="I1879" s="98">
        <f t="shared" si="478"/>
        <v>3.5999999999999996</v>
      </c>
      <c r="J1879" s="98">
        <f t="shared" si="473"/>
        <v>8.5</v>
      </c>
      <c r="K1879" s="4"/>
      <c r="L1879" s="44">
        <f t="shared" si="476"/>
        <v>8</v>
      </c>
      <c r="M1879" s="100">
        <f t="shared" si="489"/>
        <v>8</v>
      </c>
      <c r="N1879" s="22"/>
      <c r="O1879" s="101" t="s">
        <v>3</v>
      </c>
      <c r="P1879" s="101" t="s">
        <v>3</v>
      </c>
      <c r="Q1879" s="22"/>
      <c r="R1879" s="101" t="s">
        <v>3</v>
      </c>
      <c r="S1879" s="101" t="s">
        <v>3</v>
      </c>
      <c r="T1879" s="22"/>
      <c r="U1879" s="101" t="s">
        <v>3</v>
      </c>
      <c r="V1879" s="101" t="s">
        <v>3</v>
      </c>
      <c r="W1879" s="22"/>
      <c r="X1879" s="101" t="s">
        <v>3</v>
      </c>
      <c r="Y1879" s="101" t="s">
        <v>3</v>
      </c>
      <c r="Z1879" s="22"/>
      <c r="AA1879" s="101" t="s">
        <v>3</v>
      </c>
      <c r="AB1879" s="101" t="s">
        <v>3</v>
      </c>
      <c r="AC1879" s="22"/>
      <c r="AD1879" s="101" t="s">
        <v>3</v>
      </c>
      <c r="AE1879" s="101" t="s">
        <v>3</v>
      </c>
      <c r="AF1879" s="22"/>
      <c r="AG1879" s="100">
        <f t="shared" si="474"/>
        <v>8</v>
      </c>
      <c r="AH1879" s="100">
        <f t="shared" si="487"/>
        <v>8</v>
      </c>
      <c r="AI1879" s="22"/>
      <c r="AJ1879" s="100">
        <f t="shared" si="479"/>
        <v>6.5</v>
      </c>
      <c r="AK1879" s="100">
        <f t="shared" si="480"/>
        <v>6.5</v>
      </c>
      <c r="AL1879" s="44"/>
      <c r="AM1879" s="89"/>
      <c r="AN1879" s="101" t="s">
        <v>3</v>
      </c>
      <c r="AO1879" s="22"/>
      <c r="AP1879" s="100">
        <f t="shared" si="481"/>
        <v>8.5</v>
      </c>
      <c r="AQ1879" s="100">
        <f t="shared" si="482"/>
        <v>8.5</v>
      </c>
      <c r="AR1879" s="22"/>
      <c r="AS1879" s="85">
        <f t="shared" si="483"/>
        <v>3.5999999999999996</v>
      </c>
      <c r="AT1879" s="101" t="s">
        <v>3</v>
      </c>
      <c r="AU1879" s="22"/>
      <c r="AV1879" s="100">
        <f t="shared" si="475"/>
        <v>8.5</v>
      </c>
      <c r="AW1879" s="100">
        <f t="shared" si="488"/>
        <v>8.5</v>
      </c>
      <c r="AX1879" s="22"/>
      <c r="AY1879" s="100">
        <f t="shared" si="484"/>
        <v>7.5</v>
      </c>
      <c r="AZ1879" s="101" t="s">
        <v>3</v>
      </c>
      <c r="BA1879" s="22"/>
      <c r="BB1879" s="100">
        <f t="shared" si="485"/>
        <v>3.5999999999999996</v>
      </c>
      <c r="BC1879" s="101" t="s">
        <v>3</v>
      </c>
      <c r="BD1879" s="22"/>
      <c r="BE1879" s="100">
        <f t="shared" si="486"/>
        <v>3.5999999999999996</v>
      </c>
      <c r="BF1879" s="101" t="s">
        <v>3</v>
      </c>
    </row>
    <row r="1880" spans="1:58" s="86" customFormat="1" ht="13.2" x14ac:dyDescent="0.25">
      <c r="A1880" s="47" t="s">
        <v>878</v>
      </c>
      <c r="B1880" s="22">
        <v>1400220</v>
      </c>
      <c r="C1880" s="55" t="s">
        <v>715</v>
      </c>
      <c r="D1880" s="89">
        <v>251</v>
      </c>
      <c r="E1880" s="83">
        <v>450</v>
      </c>
      <c r="F1880" s="83">
        <v>96360</v>
      </c>
      <c r="G1880" s="22"/>
      <c r="H1880" s="44">
        <v>238.4</v>
      </c>
      <c r="I1880" s="98">
        <f t="shared" si="478"/>
        <v>56.48</v>
      </c>
      <c r="J1880" s="98">
        <f t="shared" si="473"/>
        <v>213.35</v>
      </c>
      <c r="K1880" s="4"/>
      <c r="L1880" s="89">
        <f>D1880*80%</f>
        <v>200.8</v>
      </c>
      <c r="M1880" s="83" t="s">
        <v>2</v>
      </c>
      <c r="N1880" s="22"/>
      <c r="O1880" s="83" t="s">
        <v>3</v>
      </c>
      <c r="P1880" s="83" t="s">
        <v>2</v>
      </c>
      <c r="Q1880" s="22"/>
      <c r="R1880" s="83" t="s">
        <v>3</v>
      </c>
      <c r="S1880" s="83" t="s">
        <v>2</v>
      </c>
      <c r="T1880" s="22"/>
      <c r="U1880" s="83" t="s">
        <v>3</v>
      </c>
      <c r="V1880" s="83" t="s">
        <v>2</v>
      </c>
      <c r="W1880" s="22"/>
      <c r="X1880" s="83" t="s">
        <v>3</v>
      </c>
      <c r="Y1880" s="83" t="s">
        <v>2</v>
      </c>
      <c r="Z1880" s="22"/>
      <c r="AA1880" s="83" t="s">
        <v>3</v>
      </c>
      <c r="AB1880" s="83" t="s">
        <v>2</v>
      </c>
      <c r="AC1880" s="22"/>
      <c r="AD1880" s="83" t="s">
        <v>3</v>
      </c>
      <c r="AE1880" s="83" t="s">
        <v>2</v>
      </c>
      <c r="AF1880" s="22"/>
      <c r="AG1880" s="100">
        <f t="shared" si="474"/>
        <v>200.8</v>
      </c>
      <c r="AH1880" s="83" t="s">
        <v>2</v>
      </c>
      <c r="AI1880" s="22"/>
      <c r="AJ1880" s="85">
        <v>56.48</v>
      </c>
      <c r="AK1880" s="83" t="s">
        <v>2</v>
      </c>
      <c r="AL1880" s="44"/>
      <c r="AM1880" s="85">
        <v>56.48</v>
      </c>
      <c r="AN1880" s="83" t="s">
        <v>2</v>
      </c>
      <c r="AO1880" s="22"/>
      <c r="AP1880" s="100">
        <f t="shared" si="481"/>
        <v>213.35</v>
      </c>
      <c r="AQ1880" s="83" t="s">
        <v>2</v>
      </c>
      <c r="AR1880" s="22"/>
      <c r="AS1880" s="85">
        <f t="shared" si="483"/>
        <v>90.36</v>
      </c>
      <c r="AT1880" s="83" t="s">
        <v>2</v>
      </c>
      <c r="AU1880" s="22"/>
      <c r="AV1880" s="89">
        <f t="shared" si="475"/>
        <v>213.35</v>
      </c>
      <c r="AW1880" s="83" t="s">
        <v>2</v>
      </c>
      <c r="AX1880" s="22"/>
      <c r="AY1880" s="100">
        <f t="shared" si="484"/>
        <v>188.25</v>
      </c>
      <c r="AZ1880" s="83" t="s">
        <v>2</v>
      </c>
      <c r="BA1880" s="22"/>
      <c r="BB1880" s="100">
        <f t="shared" si="485"/>
        <v>90.36</v>
      </c>
      <c r="BC1880" s="83" t="s">
        <v>2</v>
      </c>
      <c r="BD1880" s="22"/>
      <c r="BE1880" s="100">
        <f t="shared" si="486"/>
        <v>90.36</v>
      </c>
      <c r="BF1880" s="83" t="s">
        <v>2</v>
      </c>
    </row>
    <row r="1881" spans="1:58" s="86" customFormat="1" ht="13.2" x14ac:dyDescent="0.25">
      <c r="A1881" s="47" t="s">
        <v>878</v>
      </c>
      <c r="B1881" s="22">
        <v>1400225</v>
      </c>
      <c r="C1881" s="55" t="s">
        <v>716</v>
      </c>
      <c r="D1881" s="89">
        <v>108</v>
      </c>
      <c r="E1881" s="83">
        <v>450</v>
      </c>
      <c r="F1881" s="83">
        <v>96361</v>
      </c>
      <c r="G1881" s="22"/>
      <c r="H1881" s="44">
        <v>95.2</v>
      </c>
      <c r="I1881" s="98">
        <f t="shared" si="478"/>
        <v>22.52</v>
      </c>
      <c r="J1881" s="98">
        <f t="shared" si="473"/>
        <v>91.8</v>
      </c>
      <c r="K1881" s="4"/>
      <c r="L1881" s="89">
        <f t="shared" ref="L1881:L1890" si="490">D1881*80%</f>
        <v>86.4</v>
      </c>
      <c r="M1881" s="83" t="s">
        <v>2</v>
      </c>
      <c r="N1881" s="22"/>
      <c r="O1881" s="83" t="s">
        <v>3</v>
      </c>
      <c r="P1881" s="83" t="s">
        <v>2</v>
      </c>
      <c r="Q1881" s="22"/>
      <c r="R1881" s="83" t="s">
        <v>3</v>
      </c>
      <c r="S1881" s="83" t="s">
        <v>2</v>
      </c>
      <c r="T1881" s="22"/>
      <c r="U1881" s="83" t="s">
        <v>3</v>
      </c>
      <c r="V1881" s="83" t="s">
        <v>2</v>
      </c>
      <c r="W1881" s="22"/>
      <c r="X1881" s="83" t="s">
        <v>3</v>
      </c>
      <c r="Y1881" s="83" t="s">
        <v>2</v>
      </c>
      <c r="Z1881" s="22"/>
      <c r="AA1881" s="83" t="s">
        <v>3</v>
      </c>
      <c r="AB1881" s="83" t="s">
        <v>2</v>
      </c>
      <c r="AC1881" s="22"/>
      <c r="AD1881" s="83" t="s">
        <v>3</v>
      </c>
      <c r="AE1881" s="83" t="s">
        <v>2</v>
      </c>
      <c r="AF1881" s="22"/>
      <c r="AG1881" s="100">
        <f t="shared" si="474"/>
        <v>86.4</v>
      </c>
      <c r="AH1881" s="83" t="s">
        <v>2</v>
      </c>
      <c r="AI1881" s="22"/>
      <c r="AJ1881" s="85">
        <v>22.52</v>
      </c>
      <c r="AK1881" s="83" t="s">
        <v>2</v>
      </c>
      <c r="AL1881" s="44"/>
      <c r="AM1881" s="85">
        <v>22.52</v>
      </c>
      <c r="AN1881" s="83" t="s">
        <v>2</v>
      </c>
      <c r="AO1881" s="22"/>
      <c r="AP1881" s="100">
        <f t="shared" si="481"/>
        <v>91.8</v>
      </c>
      <c r="AQ1881" s="83" t="s">
        <v>2</v>
      </c>
      <c r="AR1881" s="22"/>
      <c r="AS1881" s="85">
        <f t="shared" si="483"/>
        <v>38.879999999999995</v>
      </c>
      <c r="AT1881" s="83" t="s">
        <v>2</v>
      </c>
      <c r="AU1881" s="22"/>
      <c r="AV1881" s="89">
        <f t="shared" si="475"/>
        <v>91.8</v>
      </c>
      <c r="AW1881" s="83" t="s">
        <v>2</v>
      </c>
      <c r="AX1881" s="22"/>
      <c r="AY1881" s="100">
        <f t="shared" si="484"/>
        <v>81</v>
      </c>
      <c r="AZ1881" s="83" t="s">
        <v>2</v>
      </c>
      <c r="BA1881" s="22"/>
      <c r="BB1881" s="100">
        <f t="shared" si="485"/>
        <v>38.879999999999995</v>
      </c>
      <c r="BC1881" s="83" t="s">
        <v>2</v>
      </c>
      <c r="BD1881" s="22"/>
      <c r="BE1881" s="100">
        <f t="shared" si="486"/>
        <v>38.879999999999995</v>
      </c>
      <c r="BF1881" s="83" t="s">
        <v>2</v>
      </c>
    </row>
    <row r="1882" spans="1:58" s="86" customFormat="1" ht="13.2" x14ac:dyDescent="0.25">
      <c r="A1882" s="47" t="s">
        <v>878</v>
      </c>
      <c r="B1882" s="22">
        <v>1400907</v>
      </c>
      <c r="C1882" s="55" t="s">
        <v>1540</v>
      </c>
      <c r="D1882" s="89">
        <v>527</v>
      </c>
      <c r="E1882" s="83">
        <v>450</v>
      </c>
      <c r="F1882" s="83">
        <v>96365</v>
      </c>
      <c r="G1882" s="22"/>
      <c r="H1882" s="44">
        <v>492</v>
      </c>
      <c r="I1882" s="98">
        <f t="shared" si="478"/>
        <v>189.72</v>
      </c>
      <c r="J1882" s="98">
        <f t="shared" si="473"/>
        <v>447.95</v>
      </c>
      <c r="K1882" s="4"/>
      <c r="L1882" s="89">
        <f t="shared" si="490"/>
        <v>421.6</v>
      </c>
      <c r="M1882" s="83" t="s">
        <v>2</v>
      </c>
      <c r="N1882" s="22"/>
      <c r="O1882" s="83" t="s">
        <v>3</v>
      </c>
      <c r="P1882" s="83" t="s">
        <v>2</v>
      </c>
      <c r="Q1882" s="22"/>
      <c r="R1882" s="83" t="s">
        <v>3</v>
      </c>
      <c r="S1882" s="83" t="s">
        <v>2</v>
      </c>
      <c r="T1882" s="22"/>
      <c r="U1882" s="83" t="s">
        <v>3</v>
      </c>
      <c r="V1882" s="83" t="s">
        <v>2</v>
      </c>
      <c r="W1882" s="22"/>
      <c r="X1882" s="83" t="s">
        <v>3</v>
      </c>
      <c r="Y1882" s="83" t="s">
        <v>2</v>
      </c>
      <c r="Z1882" s="22"/>
      <c r="AA1882" s="83" t="s">
        <v>3</v>
      </c>
      <c r="AB1882" s="83" t="s">
        <v>2</v>
      </c>
      <c r="AC1882" s="22"/>
      <c r="AD1882" s="83" t="s">
        <v>3</v>
      </c>
      <c r="AE1882" s="83" t="s">
        <v>2</v>
      </c>
      <c r="AF1882" s="22"/>
      <c r="AG1882" s="100">
        <f t="shared" si="474"/>
        <v>421.6</v>
      </c>
      <c r="AH1882" s="83" t="s">
        <v>2</v>
      </c>
      <c r="AI1882" s="22"/>
      <c r="AJ1882" s="85">
        <f>D1882*65%</f>
        <v>342.55</v>
      </c>
      <c r="AK1882" s="83" t="s">
        <v>2</v>
      </c>
      <c r="AL1882" s="44"/>
      <c r="AM1882" s="89">
        <v>367.48</v>
      </c>
      <c r="AN1882" s="83" t="s">
        <v>2</v>
      </c>
      <c r="AO1882" s="22"/>
      <c r="AP1882" s="100">
        <f t="shared" si="481"/>
        <v>447.95</v>
      </c>
      <c r="AQ1882" s="83" t="s">
        <v>2</v>
      </c>
      <c r="AR1882" s="22"/>
      <c r="AS1882" s="85">
        <f t="shared" si="483"/>
        <v>189.72</v>
      </c>
      <c r="AT1882" s="83" t="s">
        <v>2</v>
      </c>
      <c r="AU1882" s="22"/>
      <c r="AV1882" s="89">
        <f t="shared" si="475"/>
        <v>447.95</v>
      </c>
      <c r="AW1882" s="83" t="s">
        <v>2</v>
      </c>
      <c r="AX1882" s="22"/>
      <c r="AY1882" s="100">
        <f t="shared" si="484"/>
        <v>395.25</v>
      </c>
      <c r="AZ1882" s="83" t="s">
        <v>2</v>
      </c>
      <c r="BA1882" s="22"/>
      <c r="BB1882" s="100">
        <f t="shared" si="485"/>
        <v>189.72</v>
      </c>
      <c r="BC1882" s="83" t="s">
        <v>2</v>
      </c>
      <c r="BD1882" s="22"/>
      <c r="BE1882" s="100">
        <f t="shared" si="486"/>
        <v>189.72</v>
      </c>
      <c r="BF1882" s="83" t="s">
        <v>2</v>
      </c>
    </row>
    <row r="1883" spans="1:58" s="86" customFormat="1" ht="13.2" x14ac:dyDescent="0.25">
      <c r="A1883" s="47" t="s">
        <v>878</v>
      </c>
      <c r="B1883" s="22">
        <v>1400226</v>
      </c>
      <c r="C1883" s="55" t="s">
        <v>1540</v>
      </c>
      <c r="D1883" s="89">
        <v>527</v>
      </c>
      <c r="E1883" s="83">
        <v>450</v>
      </c>
      <c r="F1883" s="83">
        <v>96365</v>
      </c>
      <c r="G1883" s="22"/>
      <c r="H1883" s="44">
        <v>492</v>
      </c>
      <c r="I1883" s="98">
        <f t="shared" si="478"/>
        <v>189.72</v>
      </c>
      <c r="J1883" s="98">
        <f t="shared" si="473"/>
        <v>447.95</v>
      </c>
      <c r="K1883" s="4"/>
      <c r="L1883" s="89">
        <f t="shared" si="490"/>
        <v>421.6</v>
      </c>
      <c r="M1883" s="83" t="s">
        <v>2</v>
      </c>
      <c r="N1883" s="22"/>
      <c r="O1883" s="83" t="s">
        <v>3</v>
      </c>
      <c r="P1883" s="83" t="s">
        <v>2</v>
      </c>
      <c r="Q1883" s="22"/>
      <c r="R1883" s="83" t="s">
        <v>3</v>
      </c>
      <c r="S1883" s="83" t="s">
        <v>2</v>
      </c>
      <c r="T1883" s="22"/>
      <c r="U1883" s="83" t="s">
        <v>3</v>
      </c>
      <c r="V1883" s="83" t="s">
        <v>2</v>
      </c>
      <c r="W1883" s="22"/>
      <c r="X1883" s="83" t="s">
        <v>3</v>
      </c>
      <c r="Y1883" s="83" t="s">
        <v>2</v>
      </c>
      <c r="Z1883" s="22"/>
      <c r="AA1883" s="83" t="s">
        <v>3</v>
      </c>
      <c r="AB1883" s="83" t="s">
        <v>2</v>
      </c>
      <c r="AC1883" s="22"/>
      <c r="AD1883" s="83" t="s">
        <v>3</v>
      </c>
      <c r="AE1883" s="83" t="s">
        <v>2</v>
      </c>
      <c r="AF1883" s="22"/>
      <c r="AG1883" s="100">
        <f t="shared" si="474"/>
        <v>421.6</v>
      </c>
      <c r="AH1883" s="83" t="s">
        <v>2</v>
      </c>
      <c r="AI1883" s="22"/>
      <c r="AJ1883" s="85">
        <f>D1883*65%</f>
        <v>342.55</v>
      </c>
      <c r="AK1883" s="83" t="s">
        <v>2</v>
      </c>
      <c r="AL1883" s="44"/>
      <c r="AM1883" s="89">
        <v>367.48</v>
      </c>
      <c r="AN1883" s="83" t="s">
        <v>2</v>
      </c>
      <c r="AO1883" s="22"/>
      <c r="AP1883" s="100">
        <f t="shared" si="481"/>
        <v>447.95</v>
      </c>
      <c r="AQ1883" s="83" t="s">
        <v>2</v>
      </c>
      <c r="AR1883" s="22"/>
      <c r="AS1883" s="85">
        <f t="shared" si="483"/>
        <v>189.72</v>
      </c>
      <c r="AT1883" s="83" t="s">
        <v>2</v>
      </c>
      <c r="AU1883" s="22"/>
      <c r="AV1883" s="89">
        <f t="shared" si="475"/>
        <v>447.95</v>
      </c>
      <c r="AW1883" s="83" t="s">
        <v>2</v>
      </c>
      <c r="AX1883" s="22"/>
      <c r="AY1883" s="100">
        <f t="shared" si="484"/>
        <v>395.25</v>
      </c>
      <c r="AZ1883" s="83" t="s">
        <v>2</v>
      </c>
      <c r="BA1883" s="22"/>
      <c r="BB1883" s="100">
        <f t="shared" si="485"/>
        <v>189.72</v>
      </c>
      <c r="BC1883" s="83" t="s">
        <v>2</v>
      </c>
      <c r="BD1883" s="22"/>
      <c r="BE1883" s="100">
        <f t="shared" si="486"/>
        <v>189.72</v>
      </c>
      <c r="BF1883" s="83" t="s">
        <v>2</v>
      </c>
    </row>
    <row r="1884" spans="1:58" s="86" customFormat="1" ht="13.2" x14ac:dyDescent="0.25">
      <c r="A1884" s="47" t="s">
        <v>878</v>
      </c>
      <c r="B1884" s="22">
        <v>1400227</v>
      </c>
      <c r="C1884" s="55" t="s">
        <v>717</v>
      </c>
      <c r="D1884" s="89">
        <v>177</v>
      </c>
      <c r="E1884" s="83">
        <v>450</v>
      </c>
      <c r="F1884" s="83">
        <v>96366</v>
      </c>
      <c r="G1884" s="22"/>
      <c r="H1884" s="44">
        <v>153.60000000000002</v>
      </c>
      <c r="I1884" s="98">
        <f t="shared" si="478"/>
        <v>36.43</v>
      </c>
      <c r="J1884" s="98">
        <f t="shared" si="473"/>
        <v>150.44999999999999</v>
      </c>
      <c r="K1884" s="4"/>
      <c r="L1884" s="89">
        <f t="shared" si="490"/>
        <v>141.6</v>
      </c>
      <c r="M1884" s="83" t="s">
        <v>2</v>
      </c>
      <c r="N1884" s="22"/>
      <c r="O1884" s="83" t="s">
        <v>3</v>
      </c>
      <c r="P1884" s="83" t="s">
        <v>2</v>
      </c>
      <c r="Q1884" s="22"/>
      <c r="R1884" s="83" t="s">
        <v>3</v>
      </c>
      <c r="S1884" s="83" t="s">
        <v>2</v>
      </c>
      <c r="T1884" s="22"/>
      <c r="U1884" s="83" t="s">
        <v>3</v>
      </c>
      <c r="V1884" s="83" t="s">
        <v>2</v>
      </c>
      <c r="W1884" s="22"/>
      <c r="X1884" s="83" t="s">
        <v>3</v>
      </c>
      <c r="Y1884" s="83" t="s">
        <v>2</v>
      </c>
      <c r="Z1884" s="22"/>
      <c r="AA1884" s="83" t="s">
        <v>3</v>
      </c>
      <c r="AB1884" s="83" t="s">
        <v>2</v>
      </c>
      <c r="AC1884" s="22"/>
      <c r="AD1884" s="83" t="s">
        <v>3</v>
      </c>
      <c r="AE1884" s="83" t="s">
        <v>2</v>
      </c>
      <c r="AF1884" s="22"/>
      <c r="AG1884" s="100">
        <f t="shared" si="474"/>
        <v>141.6</v>
      </c>
      <c r="AH1884" s="83" t="s">
        <v>2</v>
      </c>
      <c r="AI1884" s="22"/>
      <c r="AJ1884" s="85">
        <v>36.43</v>
      </c>
      <c r="AK1884" s="83" t="s">
        <v>2</v>
      </c>
      <c r="AL1884" s="44"/>
      <c r="AM1884" s="85">
        <v>36.43</v>
      </c>
      <c r="AN1884" s="83" t="s">
        <v>2</v>
      </c>
      <c r="AO1884" s="22"/>
      <c r="AP1884" s="100">
        <f t="shared" si="481"/>
        <v>150.44999999999999</v>
      </c>
      <c r="AQ1884" s="83" t="s">
        <v>2</v>
      </c>
      <c r="AR1884" s="22"/>
      <c r="AS1884" s="85">
        <f t="shared" si="483"/>
        <v>63.72</v>
      </c>
      <c r="AT1884" s="83" t="s">
        <v>2</v>
      </c>
      <c r="AU1884" s="22"/>
      <c r="AV1884" s="89">
        <f t="shared" si="475"/>
        <v>150.44999999999999</v>
      </c>
      <c r="AW1884" s="83" t="s">
        <v>2</v>
      </c>
      <c r="AX1884" s="22"/>
      <c r="AY1884" s="100">
        <f t="shared" si="484"/>
        <v>132.75</v>
      </c>
      <c r="AZ1884" s="83" t="s">
        <v>2</v>
      </c>
      <c r="BA1884" s="22"/>
      <c r="BB1884" s="100">
        <f t="shared" si="485"/>
        <v>63.72</v>
      </c>
      <c r="BC1884" s="83" t="s">
        <v>2</v>
      </c>
      <c r="BD1884" s="22"/>
      <c r="BE1884" s="100">
        <f t="shared" si="486"/>
        <v>63.72</v>
      </c>
      <c r="BF1884" s="83" t="s">
        <v>2</v>
      </c>
    </row>
    <row r="1885" spans="1:58" s="86" customFormat="1" ht="13.2" x14ac:dyDescent="0.25">
      <c r="A1885" s="47" t="s">
        <v>878</v>
      </c>
      <c r="B1885" s="22">
        <v>1400228</v>
      </c>
      <c r="C1885" s="55" t="s">
        <v>718</v>
      </c>
      <c r="D1885" s="89">
        <v>90</v>
      </c>
      <c r="E1885" s="83">
        <v>450</v>
      </c>
      <c r="F1885" s="83">
        <v>96367</v>
      </c>
      <c r="G1885" s="22"/>
      <c r="H1885" s="44">
        <v>217.60000000000002</v>
      </c>
      <c r="I1885" s="98">
        <f t="shared" si="478"/>
        <v>32.4</v>
      </c>
      <c r="J1885" s="98">
        <f t="shared" si="473"/>
        <v>76.5</v>
      </c>
      <c r="K1885" s="4"/>
      <c r="L1885" s="89">
        <f t="shared" si="490"/>
        <v>72</v>
      </c>
      <c r="M1885" s="83" t="s">
        <v>2</v>
      </c>
      <c r="N1885" s="22"/>
      <c r="O1885" s="83" t="s">
        <v>3</v>
      </c>
      <c r="P1885" s="83" t="s">
        <v>2</v>
      </c>
      <c r="Q1885" s="22"/>
      <c r="R1885" s="83" t="s">
        <v>3</v>
      </c>
      <c r="S1885" s="83" t="s">
        <v>2</v>
      </c>
      <c r="T1885" s="22"/>
      <c r="U1885" s="83" t="s">
        <v>3</v>
      </c>
      <c r="V1885" s="83" t="s">
        <v>2</v>
      </c>
      <c r="W1885" s="22"/>
      <c r="X1885" s="83" t="s">
        <v>3</v>
      </c>
      <c r="Y1885" s="83" t="s">
        <v>2</v>
      </c>
      <c r="Z1885" s="22"/>
      <c r="AA1885" s="83" t="s">
        <v>3</v>
      </c>
      <c r="AB1885" s="83" t="s">
        <v>2</v>
      </c>
      <c r="AC1885" s="22"/>
      <c r="AD1885" s="83" t="s">
        <v>3</v>
      </c>
      <c r="AE1885" s="83" t="s">
        <v>2</v>
      </c>
      <c r="AF1885" s="22"/>
      <c r="AG1885" s="100">
        <f t="shared" si="474"/>
        <v>72</v>
      </c>
      <c r="AH1885" s="83" t="s">
        <v>2</v>
      </c>
      <c r="AI1885" s="22"/>
      <c r="AJ1885" s="85">
        <v>51.46</v>
      </c>
      <c r="AK1885" s="83" t="s">
        <v>2</v>
      </c>
      <c r="AL1885" s="44"/>
      <c r="AM1885" s="85">
        <v>51.46</v>
      </c>
      <c r="AN1885" s="83" t="s">
        <v>2</v>
      </c>
      <c r="AO1885" s="22"/>
      <c r="AP1885" s="100">
        <f t="shared" si="481"/>
        <v>76.5</v>
      </c>
      <c r="AQ1885" s="83" t="s">
        <v>2</v>
      </c>
      <c r="AR1885" s="22"/>
      <c r="AS1885" s="85">
        <f t="shared" si="483"/>
        <v>32.4</v>
      </c>
      <c r="AT1885" s="83" t="s">
        <v>2</v>
      </c>
      <c r="AU1885" s="22"/>
      <c r="AV1885" s="89">
        <f t="shared" si="475"/>
        <v>76.5</v>
      </c>
      <c r="AW1885" s="83" t="s">
        <v>2</v>
      </c>
      <c r="AX1885" s="22"/>
      <c r="AY1885" s="100">
        <f t="shared" si="484"/>
        <v>67.5</v>
      </c>
      <c r="AZ1885" s="83" t="s">
        <v>2</v>
      </c>
      <c r="BA1885" s="22"/>
      <c r="BB1885" s="100">
        <f t="shared" si="485"/>
        <v>32.4</v>
      </c>
      <c r="BC1885" s="83" t="s">
        <v>2</v>
      </c>
      <c r="BD1885" s="22"/>
      <c r="BE1885" s="100">
        <f t="shared" si="486"/>
        <v>32.4</v>
      </c>
      <c r="BF1885" s="83" t="s">
        <v>2</v>
      </c>
    </row>
    <row r="1886" spans="1:58" s="86" customFormat="1" ht="13.2" x14ac:dyDescent="0.25">
      <c r="A1886" s="47" t="s">
        <v>878</v>
      </c>
      <c r="B1886" s="22">
        <v>1400229</v>
      </c>
      <c r="C1886" s="55" t="s">
        <v>719</v>
      </c>
      <c r="D1886" s="89">
        <v>93</v>
      </c>
      <c r="E1886" s="83">
        <v>450</v>
      </c>
      <c r="F1886" s="83">
        <v>96368</v>
      </c>
      <c r="G1886" s="22"/>
      <c r="H1886" s="44">
        <v>148.80000000000001</v>
      </c>
      <c r="I1886" s="98">
        <f t="shared" si="478"/>
        <v>33.479999999999997</v>
      </c>
      <c r="J1886" s="98">
        <f t="shared" si="473"/>
        <v>79.05</v>
      </c>
      <c r="K1886" s="4"/>
      <c r="L1886" s="89">
        <f t="shared" si="490"/>
        <v>74.400000000000006</v>
      </c>
      <c r="M1886" s="83" t="s">
        <v>2</v>
      </c>
      <c r="N1886" s="22"/>
      <c r="O1886" s="83" t="s">
        <v>3</v>
      </c>
      <c r="P1886" s="83" t="s">
        <v>2</v>
      </c>
      <c r="Q1886" s="22"/>
      <c r="R1886" s="83" t="s">
        <v>3</v>
      </c>
      <c r="S1886" s="83" t="s">
        <v>2</v>
      </c>
      <c r="T1886" s="22"/>
      <c r="U1886" s="83" t="s">
        <v>3</v>
      </c>
      <c r="V1886" s="83" t="s">
        <v>2</v>
      </c>
      <c r="W1886" s="22"/>
      <c r="X1886" s="83" t="s">
        <v>3</v>
      </c>
      <c r="Y1886" s="83" t="s">
        <v>2</v>
      </c>
      <c r="Z1886" s="22"/>
      <c r="AA1886" s="83" t="s">
        <v>3</v>
      </c>
      <c r="AB1886" s="83" t="s">
        <v>2</v>
      </c>
      <c r="AC1886" s="22"/>
      <c r="AD1886" s="83" t="s">
        <v>3</v>
      </c>
      <c r="AE1886" s="83" t="s">
        <v>2</v>
      </c>
      <c r="AF1886" s="22"/>
      <c r="AG1886" s="100">
        <f t="shared" si="474"/>
        <v>74.400000000000006</v>
      </c>
      <c r="AH1886" s="83" t="s">
        <v>2</v>
      </c>
      <c r="AI1886" s="22"/>
      <c r="AJ1886" s="85">
        <v>35.21</v>
      </c>
      <c r="AK1886" s="83" t="s">
        <v>2</v>
      </c>
      <c r="AL1886" s="44"/>
      <c r="AM1886" s="85">
        <v>35.21</v>
      </c>
      <c r="AN1886" s="83" t="s">
        <v>2</v>
      </c>
      <c r="AO1886" s="22"/>
      <c r="AP1886" s="100">
        <f t="shared" si="481"/>
        <v>79.05</v>
      </c>
      <c r="AQ1886" s="83" t="s">
        <v>2</v>
      </c>
      <c r="AR1886" s="22"/>
      <c r="AS1886" s="85">
        <f t="shared" si="483"/>
        <v>33.479999999999997</v>
      </c>
      <c r="AT1886" s="83" t="s">
        <v>2</v>
      </c>
      <c r="AU1886" s="22"/>
      <c r="AV1886" s="89">
        <f t="shared" si="475"/>
        <v>79.05</v>
      </c>
      <c r="AW1886" s="83" t="s">
        <v>2</v>
      </c>
      <c r="AX1886" s="22"/>
      <c r="AY1886" s="100">
        <f t="shared" si="484"/>
        <v>69.75</v>
      </c>
      <c r="AZ1886" s="83" t="s">
        <v>2</v>
      </c>
      <c r="BA1886" s="22"/>
      <c r="BB1886" s="100">
        <f t="shared" si="485"/>
        <v>33.479999999999997</v>
      </c>
      <c r="BC1886" s="83" t="s">
        <v>2</v>
      </c>
      <c r="BD1886" s="22"/>
      <c r="BE1886" s="100">
        <f t="shared" si="486"/>
        <v>33.479999999999997</v>
      </c>
      <c r="BF1886" s="83" t="s">
        <v>2</v>
      </c>
    </row>
    <row r="1887" spans="1:58" s="86" customFormat="1" ht="13.2" x14ac:dyDescent="0.25">
      <c r="A1887" s="47" t="s">
        <v>878</v>
      </c>
      <c r="B1887" s="22">
        <v>1400221</v>
      </c>
      <c r="C1887" s="55" t="s">
        <v>720</v>
      </c>
      <c r="D1887" s="89">
        <v>158</v>
      </c>
      <c r="E1887" s="83">
        <v>450</v>
      </c>
      <c r="F1887" s="83">
        <v>96372</v>
      </c>
      <c r="G1887" s="22"/>
      <c r="H1887" s="44">
        <v>102.4</v>
      </c>
      <c r="I1887" s="98">
        <f t="shared" si="478"/>
        <v>24.26</v>
      </c>
      <c r="J1887" s="98">
        <f t="shared" si="473"/>
        <v>134.29999999999998</v>
      </c>
      <c r="K1887" s="4"/>
      <c r="L1887" s="89">
        <f t="shared" si="490"/>
        <v>126.4</v>
      </c>
      <c r="M1887" s="83" t="s">
        <v>2</v>
      </c>
      <c r="N1887" s="22"/>
      <c r="O1887" s="83" t="s">
        <v>3</v>
      </c>
      <c r="P1887" s="83" t="s">
        <v>2</v>
      </c>
      <c r="Q1887" s="22"/>
      <c r="R1887" s="83" t="s">
        <v>3</v>
      </c>
      <c r="S1887" s="83" t="s">
        <v>2</v>
      </c>
      <c r="T1887" s="22"/>
      <c r="U1887" s="83" t="s">
        <v>3</v>
      </c>
      <c r="V1887" s="83" t="s">
        <v>2</v>
      </c>
      <c r="W1887" s="22"/>
      <c r="X1887" s="83" t="s">
        <v>3</v>
      </c>
      <c r="Y1887" s="83" t="s">
        <v>2</v>
      </c>
      <c r="Z1887" s="22"/>
      <c r="AA1887" s="83" t="s">
        <v>3</v>
      </c>
      <c r="AB1887" s="83" t="s">
        <v>2</v>
      </c>
      <c r="AC1887" s="22"/>
      <c r="AD1887" s="83" t="s">
        <v>3</v>
      </c>
      <c r="AE1887" s="83" t="s">
        <v>2</v>
      </c>
      <c r="AF1887" s="22"/>
      <c r="AG1887" s="100">
        <f t="shared" si="474"/>
        <v>126.4</v>
      </c>
      <c r="AH1887" s="83" t="s">
        <v>2</v>
      </c>
      <c r="AI1887" s="22"/>
      <c r="AJ1887" s="85">
        <v>24.26</v>
      </c>
      <c r="AK1887" s="83" t="s">
        <v>2</v>
      </c>
      <c r="AL1887" s="44"/>
      <c r="AM1887" s="85">
        <v>24.26</v>
      </c>
      <c r="AN1887" s="83" t="s">
        <v>2</v>
      </c>
      <c r="AO1887" s="22"/>
      <c r="AP1887" s="100">
        <f t="shared" si="481"/>
        <v>134.29999999999998</v>
      </c>
      <c r="AQ1887" s="83" t="s">
        <v>2</v>
      </c>
      <c r="AR1887" s="22"/>
      <c r="AS1887" s="85">
        <f t="shared" si="483"/>
        <v>56.879999999999995</v>
      </c>
      <c r="AT1887" s="83" t="s">
        <v>2</v>
      </c>
      <c r="AU1887" s="22"/>
      <c r="AV1887" s="89">
        <f t="shared" si="475"/>
        <v>134.29999999999998</v>
      </c>
      <c r="AW1887" s="83" t="s">
        <v>2</v>
      </c>
      <c r="AX1887" s="22"/>
      <c r="AY1887" s="100">
        <f t="shared" si="484"/>
        <v>118.5</v>
      </c>
      <c r="AZ1887" s="83" t="s">
        <v>2</v>
      </c>
      <c r="BA1887" s="22"/>
      <c r="BB1887" s="100">
        <f t="shared" si="485"/>
        <v>56.879999999999995</v>
      </c>
      <c r="BC1887" s="83" t="s">
        <v>2</v>
      </c>
      <c r="BD1887" s="22"/>
      <c r="BE1887" s="100">
        <f t="shared" si="486"/>
        <v>56.879999999999995</v>
      </c>
      <c r="BF1887" s="83" t="s">
        <v>2</v>
      </c>
    </row>
    <row r="1888" spans="1:58" s="86" customFormat="1" ht="13.2" x14ac:dyDescent="0.25">
      <c r="A1888" s="47" t="s">
        <v>878</v>
      </c>
      <c r="B1888" s="22">
        <v>1400223</v>
      </c>
      <c r="C1888" s="55" t="s">
        <v>721</v>
      </c>
      <c r="D1888" s="89">
        <v>344</v>
      </c>
      <c r="E1888" s="83">
        <v>450</v>
      </c>
      <c r="F1888" s="83">
        <v>96374</v>
      </c>
      <c r="G1888" s="22"/>
      <c r="H1888" s="44">
        <v>275.2</v>
      </c>
      <c r="I1888" s="98">
        <f t="shared" si="478"/>
        <v>65.2</v>
      </c>
      <c r="J1888" s="98">
        <f t="shared" si="473"/>
        <v>292.39999999999998</v>
      </c>
      <c r="K1888" s="4"/>
      <c r="L1888" s="89">
        <f t="shared" si="490"/>
        <v>275.2</v>
      </c>
      <c r="M1888" s="83" t="s">
        <v>2</v>
      </c>
      <c r="N1888" s="22"/>
      <c r="O1888" s="83" t="s">
        <v>3</v>
      </c>
      <c r="P1888" s="83" t="s">
        <v>2</v>
      </c>
      <c r="Q1888" s="22"/>
      <c r="R1888" s="83" t="s">
        <v>3</v>
      </c>
      <c r="S1888" s="83" t="s">
        <v>2</v>
      </c>
      <c r="T1888" s="22"/>
      <c r="U1888" s="83" t="s">
        <v>3</v>
      </c>
      <c r="V1888" s="83" t="s">
        <v>2</v>
      </c>
      <c r="W1888" s="22"/>
      <c r="X1888" s="83" t="s">
        <v>3</v>
      </c>
      <c r="Y1888" s="83" t="s">
        <v>2</v>
      </c>
      <c r="Z1888" s="22"/>
      <c r="AA1888" s="83" t="s">
        <v>3</v>
      </c>
      <c r="AB1888" s="83" t="s">
        <v>2</v>
      </c>
      <c r="AC1888" s="22"/>
      <c r="AD1888" s="83" t="s">
        <v>3</v>
      </c>
      <c r="AE1888" s="83" t="s">
        <v>2</v>
      </c>
      <c r="AF1888" s="22"/>
      <c r="AG1888" s="100">
        <f t="shared" si="474"/>
        <v>275.2</v>
      </c>
      <c r="AH1888" s="83" t="s">
        <v>2</v>
      </c>
      <c r="AI1888" s="22"/>
      <c r="AJ1888" s="85">
        <v>65.2</v>
      </c>
      <c r="AK1888" s="83" t="s">
        <v>2</v>
      </c>
      <c r="AL1888" s="44"/>
      <c r="AM1888" s="85">
        <v>65.2</v>
      </c>
      <c r="AN1888" s="83" t="s">
        <v>2</v>
      </c>
      <c r="AO1888" s="22"/>
      <c r="AP1888" s="100">
        <f t="shared" si="481"/>
        <v>292.39999999999998</v>
      </c>
      <c r="AQ1888" s="83" t="s">
        <v>2</v>
      </c>
      <c r="AR1888" s="22"/>
      <c r="AS1888" s="85">
        <f t="shared" si="483"/>
        <v>123.83999999999999</v>
      </c>
      <c r="AT1888" s="83" t="s">
        <v>2</v>
      </c>
      <c r="AU1888" s="22"/>
      <c r="AV1888" s="89">
        <f t="shared" si="475"/>
        <v>292.39999999999998</v>
      </c>
      <c r="AW1888" s="83" t="s">
        <v>2</v>
      </c>
      <c r="AX1888" s="22"/>
      <c r="AY1888" s="100">
        <f t="shared" si="484"/>
        <v>258</v>
      </c>
      <c r="AZ1888" s="83" t="s">
        <v>2</v>
      </c>
      <c r="BA1888" s="22"/>
      <c r="BB1888" s="100">
        <f t="shared" si="485"/>
        <v>123.83999999999999</v>
      </c>
      <c r="BC1888" s="83" t="s">
        <v>2</v>
      </c>
      <c r="BD1888" s="22"/>
      <c r="BE1888" s="100">
        <f t="shared" si="486"/>
        <v>123.83999999999999</v>
      </c>
      <c r="BF1888" s="83" t="s">
        <v>2</v>
      </c>
    </row>
    <row r="1889" spans="1:58" s="86" customFormat="1" ht="13.2" x14ac:dyDescent="0.25">
      <c r="A1889" s="47" t="s">
        <v>878</v>
      </c>
      <c r="B1889" s="22">
        <v>1400230</v>
      </c>
      <c r="C1889" s="55" t="s">
        <v>722</v>
      </c>
      <c r="D1889" s="44">
        <v>165</v>
      </c>
      <c r="E1889" s="83">
        <v>450</v>
      </c>
      <c r="F1889" s="83">
        <v>96375</v>
      </c>
      <c r="G1889" s="22"/>
      <c r="H1889" s="44">
        <v>115.2</v>
      </c>
      <c r="I1889" s="98">
        <f t="shared" si="478"/>
        <v>27.2</v>
      </c>
      <c r="J1889" s="98">
        <f t="shared" si="473"/>
        <v>140.25</v>
      </c>
      <c r="K1889" s="4"/>
      <c r="L1889" s="89">
        <f t="shared" si="490"/>
        <v>132</v>
      </c>
      <c r="M1889" s="83" t="s">
        <v>2</v>
      </c>
      <c r="N1889" s="22"/>
      <c r="O1889" s="83" t="s">
        <v>3</v>
      </c>
      <c r="P1889" s="83" t="s">
        <v>2</v>
      </c>
      <c r="Q1889" s="22"/>
      <c r="R1889" s="83" t="s">
        <v>3</v>
      </c>
      <c r="S1889" s="83" t="s">
        <v>2</v>
      </c>
      <c r="T1889" s="22"/>
      <c r="U1889" s="83" t="s">
        <v>3</v>
      </c>
      <c r="V1889" s="83" t="s">
        <v>2</v>
      </c>
      <c r="W1889" s="22"/>
      <c r="X1889" s="83" t="s">
        <v>3</v>
      </c>
      <c r="Y1889" s="83" t="s">
        <v>2</v>
      </c>
      <c r="Z1889" s="22"/>
      <c r="AA1889" s="83" t="s">
        <v>3</v>
      </c>
      <c r="AB1889" s="83" t="s">
        <v>2</v>
      </c>
      <c r="AC1889" s="22"/>
      <c r="AD1889" s="83" t="s">
        <v>3</v>
      </c>
      <c r="AE1889" s="83" t="s">
        <v>2</v>
      </c>
      <c r="AF1889" s="22"/>
      <c r="AG1889" s="100">
        <f t="shared" si="474"/>
        <v>132</v>
      </c>
      <c r="AH1889" s="83" t="s">
        <v>2</v>
      </c>
      <c r="AI1889" s="22"/>
      <c r="AJ1889" s="85">
        <v>27.2</v>
      </c>
      <c r="AK1889" s="83" t="s">
        <v>2</v>
      </c>
      <c r="AL1889" s="44"/>
      <c r="AM1889" s="85">
        <v>27.2</v>
      </c>
      <c r="AN1889" s="83" t="s">
        <v>2</v>
      </c>
      <c r="AO1889" s="22"/>
      <c r="AP1889" s="100">
        <f t="shared" si="481"/>
        <v>140.25</v>
      </c>
      <c r="AQ1889" s="83" t="s">
        <v>2</v>
      </c>
      <c r="AR1889" s="22"/>
      <c r="AS1889" s="85">
        <f t="shared" si="483"/>
        <v>59.4</v>
      </c>
      <c r="AT1889" s="83" t="s">
        <v>2</v>
      </c>
      <c r="AU1889" s="22"/>
      <c r="AV1889" s="89">
        <f t="shared" si="475"/>
        <v>140.25</v>
      </c>
      <c r="AW1889" s="83" t="s">
        <v>2</v>
      </c>
      <c r="AX1889" s="22"/>
      <c r="AY1889" s="100">
        <f t="shared" si="484"/>
        <v>123.75</v>
      </c>
      <c r="AZ1889" s="83" t="s">
        <v>2</v>
      </c>
      <c r="BA1889" s="22"/>
      <c r="BB1889" s="100">
        <f t="shared" si="485"/>
        <v>59.4</v>
      </c>
      <c r="BC1889" s="83" t="s">
        <v>2</v>
      </c>
      <c r="BD1889" s="22"/>
      <c r="BE1889" s="100">
        <f t="shared" si="486"/>
        <v>59.4</v>
      </c>
      <c r="BF1889" s="83" t="s">
        <v>2</v>
      </c>
    </row>
    <row r="1890" spans="1:58" s="86" customFormat="1" ht="13.2" x14ac:dyDescent="0.25">
      <c r="A1890" s="47" t="s">
        <v>878</v>
      </c>
      <c r="B1890" s="83">
        <v>1400005</v>
      </c>
      <c r="C1890" s="90" t="s">
        <v>723</v>
      </c>
      <c r="D1890" s="64">
        <v>75</v>
      </c>
      <c r="E1890" s="83">
        <v>450</v>
      </c>
      <c r="F1890" s="83">
        <v>96376</v>
      </c>
      <c r="G1890" s="22"/>
      <c r="H1890" s="44">
        <f t="shared" ref="H1890" si="491">D1890*80%</f>
        <v>60</v>
      </c>
      <c r="I1890" s="98">
        <f t="shared" si="478"/>
        <v>27</v>
      </c>
      <c r="J1890" s="98">
        <f t="shared" si="473"/>
        <v>63.75</v>
      </c>
      <c r="K1890" s="4"/>
      <c r="L1890" s="89">
        <f t="shared" si="490"/>
        <v>60</v>
      </c>
      <c r="M1890" s="83" t="s">
        <v>2</v>
      </c>
      <c r="N1890" s="22"/>
      <c r="O1890" s="83" t="s">
        <v>3</v>
      </c>
      <c r="P1890" s="83" t="s">
        <v>2</v>
      </c>
      <c r="Q1890" s="22"/>
      <c r="R1890" s="83" t="s">
        <v>3</v>
      </c>
      <c r="S1890" s="83" t="s">
        <v>2</v>
      </c>
      <c r="T1890" s="22"/>
      <c r="U1890" s="83" t="s">
        <v>3</v>
      </c>
      <c r="V1890" s="83" t="s">
        <v>2</v>
      </c>
      <c r="W1890" s="22"/>
      <c r="X1890" s="83" t="s">
        <v>3</v>
      </c>
      <c r="Y1890" s="83" t="s">
        <v>2</v>
      </c>
      <c r="Z1890" s="22"/>
      <c r="AA1890" s="83" t="s">
        <v>3</v>
      </c>
      <c r="AB1890" s="83" t="s">
        <v>2</v>
      </c>
      <c r="AC1890" s="22"/>
      <c r="AD1890" s="83" t="s">
        <v>3</v>
      </c>
      <c r="AE1890" s="83" t="s">
        <v>2</v>
      </c>
      <c r="AF1890" s="22"/>
      <c r="AG1890" s="100">
        <f t="shared" si="474"/>
        <v>60</v>
      </c>
      <c r="AH1890" s="83" t="s">
        <v>2</v>
      </c>
      <c r="AI1890" s="22"/>
      <c r="AJ1890" s="85">
        <f>D1890*65%</f>
        <v>48.75</v>
      </c>
      <c r="AK1890" s="83" t="s">
        <v>2</v>
      </c>
      <c r="AL1890" s="44"/>
      <c r="AM1890" s="89">
        <v>38.11</v>
      </c>
      <c r="AN1890" s="83" t="s">
        <v>2</v>
      </c>
      <c r="AO1890" s="22"/>
      <c r="AP1890" s="100">
        <f t="shared" si="481"/>
        <v>63.75</v>
      </c>
      <c r="AQ1890" s="83" t="s">
        <v>2</v>
      </c>
      <c r="AR1890" s="22"/>
      <c r="AS1890" s="85">
        <f t="shared" si="483"/>
        <v>27</v>
      </c>
      <c r="AT1890" s="83" t="s">
        <v>2</v>
      </c>
      <c r="AU1890" s="22"/>
      <c r="AV1890" s="89">
        <f t="shared" si="475"/>
        <v>63.75</v>
      </c>
      <c r="AW1890" s="83" t="s">
        <v>2</v>
      </c>
      <c r="AX1890" s="22"/>
      <c r="AY1890" s="100">
        <f t="shared" si="484"/>
        <v>56.25</v>
      </c>
      <c r="AZ1890" s="83" t="s">
        <v>2</v>
      </c>
      <c r="BA1890" s="22"/>
      <c r="BB1890" s="100">
        <f t="shared" si="485"/>
        <v>27</v>
      </c>
      <c r="BC1890" s="83" t="s">
        <v>2</v>
      </c>
      <c r="BD1890" s="22"/>
      <c r="BE1890" s="100">
        <f t="shared" si="486"/>
        <v>27</v>
      </c>
      <c r="BF1890" s="83" t="s">
        <v>2</v>
      </c>
    </row>
    <row r="1891" spans="1:58" s="86" customFormat="1" ht="13.2" x14ac:dyDescent="0.25">
      <c r="A1891" s="47"/>
      <c r="B1891" s="22"/>
      <c r="C1891" s="55"/>
      <c r="D1891" s="44"/>
      <c r="E1891" s="83"/>
      <c r="F1891" s="83"/>
      <c r="G1891" s="22"/>
      <c r="H1891" s="44"/>
      <c r="I1891" s="67"/>
      <c r="J1891" s="67"/>
      <c r="K1891" s="4"/>
      <c r="L1891" s="89"/>
      <c r="M1891" s="83"/>
      <c r="N1891" s="22"/>
      <c r="O1891" s="83"/>
      <c r="P1891" s="83"/>
      <c r="Q1891" s="22"/>
      <c r="R1891" s="83"/>
      <c r="S1891" s="83"/>
      <c r="T1891" s="22"/>
      <c r="U1891" s="83"/>
      <c r="V1891" s="83"/>
      <c r="W1891" s="22"/>
      <c r="X1891" s="83"/>
      <c r="Y1891" s="83"/>
      <c r="Z1891" s="22"/>
      <c r="AA1891" s="83"/>
      <c r="AB1891" s="83"/>
      <c r="AC1891" s="22"/>
      <c r="AD1891" s="83"/>
      <c r="AE1891" s="83"/>
      <c r="AF1891" s="22"/>
      <c r="AG1891" s="83"/>
      <c r="AH1891" s="83"/>
      <c r="AI1891" s="22"/>
      <c r="AJ1891" s="83"/>
      <c r="AK1891" s="83"/>
      <c r="AL1891" s="22"/>
      <c r="AM1891" s="83"/>
      <c r="AN1891" s="83"/>
      <c r="AO1891" s="22"/>
      <c r="AP1891" s="85"/>
      <c r="AQ1891" s="83"/>
      <c r="AR1891" s="22"/>
      <c r="AS1891" s="83"/>
      <c r="AT1891" s="83"/>
      <c r="AU1891" s="22"/>
      <c r="AV1891" s="85"/>
      <c r="AW1891" s="83"/>
      <c r="AX1891" s="22"/>
      <c r="AY1891" s="85"/>
      <c r="AZ1891" s="83"/>
      <c r="BA1891" s="22"/>
      <c r="BB1891" s="85"/>
      <c r="BC1891" s="83"/>
      <c r="BD1891" s="22"/>
      <c r="BE1891" s="85"/>
      <c r="BF1891" s="83"/>
    </row>
    <row r="1892" spans="1:58" s="86" customFormat="1" ht="13.2" x14ac:dyDescent="0.25">
      <c r="A1892" s="47"/>
      <c r="B1892" s="22"/>
      <c r="C1892" s="55"/>
      <c r="D1892" s="44"/>
      <c r="E1892" s="83"/>
      <c r="F1892" s="83"/>
      <c r="G1892" s="22"/>
      <c r="H1892" s="44"/>
      <c r="I1892" s="67"/>
      <c r="J1892" s="67"/>
      <c r="K1892" s="4"/>
      <c r="L1892" s="85"/>
      <c r="M1892" s="83"/>
      <c r="N1892" s="22"/>
      <c r="O1892" s="83"/>
      <c r="P1892" s="83"/>
      <c r="Q1892" s="22"/>
      <c r="R1892" s="83"/>
      <c r="S1892" s="83"/>
      <c r="T1892" s="22"/>
      <c r="U1892" s="83"/>
      <c r="V1892" s="83"/>
      <c r="W1892" s="22"/>
      <c r="X1892" s="83"/>
      <c r="Y1892" s="83"/>
      <c r="Z1892" s="22"/>
      <c r="AA1892" s="83"/>
      <c r="AB1892" s="83"/>
      <c r="AC1892" s="22"/>
      <c r="AD1892" s="83"/>
      <c r="AE1892" s="83"/>
      <c r="AF1892" s="22"/>
      <c r="AG1892" s="83"/>
      <c r="AH1892" s="83"/>
      <c r="AI1892" s="22"/>
      <c r="AJ1892" s="83"/>
      <c r="AK1892" s="83"/>
      <c r="AL1892" s="22"/>
      <c r="AM1892" s="83"/>
      <c r="AN1892" s="83"/>
      <c r="AO1892" s="22"/>
      <c r="AP1892" s="85"/>
      <c r="AQ1892" s="83"/>
      <c r="AR1892" s="22"/>
      <c r="AS1892" s="83"/>
      <c r="AT1892" s="83"/>
      <c r="AU1892" s="22"/>
      <c r="AV1892" s="85"/>
      <c r="AW1892" s="83"/>
      <c r="AX1892" s="22"/>
      <c r="AY1892" s="85"/>
      <c r="AZ1892" s="83"/>
      <c r="BA1892" s="22"/>
      <c r="BB1892" s="85"/>
      <c r="BC1892" s="83"/>
      <c r="BD1892" s="22"/>
      <c r="BE1892" s="85"/>
      <c r="BF1892" s="83"/>
    </row>
    <row r="1893" spans="1:58" s="86" customFormat="1" ht="13.2" x14ac:dyDescent="0.25">
      <c r="A1893" s="47"/>
      <c r="B1893" s="22"/>
      <c r="C1893" s="55"/>
      <c r="D1893" s="44"/>
      <c r="E1893" s="83"/>
      <c r="F1893" s="83"/>
      <c r="G1893" s="22"/>
      <c r="H1893" s="44"/>
      <c r="I1893" s="67"/>
      <c r="J1893" s="67"/>
      <c r="K1893" s="4"/>
      <c r="L1893" s="85"/>
      <c r="M1893" s="83"/>
      <c r="N1893" s="22"/>
      <c r="O1893" s="83"/>
      <c r="P1893" s="83"/>
      <c r="Q1893" s="22"/>
      <c r="R1893" s="83"/>
      <c r="S1893" s="83"/>
      <c r="T1893" s="22"/>
      <c r="U1893" s="83"/>
      <c r="V1893" s="83"/>
      <c r="W1893" s="22"/>
      <c r="X1893" s="83"/>
      <c r="Y1893" s="83"/>
      <c r="Z1893" s="22"/>
      <c r="AA1893" s="83"/>
      <c r="AB1893" s="83"/>
      <c r="AC1893" s="22"/>
      <c r="AD1893" s="83"/>
      <c r="AE1893" s="83"/>
      <c r="AF1893" s="22"/>
      <c r="AG1893" s="83"/>
      <c r="AH1893" s="83"/>
      <c r="AI1893" s="22"/>
      <c r="AJ1893" s="83"/>
      <c r="AK1893" s="83"/>
      <c r="AL1893" s="22"/>
      <c r="AM1893" s="83"/>
      <c r="AN1893" s="83"/>
      <c r="AO1893" s="22"/>
      <c r="AP1893" s="85"/>
      <c r="AQ1893" s="83"/>
      <c r="AR1893" s="22"/>
      <c r="AS1893" s="83"/>
      <c r="AT1893" s="83"/>
      <c r="AU1893" s="22"/>
      <c r="AV1893" s="85"/>
      <c r="AW1893" s="83"/>
      <c r="AX1893" s="22"/>
      <c r="AY1893" s="85"/>
      <c r="AZ1893" s="83"/>
      <c r="BA1893" s="22"/>
      <c r="BB1893" s="85"/>
      <c r="BC1893" s="83"/>
      <c r="BD1893" s="22"/>
      <c r="BE1893" s="85"/>
      <c r="BF1893" s="83"/>
    </row>
    <row r="1894" spans="1:58" s="86" customFormat="1" ht="13.2" x14ac:dyDescent="0.25">
      <c r="A1894" s="47"/>
      <c r="B1894" s="22"/>
      <c r="C1894" s="55"/>
      <c r="D1894" s="44"/>
      <c r="E1894" s="83"/>
      <c r="F1894" s="83"/>
      <c r="G1894" s="22"/>
      <c r="H1894" s="44"/>
      <c r="I1894" s="67"/>
      <c r="J1894" s="67"/>
      <c r="K1894" s="4"/>
      <c r="L1894" s="85"/>
      <c r="M1894" s="83"/>
      <c r="N1894" s="22"/>
      <c r="O1894" s="83"/>
      <c r="P1894" s="83"/>
      <c r="Q1894" s="22"/>
      <c r="R1894" s="83"/>
      <c r="S1894" s="83"/>
      <c r="T1894" s="22"/>
      <c r="U1894" s="83"/>
      <c r="V1894" s="83"/>
      <c r="W1894" s="22"/>
      <c r="X1894" s="83"/>
      <c r="Y1894" s="83"/>
      <c r="Z1894" s="22"/>
      <c r="AA1894" s="83"/>
      <c r="AB1894" s="83"/>
      <c r="AC1894" s="22"/>
      <c r="AD1894" s="83"/>
      <c r="AE1894" s="83"/>
      <c r="AF1894" s="22"/>
      <c r="AG1894" s="83"/>
      <c r="AH1894" s="83"/>
      <c r="AI1894" s="22"/>
      <c r="AJ1894" s="83"/>
      <c r="AK1894" s="83"/>
      <c r="AL1894" s="22"/>
      <c r="AM1894" s="83"/>
      <c r="AN1894" s="83"/>
      <c r="AO1894" s="22"/>
      <c r="AP1894" s="85"/>
      <c r="AQ1894" s="83"/>
      <c r="AR1894" s="22"/>
      <c r="AS1894" s="83"/>
      <c r="AT1894" s="83"/>
      <c r="AU1894" s="22"/>
      <c r="AV1894" s="85"/>
      <c r="AW1894" s="83"/>
      <c r="AX1894" s="22"/>
      <c r="AY1894" s="85"/>
      <c r="AZ1894" s="83"/>
      <c r="BA1894" s="22"/>
      <c r="BB1894" s="85"/>
      <c r="BC1894" s="83"/>
      <c r="BD1894" s="22"/>
      <c r="BE1894" s="85"/>
      <c r="BF1894" s="83"/>
    </row>
    <row r="1895" spans="1:58" s="86" customFormat="1" ht="13.2" x14ac:dyDescent="0.25">
      <c r="A1895" s="47"/>
      <c r="B1895" s="22"/>
      <c r="C1895" s="55"/>
      <c r="D1895" s="44"/>
      <c r="E1895" s="83"/>
      <c r="F1895" s="83"/>
      <c r="G1895" s="22"/>
      <c r="H1895" s="44"/>
      <c r="I1895" s="67"/>
      <c r="J1895" s="67"/>
      <c r="K1895" s="4"/>
      <c r="L1895" s="85"/>
      <c r="M1895" s="83"/>
      <c r="N1895" s="22"/>
      <c r="O1895" s="83"/>
      <c r="P1895" s="83"/>
      <c r="Q1895" s="22"/>
      <c r="R1895" s="83"/>
      <c r="S1895" s="83"/>
      <c r="T1895" s="22"/>
      <c r="U1895" s="83"/>
      <c r="V1895" s="83"/>
      <c r="W1895" s="22"/>
      <c r="X1895" s="83"/>
      <c r="Y1895" s="83"/>
      <c r="Z1895" s="22"/>
      <c r="AA1895" s="83"/>
      <c r="AB1895" s="83"/>
      <c r="AC1895" s="22"/>
      <c r="AD1895" s="83"/>
      <c r="AE1895" s="83"/>
      <c r="AF1895" s="22"/>
      <c r="AG1895" s="83"/>
      <c r="AH1895" s="83"/>
      <c r="AI1895" s="22"/>
      <c r="AJ1895" s="83"/>
      <c r="AK1895" s="83"/>
      <c r="AL1895" s="22"/>
      <c r="AM1895" s="83"/>
      <c r="AN1895" s="83"/>
      <c r="AO1895" s="22"/>
      <c r="AP1895" s="85"/>
      <c r="AQ1895" s="83"/>
      <c r="AR1895" s="22"/>
      <c r="AS1895" s="83"/>
      <c r="AT1895" s="83"/>
      <c r="AU1895" s="22"/>
      <c r="AV1895" s="85"/>
      <c r="AW1895" s="83"/>
      <c r="AX1895" s="22"/>
      <c r="AY1895" s="85"/>
      <c r="AZ1895" s="83"/>
      <c r="BA1895" s="22"/>
      <c r="BB1895" s="85"/>
      <c r="BC1895" s="83"/>
      <c r="BD1895" s="22"/>
      <c r="BE1895" s="85"/>
      <c r="BF1895" s="83"/>
    </row>
    <row r="1896" spans="1:58" s="86" customFormat="1" ht="13.2" x14ac:dyDescent="0.25">
      <c r="A1896" s="47"/>
      <c r="B1896" s="22"/>
      <c r="C1896" s="55"/>
      <c r="D1896" s="44"/>
      <c r="E1896" s="83"/>
      <c r="F1896" s="83"/>
      <c r="G1896" s="22"/>
      <c r="H1896" s="44"/>
      <c r="I1896" s="67"/>
      <c r="J1896" s="67"/>
      <c r="K1896" s="4"/>
      <c r="L1896" s="85"/>
      <c r="M1896" s="83"/>
      <c r="N1896" s="22"/>
      <c r="O1896" s="83"/>
      <c r="P1896" s="83"/>
      <c r="Q1896" s="22"/>
      <c r="R1896" s="83"/>
      <c r="S1896" s="83"/>
      <c r="T1896" s="22"/>
      <c r="U1896" s="83"/>
      <c r="V1896" s="83"/>
      <c r="W1896" s="22"/>
      <c r="X1896" s="83"/>
      <c r="Y1896" s="83"/>
      <c r="Z1896" s="22"/>
      <c r="AA1896" s="83"/>
      <c r="AB1896" s="83"/>
      <c r="AC1896" s="22"/>
      <c r="AD1896" s="83"/>
      <c r="AE1896" s="83"/>
      <c r="AF1896" s="22"/>
      <c r="AG1896" s="83"/>
      <c r="AH1896" s="83"/>
      <c r="AI1896" s="22"/>
      <c r="AJ1896" s="83"/>
      <c r="AK1896" s="83"/>
      <c r="AL1896" s="22"/>
      <c r="AM1896" s="83"/>
      <c r="AN1896" s="83"/>
      <c r="AO1896" s="22"/>
      <c r="AP1896" s="85"/>
      <c r="AQ1896" s="83"/>
      <c r="AR1896" s="22"/>
      <c r="AS1896" s="83"/>
      <c r="AT1896" s="83"/>
      <c r="AU1896" s="22"/>
      <c r="AV1896" s="85"/>
      <c r="AW1896" s="83"/>
      <c r="AX1896" s="22"/>
      <c r="AY1896" s="85"/>
      <c r="AZ1896" s="83"/>
      <c r="BA1896" s="22"/>
      <c r="BB1896" s="85"/>
      <c r="BC1896" s="83"/>
      <c r="BD1896" s="22"/>
      <c r="BE1896" s="85"/>
      <c r="BF1896" s="83"/>
    </row>
    <row r="1897" spans="1:58" s="86" customFormat="1" ht="13.2" x14ac:dyDescent="0.25">
      <c r="A1897" s="47"/>
      <c r="B1897" s="22"/>
      <c r="C1897" s="55"/>
      <c r="D1897" s="44"/>
      <c r="E1897" s="83"/>
      <c r="F1897" s="83"/>
      <c r="G1897" s="22"/>
      <c r="H1897" s="44"/>
      <c r="I1897" s="67"/>
      <c r="J1897" s="67"/>
      <c r="K1897" s="4"/>
      <c r="L1897" s="85"/>
      <c r="M1897" s="83"/>
      <c r="N1897" s="22"/>
      <c r="O1897" s="83"/>
      <c r="P1897" s="83"/>
      <c r="Q1897" s="22"/>
      <c r="R1897" s="83"/>
      <c r="S1897" s="83"/>
      <c r="T1897" s="22"/>
      <c r="U1897" s="83"/>
      <c r="V1897" s="83"/>
      <c r="W1897" s="22"/>
      <c r="X1897" s="83"/>
      <c r="Y1897" s="83"/>
      <c r="Z1897" s="22"/>
      <c r="AA1897" s="83"/>
      <c r="AB1897" s="83"/>
      <c r="AC1897" s="22"/>
      <c r="AD1897" s="83"/>
      <c r="AE1897" s="83"/>
      <c r="AF1897" s="22"/>
      <c r="AG1897" s="83"/>
      <c r="AH1897" s="83"/>
      <c r="AI1897" s="22"/>
      <c r="AJ1897" s="83"/>
      <c r="AK1897" s="83"/>
      <c r="AL1897" s="22"/>
      <c r="AM1897" s="83"/>
      <c r="AN1897" s="83"/>
      <c r="AO1897" s="22"/>
      <c r="AP1897" s="85"/>
      <c r="AQ1897" s="83"/>
      <c r="AR1897" s="22"/>
      <c r="AS1897" s="83"/>
      <c r="AT1897" s="83"/>
      <c r="AU1897" s="22"/>
      <c r="AV1897" s="85"/>
      <c r="AW1897" s="83"/>
      <c r="AX1897" s="22"/>
      <c r="AY1897" s="85"/>
      <c r="AZ1897" s="83"/>
      <c r="BA1897" s="22"/>
      <c r="BB1897" s="85"/>
      <c r="BC1897" s="83"/>
      <c r="BD1897" s="22"/>
      <c r="BE1897" s="85"/>
      <c r="BF1897" s="83"/>
    </row>
    <row r="1898" spans="1:58" s="86" customFormat="1" ht="13.2" x14ac:dyDescent="0.25">
      <c r="A1898" s="47"/>
      <c r="B1898" s="22"/>
      <c r="C1898" s="55"/>
      <c r="D1898" s="44"/>
      <c r="E1898" s="83"/>
      <c r="F1898" s="83"/>
      <c r="G1898" s="22"/>
      <c r="H1898" s="44"/>
      <c r="I1898" s="67"/>
      <c r="J1898" s="67"/>
      <c r="K1898" s="4"/>
      <c r="L1898" s="85"/>
      <c r="M1898" s="83"/>
      <c r="N1898" s="22"/>
      <c r="O1898" s="83"/>
      <c r="P1898" s="83"/>
      <c r="Q1898" s="22"/>
      <c r="R1898" s="83"/>
      <c r="S1898" s="83"/>
      <c r="T1898" s="22"/>
      <c r="U1898" s="83"/>
      <c r="V1898" s="83"/>
      <c r="W1898" s="22"/>
      <c r="X1898" s="83"/>
      <c r="Y1898" s="83"/>
      <c r="Z1898" s="22"/>
      <c r="AA1898" s="83"/>
      <c r="AB1898" s="83"/>
      <c r="AC1898" s="22"/>
      <c r="AD1898" s="83"/>
      <c r="AE1898" s="83"/>
      <c r="AF1898" s="22"/>
      <c r="AG1898" s="83"/>
      <c r="AH1898" s="83"/>
      <c r="AI1898" s="22"/>
      <c r="AJ1898" s="83"/>
      <c r="AK1898" s="83"/>
      <c r="AL1898" s="22"/>
      <c r="AM1898" s="83"/>
      <c r="AN1898" s="83"/>
      <c r="AO1898" s="22"/>
      <c r="AP1898" s="85"/>
      <c r="AQ1898" s="83"/>
      <c r="AR1898" s="22"/>
      <c r="AS1898" s="83"/>
      <c r="AT1898" s="83"/>
      <c r="AU1898" s="22"/>
      <c r="AV1898" s="85"/>
      <c r="AW1898" s="83"/>
      <c r="AX1898" s="22"/>
      <c r="AY1898" s="85"/>
      <c r="AZ1898" s="83"/>
      <c r="BA1898" s="22"/>
      <c r="BB1898" s="85"/>
      <c r="BC1898" s="83"/>
      <c r="BD1898" s="22"/>
      <c r="BE1898" s="85"/>
      <c r="BF1898" s="83"/>
    </row>
    <row r="1899" spans="1:58" s="86" customFormat="1" ht="13.2" x14ac:dyDescent="0.25">
      <c r="A1899" s="47"/>
      <c r="B1899" s="22"/>
      <c r="C1899" s="55"/>
      <c r="D1899" s="44"/>
      <c r="E1899" s="83"/>
      <c r="F1899" s="83"/>
      <c r="G1899" s="22"/>
      <c r="H1899" s="44"/>
      <c r="I1899" s="67"/>
      <c r="J1899" s="67"/>
      <c r="K1899" s="4"/>
      <c r="L1899" s="85"/>
      <c r="M1899" s="83"/>
      <c r="N1899" s="22"/>
      <c r="O1899" s="83"/>
      <c r="P1899" s="83"/>
      <c r="Q1899" s="22"/>
      <c r="R1899" s="83"/>
      <c r="S1899" s="83"/>
      <c r="T1899" s="22"/>
      <c r="U1899" s="83"/>
      <c r="V1899" s="83"/>
      <c r="W1899" s="22"/>
      <c r="X1899" s="83"/>
      <c r="Y1899" s="83"/>
      <c r="Z1899" s="22"/>
      <c r="AA1899" s="83"/>
      <c r="AB1899" s="83"/>
      <c r="AC1899" s="22"/>
      <c r="AD1899" s="83"/>
      <c r="AE1899" s="83"/>
      <c r="AF1899" s="22"/>
      <c r="AG1899" s="83"/>
      <c r="AH1899" s="83"/>
      <c r="AI1899" s="22"/>
      <c r="AJ1899" s="83"/>
      <c r="AK1899" s="83"/>
      <c r="AL1899" s="22"/>
      <c r="AM1899" s="83"/>
      <c r="AN1899" s="83"/>
      <c r="AO1899" s="22"/>
      <c r="AP1899" s="85"/>
      <c r="AQ1899" s="83"/>
      <c r="AR1899" s="22"/>
      <c r="AS1899" s="83"/>
      <c r="AT1899" s="83"/>
      <c r="AU1899" s="22"/>
      <c r="AV1899" s="85"/>
      <c r="AW1899" s="83"/>
      <c r="AX1899" s="22"/>
      <c r="AY1899" s="85"/>
      <c r="AZ1899" s="83"/>
      <c r="BA1899" s="22"/>
      <c r="BB1899" s="85"/>
      <c r="BC1899" s="83"/>
      <c r="BD1899" s="22"/>
      <c r="BE1899" s="85"/>
      <c r="BF1899" s="83"/>
    </row>
    <row r="1900" spans="1:58" s="86" customFormat="1" ht="13.2" x14ac:dyDescent="0.25">
      <c r="A1900" s="47"/>
      <c r="B1900" s="22"/>
      <c r="C1900" s="55"/>
      <c r="D1900" s="44"/>
      <c r="E1900" s="83"/>
      <c r="F1900" s="83"/>
      <c r="G1900" s="22"/>
      <c r="H1900" s="44"/>
      <c r="I1900" s="67"/>
      <c r="J1900" s="67"/>
      <c r="K1900" s="4"/>
      <c r="L1900" s="85"/>
      <c r="M1900" s="83"/>
      <c r="N1900" s="22"/>
      <c r="O1900" s="83"/>
      <c r="P1900" s="83"/>
      <c r="Q1900" s="22"/>
      <c r="R1900" s="83"/>
      <c r="S1900" s="83"/>
      <c r="T1900" s="22"/>
      <c r="U1900" s="83"/>
      <c r="V1900" s="83"/>
      <c r="W1900" s="22"/>
      <c r="X1900" s="83"/>
      <c r="Y1900" s="83"/>
      <c r="Z1900" s="22"/>
      <c r="AA1900" s="83"/>
      <c r="AB1900" s="83"/>
      <c r="AC1900" s="22"/>
      <c r="AD1900" s="83"/>
      <c r="AE1900" s="83"/>
      <c r="AF1900" s="22"/>
      <c r="AG1900" s="83"/>
      <c r="AH1900" s="83"/>
      <c r="AI1900" s="22"/>
      <c r="AJ1900" s="83"/>
      <c r="AK1900" s="83"/>
      <c r="AL1900" s="22"/>
      <c r="AM1900" s="83"/>
      <c r="AN1900" s="83"/>
      <c r="AO1900" s="22"/>
      <c r="AP1900" s="85"/>
      <c r="AQ1900" s="83"/>
      <c r="AR1900" s="22"/>
      <c r="AS1900" s="83"/>
      <c r="AT1900" s="83"/>
      <c r="AU1900" s="22"/>
      <c r="AV1900" s="85"/>
      <c r="AW1900" s="83"/>
      <c r="AX1900" s="22"/>
      <c r="AY1900" s="85"/>
      <c r="AZ1900" s="83"/>
      <c r="BA1900" s="22"/>
      <c r="BB1900" s="85"/>
      <c r="BC1900" s="83"/>
      <c r="BD1900" s="22"/>
      <c r="BE1900" s="85"/>
      <c r="BF1900" s="83"/>
    </row>
    <row r="1901" spans="1:58" s="86" customFormat="1" ht="13.2" x14ac:dyDescent="0.25">
      <c r="A1901" s="47"/>
      <c r="B1901" s="22"/>
      <c r="C1901" s="55"/>
      <c r="D1901" s="44"/>
      <c r="E1901" s="83"/>
      <c r="F1901" s="83"/>
      <c r="G1901" s="22"/>
      <c r="H1901" s="44"/>
      <c r="I1901" s="67"/>
      <c r="J1901" s="67"/>
      <c r="K1901" s="4"/>
      <c r="L1901" s="85"/>
      <c r="M1901" s="83"/>
      <c r="N1901" s="22"/>
      <c r="O1901" s="83"/>
      <c r="P1901" s="83"/>
      <c r="Q1901" s="22"/>
      <c r="R1901" s="83"/>
      <c r="S1901" s="83"/>
      <c r="T1901" s="22"/>
      <c r="U1901" s="83"/>
      <c r="V1901" s="83"/>
      <c r="W1901" s="22"/>
      <c r="X1901" s="83"/>
      <c r="Y1901" s="83"/>
      <c r="Z1901" s="22"/>
      <c r="AA1901" s="83"/>
      <c r="AB1901" s="83"/>
      <c r="AC1901" s="22"/>
      <c r="AD1901" s="83"/>
      <c r="AE1901" s="83"/>
      <c r="AF1901" s="22"/>
      <c r="AG1901" s="83"/>
      <c r="AH1901" s="83"/>
      <c r="AI1901" s="22"/>
      <c r="AJ1901" s="83"/>
      <c r="AK1901" s="83"/>
      <c r="AL1901" s="22"/>
      <c r="AM1901" s="83"/>
      <c r="AN1901" s="83"/>
      <c r="AO1901" s="22"/>
      <c r="AP1901" s="85"/>
      <c r="AQ1901" s="83"/>
      <c r="AR1901" s="22"/>
      <c r="AS1901" s="83"/>
      <c r="AT1901" s="83"/>
      <c r="AU1901" s="22"/>
      <c r="AV1901" s="85"/>
      <c r="AW1901" s="83"/>
      <c r="AX1901" s="22"/>
      <c r="AY1901" s="85"/>
      <c r="AZ1901" s="83"/>
      <c r="BA1901" s="22"/>
      <c r="BB1901" s="85"/>
      <c r="BC1901" s="83"/>
      <c r="BD1901" s="22"/>
      <c r="BE1901" s="85"/>
      <c r="BF1901" s="83"/>
    </row>
    <row r="1902" spans="1:58" s="86" customFormat="1" ht="13.2" x14ac:dyDescent="0.25">
      <c r="A1902" s="47"/>
      <c r="B1902" s="22"/>
      <c r="C1902" s="55"/>
      <c r="D1902" s="44"/>
      <c r="E1902" s="83"/>
      <c r="F1902" s="83"/>
      <c r="G1902" s="22"/>
      <c r="H1902" s="44"/>
      <c r="I1902" s="67"/>
      <c r="J1902" s="67"/>
      <c r="K1902" s="4"/>
      <c r="L1902" s="85"/>
      <c r="M1902" s="83"/>
      <c r="N1902" s="22"/>
      <c r="O1902" s="83"/>
      <c r="P1902" s="83"/>
      <c r="Q1902" s="22"/>
      <c r="R1902" s="83"/>
      <c r="S1902" s="83"/>
      <c r="T1902" s="22"/>
      <c r="U1902" s="83"/>
      <c r="V1902" s="83"/>
      <c r="W1902" s="22"/>
      <c r="X1902" s="83"/>
      <c r="Y1902" s="83"/>
      <c r="Z1902" s="22"/>
      <c r="AA1902" s="83"/>
      <c r="AB1902" s="83"/>
      <c r="AC1902" s="22"/>
      <c r="AD1902" s="83"/>
      <c r="AE1902" s="83"/>
      <c r="AF1902" s="22"/>
      <c r="AG1902" s="83"/>
      <c r="AH1902" s="83"/>
      <c r="AI1902" s="22"/>
      <c r="AJ1902" s="83"/>
      <c r="AK1902" s="83"/>
      <c r="AL1902" s="22"/>
      <c r="AM1902" s="83"/>
      <c r="AN1902" s="83"/>
      <c r="AO1902" s="22"/>
      <c r="AP1902" s="85"/>
      <c r="AQ1902" s="83"/>
      <c r="AR1902" s="22"/>
      <c r="AS1902" s="83"/>
      <c r="AT1902" s="83"/>
      <c r="AU1902" s="22"/>
      <c r="AV1902" s="85"/>
      <c r="AW1902" s="83"/>
      <c r="AX1902" s="22"/>
      <c r="AY1902" s="85"/>
      <c r="AZ1902" s="83"/>
      <c r="BA1902" s="22"/>
      <c r="BB1902" s="85"/>
      <c r="BC1902" s="83"/>
      <c r="BD1902" s="22"/>
      <c r="BE1902" s="85"/>
      <c r="BF1902" s="83"/>
    </row>
    <row r="1903" spans="1:58" s="86" customFormat="1" ht="13.2" x14ac:dyDescent="0.25">
      <c r="A1903" s="47"/>
      <c r="B1903" s="22"/>
      <c r="C1903" s="55"/>
      <c r="D1903" s="44"/>
      <c r="E1903" s="83"/>
      <c r="F1903" s="83"/>
      <c r="G1903" s="22"/>
      <c r="H1903" s="44"/>
      <c r="I1903" s="67"/>
      <c r="J1903" s="67"/>
      <c r="K1903" s="4"/>
      <c r="L1903" s="85"/>
      <c r="M1903" s="83"/>
      <c r="N1903" s="22"/>
      <c r="O1903" s="83"/>
      <c r="P1903" s="83"/>
      <c r="Q1903" s="22"/>
      <c r="R1903" s="83"/>
      <c r="S1903" s="83"/>
      <c r="T1903" s="22"/>
      <c r="U1903" s="83"/>
      <c r="V1903" s="83"/>
      <c r="W1903" s="22"/>
      <c r="X1903" s="83"/>
      <c r="Y1903" s="83"/>
      <c r="Z1903" s="22"/>
      <c r="AA1903" s="83"/>
      <c r="AB1903" s="83"/>
      <c r="AC1903" s="22"/>
      <c r="AD1903" s="83"/>
      <c r="AE1903" s="83"/>
      <c r="AF1903" s="22"/>
      <c r="AG1903" s="83"/>
      <c r="AH1903" s="83"/>
      <c r="AI1903" s="22"/>
      <c r="AJ1903" s="83"/>
      <c r="AK1903" s="83"/>
      <c r="AL1903" s="22"/>
      <c r="AM1903" s="83"/>
      <c r="AN1903" s="83"/>
      <c r="AO1903" s="22"/>
      <c r="AP1903" s="85"/>
      <c r="AQ1903" s="83"/>
      <c r="AR1903" s="22"/>
      <c r="AS1903" s="83"/>
      <c r="AT1903" s="83"/>
      <c r="AU1903" s="22"/>
      <c r="AV1903" s="85"/>
      <c r="AW1903" s="83"/>
      <c r="AX1903" s="22"/>
      <c r="AY1903" s="85"/>
      <c r="AZ1903" s="83"/>
      <c r="BA1903" s="22"/>
      <c r="BB1903" s="85"/>
      <c r="BC1903" s="83"/>
      <c r="BD1903" s="22"/>
      <c r="BE1903" s="85"/>
      <c r="BF1903" s="83"/>
    </row>
    <row r="1904" spans="1:58" s="86" customFormat="1" ht="13.2" x14ac:dyDescent="0.25">
      <c r="A1904" s="47"/>
      <c r="B1904" s="22"/>
      <c r="C1904" s="55"/>
      <c r="D1904" s="44"/>
      <c r="E1904" s="83"/>
      <c r="F1904" s="83"/>
      <c r="G1904" s="22"/>
      <c r="H1904" s="44"/>
      <c r="I1904" s="67"/>
      <c r="J1904" s="67"/>
      <c r="K1904" s="4"/>
      <c r="L1904" s="85"/>
      <c r="M1904" s="83"/>
      <c r="N1904" s="22"/>
      <c r="O1904" s="83"/>
      <c r="P1904" s="83"/>
      <c r="Q1904" s="22"/>
      <c r="R1904" s="83"/>
      <c r="S1904" s="83"/>
      <c r="T1904" s="22"/>
      <c r="U1904" s="83"/>
      <c r="V1904" s="83"/>
      <c r="W1904" s="22"/>
      <c r="X1904" s="83"/>
      <c r="Y1904" s="83"/>
      <c r="Z1904" s="22"/>
      <c r="AA1904" s="83"/>
      <c r="AB1904" s="83"/>
      <c r="AC1904" s="22"/>
      <c r="AD1904" s="83"/>
      <c r="AE1904" s="83"/>
      <c r="AF1904" s="22"/>
      <c r="AG1904" s="83"/>
      <c r="AH1904" s="83"/>
      <c r="AI1904" s="22"/>
      <c r="AJ1904" s="83"/>
      <c r="AK1904" s="83"/>
      <c r="AL1904" s="22"/>
      <c r="AM1904" s="83"/>
      <c r="AN1904" s="83"/>
      <c r="AO1904" s="22"/>
      <c r="AP1904" s="85"/>
      <c r="AQ1904" s="83"/>
      <c r="AR1904" s="22"/>
      <c r="AS1904" s="83"/>
      <c r="AT1904" s="83"/>
      <c r="AU1904" s="22"/>
      <c r="AV1904" s="85"/>
      <c r="AW1904" s="83"/>
      <c r="AX1904" s="22"/>
      <c r="AY1904" s="85"/>
      <c r="AZ1904" s="83"/>
      <c r="BA1904" s="22"/>
      <c r="BB1904" s="85"/>
      <c r="BC1904" s="83"/>
      <c r="BD1904" s="22"/>
      <c r="BE1904" s="85"/>
      <c r="BF1904" s="83"/>
    </row>
    <row r="1905" spans="1:58" s="86" customFormat="1" ht="13.2" x14ac:dyDescent="0.25">
      <c r="A1905" s="47"/>
      <c r="B1905" s="22"/>
      <c r="C1905" s="55"/>
      <c r="D1905" s="44"/>
      <c r="E1905" s="83"/>
      <c r="F1905" s="83"/>
      <c r="G1905" s="22"/>
      <c r="H1905" s="44"/>
      <c r="I1905" s="67"/>
      <c r="J1905" s="67"/>
      <c r="K1905" s="4"/>
      <c r="L1905" s="85"/>
      <c r="M1905" s="83"/>
      <c r="N1905" s="22"/>
      <c r="O1905" s="83"/>
      <c r="P1905" s="83"/>
      <c r="Q1905" s="22"/>
      <c r="R1905" s="83"/>
      <c r="S1905" s="83"/>
      <c r="T1905" s="22"/>
      <c r="U1905" s="83"/>
      <c r="V1905" s="83"/>
      <c r="W1905" s="22"/>
      <c r="X1905" s="83"/>
      <c r="Y1905" s="83"/>
      <c r="Z1905" s="22"/>
      <c r="AA1905" s="83"/>
      <c r="AB1905" s="83"/>
      <c r="AC1905" s="22"/>
      <c r="AD1905" s="83"/>
      <c r="AE1905" s="83"/>
      <c r="AF1905" s="22"/>
      <c r="AG1905" s="83"/>
      <c r="AH1905" s="83"/>
      <c r="AI1905" s="22"/>
      <c r="AJ1905" s="83"/>
      <c r="AK1905" s="83"/>
      <c r="AL1905" s="22"/>
      <c r="AM1905" s="83"/>
      <c r="AN1905" s="83"/>
      <c r="AO1905" s="22"/>
      <c r="AP1905" s="85"/>
      <c r="AQ1905" s="83"/>
      <c r="AR1905" s="22"/>
      <c r="AS1905" s="83"/>
      <c r="AT1905" s="83"/>
      <c r="AU1905" s="22"/>
      <c r="AV1905" s="85"/>
      <c r="AW1905" s="83"/>
      <c r="AX1905" s="22"/>
      <c r="AY1905" s="85"/>
      <c r="AZ1905" s="83"/>
      <c r="BA1905" s="22"/>
      <c r="BB1905" s="85"/>
      <c r="BC1905" s="83"/>
      <c r="BD1905" s="22"/>
      <c r="BE1905" s="85"/>
      <c r="BF1905" s="83"/>
    </row>
    <row r="1906" spans="1:58" s="86" customFormat="1" ht="13.2" x14ac:dyDescent="0.25">
      <c r="A1906" s="47"/>
      <c r="B1906" s="22"/>
      <c r="C1906" s="55"/>
      <c r="D1906" s="44"/>
      <c r="E1906" s="83"/>
      <c r="F1906" s="83"/>
      <c r="G1906" s="22"/>
      <c r="H1906" s="44"/>
      <c r="I1906" s="67"/>
      <c r="J1906" s="67"/>
      <c r="K1906" s="4"/>
      <c r="L1906" s="85"/>
      <c r="M1906" s="83"/>
      <c r="N1906" s="22"/>
      <c r="O1906" s="83"/>
      <c r="P1906" s="83"/>
      <c r="Q1906" s="22"/>
      <c r="R1906" s="83"/>
      <c r="S1906" s="83"/>
      <c r="T1906" s="22"/>
      <c r="U1906" s="83"/>
      <c r="V1906" s="83"/>
      <c r="W1906" s="22"/>
      <c r="X1906" s="83"/>
      <c r="Y1906" s="83"/>
      <c r="Z1906" s="22"/>
      <c r="AA1906" s="83"/>
      <c r="AB1906" s="83"/>
      <c r="AC1906" s="22"/>
      <c r="AD1906" s="83"/>
      <c r="AE1906" s="83"/>
      <c r="AF1906" s="22"/>
      <c r="AG1906" s="83"/>
      <c r="AH1906" s="83"/>
      <c r="AI1906" s="22"/>
      <c r="AJ1906" s="83"/>
      <c r="AK1906" s="83"/>
      <c r="AL1906" s="22"/>
      <c r="AM1906" s="83"/>
      <c r="AN1906" s="83"/>
      <c r="AO1906" s="22"/>
      <c r="AP1906" s="85"/>
      <c r="AQ1906" s="83"/>
      <c r="AR1906" s="22"/>
      <c r="AS1906" s="83"/>
      <c r="AT1906" s="83"/>
      <c r="AU1906" s="22"/>
      <c r="AV1906" s="85"/>
      <c r="AW1906" s="83"/>
      <c r="AX1906" s="22"/>
      <c r="AY1906" s="85"/>
      <c r="AZ1906" s="83"/>
      <c r="BA1906" s="22"/>
      <c r="BB1906" s="85"/>
      <c r="BC1906" s="83"/>
      <c r="BD1906" s="22"/>
      <c r="BE1906" s="85"/>
      <c r="BF1906" s="83"/>
    </row>
    <row r="1907" spans="1:58" s="86" customFormat="1" ht="13.2" x14ac:dyDescent="0.25">
      <c r="A1907" s="47"/>
      <c r="B1907" s="22"/>
      <c r="C1907" s="55"/>
      <c r="D1907" s="44"/>
      <c r="E1907" s="83"/>
      <c r="F1907" s="83"/>
      <c r="G1907" s="22"/>
      <c r="H1907" s="44"/>
      <c r="I1907" s="67"/>
      <c r="J1907" s="67"/>
      <c r="K1907" s="4"/>
      <c r="L1907" s="85"/>
      <c r="M1907" s="83"/>
      <c r="N1907" s="22"/>
      <c r="O1907" s="83"/>
      <c r="P1907" s="83"/>
      <c r="Q1907" s="22"/>
      <c r="R1907" s="83"/>
      <c r="S1907" s="83"/>
      <c r="T1907" s="22"/>
      <c r="U1907" s="83"/>
      <c r="V1907" s="83"/>
      <c r="W1907" s="22"/>
      <c r="X1907" s="83"/>
      <c r="Y1907" s="83"/>
      <c r="Z1907" s="22"/>
      <c r="AA1907" s="83"/>
      <c r="AB1907" s="83"/>
      <c r="AC1907" s="22"/>
      <c r="AD1907" s="83"/>
      <c r="AE1907" s="83"/>
      <c r="AF1907" s="22"/>
      <c r="AG1907" s="83"/>
      <c r="AH1907" s="83"/>
      <c r="AI1907" s="22"/>
      <c r="AJ1907" s="83"/>
      <c r="AK1907" s="83"/>
      <c r="AL1907" s="22"/>
      <c r="AM1907" s="83"/>
      <c r="AN1907" s="83"/>
      <c r="AO1907" s="22"/>
      <c r="AP1907" s="85"/>
      <c r="AQ1907" s="83"/>
      <c r="AR1907" s="22"/>
      <c r="AS1907" s="83"/>
      <c r="AT1907" s="83"/>
      <c r="AU1907" s="22"/>
      <c r="AV1907" s="85"/>
      <c r="AW1907" s="83"/>
      <c r="AX1907" s="22"/>
      <c r="AY1907" s="85"/>
      <c r="AZ1907" s="83"/>
      <c r="BA1907" s="22"/>
      <c r="BB1907" s="85"/>
      <c r="BC1907" s="83"/>
      <c r="BD1907" s="22"/>
      <c r="BE1907" s="85"/>
      <c r="BF1907" s="83"/>
    </row>
    <row r="1908" spans="1:58" s="86" customFormat="1" ht="13.2" x14ac:dyDescent="0.25">
      <c r="A1908" s="47"/>
      <c r="B1908" s="22"/>
      <c r="C1908" s="55"/>
      <c r="D1908" s="44"/>
      <c r="E1908" s="83"/>
      <c r="F1908" s="83"/>
      <c r="G1908" s="22"/>
      <c r="H1908" s="44"/>
      <c r="I1908" s="67"/>
      <c r="J1908" s="67"/>
      <c r="K1908" s="4"/>
      <c r="L1908" s="85"/>
      <c r="M1908" s="83"/>
      <c r="N1908" s="22"/>
      <c r="O1908" s="83"/>
      <c r="P1908" s="83"/>
      <c r="Q1908" s="22"/>
      <c r="R1908" s="83"/>
      <c r="S1908" s="83"/>
      <c r="T1908" s="22"/>
      <c r="U1908" s="83"/>
      <c r="V1908" s="83"/>
      <c r="W1908" s="22"/>
      <c r="X1908" s="83"/>
      <c r="Y1908" s="83"/>
      <c r="Z1908" s="22"/>
      <c r="AA1908" s="83"/>
      <c r="AB1908" s="83"/>
      <c r="AC1908" s="22"/>
      <c r="AD1908" s="83"/>
      <c r="AE1908" s="83"/>
      <c r="AF1908" s="22"/>
      <c r="AG1908" s="83"/>
      <c r="AH1908" s="83"/>
      <c r="AI1908" s="22"/>
      <c r="AJ1908" s="83"/>
      <c r="AK1908" s="83"/>
      <c r="AL1908" s="22"/>
      <c r="AM1908" s="83"/>
      <c r="AN1908" s="83"/>
      <c r="AO1908" s="22"/>
      <c r="AP1908" s="85"/>
      <c r="AQ1908" s="83"/>
      <c r="AR1908" s="22"/>
      <c r="AS1908" s="83"/>
      <c r="AT1908" s="83"/>
      <c r="AU1908" s="22"/>
      <c r="AV1908" s="85"/>
      <c r="AW1908" s="83"/>
      <c r="AX1908" s="22"/>
      <c r="AY1908" s="85"/>
      <c r="AZ1908" s="83"/>
      <c r="BA1908" s="22"/>
      <c r="BB1908" s="85"/>
      <c r="BC1908" s="83"/>
      <c r="BD1908" s="22"/>
      <c r="BE1908" s="85"/>
      <c r="BF1908" s="83"/>
    </row>
    <row r="1909" spans="1:58" s="86" customFormat="1" ht="13.2" x14ac:dyDescent="0.25">
      <c r="A1909" s="47"/>
      <c r="B1909" s="22"/>
      <c r="C1909" s="55"/>
      <c r="D1909" s="44"/>
      <c r="E1909" s="83"/>
      <c r="F1909" s="83"/>
      <c r="G1909" s="22"/>
      <c r="H1909" s="44"/>
      <c r="I1909" s="67"/>
      <c r="J1909" s="67"/>
      <c r="K1909" s="4"/>
      <c r="L1909" s="85"/>
      <c r="M1909" s="83"/>
      <c r="N1909" s="22"/>
      <c r="O1909" s="83"/>
      <c r="P1909" s="83"/>
      <c r="Q1909" s="22"/>
      <c r="R1909" s="83"/>
      <c r="S1909" s="83"/>
      <c r="T1909" s="22"/>
      <c r="U1909" s="83"/>
      <c r="V1909" s="83"/>
      <c r="W1909" s="22"/>
      <c r="X1909" s="83"/>
      <c r="Y1909" s="83"/>
      <c r="Z1909" s="22"/>
      <c r="AA1909" s="83"/>
      <c r="AB1909" s="83"/>
      <c r="AC1909" s="22"/>
      <c r="AD1909" s="83"/>
      <c r="AE1909" s="83"/>
      <c r="AF1909" s="22"/>
      <c r="AG1909" s="83"/>
      <c r="AH1909" s="83"/>
      <c r="AI1909" s="22"/>
      <c r="AJ1909" s="83"/>
      <c r="AK1909" s="83"/>
      <c r="AL1909" s="22"/>
      <c r="AM1909" s="83"/>
      <c r="AN1909" s="83"/>
      <c r="AO1909" s="22"/>
      <c r="AP1909" s="85"/>
      <c r="AQ1909" s="83"/>
      <c r="AR1909" s="22"/>
      <c r="AS1909" s="83"/>
      <c r="AT1909" s="83"/>
      <c r="AU1909" s="22"/>
      <c r="AV1909" s="85"/>
      <c r="AW1909" s="83"/>
      <c r="AX1909" s="22"/>
      <c r="AY1909" s="85"/>
      <c r="AZ1909" s="83"/>
      <c r="BA1909" s="22"/>
      <c r="BB1909" s="85"/>
      <c r="BC1909" s="83"/>
      <c r="BD1909" s="22"/>
      <c r="BE1909" s="85"/>
      <c r="BF1909" s="83"/>
    </row>
    <row r="1910" spans="1:58" s="86" customFormat="1" ht="13.2" x14ac:dyDescent="0.25">
      <c r="A1910" s="47"/>
      <c r="B1910" s="22"/>
      <c r="C1910" s="55"/>
      <c r="D1910" s="44"/>
      <c r="E1910" s="83"/>
      <c r="F1910" s="83"/>
      <c r="G1910" s="22"/>
      <c r="H1910" s="44"/>
      <c r="I1910" s="67"/>
      <c r="J1910" s="67"/>
      <c r="K1910" s="4"/>
      <c r="L1910" s="85"/>
      <c r="M1910" s="83"/>
      <c r="N1910" s="22"/>
      <c r="O1910" s="83"/>
      <c r="P1910" s="83"/>
      <c r="Q1910" s="22"/>
      <c r="R1910" s="83"/>
      <c r="S1910" s="83"/>
      <c r="T1910" s="22"/>
      <c r="U1910" s="83"/>
      <c r="V1910" s="83"/>
      <c r="W1910" s="22"/>
      <c r="X1910" s="83"/>
      <c r="Y1910" s="83"/>
      <c r="Z1910" s="22"/>
      <c r="AA1910" s="83"/>
      <c r="AB1910" s="83"/>
      <c r="AC1910" s="22"/>
      <c r="AD1910" s="83"/>
      <c r="AE1910" s="83"/>
      <c r="AF1910" s="22"/>
      <c r="AG1910" s="83"/>
      <c r="AH1910" s="83"/>
      <c r="AI1910" s="22"/>
      <c r="AJ1910" s="83"/>
      <c r="AK1910" s="83"/>
      <c r="AL1910" s="22"/>
      <c r="AM1910" s="83"/>
      <c r="AN1910" s="83"/>
      <c r="AO1910" s="22"/>
      <c r="AP1910" s="85"/>
      <c r="AQ1910" s="83"/>
      <c r="AR1910" s="22"/>
      <c r="AS1910" s="83"/>
      <c r="AT1910" s="83"/>
      <c r="AU1910" s="22"/>
      <c r="AV1910" s="85"/>
      <c r="AW1910" s="83"/>
      <c r="AX1910" s="22"/>
      <c r="AY1910" s="85"/>
      <c r="AZ1910" s="83"/>
      <c r="BA1910" s="22"/>
      <c r="BB1910" s="85"/>
      <c r="BC1910" s="83"/>
      <c r="BD1910" s="22"/>
      <c r="BE1910" s="85"/>
      <c r="BF1910" s="83"/>
    </row>
    <row r="1911" spans="1:58" s="86" customFormat="1" ht="13.2" x14ac:dyDescent="0.25">
      <c r="A1911" s="47"/>
      <c r="B1911" s="22"/>
      <c r="C1911" s="55"/>
      <c r="D1911" s="44"/>
      <c r="E1911" s="83"/>
      <c r="F1911" s="83"/>
      <c r="G1911" s="22"/>
      <c r="H1911" s="44"/>
      <c r="I1911" s="67"/>
      <c r="J1911" s="67"/>
      <c r="K1911" s="4"/>
      <c r="L1911" s="85"/>
      <c r="M1911" s="83"/>
      <c r="N1911" s="22"/>
      <c r="O1911" s="83"/>
      <c r="P1911" s="83"/>
      <c r="Q1911" s="22"/>
      <c r="R1911" s="83"/>
      <c r="S1911" s="83"/>
      <c r="T1911" s="22"/>
      <c r="U1911" s="83"/>
      <c r="V1911" s="83"/>
      <c r="W1911" s="22"/>
      <c r="X1911" s="83"/>
      <c r="Y1911" s="83"/>
      <c r="Z1911" s="22"/>
      <c r="AA1911" s="83"/>
      <c r="AB1911" s="83"/>
      <c r="AC1911" s="22"/>
      <c r="AD1911" s="83"/>
      <c r="AE1911" s="83"/>
      <c r="AF1911" s="22"/>
      <c r="AG1911" s="83"/>
      <c r="AH1911" s="83"/>
      <c r="AI1911" s="22"/>
      <c r="AJ1911" s="83"/>
      <c r="AK1911" s="83"/>
      <c r="AL1911" s="22"/>
      <c r="AM1911" s="83"/>
      <c r="AN1911" s="83"/>
      <c r="AO1911" s="22"/>
      <c r="AP1911" s="85"/>
      <c r="AQ1911" s="83"/>
      <c r="AR1911" s="22"/>
      <c r="AS1911" s="83"/>
      <c r="AT1911" s="83"/>
      <c r="AU1911" s="22"/>
      <c r="AV1911" s="85"/>
      <c r="AW1911" s="83"/>
      <c r="AX1911" s="22"/>
      <c r="AY1911" s="85"/>
      <c r="AZ1911" s="83"/>
      <c r="BA1911" s="22"/>
      <c r="BB1911" s="85"/>
      <c r="BC1911" s="83"/>
      <c r="BD1911" s="22"/>
      <c r="BE1911" s="85"/>
      <c r="BF1911" s="83"/>
    </row>
    <row r="1912" spans="1:58" s="86" customFormat="1" ht="13.2" x14ac:dyDescent="0.25">
      <c r="A1912" s="47"/>
      <c r="B1912" s="22"/>
      <c r="C1912" s="55"/>
      <c r="D1912" s="44"/>
      <c r="E1912" s="83"/>
      <c r="F1912" s="83"/>
      <c r="G1912" s="22"/>
      <c r="H1912" s="44"/>
      <c r="I1912" s="67"/>
      <c r="J1912" s="67"/>
      <c r="K1912" s="4"/>
      <c r="L1912" s="85"/>
      <c r="M1912" s="83"/>
      <c r="N1912" s="22"/>
      <c r="O1912" s="83"/>
      <c r="P1912" s="83"/>
      <c r="Q1912" s="22"/>
      <c r="R1912" s="83"/>
      <c r="S1912" s="83"/>
      <c r="T1912" s="22"/>
      <c r="U1912" s="83"/>
      <c r="V1912" s="83"/>
      <c r="W1912" s="22"/>
      <c r="X1912" s="83"/>
      <c r="Y1912" s="83"/>
      <c r="Z1912" s="22"/>
      <c r="AA1912" s="83"/>
      <c r="AB1912" s="83"/>
      <c r="AC1912" s="22"/>
      <c r="AD1912" s="83"/>
      <c r="AE1912" s="83"/>
      <c r="AF1912" s="22"/>
      <c r="AG1912" s="83"/>
      <c r="AH1912" s="83"/>
      <c r="AI1912" s="22"/>
      <c r="AJ1912" s="83"/>
      <c r="AK1912" s="83"/>
      <c r="AL1912" s="22"/>
      <c r="AM1912" s="83"/>
      <c r="AN1912" s="83"/>
      <c r="AO1912" s="22"/>
      <c r="AP1912" s="85"/>
      <c r="AQ1912" s="83"/>
      <c r="AR1912" s="22"/>
      <c r="AS1912" s="83"/>
      <c r="AT1912" s="83"/>
      <c r="AU1912" s="22"/>
      <c r="AV1912" s="85"/>
      <c r="AW1912" s="83"/>
      <c r="AX1912" s="22"/>
      <c r="AY1912" s="85"/>
      <c r="AZ1912" s="83"/>
      <c r="BA1912" s="22"/>
      <c r="BB1912" s="85"/>
      <c r="BC1912" s="83"/>
      <c r="BD1912" s="22"/>
      <c r="BE1912" s="85"/>
      <c r="BF1912" s="83"/>
    </row>
    <row r="1913" spans="1:58" s="86" customFormat="1" ht="13.2" x14ac:dyDescent="0.25">
      <c r="A1913" s="47"/>
      <c r="B1913" s="22"/>
      <c r="C1913" s="55"/>
      <c r="D1913" s="44"/>
      <c r="E1913" s="83"/>
      <c r="F1913" s="83"/>
      <c r="G1913" s="22"/>
      <c r="H1913" s="44"/>
      <c r="I1913" s="67"/>
      <c r="J1913" s="67"/>
      <c r="K1913" s="4"/>
      <c r="L1913" s="85"/>
      <c r="M1913" s="83"/>
      <c r="N1913" s="22"/>
      <c r="O1913" s="83"/>
      <c r="P1913" s="83"/>
      <c r="Q1913" s="22"/>
      <c r="R1913" s="83"/>
      <c r="S1913" s="83"/>
      <c r="T1913" s="22"/>
      <c r="U1913" s="83"/>
      <c r="V1913" s="83"/>
      <c r="W1913" s="22"/>
      <c r="X1913" s="83"/>
      <c r="Y1913" s="83"/>
      <c r="Z1913" s="22"/>
      <c r="AA1913" s="83"/>
      <c r="AB1913" s="83"/>
      <c r="AC1913" s="22"/>
      <c r="AD1913" s="83"/>
      <c r="AE1913" s="83"/>
      <c r="AF1913" s="22"/>
      <c r="AG1913" s="83"/>
      <c r="AH1913" s="83"/>
      <c r="AI1913" s="22"/>
      <c r="AJ1913" s="83"/>
      <c r="AK1913" s="83"/>
      <c r="AL1913" s="22"/>
      <c r="AM1913" s="83"/>
      <c r="AN1913" s="83"/>
      <c r="AO1913" s="22"/>
      <c r="AP1913" s="85"/>
      <c r="AQ1913" s="83"/>
      <c r="AR1913" s="22"/>
      <c r="AS1913" s="83"/>
      <c r="AT1913" s="83"/>
      <c r="AU1913" s="22"/>
      <c r="AV1913" s="85"/>
      <c r="AW1913" s="83"/>
      <c r="AX1913" s="22"/>
      <c r="AY1913" s="85"/>
      <c r="AZ1913" s="83"/>
      <c r="BA1913" s="22"/>
      <c r="BB1913" s="85"/>
      <c r="BC1913" s="83"/>
      <c r="BD1913" s="22"/>
      <c r="BE1913" s="85"/>
      <c r="BF1913" s="83"/>
    </row>
    <row r="1914" spans="1:58" s="86" customFormat="1" ht="13.2" x14ac:dyDescent="0.25">
      <c r="A1914" s="47"/>
      <c r="B1914" s="22"/>
      <c r="C1914" s="55"/>
      <c r="D1914" s="44"/>
      <c r="E1914" s="83"/>
      <c r="F1914" s="83"/>
      <c r="G1914" s="22"/>
      <c r="H1914" s="44"/>
      <c r="I1914" s="67"/>
      <c r="J1914" s="67"/>
      <c r="K1914" s="4"/>
      <c r="L1914" s="85"/>
      <c r="M1914" s="83"/>
      <c r="N1914" s="22"/>
      <c r="O1914" s="83"/>
      <c r="P1914" s="83"/>
      <c r="Q1914" s="22"/>
      <c r="R1914" s="83"/>
      <c r="S1914" s="83"/>
      <c r="T1914" s="22"/>
      <c r="U1914" s="83"/>
      <c r="V1914" s="83"/>
      <c r="W1914" s="22"/>
      <c r="X1914" s="83"/>
      <c r="Y1914" s="83"/>
      <c r="Z1914" s="22"/>
      <c r="AA1914" s="83"/>
      <c r="AB1914" s="83"/>
      <c r="AC1914" s="22"/>
      <c r="AD1914" s="83"/>
      <c r="AE1914" s="83"/>
      <c r="AF1914" s="22"/>
      <c r="AG1914" s="83"/>
      <c r="AH1914" s="83"/>
      <c r="AI1914" s="22"/>
      <c r="AJ1914" s="83"/>
      <c r="AK1914" s="83"/>
      <c r="AL1914" s="22"/>
      <c r="AM1914" s="83"/>
      <c r="AN1914" s="83"/>
      <c r="AO1914" s="22"/>
      <c r="AP1914" s="85"/>
      <c r="AQ1914" s="83"/>
      <c r="AR1914" s="22"/>
      <c r="AS1914" s="83"/>
      <c r="AT1914" s="83"/>
      <c r="AU1914" s="22"/>
      <c r="AV1914" s="85"/>
      <c r="AW1914" s="83"/>
      <c r="AX1914" s="22"/>
      <c r="AY1914" s="85"/>
      <c r="AZ1914" s="83"/>
      <c r="BA1914" s="22"/>
      <c r="BB1914" s="85"/>
      <c r="BC1914" s="83"/>
      <c r="BD1914" s="22"/>
      <c r="BE1914" s="85"/>
      <c r="BF1914" s="83"/>
    </row>
    <row r="1915" spans="1:58" s="86" customFormat="1" ht="13.2" x14ac:dyDescent="0.25">
      <c r="A1915" s="47"/>
      <c r="B1915" s="22"/>
      <c r="C1915" s="55"/>
      <c r="D1915" s="44"/>
      <c r="E1915" s="83"/>
      <c r="F1915" s="83"/>
      <c r="G1915" s="22"/>
      <c r="H1915" s="44"/>
      <c r="I1915" s="67"/>
      <c r="J1915" s="67"/>
      <c r="K1915" s="4"/>
      <c r="L1915" s="85"/>
      <c r="M1915" s="83"/>
      <c r="N1915" s="22"/>
      <c r="O1915" s="83"/>
      <c r="P1915" s="83"/>
      <c r="Q1915" s="22"/>
      <c r="R1915" s="83"/>
      <c r="S1915" s="83"/>
      <c r="T1915" s="22"/>
      <c r="U1915" s="83"/>
      <c r="V1915" s="83"/>
      <c r="W1915" s="22"/>
      <c r="X1915" s="83"/>
      <c r="Y1915" s="83"/>
      <c r="Z1915" s="22"/>
      <c r="AA1915" s="83"/>
      <c r="AB1915" s="83"/>
      <c r="AC1915" s="22"/>
      <c r="AD1915" s="83"/>
      <c r="AE1915" s="83"/>
      <c r="AF1915" s="22"/>
      <c r="AG1915" s="83"/>
      <c r="AH1915" s="83"/>
      <c r="AI1915" s="22"/>
      <c r="AJ1915" s="83"/>
      <c r="AK1915" s="83"/>
      <c r="AL1915" s="22"/>
      <c r="AM1915" s="83"/>
      <c r="AN1915" s="83"/>
      <c r="AO1915" s="22"/>
      <c r="AP1915" s="85"/>
      <c r="AQ1915" s="83"/>
      <c r="AR1915" s="22"/>
      <c r="AS1915" s="83"/>
      <c r="AT1915" s="83"/>
      <c r="AU1915" s="22"/>
      <c r="AV1915" s="85"/>
      <c r="AW1915" s="83"/>
      <c r="AX1915" s="22"/>
      <c r="AY1915" s="85"/>
      <c r="AZ1915" s="83"/>
      <c r="BA1915" s="22"/>
      <c r="BB1915" s="85"/>
      <c r="BC1915" s="83"/>
      <c r="BD1915" s="22"/>
      <c r="BE1915" s="85"/>
      <c r="BF1915" s="83"/>
    </row>
    <row r="1916" spans="1:58" s="86" customFormat="1" ht="13.2" x14ac:dyDescent="0.25">
      <c r="A1916" s="47"/>
      <c r="B1916" s="22"/>
      <c r="C1916" s="55"/>
      <c r="D1916" s="44"/>
      <c r="E1916" s="83"/>
      <c r="F1916" s="83"/>
      <c r="G1916" s="22"/>
      <c r="H1916" s="44"/>
      <c r="I1916" s="67"/>
      <c r="J1916" s="67"/>
      <c r="K1916" s="4"/>
      <c r="L1916" s="85"/>
      <c r="M1916" s="83"/>
      <c r="N1916" s="22"/>
      <c r="O1916" s="83"/>
      <c r="P1916" s="83"/>
      <c r="Q1916" s="22"/>
      <c r="R1916" s="83"/>
      <c r="S1916" s="83"/>
      <c r="T1916" s="22"/>
      <c r="U1916" s="83"/>
      <c r="V1916" s="83"/>
      <c r="W1916" s="22"/>
      <c r="X1916" s="83"/>
      <c r="Y1916" s="83"/>
      <c r="Z1916" s="22"/>
      <c r="AA1916" s="83"/>
      <c r="AB1916" s="83"/>
      <c r="AC1916" s="22"/>
      <c r="AD1916" s="83"/>
      <c r="AE1916" s="83"/>
      <c r="AF1916" s="22"/>
      <c r="AG1916" s="83"/>
      <c r="AH1916" s="83"/>
      <c r="AI1916" s="22"/>
      <c r="AJ1916" s="83"/>
      <c r="AK1916" s="83"/>
      <c r="AL1916" s="22"/>
      <c r="AM1916" s="83"/>
      <c r="AN1916" s="83"/>
      <c r="AO1916" s="22"/>
      <c r="AP1916" s="85"/>
      <c r="AQ1916" s="83"/>
      <c r="AR1916" s="22"/>
      <c r="AS1916" s="83"/>
      <c r="AT1916" s="83"/>
      <c r="AU1916" s="22"/>
      <c r="AV1916" s="85"/>
      <c r="AW1916" s="83"/>
      <c r="AX1916" s="22"/>
      <c r="AY1916" s="85"/>
      <c r="AZ1916" s="83"/>
      <c r="BA1916" s="22"/>
      <c r="BB1916" s="85"/>
      <c r="BC1916" s="83"/>
      <c r="BD1916" s="22"/>
      <c r="BE1916" s="85"/>
      <c r="BF1916" s="83"/>
    </row>
    <row r="1917" spans="1:58" s="86" customFormat="1" ht="13.2" x14ac:dyDescent="0.25">
      <c r="A1917" s="47"/>
      <c r="B1917" s="22"/>
      <c r="C1917" s="55"/>
      <c r="D1917" s="44"/>
      <c r="E1917" s="83"/>
      <c r="F1917" s="83"/>
      <c r="G1917" s="22"/>
      <c r="H1917" s="44"/>
      <c r="I1917" s="67"/>
      <c r="J1917" s="67"/>
      <c r="K1917" s="4"/>
      <c r="L1917" s="85"/>
      <c r="M1917" s="83"/>
      <c r="N1917" s="22"/>
      <c r="O1917" s="83"/>
      <c r="P1917" s="83"/>
      <c r="Q1917" s="22"/>
      <c r="R1917" s="83"/>
      <c r="S1917" s="83"/>
      <c r="T1917" s="22"/>
      <c r="U1917" s="83"/>
      <c r="V1917" s="83"/>
      <c r="W1917" s="22"/>
      <c r="X1917" s="83"/>
      <c r="Y1917" s="83"/>
      <c r="Z1917" s="22"/>
      <c r="AA1917" s="83"/>
      <c r="AB1917" s="83"/>
      <c r="AC1917" s="22"/>
      <c r="AD1917" s="83"/>
      <c r="AE1917" s="83"/>
      <c r="AF1917" s="22"/>
      <c r="AG1917" s="83"/>
      <c r="AH1917" s="83"/>
      <c r="AI1917" s="22"/>
      <c r="AJ1917" s="83"/>
      <c r="AK1917" s="83"/>
      <c r="AL1917" s="22"/>
      <c r="AM1917" s="83"/>
      <c r="AN1917" s="83"/>
      <c r="AO1917" s="22"/>
      <c r="AP1917" s="85"/>
      <c r="AQ1917" s="83"/>
      <c r="AR1917" s="22"/>
      <c r="AS1917" s="83"/>
      <c r="AT1917" s="83"/>
      <c r="AU1917" s="22"/>
      <c r="AV1917" s="85"/>
      <c r="AW1917" s="83"/>
      <c r="AX1917" s="22"/>
      <c r="AY1917" s="85"/>
      <c r="AZ1917" s="83"/>
      <c r="BA1917" s="22"/>
      <c r="BB1917" s="85"/>
      <c r="BC1917" s="83"/>
      <c r="BD1917" s="22"/>
      <c r="BE1917" s="85"/>
      <c r="BF1917" s="83"/>
    </row>
    <row r="1918" spans="1:58" s="86" customFormat="1" ht="13.2" x14ac:dyDescent="0.25">
      <c r="A1918" s="47"/>
      <c r="B1918" s="22"/>
      <c r="C1918" s="55"/>
      <c r="D1918" s="44"/>
      <c r="E1918" s="83"/>
      <c r="F1918" s="83"/>
      <c r="G1918" s="22"/>
      <c r="H1918" s="44"/>
      <c r="I1918" s="67"/>
      <c r="J1918" s="67"/>
      <c r="K1918" s="4"/>
      <c r="L1918" s="85"/>
      <c r="M1918" s="83"/>
      <c r="N1918" s="22"/>
      <c r="O1918" s="83"/>
      <c r="P1918" s="83"/>
      <c r="Q1918" s="22"/>
      <c r="R1918" s="83"/>
      <c r="S1918" s="83"/>
      <c r="T1918" s="22"/>
      <c r="U1918" s="83"/>
      <c r="V1918" s="83"/>
      <c r="W1918" s="22"/>
      <c r="X1918" s="83"/>
      <c r="Y1918" s="83"/>
      <c r="Z1918" s="22"/>
      <c r="AA1918" s="83"/>
      <c r="AB1918" s="83"/>
      <c r="AC1918" s="22"/>
      <c r="AD1918" s="83"/>
      <c r="AE1918" s="83"/>
      <c r="AF1918" s="22"/>
      <c r="AG1918" s="83"/>
      <c r="AH1918" s="83"/>
      <c r="AI1918" s="22"/>
      <c r="AJ1918" s="83"/>
      <c r="AK1918" s="83"/>
      <c r="AL1918" s="22"/>
      <c r="AM1918" s="83"/>
      <c r="AN1918" s="83"/>
      <c r="AO1918" s="22"/>
      <c r="AP1918" s="85"/>
      <c r="AQ1918" s="83"/>
      <c r="AR1918" s="22"/>
      <c r="AS1918" s="83"/>
      <c r="AT1918" s="83"/>
      <c r="AU1918" s="22"/>
      <c r="AV1918" s="85"/>
      <c r="AW1918" s="83"/>
      <c r="AX1918" s="22"/>
      <c r="AY1918" s="85"/>
      <c r="AZ1918" s="83"/>
      <c r="BA1918" s="22"/>
      <c r="BB1918" s="85"/>
      <c r="BC1918" s="83"/>
      <c r="BD1918" s="22"/>
      <c r="BE1918" s="85"/>
      <c r="BF1918" s="83"/>
    </row>
    <row r="1919" spans="1:58" s="86" customFormat="1" ht="13.2" x14ac:dyDescent="0.25">
      <c r="A1919" s="47"/>
      <c r="B1919" s="22"/>
      <c r="C1919" s="55"/>
      <c r="D1919" s="44"/>
      <c r="E1919" s="83"/>
      <c r="F1919" s="83"/>
      <c r="G1919" s="22"/>
      <c r="H1919" s="44"/>
      <c r="I1919" s="67"/>
      <c r="J1919" s="67"/>
      <c r="K1919" s="4"/>
      <c r="L1919" s="85"/>
      <c r="M1919" s="83"/>
      <c r="N1919" s="22"/>
      <c r="O1919" s="83"/>
      <c r="P1919" s="83"/>
      <c r="Q1919" s="22"/>
      <c r="R1919" s="83"/>
      <c r="S1919" s="83"/>
      <c r="T1919" s="22"/>
      <c r="U1919" s="83"/>
      <c r="V1919" s="83"/>
      <c r="W1919" s="22"/>
      <c r="X1919" s="83"/>
      <c r="Y1919" s="83"/>
      <c r="Z1919" s="22"/>
      <c r="AA1919" s="83"/>
      <c r="AB1919" s="83"/>
      <c r="AC1919" s="22"/>
      <c r="AD1919" s="83"/>
      <c r="AE1919" s="83"/>
      <c r="AF1919" s="22"/>
      <c r="AG1919" s="83"/>
      <c r="AH1919" s="83"/>
      <c r="AI1919" s="22"/>
      <c r="AJ1919" s="83"/>
      <c r="AK1919" s="83"/>
      <c r="AL1919" s="22"/>
      <c r="AM1919" s="83"/>
      <c r="AN1919" s="83"/>
      <c r="AO1919" s="22"/>
      <c r="AP1919" s="85"/>
      <c r="AQ1919" s="83"/>
      <c r="AR1919" s="22"/>
      <c r="AS1919" s="83"/>
      <c r="AT1919" s="83"/>
      <c r="AU1919" s="22"/>
      <c r="AV1919" s="85"/>
      <c r="AW1919" s="83"/>
      <c r="AX1919" s="22"/>
      <c r="AY1919" s="85"/>
      <c r="AZ1919" s="83"/>
      <c r="BA1919" s="22"/>
      <c r="BB1919" s="85"/>
      <c r="BC1919" s="83"/>
      <c r="BD1919" s="22"/>
      <c r="BE1919" s="85"/>
      <c r="BF1919" s="83"/>
    </row>
    <row r="1920" spans="1:58" s="86" customFormat="1" ht="13.2" x14ac:dyDescent="0.25">
      <c r="A1920" s="47"/>
      <c r="B1920" s="22"/>
      <c r="C1920" s="55"/>
      <c r="D1920" s="44"/>
      <c r="E1920" s="83"/>
      <c r="F1920" s="83"/>
      <c r="G1920" s="22"/>
      <c r="H1920" s="44"/>
      <c r="I1920" s="67"/>
      <c r="J1920" s="67"/>
      <c r="K1920" s="4"/>
      <c r="L1920" s="85"/>
      <c r="M1920" s="83"/>
      <c r="N1920" s="22"/>
      <c r="O1920" s="83"/>
      <c r="P1920" s="83"/>
      <c r="Q1920" s="22"/>
      <c r="R1920" s="83"/>
      <c r="S1920" s="83"/>
      <c r="T1920" s="22"/>
      <c r="U1920" s="83"/>
      <c r="V1920" s="83"/>
      <c r="W1920" s="22"/>
      <c r="X1920" s="83"/>
      <c r="Y1920" s="83"/>
      <c r="Z1920" s="22"/>
      <c r="AA1920" s="83"/>
      <c r="AB1920" s="83"/>
      <c r="AC1920" s="22"/>
      <c r="AD1920" s="83"/>
      <c r="AE1920" s="83"/>
      <c r="AF1920" s="22"/>
      <c r="AG1920" s="83"/>
      <c r="AH1920" s="83"/>
      <c r="AI1920" s="22"/>
      <c r="AJ1920" s="83"/>
      <c r="AK1920" s="83"/>
      <c r="AL1920" s="22"/>
      <c r="AM1920" s="83"/>
      <c r="AN1920" s="83"/>
      <c r="AO1920" s="22"/>
      <c r="AP1920" s="85"/>
      <c r="AQ1920" s="83"/>
      <c r="AR1920" s="22"/>
      <c r="AS1920" s="83"/>
      <c r="AT1920" s="83"/>
      <c r="AU1920" s="22"/>
      <c r="AV1920" s="85"/>
      <c r="AW1920" s="83"/>
      <c r="AX1920" s="22"/>
      <c r="AY1920" s="85"/>
      <c r="AZ1920" s="83"/>
      <c r="BA1920" s="22"/>
      <c r="BB1920" s="85"/>
      <c r="BC1920" s="83"/>
      <c r="BD1920" s="22"/>
      <c r="BE1920" s="85"/>
      <c r="BF1920" s="83"/>
    </row>
    <row r="1921" spans="1:58" s="86" customFormat="1" ht="13.2" x14ac:dyDescent="0.25">
      <c r="A1921" s="47"/>
      <c r="B1921" s="22"/>
      <c r="C1921" s="55"/>
      <c r="D1921" s="44"/>
      <c r="E1921" s="83"/>
      <c r="F1921" s="83"/>
      <c r="G1921" s="22"/>
      <c r="H1921" s="44"/>
      <c r="I1921" s="67"/>
      <c r="J1921" s="67"/>
      <c r="K1921" s="4"/>
      <c r="L1921" s="85"/>
      <c r="M1921" s="83"/>
      <c r="N1921" s="22"/>
      <c r="O1921" s="83"/>
      <c r="P1921" s="83"/>
      <c r="Q1921" s="22"/>
      <c r="R1921" s="83"/>
      <c r="S1921" s="83"/>
      <c r="T1921" s="22"/>
      <c r="U1921" s="83"/>
      <c r="V1921" s="83"/>
      <c r="W1921" s="22"/>
      <c r="X1921" s="83"/>
      <c r="Y1921" s="83"/>
      <c r="Z1921" s="22"/>
      <c r="AA1921" s="83"/>
      <c r="AB1921" s="83"/>
      <c r="AC1921" s="22"/>
      <c r="AD1921" s="83"/>
      <c r="AE1921" s="83"/>
      <c r="AF1921" s="22"/>
      <c r="AG1921" s="83"/>
      <c r="AH1921" s="83"/>
      <c r="AI1921" s="22"/>
      <c r="AJ1921" s="83"/>
      <c r="AK1921" s="83"/>
      <c r="AL1921" s="22"/>
      <c r="AM1921" s="83"/>
      <c r="AN1921" s="83"/>
      <c r="AO1921" s="22"/>
      <c r="AP1921" s="85"/>
      <c r="AQ1921" s="83"/>
      <c r="AR1921" s="22"/>
      <c r="AS1921" s="83"/>
      <c r="AT1921" s="83"/>
      <c r="AU1921" s="22"/>
      <c r="AV1921" s="85"/>
      <c r="AW1921" s="83"/>
      <c r="AX1921" s="22"/>
      <c r="AY1921" s="85"/>
      <c r="AZ1921" s="83"/>
      <c r="BA1921" s="22"/>
      <c r="BB1921" s="85"/>
      <c r="BC1921" s="83"/>
      <c r="BD1921" s="22"/>
      <c r="BE1921" s="85"/>
      <c r="BF1921" s="83"/>
    </row>
    <row r="1922" spans="1:58" s="86" customFormat="1" ht="13.2" x14ac:dyDescent="0.25">
      <c r="A1922" s="47"/>
      <c r="B1922" s="22"/>
      <c r="C1922" s="55"/>
      <c r="D1922" s="44"/>
      <c r="E1922" s="83"/>
      <c r="F1922" s="83"/>
      <c r="G1922" s="22"/>
      <c r="H1922" s="44"/>
      <c r="I1922" s="67"/>
      <c r="J1922" s="67"/>
      <c r="K1922" s="4"/>
      <c r="L1922" s="85"/>
      <c r="M1922" s="83"/>
      <c r="N1922" s="22"/>
      <c r="O1922" s="83"/>
      <c r="P1922" s="83"/>
      <c r="Q1922" s="22"/>
      <c r="R1922" s="83"/>
      <c r="S1922" s="83"/>
      <c r="T1922" s="22"/>
      <c r="U1922" s="83"/>
      <c r="V1922" s="83"/>
      <c r="W1922" s="22"/>
      <c r="X1922" s="83"/>
      <c r="Y1922" s="83"/>
      <c r="Z1922" s="22"/>
      <c r="AA1922" s="83"/>
      <c r="AB1922" s="83"/>
      <c r="AC1922" s="22"/>
      <c r="AD1922" s="83"/>
      <c r="AE1922" s="83"/>
      <c r="AF1922" s="22"/>
      <c r="AG1922" s="83"/>
      <c r="AH1922" s="83"/>
      <c r="AI1922" s="22"/>
      <c r="AJ1922" s="83"/>
      <c r="AK1922" s="83"/>
      <c r="AL1922" s="22"/>
      <c r="AM1922" s="83"/>
      <c r="AN1922" s="83"/>
      <c r="AO1922" s="22"/>
      <c r="AP1922" s="85"/>
      <c r="AQ1922" s="83"/>
      <c r="AR1922" s="22"/>
      <c r="AS1922" s="83"/>
      <c r="AT1922" s="83"/>
      <c r="AU1922" s="22"/>
      <c r="AV1922" s="85"/>
      <c r="AW1922" s="83"/>
      <c r="AX1922" s="22"/>
      <c r="AY1922" s="85"/>
      <c r="AZ1922" s="83"/>
      <c r="BA1922" s="22"/>
      <c r="BB1922" s="85"/>
      <c r="BC1922" s="83"/>
      <c r="BD1922" s="22"/>
      <c r="BE1922" s="85"/>
      <c r="BF1922" s="83"/>
    </row>
    <row r="1923" spans="1:58" s="86" customFormat="1" ht="13.2" x14ac:dyDescent="0.25">
      <c r="A1923" s="47"/>
      <c r="B1923" s="22"/>
      <c r="C1923" s="55"/>
      <c r="D1923" s="44"/>
      <c r="E1923" s="83"/>
      <c r="F1923" s="83"/>
      <c r="G1923" s="22"/>
      <c r="H1923" s="44"/>
      <c r="I1923" s="67"/>
      <c r="J1923" s="67"/>
      <c r="K1923" s="4"/>
      <c r="L1923" s="85"/>
      <c r="M1923" s="83"/>
      <c r="N1923" s="22"/>
      <c r="O1923" s="83"/>
      <c r="P1923" s="83"/>
      <c r="Q1923" s="22"/>
      <c r="R1923" s="83"/>
      <c r="S1923" s="83"/>
      <c r="T1923" s="22"/>
      <c r="U1923" s="83"/>
      <c r="V1923" s="83"/>
      <c r="W1923" s="22"/>
      <c r="X1923" s="83"/>
      <c r="Y1923" s="83"/>
      <c r="Z1923" s="22"/>
      <c r="AA1923" s="83"/>
      <c r="AB1923" s="83"/>
      <c r="AC1923" s="22"/>
      <c r="AD1923" s="83"/>
      <c r="AE1923" s="83"/>
      <c r="AF1923" s="22"/>
      <c r="AG1923" s="83"/>
      <c r="AH1923" s="83"/>
      <c r="AI1923" s="22"/>
      <c r="AJ1923" s="83"/>
      <c r="AK1923" s="83"/>
      <c r="AL1923" s="22"/>
      <c r="AM1923" s="83"/>
      <c r="AN1923" s="83"/>
      <c r="AO1923" s="22"/>
      <c r="AP1923" s="85"/>
      <c r="AQ1923" s="83"/>
      <c r="AR1923" s="22"/>
      <c r="AS1923" s="83"/>
      <c r="AT1923" s="83"/>
      <c r="AU1923" s="22"/>
      <c r="AV1923" s="85"/>
      <c r="AW1923" s="83"/>
      <c r="AX1923" s="22"/>
      <c r="AY1923" s="85"/>
      <c r="AZ1923" s="83"/>
      <c r="BA1923" s="22"/>
      <c r="BB1923" s="85"/>
      <c r="BC1923" s="83"/>
      <c r="BD1923" s="22"/>
      <c r="BE1923" s="85"/>
      <c r="BF1923" s="83"/>
    </row>
    <row r="1924" spans="1:58" s="86" customFormat="1" ht="13.2" x14ac:dyDescent="0.25">
      <c r="A1924" s="47"/>
      <c r="B1924" s="22"/>
      <c r="C1924" s="55"/>
      <c r="D1924" s="44"/>
      <c r="E1924" s="83"/>
      <c r="F1924" s="83"/>
      <c r="G1924" s="22"/>
      <c r="H1924" s="44"/>
      <c r="I1924" s="67"/>
      <c r="J1924" s="67"/>
      <c r="K1924" s="4"/>
      <c r="L1924" s="85"/>
      <c r="M1924" s="83"/>
      <c r="N1924" s="22"/>
      <c r="O1924" s="83"/>
      <c r="P1924" s="83"/>
      <c r="Q1924" s="22"/>
      <c r="R1924" s="83"/>
      <c r="S1924" s="83"/>
      <c r="T1924" s="22"/>
      <c r="U1924" s="83"/>
      <c r="V1924" s="83"/>
      <c r="W1924" s="22"/>
      <c r="X1924" s="83"/>
      <c r="Y1924" s="83"/>
      <c r="Z1924" s="22"/>
      <c r="AA1924" s="83"/>
      <c r="AB1924" s="83"/>
      <c r="AC1924" s="22"/>
      <c r="AD1924" s="83"/>
      <c r="AE1924" s="83"/>
      <c r="AF1924" s="22"/>
      <c r="AG1924" s="83"/>
      <c r="AH1924" s="83"/>
      <c r="AI1924" s="22"/>
      <c r="AJ1924" s="83"/>
      <c r="AK1924" s="83"/>
      <c r="AL1924" s="22"/>
      <c r="AM1924" s="83"/>
      <c r="AN1924" s="83"/>
      <c r="AO1924" s="22"/>
      <c r="AP1924" s="85"/>
      <c r="AQ1924" s="83"/>
      <c r="AR1924" s="22"/>
      <c r="AS1924" s="83"/>
      <c r="AT1924" s="83"/>
      <c r="AU1924" s="22"/>
      <c r="AV1924" s="85"/>
      <c r="AW1924" s="83"/>
      <c r="AX1924" s="22"/>
      <c r="AY1924" s="85"/>
      <c r="AZ1924" s="83"/>
      <c r="BA1924" s="22"/>
      <c r="BB1924" s="85"/>
      <c r="BC1924" s="83"/>
      <c r="BD1924" s="22"/>
      <c r="BE1924" s="85"/>
      <c r="BF1924" s="83"/>
    </row>
    <row r="1925" spans="1:58" s="86" customFormat="1" ht="13.2" x14ac:dyDescent="0.25">
      <c r="A1925" s="47"/>
      <c r="B1925" s="22"/>
      <c r="C1925" s="55"/>
      <c r="D1925" s="44"/>
      <c r="E1925" s="83"/>
      <c r="F1925" s="83"/>
      <c r="G1925" s="22"/>
      <c r="H1925" s="44"/>
      <c r="I1925" s="67"/>
      <c r="J1925" s="67"/>
      <c r="K1925" s="4"/>
      <c r="L1925" s="85"/>
      <c r="M1925" s="83"/>
      <c r="N1925" s="22"/>
      <c r="O1925" s="83"/>
      <c r="P1925" s="83"/>
      <c r="Q1925" s="22"/>
      <c r="R1925" s="83"/>
      <c r="S1925" s="83"/>
      <c r="T1925" s="22"/>
      <c r="U1925" s="83"/>
      <c r="V1925" s="83"/>
      <c r="W1925" s="22"/>
      <c r="X1925" s="83"/>
      <c r="Y1925" s="83"/>
      <c r="Z1925" s="22"/>
      <c r="AA1925" s="83"/>
      <c r="AB1925" s="83"/>
      <c r="AC1925" s="22"/>
      <c r="AD1925" s="83"/>
      <c r="AE1925" s="83"/>
      <c r="AF1925" s="22"/>
      <c r="AG1925" s="83"/>
      <c r="AH1925" s="83"/>
      <c r="AI1925" s="22"/>
      <c r="AJ1925" s="83"/>
      <c r="AK1925" s="83"/>
      <c r="AL1925" s="22"/>
      <c r="AM1925" s="83"/>
      <c r="AN1925" s="83"/>
      <c r="AO1925" s="22"/>
      <c r="AP1925" s="85"/>
      <c r="AQ1925" s="83"/>
      <c r="AR1925" s="22"/>
      <c r="AS1925" s="83"/>
      <c r="AT1925" s="83"/>
      <c r="AU1925" s="22"/>
      <c r="AV1925" s="85"/>
      <c r="AW1925" s="83"/>
      <c r="AX1925" s="22"/>
      <c r="AY1925" s="85"/>
      <c r="AZ1925" s="83"/>
      <c r="BA1925" s="22"/>
      <c r="BB1925" s="85"/>
      <c r="BC1925" s="83"/>
      <c r="BD1925" s="22"/>
      <c r="BE1925" s="85"/>
      <c r="BF1925" s="83"/>
    </row>
    <row r="1926" spans="1:58" s="86" customFormat="1" ht="13.2" x14ac:dyDescent="0.25">
      <c r="A1926" s="47"/>
      <c r="B1926" s="22"/>
      <c r="C1926" s="55"/>
      <c r="D1926" s="44"/>
      <c r="E1926" s="83"/>
      <c r="F1926" s="83"/>
      <c r="G1926" s="22"/>
      <c r="H1926" s="44"/>
      <c r="I1926" s="67"/>
      <c r="J1926" s="67"/>
      <c r="K1926" s="4"/>
      <c r="L1926" s="85"/>
      <c r="M1926" s="83"/>
      <c r="N1926" s="22"/>
      <c r="O1926" s="83"/>
      <c r="P1926" s="83"/>
      <c r="Q1926" s="22"/>
      <c r="R1926" s="83"/>
      <c r="S1926" s="83"/>
      <c r="T1926" s="22"/>
      <c r="U1926" s="83"/>
      <c r="V1926" s="83"/>
      <c r="W1926" s="22"/>
      <c r="X1926" s="83"/>
      <c r="Y1926" s="83"/>
      <c r="Z1926" s="22"/>
      <c r="AA1926" s="83"/>
      <c r="AB1926" s="83"/>
      <c r="AC1926" s="22"/>
      <c r="AD1926" s="83"/>
      <c r="AE1926" s="83"/>
      <c r="AF1926" s="22"/>
      <c r="AG1926" s="83"/>
      <c r="AH1926" s="83"/>
      <c r="AI1926" s="22"/>
      <c r="AJ1926" s="83"/>
      <c r="AK1926" s="83"/>
      <c r="AL1926" s="22"/>
      <c r="AM1926" s="83"/>
      <c r="AN1926" s="83"/>
      <c r="AO1926" s="22"/>
      <c r="AP1926" s="85"/>
      <c r="AQ1926" s="83"/>
      <c r="AR1926" s="22"/>
      <c r="AS1926" s="83"/>
      <c r="AT1926" s="83"/>
      <c r="AU1926" s="22"/>
      <c r="AV1926" s="85"/>
      <c r="AW1926" s="83"/>
      <c r="AX1926" s="22"/>
      <c r="AY1926" s="85"/>
      <c r="AZ1926" s="83"/>
      <c r="BA1926" s="22"/>
      <c r="BB1926" s="85"/>
      <c r="BC1926" s="83"/>
      <c r="BD1926" s="22"/>
      <c r="BE1926" s="85"/>
      <c r="BF1926" s="83"/>
    </row>
    <row r="1927" spans="1:58" s="86" customFormat="1" ht="13.2" x14ac:dyDescent="0.25">
      <c r="A1927" s="47"/>
      <c r="B1927" s="22"/>
      <c r="C1927" s="55"/>
      <c r="D1927" s="44"/>
      <c r="E1927" s="83"/>
      <c r="F1927" s="83"/>
      <c r="G1927" s="22"/>
      <c r="H1927" s="44"/>
      <c r="I1927" s="67"/>
      <c r="J1927" s="67"/>
      <c r="K1927" s="4"/>
      <c r="L1927" s="85"/>
      <c r="M1927" s="83"/>
      <c r="N1927" s="22"/>
      <c r="O1927" s="83"/>
      <c r="P1927" s="83"/>
      <c r="Q1927" s="22"/>
      <c r="R1927" s="83"/>
      <c r="S1927" s="83"/>
      <c r="T1927" s="22"/>
      <c r="U1927" s="83"/>
      <c r="V1927" s="83"/>
      <c r="W1927" s="22"/>
      <c r="X1927" s="83"/>
      <c r="Y1927" s="83"/>
      <c r="Z1927" s="22"/>
      <c r="AA1927" s="83"/>
      <c r="AB1927" s="83"/>
      <c r="AC1927" s="22"/>
      <c r="AD1927" s="83"/>
      <c r="AE1927" s="83"/>
      <c r="AF1927" s="22"/>
      <c r="AG1927" s="83"/>
      <c r="AH1927" s="83"/>
      <c r="AI1927" s="22"/>
      <c r="AJ1927" s="83"/>
      <c r="AK1927" s="83"/>
      <c r="AL1927" s="22"/>
      <c r="AM1927" s="83"/>
      <c r="AN1927" s="83"/>
      <c r="AO1927" s="22"/>
      <c r="AP1927" s="85"/>
      <c r="AQ1927" s="83"/>
      <c r="AR1927" s="22"/>
      <c r="AS1927" s="83"/>
      <c r="AT1927" s="83"/>
      <c r="AU1927" s="22"/>
      <c r="AV1927" s="85"/>
      <c r="AW1927" s="83"/>
      <c r="AX1927" s="22"/>
      <c r="AY1927" s="85"/>
      <c r="AZ1927" s="83"/>
      <c r="BA1927" s="22"/>
      <c r="BB1927" s="85"/>
      <c r="BC1927" s="83"/>
      <c r="BD1927" s="22"/>
      <c r="BE1927" s="85"/>
      <c r="BF1927" s="83"/>
    </row>
    <row r="1928" spans="1:58" s="86" customFormat="1" ht="13.2" x14ac:dyDescent="0.25">
      <c r="A1928" s="47"/>
      <c r="B1928" s="22"/>
      <c r="C1928" s="55"/>
      <c r="D1928" s="44"/>
      <c r="E1928" s="83"/>
      <c r="F1928" s="83"/>
      <c r="G1928" s="22"/>
      <c r="H1928" s="44"/>
      <c r="I1928" s="67"/>
      <c r="J1928" s="67"/>
      <c r="K1928" s="4"/>
      <c r="L1928" s="85"/>
      <c r="M1928" s="83"/>
      <c r="N1928" s="22"/>
      <c r="O1928" s="83"/>
      <c r="P1928" s="83"/>
      <c r="Q1928" s="22"/>
      <c r="R1928" s="83"/>
      <c r="S1928" s="83"/>
      <c r="T1928" s="22"/>
      <c r="U1928" s="83"/>
      <c r="V1928" s="83"/>
      <c r="W1928" s="22"/>
      <c r="X1928" s="83"/>
      <c r="Y1928" s="83"/>
      <c r="Z1928" s="22"/>
      <c r="AA1928" s="83"/>
      <c r="AB1928" s="83"/>
      <c r="AC1928" s="22"/>
      <c r="AD1928" s="83"/>
      <c r="AE1928" s="83"/>
      <c r="AF1928" s="22"/>
      <c r="AG1928" s="83"/>
      <c r="AH1928" s="83"/>
      <c r="AI1928" s="22"/>
      <c r="AJ1928" s="83"/>
      <c r="AK1928" s="83"/>
      <c r="AL1928" s="22"/>
      <c r="AM1928" s="83"/>
      <c r="AN1928" s="83"/>
      <c r="AO1928" s="22"/>
      <c r="AP1928" s="85"/>
      <c r="AQ1928" s="83"/>
      <c r="AR1928" s="22"/>
      <c r="AS1928" s="83"/>
      <c r="AT1928" s="83"/>
      <c r="AU1928" s="22"/>
      <c r="AV1928" s="85"/>
      <c r="AW1928" s="83"/>
      <c r="AX1928" s="22"/>
      <c r="AY1928" s="85"/>
      <c r="AZ1928" s="83"/>
      <c r="BA1928" s="22"/>
      <c r="BB1928" s="85"/>
      <c r="BC1928" s="83"/>
      <c r="BD1928" s="22"/>
      <c r="BE1928" s="85"/>
      <c r="BF1928" s="83"/>
    </row>
    <row r="1929" spans="1:58" s="86" customFormat="1" ht="13.2" x14ac:dyDescent="0.25">
      <c r="A1929" s="47"/>
      <c r="B1929" s="22"/>
      <c r="C1929" s="55"/>
      <c r="D1929" s="44"/>
      <c r="E1929" s="83"/>
      <c r="F1929" s="83"/>
      <c r="G1929" s="22"/>
      <c r="H1929" s="44"/>
      <c r="I1929" s="67"/>
      <c r="J1929" s="67"/>
      <c r="K1929" s="4"/>
      <c r="L1929" s="85"/>
      <c r="M1929" s="83"/>
      <c r="N1929" s="22"/>
      <c r="O1929" s="83"/>
      <c r="P1929" s="83"/>
      <c r="Q1929" s="22"/>
      <c r="R1929" s="83"/>
      <c r="S1929" s="83"/>
      <c r="T1929" s="22"/>
      <c r="U1929" s="83"/>
      <c r="V1929" s="83"/>
      <c r="W1929" s="22"/>
      <c r="X1929" s="83"/>
      <c r="Y1929" s="83"/>
      <c r="Z1929" s="22"/>
      <c r="AA1929" s="83"/>
      <c r="AB1929" s="83"/>
      <c r="AC1929" s="22"/>
      <c r="AD1929" s="83"/>
      <c r="AE1929" s="83"/>
      <c r="AF1929" s="22"/>
      <c r="AG1929" s="83"/>
      <c r="AH1929" s="83"/>
      <c r="AI1929" s="22"/>
      <c r="AJ1929" s="83"/>
      <c r="AK1929" s="83"/>
      <c r="AL1929" s="22"/>
      <c r="AM1929" s="83"/>
      <c r="AN1929" s="83"/>
      <c r="AO1929" s="22"/>
      <c r="AP1929" s="85"/>
      <c r="AQ1929" s="83"/>
      <c r="AR1929" s="22"/>
      <c r="AS1929" s="83"/>
      <c r="AT1929" s="83"/>
      <c r="AU1929" s="22"/>
      <c r="AV1929" s="85"/>
      <c r="AW1929" s="83"/>
      <c r="AX1929" s="22"/>
      <c r="AY1929" s="85"/>
      <c r="AZ1929" s="83"/>
      <c r="BA1929" s="22"/>
      <c r="BB1929" s="85"/>
      <c r="BC1929" s="83"/>
      <c r="BD1929" s="22"/>
      <c r="BE1929" s="85"/>
      <c r="BF1929" s="83"/>
    </row>
    <row r="1930" spans="1:58" s="86" customFormat="1" ht="13.2" x14ac:dyDescent="0.25">
      <c r="A1930" s="47"/>
      <c r="B1930" s="22"/>
      <c r="C1930" s="55"/>
      <c r="D1930" s="44"/>
      <c r="E1930" s="83"/>
      <c r="F1930" s="83"/>
      <c r="G1930" s="22"/>
      <c r="H1930" s="44"/>
      <c r="I1930" s="67"/>
      <c r="J1930" s="67"/>
      <c r="K1930" s="4"/>
      <c r="L1930" s="85"/>
      <c r="M1930" s="83"/>
      <c r="N1930" s="22"/>
      <c r="O1930" s="83"/>
      <c r="P1930" s="83"/>
      <c r="Q1930" s="22"/>
      <c r="R1930" s="83"/>
      <c r="S1930" s="83"/>
      <c r="T1930" s="22"/>
      <c r="U1930" s="83"/>
      <c r="V1930" s="83"/>
      <c r="W1930" s="22"/>
      <c r="X1930" s="83"/>
      <c r="Y1930" s="83"/>
      <c r="Z1930" s="22"/>
      <c r="AA1930" s="83"/>
      <c r="AB1930" s="83"/>
      <c r="AC1930" s="22"/>
      <c r="AD1930" s="83"/>
      <c r="AE1930" s="83"/>
      <c r="AF1930" s="22"/>
      <c r="AG1930" s="83"/>
      <c r="AH1930" s="83"/>
      <c r="AI1930" s="22"/>
      <c r="AJ1930" s="83"/>
      <c r="AK1930" s="83"/>
      <c r="AL1930" s="22"/>
      <c r="AM1930" s="83"/>
      <c r="AN1930" s="83"/>
      <c r="AO1930" s="22"/>
      <c r="AP1930" s="85"/>
      <c r="AQ1930" s="83"/>
      <c r="AR1930" s="22"/>
      <c r="AS1930" s="83"/>
      <c r="AT1930" s="83"/>
      <c r="AU1930" s="22"/>
      <c r="AV1930" s="85"/>
      <c r="AW1930" s="83"/>
      <c r="AX1930" s="22"/>
      <c r="AY1930" s="85"/>
      <c r="AZ1930" s="83"/>
      <c r="BA1930" s="22"/>
      <c r="BB1930" s="85"/>
      <c r="BC1930" s="83"/>
      <c r="BD1930" s="22"/>
      <c r="BE1930" s="85"/>
      <c r="BF1930" s="83"/>
    </row>
    <row r="1931" spans="1:58" s="86" customFormat="1" ht="13.2" x14ac:dyDescent="0.25">
      <c r="A1931" s="47"/>
      <c r="B1931" s="22"/>
      <c r="C1931" s="55"/>
      <c r="D1931" s="44"/>
      <c r="E1931" s="83"/>
      <c r="F1931" s="83"/>
      <c r="G1931" s="22"/>
      <c r="H1931" s="44"/>
      <c r="I1931" s="67"/>
      <c r="J1931" s="67"/>
      <c r="K1931" s="4"/>
      <c r="L1931" s="85"/>
      <c r="M1931" s="83"/>
      <c r="N1931" s="22"/>
      <c r="O1931" s="83"/>
      <c r="P1931" s="83"/>
      <c r="Q1931" s="22"/>
      <c r="R1931" s="83"/>
      <c r="S1931" s="83"/>
      <c r="T1931" s="22"/>
      <c r="U1931" s="83"/>
      <c r="V1931" s="83"/>
      <c r="W1931" s="22"/>
      <c r="X1931" s="83"/>
      <c r="Y1931" s="83"/>
      <c r="Z1931" s="22"/>
      <c r="AA1931" s="83"/>
      <c r="AB1931" s="83"/>
      <c r="AC1931" s="22"/>
      <c r="AD1931" s="83"/>
      <c r="AE1931" s="83"/>
      <c r="AF1931" s="22"/>
      <c r="AG1931" s="83"/>
      <c r="AH1931" s="83"/>
      <c r="AI1931" s="22"/>
      <c r="AJ1931" s="83"/>
      <c r="AK1931" s="83"/>
      <c r="AL1931" s="22"/>
      <c r="AM1931" s="83"/>
      <c r="AN1931" s="83"/>
      <c r="AO1931" s="22"/>
      <c r="AP1931" s="85"/>
      <c r="AQ1931" s="83"/>
      <c r="AR1931" s="22"/>
      <c r="AS1931" s="83"/>
      <c r="AT1931" s="83"/>
      <c r="AU1931" s="22"/>
      <c r="AV1931" s="85"/>
      <c r="AW1931" s="83"/>
      <c r="AX1931" s="22"/>
      <c r="AY1931" s="85"/>
      <c r="AZ1931" s="83"/>
      <c r="BA1931" s="22"/>
      <c r="BB1931" s="85"/>
      <c r="BC1931" s="83"/>
      <c r="BD1931" s="22"/>
      <c r="BE1931" s="85"/>
      <c r="BF1931" s="83"/>
    </row>
    <row r="1932" spans="1:58" s="86" customFormat="1" ht="13.2" x14ac:dyDescent="0.25">
      <c r="A1932" s="47"/>
      <c r="B1932" s="22"/>
      <c r="C1932" s="55"/>
      <c r="D1932" s="44"/>
      <c r="E1932" s="83"/>
      <c r="F1932" s="83"/>
      <c r="G1932" s="22"/>
      <c r="H1932" s="44"/>
      <c r="I1932" s="67"/>
      <c r="J1932" s="67"/>
      <c r="K1932" s="4"/>
      <c r="L1932" s="85"/>
      <c r="M1932" s="83"/>
      <c r="N1932" s="22"/>
      <c r="O1932" s="83"/>
      <c r="P1932" s="83"/>
      <c r="Q1932" s="22"/>
      <c r="R1932" s="83"/>
      <c r="S1932" s="83"/>
      <c r="T1932" s="22"/>
      <c r="U1932" s="83"/>
      <c r="V1932" s="83"/>
      <c r="W1932" s="22"/>
      <c r="X1932" s="83"/>
      <c r="Y1932" s="83"/>
      <c r="Z1932" s="22"/>
      <c r="AA1932" s="83"/>
      <c r="AB1932" s="83"/>
      <c r="AC1932" s="22"/>
      <c r="AD1932" s="83"/>
      <c r="AE1932" s="83"/>
      <c r="AF1932" s="22"/>
      <c r="AG1932" s="83"/>
      <c r="AH1932" s="83"/>
      <c r="AI1932" s="22"/>
      <c r="AJ1932" s="83"/>
      <c r="AK1932" s="83"/>
      <c r="AL1932" s="22"/>
      <c r="AM1932" s="83"/>
      <c r="AN1932" s="83"/>
      <c r="AO1932" s="22"/>
      <c r="AP1932" s="85"/>
      <c r="AQ1932" s="83"/>
      <c r="AR1932" s="22"/>
      <c r="AS1932" s="83"/>
      <c r="AT1932" s="83"/>
      <c r="AU1932" s="22"/>
      <c r="AV1932" s="85"/>
      <c r="AW1932" s="83"/>
      <c r="AX1932" s="22"/>
      <c r="AY1932" s="85"/>
      <c r="AZ1932" s="83"/>
      <c r="BA1932" s="22"/>
      <c r="BB1932" s="85"/>
      <c r="BC1932" s="83"/>
      <c r="BD1932" s="22"/>
      <c r="BE1932" s="85"/>
      <c r="BF1932" s="83"/>
    </row>
    <row r="1933" spans="1:58" s="86" customFormat="1" ht="13.2" x14ac:dyDescent="0.25">
      <c r="A1933" s="47"/>
      <c r="B1933" s="22"/>
      <c r="C1933" s="55"/>
      <c r="D1933" s="44"/>
      <c r="E1933" s="83"/>
      <c r="F1933" s="83"/>
      <c r="G1933" s="22"/>
      <c r="H1933" s="44"/>
      <c r="I1933" s="67"/>
      <c r="J1933" s="67"/>
      <c r="K1933" s="4"/>
      <c r="L1933" s="85"/>
      <c r="M1933" s="83"/>
      <c r="N1933" s="22"/>
      <c r="O1933" s="83"/>
      <c r="P1933" s="83"/>
      <c r="Q1933" s="22"/>
      <c r="R1933" s="83"/>
      <c r="S1933" s="83"/>
      <c r="T1933" s="22"/>
      <c r="U1933" s="83"/>
      <c r="V1933" s="83"/>
      <c r="W1933" s="22"/>
      <c r="X1933" s="83"/>
      <c r="Y1933" s="83"/>
      <c r="Z1933" s="22"/>
      <c r="AA1933" s="83"/>
      <c r="AB1933" s="83"/>
      <c r="AC1933" s="22"/>
      <c r="AD1933" s="83"/>
      <c r="AE1933" s="83"/>
      <c r="AF1933" s="22"/>
      <c r="AG1933" s="83"/>
      <c r="AH1933" s="83"/>
      <c r="AI1933" s="22"/>
      <c r="AJ1933" s="83"/>
      <c r="AK1933" s="83"/>
      <c r="AL1933" s="22"/>
      <c r="AM1933" s="83"/>
      <c r="AN1933" s="83"/>
      <c r="AO1933" s="22"/>
      <c r="AP1933" s="85"/>
      <c r="AQ1933" s="83"/>
      <c r="AR1933" s="22"/>
      <c r="AS1933" s="83"/>
      <c r="AT1933" s="83"/>
      <c r="AU1933" s="22"/>
      <c r="AV1933" s="85"/>
      <c r="AW1933" s="83"/>
      <c r="AX1933" s="22"/>
      <c r="AY1933" s="85"/>
      <c r="AZ1933" s="83"/>
      <c r="BA1933" s="22"/>
      <c r="BB1933" s="85"/>
      <c r="BC1933" s="83"/>
      <c r="BD1933" s="22"/>
      <c r="BE1933" s="85"/>
      <c r="BF1933" s="83"/>
    </row>
    <row r="1934" spans="1:58" s="86" customFormat="1" ht="13.2" x14ac:dyDescent="0.25">
      <c r="A1934" s="47"/>
      <c r="B1934" s="22"/>
      <c r="C1934" s="55"/>
      <c r="D1934" s="44"/>
      <c r="E1934" s="83"/>
      <c r="F1934" s="83"/>
      <c r="G1934" s="22"/>
      <c r="H1934" s="44"/>
      <c r="I1934" s="67"/>
      <c r="J1934" s="67"/>
      <c r="K1934" s="4"/>
      <c r="L1934" s="85"/>
      <c r="M1934" s="83"/>
      <c r="N1934" s="22"/>
      <c r="O1934" s="83"/>
      <c r="P1934" s="83"/>
      <c r="Q1934" s="22"/>
      <c r="R1934" s="83"/>
      <c r="S1934" s="83"/>
      <c r="T1934" s="22"/>
      <c r="U1934" s="83"/>
      <c r="V1934" s="83"/>
      <c r="W1934" s="22"/>
      <c r="X1934" s="83"/>
      <c r="Y1934" s="83"/>
      <c r="Z1934" s="22"/>
      <c r="AA1934" s="83"/>
      <c r="AB1934" s="83"/>
      <c r="AC1934" s="22"/>
      <c r="AD1934" s="83"/>
      <c r="AE1934" s="83"/>
      <c r="AF1934" s="22"/>
      <c r="AG1934" s="83"/>
      <c r="AH1934" s="83"/>
      <c r="AI1934" s="22"/>
      <c r="AJ1934" s="83"/>
      <c r="AK1934" s="83"/>
      <c r="AL1934" s="22"/>
      <c r="AM1934" s="83"/>
      <c r="AN1934" s="83"/>
      <c r="AO1934" s="22"/>
      <c r="AP1934" s="85"/>
      <c r="AQ1934" s="83"/>
      <c r="AR1934" s="22"/>
      <c r="AS1934" s="83"/>
      <c r="AT1934" s="83"/>
      <c r="AU1934" s="22"/>
      <c r="AV1934" s="85"/>
      <c r="AW1934" s="83"/>
      <c r="AX1934" s="22"/>
      <c r="AY1934" s="85"/>
      <c r="AZ1934" s="83"/>
      <c r="BA1934" s="22"/>
      <c r="BB1934" s="85"/>
      <c r="BC1934" s="83"/>
      <c r="BD1934" s="22"/>
      <c r="BE1934" s="85"/>
      <c r="BF1934" s="83"/>
    </row>
    <row r="1935" spans="1:58" s="86" customFormat="1" ht="13.2" x14ac:dyDescent="0.25">
      <c r="A1935" s="47"/>
      <c r="B1935" s="22"/>
      <c r="C1935" s="55"/>
      <c r="D1935" s="44"/>
      <c r="E1935" s="83"/>
      <c r="F1935" s="83"/>
      <c r="G1935" s="22"/>
      <c r="H1935" s="44"/>
      <c r="I1935" s="67"/>
      <c r="J1935" s="67"/>
      <c r="K1935" s="4"/>
      <c r="L1935" s="85"/>
      <c r="M1935" s="83"/>
      <c r="N1935" s="22"/>
      <c r="O1935" s="83"/>
      <c r="P1935" s="83"/>
      <c r="Q1935" s="22"/>
      <c r="R1935" s="83"/>
      <c r="S1935" s="83"/>
      <c r="T1935" s="22"/>
      <c r="U1935" s="83"/>
      <c r="V1935" s="83"/>
      <c r="W1935" s="22"/>
      <c r="X1935" s="83"/>
      <c r="Y1935" s="83"/>
      <c r="Z1935" s="22"/>
      <c r="AA1935" s="83"/>
      <c r="AB1935" s="83"/>
      <c r="AC1935" s="22"/>
      <c r="AD1935" s="83"/>
      <c r="AE1935" s="83"/>
      <c r="AF1935" s="22"/>
      <c r="AG1935" s="83"/>
      <c r="AH1935" s="83"/>
      <c r="AI1935" s="22"/>
      <c r="AJ1935" s="83"/>
      <c r="AK1935" s="83"/>
      <c r="AL1935" s="22"/>
      <c r="AM1935" s="83"/>
      <c r="AN1935" s="83"/>
      <c r="AO1935" s="22"/>
      <c r="AP1935" s="85"/>
      <c r="AQ1935" s="83"/>
      <c r="AR1935" s="22"/>
      <c r="AS1935" s="83"/>
      <c r="AT1935" s="83"/>
      <c r="AU1935" s="22"/>
      <c r="AV1935" s="85"/>
      <c r="AW1935" s="83"/>
      <c r="AX1935" s="22"/>
      <c r="AY1935" s="85"/>
      <c r="AZ1935" s="83"/>
      <c r="BA1935" s="22"/>
      <c r="BB1935" s="85"/>
      <c r="BC1935" s="83"/>
      <c r="BD1935" s="22"/>
      <c r="BE1935" s="85"/>
      <c r="BF1935" s="83"/>
    </row>
    <row r="1936" spans="1:58" s="86" customFormat="1" ht="13.2" x14ac:dyDescent="0.25">
      <c r="A1936" s="47"/>
      <c r="B1936" s="22"/>
      <c r="C1936" s="55"/>
      <c r="D1936" s="44"/>
      <c r="E1936" s="83"/>
      <c r="F1936" s="83"/>
      <c r="G1936" s="22"/>
      <c r="H1936" s="44"/>
      <c r="I1936" s="67"/>
      <c r="J1936" s="67"/>
      <c r="K1936" s="4"/>
      <c r="L1936" s="85"/>
      <c r="M1936" s="83"/>
      <c r="N1936" s="22"/>
      <c r="O1936" s="83"/>
      <c r="P1936" s="83"/>
      <c r="Q1936" s="22"/>
      <c r="R1936" s="83"/>
      <c r="S1936" s="83"/>
      <c r="T1936" s="22"/>
      <c r="U1936" s="83"/>
      <c r="V1936" s="83"/>
      <c r="W1936" s="22"/>
      <c r="X1936" s="83"/>
      <c r="Y1936" s="83"/>
      <c r="Z1936" s="22"/>
      <c r="AA1936" s="83"/>
      <c r="AB1936" s="83"/>
      <c r="AC1936" s="22"/>
      <c r="AD1936" s="83"/>
      <c r="AE1936" s="83"/>
      <c r="AF1936" s="22"/>
      <c r="AG1936" s="83"/>
      <c r="AH1936" s="83"/>
      <c r="AI1936" s="22"/>
      <c r="AJ1936" s="83"/>
      <c r="AK1936" s="83"/>
      <c r="AL1936" s="22"/>
      <c r="AM1936" s="83"/>
      <c r="AN1936" s="83"/>
      <c r="AO1936" s="22"/>
      <c r="AP1936" s="85"/>
      <c r="AQ1936" s="83"/>
      <c r="AR1936" s="22"/>
      <c r="AS1936" s="83"/>
      <c r="AT1936" s="83"/>
      <c r="AU1936" s="22"/>
      <c r="AV1936" s="85"/>
      <c r="AW1936" s="83"/>
      <c r="AX1936" s="22"/>
      <c r="AY1936" s="85"/>
      <c r="AZ1936" s="83"/>
      <c r="BA1936" s="22"/>
      <c r="BB1936" s="85"/>
      <c r="BC1936" s="83"/>
      <c r="BD1936" s="22"/>
      <c r="BE1936" s="85"/>
      <c r="BF1936" s="83"/>
    </row>
    <row r="1937" spans="1:58" s="86" customFormat="1" ht="13.2" x14ac:dyDescent="0.25">
      <c r="A1937" s="47"/>
      <c r="B1937" s="22"/>
      <c r="C1937" s="55"/>
      <c r="D1937" s="44"/>
      <c r="E1937" s="83"/>
      <c r="F1937" s="83"/>
      <c r="G1937" s="22"/>
      <c r="H1937" s="44"/>
      <c r="I1937" s="67"/>
      <c r="J1937" s="67"/>
      <c r="K1937" s="4"/>
      <c r="L1937" s="85"/>
      <c r="M1937" s="83"/>
      <c r="N1937" s="22"/>
      <c r="O1937" s="83"/>
      <c r="P1937" s="83"/>
      <c r="Q1937" s="22"/>
      <c r="R1937" s="83"/>
      <c r="S1937" s="83"/>
      <c r="T1937" s="22"/>
      <c r="U1937" s="83"/>
      <c r="V1937" s="83"/>
      <c r="W1937" s="22"/>
      <c r="X1937" s="83"/>
      <c r="Y1937" s="83"/>
      <c r="Z1937" s="22"/>
      <c r="AA1937" s="83"/>
      <c r="AB1937" s="83"/>
      <c r="AC1937" s="22"/>
      <c r="AD1937" s="83"/>
      <c r="AE1937" s="83"/>
      <c r="AF1937" s="22"/>
      <c r="AG1937" s="83"/>
      <c r="AH1937" s="83"/>
      <c r="AI1937" s="22"/>
      <c r="AJ1937" s="83"/>
      <c r="AK1937" s="83"/>
      <c r="AL1937" s="22"/>
      <c r="AM1937" s="83"/>
      <c r="AN1937" s="83"/>
      <c r="AO1937" s="22"/>
      <c r="AP1937" s="85"/>
      <c r="AQ1937" s="83"/>
      <c r="AR1937" s="22"/>
      <c r="AS1937" s="83"/>
      <c r="AT1937" s="83"/>
      <c r="AU1937" s="22"/>
      <c r="AV1937" s="85"/>
      <c r="AW1937" s="83"/>
      <c r="AX1937" s="22"/>
      <c r="AY1937" s="85"/>
      <c r="AZ1937" s="83"/>
      <c r="BA1937" s="22"/>
      <c r="BB1937" s="85"/>
      <c r="BC1937" s="83"/>
      <c r="BD1937" s="22"/>
      <c r="BE1937" s="85"/>
      <c r="BF1937" s="83"/>
    </row>
    <row r="1938" spans="1:58" s="86" customFormat="1" ht="13.2" x14ac:dyDescent="0.25">
      <c r="A1938" s="47"/>
      <c r="B1938" s="22"/>
      <c r="C1938" s="55"/>
      <c r="D1938" s="44"/>
      <c r="E1938" s="83"/>
      <c r="F1938" s="83"/>
      <c r="G1938" s="22"/>
      <c r="H1938" s="44"/>
      <c r="I1938" s="67"/>
      <c r="J1938" s="67"/>
      <c r="K1938" s="4"/>
      <c r="L1938" s="85"/>
      <c r="M1938" s="83"/>
      <c r="N1938" s="22"/>
      <c r="O1938" s="83"/>
      <c r="P1938" s="83"/>
      <c r="Q1938" s="22"/>
      <c r="R1938" s="83"/>
      <c r="S1938" s="83"/>
      <c r="T1938" s="22"/>
      <c r="U1938" s="83"/>
      <c r="V1938" s="83"/>
      <c r="W1938" s="22"/>
      <c r="X1938" s="83"/>
      <c r="Y1938" s="83"/>
      <c r="Z1938" s="22"/>
      <c r="AA1938" s="83"/>
      <c r="AB1938" s="83"/>
      <c r="AC1938" s="22"/>
      <c r="AD1938" s="83"/>
      <c r="AE1938" s="83"/>
      <c r="AF1938" s="22"/>
      <c r="AG1938" s="83"/>
      <c r="AH1938" s="83"/>
      <c r="AI1938" s="22"/>
      <c r="AJ1938" s="83"/>
      <c r="AK1938" s="83"/>
      <c r="AL1938" s="22"/>
      <c r="AM1938" s="83"/>
      <c r="AN1938" s="83"/>
      <c r="AO1938" s="22"/>
      <c r="AP1938" s="85"/>
      <c r="AQ1938" s="83"/>
      <c r="AR1938" s="22"/>
      <c r="AS1938" s="83"/>
      <c r="AT1938" s="83"/>
      <c r="AU1938" s="22"/>
      <c r="AV1938" s="85"/>
      <c r="AW1938" s="83"/>
      <c r="AX1938" s="22"/>
      <c r="AY1938" s="85"/>
      <c r="AZ1938" s="83"/>
      <c r="BA1938" s="22"/>
      <c r="BB1938" s="85"/>
      <c r="BC1938" s="83"/>
      <c r="BD1938" s="22"/>
      <c r="BE1938" s="85"/>
      <c r="BF1938" s="83"/>
    </row>
    <row r="1939" spans="1:58" s="86" customFormat="1" ht="13.2" x14ac:dyDescent="0.25">
      <c r="A1939" s="47"/>
      <c r="B1939" s="22"/>
      <c r="C1939" s="55"/>
      <c r="D1939" s="44"/>
      <c r="E1939" s="83"/>
      <c r="F1939" s="83"/>
      <c r="G1939" s="22"/>
      <c r="H1939" s="44"/>
      <c r="I1939" s="67"/>
      <c r="J1939" s="67"/>
      <c r="K1939" s="4"/>
      <c r="L1939" s="85"/>
      <c r="M1939" s="83"/>
      <c r="N1939" s="22"/>
      <c r="O1939" s="83"/>
      <c r="P1939" s="83"/>
      <c r="Q1939" s="22"/>
      <c r="R1939" s="83"/>
      <c r="S1939" s="83"/>
      <c r="T1939" s="22"/>
      <c r="U1939" s="83"/>
      <c r="V1939" s="83"/>
      <c r="W1939" s="22"/>
      <c r="X1939" s="83"/>
      <c r="Y1939" s="83"/>
      <c r="Z1939" s="22"/>
      <c r="AA1939" s="83"/>
      <c r="AB1939" s="83"/>
      <c r="AC1939" s="22"/>
      <c r="AD1939" s="83"/>
      <c r="AE1939" s="83"/>
      <c r="AF1939" s="22"/>
      <c r="AG1939" s="83"/>
      <c r="AH1939" s="83"/>
      <c r="AI1939" s="22"/>
      <c r="AJ1939" s="83"/>
      <c r="AK1939" s="83"/>
      <c r="AL1939" s="22"/>
      <c r="AM1939" s="83"/>
      <c r="AN1939" s="83"/>
      <c r="AO1939" s="22"/>
      <c r="AP1939" s="85"/>
      <c r="AQ1939" s="83"/>
      <c r="AR1939" s="22"/>
      <c r="AS1939" s="83"/>
      <c r="AT1939" s="83"/>
      <c r="AU1939" s="22"/>
      <c r="AV1939" s="85"/>
      <c r="AW1939" s="83"/>
      <c r="AX1939" s="22"/>
      <c r="AY1939" s="85"/>
      <c r="AZ1939" s="83"/>
      <c r="BA1939" s="22"/>
      <c r="BB1939" s="85"/>
      <c r="BC1939" s="83"/>
      <c r="BD1939" s="22"/>
      <c r="BE1939" s="85"/>
      <c r="BF1939" s="83"/>
    </row>
    <row r="1940" spans="1:58" s="86" customFormat="1" ht="13.2" x14ac:dyDescent="0.25">
      <c r="A1940" s="47"/>
      <c r="B1940" s="22"/>
      <c r="C1940" s="55"/>
      <c r="D1940" s="44"/>
      <c r="E1940" s="83"/>
      <c r="F1940" s="83"/>
      <c r="G1940" s="22"/>
      <c r="H1940" s="44"/>
      <c r="I1940" s="67"/>
      <c r="J1940" s="67"/>
      <c r="K1940" s="4"/>
      <c r="L1940" s="85"/>
      <c r="M1940" s="83"/>
      <c r="N1940" s="22"/>
      <c r="O1940" s="83"/>
      <c r="P1940" s="83"/>
      <c r="Q1940" s="22"/>
      <c r="R1940" s="83"/>
      <c r="S1940" s="83"/>
      <c r="T1940" s="22"/>
      <c r="U1940" s="83"/>
      <c r="V1940" s="83"/>
      <c r="W1940" s="22"/>
      <c r="X1940" s="83"/>
      <c r="Y1940" s="83"/>
      <c r="Z1940" s="22"/>
      <c r="AA1940" s="83"/>
      <c r="AB1940" s="83"/>
      <c r="AC1940" s="22"/>
      <c r="AD1940" s="83"/>
      <c r="AE1940" s="83"/>
      <c r="AF1940" s="22"/>
      <c r="AG1940" s="83"/>
      <c r="AH1940" s="83"/>
      <c r="AI1940" s="22"/>
      <c r="AJ1940" s="83"/>
      <c r="AK1940" s="83"/>
      <c r="AL1940" s="22"/>
      <c r="AM1940" s="83"/>
      <c r="AN1940" s="83"/>
      <c r="AO1940" s="22"/>
      <c r="AP1940" s="85"/>
      <c r="AQ1940" s="83"/>
      <c r="AR1940" s="22"/>
      <c r="AS1940" s="83"/>
      <c r="AT1940" s="83"/>
      <c r="AU1940" s="22"/>
      <c r="AV1940" s="85"/>
      <c r="AW1940" s="83"/>
      <c r="AX1940" s="22"/>
      <c r="AY1940" s="85"/>
      <c r="AZ1940" s="83"/>
      <c r="BA1940" s="22"/>
      <c r="BB1940" s="85"/>
      <c r="BC1940" s="83"/>
      <c r="BD1940" s="22"/>
      <c r="BE1940" s="85"/>
      <c r="BF1940" s="83"/>
    </row>
    <row r="1941" spans="1:58" s="86" customFormat="1" ht="13.2" x14ac:dyDescent="0.25">
      <c r="A1941" s="47"/>
      <c r="B1941" s="22"/>
      <c r="C1941" s="55"/>
      <c r="D1941" s="44"/>
      <c r="E1941" s="83"/>
      <c r="F1941" s="83"/>
      <c r="G1941" s="22"/>
      <c r="H1941" s="44"/>
      <c r="I1941" s="67"/>
      <c r="J1941" s="67"/>
      <c r="K1941" s="4"/>
      <c r="L1941" s="85"/>
      <c r="M1941" s="83"/>
      <c r="N1941" s="22"/>
      <c r="O1941" s="83"/>
      <c r="P1941" s="83"/>
      <c r="Q1941" s="22"/>
      <c r="R1941" s="83"/>
      <c r="S1941" s="83"/>
      <c r="T1941" s="22"/>
      <c r="U1941" s="83"/>
      <c r="V1941" s="83"/>
      <c r="W1941" s="22"/>
      <c r="X1941" s="83"/>
      <c r="Y1941" s="83"/>
      <c r="Z1941" s="22"/>
      <c r="AA1941" s="83"/>
      <c r="AB1941" s="83"/>
      <c r="AC1941" s="22"/>
      <c r="AD1941" s="83"/>
      <c r="AE1941" s="83"/>
      <c r="AF1941" s="22"/>
      <c r="AG1941" s="83"/>
      <c r="AH1941" s="83"/>
      <c r="AI1941" s="22"/>
      <c r="AJ1941" s="83"/>
      <c r="AK1941" s="83"/>
      <c r="AL1941" s="22"/>
      <c r="AM1941" s="83"/>
      <c r="AN1941" s="83"/>
      <c r="AO1941" s="22"/>
      <c r="AP1941" s="85"/>
      <c r="AQ1941" s="83"/>
      <c r="AR1941" s="22"/>
      <c r="AS1941" s="83"/>
      <c r="AT1941" s="83"/>
      <c r="AU1941" s="22"/>
      <c r="AV1941" s="85"/>
      <c r="AW1941" s="83"/>
      <c r="AX1941" s="22"/>
      <c r="AY1941" s="85"/>
      <c r="AZ1941" s="83"/>
      <c r="BA1941" s="22"/>
      <c r="BB1941" s="85"/>
      <c r="BC1941" s="83"/>
      <c r="BD1941" s="22"/>
      <c r="BE1941" s="85"/>
      <c r="BF1941" s="83"/>
    </row>
    <row r="1942" spans="1:58" s="86" customFormat="1" ht="13.2" x14ac:dyDescent="0.25">
      <c r="A1942" s="47"/>
      <c r="B1942" s="22"/>
      <c r="C1942" s="55"/>
      <c r="D1942" s="44"/>
      <c r="E1942" s="83"/>
      <c r="F1942" s="83"/>
      <c r="G1942" s="22"/>
      <c r="H1942" s="44"/>
      <c r="I1942" s="67"/>
      <c r="J1942" s="67"/>
      <c r="K1942" s="4"/>
      <c r="L1942" s="85"/>
      <c r="M1942" s="83"/>
      <c r="N1942" s="22"/>
      <c r="O1942" s="83"/>
      <c r="P1942" s="83"/>
      <c r="Q1942" s="22"/>
      <c r="R1942" s="83"/>
      <c r="S1942" s="83"/>
      <c r="T1942" s="22"/>
      <c r="U1942" s="83"/>
      <c r="V1942" s="83"/>
      <c r="W1942" s="22"/>
      <c r="X1942" s="83"/>
      <c r="Y1942" s="83"/>
      <c r="Z1942" s="22"/>
      <c r="AA1942" s="83"/>
      <c r="AB1942" s="83"/>
      <c r="AC1942" s="22"/>
      <c r="AD1942" s="83"/>
      <c r="AE1942" s="83"/>
      <c r="AF1942" s="22"/>
      <c r="AG1942" s="83"/>
      <c r="AH1942" s="83"/>
      <c r="AI1942" s="22"/>
      <c r="AJ1942" s="83"/>
      <c r="AK1942" s="83"/>
      <c r="AL1942" s="22"/>
      <c r="AM1942" s="83"/>
      <c r="AN1942" s="83"/>
      <c r="AO1942" s="22"/>
      <c r="AP1942" s="85"/>
      <c r="AQ1942" s="83"/>
      <c r="AR1942" s="22"/>
      <c r="AS1942" s="83"/>
      <c r="AT1942" s="83"/>
      <c r="AU1942" s="22"/>
      <c r="AV1942" s="85"/>
      <c r="AW1942" s="83"/>
      <c r="AX1942" s="22"/>
      <c r="AY1942" s="85"/>
      <c r="AZ1942" s="83"/>
      <c r="BA1942" s="22"/>
      <c r="BB1942" s="85"/>
      <c r="BC1942" s="83"/>
      <c r="BD1942" s="22"/>
      <c r="BE1942" s="85"/>
      <c r="BF1942" s="83"/>
    </row>
    <row r="1943" spans="1:58" s="86" customFormat="1" ht="13.2" x14ac:dyDescent="0.25">
      <c r="A1943" s="47"/>
      <c r="B1943" s="22"/>
      <c r="C1943" s="55"/>
      <c r="D1943" s="44"/>
      <c r="E1943" s="83"/>
      <c r="F1943" s="83"/>
      <c r="G1943" s="22"/>
      <c r="H1943" s="44"/>
      <c r="I1943" s="67"/>
      <c r="J1943" s="67"/>
      <c r="K1943" s="4"/>
      <c r="L1943" s="85"/>
      <c r="M1943" s="83"/>
      <c r="N1943" s="22"/>
      <c r="O1943" s="83"/>
      <c r="P1943" s="83"/>
      <c r="Q1943" s="22"/>
      <c r="R1943" s="83"/>
      <c r="S1943" s="83"/>
      <c r="T1943" s="22"/>
      <c r="U1943" s="83"/>
      <c r="V1943" s="83"/>
      <c r="W1943" s="22"/>
      <c r="X1943" s="83"/>
      <c r="Y1943" s="83"/>
      <c r="Z1943" s="22"/>
      <c r="AA1943" s="83"/>
      <c r="AB1943" s="83"/>
      <c r="AC1943" s="22"/>
      <c r="AD1943" s="83"/>
      <c r="AE1943" s="83"/>
      <c r="AF1943" s="22"/>
      <c r="AG1943" s="83"/>
      <c r="AH1943" s="83"/>
      <c r="AI1943" s="22"/>
      <c r="AJ1943" s="83"/>
      <c r="AK1943" s="83"/>
      <c r="AL1943" s="22"/>
      <c r="AM1943" s="83"/>
      <c r="AN1943" s="83"/>
      <c r="AO1943" s="22"/>
      <c r="AP1943" s="85"/>
      <c r="AQ1943" s="83"/>
      <c r="AR1943" s="22"/>
      <c r="AS1943" s="83"/>
      <c r="AT1943" s="83"/>
      <c r="AU1943" s="22"/>
      <c r="AV1943" s="85"/>
      <c r="AW1943" s="83"/>
      <c r="AX1943" s="22"/>
      <c r="AY1943" s="85"/>
      <c r="AZ1943" s="83"/>
      <c r="BA1943" s="22"/>
      <c r="BB1943" s="85"/>
      <c r="BC1943" s="83"/>
      <c r="BD1943" s="22"/>
      <c r="BE1943" s="85"/>
      <c r="BF1943" s="83"/>
    </row>
    <row r="1944" spans="1:58" s="86" customFormat="1" ht="13.2" x14ac:dyDescent="0.25">
      <c r="A1944" s="47"/>
      <c r="B1944" s="22"/>
      <c r="C1944" s="55"/>
      <c r="D1944" s="44"/>
      <c r="E1944" s="83"/>
      <c r="F1944" s="83"/>
      <c r="G1944" s="22"/>
      <c r="H1944" s="44"/>
      <c r="I1944" s="67"/>
      <c r="J1944" s="67"/>
      <c r="K1944" s="4"/>
      <c r="L1944" s="85"/>
      <c r="M1944" s="83"/>
      <c r="N1944" s="22"/>
      <c r="O1944" s="83"/>
      <c r="P1944" s="83"/>
      <c r="Q1944" s="22"/>
      <c r="R1944" s="83"/>
      <c r="S1944" s="83"/>
      <c r="T1944" s="22"/>
      <c r="U1944" s="83"/>
      <c r="V1944" s="83"/>
      <c r="W1944" s="22"/>
      <c r="X1944" s="83"/>
      <c r="Y1944" s="83"/>
      <c r="Z1944" s="22"/>
      <c r="AA1944" s="83"/>
      <c r="AB1944" s="83"/>
      <c r="AC1944" s="22"/>
      <c r="AD1944" s="83"/>
      <c r="AE1944" s="83"/>
      <c r="AF1944" s="22"/>
      <c r="AG1944" s="83"/>
      <c r="AH1944" s="83"/>
      <c r="AI1944" s="22"/>
      <c r="AJ1944" s="83"/>
      <c r="AK1944" s="83"/>
      <c r="AL1944" s="22"/>
      <c r="AM1944" s="83"/>
      <c r="AN1944" s="83"/>
      <c r="AO1944" s="22"/>
      <c r="AP1944" s="85"/>
      <c r="AQ1944" s="83"/>
      <c r="AR1944" s="22"/>
      <c r="AS1944" s="83"/>
      <c r="AT1944" s="83"/>
      <c r="AU1944" s="22"/>
      <c r="AV1944" s="85"/>
      <c r="AW1944" s="83"/>
      <c r="AX1944" s="22"/>
      <c r="AY1944" s="85"/>
      <c r="AZ1944" s="83"/>
      <c r="BA1944" s="22"/>
      <c r="BB1944" s="85"/>
      <c r="BC1944" s="83"/>
      <c r="BD1944" s="22"/>
      <c r="BE1944" s="85"/>
      <c r="BF1944" s="83"/>
    </row>
    <row r="1945" spans="1:58" s="86" customFormat="1" ht="13.2" x14ac:dyDescent="0.25">
      <c r="A1945" s="47"/>
      <c r="B1945" s="22"/>
      <c r="C1945" s="55"/>
      <c r="D1945" s="44"/>
      <c r="E1945" s="83"/>
      <c r="F1945" s="83"/>
      <c r="G1945" s="22"/>
      <c r="H1945" s="44"/>
      <c r="I1945" s="67"/>
      <c r="J1945" s="67"/>
      <c r="K1945" s="4"/>
      <c r="L1945" s="85"/>
      <c r="M1945" s="83"/>
      <c r="N1945" s="22"/>
      <c r="O1945" s="83"/>
      <c r="P1945" s="83"/>
      <c r="Q1945" s="22"/>
      <c r="R1945" s="83"/>
      <c r="S1945" s="83"/>
      <c r="T1945" s="22"/>
      <c r="U1945" s="83"/>
      <c r="V1945" s="83"/>
      <c r="W1945" s="22"/>
      <c r="X1945" s="83"/>
      <c r="Y1945" s="83"/>
      <c r="Z1945" s="22"/>
      <c r="AA1945" s="83"/>
      <c r="AB1945" s="83"/>
      <c r="AC1945" s="22"/>
      <c r="AD1945" s="83"/>
      <c r="AE1945" s="83"/>
      <c r="AF1945" s="22"/>
      <c r="AG1945" s="83"/>
      <c r="AH1945" s="83"/>
      <c r="AI1945" s="22"/>
      <c r="AJ1945" s="83"/>
      <c r="AK1945" s="83"/>
      <c r="AL1945" s="22"/>
      <c r="AM1945" s="83"/>
      <c r="AN1945" s="83"/>
      <c r="AO1945" s="22"/>
      <c r="AP1945" s="85"/>
      <c r="AQ1945" s="83"/>
      <c r="AR1945" s="22"/>
      <c r="AS1945" s="83"/>
      <c r="AT1945" s="83"/>
      <c r="AU1945" s="22"/>
      <c r="AV1945" s="85"/>
      <c r="AW1945" s="83"/>
      <c r="AX1945" s="22"/>
      <c r="AY1945" s="85"/>
      <c r="AZ1945" s="83"/>
      <c r="BA1945" s="22"/>
      <c r="BB1945" s="85"/>
      <c r="BC1945" s="83"/>
      <c r="BD1945" s="22"/>
      <c r="BE1945" s="85"/>
      <c r="BF1945" s="83"/>
    </row>
    <row r="1946" spans="1:58" s="86" customFormat="1" ht="13.2" x14ac:dyDescent="0.25">
      <c r="A1946" s="47"/>
      <c r="B1946" s="22"/>
      <c r="C1946" s="55"/>
      <c r="D1946" s="44"/>
      <c r="E1946" s="83"/>
      <c r="F1946" s="83"/>
      <c r="G1946" s="22"/>
      <c r="H1946" s="44"/>
      <c r="I1946" s="67"/>
      <c r="J1946" s="67"/>
      <c r="K1946" s="4"/>
      <c r="L1946" s="85"/>
      <c r="M1946" s="83"/>
      <c r="N1946" s="22"/>
      <c r="O1946" s="83"/>
      <c r="P1946" s="83"/>
      <c r="Q1946" s="22"/>
      <c r="R1946" s="83"/>
      <c r="S1946" s="83"/>
      <c r="T1946" s="22"/>
      <c r="U1946" s="83"/>
      <c r="V1946" s="83"/>
      <c r="W1946" s="22"/>
      <c r="X1946" s="83"/>
      <c r="Y1946" s="83"/>
      <c r="Z1946" s="22"/>
      <c r="AA1946" s="83"/>
      <c r="AB1946" s="83"/>
      <c r="AC1946" s="22"/>
      <c r="AD1946" s="83"/>
      <c r="AE1946" s="83"/>
      <c r="AF1946" s="22"/>
      <c r="AG1946" s="83"/>
      <c r="AH1946" s="83"/>
      <c r="AI1946" s="22"/>
      <c r="AJ1946" s="83"/>
      <c r="AK1946" s="83"/>
      <c r="AL1946" s="22"/>
      <c r="AM1946" s="83"/>
      <c r="AN1946" s="83"/>
      <c r="AO1946" s="22"/>
      <c r="AP1946" s="85"/>
      <c r="AQ1946" s="83"/>
      <c r="AR1946" s="22"/>
      <c r="AS1946" s="83"/>
      <c r="AT1946" s="83"/>
      <c r="AU1946" s="22"/>
      <c r="AV1946" s="85"/>
      <c r="AW1946" s="83"/>
      <c r="AX1946" s="22"/>
      <c r="AY1946" s="85"/>
      <c r="AZ1946" s="83"/>
      <c r="BA1946" s="22"/>
      <c r="BB1946" s="85"/>
      <c r="BC1946" s="83"/>
      <c r="BD1946" s="22"/>
      <c r="BE1946" s="85"/>
      <c r="BF1946" s="83"/>
    </row>
    <row r="1947" spans="1:58" s="86" customFormat="1" ht="13.2" x14ac:dyDescent="0.25">
      <c r="A1947" s="47"/>
      <c r="B1947" s="22"/>
      <c r="C1947" s="55"/>
      <c r="D1947" s="44"/>
      <c r="E1947" s="83"/>
      <c r="F1947" s="83"/>
      <c r="G1947" s="22"/>
      <c r="H1947" s="44"/>
      <c r="I1947" s="67"/>
      <c r="J1947" s="67"/>
      <c r="K1947" s="4"/>
      <c r="L1947" s="85"/>
      <c r="M1947" s="83"/>
      <c r="N1947" s="22"/>
      <c r="O1947" s="83"/>
      <c r="P1947" s="83"/>
      <c r="Q1947" s="22"/>
      <c r="R1947" s="83"/>
      <c r="S1947" s="83"/>
      <c r="T1947" s="22"/>
      <c r="U1947" s="83"/>
      <c r="V1947" s="83"/>
      <c r="W1947" s="22"/>
      <c r="X1947" s="83"/>
      <c r="Y1947" s="83"/>
      <c r="Z1947" s="22"/>
      <c r="AA1947" s="83"/>
      <c r="AB1947" s="83"/>
      <c r="AC1947" s="22"/>
      <c r="AD1947" s="83"/>
      <c r="AE1947" s="83"/>
      <c r="AF1947" s="22"/>
      <c r="AG1947" s="83"/>
      <c r="AH1947" s="83"/>
      <c r="AI1947" s="22"/>
      <c r="AJ1947" s="83"/>
      <c r="AK1947" s="83"/>
      <c r="AL1947" s="22"/>
      <c r="AM1947" s="83"/>
      <c r="AN1947" s="83"/>
      <c r="AO1947" s="22"/>
      <c r="AP1947" s="85"/>
      <c r="AQ1947" s="83"/>
      <c r="AR1947" s="22"/>
      <c r="AS1947" s="83"/>
      <c r="AT1947" s="83"/>
      <c r="AU1947" s="22"/>
      <c r="AV1947" s="85"/>
      <c r="AW1947" s="83"/>
      <c r="AX1947" s="22"/>
      <c r="AY1947" s="85"/>
      <c r="AZ1947" s="83"/>
      <c r="BA1947" s="22"/>
      <c r="BB1947" s="85"/>
      <c r="BC1947" s="83"/>
      <c r="BD1947" s="22"/>
      <c r="BE1947" s="85"/>
      <c r="BF1947" s="83"/>
    </row>
    <row r="1948" spans="1:58" s="86" customFormat="1" ht="13.2" x14ac:dyDescent="0.25">
      <c r="A1948" s="47"/>
      <c r="B1948" s="22"/>
      <c r="C1948" s="55"/>
      <c r="D1948" s="44"/>
      <c r="E1948" s="83"/>
      <c r="F1948" s="83"/>
      <c r="G1948" s="22"/>
      <c r="H1948" s="44"/>
      <c r="I1948" s="67"/>
      <c r="J1948" s="67"/>
      <c r="K1948" s="4"/>
      <c r="L1948" s="85"/>
      <c r="M1948" s="83"/>
      <c r="N1948" s="22"/>
      <c r="O1948" s="83"/>
      <c r="P1948" s="83"/>
      <c r="Q1948" s="22"/>
      <c r="R1948" s="83"/>
      <c r="S1948" s="83"/>
      <c r="T1948" s="22"/>
      <c r="U1948" s="83"/>
      <c r="V1948" s="83"/>
      <c r="W1948" s="22"/>
      <c r="X1948" s="83"/>
      <c r="Y1948" s="83"/>
      <c r="Z1948" s="22"/>
      <c r="AA1948" s="83"/>
      <c r="AB1948" s="83"/>
      <c r="AC1948" s="22"/>
      <c r="AD1948" s="83"/>
      <c r="AE1948" s="83"/>
      <c r="AF1948" s="22"/>
      <c r="AG1948" s="83"/>
      <c r="AH1948" s="83"/>
      <c r="AI1948" s="22"/>
      <c r="AJ1948" s="83"/>
      <c r="AK1948" s="83"/>
      <c r="AL1948" s="22"/>
      <c r="AM1948" s="83"/>
      <c r="AN1948" s="83"/>
      <c r="AO1948" s="22"/>
      <c r="AP1948" s="85"/>
      <c r="AQ1948" s="83"/>
      <c r="AR1948" s="22"/>
      <c r="AS1948" s="83"/>
      <c r="AT1948" s="83"/>
      <c r="AU1948" s="22"/>
      <c r="AV1948" s="85"/>
      <c r="AW1948" s="83"/>
      <c r="AX1948" s="22"/>
      <c r="AY1948" s="85"/>
      <c r="AZ1948" s="83"/>
      <c r="BA1948" s="22"/>
      <c r="BB1948" s="85"/>
      <c r="BC1948" s="83"/>
      <c r="BD1948" s="22"/>
      <c r="BE1948" s="85"/>
      <c r="BF1948" s="83"/>
    </row>
    <row r="1949" spans="1:58" s="86" customFormat="1" ht="13.2" x14ac:dyDescent="0.25">
      <c r="A1949" s="47"/>
      <c r="B1949" s="22"/>
      <c r="C1949" s="55"/>
      <c r="D1949" s="44"/>
      <c r="E1949" s="83"/>
      <c r="F1949" s="83"/>
      <c r="G1949" s="22"/>
      <c r="H1949" s="44"/>
      <c r="I1949" s="67"/>
      <c r="J1949" s="67"/>
      <c r="K1949" s="4"/>
      <c r="L1949" s="85"/>
      <c r="M1949" s="83"/>
      <c r="N1949" s="22"/>
      <c r="O1949" s="83"/>
      <c r="P1949" s="83"/>
      <c r="Q1949" s="22"/>
      <c r="R1949" s="83"/>
      <c r="S1949" s="83"/>
      <c r="T1949" s="22"/>
      <c r="U1949" s="83"/>
      <c r="V1949" s="83"/>
      <c r="W1949" s="22"/>
      <c r="X1949" s="83"/>
      <c r="Y1949" s="83"/>
      <c r="Z1949" s="22"/>
      <c r="AA1949" s="83"/>
      <c r="AB1949" s="83"/>
      <c r="AC1949" s="22"/>
      <c r="AD1949" s="83"/>
      <c r="AE1949" s="83"/>
      <c r="AF1949" s="22"/>
      <c r="AG1949" s="83"/>
      <c r="AH1949" s="83"/>
      <c r="AI1949" s="22"/>
      <c r="AJ1949" s="83"/>
      <c r="AK1949" s="83"/>
      <c r="AL1949" s="22"/>
      <c r="AM1949" s="83"/>
      <c r="AN1949" s="83"/>
      <c r="AO1949" s="22"/>
      <c r="AP1949" s="85"/>
      <c r="AQ1949" s="83"/>
      <c r="AR1949" s="22"/>
      <c r="AS1949" s="83"/>
      <c r="AT1949" s="83"/>
      <c r="AU1949" s="22"/>
      <c r="AV1949" s="85"/>
      <c r="AW1949" s="83"/>
      <c r="AX1949" s="22"/>
      <c r="AY1949" s="85"/>
      <c r="AZ1949" s="83"/>
      <c r="BA1949" s="22"/>
      <c r="BB1949" s="85"/>
      <c r="BC1949" s="83"/>
      <c r="BD1949" s="22"/>
      <c r="BE1949" s="85"/>
      <c r="BF1949" s="83"/>
    </row>
    <row r="1950" spans="1:58" s="86" customFormat="1" ht="13.2" x14ac:dyDescent="0.25">
      <c r="A1950" s="47"/>
      <c r="B1950" s="22"/>
      <c r="C1950" s="55"/>
      <c r="D1950" s="44"/>
      <c r="E1950" s="83"/>
      <c r="F1950" s="83"/>
      <c r="G1950" s="22"/>
      <c r="H1950" s="44"/>
      <c r="I1950" s="67"/>
      <c r="J1950" s="67"/>
      <c r="K1950" s="4"/>
      <c r="L1950" s="85"/>
      <c r="M1950" s="83"/>
      <c r="N1950" s="22"/>
      <c r="O1950" s="83"/>
      <c r="P1950" s="83"/>
      <c r="Q1950" s="22"/>
      <c r="R1950" s="83"/>
      <c r="S1950" s="83"/>
      <c r="T1950" s="22"/>
      <c r="U1950" s="83"/>
      <c r="V1950" s="83"/>
      <c r="W1950" s="22"/>
      <c r="X1950" s="83"/>
      <c r="Y1950" s="83"/>
      <c r="Z1950" s="22"/>
      <c r="AA1950" s="83"/>
      <c r="AB1950" s="83"/>
      <c r="AC1950" s="22"/>
      <c r="AD1950" s="83"/>
      <c r="AE1950" s="83"/>
      <c r="AF1950" s="22"/>
      <c r="AG1950" s="83"/>
      <c r="AH1950" s="83"/>
      <c r="AI1950" s="22"/>
      <c r="AJ1950" s="83"/>
      <c r="AK1950" s="83"/>
      <c r="AL1950" s="22"/>
      <c r="AM1950" s="83"/>
      <c r="AN1950" s="83"/>
      <c r="AO1950" s="22"/>
      <c r="AP1950" s="85"/>
      <c r="AQ1950" s="83"/>
      <c r="AR1950" s="22"/>
      <c r="AS1950" s="83"/>
      <c r="AT1950" s="83"/>
      <c r="AU1950" s="22"/>
      <c r="AV1950" s="85"/>
      <c r="AW1950" s="83"/>
      <c r="AX1950" s="22"/>
      <c r="AY1950" s="85"/>
      <c r="AZ1950" s="83"/>
      <c r="BA1950" s="22"/>
      <c r="BB1950" s="85"/>
      <c r="BC1950" s="83"/>
      <c r="BD1950" s="22"/>
      <c r="BE1950" s="85"/>
      <c r="BF1950" s="83"/>
    </row>
    <row r="1951" spans="1:58" s="86" customFormat="1" ht="13.2" x14ac:dyDescent="0.25">
      <c r="A1951" s="47"/>
      <c r="B1951" s="22"/>
      <c r="C1951" s="55"/>
      <c r="D1951" s="44"/>
      <c r="E1951" s="83"/>
      <c r="F1951" s="83"/>
      <c r="G1951" s="22"/>
      <c r="H1951" s="44"/>
      <c r="I1951" s="67"/>
      <c r="J1951" s="67"/>
      <c r="K1951" s="4"/>
      <c r="L1951" s="85"/>
      <c r="M1951" s="83"/>
      <c r="N1951" s="22"/>
      <c r="O1951" s="83"/>
      <c r="P1951" s="83"/>
      <c r="Q1951" s="22"/>
      <c r="R1951" s="83"/>
      <c r="S1951" s="83"/>
      <c r="T1951" s="22"/>
      <c r="U1951" s="83"/>
      <c r="V1951" s="83"/>
      <c r="W1951" s="22"/>
      <c r="X1951" s="83"/>
      <c r="Y1951" s="83"/>
      <c r="Z1951" s="22"/>
      <c r="AA1951" s="83"/>
      <c r="AB1951" s="83"/>
      <c r="AC1951" s="22"/>
      <c r="AD1951" s="83"/>
      <c r="AE1951" s="83"/>
      <c r="AF1951" s="22"/>
      <c r="AG1951" s="83"/>
      <c r="AH1951" s="83"/>
      <c r="AI1951" s="22"/>
      <c r="AJ1951" s="83"/>
      <c r="AK1951" s="83"/>
      <c r="AL1951" s="22"/>
      <c r="AM1951" s="83"/>
      <c r="AN1951" s="83"/>
      <c r="AO1951" s="22"/>
      <c r="AP1951" s="85"/>
      <c r="AQ1951" s="83"/>
      <c r="AR1951" s="22"/>
      <c r="AS1951" s="83"/>
      <c r="AT1951" s="83"/>
      <c r="AU1951" s="22"/>
      <c r="AV1951" s="85"/>
      <c r="AW1951" s="83"/>
      <c r="AX1951" s="22"/>
      <c r="AY1951" s="85"/>
      <c r="AZ1951" s="83"/>
      <c r="BA1951" s="22"/>
      <c r="BB1951" s="85"/>
      <c r="BC1951" s="83"/>
      <c r="BD1951" s="22"/>
      <c r="BE1951" s="85"/>
      <c r="BF1951" s="83"/>
    </row>
    <row r="1952" spans="1:58" s="86" customFormat="1" ht="13.2" x14ac:dyDescent="0.25">
      <c r="A1952" s="47"/>
      <c r="B1952" s="22"/>
      <c r="C1952" s="55"/>
      <c r="D1952" s="44"/>
      <c r="E1952" s="83"/>
      <c r="F1952" s="83"/>
      <c r="G1952" s="22"/>
      <c r="H1952" s="44"/>
      <c r="I1952" s="67"/>
      <c r="J1952" s="67"/>
      <c r="K1952" s="4"/>
      <c r="L1952" s="85"/>
      <c r="M1952" s="83"/>
      <c r="N1952" s="22"/>
      <c r="O1952" s="83"/>
      <c r="P1952" s="83"/>
      <c r="Q1952" s="22"/>
      <c r="R1952" s="83"/>
      <c r="S1952" s="83"/>
      <c r="T1952" s="22"/>
      <c r="U1952" s="83"/>
      <c r="V1952" s="83"/>
      <c r="W1952" s="22"/>
      <c r="X1952" s="83"/>
      <c r="Y1952" s="83"/>
      <c r="Z1952" s="22"/>
      <c r="AA1952" s="83"/>
      <c r="AB1952" s="83"/>
      <c r="AC1952" s="22"/>
      <c r="AD1952" s="83"/>
      <c r="AE1952" s="83"/>
      <c r="AF1952" s="22"/>
      <c r="AG1952" s="83"/>
      <c r="AH1952" s="83"/>
      <c r="AI1952" s="22"/>
      <c r="AJ1952" s="83"/>
      <c r="AK1952" s="83"/>
      <c r="AL1952" s="22"/>
      <c r="AM1952" s="83"/>
      <c r="AN1952" s="83"/>
      <c r="AO1952" s="22"/>
      <c r="AP1952" s="85"/>
      <c r="AQ1952" s="83"/>
      <c r="AR1952" s="22"/>
      <c r="AS1952" s="83"/>
      <c r="AT1952" s="83"/>
      <c r="AU1952" s="22"/>
      <c r="AV1952" s="85"/>
      <c r="AW1952" s="83"/>
      <c r="AX1952" s="22"/>
      <c r="AY1952" s="85"/>
      <c r="AZ1952" s="83"/>
      <c r="BA1952" s="22"/>
      <c r="BB1952" s="85"/>
      <c r="BC1952" s="83"/>
      <c r="BD1952" s="22"/>
      <c r="BE1952" s="85"/>
      <c r="BF1952" s="83"/>
    </row>
    <row r="1953" spans="1:58" s="86" customFormat="1" ht="13.2" x14ac:dyDescent="0.25">
      <c r="A1953" s="47"/>
      <c r="B1953" s="22"/>
      <c r="C1953" s="55"/>
      <c r="D1953" s="44"/>
      <c r="E1953" s="83"/>
      <c r="F1953" s="83"/>
      <c r="G1953" s="22"/>
      <c r="H1953" s="44"/>
      <c r="I1953" s="67"/>
      <c r="J1953" s="67"/>
      <c r="K1953" s="4"/>
      <c r="L1953" s="85"/>
      <c r="M1953" s="83"/>
      <c r="N1953" s="22"/>
      <c r="O1953" s="83"/>
      <c r="P1953" s="83"/>
      <c r="Q1953" s="22"/>
      <c r="R1953" s="83"/>
      <c r="S1953" s="83"/>
      <c r="T1953" s="22"/>
      <c r="U1953" s="83"/>
      <c r="V1953" s="83"/>
      <c r="W1953" s="22"/>
      <c r="X1953" s="83"/>
      <c r="Y1953" s="83"/>
      <c r="Z1953" s="22"/>
      <c r="AA1953" s="83"/>
      <c r="AB1953" s="83"/>
      <c r="AC1953" s="22"/>
      <c r="AD1953" s="83"/>
      <c r="AE1953" s="83"/>
      <c r="AF1953" s="22"/>
      <c r="AG1953" s="83"/>
      <c r="AH1953" s="83"/>
      <c r="AI1953" s="22"/>
      <c r="AJ1953" s="83"/>
      <c r="AK1953" s="83"/>
      <c r="AL1953" s="22"/>
      <c r="AM1953" s="83"/>
      <c r="AN1953" s="83"/>
      <c r="AO1953" s="22"/>
      <c r="AP1953" s="85"/>
      <c r="AQ1953" s="83"/>
      <c r="AR1953" s="22"/>
      <c r="AS1953" s="83"/>
      <c r="AT1953" s="83"/>
      <c r="AU1953" s="22"/>
      <c r="AV1953" s="85"/>
      <c r="AW1953" s="83"/>
      <c r="AX1953" s="22"/>
      <c r="AY1953" s="85"/>
      <c r="AZ1953" s="83"/>
      <c r="BA1953" s="22"/>
      <c r="BB1953" s="85"/>
      <c r="BC1953" s="83"/>
      <c r="BD1953" s="22"/>
      <c r="BE1953" s="85"/>
      <c r="BF1953" s="83"/>
    </row>
    <row r="1954" spans="1:58" s="86" customFormat="1" ht="13.2" x14ac:dyDescent="0.25">
      <c r="A1954" s="47"/>
      <c r="B1954" s="22"/>
      <c r="C1954" s="55"/>
      <c r="D1954" s="44"/>
      <c r="E1954" s="83"/>
      <c r="F1954" s="83"/>
      <c r="G1954" s="22"/>
      <c r="H1954" s="44"/>
      <c r="I1954" s="67"/>
      <c r="J1954" s="67"/>
      <c r="K1954" s="4"/>
      <c r="L1954" s="85"/>
      <c r="M1954" s="83"/>
      <c r="N1954" s="22"/>
      <c r="O1954" s="83"/>
      <c r="P1954" s="83"/>
      <c r="Q1954" s="22"/>
      <c r="R1954" s="83"/>
      <c r="S1954" s="83"/>
      <c r="T1954" s="22"/>
      <c r="U1954" s="83"/>
      <c r="V1954" s="83"/>
      <c r="W1954" s="22"/>
      <c r="X1954" s="83"/>
      <c r="Y1954" s="83"/>
      <c r="Z1954" s="22"/>
      <c r="AA1954" s="83"/>
      <c r="AB1954" s="83"/>
      <c r="AC1954" s="22"/>
      <c r="AD1954" s="83"/>
      <c r="AE1954" s="83"/>
      <c r="AF1954" s="22"/>
      <c r="AG1954" s="83"/>
      <c r="AH1954" s="83"/>
      <c r="AI1954" s="22"/>
      <c r="AJ1954" s="83"/>
      <c r="AK1954" s="83"/>
      <c r="AL1954" s="22"/>
      <c r="AM1954" s="83"/>
      <c r="AN1954" s="83"/>
      <c r="AO1954" s="22"/>
      <c r="AP1954" s="85"/>
      <c r="AQ1954" s="83"/>
      <c r="AR1954" s="22"/>
      <c r="AS1954" s="83"/>
      <c r="AT1954" s="83"/>
      <c r="AU1954" s="22"/>
      <c r="AV1954" s="85"/>
      <c r="AW1954" s="83"/>
      <c r="AX1954" s="22"/>
      <c r="AY1954" s="85"/>
      <c r="AZ1954" s="83"/>
      <c r="BA1954" s="22"/>
      <c r="BB1954" s="85"/>
      <c r="BC1954" s="83"/>
      <c r="BD1954" s="22"/>
      <c r="BE1954" s="85"/>
      <c r="BF1954" s="83"/>
    </row>
    <row r="1955" spans="1:58" s="86" customFormat="1" ht="13.2" x14ac:dyDescent="0.25">
      <c r="A1955" s="47"/>
      <c r="B1955" s="22"/>
      <c r="C1955" s="55"/>
      <c r="D1955" s="44"/>
      <c r="E1955" s="83"/>
      <c r="F1955" s="83"/>
      <c r="G1955" s="22"/>
      <c r="H1955" s="44"/>
      <c r="I1955" s="67"/>
      <c r="J1955" s="67"/>
      <c r="K1955" s="4"/>
      <c r="L1955" s="85"/>
      <c r="M1955" s="83"/>
      <c r="N1955" s="22"/>
      <c r="O1955" s="83"/>
      <c r="P1955" s="83"/>
      <c r="Q1955" s="22"/>
      <c r="R1955" s="83"/>
      <c r="S1955" s="83"/>
      <c r="T1955" s="22"/>
      <c r="U1955" s="83"/>
      <c r="V1955" s="83"/>
      <c r="W1955" s="22"/>
      <c r="X1955" s="83"/>
      <c r="Y1955" s="83"/>
      <c r="Z1955" s="22"/>
      <c r="AA1955" s="83"/>
      <c r="AB1955" s="83"/>
      <c r="AC1955" s="22"/>
      <c r="AD1955" s="83"/>
      <c r="AE1955" s="83"/>
      <c r="AF1955" s="22"/>
      <c r="AG1955" s="83"/>
      <c r="AH1955" s="83"/>
      <c r="AI1955" s="22"/>
      <c r="AJ1955" s="83"/>
      <c r="AK1955" s="83"/>
      <c r="AL1955" s="22"/>
      <c r="AM1955" s="83"/>
      <c r="AN1955" s="83"/>
      <c r="AO1955" s="22"/>
      <c r="AP1955" s="85"/>
      <c r="AQ1955" s="83"/>
      <c r="AR1955" s="22"/>
      <c r="AS1955" s="83"/>
      <c r="AT1955" s="83"/>
      <c r="AU1955" s="22"/>
      <c r="AV1955" s="85"/>
      <c r="AW1955" s="83"/>
      <c r="AX1955" s="22"/>
      <c r="AY1955" s="85"/>
      <c r="AZ1955" s="83"/>
      <c r="BA1955" s="22"/>
      <c r="BB1955" s="85"/>
      <c r="BC1955" s="83"/>
      <c r="BD1955" s="22"/>
      <c r="BE1955" s="85"/>
      <c r="BF1955" s="83"/>
    </row>
    <row r="1956" spans="1:58" s="86" customFormat="1" ht="13.2" x14ac:dyDescent="0.25">
      <c r="A1956" s="47"/>
      <c r="B1956" s="22"/>
      <c r="C1956" s="55"/>
      <c r="D1956" s="44"/>
      <c r="E1956" s="83"/>
      <c r="F1956" s="83"/>
      <c r="G1956" s="22"/>
      <c r="H1956" s="44"/>
      <c r="I1956" s="67"/>
      <c r="J1956" s="67"/>
      <c r="K1956" s="4"/>
      <c r="L1956" s="85"/>
      <c r="M1956" s="83"/>
      <c r="N1956" s="22"/>
      <c r="O1956" s="83"/>
      <c r="P1956" s="83"/>
      <c r="Q1956" s="22"/>
      <c r="R1956" s="83"/>
      <c r="S1956" s="83"/>
      <c r="T1956" s="22"/>
      <c r="U1956" s="83"/>
      <c r="V1956" s="83"/>
      <c r="W1956" s="22"/>
      <c r="X1956" s="83"/>
      <c r="Y1956" s="83"/>
      <c r="Z1956" s="22"/>
      <c r="AA1956" s="83"/>
      <c r="AB1956" s="83"/>
      <c r="AC1956" s="22"/>
      <c r="AD1956" s="83"/>
      <c r="AE1956" s="83"/>
      <c r="AF1956" s="22"/>
      <c r="AG1956" s="83"/>
      <c r="AH1956" s="83"/>
      <c r="AI1956" s="22"/>
      <c r="AJ1956" s="83"/>
      <c r="AK1956" s="83"/>
      <c r="AL1956" s="22"/>
      <c r="AM1956" s="83"/>
      <c r="AN1956" s="83"/>
      <c r="AO1956" s="22"/>
      <c r="AP1956" s="85"/>
      <c r="AQ1956" s="83"/>
      <c r="AR1956" s="22"/>
      <c r="AS1956" s="83"/>
      <c r="AT1956" s="83"/>
      <c r="AU1956" s="22"/>
      <c r="AV1956" s="85"/>
      <c r="AW1956" s="83"/>
      <c r="AX1956" s="22"/>
      <c r="AY1956" s="85"/>
      <c r="AZ1956" s="83"/>
      <c r="BA1956" s="22"/>
      <c r="BB1956" s="85"/>
      <c r="BC1956" s="83"/>
      <c r="BD1956" s="22"/>
      <c r="BE1956" s="85"/>
      <c r="BF1956" s="83"/>
    </row>
    <row r="1957" spans="1:58" s="86" customFormat="1" ht="13.2" x14ac:dyDescent="0.25">
      <c r="A1957" s="47"/>
      <c r="B1957" s="22"/>
      <c r="C1957" s="55"/>
      <c r="D1957" s="44"/>
      <c r="E1957" s="83"/>
      <c r="F1957" s="83"/>
      <c r="G1957" s="22"/>
      <c r="H1957" s="44"/>
      <c r="I1957" s="67"/>
      <c r="J1957" s="67"/>
      <c r="K1957" s="4"/>
      <c r="L1957" s="85"/>
      <c r="M1957" s="83"/>
      <c r="N1957" s="22"/>
      <c r="O1957" s="83"/>
      <c r="P1957" s="83"/>
      <c r="Q1957" s="22"/>
      <c r="R1957" s="83"/>
      <c r="S1957" s="83"/>
      <c r="T1957" s="22"/>
      <c r="U1957" s="83"/>
      <c r="V1957" s="83"/>
      <c r="W1957" s="22"/>
      <c r="X1957" s="83"/>
      <c r="Y1957" s="83"/>
      <c r="Z1957" s="22"/>
      <c r="AA1957" s="83"/>
      <c r="AB1957" s="83"/>
      <c r="AC1957" s="22"/>
      <c r="AD1957" s="83"/>
      <c r="AE1957" s="83"/>
      <c r="AF1957" s="22"/>
      <c r="AG1957" s="83"/>
      <c r="AH1957" s="83"/>
      <c r="AI1957" s="22"/>
      <c r="AJ1957" s="83"/>
      <c r="AK1957" s="83"/>
      <c r="AL1957" s="22"/>
      <c r="AM1957" s="83"/>
      <c r="AN1957" s="83"/>
      <c r="AO1957" s="22"/>
      <c r="AP1957" s="85"/>
      <c r="AQ1957" s="83"/>
      <c r="AR1957" s="22"/>
      <c r="AS1957" s="83"/>
      <c r="AT1957" s="83"/>
      <c r="AU1957" s="22"/>
      <c r="AV1957" s="85"/>
      <c r="AW1957" s="83"/>
      <c r="AX1957" s="22"/>
      <c r="AY1957" s="85"/>
      <c r="AZ1957" s="83"/>
      <c r="BA1957" s="22"/>
      <c r="BB1957" s="85"/>
      <c r="BC1957" s="83"/>
      <c r="BD1957" s="22"/>
      <c r="BE1957" s="85"/>
      <c r="BF1957" s="83"/>
    </row>
    <row r="1958" spans="1:58" s="86" customFormat="1" ht="13.2" x14ac:dyDescent="0.25">
      <c r="A1958" s="47"/>
      <c r="B1958" s="22"/>
      <c r="C1958" s="55"/>
      <c r="D1958" s="44"/>
      <c r="E1958" s="83"/>
      <c r="F1958" s="83"/>
      <c r="G1958" s="22"/>
      <c r="H1958" s="44"/>
      <c r="I1958" s="67"/>
      <c r="J1958" s="67"/>
      <c r="K1958" s="4"/>
      <c r="L1958" s="85"/>
      <c r="M1958" s="83"/>
      <c r="N1958" s="22"/>
      <c r="O1958" s="83"/>
      <c r="P1958" s="83"/>
      <c r="Q1958" s="22"/>
      <c r="R1958" s="83"/>
      <c r="S1958" s="83"/>
      <c r="T1958" s="22"/>
      <c r="U1958" s="83"/>
      <c r="V1958" s="83"/>
      <c r="W1958" s="22"/>
      <c r="X1958" s="83"/>
      <c r="Y1958" s="83"/>
      <c r="Z1958" s="22"/>
      <c r="AA1958" s="83"/>
      <c r="AB1958" s="83"/>
      <c r="AC1958" s="22"/>
      <c r="AD1958" s="83"/>
      <c r="AE1958" s="83"/>
      <c r="AF1958" s="22"/>
      <c r="AG1958" s="83"/>
      <c r="AH1958" s="83"/>
      <c r="AI1958" s="22"/>
      <c r="AJ1958" s="83"/>
      <c r="AK1958" s="83"/>
      <c r="AL1958" s="22"/>
      <c r="AM1958" s="83"/>
      <c r="AN1958" s="83"/>
      <c r="AO1958" s="22"/>
      <c r="AP1958" s="85"/>
      <c r="AQ1958" s="83"/>
      <c r="AR1958" s="22"/>
      <c r="AS1958" s="83"/>
      <c r="AT1958" s="83"/>
      <c r="AU1958" s="22"/>
      <c r="AV1958" s="85"/>
      <c r="AW1958" s="83"/>
      <c r="AX1958" s="22"/>
      <c r="AY1958" s="85"/>
      <c r="AZ1958" s="83"/>
      <c r="BA1958" s="22"/>
      <c r="BB1958" s="85"/>
      <c r="BC1958" s="83"/>
      <c r="BD1958" s="22"/>
      <c r="BE1958" s="85"/>
      <c r="BF1958" s="83"/>
    </row>
    <row r="1959" spans="1:58" s="86" customFormat="1" ht="13.2" x14ac:dyDescent="0.25">
      <c r="A1959" s="47"/>
      <c r="B1959" s="22"/>
      <c r="C1959" s="55"/>
      <c r="D1959" s="44"/>
      <c r="E1959" s="83"/>
      <c r="F1959" s="83"/>
      <c r="G1959" s="22"/>
      <c r="H1959" s="44"/>
      <c r="I1959" s="67"/>
      <c r="J1959" s="67"/>
      <c r="K1959" s="4"/>
      <c r="L1959" s="85"/>
      <c r="M1959" s="83"/>
      <c r="N1959" s="22"/>
      <c r="O1959" s="83"/>
      <c r="P1959" s="83"/>
      <c r="Q1959" s="22"/>
      <c r="R1959" s="83"/>
      <c r="S1959" s="83"/>
      <c r="T1959" s="22"/>
      <c r="U1959" s="83"/>
      <c r="V1959" s="83"/>
      <c r="W1959" s="22"/>
      <c r="X1959" s="83"/>
      <c r="Y1959" s="83"/>
      <c r="Z1959" s="22"/>
      <c r="AA1959" s="83"/>
      <c r="AB1959" s="83"/>
      <c r="AC1959" s="22"/>
      <c r="AD1959" s="83"/>
      <c r="AE1959" s="83"/>
      <c r="AF1959" s="22"/>
      <c r="AG1959" s="83"/>
      <c r="AH1959" s="83"/>
      <c r="AI1959" s="22"/>
      <c r="AJ1959" s="83"/>
      <c r="AK1959" s="83"/>
      <c r="AL1959" s="22"/>
      <c r="AM1959" s="83"/>
      <c r="AN1959" s="83"/>
      <c r="AO1959" s="22"/>
      <c r="AP1959" s="85"/>
      <c r="AQ1959" s="83"/>
      <c r="AR1959" s="22"/>
      <c r="AS1959" s="83"/>
      <c r="AT1959" s="83"/>
      <c r="AU1959" s="22"/>
      <c r="AV1959" s="85"/>
      <c r="AW1959" s="83"/>
      <c r="AX1959" s="22"/>
      <c r="AY1959" s="85"/>
      <c r="AZ1959" s="83"/>
      <c r="BA1959" s="22"/>
      <c r="BB1959" s="85"/>
      <c r="BC1959" s="83"/>
      <c r="BD1959" s="22"/>
      <c r="BE1959" s="85"/>
      <c r="BF1959" s="83"/>
    </row>
    <row r="1960" spans="1:58" s="86" customFormat="1" ht="13.2" x14ac:dyDescent="0.25">
      <c r="A1960" s="47"/>
      <c r="B1960" s="22"/>
      <c r="C1960" s="55"/>
      <c r="D1960" s="44"/>
      <c r="E1960" s="83"/>
      <c r="F1960" s="83"/>
      <c r="G1960" s="22"/>
      <c r="H1960" s="44"/>
      <c r="I1960" s="67"/>
      <c r="J1960" s="67"/>
      <c r="K1960" s="4"/>
      <c r="L1960" s="85"/>
      <c r="M1960" s="83"/>
      <c r="N1960" s="22"/>
      <c r="O1960" s="83"/>
      <c r="P1960" s="83"/>
      <c r="Q1960" s="22"/>
      <c r="R1960" s="83"/>
      <c r="S1960" s="83"/>
      <c r="T1960" s="22"/>
      <c r="U1960" s="83"/>
      <c r="V1960" s="83"/>
      <c r="W1960" s="22"/>
      <c r="X1960" s="83"/>
      <c r="Y1960" s="83"/>
      <c r="Z1960" s="22"/>
      <c r="AA1960" s="83"/>
      <c r="AB1960" s="83"/>
      <c r="AC1960" s="22"/>
      <c r="AD1960" s="83"/>
      <c r="AE1960" s="83"/>
      <c r="AF1960" s="22"/>
      <c r="AG1960" s="83"/>
      <c r="AH1960" s="83"/>
      <c r="AI1960" s="22"/>
      <c r="AJ1960" s="83"/>
      <c r="AK1960" s="83"/>
      <c r="AL1960" s="22"/>
      <c r="AM1960" s="83"/>
      <c r="AN1960" s="83"/>
      <c r="AO1960" s="22"/>
      <c r="AP1960" s="85"/>
      <c r="AQ1960" s="83"/>
      <c r="AR1960" s="22"/>
      <c r="AS1960" s="83"/>
      <c r="AT1960" s="83"/>
      <c r="AU1960" s="22"/>
      <c r="AV1960" s="85"/>
      <c r="AW1960" s="83"/>
      <c r="AX1960" s="22"/>
      <c r="AY1960" s="85"/>
      <c r="AZ1960" s="83"/>
      <c r="BA1960" s="22"/>
      <c r="BB1960" s="85"/>
      <c r="BC1960" s="83"/>
      <c r="BD1960" s="22"/>
      <c r="BE1960" s="85"/>
      <c r="BF1960" s="83"/>
    </row>
    <row r="1961" spans="1:58" s="86" customFormat="1" ht="13.2" x14ac:dyDescent="0.25">
      <c r="A1961" s="47"/>
      <c r="B1961" s="22"/>
      <c r="C1961" s="55"/>
      <c r="D1961" s="44"/>
      <c r="E1961" s="83"/>
      <c r="F1961" s="83"/>
      <c r="G1961" s="22"/>
      <c r="H1961" s="44"/>
      <c r="I1961" s="67"/>
      <c r="J1961" s="67"/>
      <c r="K1961" s="4"/>
      <c r="L1961" s="85"/>
      <c r="M1961" s="83"/>
      <c r="N1961" s="22"/>
      <c r="O1961" s="83"/>
      <c r="P1961" s="83"/>
      <c r="Q1961" s="22"/>
      <c r="R1961" s="83"/>
      <c r="S1961" s="83"/>
      <c r="T1961" s="22"/>
      <c r="U1961" s="83"/>
      <c r="V1961" s="83"/>
      <c r="W1961" s="22"/>
      <c r="X1961" s="83"/>
      <c r="Y1961" s="83"/>
      <c r="Z1961" s="22"/>
      <c r="AA1961" s="83"/>
      <c r="AB1961" s="83"/>
      <c r="AC1961" s="22"/>
      <c r="AD1961" s="83"/>
      <c r="AE1961" s="83"/>
      <c r="AF1961" s="22"/>
      <c r="AG1961" s="83"/>
      <c r="AH1961" s="83"/>
      <c r="AI1961" s="22"/>
      <c r="AJ1961" s="83"/>
      <c r="AK1961" s="83"/>
      <c r="AL1961" s="22"/>
      <c r="AM1961" s="83"/>
      <c r="AN1961" s="83"/>
      <c r="AO1961" s="22"/>
      <c r="AP1961" s="85"/>
      <c r="AQ1961" s="83"/>
      <c r="AR1961" s="22"/>
      <c r="AS1961" s="83"/>
      <c r="AT1961" s="83"/>
      <c r="AU1961" s="22"/>
      <c r="AV1961" s="85"/>
      <c r="AW1961" s="83"/>
      <c r="AX1961" s="22"/>
      <c r="AY1961" s="85"/>
      <c r="AZ1961" s="83"/>
      <c r="BA1961" s="22"/>
      <c r="BB1961" s="85"/>
      <c r="BC1961" s="83"/>
      <c r="BD1961" s="22"/>
      <c r="BE1961" s="85"/>
      <c r="BF1961" s="83"/>
    </row>
    <row r="1962" spans="1:58" s="86" customFormat="1" ht="13.2" x14ac:dyDescent="0.25">
      <c r="A1962" s="47"/>
      <c r="B1962" s="22"/>
      <c r="C1962" s="55"/>
      <c r="D1962" s="44"/>
      <c r="E1962" s="83"/>
      <c r="F1962" s="83"/>
      <c r="G1962" s="22"/>
      <c r="H1962" s="44"/>
      <c r="I1962" s="67"/>
      <c r="J1962" s="67"/>
      <c r="K1962" s="4"/>
      <c r="L1962" s="85"/>
      <c r="M1962" s="83"/>
      <c r="N1962" s="22"/>
      <c r="O1962" s="83"/>
      <c r="P1962" s="83"/>
      <c r="Q1962" s="22"/>
      <c r="R1962" s="83"/>
      <c r="S1962" s="83"/>
      <c r="T1962" s="22"/>
      <c r="U1962" s="83"/>
      <c r="V1962" s="83"/>
      <c r="W1962" s="22"/>
      <c r="X1962" s="83"/>
      <c r="Y1962" s="83"/>
      <c r="Z1962" s="22"/>
      <c r="AA1962" s="83"/>
      <c r="AB1962" s="83"/>
      <c r="AC1962" s="22"/>
      <c r="AD1962" s="83"/>
      <c r="AE1962" s="83"/>
      <c r="AF1962" s="22"/>
      <c r="AG1962" s="83"/>
      <c r="AH1962" s="83"/>
      <c r="AI1962" s="22"/>
      <c r="AJ1962" s="83"/>
      <c r="AK1962" s="83"/>
      <c r="AL1962" s="22"/>
      <c r="AM1962" s="83"/>
      <c r="AN1962" s="83"/>
      <c r="AO1962" s="22"/>
      <c r="AP1962" s="85"/>
      <c r="AQ1962" s="83"/>
      <c r="AR1962" s="22"/>
      <c r="AS1962" s="83"/>
      <c r="AT1962" s="83"/>
      <c r="AU1962" s="22"/>
      <c r="AV1962" s="85"/>
      <c r="AW1962" s="83"/>
      <c r="AX1962" s="22"/>
      <c r="AY1962" s="85"/>
      <c r="AZ1962" s="83"/>
      <c r="BA1962" s="22"/>
      <c r="BB1962" s="85"/>
      <c r="BC1962" s="83"/>
      <c r="BD1962" s="22"/>
      <c r="BE1962" s="85"/>
      <c r="BF1962" s="83"/>
    </row>
    <row r="1963" spans="1:58" s="86" customFormat="1" ht="13.2" x14ac:dyDescent="0.25">
      <c r="A1963" s="47"/>
      <c r="B1963" s="22"/>
      <c r="C1963" s="55"/>
      <c r="D1963" s="44"/>
      <c r="E1963" s="83"/>
      <c r="F1963" s="83"/>
      <c r="G1963" s="22"/>
      <c r="H1963" s="44"/>
      <c r="I1963" s="67"/>
      <c r="J1963" s="67"/>
      <c r="K1963" s="4"/>
      <c r="L1963" s="85"/>
      <c r="M1963" s="83"/>
      <c r="N1963" s="22"/>
      <c r="O1963" s="83"/>
      <c r="P1963" s="83"/>
      <c r="Q1963" s="22"/>
      <c r="R1963" s="83"/>
      <c r="S1963" s="83"/>
      <c r="T1963" s="22"/>
      <c r="U1963" s="83"/>
      <c r="V1963" s="83"/>
      <c r="W1963" s="22"/>
      <c r="X1963" s="83"/>
      <c r="Y1963" s="83"/>
      <c r="Z1963" s="22"/>
      <c r="AA1963" s="83"/>
      <c r="AB1963" s="83"/>
      <c r="AC1963" s="22"/>
      <c r="AD1963" s="83"/>
      <c r="AE1963" s="83"/>
      <c r="AF1963" s="22"/>
      <c r="AG1963" s="83"/>
      <c r="AH1963" s="83"/>
      <c r="AI1963" s="22"/>
      <c r="AJ1963" s="83"/>
      <c r="AK1963" s="83"/>
      <c r="AL1963" s="22"/>
      <c r="AM1963" s="83"/>
      <c r="AN1963" s="83"/>
      <c r="AO1963" s="22"/>
      <c r="AP1963" s="85"/>
      <c r="AQ1963" s="83"/>
      <c r="AR1963" s="22"/>
      <c r="AS1963" s="83"/>
      <c r="AT1963" s="83"/>
      <c r="AU1963" s="22"/>
      <c r="AV1963" s="85"/>
      <c r="AW1963" s="83"/>
      <c r="AX1963" s="22"/>
      <c r="AY1963" s="85"/>
      <c r="AZ1963" s="83"/>
      <c r="BA1963" s="22"/>
      <c r="BB1963" s="85"/>
      <c r="BC1963" s="83"/>
      <c r="BD1963" s="22"/>
      <c r="BE1963" s="85"/>
      <c r="BF1963" s="83"/>
    </row>
    <row r="1964" spans="1:58" s="86" customFormat="1" ht="13.2" x14ac:dyDescent="0.25">
      <c r="A1964" s="47"/>
      <c r="B1964" s="22"/>
      <c r="C1964" s="55"/>
      <c r="D1964" s="44"/>
      <c r="E1964" s="83"/>
      <c r="F1964" s="83"/>
      <c r="G1964" s="22"/>
      <c r="H1964" s="44"/>
      <c r="I1964" s="67"/>
      <c r="J1964" s="67"/>
      <c r="K1964" s="4"/>
      <c r="L1964" s="85"/>
      <c r="M1964" s="83"/>
      <c r="N1964" s="22"/>
      <c r="O1964" s="83"/>
      <c r="P1964" s="83"/>
      <c r="Q1964" s="22"/>
      <c r="R1964" s="83"/>
      <c r="S1964" s="83"/>
      <c r="T1964" s="22"/>
      <c r="U1964" s="83"/>
      <c r="V1964" s="83"/>
      <c r="W1964" s="22"/>
      <c r="X1964" s="83"/>
      <c r="Y1964" s="83"/>
      <c r="Z1964" s="22"/>
      <c r="AA1964" s="83"/>
      <c r="AB1964" s="83"/>
      <c r="AC1964" s="22"/>
      <c r="AD1964" s="83"/>
      <c r="AE1964" s="83"/>
      <c r="AF1964" s="22"/>
      <c r="AG1964" s="83"/>
      <c r="AH1964" s="83"/>
      <c r="AI1964" s="22"/>
      <c r="AJ1964" s="83"/>
      <c r="AK1964" s="83"/>
      <c r="AL1964" s="22"/>
      <c r="AM1964" s="83"/>
      <c r="AN1964" s="83"/>
      <c r="AO1964" s="22"/>
      <c r="AP1964" s="85"/>
      <c r="AQ1964" s="83"/>
      <c r="AR1964" s="22"/>
      <c r="AS1964" s="83"/>
      <c r="AT1964" s="83"/>
      <c r="AU1964" s="22"/>
      <c r="AV1964" s="85"/>
      <c r="AW1964" s="83"/>
      <c r="AX1964" s="22"/>
      <c r="AY1964" s="85"/>
      <c r="AZ1964" s="83"/>
      <c r="BA1964" s="22"/>
      <c r="BB1964" s="85"/>
      <c r="BC1964" s="83"/>
      <c r="BD1964" s="22"/>
      <c r="BE1964" s="85"/>
      <c r="BF1964" s="83"/>
    </row>
    <row r="1965" spans="1:58" s="86" customFormat="1" ht="13.2" x14ac:dyDescent="0.25">
      <c r="A1965" s="47"/>
      <c r="B1965" s="22"/>
      <c r="C1965" s="55"/>
      <c r="D1965" s="44"/>
      <c r="E1965" s="83"/>
      <c r="F1965" s="83"/>
      <c r="G1965" s="22"/>
      <c r="H1965" s="44"/>
      <c r="I1965" s="67"/>
      <c r="J1965" s="67"/>
      <c r="K1965" s="4"/>
      <c r="L1965" s="85"/>
      <c r="M1965" s="83"/>
      <c r="N1965" s="22"/>
      <c r="O1965" s="83"/>
      <c r="P1965" s="83"/>
      <c r="Q1965" s="22"/>
      <c r="R1965" s="83"/>
      <c r="S1965" s="83"/>
      <c r="T1965" s="22"/>
      <c r="U1965" s="83"/>
      <c r="V1965" s="83"/>
      <c r="W1965" s="22"/>
      <c r="X1965" s="83"/>
      <c r="Y1965" s="83"/>
      <c r="Z1965" s="22"/>
      <c r="AA1965" s="83"/>
      <c r="AB1965" s="83"/>
      <c r="AC1965" s="22"/>
      <c r="AD1965" s="83"/>
      <c r="AE1965" s="83"/>
      <c r="AF1965" s="22"/>
      <c r="AG1965" s="83"/>
      <c r="AH1965" s="83"/>
      <c r="AI1965" s="22"/>
      <c r="AJ1965" s="83"/>
      <c r="AK1965" s="83"/>
      <c r="AL1965" s="22"/>
      <c r="AM1965" s="83"/>
      <c r="AN1965" s="83"/>
      <c r="AO1965" s="22"/>
      <c r="AP1965" s="85"/>
      <c r="AQ1965" s="83"/>
      <c r="AR1965" s="22"/>
      <c r="AS1965" s="83"/>
      <c r="AT1965" s="83"/>
      <c r="AU1965" s="22"/>
      <c r="AV1965" s="85"/>
      <c r="AW1965" s="83"/>
      <c r="AX1965" s="22"/>
      <c r="AY1965" s="85"/>
      <c r="AZ1965" s="83"/>
      <c r="BA1965" s="22"/>
      <c r="BB1965" s="85"/>
      <c r="BC1965" s="83"/>
      <c r="BD1965" s="22"/>
      <c r="BE1965" s="85"/>
      <c r="BF1965" s="83"/>
    </row>
    <row r="1966" spans="1:58" s="86" customFormat="1" ht="13.2" x14ac:dyDescent="0.25">
      <c r="A1966" s="47"/>
      <c r="B1966" s="22"/>
      <c r="C1966" s="55"/>
      <c r="D1966" s="44"/>
      <c r="E1966" s="83"/>
      <c r="F1966" s="83"/>
      <c r="G1966" s="22"/>
      <c r="H1966" s="44"/>
      <c r="I1966" s="67"/>
      <c r="J1966" s="67"/>
      <c r="K1966" s="4"/>
      <c r="L1966" s="85"/>
      <c r="M1966" s="83"/>
      <c r="N1966" s="22"/>
      <c r="O1966" s="83"/>
      <c r="P1966" s="83"/>
      <c r="Q1966" s="22"/>
      <c r="R1966" s="83"/>
      <c r="S1966" s="83"/>
      <c r="T1966" s="22"/>
      <c r="U1966" s="83"/>
      <c r="V1966" s="83"/>
      <c r="W1966" s="22"/>
      <c r="X1966" s="83"/>
      <c r="Y1966" s="83"/>
      <c r="Z1966" s="22"/>
      <c r="AA1966" s="83"/>
      <c r="AB1966" s="83"/>
      <c r="AC1966" s="22"/>
      <c r="AD1966" s="83"/>
      <c r="AE1966" s="83"/>
      <c r="AF1966" s="22"/>
      <c r="AG1966" s="83"/>
      <c r="AH1966" s="83"/>
      <c r="AI1966" s="22"/>
      <c r="AJ1966" s="83"/>
      <c r="AK1966" s="83"/>
      <c r="AL1966" s="22"/>
      <c r="AM1966" s="83"/>
      <c r="AN1966" s="83"/>
      <c r="AO1966" s="22"/>
      <c r="AP1966" s="85"/>
      <c r="AQ1966" s="83"/>
      <c r="AR1966" s="22"/>
      <c r="AS1966" s="83"/>
      <c r="AT1966" s="83"/>
      <c r="AU1966" s="22"/>
      <c r="AV1966" s="85"/>
      <c r="AW1966" s="83"/>
      <c r="AX1966" s="22"/>
      <c r="AY1966" s="85"/>
      <c r="AZ1966" s="83"/>
      <c r="BA1966" s="22"/>
      <c r="BB1966" s="85"/>
      <c r="BC1966" s="83"/>
      <c r="BD1966" s="22"/>
      <c r="BE1966" s="85"/>
      <c r="BF1966" s="83"/>
    </row>
    <row r="1967" spans="1:58" s="86" customFormat="1" ht="13.2" x14ac:dyDescent="0.25">
      <c r="A1967" s="47"/>
      <c r="B1967" s="22"/>
      <c r="C1967" s="55"/>
      <c r="D1967" s="44"/>
      <c r="E1967" s="83"/>
      <c r="F1967" s="83"/>
      <c r="G1967" s="22"/>
      <c r="H1967" s="44"/>
      <c r="I1967" s="67"/>
      <c r="J1967" s="67"/>
      <c r="K1967" s="4"/>
      <c r="L1967" s="85"/>
      <c r="M1967" s="83"/>
      <c r="N1967" s="22"/>
      <c r="O1967" s="83"/>
      <c r="P1967" s="83"/>
      <c r="Q1967" s="22"/>
      <c r="R1967" s="83"/>
      <c r="S1967" s="83"/>
      <c r="T1967" s="22"/>
      <c r="U1967" s="83"/>
      <c r="V1967" s="83"/>
      <c r="W1967" s="22"/>
      <c r="X1967" s="83"/>
      <c r="Y1967" s="83"/>
      <c r="Z1967" s="22"/>
      <c r="AA1967" s="83"/>
      <c r="AB1967" s="83"/>
      <c r="AC1967" s="22"/>
      <c r="AD1967" s="83"/>
      <c r="AE1967" s="83"/>
      <c r="AF1967" s="22"/>
      <c r="AG1967" s="83"/>
      <c r="AH1967" s="83"/>
      <c r="AI1967" s="22"/>
      <c r="AJ1967" s="83"/>
      <c r="AK1967" s="83"/>
      <c r="AL1967" s="22"/>
      <c r="AM1967" s="83"/>
      <c r="AN1967" s="83"/>
      <c r="AO1967" s="22"/>
      <c r="AP1967" s="85"/>
      <c r="AQ1967" s="83"/>
      <c r="AR1967" s="22"/>
      <c r="AS1967" s="83"/>
      <c r="AT1967" s="83"/>
      <c r="AU1967" s="22"/>
      <c r="AV1967" s="85"/>
      <c r="AW1967" s="83"/>
      <c r="AX1967" s="22"/>
      <c r="AY1967" s="85"/>
      <c r="AZ1967" s="83"/>
      <c r="BA1967" s="22"/>
      <c r="BB1967" s="85"/>
      <c r="BC1967" s="83"/>
      <c r="BD1967" s="22"/>
      <c r="BE1967" s="85"/>
      <c r="BF1967" s="83"/>
    </row>
    <row r="1968" spans="1:58" s="86" customFormat="1" ht="13.2" x14ac:dyDescent="0.25">
      <c r="A1968" s="47"/>
      <c r="B1968" s="22"/>
      <c r="C1968" s="55"/>
      <c r="D1968" s="44"/>
      <c r="E1968" s="83"/>
      <c r="F1968" s="83"/>
      <c r="G1968" s="22"/>
      <c r="H1968" s="44"/>
      <c r="I1968" s="67"/>
      <c r="J1968" s="67"/>
      <c r="K1968" s="4"/>
      <c r="L1968" s="85"/>
      <c r="M1968" s="83"/>
      <c r="N1968" s="22"/>
      <c r="O1968" s="83"/>
      <c r="P1968" s="83"/>
      <c r="Q1968" s="22"/>
      <c r="R1968" s="83"/>
      <c r="S1968" s="83"/>
      <c r="T1968" s="22"/>
      <c r="U1968" s="83"/>
      <c r="V1968" s="83"/>
      <c r="W1968" s="22"/>
      <c r="X1968" s="83"/>
      <c r="Y1968" s="83"/>
      <c r="Z1968" s="22"/>
      <c r="AA1968" s="83"/>
      <c r="AB1968" s="83"/>
      <c r="AC1968" s="22"/>
      <c r="AD1968" s="83"/>
      <c r="AE1968" s="83"/>
      <c r="AF1968" s="22"/>
      <c r="AG1968" s="83"/>
      <c r="AH1968" s="83"/>
      <c r="AI1968" s="22"/>
      <c r="AJ1968" s="83"/>
      <c r="AK1968" s="83"/>
      <c r="AL1968" s="22"/>
      <c r="AM1968" s="83"/>
      <c r="AN1968" s="83"/>
      <c r="AO1968" s="22"/>
      <c r="AP1968" s="85"/>
      <c r="AQ1968" s="83"/>
      <c r="AR1968" s="22"/>
      <c r="AS1968" s="83"/>
      <c r="AT1968" s="83"/>
      <c r="AU1968" s="22"/>
      <c r="AV1968" s="85"/>
      <c r="AW1968" s="83"/>
      <c r="AX1968" s="22"/>
      <c r="AY1968" s="85"/>
      <c r="AZ1968" s="83"/>
      <c r="BA1968" s="22"/>
      <c r="BB1968" s="85"/>
      <c r="BC1968" s="83"/>
      <c r="BD1968" s="22"/>
      <c r="BE1968" s="85"/>
      <c r="BF1968" s="83"/>
    </row>
    <row r="1969" spans="1:58" s="86" customFormat="1" ht="13.2" x14ac:dyDescent="0.25">
      <c r="A1969" s="47"/>
      <c r="B1969" s="22"/>
      <c r="C1969" s="55"/>
      <c r="D1969" s="44"/>
      <c r="E1969" s="83"/>
      <c r="F1969" s="83"/>
      <c r="G1969" s="22"/>
      <c r="H1969" s="44"/>
      <c r="I1969" s="67"/>
      <c r="J1969" s="67"/>
      <c r="K1969" s="4"/>
      <c r="L1969" s="85"/>
      <c r="M1969" s="83"/>
      <c r="N1969" s="22"/>
      <c r="O1969" s="83"/>
      <c r="P1969" s="83"/>
      <c r="Q1969" s="22"/>
      <c r="R1969" s="83"/>
      <c r="S1969" s="83"/>
      <c r="T1969" s="22"/>
      <c r="U1969" s="83"/>
      <c r="V1969" s="83"/>
      <c r="W1969" s="22"/>
      <c r="X1969" s="83"/>
      <c r="Y1969" s="83"/>
      <c r="Z1969" s="22"/>
      <c r="AA1969" s="83"/>
      <c r="AB1969" s="83"/>
      <c r="AC1969" s="22"/>
      <c r="AD1969" s="83"/>
      <c r="AE1969" s="83"/>
      <c r="AF1969" s="22"/>
      <c r="AG1969" s="83"/>
      <c r="AH1969" s="83"/>
      <c r="AI1969" s="22"/>
      <c r="AJ1969" s="83"/>
      <c r="AK1969" s="83"/>
      <c r="AL1969" s="22"/>
      <c r="AM1969" s="83"/>
      <c r="AN1969" s="83"/>
      <c r="AO1969" s="22"/>
      <c r="AP1969" s="85"/>
      <c r="AQ1969" s="83"/>
      <c r="AR1969" s="22"/>
      <c r="AS1969" s="83"/>
      <c r="AT1969" s="83"/>
      <c r="AU1969" s="22"/>
      <c r="AV1969" s="85"/>
      <c r="AW1969" s="83"/>
      <c r="AX1969" s="22"/>
      <c r="AY1969" s="85"/>
      <c r="AZ1969" s="83"/>
      <c r="BA1969" s="22"/>
      <c r="BB1969" s="85"/>
      <c r="BC1969" s="83"/>
      <c r="BD1969" s="22"/>
      <c r="BE1969" s="85"/>
      <c r="BF1969" s="83"/>
    </row>
    <row r="1970" spans="1:58" s="86" customFormat="1" ht="13.2" x14ac:dyDescent="0.25">
      <c r="A1970" s="47"/>
      <c r="B1970" s="22"/>
      <c r="C1970" s="55"/>
      <c r="D1970" s="44"/>
      <c r="E1970" s="83"/>
      <c r="F1970" s="83"/>
      <c r="G1970" s="22"/>
      <c r="H1970" s="44"/>
      <c r="I1970" s="67"/>
      <c r="J1970" s="67"/>
      <c r="K1970" s="4"/>
      <c r="L1970" s="85"/>
      <c r="M1970" s="83"/>
      <c r="N1970" s="22"/>
      <c r="O1970" s="83"/>
      <c r="P1970" s="83"/>
      <c r="Q1970" s="22"/>
      <c r="R1970" s="83"/>
      <c r="S1970" s="83"/>
      <c r="T1970" s="22"/>
      <c r="U1970" s="83"/>
      <c r="V1970" s="83"/>
      <c r="W1970" s="22"/>
      <c r="X1970" s="83"/>
      <c r="Y1970" s="83"/>
      <c r="Z1970" s="22"/>
      <c r="AA1970" s="83"/>
      <c r="AB1970" s="83"/>
      <c r="AC1970" s="22"/>
      <c r="AD1970" s="83"/>
      <c r="AE1970" s="83"/>
      <c r="AF1970" s="22"/>
      <c r="AG1970" s="83"/>
      <c r="AH1970" s="83"/>
      <c r="AI1970" s="22"/>
      <c r="AJ1970" s="83"/>
      <c r="AK1970" s="83"/>
      <c r="AL1970" s="22"/>
      <c r="AM1970" s="83"/>
      <c r="AN1970" s="83"/>
      <c r="AO1970" s="22"/>
      <c r="AP1970" s="85"/>
      <c r="AQ1970" s="83"/>
      <c r="AR1970" s="22"/>
      <c r="AS1970" s="83"/>
      <c r="AT1970" s="83"/>
      <c r="AU1970" s="22"/>
      <c r="AV1970" s="85"/>
      <c r="AW1970" s="83"/>
      <c r="AX1970" s="22"/>
      <c r="AY1970" s="85"/>
      <c r="AZ1970" s="83"/>
      <c r="BA1970" s="22"/>
      <c r="BB1970" s="85"/>
      <c r="BC1970" s="83"/>
      <c r="BD1970" s="22"/>
      <c r="BE1970" s="85"/>
      <c r="BF1970" s="83"/>
    </row>
    <row r="1971" spans="1:58" s="86" customFormat="1" ht="13.2" x14ac:dyDescent="0.25">
      <c r="A1971" s="47"/>
      <c r="B1971" s="22"/>
      <c r="C1971" s="55"/>
      <c r="D1971" s="44"/>
      <c r="E1971" s="83"/>
      <c r="F1971" s="83"/>
      <c r="G1971" s="22"/>
      <c r="H1971" s="44"/>
      <c r="I1971" s="67"/>
      <c r="J1971" s="67"/>
      <c r="K1971" s="4"/>
      <c r="L1971" s="85"/>
      <c r="M1971" s="83"/>
      <c r="N1971" s="22"/>
      <c r="O1971" s="83"/>
      <c r="P1971" s="83"/>
      <c r="Q1971" s="22"/>
      <c r="R1971" s="83"/>
      <c r="S1971" s="83"/>
      <c r="T1971" s="22"/>
      <c r="U1971" s="83"/>
      <c r="V1971" s="83"/>
      <c r="W1971" s="22"/>
      <c r="X1971" s="83"/>
      <c r="Y1971" s="83"/>
      <c r="Z1971" s="22"/>
      <c r="AA1971" s="83"/>
      <c r="AB1971" s="83"/>
      <c r="AC1971" s="22"/>
      <c r="AD1971" s="83"/>
      <c r="AE1971" s="83"/>
      <c r="AF1971" s="22"/>
      <c r="AG1971" s="83"/>
      <c r="AH1971" s="83"/>
      <c r="AI1971" s="22"/>
      <c r="AJ1971" s="83"/>
      <c r="AK1971" s="83"/>
      <c r="AL1971" s="22"/>
      <c r="AM1971" s="83"/>
      <c r="AN1971" s="83"/>
      <c r="AO1971" s="22"/>
      <c r="AP1971" s="85"/>
      <c r="AQ1971" s="83"/>
      <c r="AR1971" s="22"/>
      <c r="AS1971" s="83"/>
      <c r="AT1971" s="83"/>
      <c r="AU1971" s="22"/>
      <c r="AV1971" s="85"/>
      <c r="AW1971" s="83"/>
      <c r="AX1971" s="22"/>
      <c r="AY1971" s="85"/>
      <c r="AZ1971" s="83"/>
      <c r="BA1971" s="22"/>
      <c r="BB1971" s="85"/>
      <c r="BC1971" s="83"/>
      <c r="BD1971" s="22"/>
      <c r="BE1971" s="85"/>
      <c r="BF1971" s="83"/>
    </row>
    <row r="1972" spans="1:58" s="86" customFormat="1" ht="13.2" x14ac:dyDescent="0.25">
      <c r="A1972" s="47"/>
      <c r="B1972" s="22"/>
      <c r="C1972" s="55"/>
      <c r="D1972" s="44"/>
      <c r="E1972" s="83"/>
      <c r="F1972" s="83"/>
      <c r="G1972" s="22"/>
      <c r="H1972" s="44"/>
      <c r="I1972" s="67"/>
      <c r="J1972" s="67"/>
      <c r="K1972" s="4"/>
      <c r="L1972" s="85"/>
      <c r="M1972" s="83"/>
      <c r="N1972" s="22"/>
      <c r="O1972" s="83"/>
      <c r="P1972" s="83"/>
      <c r="Q1972" s="22"/>
      <c r="R1972" s="83"/>
      <c r="S1972" s="83"/>
      <c r="T1972" s="22"/>
      <c r="U1972" s="83"/>
      <c r="V1972" s="83"/>
      <c r="W1972" s="22"/>
      <c r="X1972" s="83"/>
      <c r="Y1972" s="83"/>
      <c r="Z1972" s="22"/>
      <c r="AA1972" s="83"/>
      <c r="AB1972" s="83"/>
      <c r="AC1972" s="22"/>
      <c r="AD1972" s="83"/>
      <c r="AE1972" s="83"/>
      <c r="AF1972" s="22"/>
      <c r="AG1972" s="83"/>
      <c r="AH1972" s="83"/>
      <c r="AI1972" s="22"/>
      <c r="AJ1972" s="83"/>
      <c r="AK1972" s="83"/>
      <c r="AL1972" s="22"/>
      <c r="AM1972" s="83"/>
      <c r="AN1972" s="83"/>
      <c r="AO1972" s="22"/>
      <c r="AP1972" s="85"/>
      <c r="AQ1972" s="83"/>
      <c r="AR1972" s="22"/>
      <c r="AS1972" s="83"/>
      <c r="AT1972" s="83"/>
      <c r="AU1972" s="22"/>
      <c r="AV1972" s="85"/>
      <c r="AW1972" s="83"/>
      <c r="AX1972" s="22"/>
      <c r="AY1972" s="85"/>
      <c r="AZ1972" s="83"/>
      <c r="BA1972" s="22"/>
      <c r="BB1972" s="85"/>
      <c r="BC1972" s="83"/>
      <c r="BD1972" s="22"/>
      <c r="BE1972" s="85"/>
      <c r="BF1972" s="83"/>
    </row>
    <row r="1973" spans="1:58" s="86" customFormat="1" ht="13.2" x14ac:dyDescent="0.25">
      <c r="A1973" s="47"/>
      <c r="B1973" s="22"/>
      <c r="C1973" s="55"/>
      <c r="D1973" s="44"/>
      <c r="E1973" s="83"/>
      <c r="F1973" s="83"/>
      <c r="G1973" s="22"/>
      <c r="H1973" s="44"/>
      <c r="I1973" s="67"/>
      <c r="J1973" s="67"/>
      <c r="K1973" s="4"/>
      <c r="L1973" s="85"/>
      <c r="M1973" s="83"/>
      <c r="N1973" s="22"/>
      <c r="O1973" s="83"/>
      <c r="P1973" s="83"/>
      <c r="Q1973" s="22"/>
      <c r="R1973" s="83"/>
      <c r="S1973" s="83"/>
      <c r="T1973" s="22"/>
      <c r="U1973" s="83"/>
      <c r="V1973" s="83"/>
      <c r="W1973" s="22"/>
      <c r="X1973" s="83"/>
      <c r="Y1973" s="83"/>
      <c r="Z1973" s="22"/>
      <c r="AA1973" s="83"/>
      <c r="AB1973" s="83"/>
      <c r="AC1973" s="22"/>
      <c r="AD1973" s="83"/>
      <c r="AE1973" s="83"/>
      <c r="AF1973" s="22"/>
      <c r="AG1973" s="83"/>
      <c r="AH1973" s="83"/>
      <c r="AI1973" s="22"/>
      <c r="AJ1973" s="83"/>
      <c r="AK1973" s="83"/>
      <c r="AL1973" s="22"/>
      <c r="AM1973" s="83"/>
      <c r="AN1973" s="83"/>
      <c r="AO1973" s="22"/>
      <c r="AP1973" s="85"/>
      <c r="AQ1973" s="83"/>
      <c r="AR1973" s="22"/>
      <c r="AS1973" s="83"/>
      <c r="AT1973" s="83"/>
      <c r="AU1973" s="22"/>
      <c r="AV1973" s="85"/>
      <c r="AW1973" s="83"/>
      <c r="AX1973" s="22"/>
      <c r="AY1973" s="85"/>
      <c r="AZ1973" s="83"/>
      <c r="BA1973" s="22"/>
      <c r="BB1973" s="85"/>
      <c r="BC1973" s="83"/>
      <c r="BD1973" s="22"/>
      <c r="BE1973" s="85"/>
      <c r="BF1973" s="83"/>
    </row>
    <row r="1974" spans="1:58" s="86" customFormat="1" ht="13.2" x14ac:dyDescent="0.25">
      <c r="A1974" s="47"/>
      <c r="B1974" s="22"/>
      <c r="C1974" s="55"/>
      <c r="D1974" s="44"/>
      <c r="E1974" s="83"/>
      <c r="F1974" s="83"/>
      <c r="G1974" s="22"/>
      <c r="H1974" s="44"/>
      <c r="I1974" s="67"/>
      <c r="J1974" s="67"/>
      <c r="K1974" s="4"/>
      <c r="L1974" s="85"/>
      <c r="M1974" s="83"/>
      <c r="N1974" s="22"/>
      <c r="O1974" s="83"/>
      <c r="P1974" s="83"/>
      <c r="Q1974" s="22"/>
      <c r="R1974" s="83"/>
      <c r="S1974" s="83"/>
      <c r="T1974" s="22"/>
      <c r="U1974" s="83"/>
      <c r="V1974" s="83"/>
      <c r="W1974" s="22"/>
      <c r="X1974" s="83"/>
      <c r="Y1974" s="83"/>
      <c r="Z1974" s="22"/>
      <c r="AA1974" s="83"/>
      <c r="AB1974" s="83"/>
      <c r="AC1974" s="22"/>
      <c r="AD1974" s="83"/>
      <c r="AE1974" s="83"/>
      <c r="AF1974" s="22"/>
      <c r="AG1974" s="83"/>
      <c r="AH1974" s="83"/>
      <c r="AI1974" s="22"/>
      <c r="AJ1974" s="83"/>
      <c r="AK1974" s="83"/>
      <c r="AL1974" s="22"/>
      <c r="AM1974" s="83"/>
      <c r="AN1974" s="83"/>
      <c r="AO1974" s="22"/>
      <c r="AP1974" s="85"/>
      <c r="AQ1974" s="83"/>
      <c r="AR1974" s="22"/>
      <c r="AS1974" s="83"/>
      <c r="AT1974" s="83"/>
      <c r="AU1974" s="22"/>
      <c r="AV1974" s="85"/>
      <c r="AW1974" s="83"/>
      <c r="AX1974" s="22"/>
      <c r="AY1974" s="85"/>
      <c r="AZ1974" s="83"/>
      <c r="BA1974" s="22"/>
      <c r="BB1974" s="85"/>
      <c r="BC1974" s="83"/>
      <c r="BD1974" s="22"/>
      <c r="BE1974" s="85"/>
      <c r="BF1974" s="83"/>
    </row>
    <row r="1975" spans="1:58" s="86" customFormat="1" ht="13.2" x14ac:dyDescent="0.25">
      <c r="A1975" s="47"/>
      <c r="B1975" s="22"/>
      <c r="C1975" s="55"/>
      <c r="D1975" s="44"/>
      <c r="E1975" s="83"/>
      <c r="F1975" s="83"/>
      <c r="G1975" s="22"/>
      <c r="H1975" s="44"/>
      <c r="I1975" s="67"/>
      <c r="J1975" s="67"/>
      <c r="K1975" s="4"/>
      <c r="L1975" s="85"/>
      <c r="M1975" s="83"/>
      <c r="N1975" s="22"/>
      <c r="O1975" s="83"/>
      <c r="P1975" s="83"/>
      <c r="Q1975" s="22"/>
      <c r="R1975" s="83"/>
      <c r="S1975" s="83"/>
      <c r="T1975" s="22"/>
      <c r="U1975" s="83"/>
      <c r="V1975" s="83"/>
      <c r="W1975" s="22"/>
      <c r="X1975" s="83"/>
      <c r="Y1975" s="83"/>
      <c r="Z1975" s="22"/>
      <c r="AA1975" s="83"/>
      <c r="AB1975" s="83"/>
      <c r="AC1975" s="22"/>
      <c r="AD1975" s="83"/>
      <c r="AE1975" s="83"/>
      <c r="AF1975" s="22"/>
      <c r="AG1975" s="83"/>
      <c r="AH1975" s="83"/>
      <c r="AI1975" s="22"/>
      <c r="AJ1975" s="83"/>
      <c r="AK1975" s="83"/>
      <c r="AL1975" s="22"/>
      <c r="AM1975" s="83"/>
      <c r="AN1975" s="83"/>
      <c r="AO1975" s="22"/>
      <c r="AP1975" s="85"/>
      <c r="AQ1975" s="83"/>
      <c r="AR1975" s="22"/>
      <c r="AS1975" s="83"/>
      <c r="AT1975" s="83"/>
      <c r="AU1975" s="22"/>
      <c r="AV1975" s="85"/>
      <c r="AW1975" s="83"/>
      <c r="AX1975" s="22"/>
      <c r="AY1975" s="85"/>
      <c r="AZ1975" s="83"/>
      <c r="BA1975" s="22"/>
      <c r="BB1975" s="85"/>
      <c r="BC1975" s="83"/>
      <c r="BD1975" s="22"/>
      <c r="BE1975" s="85"/>
      <c r="BF1975" s="83"/>
    </row>
    <row r="1976" spans="1:58" s="86" customFormat="1" ht="13.2" x14ac:dyDescent="0.25">
      <c r="A1976" s="47"/>
      <c r="B1976" s="22"/>
      <c r="C1976" s="55"/>
      <c r="D1976" s="44"/>
      <c r="E1976" s="83"/>
      <c r="F1976" s="83"/>
      <c r="G1976" s="22"/>
      <c r="H1976" s="44"/>
      <c r="I1976" s="67"/>
      <c r="J1976" s="67"/>
      <c r="K1976" s="4"/>
      <c r="L1976" s="85"/>
      <c r="M1976" s="83"/>
      <c r="N1976" s="22"/>
      <c r="O1976" s="83"/>
      <c r="P1976" s="83"/>
      <c r="Q1976" s="22"/>
      <c r="R1976" s="83"/>
      <c r="S1976" s="83"/>
      <c r="T1976" s="22"/>
      <c r="U1976" s="83"/>
      <c r="V1976" s="83"/>
      <c r="W1976" s="22"/>
      <c r="X1976" s="83"/>
      <c r="Y1976" s="83"/>
      <c r="Z1976" s="22"/>
      <c r="AA1976" s="83"/>
      <c r="AB1976" s="83"/>
      <c r="AC1976" s="22"/>
      <c r="AD1976" s="83"/>
      <c r="AE1976" s="83"/>
      <c r="AF1976" s="22"/>
      <c r="AG1976" s="83"/>
      <c r="AH1976" s="83"/>
      <c r="AI1976" s="22"/>
      <c r="AJ1976" s="83"/>
      <c r="AK1976" s="83"/>
      <c r="AL1976" s="22"/>
      <c r="AM1976" s="83"/>
      <c r="AN1976" s="83"/>
      <c r="AO1976" s="22"/>
      <c r="AP1976" s="85"/>
      <c r="AQ1976" s="83"/>
      <c r="AR1976" s="22"/>
      <c r="AS1976" s="83"/>
      <c r="AT1976" s="83"/>
      <c r="AU1976" s="22"/>
      <c r="AV1976" s="85"/>
      <c r="AW1976" s="83"/>
      <c r="AX1976" s="22"/>
      <c r="AY1976" s="85"/>
      <c r="AZ1976" s="83"/>
      <c r="BA1976" s="22"/>
      <c r="BB1976" s="85"/>
      <c r="BC1976" s="83"/>
      <c r="BD1976" s="22"/>
      <c r="BE1976" s="85"/>
      <c r="BF1976" s="83"/>
    </row>
    <row r="1977" spans="1:58" s="86" customFormat="1" ht="13.2" x14ac:dyDescent="0.25">
      <c r="A1977" s="47"/>
      <c r="B1977" s="22"/>
      <c r="C1977" s="55"/>
      <c r="D1977" s="44"/>
      <c r="E1977" s="83"/>
      <c r="F1977" s="83"/>
      <c r="G1977" s="22"/>
      <c r="H1977" s="44"/>
      <c r="I1977" s="67"/>
      <c r="J1977" s="67"/>
      <c r="K1977" s="4"/>
      <c r="L1977" s="85"/>
      <c r="M1977" s="83"/>
      <c r="N1977" s="22"/>
      <c r="O1977" s="83"/>
      <c r="P1977" s="83"/>
      <c r="Q1977" s="22"/>
      <c r="R1977" s="83"/>
      <c r="S1977" s="83"/>
      <c r="T1977" s="22"/>
      <c r="U1977" s="83"/>
      <c r="V1977" s="83"/>
      <c r="W1977" s="22"/>
      <c r="X1977" s="83"/>
      <c r="Y1977" s="83"/>
      <c r="Z1977" s="22"/>
      <c r="AA1977" s="83"/>
      <c r="AB1977" s="83"/>
      <c r="AC1977" s="22"/>
      <c r="AD1977" s="83"/>
      <c r="AE1977" s="83"/>
      <c r="AF1977" s="22"/>
      <c r="AG1977" s="83"/>
      <c r="AH1977" s="83"/>
      <c r="AI1977" s="22"/>
      <c r="AJ1977" s="83"/>
      <c r="AK1977" s="83"/>
      <c r="AL1977" s="22"/>
      <c r="AM1977" s="83"/>
      <c r="AN1977" s="83"/>
      <c r="AO1977" s="22"/>
      <c r="AP1977" s="85"/>
      <c r="AQ1977" s="83"/>
      <c r="AR1977" s="22"/>
      <c r="AS1977" s="83"/>
      <c r="AT1977" s="83"/>
      <c r="AU1977" s="22"/>
      <c r="AV1977" s="85"/>
      <c r="AW1977" s="83"/>
      <c r="AX1977" s="22"/>
      <c r="AY1977" s="85"/>
      <c r="AZ1977" s="83"/>
      <c r="BA1977" s="22"/>
      <c r="BB1977" s="85"/>
      <c r="BC1977" s="83"/>
      <c r="BD1977" s="22"/>
      <c r="BE1977" s="85"/>
      <c r="BF1977" s="83"/>
    </row>
    <row r="1978" spans="1:58" s="86" customFormat="1" ht="13.2" x14ac:dyDescent="0.25">
      <c r="A1978" s="47"/>
      <c r="B1978" s="22"/>
      <c r="C1978" s="55"/>
      <c r="D1978" s="44"/>
      <c r="E1978" s="83"/>
      <c r="F1978" s="83"/>
      <c r="G1978" s="22"/>
      <c r="H1978" s="44"/>
      <c r="I1978" s="67"/>
      <c r="J1978" s="67"/>
      <c r="K1978" s="4"/>
      <c r="L1978" s="85"/>
      <c r="M1978" s="83"/>
      <c r="N1978" s="22"/>
      <c r="O1978" s="83"/>
      <c r="P1978" s="83"/>
      <c r="Q1978" s="22"/>
      <c r="R1978" s="83"/>
      <c r="S1978" s="83"/>
      <c r="T1978" s="22"/>
      <c r="U1978" s="83"/>
      <c r="V1978" s="83"/>
      <c r="W1978" s="22"/>
      <c r="X1978" s="83"/>
      <c r="Y1978" s="83"/>
      <c r="Z1978" s="22"/>
      <c r="AA1978" s="83"/>
      <c r="AB1978" s="83"/>
      <c r="AC1978" s="22"/>
      <c r="AD1978" s="83"/>
      <c r="AE1978" s="83"/>
      <c r="AF1978" s="22"/>
      <c r="AG1978" s="83"/>
      <c r="AH1978" s="83"/>
      <c r="AI1978" s="22"/>
      <c r="AJ1978" s="83"/>
      <c r="AK1978" s="83"/>
      <c r="AL1978" s="22"/>
      <c r="AM1978" s="83"/>
      <c r="AN1978" s="83"/>
      <c r="AO1978" s="22"/>
      <c r="AP1978" s="85"/>
      <c r="AQ1978" s="83"/>
      <c r="AR1978" s="22"/>
      <c r="AS1978" s="83"/>
      <c r="AT1978" s="83"/>
      <c r="AU1978" s="22"/>
      <c r="AV1978" s="85"/>
      <c r="AW1978" s="83"/>
      <c r="AX1978" s="22"/>
      <c r="AY1978" s="85"/>
      <c r="AZ1978" s="83"/>
      <c r="BA1978" s="22"/>
      <c r="BB1978" s="85"/>
      <c r="BC1978" s="83"/>
      <c r="BD1978" s="22"/>
      <c r="BE1978" s="85"/>
      <c r="BF1978" s="83"/>
    </row>
    <row r="1979" spans="1:58" s="86" customFormat="1" ht="13.2" x14ac:dyDescent="0.25">
      <c r="A1979" s="47"/>
      <c r="B1979" s="22"/>
      <c r="C1979" s="55"/>
      <c r="D1979" s="44"/>
      <c r="E1979" s="83"/>
      <c r="F1979" s="83"/>
      <c r="G1979" s="22"/>
      <c r="H1979" s="44"/>
      <c r="I1979" s="67"/>
      <c r="J1979" s="67"/>
      <c r="K1979" s="4"/>
      <c r="L1979" s="85"/>
      <c r="M1979" s="83"/>
      <c r="N1979" s="22"/>
      <c r="O1979" s="83"/>
      <c r="P1979" s="83"/>
      <c r="Q1979" s="22"/>
      <c r="R1979" s="83"/>
      <c r="S1979" s="83"/>
      <c r="T1979" s="22"/>
      <c r="U1979" s="83"/>
      <c r="V1979" s="83"/>
      <c r="W1979" s="22"/>
      <c r="X1979" s="83"/>
      <c r="Y1979" s="83"/>
      <c r="Z1979" s="22"/>
      <c r="AA1979" s="83"/>
      <c r="AB1979" s="83"/>
      <c r="AC1979" s="22"/>
      <c r="AD1979" s="83"/>
      <c r="AE1979" s="83"/>
      <c r="AF1979" s="22"/>
      <c r="AG1979" s="83"/>
      <c r="AH1979" s="83"/>
      <c r="AI1979" s="22"/>
      <c r="AJ1979" s="83"/>
      <c r="AK1979" s="83"/>
      <c r="AL1979" s="22"/>
      <c r="AM1979" s="83"/>
      <c r="AN1979" s="83"/>
      <c r="AO1979" s="22"/>
      <c r="AP1979" s="85"/>
      <c r="AQ1979" s="83"/>
      <c r="AR1979" s="22"/>
      <c r="AS1979" s="83"/>
      <c r="AT1979" s="83"/>
      <c r="AU1979" s="22"/>
      <c r="AV1979" s="85"/>
      <c r="AW1979" s="83"/>
      <c r="AX1979" s="22"/>
      <c r="AY1979" s="85"/>
      <c r="AZ1979" s="83"/>
      <c r="BA1979" s="22"/>
      <c r="BB1979" s="85"/>
      <c r="BC1979" s="83"/>
      <c r="BD1979" s="22"/>
      <c r="BE1979" s="85"/>
      <c r="BF1979" s="83"/>
    </row>
    <row r="1980" spans="1:58" s="86" customFormat="1" ht="13.2" x14ac:dyDescent="0.25">
      <c r="A1980" s="47"/>
      <c r="B1980" s="22"/>
      <c r="C1980" s="55"/>
      <c r="D1980" s="44"/>
      <c r="E1980" s="83"/>
      <c r="F1980" s="83"/>
      <c r="G1980" s="22"/>
      <c r="H1980" s="44"/>
      <c r="I1980" s="67"/>
      <c r="J1980" s="67"/>
      <c r="K1980" s="4"/>
      <c r="L1980" s="85"/>
      <c r="M1980" s="83"/>
      <c r="N1980" s="22"/>
      <c r="O1980" s="83"/>
      <c r="P1980" s="83"/>
      <c r="Q1980" s="22"/>
      <c r="R1980" s="83"/>
      <c r="S1980" s="83"/>
      <c r="T1980" s="22"/>
      <c r="U1980" s="83"/>
      <c r="V1980" s="83"/>
      <c r="W1980" s="22"/>
      <c r="X1980" s="83"/>
      <c r="Y1980" s="83"/>
      <c r="Z1980" s="22"/>
      <c r="AA1980" s="83"/>
      <c r="AB1980" s="83"/>
      <c r="AC1980" s="22"/>
      <c r="AD1980" s="83"/>
      <c r="AE1980" s="83"/>
      <c r="AF1980" s="22"/>
      <c r="AG1980" s="83"/>
      <c r="AH1980" s="83"/>
      <c r="AI1980" s="22"/>
      <c r="AJ1980" s="83"/>
      <c r="AK1980" s="83"/>
      <c r="AL1980" s="22"/>
      <c r="AM1980" s="83"/>
      <c r="AN1980" s="83"/>
      <c r="AO1980" s="22"/>
      <c r="AP1980" s="85"/>
      <c r="AQ1980" s="83"/>
      <c r="AR1980" s="22"/>
      <c r="AS1980" s="83"/>
      <c r="AT1980" s="83"/>
      <c r="AU1980" s="22"/>
      <c r="AV1980" s="85"/>
      <c r="AW1980" s="83"/>
      <c r="AX1980" s="22"/>
      <c r="AY1980" s="85"/>
      <c r="AZ1980" s="83"/>
      <c r="BA1980" s="22"/>
      <c r="BB1980" s="85"/>
      <c r="BC1980" s="83"/>
      <c r="BD1980" s="22"/>
      <c r="BE1980" s="85"/>
      <c r="BF1980" s="83"/>
    </row>
    <row r="1981" spans="1:58" s="86" customFormat="1" ht="13.2" x14ac:dyDescent="0.25">
      <c r="A1981" s="47"/>
      <c r="B1981" s="22"/>
      <c r="C1981" s="55"/>
      <c r="D1981" s="44"/>
      <c r="E1981" s="83"/>
      <c r="F1981" s="83"/>
      <c r="G1981" s="22"/>
      <c r="H1981" s="44"/>
      <c r="I1981" s="67"/>
      <c r="J1981" s="67"/>
      <c r="K1981" s="4"/>
      <c r="L1981" s="85"/>
      <c r="M1981" s="83"/>
      <c r="N1981" s="22"/>
      <c r="O1981" s="83"/>
      <c r="P1981" s="83"/>
      <c r="Q1981" s="22"/>
      <c r="R1981" s="83"/>
      <c r="S1981" s="83"/>
      <c r="T1981" s="22"/>
      <c r="U1981" s="83"/>
      <c r="V1981" s="83"/>
      <c r="W1981" s="22"/>
      <c r="X1981" s="83"/>
      <c r="Y1981" s="83"/>
      <c r="Z1981" s="22"/>
      <c r="AA1981" s="83"/>
      <c r="AB1981" s="83"/>
      <c r="AC1981" s="22"/>
      <c r="AD1981" s="83"/>
      <c r="AE1981" s="83"/>
      <c r="AF1981" s="22"/>
      <c r="AG1981" s="83"/>
      <c r="AH1981" s="83"/>
      <c r="AI1981" s="22"/>
      <c r="AJ1981" s="83"/>
      <c r="AK1981" s="83"/>
      <c r="AL1981" s="22"/>
      <c r="AM1981" s="83"/>
      <c r="AN1981" s="83"/>
      <c r="AO1981" s="22"/>
      <c r="AP1981" s="85"/>
      <c r="AQ1981" s="83"/>
      <c r="AR1981" s="22"/>
      <c r="AS1981" s="83"/>
      <c r="AT1981" s="83"/>
      <c r="AU1981" s="22"/>
      <c r="AV1981" s="85"/>
      <c r="AW1981" s="83"/>
      <c r="AX1981" s="22"/>
      <c r="AY1981" s="85"/>
      <c r="AZ1981" s="83"/>
      <c r="BA1981" s="22"/>
      <c r="BB1981" s="85"/>
      <c r="BC1981" s="83"/>
      <c r="BD1981" s="22"/>
      <c r="BE1981" s="85"/>
      <c r="BF1981" s="83"/>
    </row>
    <row r="1982" spans="1:58" s="86" customFormat="1" ht="13.2" x14ac:dyDescent="0.25">
      <c r="A1982" s="47"/>
      <c r="B1982" s="22"/>
      <c r="C1982" s="55"/>
      <c r="D1982" s="44"/>
      <c r="E1982" s="83"/>
      <c r="F1982" s="83"/>
      <c r="G1982" s="22"/>
      <c r="H1982" s="44"/>
      <c r="I1982" s="67"/>
      <c r="J1982" s="67"/>
      <c r="K1982" s="4"/>
      <c r="L1982" s="85"/>
      <c r="M1982" s="83"/>
      <c r="N1982" s="22"/>
      <c r="O1982" s="83"/>
      <c r="P1982" s="83"/>
      <c r="Q1982" s="22"/>
      <c r="R1982" s="83"/>
      <c r="S1982" s="83"/>
      <c r="T1982" s="22"/>
      <c r="U1982" s="83"/>
      <c r="V1982" s="83"/>
      <c r="W1982" s="22"/>
      <c r="X1982" s="83"/>
      <c r="Y1982" s="83"/>
      <c r="Z1982" s="22"/>
      <c r="AA1982" s="83"/>
      <c r="AB1982" s="83"/>
      <c r="AC1982" s="22"/>
      <c r="AD1982" s="83"/>
      <c r="AE1982" s="83"/>
      <c r="AF1982" s="22"/>
      <c r="AG1982" s="83"/>
      <c r="AH1982" s="83"/>
      <c r="AI1982" s="22"/>
      <c r="AJ1982" s="83"/>
      <c r="AK1982" s="83"/>
      <c r="AL1982" s="22"/>
      <c r="AM1982" s="83"/>
      <c r="AN1982" s="83"/>
      <c r="AO1982" s="22"/>
      <c r="AP1982" s="85"/>
      <c r="AQ1982" s="83"/>
      <c r="AR1982" s="22"/>
      <c r="AS1982" s="83"/>
      <c r="AT1982" s="83"/>
      <c r="AU1982" s="22"/>
      <c r="AV1982" s="85"/>
      <c r="AW1982" s="83"/>
      <c r="AX1982" s="22"/>
      <c r="AY1982" s="85"/>
      <c r="AZ1982" s="83"/>
      <c r="BA1982" s="22"/>
      <c r="BB1982" s="85"/>
      <c r="BC1982" s="83"/>
      <c r="BD1982" s="22"/>
      <c r="BE1982" s="85"/>
      <c r="BF1982" s="83"/>
    </row>
    <row r="1983" spans="1:58" s="86" customFormat="1" ht="13.2" x14ac:dyDescent="0.25">
      <c r="A1983" s="47"/>
      <c r="B1983" s="22"/>
      <c r="C1983" s="55"/>
      <c r="D1983" s="44"/>
      <c r="E1983" s="83"/>
      <c r="F1983" s="83"/>
      <c r="G1983" s="22"/>
      <c r="H1983" s="44"/>
      <c r="I1983" s="67"/>
      <c r="J1983" s="67"/>
      <c r="K1983" s="4"/>
      <c r="L1983" s="85"/>
      <c r="M1983" s="83"/>
      <c r="N1983" s="22"/>
      <c r="O1983" s="83"/>
      <c r="P1983" s="83"/>
      <c r="Q1983" s="22"/>
      <c r="R1983" s="83"/>
      <c r="S1983" s="83"/>
      <c r="T1983" s="22"/>
      <c r="U1983" s="83"/>
      <c r="V1983" s="83"/>
      <c r="W1983" s="22"/>
      <c r="X1983" s="83"/>
      <c r="Y1983" s="83"/>
      <c r="Z1983" s="22"/>
      <c r="AA1983" s="83"/>
      <c r="AB1983" s="83"/>
      <c r="AC1983" s="22"/>
      <c r="AD1983" s="83"/>
      <c r="AE1983" s="83"/>
      <c r="AF1983" s="22"/>
      <c r="AG1983" s="83"/>
      <c r="AH1983" s="83"/>
      <c r="AI1983" s="22"/>
      <c r="AJ1983" s="83"/>
      <c r="AK1983" s="83"/>
      <c r="AL1983" s="22"/>
      <c r="AM1983" s="83"/>
      <c r="AN1983" s="83"/>
      <c r="AO1983" s="22"/>
      <c r="AP1983" s="85"/>
      <c r="AQ1983" s="83"/>
      <c r="AR1983" s="22"/>
      <c r="AS1983" s="83"/>
      <c r="AT1983" s="83"/>
      <c r="AU1983" s="22"/>
      <c r="AV1983" s="85"/>
      <c r="AW1983" s="83"/>
      <c r="AX1983" s="22"/>
      <c r="AY1983" s="85"/>
      <c r="AZ1983" s="83"/>
      <c r="BA1983" s="22"/>
      <c r="BB1983" s="85"/>
      <c r="BC1983" s="83"/>
      <c r="BD1983" s="22"/>
      <c r="BE1983" s="85"/>
      <c r="BF1983" s="83"/>
    </row>
    <row r="1984" spans="1:58" s="86" customFormat="1" ht="13.2" x14ac:dyDescent="0.25">
      <c r="A1984" s="47"/>
      <c r="B1984" s="22"/>
      <c r="C1984" s="55"/>
      <c r="D1984" s="44"/>
      <c r="E1984" s="83"/>
      <c r="F1984" s="83"/>
      <c r="G1984" s="22"/>
      <c r="H1984" s="44"/>
      <c r="I1984" s="67"/>
      <c r="J1984" s="67"/>
      <c r="K1984" s="4"/>
      <c r="L1984" s="85"/>
      <c r="M1984" s="83"/>
      <c r="N1984" s="22"/>
      <c r="O1984" s="83"/>
      <c r="P1984" s="83"/>
      <c r="Q1984" s="22"/>
      <c r="R1984" s="83"/>
      <c r="S1984" s="83"/>
      <c r="T1984" s="22"/>
      <c r="U1984" s="83"/>
      <c r="V1984" s="83"/>
      <c r="W1984" s="22"/>
      <c r="X1984" s="83"/>
      <c r="Y1984" s="83"/>
      <c r="Z1984" s="22"/>
      <c r="AA1984" s="83"/>
      <c r="AB1984" s="83"/>
      <c r="AC1984" s="22"/>
      <c r="AD1984" s="83"/>
      <c r="AE1984" s="83"/>
      <c r="AF1984" s="22"/>
      <c r="AG1984" s="83"/>
      <c r="AH1984" s="83"/>
      <c r="AI1984" s="22"/>
      <c r="AJ1984" s="83"/>
      <c r="AK1984" s="83"/>
      <c r="AL1984" s="22"/>
      <c r="AM1984" s="83"/>
      <c r="AN1984" s="83"/>
      <c r="AO1984" s="22"/>
      <c r="AP1984" s="85"/>
      <c r="AQ1984" s="83"/>
      <c r="AR1984" s="22"/>
      <c r="AS1984" s="83"/>
      <c r="AT1984" s="83"/>
      <c r="AU1984" s="22"/>
      <c r="AV1984" s="85"/>
      <c r="AW1984" s="83"/>
      <c r="AX1984" s="22"/>
      <c r="AY1984" s="85"/>
      <c r="AZ1984" s="83"/>
      <c r="BA1984" s="22"/>
      <c r="BB1984" s="85"/>
      <c r="BC1984" s="83"/>
      <c r="BD1984" s="22"/>
      <c r="BE1984" s="85"/>
      <c r="BF1984" s="83"/>
    </row>
    <row r="1985" spans="1:58" s="86" customFormat="1" ht="13.2" x14ac:dyDescent="0.25">
      <c r="A1985" s="47"/>
      <c r="B1985" s="22"/>
      <c r="C1985" s="55"/>
      <c r="D1985" s="44"/>
      <c r="E1985" s="83"/>
      <c r="F1985" s="83"/>
      <c r="G1985" s="22"/>
      <c r="H1985" s="44"/>
      <c r="I1985" s="67"/>
      <c r="J1985" s="67"/>
      <c r="K1985" s="4"/>
      <c r="L1985" s="85"/>
      <c r="M1985" s="83"/>
      <c r="N1985" s="22"/>
      <c r="O1985" s="83"/>
      <c r="P1985" s="83"/>
      <c r="Q1985" s="22"/>
      <c r="R1985" s="83"/>
      <c r="S1985" s="83"/>
      <c r="T1985" s="22"/>
      <c r="U1985" s="83"/>
      <c r="V1985" s="83"/>
      <c r="W1985" s="22"/>
      <c r="X1985" s="83"/>
      <c r="Y1985" s="83"/>
      <c r="Z1985" s="22"/>
      <c r="AA1985" s="83"/>
      <c r="AB1985" s="83"/>
      <c r="AC1985" s="22"/>
      <c r="AD1985" s="83"/>
      <c r="AE1985" s="83"/>
      <c r="AF1985" s="22"/>
      <c r="AG1985" s="83"/>
      <c r="AH1985" s="83"/>
      <c r="AI1985" s="22"/>
      <c r="AJ1985" s="83"/>
      <c r="AK1985" s="83"/>
      <c r="AL1985" s="22"/>
      <c r="AM1985" s="83"/>
      <c r="AN1985" s="83"/>
      <c r="AO1985" s="22"/>
      <c r="AP1985" s="85"/>
      <c r="AQ1985" s="83"/>
      <c r="AR1985" s="22"/>
      <c r="AS1985" s="83"/>
      <c r="AT1985" s="83"/>
      <c r="AU1985" s="22"/>
      <c r="AV1985" s="85"/>
      <c r="AW1985" s="83"/>
      <c r="AX1985" s="22"/>
      <c r="AY1985" s="85"/>
      <c r="AZ1985" s="83"/>
      <c r="BA1985" s="22"/>
      <c r="BB1985" s="85"/>
      <c r="BC1985" s="83"/>
      <c r="BD1985" s="22"/>
      <c r="BE1985" s="85"/>
      <c r="BF1985" s="83"/>
    </row>
    <row r="1986" spans="1:58" s="86" customFormat="1" ht="13.2" x14ac:dyDescent="0.25">
      <c r="A1986" s="47"/>
      <c r="B1986" s="22"/>
      <c r="C1986" s="55"/>
      <c r="D1986" s="44"/>
      <c r="E1986" s="83"/>
      <c r="F1986" s="83"/>
      <c r="G1986" s="22"/>
      <c r="H1986" s="44"/>
      <c r="I1986" s="67"/>
      <c r="J1986" s="67"/>
      <c r="K1986" s="4"/>
      <c r="L1986" s="85"/>
      <c r="M1986" s="83"/>
      <c r="N1986" s="22"/>
      <c r="O1986" s="83"/>
      <c r="P1986" s="83"/>
      <c r="Q1986" s="22"/>
      <c r="R1986" s="83"/>
      <c r="S1986" s="83"/>
      <c r="T1986" s="22"/>
      <c r="U1986" s="83"/>
      <c r="V1986" s="83"/>
      <c r="W1986" s="22"/>
      <c r="X1986" s="83"/>
      <c r="Y1986" s="83"/>
      <c r="Z1986" s="22"/>
      <c r="AA1986" s="83"/>
      <c r="AB1986" s="83"/>
      <c r="AC1986" s="22"/>
      <c r="AD1986" s="83"/>
      <c r="AE1986" s="83"/>
      <c r="AF1986" s="22"/>
      <c r="AG1986" s="83"/>
      <c r="AH1986" s="83"/>
      <c r="AI1986" s="22"/>
      <c r="AJ1986" s="83"/>
      <c r="AK1986" s="83"/>
      <c r="AL1986" s="22"/>
      <c r="AM1986" s="83"/>
      <c r="AN1986" s="83"/>
      <c r="AO1986" s="22"/>
      <c r="AP1986" s="85"/>
      <c r="AQ1986" s="83"/>
      <c r="AR1986" s="22"/>
      <c r="AS1986" s="83"/>
      <c r="AT1986" s="83"/>
      <c r="AU1986" s="22"/>
      <c r="AV1986" s="85"/>
      <c r="AW1986" s="83"/>
      <c r="AX1986" s="22"/>
      <c r="AY1986" s="85"/>
      <c r="AZ1986" s="83"/>
      <c r="BA1986" s="22"/>
      <c r="BB1986" s="85"/>
      <c r="BC1986" s="83"/>
      <c r="BD1986" s="22"/>
      <c r="BE1986" s="85"/>
      <c r="BF1986" s="83"/>
    </row>
    <row r="1987" spans="1:58" s="86" customFormat="1" ht="13.2" x14ac:dyDescent="0.25">
      <c r="A1987" s="47"/>
      <c r="B1987" s="22"/>
      <c r="C1987" s="55"/>
      <c r="D1987" s="44"/>
      <c r="E1987" s="83"/>
      <c r="F1987" s="83"/>
      <c r="G1987" s="22"/>
      <c r="H1987" s="44"/>
      <c r="I1987" s="67"/>
      <c r="J1987" s="67"/>
      <c r="K1987" s="4"/>
      <c r="L1987" s="85"/>
      <c r="M1987" s="83"/>
      <c r="N1987" s="22"/>
      <c r="O1987" s="83"/>
      <c r="P1987" s="83"/>
      <c r="Q1987" s="22"/>
      <c r="R1987" s="83"/>
      <c r="S1987" s="83"/>
      <c r="T1987" s="22"/>
      <c r="U1987" s="83"/>
      <c r="V1987" s="83"/>
      <c r="W1987" s="22"/>
      <c r="X1987" s="83"/>
      <c r="Y1987" s="83"/>
      <c r="Z1987" s="22"/>
      <c r="AA1987" s="83"/>
      <c r="AB1987" s="83"/>
      <c r="AC1987" s="22"/>
      <c r="AD1987" s="83"/>
      <c r="AE1987" s="83"/>
      <c r="AF1987" s="22"/>
      <c r="AG1987" s="83"/>
      <c r="AH1987" s="83"/>
      <c r="AI1987" s="22"/>
      <c r="AJ1987" s="83"/>
      <c r="AK1987" s="83"/>
      <c r="AL1987" s="22"/>
      <c r="AM1987" s="83"/>
      <c r="AN1987" s="83"/>
      <c r="AO1987" s="22"/>
      <c r="AP1987" s="85"/>
      <c r="AQ1987" s="83"/>
      <c r="AR1987" s="22"/>
      <c r="AS1987" s="83"/>
      <c r="AT1987" s="83"/>
      <c r="AU1987" s="22"/>
      <c r="AV1987" s="85"/>
      <c r="AW1987" s="83"/>
      <c r="AX1987" s="22"/>
      <c r="AY1987" s="85"/>
      <c r="AZ1987" s="83"/>
      <c r="BA1987" s="22"/>
      <c r="BB1987" s="85"/>
      <c r="BC1987" s="83"/>
      <c r="BD1987" s="22"/>
      <c r="BE1987" s="85"/>
      <c r="BF1987" s="83"/>
    </row>
    <row r="1988" spans="1:58" s="86" customFormat="1" ht="13.2" x14ac:dyDescent="0.25">
      <c r="A1988" s="47"/>
      <c r="B1988" s="22"/>
      <c r="C1988" s="55"/>
      <c r="D1988" s="44"/>
      <c r="E1988" s="83"/>
      <c r="F1988" s="83"/>
      <c r="G1988" s="22"/>
      <c r="H1988" s="44"/>
      <c r="I1988" s="67"/>
      <c r="J1988" s="67"/>
      <c r="K1988" s="4"/>
      <c r="L1988" s="85"/>
      <c r="M1988" s="83"/>
      <c r="N1988" s="22"/>
      <c r="O1988" s="83"/>
      <c r="P1988" s="83"/>
      <c r="Q1988" s="22"/>
      <c r="R1988" s="83"/>
      <c r="S1988" s="83"/>
      <c r="T1988" s="22"/>
      <c r="U1988" s="83"/>
      <c r="V1988" s="83"/>
      <c r="W1988" s="22"/>
      <c r="X1988" s="83"/>
      <c r="Y1988" s="83"/>
      <c r="Z1988" s="22"/>
      <c r="AA1988" s="83"/>
      <c r="AB1988" s="83"/>
      <c r="AC1988" s="22"/>
      <c r="AD1988" s="83"/>
      <c r="AE1988" s="83"/>
      <c r="AF1988" s="22"/>
      <c r="AG1988" s="83"/>
      <c r="AH1988" s="83"/>
      <c r="AI1988" s="22"/>
      <c r="AJ1988" s="83"/>
      <c r="AK1988" s="83"/>
      <c r="AL1988" s="22"/>
      <c r="AM1988" s="83"/>
      <c r="AN1988" s="83"/>
      <c r="AO1988" s="22"/>
      <c r="AP1988" s="85"/>
      <c r="AQ1988" s="83"/>
      <c r="AR1988" s="22"/>
      <c r="AS1988" s="83"/>
      <c r="AT1988" s="83"/>
      <c r="AU1988" s="22"/>
      <c r="AV1988" s="85"/>
      <c r="AW1988" s="83"/>
      <c r="AX1988" s="22"/>
      <c r="AY1988" s="85"/>
      <c r="AZ1988" s="83"/>
      <c r="BA1988" s="22"/>
      <c r="BB1988" s="85"/>
      <c r="BC1988" s="83"/>
      <c r="BD1988" s="22"/>
      <c r="BE1988" s="85"/>
      <c r="BF1988" s="83"/>
    </row>
    <row r="1989" spans="1:58" s="86" customFormat="1" ht="13.2" x14ac:dyDescent="0.25">
      <c r="A1989" s="47"/>
      <c r="B1989" s="22"/>
      <c r="C1989" s="55"/>
      <c r="D1989" s="44"/>
      <c r="E1989" s="83"/>
      <c r="F1989" s="83"/>
      <c r="G1989" s="22"/>
      <c r="H1989" s="44"/>
      <c r="I1989" s="67"/>
      <c r="J1989" s="67"/>
      <c r="K1989" s="4"/>
      <c r="L1989" s="85"/>
      <c r="M1989" s="83"/>
      <c r="N1989" s="22"/>
      <c r="O1989" s="83"/>
      <c r="P1989" s="83"/>
      <c r="Q1989" s="22"/>
      <c r="R1989" s="83"/>
      <c r="S1989" s="83"/>
      <c r="T1989" s="22"/>
      <c r="U1989" s="83"/>
      <c r="V1989" s="83"/>
      <c r="W1989" s="22"/>
      <c r="X1989" s="83"/>
      <c r="Y1989" s="83"/>
      <c r="Z1989" s="22"/>
      <c r="AA1989" s="83"/>
      <c r="AB1989" s="83"/>
      <c r="AC1989" s="22"/>
      <c r="AD1989" s="83"/>
      <c r="AE1989" s="83"/>
      <c r="AF1989" s="22"/>
      <c r="AG1989" s="83"/>
      <c r="AH1989" s="83"/>
      <c r="AI1989" s="22"/>
      <c r="AJ1989" s="83"/>
      <c r="AK1989" s="83"/>
      <c r="AL1989" s="22"/>
      <c r="AM1989" s="83"/>
      <c r="AN1989" s="83"/>
      <c r="AO1989" s="22"/>
      <c r="AP1989" s="85"/>
      <c r="AQ1989" s="83"/>
      <c r="AR1989" s="22"/>
      <c r="AS1989" s="83"/>
      <c r="AT1989" s="83"/>
      <c r="AU1989" s="22"/>
      <c r="AV1989" s="85"/>
      <c r="AW1989" s="83"/>
      <c r="AX1989" s="22"/>
      <c r="AY1989" s="85"/>
      <c r="AZ1989" s="83"/>
      <c r="BA1989" s="22"/>
      <c r="BB1989" s="85"/>
      <c r="BC1989" s="83"/>
      <c r="BD1989" s="22"/>
      <c r="BE1989" s="85"/>
      <c r="BF1989" s="83"/>
    </row>
    <row r="1990" spans="1:58" s="86" customFormat="1" ht="13.2" x14ac:dyDescent="0.25">
      <c r="A1990" s="47"/>
      <c r="B1990" s="22"/>
      <c r="C1990" s="55"/>
      <c r="D1990" s="44"/>
      <c r="E1990" s="83"/>
      <c r="F1990" s="83"/>
      <c r="G1990" s="22"/>
      <c r="H1990" s="44"/>
      <c r="I1990" s="67"/>
      <c r="J1990" s="67"/>
      <c r="K1990" s="4"/>
      <c r="L1990" s="85"/>
      <c r="M1990" s="83"/>
      <c r="N1990" s="22"/>
      <c r="O1990" s="83"/>
      <c r="P1990" s="83"/>
      <c r="Q1990" s="22"/>
      <c r="R1990" s="83"/>
      <c r="S1990" s="83"/>
      <c r="T1990" s="22"/>
      <c r="U1990" s="83"/>
      <c r="V1990" s="83"/>
      <c r="W1990" s="22"/>
      <c r="X1990" s="83"/>
      <c r="Y1990" s="83"/>
      <c r="Z1990" s="22"/>
      <c r="AA1990" s="83"/>
      <c r="AB1990" s="83"/>
      <c r="AC1990" s="22"/>
      <c r="AD1990" s="83"/>
      <c r="AE1990" s="83"/>
      <c r="AF1990" s="22"/>
      <c r="AG1990" s="83"/>
      <c r="AH1990" s="83"/>
      <c r="AI1990" s="22"/>
      <c r="AJ1990" s="83"/>
      <c r="AK1990" s="83"/>
      <c r="AL1990" s="22"/>
      <c r="AM1990" s="83"/>
      <c r="AN1990" s="83"/>
      <c r="AO1990" s="22"/>
      <c r="AP1990" s="85"/>
      <c r="AQ1990" s="83"/>
      <c r="AR1990" s="22"/>
      <c r="AS1990" s="83"/>
      <c r="AT1990" s="83"/>
      <c r="AU1990" s="22"/>
      <c r="AV1990" s="85"/>
      <c r="AW1990" s="83"/>
      <c r="AX1990" s="22"/>
      <c r="AY1990" s="85"/>
      <c r="AZ1990" s="83"/>
      <c r="BA1990" s="22"/>
      <c r="BB1990" s="85"/>
      <c r="BC1990" s="83"/>
      <c r="BD1990" s="22"/>
      <c r="BE1990" s="85"/>
      <c r="BF1990" s="83"/>
    </row>
    <row r="1991" spans="1:58" s="86" customFormat="1" ht="13.2" x14ac:dyDescent="0.25">
      <c r="A1991" s="47"/>
      <c r="B1991" s="22"/>
      <c r="C1991" s="55"/>
      <c r="D1991" s="44"/>
      <c r="E1991" s="83"/>
      <c r="F1991" s="83"/>
      <c r="G1991" s="22"/>
      <c r="H1991" s="44"/>
      <c r="I1991" s="67"/>
      <c r="J1991" s="67"/>
      <c r="K1991" s="4"/>
      <c r="L1991" s="85"/>
      <c r="M1991" s="83"/>
      <c r="N1991" s="22"/>
      <c r="O1991" s="83"/>
      <c r="P1991" s="83"/>
      <c r="Q1991" s="22"/>
      <c r="R1991" s="83"/>
      <c r="S1991" s="83"/>
      <c r="T1991" s="22"/>
      <c r="U1991" s="83"/>
      <c r="V1991" s="83"/>
      <c r="W1991" s="22"/>
      <c r="X1991" s="83"/>
      <c r="Y1991" s="83"/>
      <c r="Z1991" s="22"/>
      <c r="AA1991" s="83"/>
      <c r="AB1991" s="83"/>
      <c r="AC1991" s="22"/>
      <c r="AD1991" s="83"/>
      <c r="AE1991" s="83"/>
      <c r="AF1991" s="22"/>
      <c r="AG1991" s="83"/>
      <c r="AH1991" s="83"/>
      <c r="AI1991" s="22"/>
      <c r="AJ1991" s="83"/>
      <c r="AK1991" s="83"/>
      <c r="AL1991" s="22"/>
      <c r="AM1991" s="83"/>
      <c r="AN1991" s="83"/>
      <c r="AO1991" s="22"/>
      <c r="AP1991" s="85"/>
      <c r="AQ1991" s="83"/>
      <c r="AR1991" s="22"/>
      <c r="AS1991" s="83"/>
      <c r="AT1991" s="83"/>
      <c r="AU1991" s="22"/>
      <c r="AV1991" s="85"/>
      <c r="AW1991" s="83"/>
      <c r="AX1991" s="22"/>
      <c r="AY1991" s="85"/>
      <c r="AZ1991" s="83"/>
      <c r="BA1991" s="22"/>
      <c r="BB1991" s="85"/>
      <c r="BC1991" s="83"/>
      <c r="BD1991" s="22"/>
      <c r="BE1991" s="85"/>
      <c r="BF1991" s="83"/>
    </row>
    <row r="1992" spans="1:58" s="86" customFormat="1" ht="13.2" x14ac:dyDescent="0.25">
      <c r="A1992" s="47"/>
      <c r="B1992" s="22"/>
      <c r="C1992" s="55"/>
      <c r="D1992" s="44"/>
      <c r="E1992" s="83"/>
      <c r="F1992" s="83"/>
      <c r="G1992" s="22"/>
      <c r="H1992" s="44"/>
      <c r="I1992" s="67"/>
      <c r="J1992" s="67"/>
      <c r="K1992" s="4"/>
      <c r="L1992" s="85"/>
      <c r="M1992" s="83"/>
      <c r="N1992" s="22"/>
      <c r="O1992" s="83"/>
      <c r="P1992" s="83"/>
      <c r="Q1992" s="22"/>
      <c r="R1992" s="83"/>
      <c r="S1992" s="83"/>
      <c r="T1992" s="22"/>
      <c r="U1992" s="83"/>
      <c r="V1992" s="83"/>
      <c r="W1992" s="22"/>
      <c r="X1992" s="83"/>
      <c r="Y1992" s="83"/>
      <c r="Z1992" s="22"/>
      <c r="AA1992" s="83"/>
      <c r="AB1992" s="83"/>
      <c r="AC1992" s="22"/>
      <c r="AD1992" s="83"/>
      <c r="AE1992" s="83"/>
      <c r="AF1992" s="22"/>
      <c r="AG1992" s="83"/>
      <c r="AH1992" s="83"/>
      <c r="AI1992" s="22"/>
      <c r="AJ1992" s="83"/>
      <c r="AK1992" s="83"/>
      <c r="AL1992" s="22"/>
      <c r="AM1992" s="83"/>
      <c r="AN1992" s="83"/>
      <c r="AO1992" s="22"/>
      <c r="AP1992" s="85"/>
      <c r="AQ1992" s="83"/>
      <c r="AR1992" s="22"/>
      <c r="AS1992" s="83"/>
      <c r="AT1992" s="83"/>
      <c r="AU1992" s="22"/>
      <c r="AV1992" s="85"/>
      <c r="AW1992" s="83"/>
      <c r="AX1992" s="22"/>
      <c r="AY1992" s="85"/>
      <c r="AZ1992" s="83"/>
      <c r="BA1992" s="22"/>
      <c r="BB1992" s="85"/>
      <c r="BC1992" s="83"/>
      <c r="BD1992" s="22"/>
      <c r="BE1992" s="85"/>
      <c r="BF1992" s="83"/>
    </row>
    <row r="1993" spans="1:58" s="86" customFormat="1" ht="13.2" x14ac:dyDescent="0.25">
      <c r="A1993" s="47"/>
      <c r="B1993" s="22"/>
      <c r="C1993" s="55"/>
      <c r="D1993" s="44"/>
      <c r="E1993" s="83"/>
      <c r="F1993" s="83"/>
      <c r="G1993" s="22"/>
      <c r="H1993" s="44"/>
      <c r="I1993" s="67"/>
      <c r="J1993" s="67"/>
      <c r="K1993" s="4"/>
      <c r="L1993" s="85"/>
      <c r="M1993" s="83"/>
      <c r="N1993" s="22"/>
      <c r="O1993" s="83"/>
      <c r="P1993" s="83"/>
      <c r="Q1993" s="22"/>
      <c r="R1993" s="83"/>
      <c r="S1993" s="83"/>
      <c r="T1993" s="22"/>
      <c r="U1993" s="83"/>
      <c r="V1993" s="83"/>
      <c r="W1993" s="22"/>
      <c r="X1993" s="83"/>
      <c r="Y1993" s="83"/>
      <c r="Z1993" s="22"/>
      <c r="AA1993" s="83"/>
      <c r="AB1993" s="83"/>
      <c r="AC1993" s="22"/>
      <c r="AD1993" s="83"/>
      <c r="AE1993" s="83"/>
      <c r="AF1993" s="22"/>
      <c r="AG1993" s="83"/>
      <c r="AH1993" s="83"/>
      <c r="AI1993" s="22"/>
      <c r="AJ1993" s="83"/>
      <c r="AK1993" s="83"/>
      <c r="AL1993" s="22"/>
      <c r="AM1993" s="83"/>
      <c r="AN1993" s="83"/>
      <c r="AO1993" s="22"/>
      <c r="AP1993" s="85"/>
      <c r="AQ1993" s="83"/>
      <c r="AR1993" s="22"/>
      <c r="AS1993" s="83"/>
      <c r="AT1993" s="83"/>
      <c r="AU1993" s="22"/>
      <c r="AV1993" s="85"/>
      <c r="AW1993" s="83"/>
      <c r="AX1993" s="22"/>
      <c r="AY1993" s="85"/>
      <c r="AZ1993" s="83"/>
      <c r="BA1993" s="22"/>
      <c r="BB1993" s="85"/>
      <c r="BC1993" s="83"/>
      <c r="BD1993" s="22"/>
      <c r="BE1993" s="85"/>
      <c r="BF1993" s="83"/>
    </row>
    <row r="1994" spans="1:58" s="86" customFormat="1" ht="13.2" x14ac:dyDescent="0.25">
      <c r="A1994" s="47"/>
      <c r="B1994" s="22"/>
      <c r="C1994" s="55"/>
      <c r="D1994" s="44"/>
      <c r="E1994" s="83"/>
      <c r="F1994" s="83"/>
      <c r="G1994" s="22"/>
      <c r="H1994" s="44"/>
      <c r="I1994" s="67"/>
      <c r="J1994" s="67"/>
      <c r="K1994" s="4"/>
      <c r="L1994" s="85"/>
      <c r="M1994" s="83"/>
      <c r="N1994" s="22"/>
      <c r="O1994" s="83"/>
      <c r="P1994" s="83"/>
      <c r="Q1994" s="22"/>
      <c r="R1994" s="83"/>
      <c r="S1994" s="83"/>
      <c r="T1994" s="22"/>
      <c r="U1994" s="83"/>
      <c r="V1994" s="83"/>
      <c r="W1994" s="22"/>
      <c r="X1994" s="83"/>
      <c r="Y1994" s="83"/>
      <c r="Z1994" s="22"/>
      <c r="AA1994" s="83"/>
      <c r="AB1994" s="83"/>
      <c r="AC1994" s="22"/>
      <c r="AD1994" s="83"/>
      <c r="AE1994" s="83"/>
      <c r="AF1994" s="22"/>
      <c r="AG1994" s="83"/>
      <c r="AH1994" s="83"/>
      <c r="AI1994" s="22"/>
      <c r="AJ1994" s="83"/>
      <c r="AK1994" s="83"/>
      <c r="AL1994" s="22"/>
      <c r="AM1994" s="83"/>
      <c r="AN1994" s="83"/>
      <c r="AO1994" s="22"/>
      <c r="AP1994" s="85"/>
      <c r="AQ1994" s="83"/>
      <c r="AR1994" s="22"/>
      <c r="AS1994" s="83"/>
      <c r="AT1994" s="83"/>
      <c r="AU1994" s="22"/>
      <c r="AV1994" s="85"/>
      <c r="AW1994" s="83"/>
      <c r="AX1994" s="22"/>
      <c r="AY1994" s="85"/>
      <c r="AZ1994" s="83"/>
      <c r="BA1994" s="22"/>
      <c r="BB1994" s="85"/>
      <c r="BC1994" s="83"/>
      <c r="BD1994" s="22"/>
      <c r="BE1994" s="85"/>
      <c r="BF1994" s="83"/>
    </row>
    <row r="1995" spans="1:58" s="86" customFormat="1" ht="13.2" x14ac:dyDescent="0.25">
      <c r="A1995" s="47"/>
      <c r="B1995" s="22"/>
      <c r="C1995" s="55"/>
      <c r="D1995" s="44"/>
      <c r="E1995" s="83"/>
      <c r="F1995" s="83"/>
      <c r="G1995" s="22"/>
      <c r="H1995" s="44"/>
      <c r="I1995" s="67"/>
      <c r="J1995" s="67"/>
      <c r="K1995" s="4"/>
      <c r="L1995" s="85"/>
      <c r="M1995" s="83"/>
      <c r="N1995" s="22"/>
      <c r="O1995" s="83"/>
      <c r="P1995" s="83"/>
      <c r="Q1995" s="22"/>
      <c r="R1995" s="83"/>
      <c r="S1995" s="83"/>
      <c r="T1995" s="22"/>
      <c r="U1995" s="83"/>
      <c r="V1995" s="83"/>
      <c r="W1995" s="22"/>
      <c r="X1995" s="83"/>
      <c r="Y1995" s="83"/>
      <c r="Z1995" s="22"/>
      <c r="AA1995" s="83"/>
      <c r="AB1995" s="83"/>
      <c r="AC1995" s="22"/>
      <c r="AD1995" s="83"/>
      <c r="AE1995" s="83"/>
      <c r="AF1995" s="22"/>
      <c r="AG1995" s="83"/>
      <c r="AH1995" s="83"/>
      <c r="AI1995" s="22"/>
      <c r="AJ1995" s="83"/>
      <c r="AK1995" s="83"/>
      <c r="AL1995" s="22"/>
      <c r="AM1995" s="83"/>
      <c r="AN1995" s="83"/>
      <c r="AO1995" s="22"/>
      <c r="AP1995" s="85"/>
      <c r="AQ1995" s="83"/>
      <c r="AR1995" s="22"/>
      <c r="AS1995" s="83"/>
      <c r="AT1995" s="83"/>
      <c r="AU1995" s="22"/>
      <c r="AV1995" s="85"/>
      <c r="AW1995" s="83"/>
      <c r="AX1995" s="22"/>
      <c r="AY1995" s="85"/>
      <c r="AZ1995" s="83"/>
      <c r="BA1995" s="22"/>
      <c r="BB1995" s="85"/>
      <c r="BC1995" s="83"/>
      <c r="BD1995" s="22"/>
      <c r="BE1995" s="85"/>
      <c r="BF1995" s="83"/>
    </row>
    <row r="1996" spans="1:58" s="86" customFormat="1" ht="13.2" x14ac:dyDescent="0.25">
      <c r="A1996" s="47"/>
      <c r="B1996" s="22"/>
      <c r="C1996" s="55"/>
      <c r="D1996" s="44"/>
      <c r="E1996" s="83"/>
      <c r="F1996" s="83"/>
      <c r="G1996" s="22"/>
      <c r="H1996" s="44"/>
      <c r="I1996" s="67"/>
      <c r="J1996" s="67"/>
      <c r="K1996" s="4"/>
      <c r="L1996" s="85"/>
      <c r="M1996" s="83"/>
      <c r="N1996" s="22"/>
      <c r="O1996" s="83"/>
      <c r="P1996" s="83"/>
      <c r="Q1996" s="22"/>
      <c r="R1996" s="83"/>
      <c r="S1996" s="83"/>
      <c r="T1996" s="22"/>
      <c r="U1996" s="83"/>
      <c r="V1996" s="83"/>
      <c r="W1996" s="22"/>
      <c r="X1996" s="83"/>
      <c r="Y1996" s="83"/>
      <c r="Z1996" s="22"/>
      <c r="AA1996" s="83"/>
      <c r="AB1996" s="83"/>
      <c r="AC1996" s="22"/>
      <c r="AD1996" s="83"/>
      <c r="AE1996" s="83"/>
      <c r="AF1996" s="22"/>
      <c r="AG1996" s="83"/>
      <c r="AH1996" s="83"/>
      <c r="AI1996" s="22"/>
      <c r="AJ1996" s="83"/>
      <c r="AK1996" s="83"/>
      <c r="AL1996" s="22"/>
      <c r="AM1996" s="83"/>
      <c r="AN1996" s="83"/>
      <c r="AO1996" s="22"/>
      <c r="AP1996" s="85"/>
      <c r="AQ1996" s="83"/>
      <c r="AR1996" s="22"/>
      <c r="AS1996" s="83"/>
      <c r="AT1996" s="83"/>
      <c r="AU1996" s="22"/>
      <c r="AV1996" s="85"/>
      <c r="AW1996" s="83"/>
      <c r="AX1996" s="22"/>
      <c r="AY1996" s="85"/>
      <c r="AZ1996" s="83"/>
      <c r="BA1996" s="22"/>
      <c r="BB1996" s="85"/>
      <c r="BC1996" s="83"/>
      <c r="BD1996" s="22"/>
      <c r="BE1996" s="85"/>
      <c r="BF1996" s="83"/>
    </row>
    <row r="1997" spans="1:58" s="86" customFormat="1" ht="13.2" x14ac:dyDescent="0.25">
      <c r="A1997" s="47"/>
      <c r="B1997" s="22"/>
      <c r="C1997" s="55"/>
      <c r="D1997" s="44"/>
      <c r="E1997" s="83"/>
      <c r="F1997" s="83"/>
      <c r="G1997" s="22"/>
      <c r="H1997" s="44"/>
      <c r="I1997" s="67"/>
      <c r="J1997" s="67"/>
      <c r="K1997" s="4"/>
      <c r="L1997" s="85"/>
      <c r="M1997" s="83"/>
      <c r="N1997" s="22"/>
      <c r="O1997" s="83"/>
      <c r="P1997" s="83"/>
      <c r="Q1997" s="22"/>
      <c r="R1997" s="83"/>
      <c r="S1997" s="83"/>
      <c r="T1997" s="22"/>
      <c r="U1997" s="83"/>
      <c r="V1997" s="83"/>
      <c r="W1997" s="22"/>
      <c r="X1997" s="83"/>
      <c r="Y1997" s="83"/>
      <c r="Z1997" s="22"/>
      <c r="AA1997" s="83"/>
      <c r="AB1997" s="83"/>
      <c r="AC1997" s="22"/>
      <c r="AD1997" s="83"/>
      <c r="AE1997" s="83"/>
      <c r="AF1997" s="22"/>
      <c r="AG1997" s="83"/>
      <c r="AH1997" s="83"/>
      <c r="AI1997" s="22"/>
      <c r="AJ1997" s="83"/>
      <c r="AK1997" s="83"/>
      <c r="AL1997" s="22"/>
      <c r="AM1997" s="83"/>
      <c r="AN1997" s="83"/>
      <c r="AO1997" s="22"/>
      <c r="AP1997" s="85"/>
      <c r="AQ1997" s="83"/>
      <c r="AR1997" s="22"/>
      <c r="AS1997" s="83"/>
      <c r="AT1997" s="83"/>
      <c r="AU1997" s="22"/>
      <c r="AV1997" s="85"/>
      <c r="AW1997" s="83"/>
      <c r="AX1997" s="22"/>
      <c r="AY1997" s="85"/>
      <c r="AZ1997" s="83"/>
      <c r="BA1997" s="22"/>
      <c r="BB1997" s="85"/>
      <c r="BC1997" s="83"/>
      <c r="BD1997" s="22"/>
      <c r="BE1997" s="85"/>
      <c r="BF1997" s="83"/>
    </row>
    <row r="1998" spans="1:58" s="86" customFormat="1" ht="13.2" x14ac:dyDescent="0.25">
      <c r="A1998" s="47"/>
      <c r="B1998" s="22"/>
      <c r="C1998" s="55"/>
      <c r="D1998" s="44"/>
      <c r="E1998" s="83"/>
      <c r="F1998" s="83"/>
      <c r="G1998" s="22"/>
      <c r="H1998" s="44"/>
      <c r="I1998" s="67"/>
      <c r="J1998" s="67"/>
      <c r="K1998" s="4"/>
      <c r="L1998" s="85"/>
      <c r="M1998" s="83"/>
      <c r="N1998" s="22"/>
      <c r="O1998" s="83"/>
      <c r="P1998" s="83"/>
      <c r="Q1998" s="22"/>
      <c r="R1998" s="83"/>
      <c r="S1998" s="83"/>
      <c r="T1998" s="22"/>
      <c r="U1998" s="83"/>
      <c r="V1998" s="83"/>
      <c r="W1998" s="22"/>
      <c r="X1998" s="83"/>
      <c r="Y1998" s="83"/>
      <c r="Z1998" s="22"/>
      <c r="AA1998" s="83"/>
      <c r="AB1998" s="83"/>
      <c r="AC1998" s="22"/>
      <c r="AD1998" s="83"/>
      <c r="AE1998" s="83"/>
      <c r="AF1998" s="22"/>
      <c r="AG1998" s="83"/>
      <c r="AH1998" s="83"/>
      <c r="AI1998" s="22"/>
      <c r="AJ1998" s="83"/>
      <c r="AK1998" s="83"/>
      <c r="AL1998" s="22"/>
      <c r="AM1998" s="83"/>
      <c r="AN1998" s="83"/>
      <c r="AO1998" s="22"/>
      <c r="AP1998" s="85"/>
      <c r="AQ1998" s="83"/>
      <c r="AR1998" s="22"/>
      <c r="AS1998" s="83"/>
      <c r="AT1998" s="83"/>
      <c r="AU1998" s="22"/>
      <c r="AV1998" s="85"/>
      <c r="AW1998" s="83"/>
      <c r="AX1998" s="22"/>
      <c r="AY1998" s="85"/>
      <c r="AZ1998" s="83"/>
      <c r="BA1998" s="22"/>
      <c r="BB1998" s="85"/>
      <c r="BC1998" s="83"/>
      <c r="BD1998" s="22"/>
      <c r="BE1998" s="85"/>
      <c r="BF1998" s="83"/>
    </row>
    <row r="1999" spans="1:58" s="86" customFormat="1" ht="13.2" x14ac:dyDescent="0.25">
      <c r="A1999" s="47"/>
      <c r="B1999" s="22"/>
      <c r="C1999" s="55"/>
      <c r="D1999" s="44"/>
      <c r="E1999" s="83"/>
      <c r="F1999" s="83"/>
      <c r="G1999" s="22"/>
      <c r="H1999" s="44"/>
      <c r="I1999" s="67"/>
      <c r="J1999" s="67"/>
      <c r="K1999" s="4"/>
      <c r="L1999" s="85"/>
      <c r="M1999" s="83"/>
      <c r="N1999" s="22"/>
      <c r="O1999" s="83"/>
      <c r="P1999" s="83"/>
      <c r="Q1999" s="22"/>
      <c r="R1999" s="83"/>
      <c r="S1999" s="83"/>
      <c r="T1999" s="22"/>
      <c r="U1999" s="83"/>
      <c r="V1999" s="83"/>
      <c r="W1999" s="22"/>
      <c r="X1999" s="83"/>
      <c r="Y1999" s="83"/>
      <c r="Z1999" s="22"/>
      <c r="AA1999" s="83"/>
      <c r="AB1999" s="83"/>
      <c r="AC1999" s="22"/>
      <c r="AD1999" s="83"/>
      <c r="AE1999" s="83"/>
      <c r="AF1999" s="22"/>
      <c r="AG1999" s="83"/>
      <c r="AH1999" s="83"/>
      <c r="AI1999" s="22"/>
      <c r="AJ1999" s="83"/>
      <c r="AK1999" s="83"/>
      <c r="AL1999" s="22"/>
      <c r="AM1999" s="83"/>
      <c r="AN1999" s="83"/>
      <c r="AO1999" s="22"/>
      <c r="AP1999" s="85"/>
      <c r="AQ1999" s="83"/>
      <c r="AR1999" s="22"/>
      <c r="AS1999" s="83"/>
      <c r="AT1999" s="83"/>
      <c r="AU1999" s="22"/>
      <c r="AV1999" s="85"/>
      <c r="AW1999" s="83"/>
      <c r="AX1999" s="22"/>
      <c r="AY1999" s="85"/>
      <c r="AZ1999" s="83"/>
      <c r="BA1999" s="22"/>
      <c r="BB1999" s="85"/>
      <c r="BC1999" s="83"/>
      <c r="BD1999" s="22"/>
      <c r="BE1999" s="85"/>
      <c r="BF1999" s="83"/>
    </row>
    <row r="2000" spans="1:58" s="86" customFormat="1" ht="13.2" x14ac:dyDescent="0.25">
      <c r="A2000" s="47"/>
      <c r="B2000" s="22"/>
      <c r="C2000" s="55"/>
      <c r="D2000" s="44"/>
      <c r="E2000" s="83"/>
      <c r="F2000" s="83"/>
      <c r="G2000" s="22"/>
      <c r="H2000" s="44"/>
      <c r="I2000" s="67"/>
      <c r="J2000" s="67"/>
      <c r="K2000" s="4"/>
      <c r="L2000" s="85"/>
      <c r="M2000" s="83"/>
      <c r="N2000" s="22"/>
      <c r="O2000" s="83"/>
      <c r="P2000" s="83"/>
      <c r="Q2000" s="22"/>
      <c r="R2000" s="83"/>
      <c r="S2000" s="83"/>
      <c r="T2000" s="22"/>
      <c r="U2000" s="83"/>
      <c r="V2000" s="83"/>
      <c r="W2000" s="22"/>
      <c r="X2000" s="83"/>
      <c r="Y2000" s="83"/>
      <c r="Z2000" s="22"/>
      <c r="AA2000" s="83"/>
      <c r="AB2000" s="83"/>
      <c r="AC2000" s="22"/>
      <c r="AD2000" s="83"/>
      <c r="AE2000" s="83"/>
      <c r="AF2000" s="22"/>
      <c r="AG2000" s="83"/>
      <c r="AH2000" s="83"/>
      <c r="AI2000" s="22"/>
      <c r="AJ2000" s="83"/>
      <c r="AK2000" s="83"/>
      <c r="AL2000" s="22"/>
      <c r="AM2000" s="83"/>
      <c r="AN2000" s="83"/>
      <c r="AO2000" s="22"/>
      <c r="AP2000" s="85"/>
      <c r="AQ2000" s="83"/>
      <c r="AR2000" s="22"/>
      <c r="AS2000" s="83"/>
      <c r="AT2000" s="83"/>
      <c r="AU2000" s="22"/>
      <c r="AV2000" s="85"/>
      <c r="AW2000" s="83"/>
      <c r="AX2000" s="22"/>
      <c r="AY2000" s="85"/>
      <c r="AZ2000" s="83"/>
      <c r="BA2000" s="22"/>
      <c r="BB2000" s="85"/>
      <c r="BC2000" s="83"/>
      <c r="BD2000" s="22"/>
      <c r="BE2000" s="85"/>
      <c r="BF2000" s="83"/>
    </row>
    <row r="2001" spans="1:58" s="86" customFormat="1" ht="13.2" x14ac:dyDescent="0.25">
      <c r="A2001" s="47"/>
      <c r="B2001" s="22"/>
      <c r="C2001" s="55"/>
      <c r="D2001" s="44"/>
      <c r="E2001" s="83"/>
      <c r="F2001" s="83"/>
      <c r="G2001" s="22"/>
      <c r="H2001" s="44"/>
      <c r="I2001" s="67"/>
      <c r="J2001" s="67"/>
      <c r="K2001" s="4"/>
      <c r="L2001" s="85"/>
      <c r="M2001" s="83"/>
      <c r="N2001" s="22"/>
      <c r="O2001" s="83"/>
      <c r="P2001" s="83"/>
      <c r="Q2001" s="22"/>
      <c r="R2001" s="83"/>
      <c r="S2001" s="83"/>
      <c r="T2001" s="22"/>
      <c r="U2001" s="83"/>
      <c r="V2001" s="83"/>
      <c r="W2001" s="22"/>
      <c r="X2001" s="83"/>
      <c r="Y2001" s="83"/>
      <c r="Z2001" s="22"/>
      <c r="AA2001" s="83"/>
      <c r="AB2001" s="83"/>
      <c r="AC2001" s="22"/>
      <c r="AD2001" s="83"/>
      <c r="AE2001" s="83"/>
      <c r="AF2001" s="22"/>
      <c r="AG2001" s="83"/>
      <c r="AH2001" s="83"/>
      <c r="AI2001" s="22"/>
      <c r="AJ2001" s="83"/>
      <c r="AK2001" s="83"/>
      <c r="AL2001" s="22"/>
      <c r="AM2001" s="83"/>
      <c r="AN2001" s="83"/>
      <c r="AO2001" s="22"/>
      <c r="AP2001" s="85"/>
      <c r="AQ2001" s="83"/>
      <c r="AR2001" s="22"/>
      <c r="AS2001" s="83"/>
      <c r="AT2001" s="83"/>
      <c r="AU2001" s="22"/>
      <c r="AV2001" s="85"/>
      <c r="AW2001" s="83"/>
      <c r="AX2001" s="22"/>
      <c r="AY2001" s="85"/>
      <c r="AZ2001" s="83"/>
      <c r="BA2001" s="22"/>
      <c r="BB2001" s="85"/>
      <c r="BC2001" s="83"/>
      <c r="BD2001" s="22"/>
      <c r="BE2001" s="85"/>
      <c r="BF2001" s="83"/>
    </row>
    <row r="2002" spans="1:58" s="86" customFormat="1" ht="13.2" x14ac:dyDescent="0.25">
      <c r="A2002" s="47"/>
      <c r="B2002" s="22"/>
      <c r="C2002" s="55"/>
      <c r="D2002" s="44"/>
      <c r="E2002" s="83"/>
      <c r="F2002" s="83"/>
      <c r="G2002" s="22"/>
      <c r="H2002" s="44"/>
      <c r="I2002" s="67"/>
      <c r="J2002" s="67"/>
      <c r="K2002" s="4"/>
      <c r="L2002" s="85"/>
      <c r="M2002" s="83"/>
      <c r="N2002" s="22"/>
      <c r="O2002" s="83"/>
      <c r="P2002" s="83"/>
      <c r="Q2002" s="22"/>
      <c r="R2002" s="83"/>
      <c r="S2002" s="83"/>
      <c r="T2002" s="22"/>
      <c r="U2002" s="83"/>
      <c r="V2002" s="83"/>
      <c r="W2002" s="22"/>
      <c r="X2002" s="83"/>
      <c r="Y2002" s="83"/>
      <c r="Z2002" s="22"/>
      <c r="AA2002" s="83"/>
      <c r="AB2002" s="83"/>
      <c r="AC2002" s="22"/>
      <c r="AD2002" s="83"/>
      <c r="AE2002" s="83"/>
      <c r="AF2002" s="22"/>
      <c r="AG2002" s="83"/>
      <c r="AH2002" s="83"/>
      <c r="AI2002" s="22"/>
      <c r="AJ2002" s="83"/>
      <c r="AK2002" s="83"/>
      <c r="AL2002" s="22"/>
      <c r="AM2002" s="83"/>
      <c r="AN2002" s="83"/>
      <c r="AO2002" s="22"/>
      <c r="AP2002" s="85"/>
      <c r="AQ2002" s="83"/>
      <c r="AR2002" s="22"/>
      <c r="AS2002" s="83"/>
      <c r="AT2002" s="83"/>
      <c r="AU2002" s="22"/>
      <c r="AV2002" s="85"/>
      <c r="AW2002" s="83"/>
      <c r="AX2002" s="22"/>
      <c r="AY2002" s="85"/>
      <c r="AZ2002" s="83"/>
      <c r="BA2002" s="22"/>
      <c r="BB2002" s="85"/>
      <c r="BC2002" s="83"/>
      <c r="BD2002" s="22"/>
      <c r="BE2002" s="85"/>
      <c r="BF2002" s="83"/>
    </row>
    <row r="2003" spans="1:58" s="86" customFormat="1" ht="13.2" x14ac:dyDescent="0.25">
      <c r="A2003" s="47"/>
      <c r="B2003" s="22"/>
      <c r="C2003" s="55"/>
      <c r="D2003" s="44"/>
      <c r="E2003" s="83"/>
      <c r="F2003" s="83"/>
      <c r="G2003" s="22"/>
      <c r="H2003" s="44"/>
      <c r="I2003" s="67"/>
      <c r="J2003" s="67"/>
      <c r="K2003" s="4"/>
      <c r="L2003" s="85"/>
      <c r="M2003" s="83"/>
      <c r="N2003" s="22"/>
      <c r="O2003" s="83"/>
      <c r="P2003" s="83"/>
      <c r="Q2003" s="22"/>
      <c r="R2003" s="83"/>
      <c r="S2003" s="83"/>
      <c r="T2003" s="22"/>
      <c r="U2003" s="83"/>
      <c r="V2003" s="83"/>
      <c r="W2003" s="22"/>
      <c r="X2003" s="83"/>
      <c r="Y2003" s="83"/>
      <c r="Z2003" s="22"/>
      <c r="AA2003" s="83"/>
      <c r="AB2003" s="83"/>
      <c r="AC2003" s="22"/>
      <c r="AD2003" s="83"/>
      <c r="AE2003" s="83"/>
      <c r="AF2003" s="22"/>
      <c r="AG2003" s="83"/>
      <c r="AH2003" s="83"/>
      <c r="AI2003" s="22"/>
      <c r="AJ2003" s="83"/>
      <c r="AK2003" s="83"/>
      <c r="AL2003" s="22"/>
      <c r="AM2003" s="83"/>
      <c r="AN2003" s="83"/>
      <c r="AO2003" s="22"/>
      <c r="AP2003" s="85"/>
      <c r="AQ2003" s="83"/>
      <c r="AR2003" s="22"/>
      <c r="AS2003" s="83"/>
      <c r="AT2003" s="83"/>
      <c r="AU2003" s="22"/>
      <c r="AV2003" s="85"/>
      <c r="AW2003" s="83"/>
      <c r="AX2003" s="22"/>
      <c r="AY2003" s="85"/>
      <c r="AZ2003" s="83"/>
      <c r="BA2003" s="22"/>
      <c r="BB2003" s="85"/>
      <c r="BC2003" s="83"/>
      <c r="BD2003" s="22"/>
      <c r="BE2003" s="85"/>
      <c r="BF2003" s="83"/>
    </row>
    <row r="2004" spans="1:58" s="86" customFormat="1" ht="13.2" x14ac:dyDescent="0.25">
      <c r="A2004" s="47"/>
      <c r="B2004" s="22"/>
      <c r="C2004" s="55"/>
      <c r="D2004" s="44"/>
      <c r="E2004" s="83"/>
      <c r="F2004" s="83"/>
      <c r="G2004" s="22"/>
      <c r="H2004" s="44"/>
      <c r="I2004" s="67"/>
      <c r="J2004" s="67"/>
      <c r="K2004" s="4"/>
      <c r="L2004" s="85"/>
      <c r="M2004" s="83"/>
      <c r="N2004" s="22"/>
      <c r="O2004" s="83"/>
      <c r="P2004" s="83"/>
      <c r="Q2004" s="22"/>
      <c r="R2004" s="83"/>
      <c r="S2004" s="83"/>
      <c r="T2004" s="22"/>
      <c r="U2004" s="83"/>
      <c r="V2004" s="83"/>
      <c r="W2004" s="22"/>
      <c r="X2004" s="83"/>
      <c r="Y2004" s="83"/>
      <c r="Z2004" s="22"/>
      <c r="AA2004" s="83"/>
      <c r="AB2004" s="83"/>
      <c r="AC2004" s="22"/>
      <c r="AD2004" s="83"/>
      <c r="AE2004" s="83"/>
      <c r="AF2004" s="22"/>
      <c r="AG2004" s="83"/>
      <c r="AH2004" s="83"/>
      <c r="AI2004" s="22"/>
      <c r="AJ2004" s="83"/>
      <c r="AK2004" s="83"/>
      <c r="AL2004" s="22"/>
      <c r="AM2004" s="83"/>
      <c r="AN2004" s="83"/>
      <c r="AO2004" s="22"/>
      <c r="AP2004" s="85"/>
      <c r="AQ2004" s="83"/>
      <c r="AR2004" s="22"/>
      <c r="AS2004" s="83"/>
      <c r="AT2004" s="83"/>
      <c r="AU2004" s="22"/>
      <c r="AV2004" s="85"/>
      <c r="AW2004" s="83"/>
      <c r="AX2004" s="22"/>
      <c r="AY2004" s="85"/>
      <c r="AZ2004" s="83"/>
      <c r="BA2004" s="22"/>
      <c r="BB2004" s="85"/>
      <c r="BC2004" s="83"/>
      <c r="BD2004" s="22"/>
      <c r="BE2004" s="85"/>
      <c r="BF2004" s="83"/>
    </row>
    <row r="2005" spans="1:58" s="86" customFormat="1" ht="13.2" x14ac:dyDescent="0.25">
      <c r="A2005" s="47"/>
      <c r="B2005" s="22"/>
      <c r="C2005" s="55"/>
      <c r="D2005" s="44"/>
      <c r="E2005" s="83"/>
      <c r="F2005" s="83"/>
      <c r="G2005" s="22"/>
      <c r="H2005" s="44"/>
      <c r="I2005" s="67"/>
      <c r="J2005" s="67"/>
      <c r="K2005" s="4"/>
      <c r="L2005" s="85"/>
      <c r="M2005" s="83"/>
      <c r="N2005" s="22"/>
      <c r="O2005" s="83"/>
      <c r="P2005" s="83"/>
      <c r="Q2005" s="22"/>
      <c r="R2005" s="83"/>
      <c r="S2005" s="83"/>
      <c r="T2005" s="22"/>
      <c r="U2005" s="83"/>
      <c r="V2005" s="83"/>
      <c r="W2005" s="22"/>
      <c r="X2005" s="83"/>
      <c r="Y2005" s="83"/>
      <c r="Z2005" s="22"/>
      <c r="AA2005" s="83"/>
      <c r="AB2005" s="83"/>
      <c r="AC2005" s="22"/>
      <c r="AD2005" s="83"/>
      <c r="AE2005" s="83"/>
      <c r="AF2005" s="22"/>
      <c r="AG2005" s="83"/>
      <c r="AH2005" s="83"/>
      <c r="AI2005" s="22"/>
      <c r="AJ2005" s="83"/>
      <c r="AK2005" s="83"/>
      <c r="AL2005" s="22"/>
      <c r="AM2005" s="83"/>
      <c r="AN2005" s="83"/>
      <c r="AO2005" s="22"/>
      <c r="AP2005" s="85"/>
      <c r="AQ2005" s="83"/>
      <c r="AR2005" s="22"/>
      <c r="AS2005" s="83"/>
      <c r="AT2005" s="83"/>
      <c r="AU2005" s="22"/>
      <c r="AV2005" s="85"/>
      <c r="AW2005" s="83"/>
      <c r="AX2005" s="22"/>
      <c r="AY2005" s="85"/>
      <c r="AZ2005" s="83"/>
      <c r="BA2005" s="22"/>
      <c r="BB2005" s="85"/>
      <c r="BC2005" s="83"/>
      <c r="BD2005" s="22"/>
      <c r="BE2005" s="85"/>
      <c r="BF2005" s="83"/>
    </row>
    <row r="2006" spans="1:58" s="86" customFormat="1" ht="13.2" x14ac:dyDescent="0.25">
      <c r="A2006" s="47"/>
      <c r="B2006" s="22"/>
      <c r="C2006" s="55"/>
      <c r="D2006" s="44"/>
      <c r="E2006" s="83"/>
      <c r="F2006" s="83"/>
      <c r="G2006" s="22"/>
      <c r="H2006" s="44"/>
      <c r="I2006" s="67"/>
      <c r="J2006" s="67"/>
      <c r="K2006" s="4"/>
      <c r="L2006" s="85"/>
      <c r="M2006" s="83"/>
      <c r="N2006" s="22"/>
      <c r="O2006" s="83"/>
      <c r="P2006" s="83"/>
      <c r="Q2006" s="22"/>
      <c r="R2006" s="83"/>
      <c r="S2006" s="83"/>
      <c r="T2006" s="22"/>
      <c r="U2006" s="83"/>
      <c r="V2006" s="83"/>
      <c r="W2006" s="22"/>
      <c r="X2006" s="83"/>
      <c r="Y2006" s="83"/>
      <c r="Z2006" s="22"/>
      <c r="AA2006" s="83"/>
      <c r="AB2006" s="83"/>
      <c r="AC2006" s="22"/>
      <c r="AD2006" s="83"/>
      <c r="AE2006" s="83"/>
      <c r="AF2006" s="22"/>
      <c r="AG2006" s="83"/>
      <c r="AH2006" s="83"/>
      <c r="AI2006" s="22"/>
      <c r="AJ2006" s="83"/>
      <c r="AK2006" s="83"/>
      <c r="AL2006" s="22"/>
      <c r="AM2006" s="83"/>
      <c r="AN2006" s="83"/>
      <c r="AO2006" s="22"/>
      <c r="AP2006" s="85"/>
      <c r="AQ2006" s="83"/>
      <c r="AR2006" s="22"/>
      <c r="AS2006" s="83"/>
      <c r="AT2006" s="83"/>
      <c r="AU2006" s="22"/>
      <c r="AV2006" s="85"/>
      <c r="AW2006" s="83"/>
      <c r="AX2006" s="22"/>
      <c r="AY2006" s="85"/>
      <c r="AZ2006" s="83"/>
      <c r="BA2006" s="22"/>
      <c r="BB2006" s="85"/>
      <c r="BC2006" s="83"/>
      <c r="BD2006" s="22"/>
      <c r="BE2006" s="85"/>
      <c r="BF2006" s="83"/>
    </row>
    <row r="2007" spans="1:58" s="86" customFormat="1" ht="13.2" x14ac:dyDescent="0.25">
      <c r="A2007" s="47"/>
      <c r="B2007" s="22"/>
      <c r="C2007" s="55"/>
      <c r="D2007" s="44"/>
      <c r="E2007" s="83"/>
      <c r="F2007" s="83"/>
      <c r="G2007" s="22"/>
      <c r="H2007" s="44"/>
      <c r="I2007" s="67"/>
      <c r="J2007" s="67"/>
      <c r="K2007" s="4"/>
      <c r="L2007" s="85"/>
      <c r="M2007" s="83"/>
      <c r="N2007" s="22"/>
      <c r="O2007" s="83"/>
      <c r="P2007" s="83"/>
      <c r="Q2007" s="22"/>
      <c r="R2007" s="83"/>
      <c r="S2007" s="83"/>
      <c r="T2007" s="22"/>
      <c r="U2007" s="83"/>
      <c r="V2007" s="83"/>
      <c r="W2007" s="22"/>
      <c r="X2007" s="83"/>
      <c r="Y2007" s="83"/>
      <c r="Z2007" s="22"/>
      <c r="AA2007" s="83"/>
      <c r="AB2007" s="83"/>
      <c r="AC2007" s="22"/>
      <c r="AD2007" s="83"/>
      <c r="AE2007" s="83"/>
      <c r="AF2007" s="22"/>
      <c r="AG2007" s="83"/>
      <c r="AH2007" s="83"/>
      <c r="AI2007" s="22"/>
      <c r="AJ2007" s="83"/>
      <c r="AK2007" s="83"/>
      <c r="AL2007" s="22"/>
      <c r="AM2007" s="83"/>
      <c r="AN2007" s="83"/>
      <c r="AO2007" s="22"/>
      <c r="AP2007" s="85"/>
      <c r="AQ2007" s="83"/>
      <c r="AR2007" s="22"/>
      <c r="AS2007" s="83"/>
      <c r="AT2007" s="83"/>
      <c r="AU2007" s="22"/>
      <c r="AV2007" s="85"/>
      <c r="AW2007" s="83"/>
      <c r="AX2007" s="22"/>
      <c r="AY2007" s="85"/>
      <c r="AZ2007" s="83"/>
      <c r="BA2007" s="22"/>
      <c r="BB2007" s="85"/>
      <c r="BC2007" s="83"/>
      <c r="BD2007" s="22"/>
      <c r="BE2007" s="85"/>
      <c r="BF2007" s="83"/>
    </row>
    <row r="2008" spans="1:58" s="86" customFormat="1" ht="13.2" x14ac:dyDescent="0.25">
      <c r="A2008" s="47"/>
      <c r="B2008" s="22"/>
      <c r="C2008" s="55"/>
      <c r="D2008" s="44"/>
      <c r="E2008" s="83"/>
      <c r="F2008" s="83"/>
      <c r="G2008" s="22"/>
      <c r="H2008" s="44"/>
      <c r="I2008" s="67"/>
      <c r="J2008" s="67"/>
      <c r="K2008" s="4"/>
      <c r="L2008" s="85"/>
      <c r="M2008" s="83"/>
      <c r="N2008" s="22"/>
      <c r="O2008" s="83"/>
      <c r="P2008" s="83"/>
      <c r="Q2008" s="22"/>
      <c r="R2008" s="83"/>
      <c r="S2008" s="83"/>
      <c r="T2008" s="22"/>
      <c r="U2008" s="83"/>
      <c r="V2008" s="83"/>
      <c r="W2008" s="22"/>
      <c r="X2008" s="83"/>
      <c r="Y2008" s="83"/>
      <c r="Z2008" s="22"/>
      <c r="AA2008" s="83"/>
      <c r="AB2008" s="83"/>
      <c r="AC2008" s="22"/>
      <c r="AD2008" s="83"/>
      <c r="AE2008" s="83"/>
      <c r="AF2008" s="22"/>
      <c r="AG2008" s="83"/>
      <c r="AH2008" s="83"/>
      <c r="AI2008" s="22"/>
      <c r="AJ2008" s="83"/>
      <c r="AK2008" s="83"/>
      <c r="AL2008" s="22"/>
      <c r="AM2008" s="83"/>
      <c r="AN2008" s="83"/>
      <c r="AO2008" s="22"/>
      <c r="AP2008" s="85"/>
      <c r="AQ2008" s="83"/>
      <c r="AR2008" s="22"/>
      <c r="AS2008" s="83"/>
      <c r="AT2008" s="83"/>
      <c r="AU2008" s="22"/>
      <c r="AV2008" s="85"/>
      <c r="AW2008" s="83"/>
      <c r="AX2008" s="22"/>
      <c r="AY2008" s="85"/>
      <c r="AZ2008" s="83"/>
      <c r="BA2008" s="22"/>
      <c r="BB2008" s="85"/>
      <c r="BC2008" s="83"/>
      <c r="BD2008" s="22"/>
      <c r="BE2008" s="85"/>
      <c r="BF2008" s="83"/>
    </row>
    <row r="2009" spans="1:58" s="86" customFormat="1" ht="13.2" x14ac:dyDescent="0.25">
      <c r="A2009" s="47"/>
      <c r="B2009" s="22"/>
      <c r="C2009" s="55"/>
      <c r="D2009" s="44"/>
      <c r="E2009" s="83"/>
      <c r="F2009" s="83"/>
      <c r="G2009" s="22"/>
      <c r="H2009" s="44"/>
      <c r="I2009" s="67"/>
      <c r="J2009" s="67"/>
      <c r="K2009" s="4"/>
      <c r="L2009" s="85"/>
      <c r="M2009" s="83"/>
      <c r="N2009" s="22"/>
      <c r="O2009" s="83"/>
      <c r="P2009" s="83"/>
      <c r="Q2009" s="22"/>
      <c r="R2009" s="83"/>
      <c r="S2009" s="83"/>
      <c r="T2009" s="22"/>
      <c r="U2009" s="83"/>
      <c r="V2009" s="83"/>
      <c r="W2009" s="22"/>
      <c r="X2009" s="83"/>
      <c r="Y2009" s="83"/>
      <c r="Z2009" s="22"/>
      <c r="AA2009" s="83"/>
      <c r="AB2009" s="83"/>
      <c r="AC2009" s="22"/>
      <c r="AD2009" s="83"/>
      <c r="AE2009" s="83"/>
      <c r="AF2009" s="22"/>
      <c r="AG2009" s="83"/>
      <c r="AH2009" s="83"/>
      <c r="AI2009" s="22"/>
      <c r="AJ2009" s="83"/>
      <c r="AK2009" s="83"/>
      <c r="AL2009" s="22"/>
      <c r="AM2009" s="83"/>
      <c r="AN2009" s="83"/>
      <c r="AO2009" s="22"/>
      <c r="AP2009" s="85"/>
      <c r="AQ2009" s="83"/>
      <c r="AR2009" s="22"/>
      <c r="AS2009" s="83"/>
      <c r="AT2009" s="83"/>
      <c r="AU2009" s="22"/>
      <c r="AV2009" s="85"/>
      <c r="AW2009" s="83"/>
      <c r="AX2009" s="22"/>
      <c r="AY2009" s="85"/>
      <c r="AZ2009" s="83"/>
      <c r="BA2009" s="22"/>
      <c r="BB2009" s="85"/>
      <c r="BC2009" s="83"/>
      <c r="BD2009" s="22"/>
      <c r="BE2009" s="85"/>
      <c r="BF2009" s="83"/>
    </row>
    <row r="2010" spans="1:58" s="86" customFormat="1" ht="13.2" x14ac:dyDescent="0.25">
      <c r="A2010" s="47"/>
      <c r="B2010" s="22"/>
      <c r="C2010" s="55"/>
      <c r="D2010" s="44"/>
      <c r="E2010" s="83"/>
      <c r="F2010" s="83"/>
      <c r="G2010" s="22"/>
      <c r="H2010" s="44"/>
      <c r="I2010" s="67"/>
      <c r="J2010" s="67"/>
      <c r="K2010" s="4"/>
      <c r="L2010" s="85"/>
      <c r="M2010" s="83"/>
      <c r="N2010" s="22"/>
      <c r="O2010" s="83"/>
      <c r="P2010" s="83"/>
      <c r="Q2010" s="22"/>
      <c r="R2010" s="83"/>
      <c r="S2010" s="83"/>
      <c r="T2010" s="22"/>
      <c r="U2010" s="83"/>
      <c r="V2010" s="83"/>
      <c r="W2010" s="22"/>
      <c r="X2010" s="83"/>
      <c r="Y2010" s="83"/>
      <c r="Z2010" s="22"/>
      <c r="AA2010" s="83"/>
      <c r="AB2010" s="83"/>
      <c r="AC2010" s="22"/>
      <c r="AD2010" s="83"/>
      <c r="AE2010" s="83"/>
      <c r="AF2010" s="22"/>
      <c r="AG2010" s="83"/>
      <c r="AH2010" s="83"/>
      <c r="AI2010" s="22"/>
      <c r="AJ2010" s="83"/>
      <c r="AK2010" s="83"/>
      <c r="AL2010" s="22"/>
      <c r="AM2010" s="83"/>
      <c r="AN2010" s="83"/>
      <c r="AO2010" s="22"/>
      <c r="AP2010" s="85"/>
      <c r="AQ2010" s="83"/>
      <c r="AR2010" s="22"/>
      <c r="AS2010" s="83"/>
      <c r="AT2010" s="83"/>
      <c r="AU2010" s="22"/>
      <c r="AV2010" s="85"/>
      <c r="AW2010" s="83"/>
      <c r="AX2010" s="22"/>
      <c r="AY2010" s="85"/>
      <c r="AZ2010" s="83"/>
      <c r="BA2010" s="22"/>
      <c r="BB2010" s="85"/>
      <c r="BC2010" s="83"/>
      <c r="BD2010" s="22"/>
      <c r="BE2010" s="85"/>
      <c r="BF2010" s="83"/>
    </row>
    <row r="2011" spans="1:58" s="86" customFormat="1" ht="13.2" x14ac:dyDescent="0.25">
      <c r="A2011" s="47"/>
      <c r="B2011" s="22"/>
      <c r="C2011" s="55"/>
      <c r="D2011" s="44"/>
      <c r="E2011" s="83"/>
      <c r="F2011" s="83"/>
      <c r="G2011" s="22"/>
      <c r="H2011" s="44"/>
      <c r="I2011" s="67"/>
      <c r="J2011" s="67"/>
      <c r="K2011" s="4"/>
      <c r="L2011" s="85"/>
      <c r="M2011" s="83"/>
      <c r="N2011" s="22"/>
      <c r="O2011" s="83"/>
      <c r="P2011" s="83"/>
      <c r="Q2011" s="22"/>
      <c r="R2011" s="83"/>
      <c r="S2011" s="83"/>
      <c r="T2011" s="22"/>
      <c r="U2011" s="83"/>
      <c r="V2011" s="83"/>
      <c r="W2011" s="22"/>
      <c r="X2011" s="83"/>
      <c r="Y2011" s="83"/>
      <c r="Z2011" s="22"/>
      <c r="AA2011" s="83"/>
      <c r="AB2011" s="83"/>
      <c r="AC2011" s="22"/>
      <c r="AD2011" s="83"/>
      <c r="AE2011" s="83"/>
      <c r="AF2011" s="22"/>
      <c r="AG2011" s="83"/>
      <c r="AH2011" s="83"/>
      <c r="AI2011" s="22"/>
      <c r="AJ2011" s="83"/>
      <c r="AK2011" s="83"/>
      <c r="AL2011" s="22"/>
      <c r="AM2011" s="83"/>
      <c r="AN2011" s="83"/>
      <c r="AO2011" s="22"/>
      <c r="AP2011" s="85"/>
      <c r="AQ2011" s="83"/>
      <c r="AR2011" s="22"/>
      <c r="AS2011" s="83"/>
      <c r="AT2011" s="83"/>
      <c r="AU2011" s="22"/>
      <c r="AV2011" s="85"/>
      <c r="AW2011" s="83"/>
      <c r="AX2011" s="22"/>
      <c r="AY2011" s="85"/>
      <c r="AZ2011" s="83"/>
      <c r="BA2011" s="22"/>
      <c r="BB2011" s="85"/>
      <c r="BC2011" s="83"/>
      <c r="BD2011" s="22"/>
      <c r="BE2011" s="85"/>
      <c r="BF2011" s="83"/>
    </row>
    <row r="2012" spans="1:58" s="86" customFormat="1" ht="13.2" x14ac:dyDescent="0.25">
      <c r="A2012" s="47"/>
      <c r="B2012" s="22"/>
      <c r="C2012" s="55"/>
      <c r="D2012" s="44"/>
      <c r="E2012" s="83"/>
      <c r="F2012" s="83"/>
      <c r="G2012" s="22"/>
      <c r="H2012" s="44"/>
      <c r="I2012" s="67"/>
      <c r="J2012" s="67"/>
      <c r="K2012" s="4"/>
      <c r="L2012" s="85"/>
      <c r="M2012" s="83"/>
      <c r="N2012" s="22"/>
      <c r="O2012" s="83"/>
      <c r="P2012" s="83"/>
      <c r="Q2012" s="22"/>
      <c r="R2012" s="83"/>
      <c r="S2012" s="83"/>
      <c r="T2012" s="22"/>
      <c r="U2012" s="83"/>
      <c r="V2012" s="83"/>
      <c r="W2012" s="22"/>
      <c r="X2012" s="83"/>
      <c r="Y2012" s="83"/>
      <c r="Z2012" s="22"/>
      <c r="AA2012" s="83"/>
      <c r="AB2012" s="83"/>
      <c r="AC2012" s="22"/>
      <c r="AD2012" s="83"/>
      <c r="AE2012" s="83"/>
      <c r="AF2012" s="22"/>
      <c r="AG2012" s="83"/>
      <c r="AH2012" s="83"/>
      <c r="AI2012" s="22"/>
      <c r="AJ2012" s="83"/>
      <c r="AK2012" s="83"/>
      <c r="AL2012" s="22"/>
      <c r="AM2012" s="83"/>
      <c r="AN2012" s="83"/>
      <c r="AO2012" s="22"/>
      <c r="AP2012" s="85"/>
      <c r="AQ2012" s="83"/>
      <c r="AR2012" s="22"/>
      <c r="AS2012" s="83"/>
      <c r="AT2012" s="83"/>
      <c r="AU2012" s="22"/>
      <c r="AV2012" s="85"/>
      <c r="AW2012" s="83"/>
      <c r="AX2012" s="22"/>
      <c r="AY2012" s="85"/>
      <c r="AZ2012" s="83"/>
      <c r="BA2012" s="22"/>
      <c r="BB2012" s="85"/>
      <c r="BC2012" s="83"/>
      <c r="BD2012" s="22"/>
      <c r="BE2012" s="85"/>
      <c r="BF2012" s="83"/>
    </row>
    <row r="2013" spans="1:58" s="86" customFormat="1" ht="13.2" x14ac:dyDescent="0.25">
      <c r="A2013" s="47"/>
      <c r="B2013" s="22"/>
      <c r="C2013" s="55"/>
      <c r="D2013" s="44"/>
      <c r="E2013" s="83"/>
      <c r="F2013" s="83"/>
      <c r="G2013" s="22"/>
      <c r="H2013" s="44"/>
      <c r="I2013" s="67"/>
      <c r="J2013" s="67"/>
      <c r="K2013" s="4"/>
      <c r="L2013" s="85"/>
      <c r="M2013" s="83"/>
      <c r="N2013" s="22"/>
      <c r="O2013" s="83"/>
      <c r="P2013" s="83"/>
      <c r="Q2013" s="22"/>
      <c r="R2013" s="83"/>
      <c r="S2013" s="83"/>
      <c r="T2013" s="22"/>
      <c r="U2013" s="83"/>
      <c r="V2013" s="83"/>
      <c r="W2013" s="22"/>
      <c r="X2013" s="83"/>
      <c r="Y2013" s="83"/>
      <c r="Z2013" s="22"/>
      <c r="AA2013" s="83"/>
      <c r="AB2013" s="83"/>
      <c r="AC2013" s="22"/>
      <c r="AD2013" s="83"/>
      <c r="AE2013" s="83"/>
      <c r="AF2013" s="22"/>
      <c r="AG2013" s="83"/>
      <c r="AH2013" s="83"/>
      <c r="AI2013" s="22"/>
      <c r="AJ2013" s="83"/>
      <c r="AK2013" s="83"/>
      <c r="AL2013" s="22"/>
      <c r="AM2013" s="83"/>
      <c r="AN2013" s="83"/>
      <c r="AO2013" s="22"/>
      <c r="AP2013" s="85"/>
      <c r="AQ2013" s="83"/>
      <c r="AR2013" s="22"/>
      <c r="AS2013" s="83"/>
      <c r="AT2013" s="83"/>
      <c r="AU2013" s="22"/>
      <c r="AV2013" s="85"/>
      <c r="AW2013" s="83"/>
      <c r="AX2013" s="22"/>
      <c r="AY2013" s="85"/>
      <c r="AZ2013" s="83"/>
      <c r="BA2013" s="22"/>
      <c r="BB2013" s="85"/>
      <c r="BC2013" s="83"/>
      <c r="BD2013" s="22"/>
      <c r="BE2013" s="85"/>
      <c r="BF2013" s="83"/>
    </row>
    <row r="2014" spans="1:58" s="86" customFormat="1" ht="13.2" x14ac:dyDescent="0.25">
      <c r="A2014" s="47"/>
      <c r="B2014" s="22"/>
      <c r="C2014" s="55"/>
      <c r="D2014" s="44"/>
      <c r="E2014" s="83"/>
      <c r="F2014" s="83"/>
      <c r="G2014" s="22"/>
      <c r="H2014" s="44"/>
      <c r="I2014" s="67"/>
      <c r="J2014" s="67"/>
      <c r="K2014" s="4"/>
      <c r="L2014" s="85"/>
      <c r="M2014" s="83"/>
      <c r="N2014" s="22"/>
      <c r="O2014" s="83"/>
      <c r="P2014" s="83"/>
      <c r="Q2014" s="22"/>
      <c r="R2014" s="83"/>
      <c r="S2014" s="83"/>
      <c r="T2014" s="22"/>
      <c r="U2014" s="83"/>
      <c r="V2014" s="83"/>
      <c r="W2014" s="22"/>
      <c r="X2014" s="83"/>
      <c r="Y2014" s="83"/>
      <c r="Z2014" s="22"/>
      <c r="AA2014" s="83"/>
      <c r="AB2014" s="83"/>
      <c r="AC2014" s="22"/>
      <c r="AD2014" s="83"/>
      <c r="AE2014" s="83"/>
      <c r="AF2014" s="22"/>
      <c r="AG2014" s="83"/>
      <c r="AH2014" s="83"/>
      <c r="AI2014" s="22"/>
      <c r="AJ2014" s="83"/>
      <c r="AK2014" s="83"/>
      <c r="AL2014" s="22"/>
      <c r="AM2014" s="83"/>
      <c r="AN2014" s="83"/>
      <c r="AO2014" s="22"/>
      <c r="AP2014" s="85"/>
      <c r="AQ2014" s="83"/>
      <c r="AR2014" s="22"/>
      <c r="AS2014" s="83"/>
      <c r="AT2014" s="83"/>
      <c r="AU2014" s="22"/>
      <c r="AV2014" s="85"/>
      <c r="AW2014" s="83"/>
      <c r="AX2014" s="22"/>
      <c r="AY2014" s="85"/>
      <c r="AZ2014" s="83"/>
      <c r="BA2014" s="22"/>
      <c r="BB2014" s="85"/>
      <c r="BC2014" s="83"/>
      <c r="BD2014" s="22"/>
      <c r="BE2014" s="85"/>
      <c r="BF2014" s="83"/>
    </row>
    <row r="2015" spans="1:58" s="86" customFormat="1" ht="13.2" x14ac:dyDescent="0.25">
      <c r="A2015" s="47"/>
      <c r="B2015" s="22"/>
      <c r="C2015" s="55"/>
      <c r="D2015" s="44"/>
      <c r="E2015" s="83"/>
      <c r="F2015" s="83"/>
      <c r="G2015" s="22"/>
      <c r="H2015" s="44"/>
      <c r="I2015" s="67"/>
      <c r="J2015" s="67"/>
      <c r="K2015" s="4"/>
      <c r="L2015" s="85"/>
      <c r="M2015" s="83"/>
      <c r="N2015" s="22"/>
      <c r="O2015" s="83"/>
      <c r="P2015" s="83"/>
      <c r="Q2015" s="22"/>
      <c r="R2015" s="83"/>
      <c r="S2015" s="83"/>
      <c r="T2015" s="22"/>
      <c r="U2015" s="83"/>
      <c r="V2015" s="83"/>
      <c r="W2015" s="22"/>
      <c r="X2015" s="83"/>
      <c r="Y2015" s="83"/>
      <c r="Z2015" s="22"/>
      <c r="AA2015" s="83"/>
      <c r="AB2015" s="83"/>
      <c r="AC2015" s="22"/>
      <c r="AD2015" s="83"/>
      <c r="AE2015" s="83"/>
      <c r="AF2015" s="22"/>
      <c r="AG2015" s="83"/>
      <c r="AH2015" s="83"/>
      <c r="AI2015" s="22"/>
      <c r="AJ2015" s="83"/>
      <c r="AK2015" s="83"/>
      <c r="AL2015" s="22"/>
      <c r="AM2015" s="83"/>
      <c r="AN2015" s="83"/>
      <c r="AO2015" s="22"/>
      <c r="AP2015" s="85"/>
      <c r="AQ2015" s="83"/>
      <c r="AR2015" s="22"/>
      <c r="AS2015" s="83"/>
      <c r="AT2015" s="83"/>
      <c r="AU2015" s="22"/>
      <c r="AV2015" s="85"/>
      <c r="AW2015" s="83"/>
      <c r="AX2015" s="22"/>
      <c r="AY2015" s="85"/>
      <c r="AZ2015" s="83"/>
      <c r="BA2015" s="22"/>
      <c r="BB2015" s="85"/>
      <c r="BC2015" s="83"/>
      <c r="BD2015" s="22"/>
      <c r="BE2015" s="85"/>
      <c r="BF2015" s="83"/>
    </row>
    <row r="2016" spans="1:58" s="86" customFormat="1" ht="13.2" x14ac:dyDescent="0.25">
      <c r="A2016" s="47"/>
      <c r="B2016" s="22"/>
      <c r="C2016" s="55"/>
      <c r="D2016" s="44"/>
      <c r="E2016" s="83"/>
      <c r="F2016" s="83"/>
      <c r="G2016" s="22"/>
      <c r="H2016" s="44"/>
      <c r="I2016" s="67"/>
      <c r="J2016" s="67"/>
      <c r="K2016" s="4"/>
      <c r="L2016" s="85"/>
      <c r="M2016" s="83"/>
      <c r="N2016" s="22"/>
      <c r="O2016" s="83"/>
      <c r="P2016" s="83"/>
      <c r="Q2016" s="22"/>
      <c r="R2016" s="83"/>
      <c r="S2016" s="83"/>
      <c r="T2016" s="22"/>
      <c r="U2016" s="83"/>
      <c r="V2016" s="83"/>
      <c r="W2016" s="22"/>
      <c r="X2016" s="83"/>
      <c r="Y2016" s="83"/>
      <c r="Z2016" s="22"/>
      <c r="AA2016" s="83"/>
      <c r="AB2016" s="83"/>
      <c r="AC2016" s="22"/>
      <c r="AD2016" s="83"/>
      <c r="AE2016" s="83"/>
      <c r="AF2016" s="22"/>
      <c r="AG2016" s="83"/>
      <c r="AH2016" s="83"/>
      <c r="AI2016" s="22"/>
      <c r="AJ2016" s="83"/>
      <c r="AK2016" s="83"/>
      <c r="AL2016" s="22"/>
      <c r="AM2016" s="83"/>
      <c r="AN2016" s="83"/>
      <c r="AO2016" s="22"/>
      <c r="AP2016" s="85"/>
      <c r="AQ2016" s="83"/>
      <c r="AR2016" s="22"/>
      <c r="AS2016" s="83"/>
      <c r="AT2016" s="83"/>
      <c r="AU2016" s="22"/>
      <c r="AV2016" s="85"/>
      <c r="AW2016" s="83"/>
      <c r="AX2016" s="22"/>
      <c r="AY2016" s="85"/>
      <c r="AZ2016" s="83"/>
      <c r="BA2016" s="22"/>
      <c r="BB2016" s="85"/>
      <c r="BC2016" s="83"/>
      <c r="BD2016" s="22"/>
      <c r="BE2016" s="85"/>
      <c r="BF2016" s="83"/>
    </row>
    <row r="2017" spans="1:58" s="86" customFormat="1" ht="13.2" x14ac:dyDescent="0.25">
      <c r="A2017" s="47"/>
      <c r="B2017" s="22"/>
      <c r="C2017" s="55"/>
      <c r="D2017" s="44"/>
      <c r="E2017" s="83"/>
      <c r="F2017" s="83"/>
      <c r="G2017" s="22"/>
      <c r="H2017" s="44"/>
      <c r="I2017" s="67"/>
      <c r="J2017" s="67"/>
      <c r="K2017" s="4"/>
      <c r="L2017" s="85"/>
      <c r="M2017" s="83"/>
      <c r="N2017" s="22"/>
      <c r="O2017" s="83"/>
      <c r="P2017" s="83"/>
      <c r="Q2017" s="22"/>
      <c r="R2017" s="83"/>
      <c r="S2017" s="83"/>
      <c r="T2017" s="22"/>
      <c r="U2017" s="83"/>
      <c r="V2017" s="83"/>
      <c r="W2017" s="22"/>
      <c r="X2017" s="83"/>
      <c r="Y2017" s="83"/>
      <c r="Z2017" s="22"/>
      <c r="AA2017" s="83"/>
      <c r="AB2017" s="83"/>
      <c r="AC2017" s="22"/>
      <c r="AD2017" s="83"/>
      <c r="AE2017" s="83"/>
      <c r="AF2017" s="22"/>
      <c r="AG2017" s="83"/>
      <c r="AH2017" s="83"/>
      <c r="AI2017" s="22"/>
      <c r="AJ2017" s="83"/>
      <c r="AK2017" s="83"/>
      <c r="AL2017" s="22"/>
      <c r="AM2017" s="83"/>
      <c r="AN2017" s="83"/>
      <c r="AO2017" s="22"/>
      <c r="AP2017" s="85"/>
      <c r="AQ2017" s="83"/>
      <c r="AR2017" s="22"/>
      <c r="AS2017" s="83"/>
      <c r="AT2017" s="83"/>
      <c r="AU2017" s="22"/>
      <c r="AV2017" s="85"/>
      <c r="AW2017" s="83"/>
      <c r="AX2017" s="22"/>
      <c r="AY2017" s="85"/>
      <c r="AZ2017" s="83"/>
      <c r="BA2017" s="22"/>
      <c r="BB2017" s="85"/>
      <c r="BC2017" s="83"/>
      <c r="BD2017" s="22"/>
      <c r="BE2017" s="85"/>
      <c r="BF2017" s="83"/>
    </row>
    <row r="2018" spans="1:58" s="86" customFormat="1" ht="13.2" x14ac:dyDescent="0.25">
      <c r="A2018" s="47"/>
      <c r="B2018" s="22"/>
      <c r="C2018" s="55"/>
      <c r="D2018" s="44"/>
      <c r="E2018" s="83"/>
      <c r="F2018" s="83"/>
      <c r="G2018" s="22"/>
      <c r="H2018" s="44"/>
      <c r="I2018" s="67"/>
      <c r="J2018" s="67"/>
      <c r="K2018" s="4"/>
      <c r="L2018" s="85"/>
      <c r="M2018" s="83"/>
      <c r="N2018" s="22"/>
      <c r="O2018" s="83"/>
      <c r="P2018" s="83"/>
      <c r="Q2018" s="22"/>
      <c r="R2018" s="83"/>
      <c r="S2018" s="83"/>
      <c r="T2018" s="22"/>
      <c r="U2018" s="83"/>
      <c r="V2018" s="83"/>
      <c r="W2018" s="22"/>
      <c r="X2018" s="83"/>
      <c r="Y2018" s="83"/>
      <c r="Z2018" s="22"/>
      <c r="AA2018" s="83"/>
      <c r="AB2018" s="83"/>
      <c r="AC2018" s="22"/>
      <c r="AD2018" s="83"/>
      <c r="AE2018" s="83"/>
      <c r="AF2018" s="22"/>
      <c r="AG2018" s="83"/>
      <c r="AH2018" s="83"/>
      <c r="AI2018" s="22"/>
      <c r="AJ2018" s="83"/>
      <c r="AK2018" s="83"/>
      <c r="AL2018" s="22"/>
      <c r="AM2018" s="83"/>
      <c r="AN2018" s="83"/>
      <c r="AO2018" s="22"/>
      <c r="AP2018" s="85"/>
      <c r="AQ2018" s="83"/>
      <c r="AR2018" s="22"/>
      <c r="AS2018" s="83"/>
      <c r="AT2018" s="83"/>
      <c r="AU2018" s="22"/>
      <c r="AV2018" s="85"/>
      <c r="AW2018" s="83"/>
      <c r="AX2018" s="22"/>
      <c r="AY2018" s="85"/>
      <c r="AZ2018" s="83"/>
      <c r="BA2018" s="22"/>
      <c r="BB2018" s="85"/>
      <c r="BC2018" s="83"/>
      <c r="BD2018" s="22"/>
      <c r="BE2018" s="85"/>
      <c r="BF2018" s="83"/>
    </row>
    <row r="2019" spans="1:58" s="86" customFormat="1" ht="13.2" x14ac:dyDescent="0.25">
      <c r="A2019" s="47"/>
      <c r="B2019" s="22"/>
      <c r="C2019" s="55"/>
      <c r="D2019" s="44"/>
      <c r="E2019" s="83"/>
      <c r="F2019" s="83"/>
      <c r="G2019" s="22"/>
      <c r="H2019" s="44"/>
      <c r="I2019" s="67"/>
      <c r="J2019" s="67"/>
      <c r="K2019" s="4"/>
      <c r="L2019" s="85"/>
      <c r="M2019" s="83"/>
      <c r="N2019" s="22"/>
      <c r="O2019" s="83"/>
      <c r="P2019" s="83"/>
      <c r="Q2019" s="22"/>
      <c r="R2019" s="83"/>
      <c r="S2019" s="83"/>
      <c r="T2019" s="22"/>
      <c r="U2019" s="83"/>
      <c r="V2019" s="83"/>
      <c r="W2019" s="22"/>
      <c r="X2019" s="83"/>
      <c r="Y2019" s="83"/>
      <c r="Z2019" s="22"/>
      <c r="AA2019" s="83"/>
      <c r="AB2019" s="83"/>
      <c r="AC2019" s="22"/>
      <c r="AD2019" s="83"/>
      <c r="AE2019" s="83"/>
      <c r="AF2019" s="22"/>
      <c r="AG2019" s="83"/>
      <c r="AH2019" s="83"/>
      <c r="AI2019" s="22"/>
      <c r="AJ2019" s="83"/>
      <c r="AK2019" s="83"/>
      <c r="AL2019" s="22"/>
      <c r="AM2019" s="83"/>
      <c r="AN2019" s="83"/>
      <c r="AO2019" s="22"/>
      <c r="AP2019" s="85"/>
      <c r="AQ2019" s="83"/>
      <c r="AR2019" s="22"/>
      <c r="AS2019" s="83"/>
      <c r="AT2019" s="83"/>
      <c r="AU2019" s="22"/>
      <c r="AV2019" s="85"/>
      <c r="AW2019" s="83"/>
      <c r="AX2019" s="22"/>
      <c r="AY2019" s="85"/>
      <c r="AZ2019" s="83"/>
      <c r="BA2019" s="22"/>
      <c r="BB2019" s="85"/>
      <c r="BC2019" s="83"/>
      <c r="BD2019" s="22"/>
      <c r="BE2019" s="85"/>
      <c r="BF2019" s="83"/>
    </row>
    <row r="2020" spans="1:58" s="86" customFormat="1" ht="13.2" x14ac:dyDescent="0.25">
      <c r="A2020" s="47"/>
      <c r="B2020" s="22"/>
      <c r="C2020" s="55"/>
      <c r="D2020" s="44"/>
      <c r="E2020" s="83"/>
      <c r="F2020" s="83"/>
      <c r="G2020" s="22"/>
      <c r="H2020" s="44"/>
      <c r="I2020" s="67"/>
      <c r="J2020" s="67"/>
      <c r="K2020" s="4"/>
      <c r="L2020" s="85"/>
      <c r="M2020" s="83"/>
      <c r="N2020" s="22"/>
      <c r="O2020" s="83"/>
      <c r="P2020" s="83"/>
      <c r="Q2020" s="22"/>
      <c r="R2020" s="83"/>
      <c r="S2020" s="83"/>
      <c r="T2020" s="22"/>
      <c r="U2020" s="83"/>
      <c r="V2020" s="83"/>
      <c r="W2020" s="22"/>
      <c r="X2020" s="83"/>
      <c r="Y2020" s="83"/>
      <c r="Z2020" s="22"/>
      <c r="AA2020" s="83"/>
      <c r="AB2020" s="83"/>
      <c r="AC2020" s="22"/>
      <c r="AD2020" s="83"/>
      <c r="AE2020" s="83"/>
      <c r="AF2020" s="22"/>
      <c r="AG2020" s="83"/>
      <c r="AH2020" s="83"/>
      <c r="AI2020" s="22"/>
      <c r="AJ2020" s="83"/>
      <c r="AK2020" s="83"/>
      <c r="AL2020" s="22"/>
      <c r="AM2020" s="83"/>
      <c r="AN2020" s="83"/>
      <c r="AO2020" s="22"/>
      <c r="AP2020" s="85"/>
      <c r="AQ2020" s="83"/>
      <c r="AR2020" s="22"/>
      <c r="AS2020" s="83"/>
      <c r="AT2020" s="83"/>
      <c r="AU2020" s="22"/>
      <c r="AV2020" s="85"/>
      <c r="AW2020" s="83"/>
      <c r="AX2020" s="22"/>
      <c r="AY2020" s="85"/>
      <c r="AZ2020" s="83"/>
      <c r="BA2020" s="22"/>
      <c r="BB2020" s="85"/>
      <c r="BC2020" s="83"/>
      <c r="BD2020" s="22"/>
      <c r="BE2020" s="85"/>
      <c r="BF2020" s="83"/>
    </row>
    <row r="2021" spans="1:58" s="86" customFormat="1" ht="13.2" x14ac:dyDescent="0.25">
      <c r="A2021" s="47"/>
      <c r="B2021" s="22"/>
      <c r="C2021" s="55"/>
      <c r="D2021" s="44"/>
      <c r="E2021" s="83"/>
      <c r="F2021" s="83"/>
      <c r="G2021" s="22"/>
      <c r="H2021" s="44"/>
      <c r="I2021" s="67"/>
      <c r="J2021" s="67"/>
      <c r="K2021" s="4"/>
      <c r="L2021" s="85"/>
      <c r="M2021" s="83"/>
      <c r="N2021" s="22"/>
      <c r="O2021" s="83"/>
      <c r="P2021" s="83"/>
      <c r="Q2021" s="22"/>
      <c r="R2021" s="83"/>
      <c r="S2021" s="83"/>
      <c r="T2021" s="22"/>
      <c r="U2021" s="83"/>
      <c r="V2021" s="83"/>
      <c r="W2021" s="22"/>
      <c r="X2021" s="83"/>
      <c r="Y2021" s="83"/>
      <c r="Z2021" s="22"/>
      <c r="AA2021" s="83"/>
      <c r="AB2021" s="83"/>
      <c r="AC2021" s="22"/>
      <c r="AD2021" s="83"/>
      <c r="AE2021" s="83"/>
      <c r="AF2021" s="22"/>
      <c r="AG2021" s="83"/>
      <c r="AH2021" s="83"/>
      <c r="AI2021" s="22"/>
      <c r="AJ2021" s="83"/>
      <c r="AK2021" s="83"/>
      <c r="AL2021" s="22"/>
      <c r="AM2021" s="83"/>
      <c r="AN2021" s="83"/>
      <c r="AO2021" s="22"/>
      <c r="AP2021" s="85"/>
      <c r="AQ2021" s="83"/>
      <c r="AR2021" s="22"/>
      <c r="AS2021" s="83"/>
      <c r="AT2021" s="83"/>
      <c r="AU2021" s="22"/>
      <c r="AV2021" s="85"/>
      <c r="AW2021" s="83"/>
      <c r="AX2021" s="22"/>
      <c r="AY2021" s="85"/>
      <c r="AZ2021" s="83"/>
      <c r="BA2021" s="22"/>
      <c r="BB2021" s="85"/>
      <c r="BC2021" s="83"/>
      <c r="BD2021" s="22"/>
      <c r="BE2021" s="85"/>
      <c r="BF2021" s="83"/>
    </row>
    <row r="2022" spans="1:58" s="86" customFormat="1" ht="13.2" x14ac:dyDescent="0.25">
      <c r="A2022" s="47"/>
      <c r="B2022" s="22"/>
      <c r="C2022" s="55"/>
      <c r="D2022" s="44"/>
      <c r="E2022" s="83"/>
      <c r="F2022" s="83"/>
      <c r="G2022" s="22"/>
      <c r="H2022" s="44"/>
      <c r="I2022" s="67"/>
      <c r="J2022" s="67"/>
      <c r="K2022" s="4"/>
      <c r="L2022" s="85"/>
      <c r="M2022" s="83"/>
      <c r="N2022" s="22"/>
      <c r="O2022" s="83"/>
      <c r="P2022" s="83"/>
      <c r="Q2022" s="22"/>
      <c r="R2022" s="83"/>
      <c r="S2022" s="83"/>
      <c r="T2022" s="22"/>
      <c r="U2022" s="83"/>
      <c r="V2022" s="83"/>
      <c r="W2022" s="22"/>
      <c r="X2022" s="83"/>
      <c r="Y2022" s="83"/>
      <c r="Z2022" s="22"/>
      <c r="AA2022" s="83"/>
      <c r="AB2022" s="83"/>
      <c r="AC2022" s="22"/>
      <c r="AD2022" s="83"/>
      <c r="AE2022" s="83"/>
      <c r="AF2022" s="22"/>
      <c r="AG2022" s="83"/>
      <c r="AH2022" s="83"/>
      <c r="AI2022" s="22"/>
      <c r="AJ2022" s="83"/>
      <c r="AK2022" s="83"/>
      <c r="AL2022" s="22"/>
      <c r="AM2022" s="83"/>
      <c r="AN2022" s="83"/>
      <c r="AO2022" s="22"/>
      <c r="AP2022" s="85"/>
      <c r="AQ2022" s="83"/>
      <c r="AR2022" s="22"/>
      <c r="AS2022" s="83"/>
      <c r="AT2022" s="83"/>
      <c r="AU2022" s="22"/>
      <c r="AV2022" s="85"/>
      <c r="AW2022" s="83"/>
      <c r="AX2022" s="22"/>
      <c r="AY2022" s="85"/>
      <c r="AZ2022" s="83"/>
      <c r="BA2022" s="22"/>
      <c r="BB2022" s="85"/>
      <c r="BC2022" s="83"/>
      <c r="BD2022" s="22"/>
      <c r="BE2022" s="85"/>
      <c r="BF2022" s="83"/>
    </row>
    <row r="2023" spans="1:58" s="86" customFormat="1" ht="13.2" x14ac:dyDescent="0.25">
      <c r="A2023" s="47"/>
      <c r="B2023" s="22"/>
      <c r="C2023" s="55"/>
      <c r="D2023" s="44"/>
      <c r="E2023" s="83"/>
      <c r="F2023" s="83"/>
      <c r="G2023" s="22"/>
      <c r="H2023" s="44"/>
      <c r="I2023" s="67"/>
      <c r="J2023" s="67"/>
      <c r="K2023" s="4"/>
      <c r="L2023" s="85"/>
      <c r="M2023" s="83"/>
      <c r="N2023" s="22"/>
      <c r="O2023" s="83"/>
      <c r="P2023" s="83"/>
      <c r="Q2023" s="22"/>
      <c r="R2023" s="83"/>
      <c r="S2023" s="83"/>
      <c r="T2023" s="22"/>
      <c r="U2023" s="83"/>
      <c r="V2023" s="83"/>
      <c r="W2023" s="22"/>
      <c r="X2023" s="83"/>
      <c r="Y2023" s="83"/>
      <c r="Z2023" s="22"/>
      <c r="AA2023" s="83"/>
      <c r="AB2023" s="83"/>
      <c r="AC2023" s="22"/>
      <c r="AD2023" s="83"/>
      <c r="AE2023" s="83"/>
      <c r="AF2023" s="22"/>
      <c r="AG2023" s="83"/>
      <c r="AH2023" s="83"/>
      <c r="AI2023" s="22"/>
      <c r="AJ2023" s="83"/>
      <c r="AK2023" s="83"/>
      <c r="AL2023" s="22"/>
      <c r="AM2023" s="83"/>
      <c r="AN2023" s="83"/>
      <c r="AO2023" s="22"/>
      <c r="AP2023" s="85"/>
      <c r="AQ2023" s="83"/>
      <c r="AR2023" s="22"/>
      <c r="AS2023" s="83"/>
      <c r="AT2023" s="83"/>
      <c r="AU2023" s="22"/>
      <c r="AV2023" s="85"/>
      <c r="AW2023" s="83"/>
      <c r="AX2023" s="22"/>
      <c r="AY2023" s="85"/>
      <c r="AZ2023" s="83"/>
      <c r="BA2023" s="22"/>
      <c r="BB2023" s="85"/>
      <c r="BC2023" s="83"/>
      <c r="BD2023" s="22"/>
      <c r="BE2023" s="85"/>
      <c r="BF2023" s="83"/>
    </row>
    <row r="2024" spans="1:58" s="86" customFormat="1" ht="13.2" x14ac:dyDescent="0.25">
      <c r="A2024" s="47"/>
      <c r="B2024" s="22"/>
      <c r="C2024" s="55"/>
      <c r="D2024" s="44"/>
      <c r="E2024" s="83"/>
      <c r="F2024" s="83"/>
      <c r="G2024" s="22"/>
      <c r="H2024" s="44"/>
      <c r="I2024" s="67"/>
      <c r="J2024" s="67"/>
      <c r="K2024" s="4"/>
      <c r="L2024" s="85"/>
      <c r="M2024" s="83"/>
      <c r="N2024" s="22"/>
      <c r="O2024" s="83"/>
      <c r="P2024" s="83"/>
      <c r="Q2024" s="22"/>
      <c r="R2024" s="83"/>
      <c r="S2024" s="83"/>
      <c r="T2024" s="22"/>
      <c r="U2024" s="83"/>
      <c r="V2024" s="83"/>
      <c r="W2024" s="22"/>
      <c r="X2024" s="83"/>
      <c r="Y2024" s="83"/>
      <c r="Z2024" s="22"/>
      <c r="AA2024" s="83"/>
      <c r="AB2024" s="83"/>
      <c r="AC2024" s="22"/>
      <c r="AD2024" s="83"/>
      <c r="AE2024" s="83"/>
      <c r="AF2024" s="22"/>
      <c r="AG2024" s="83"/>
      <c r="AH2024" s="83"/>
      <c r="AI2024" s="22"/>
      <c r="AJ2024" s="83"/>
      <c r="AK2024" s="83"/>
      <c r="AL2024" s="22"/>
      <c r="AM2024" s="83"/>
      <c r="AN2024" s="83"/>
      <c r="AO2024" s="22"/>
      <c r="AP2024" s="85"/>
      <c r="AQ2024" s="83"/>
      <c r="AR2024" s="22"/>
      <c r="AS2024" s="83"/>
      <c r="AT2024" s="83"/>
      <c r="AU2024" s="22"/>
      <c r="AV2024" s="85"/>
      <c r="AW2024" s="83"/>
      <c r="AX2024" s="22"/>
      <c r="AY2024" s="85"/>
      <c r="AZ2024" s="83"/>
      <c r="BA2024" s="22"/>
      <c r="BB2024" s="85"/>
      <c r="BC2024" s="83"/>
      <c r="BD2024" s="22"/>
      <c r="BE2024" s="85"/>
      <c r="BF2024" s="83"/>
    </row>
    <row r="2025" spans="1:58" s="86" customFormat="1" ht="13.2" x14ac:dyDescent="0.25">
      <c r="A2025" s="47"/>
      <c r="B2025" s="22"/>
      <c r="C2025" s="55"/>
      <c r="D2025" s="44"/>
      <c r="E2025" s="83"/>
      <c r="F2025" s="83"/>
      <c r="G2025" s="22"/>
      <c r="H2025" s="44"/>
      <c r="I2025" s="67"/>
      <c r="J2025" s="67"/>
      <c r="K2025" s="4"/>
      <c r="L2025" s="85"/>
      <c r="M2025" s="83"/>
      <c r="N2025" s="22"/>
      <c r="O2025" s="83"/>
      <c r="P2025" s="83"/>
      <c r="Q2025" s="22"/>
      <c r="R2025" s="83"/>
      <c r="S2025" s="83"/>
      <c r="T2025" s="22"/>
      <c r="U2025" s="83"/>
      <c r="V2025" s="83"/>
      <c r="W2025" s="22"/>
      <c r="X2025" s="83"/>
      <c r="Y2025" s="83"/>
      <c r="Z2025" s="22"/>
      <c r="AA2025" s="83"/>
      <c r="AB2025" s="83"/>
      <c r="AC2025" s="22"/>
      <c r="AD2025" s="83"/>
      <c r="AE2025" s="83"/>
      <c r="AF2025" s="22"/>
      <c r="AG2025" s="83"/>
      <c r="AH2025" s="83"/>
      <c r="AI2025" s="22"/>
      <c r="AJ2025" s="83"/>
      <c r="AK2025" s="83"/>
      <c r="AL2025" s="22"/>
      <c r="AM2025" s="83"/>
      <c r="AN2025" s="83"/>
      <c r="AO2025" s="22"/>
      <c r="AP2025" s="85"/>
      <c r="AQ2025" s="83"/>
      <c r="AR2025" s="22"/>
      <c r="AS2025" s="83"/>
      <c r="AT2025" s="83"/>
      <c r="AU2025" s="22"/>
      <c r="AV2025" s="85"/>
      <c r="AW2025" s="83"/>
      <c r="AX2025" s="22"/>
      <c r="AY2025" s="85"/>
      <c r="AZ2025" s="83"/>
      <c r="BA2025" s="22"/>
      <c r="BB2025" s="85"/>
      <c r="BC2025" s="83"/>
      <c r="BD2025" s="22"/>
      <c r="BE2025" s="85"/>
      <c r="BF2025" s="83"/>
    </row>
    <row r="2026" spans="1:58" s="86" customFormat="1" ht="13.2" x14ac:dyDescent="0.25">
      <c r="A2026" s="47"/>
      <c r="B2026" s="22"/>
      <c r="C2026" s="55"/>
      <c r="D2026" s="44"/>
      <c r="E2026" s="83"/>
      <c r="F2026" s="83"/>
      <c r="G2026" s="22"/>
      <c r="H2026" s="44"/>
      <c r="I2026" s="67"/>
      <c r="J2026" s="67"/>
      <c r="K2026" s="4"/>
      <c r="L2026" s="85"/>
      <c r="M2026" s="83"/>
      <c r="N2026" s="22"/>
      <c r="O2026" s="83"/>
      <c r="P2026" s="83"/>
      <c r="Q2026" s="22"/>
      <c r="R2026" s="83"/>
      <c r="S2026" s="83"/>
      <c r="T2026" s="22"/>
      <c r="U2026" s="83"/>
      <c r="V2026" s="83"/>
      <c r="W2026" s="22"/>
      <c r="X2026" s="83"/>
      <c r="Y2026" s="83"/>
      <c r="Z2026" s="22"/>
      <c r="AA2026" s="83"/>
      <c r="AB2026" s="83"/>
      <c r="AC2026" s="22"/>
      <c r="AD2026" s="83"/>
      <c r="AE2026" s="83"/>
      <c r="AF2026" s="22"/>
      <c r="AG2026" s="83"/>
      <c r="AH2026" s="83"/>
      <c r="AI2026" s="22"/>
      <c r="AJ2026" s="83"/>
      <c r="AK2026" s="83"/>
      <c r="AL2026" s="22"/>
      <c r="AM2026" s="83"/>
      <c r="AN2026" s="83"/>
      <c r="AO2026" s="22"/>
      <c r="AP2026" s="85"/>
      <c r="AQ2026" s="83"/>
      <c r="AR2026" s="22"/>
      <c r="AS2026" s="83"/>
      <c r="AT2026" s="83"/>
      <c r="AU2026" s="22"/>
      <c r="AV2026" s="85"/>
      <c r="AW2026" s="83"/>
      <c r="AX2026" s="22"/>
      <c r="AY2026" s="85"/>
      <c r="AZ2026" s="83"/>
      <c r="BA2026" s="22"/>
      <c r="BB2026" s="85"/>
      <c r="BC2026" s="83"/>
      <c r="BD2026" s="22"/>
      <c r="BE2026" s="85"/>
      <c r="BF2026" s="83"/>
    </row>
    <row r="2027" spans="1:58" s="86" customFormat="1" ht="13.2" x14ac:dyDescent="0.25">
      <c r="A2027" s="47"/>
      <c r="B2027" s="22"/>
      <c r="C2027" s="55"/>
      <c r="D2027" s="44"/>
      <c r="E2027" s="83"/>
      <c r="F2027" s="83"/>
      <c r="G2027" s="22"/>
      <c r="H2027" s="44"/>
      <c r="I2027" s="67"/>
      <c r="J2027" s="67"/>
      <c r="K2027" s="4"/>
      <c r="L2027" s="85"/>
      <c r="M2027" s="83"/>
      <c r="N2027" s="22"/>
      <c r="O2027" s="83"/>
      <c r="P2027" s="83"/>
      <c r="Q2027" s="22"/>
      <c r="R2027" s="83"/>
      <c r="S2027" s="83"/>
      <c r="T2027" s="22"/>
      <c r="U2027" s="83"/>
      <c r="V2027" s="83"/>
      <c r="W2027" s="22"/>
      <c r="X2027" s="83"/>
      <c r="Y2027" s="83"/>
      <c r="Z2027" s="22"/>
      <c r="AA2027" s="83"/>
      <c r="AB2027" s="83"/>
      <c r="AC2027" s="22"/>
      <c r="AD2027" s="83"/>
      <c r="AE2027" s="83"/>
      <c r="AF2027" s="22"/>
      <c r="AG2027" s="83"/>
      <c r="AH2027" s="83"/>
      <c r="AI2027" s="22"/>
      <c r="AJ2027" s="83"/>
      <c r="AK2027" s="83"/>
      <c r="AL2027" s="22"/>
      <c r="AM2027" s="83"/>
      <c r="AN2027" s="83"/>
      <c r="AO2027" s="22"/>
      <c r="AP2027" s="85"/>
      <c r="AQ2027" s="83"/>
      <c r="AR2027" s="22"/>
      <c r="AS2027" s="83"/>
      <c r="AT2027" s="83"/>
      <c r="AU2027" s="22"/>
      <c r="AV2027" s="85"/>
      <c r="AW2027" s="83"/>
      <c r="AX2027" s="22"/>
      <c r="AY2027" s="85"/>
      <c r="AZ2027" s="83"/>
      <c r="BA2027" s="22"/>
      <c r="BB2027" s="85"/>
      <c r="BC2027" s="83"/>
      <c r="BD2027" s="22"/>
      <c r="BE2027" s="85"/>
      <c r="BF2027" s="83"/>
    </row>
    <row r="2028" spans="1:58" s="86" customFormat="1" ht="13.2" x14ac:dyDescent="0.25">
      <c r="A2028" s="47"/>
      <c r="B2028" s="22"/>
      <c r="C2028" s="55"/>
      <c r="D2028" s="44"/>
      <c r="E2028" s="83"/>
      <c r="F2028" s="83"/>
      <c r="G2028" s="22"/>
      <c r="H2028" s="44"/>
      <c r="I2028" s="67"/>
      <c r="J2028" s="67"/>
      <c r="K2028" s="4"/>
      <c r="L2028" s="85"/>
      <c r="M2028" s="83"/>
      <c r="N2028" s="22"/>
      <c r="O2028" s="83"/>
      <c r="P2028" s="83"/>
      <c r="Q2028" s="22"/>
      <c r="R2028" s="83"/>
      <c r="S2028" s="83"/>
      <c r="T2028" s="22"/>
      <c r="U2028" s="83"/>
      <c r="V2028" s="83"/>
      <c r="W2028" s="22"/>
      <c r="X2028" s="83"/>
      <c r="Y2028" s="83"/>
      <c r="Z2028" s="22"/>
      <c r="AA2028" s="83"/>
      <c r="AB2028" s="83"/>
      <c r="AC2028" s="22"/>
      <c r="AD2028" s="83"/>
      <c r="AE2028" s="83"/>
      <c r="AF2028" s="22"/>
      <c r="AG2028" s="83"/>
      <c r="AH2028" s="83"/>
      <c r="AI2028" s="22"/>
      <c r="AJ2028" s="83"/>
      <c r="AK2028" s="83"/>
      <c r="AL2028" s="22"/>
      <c r="AM2028" s="83"/>
      <c r="AN2028" s="83"/>
      <c r="AO2028" s="22"/>
      <c r="AP2028" s="85"/>
      <c r="AQ2028" s="83"/>
      <c r="AR2028" s="22"/>
      <c r="AS2028" s="83"/>
      <c r="AT2028" s="83"/>
      <c r="AU2028" s="22"/>
      <c r="AV2028" s="85"/>
      <c r="AW2028" s="83"/>
      <c r="AX2028" s="22"/>
      <c r="AY2028" s="85"/>
      <c r="AZ2028" s="83"/>
      <c r="BA2028" s="22"/>
      <c r="BB2028" s="85"/>
      <c r="BC2028" s="83"/>
      <c r="BD2028" s="22"/>
      <c r="BE2028" s="85"/>
      <c r="BF2028" s="83"/>
    </row>
    <row r="2029" spans="1:58" s="86" customFormat="1" ht="13.2" x14ac:dyDescent="0.25">
      <c r="A2029" s="47"/>
      <c r="B2029" s="22"/>
      <c r="C2029" s="55"/>
      <c r="D2029" s="44"/>
      <c r="E2029" s="83"/>
      <c r="F2029" s="83"/>
      <c r="G2029" s="22"/>
      <c r="H2029" s="44"/>
      <c r="I2029" s="67"/>
      <c r="J2029" s="67"/>
      <c r="K2029" s="4"/>
      <c r="L2029" s="85"/>
      <c r="M2029" s="83"/>
      <c r="N2029" s="22"/>
      <c r="O2029" s="83"/>
      <c r="P2029" s="83"/>
      <c r="Q2029" s="22"/>
      <c r="R2029" s="83"/>
      <c r="S2029" s="83"/>
      <c r="T2029" s="22"/>
      <c r="U2029" s="83"/>
      <c r="V2029" s="83"/>
      <c r="W2029" s="22"/>
      <c r="X2029" s="83"/>
      <c r="Y2029" s="83"/>
      <c r="Z2029" s="22"/>
      <c r="AA2029" s="83"/>
      <c r="AB2029" s="83"/>
      <c r="AC2029" s="22"/>
      <c r="AD2029" s="83"/>
      <c r="AE2029" s="83"/>
      <c r="AF2029" s="22"/>
      <c r="AG2029" s="83"/>
      <c r="AH2029" s="83"/>
      <c r="AI2029" s="22"/>
      <c r="AJ2029" s="83"/>
      <c r="AK2029" s="83"/>
      <c r="AL2029" s="22"/>
      <c r="AM2029" s="83"/>
      <c r="AN2029" s="83"/>
      <c r="AO2029" s="22"/>
      <c r="AP2029" s="85"/>
      <c r="AQ2029" s="83"/>
      <c r="AR2029" s="22"/>
      <c r="AS2029" s="83"/>
      <c r="AT2029" s="83"/>
      <c r="AU2029" s="22"/>
      <c r="AV2029" s="85"/>
      <c r="AW2029" s="83"/>
      <c r="AX2029" s="22"/>
      <c r="AY2029" s="85"/>
      <c r="AZ2029" s="83"/>
      <c r="BA2029" s="22"/>
      <c r="BB2029" s="85"/>
      <c r="BC2029" s="83"/>
      <c r="BD2029" s="22"/>
      <c r="BE2029" s="85"/>
      <c r="BF2029" s="83"/>
    </row>
    <row r="2030" spans="1:58" s="86" customFormat="1" ht="13.2" x14ac:dyDescent="0.25">
      <c r="A2030" s="47"/>
      <c r="B2030" s="22"/>
      <c r="C2030" s="55"/>
      <c r="D2030" s="44"/>
      <c r="E2030" s="83"/>
      <c r="F2030" s="83"/>
      <c r="G2030" s="22"/>
      <c r="H2030" s="44"/>
      <c r="I2030" s="67"/>
      <c r="J2030" s="67"/>
      <c r="K2030" s="4"/>
      <c r="L2030" s="85"/>
      <c r="M2030" s="83"/>
      <c r="N2030" s="22"/>
      <c r="O2030" s="83"/>
      <c r="P2030" s="83"/>
      <c r="Q2030" s="22"/>
      <c r="R2030" s="83"/>
      <c r="S2030" s="83"/>
      <c r="T2030" s="22"/>
      <c r="U2030" s="83"/>
      <c r="V2030" s="83"/>
      <c r="W2030" s="22"/>
      <c r="X2030" s="83"/>
      <c r="Y2030" s="83"/>
      <c r="Z2030" s="22"/>
      <c r="AA2030" s="83"/>
      <c r="AB2030" s="83"/>
      <c r="AC2030" s="22"/>
      <c r="AD2030" s="83"/>
      <c r="AE2030" s="83"/>
      <c r="AF2030" s="22"/>
      <c r="AG2030" s="83"/>
      <c r="AH2030" s="83"/>
      <c r="AI2030" s="22"/>
      <c r="AJ2030" s="83"/>
      <c r="AK2030" s="83"/>
      <c r="AL2030" s="22"/>
      <c r="AM2030" s="83"/>
      <c r="AN2030" s="83"/>
      <c r="AO2030" s="22"/>
      <c r="AP2030" s="85"/>
      <c r="AQ2030" s="83"/>
      <c r="AR2030" s="22"/>
      <c r="AS2030" s="83"/>
      <c r="AT2030" s="83"/>
      <c r="AU2030" s="22"/>
      <c r="AV2030" s="85"/>
      <c r="AW2030" s="83"/>
      <c r="AX2030" s="22"/>
      <c r="AY2030" s="85"/>
      <c r="AZ2030" s="83"/>
      <c r="BA2030" s="22"/>
      <c r="BB2030" s="85"/>
      <c r="BC2030" s="83"/>
      <c r="BD2030" s="22"/>
      <c r="BE2030" s="85"/>
      <c r="BF2030" s="83"/>
    </row>
    <row r="2031" spans="1:58" s="86" customFormat="1" ht="13.2" x14ac:dyDescent="0.25">
      <c r="A2031" s="47"/>
      <c r="B2031" s="22"/>
      <c r="C2031" s="55"/>
      <c r="D2031" s="44"/>
      <c r="E2031" s="83"/>
      <c r="F2031" s="83"/>
      <c r="G2031" s="22"/>
      <c r="H2031" s="44"/>
      <c r="I2031" s="67"/>
      <c r="J2031" s="67"/>
      <c r="K2031" s="4"/>
      <c r="L2031" s="85"/>
      <c r="M2031" s="83"/>
      <c r="N2031" s="22"/>
      <c r="O2031" s="83"/>
      <c r="P2031" s="83"/>
      <c r="Q2031" s="22"/>
      <c r="R2031" s="83"/>
      <c r="S2031" s="83"/>
      <c r="T2031" s="22"/>
      <c r="U2031" s="83"/>
      <c r="V2031" s="83"/>
      <c r="W2031" s="22"/>
      <c r="X2031" s="83"/>
      <c r="Y2031" s="83"/>
      <c r="Z2031" s="22"/>
      <c r="AA2031" s="83"/>
      <c r="AB2031" s="83"/>
      <c r="AC2031" s="22"/>
      <c r="AD2031" s="83"/>
      <c r="AE2031" s="83"/>
      <c r="AF2031" s="22"/>
      <c r="AG2031" s="83"/>
      <c r="AH2031" s="83"/>
      <c r="AI2031" s="22"/>
      <c r="AJ2031" s="83"/>
      <c r="AK2031" s="83"/>
      <c r="AL2031" s="22"/>
      <c r="AM2031" s="83"/>
      <c r="AN2031" s="83"/>
      <c r="AO2031" s="22"/>
      <c r="AP2031" s="85"/>
      <c r="AQ2031" s="83"/>
      <c r="AR2031" s="22"/>
      <c r="AS2031" s="83"/>
      <c r="AT2031" s="83"/>
      <c r="AU2031" s="22"/>
      <c r="AV2031" s="85"/>
      <c r="AW2031" s="83"/>
      <c r="AX2031" s="22"/>
      <c r="AY2031" s="85"/>
      <c r="AZ2031" s="83"/>
      <c r="BA2031" s="22"/>
      <c r="BB2031" s="85"/>
      <c r="BC2031" s="83"/>
      <c r="BD2031" s="22"/>
      <c r="BE2031" s="85"/>
      <c r="BF2031" s="83"/>
    </row>
    <row r="2032" spans="1:58" s="86" customFormat="1" ht="13.2" x14ac:dyDescent="0.25">
      <c r="A2032" s="47"/>
      <c r="B2032" s="22"/>
      <c r="C2032" s="55"/>
      <c r="D2032" s="44"/>
      <c r="E2032" s="83"/>
      <c r="F2032" s="83"/>
      <c r="G2032" s="22"/>
      <c r="H2032" s="44"/>
      <c r="I2032" s="67"/>
      <c r="J2032" s="67"/>
      <c r="K2032" s="4"/>
      <c r="L2032" s="85"/>
      <c r="M2032" s="83"/>
      <c r="N2032" s="22"/>
      <c r="O2032" s="83"/>
      <c r="P2032" s="83"/>
      <c r="Q2032" s="22"/>
      <c r="R2032" s="83"/>
      <c r="S2032" s="83"/>
      <c r="T2032" s="22"/>
      <c r="U2032" s="83"/>
      <c r="V2032" s="83"/>
      <c r="W2032" s="22"/>
      <c r="X2032" s="83"/>
      <c r="Y2032" s="83"/>
      <c r="Z2032" s="22"/>
      <c r="AA2032" s="83"/>
      <c r="AB2032" s="83"/>
      <c r="AC2032" s="22"/>
      <c r="AD2032" s="83"/>
      <c r="AE2032" s="83"/>
      <c r="AF2032" s="22"/>
      <c r="AG2032" s="83"/>
      <c r="AH2032" s="83"/>
      <c r="AI2032" s="22"/>
      <c r="AJ2032" s="83"/>
      <c r="AK2032" s="83"/>
      <c r="AL2032" s="22"/>
      <c r="AM2032" s="83"/>
      <c r="AN2032" s="83"/>
      <c r="AO2032" s="22"/>
      <c r="AP2032" s="85"/>
      <c r="AQ2032" s="83"/>
      <c r="AR2032" s="22"/>
      <c r="AS2032" s="83"/>
      <c r="AT2032" s="83"/>
      <c r="AU2032" s="22"/>
      <c r="AV2032" s="85"/>
      <c r="AW2032" s="83"/>
      <c r="AX2032" s="22"/>
      <c r="AY2032" s="85"/>
      <c r="AZ2032" s="83"/>
      <c r="BA2032" s="22"/>
      <c r="BB2032" s="85"/>
      <c r="BC2032" s="83"/>
      <c r="BD2032" s="22"/>
      <c r="BE2032" s="85"/>
      <c r="BF2032" s="83"/>
    </row>
    <row r="2033" spans="1:58" s="86" customFormat="1" ht="13.2" x14ac:dyDescent="0.25">
      <c r="A2033" s="47"/>
      <c r="B2033" s="22"/>
      <c r="C2033" s="55"/>
      <c r="D2033" s="44"/>
      <c r="E2033" s="83"/>
      <c r="F2033" s="83"/>
      <c r="G2033" s="22"/>
      <c r="H2033" s="44"/>
      <c r="I2033" s="67"/>
      <c r="J2033" s="67"/>
      <c r="K2033" s="4"/>
      <c r="L2033" s="85"/>
      <c r="M2033" s="83"/>
      <c r="N2033" s="22"/>
      <c r="O2033" s="83"/>
      <c r="P2033" s="83"/>
      <c r="Q2033" s="22"/>
      <c r="R2033" s="83"/>
      <c r="S2033" s="83"/>
      <c r="T2033" s="22"/>
      <c r="U2033" s="83"/>
      <c r="V2033" s="83"/>
      <c r="W2033" s="22"/>
      <c r="X2033" s="83"/>
      <c r="Y2033" s="83"/>
      <c r="Z2033" s="22"/>
      <c r="AA2033" s="83"/>
      <c r="AB2033" s="83"/>
      <c r="AC2033" s="22"/>
      <c r="AD2033" s="83"/>
      <c r="AE2033" s="83"/>
      <c r="AF2033" s="22"/>
      <c r="AG2033" s="83"/>
      <c r="AH2033" s="83"/>
      <c r="AI2033" s="22"/>
      <c r="AJ2033" s="83"/>
      <c r="AK2033" s="83"/>
      <c r="AL2033" s="22"/>
      <c r="AM2033" s="83"/>
      <c r="AN2033" s="83"/>
      <c r="AO2033" s="22"/>
      <c r="AP2033" s="85"/>
      <c r="AQ2033" s="83"/>
      <c r="AR2033" s="22"/>
      <c r="AS2033" s="83"/>
      <c r="AT2033" s="83"/>
      <c r="AU2033" s="22"/>
      <c r="AV2033" s="85"/>
      <c r="AW2033" s="83"/>
      <c r="AX2033" s="22"/>
      <c r="AY2033" s="85"/>
      <c r="AZ2033" s="83"/>
      <c r="BA2033" s="22"/>
      <c r="BB2033" s="85"/>
      <c r="BC2033" s="83"/>
      <c r="BD2033" s="22"/>
      <c r="BE2033" s="85"/>
      <c r="BF2033" s="83"/>
    </row>
    <row r="2034" spans="1:58" s="86" customFormat="1" ht="13.2" x14ac:dyDescent="0.25">
      <c r="A2034" s="47"/>
      <c r="B2034" s="22"/>
      <c r="C2034" s="55"/>
      <c r="D2034" s="44"/>
      <c r="E2034" s="83"/>
      <c r="F2034" s="83"/>
      <c r="G2034" s="22"/>
      <c r="H2034" s="44"/>
      <c r="I2034" s="67"/>
      <c r="J2034" s="67"/>
      <c r="K2034" s="4"/>
      <c r="L2034" s="85"/>
      <c r="M2034" s="83"/>
      <c r="N2034" s="22"/>
      <c r="O2034" s="83"/>
      <c r="P2034" s="83"/>
      <c r="Q2034" s="22"/>
      <c r="R2034" s="83"/>
      <c r="S2034" s="83"/>
      <c r="T2034" s="22"/>
      <c r="U2034" s="83"/>
      <c r="V2034" s="83"/>
      <c r="W2034" s="22"/>
      <c r="X2034" s="83"/>
      <c r="Y2034" s="83"/>
      <c r="Z2034" s="22"/>
      <c r="AA2034" s="83"/>
      <c r="AB2034" s="83"/>
      <c r="AC2034" s="22"/>
      <c r="AD2034" s="83"/>
      <c r="AE2034" s="83"/>
      <c r="AF2034" s="22"/>
      <c r="AG2034" s="83"/>
      <c r="AH2034" s="83"/>
      <c r="AI2034" s="22"/>
      <c r="AJ2034" s="83"/>
      <c r="AK2034" s="83"/>
      <c r="AL2034" s="22"/>
      <c r="AM2034" s="83"/>
      <c r="AN2034" s="83"/>
      <c r="AO2034" s="22"/>
      <c r="AP2034" s="85"/>
      <c r="AQ2034" s="83"/>
      <c r="AR2034" s="22"/>
      <c r="AS2034" s="83"/>
      <c r="AT2034" s="83"/>
      <c r="AU2034" s="22"/>
      <c r="AV2034" s="85"/>
      <c r="AW2034" s="83"/>
      <c r="AX2034" s="22"/>
      <c r="AY2034" s="85"/>
      <c r="AZ2034" s="83"/>
      <c r="BA2034" s="22"/>
      <c r="BB2034" s="85"/>
      <c r="BC2034" s="83"/>
      <c r="BD2034" s="22"/>
      <c r="BE2034" s="85"/>
      <c r="BF2034" s="83"/>
    </row>
    <row r="2035" spans="1:58" s="86" customFormat="1" ht="13.2" x14ac:dyDescent="0.25">
      <c r="A2035" s="47"/>
      <c r="B2035" s="22"/>
      <c r="C2035" s="55"/>
      <c r="D2035" s="44"/>
      <c r="E2035" s="83"/>
      <c r="F2035" s="83"/>
      <c r="G2035" s="22"/>
      <c r="H2035" s="44"/>
      <c r="I2035" s="67"/>
      <c r="J2035" s="67"/>
      <c r="K2035" s="4"/>
      <c r="L2035" s="85"/>
      <c r="M2035" s="83"/>
      <c r="N2035" s="22"/>
      <c r="O2035" s="83"/>
      <c r="P2035" s="83"/>
      <c r="Q2035" s="22"/>
      <c r="R2035" s="83"/>
      <c r="S2035" s="83"/>
      <c r="T2035" s="22"/>
      <c r="U2035" s="83"/>
      <c r="V2035" s="83"/>
      <c r="W2035" s="22"/>
      <c r="X2035" s="83"/>
      <c r="Y2035" s="83"/>
      <c r="Z2035" s="22"/>
      <c r="AA2035" s="83"/>
      <c r="AB2035" s="83"/>
      <c r="AC2035" s="22"/>
      <c r="AD2035" s="83"/>
      <c r="AE2035" s="83"/>
      <c r="AF2035" s="22"/>
      <c r="AG2035" s="83"/>
      <c r="AH2035" s="83"/>
      <c r="AI2035" s="22"/>
      <c r="AJ2035" s="83"/>
      <c r="AK2035" s="83"/>
      <c r="AL2035" s="22"/>
      <c r="AM2035" s="83"/>
      <c r="AN2035" s="83"/>
      <c r="AO2035" s="22"/>
      <c r="AP2035" s="85"/>
      <c r="AQ2035" s="83"/>
      <c r="AR2035" s="22"/>
      <c r="AS2035" s="83"/>
      <c r="AT2035" s="83"/>
      <c r="AU2035" s="22"/>
      <c r="AV2035" s="85"/>
      <c r="AW2035" s="83"/>
      <c r="AX2035" s="22"/>
      <c r="AY2035" s="85"/>
      <c r="AZ2035" s="83"/>
      <c r="BA2035" s="22"/>
      <c r="BB2035" s="85"/>
      <c r="BC2035" s="83"/>
      <c r="BD2035" s="22"/>
      <c r="BE2035" s="85"/>
      <c r="BF2035" s="83"/>
    </row>
    <row r="2036" spans="1:58" s="86" customFormat="1" ht="13.2" x14ac:dyDescent="0.25">
      <c r="A2036" s="47"/>
      <c r="B2036" s="22"/>
      <c r="C2036" s="55"/>
      <c r="D2036" s="44"/>
      <c r="E2036" s="83"/>
      <c r="F2036" s="83"/>
      <c r="G2036" s="22"/>
      <c r="H2036" s="44"/>
      <c r="I2036" s="67"/>
      <c r="J2036" s="67"/>
      <c r="K2036" s="4"/>
      <c r="L2036" s="85"/>
      <c r="M2036" s="83"/>
      <c r="N2036" s="22"/>
      <c r="O2036" s="83"/>
      <c r="P2036" s="83"/>
      <c r="Q2036" s="22"/>
      <c r="R2036" s="83"/>
      <c r="S2036" s="83"/>
      <c r="T2036" s="22"/>
      <c r="U2036" s="83"/>
      <c r="V2036" s="83"/>
      <c r="W2036" s="22"/>
      <c r="X2036" s="83"/>
      <c r="Y2036" s="83"/>
      <c r="Z2036" s="22"/>
      <c r="AA2036" s="83"/>
      <c r="AB2036" s="83"/>
      <c r="AC2036" s="22"/>
      <c r="AD2036" s="83"/>
      <c r="AE2036" s="83"/>
      <c r="AF2036" s="22"/>
      <c r="AG2036" s="83"/>
      <c r="AH2036" s="83"/>
      <c r="AI2036" s="22"/>
      <c r="AJ2036" s="83"/>
      <c r="AK2036" s="83"/>
      <c r="AL2036" s="22"/>
      <c r="AM2036" s="83"/>
      <c r="AN2036" s="83"/>
      <c r="AO2036" s="22"/>
      <c r="AP2036" s="85"/>
      <c r="AQ2036" s="83"/>
      <c r="AR2036" s="22"/>
      <c r="AS2036" s="83"/>
      <c r="AT2036" s="83"/>
      <c r="AU2036" s="22"/>
      <c r="AV2036" s="85"/>
      <c r="AW2036" s="83"/>
      <c r="AX2036" s="22"/>
      <c r="AY2036" s="85"/>
      <c r="AZ2036" s="83"/>
      <c r="BA2036" s="22"/>
      <c r="BB2036" s="85"/>
      <c r="BC2036" s="83"/>
      <c r="BD2036" s="22"/>
      <c r="BE2036" s="85"/>
      <c r="BF2036" s="83"/>
    </row>
    <row r="2037" spans="1:58" s="86" customFormat="1" ht="13.2" x14ac:dyDescent="0.25">
      <c r="A2037" s="47"/>
      <c r="B2037" s="22"/>
      <c r="C2037" s="55"/>
      <c r="D2037" s="44"/>
      <c r="E2037" s="83"/>
      <c r="F2037" s="83"/>
      <c r="G2037" s="22"/>
      <c r="H2037" s="44"/>
      <c r="I2037" s="67"/>
      <c r="J2037" s="67"/>
      <c r="K2037" s="4"/>
      <c r="L2037" s="85"/>
      <c r="M2037" s="83"/>
      <c r="N2037" s="22"/>
      <c r="O2037" s="83"/>
      <c r="P2037" s="83"/>
      <c r="Q2037" s="22"/>
      <c r="R2037" s="83"/>
      <c r="S2037" s="83"/>
      <c r="T2037" s="22"/>
      <c r="U2037" s="83"/>
      <c r="V2037" s="83"/>
      <c r="W2037" s="22"/>
      <c r="X2037" s="83"/>
      <c r="Y2037" s="83"/>
      <c r="Z2037" s="22"/>
      <c r="AA2037" s="83"/>
      <c r="AB2037" s="83"/>
      <c r="AC2037" s="22"/>
      <c r="AD2037" s="83"/>
      <c r="AE2037" s="83"/>
      <c r="AF2037" s="22"/>
      <c r="AG2037" s="83"/>
      <c r="AH2037" s="83"/>
      <c r="AI2037" s="22"/>
      <c r="AJ2037" s="83"/>
      <c r="AK2037" s="83"/>
      <c r="AL2037" s="22"/>
      <c r="AM2037" s="83"/>
      <c r="AN2037" s="83"/>
      <c r="AO2037" s="22"/>
      <c r="AP2037" s="85"/>
      <c r="AQ2037" s="83"/>
      <c r="AR2037" s="22"/>
      <c r="AS2037" s="83"/>
      <c r="AT2037" s="83"/>
      <c r="AU2037" s="22"/>
      <c r="AV2037" s="85"/>
      <c r="AW2037" s="83"/>
      <c r="AX2037" s="22"/>
      <c r="AY2037" s="85"/>
      <c r="AZ2037" s="83"/>
      <c r="BA2037" s="22"/>
      <c r="BB2037" s="85"/>
      <c r="BC2037" s="83"/>
      <c r="BD2037" s="22"/>
      <c r="BE2037" s="85"/>
      <c r="BF2037" s="83"/>
    </row>
    <row r="2038" spans="1:58" s="86" customFormat="1" ht="13.2" x14ac:dyDescent="0.25">
      <c r="A2038" s="47"/>
      <c r="B2038" s="22"/>
      <c r="C2038" s="55"/>
      <c r="D2038" s="44"/>
      <c r="E2038" s="83"/>
      <c r="F2038" s="83"/>
      <c r="G2038" s="22"/>
      <c r="H2038" s="44"/>
      <c r="I2038" s="67"/>
      <c r="J2038" s="67"/>
      <c r="K2038" s="4"/>
      <c r="L2038" s="85"/>
      <c r="M2038" s="83"/>
      <c r="N2038" s="22"/>
      <c r="O2038" s="83"/>
      <c r="P2038" s="83"/>
      <c r="Q2038" s="22"/>
      <c r="R2038" s="83"/>
      <c r="S2038" s="83"/>
      <c r="T2038" s="22"/>
      <c r="U2038" s="83"/>
      <c r="V2038" s="83"/>
      <c r="W2038" s="22"/>
      <c r="X2038" s="83"/>
      <c r="Y2038" s="83"/>
      <c r="Z2038" s="22"/>
      <c r="AA2038" s="83"/>
      <c r="AB2038" s="83"/>
      <c r="AC2038" s="22"/>
      <c r="AD2038" s="83"/>
      <c r="AE2038" s="83"/>
      <c r="AF2038" s="22"/>
      <c r="AG2038" s="83"/>
      <c r="AH2038" s="83"/>
      <c r="AI2038" s="22"/>
      <c r="AJ2038" s="83"/>
      <c r="AK2038" s="83"/>
      <c r="AL2038" s="22"/>
      <c r="AM2038" s="83"/>
      <c r="AN2038" s="83"/>
      <c r="AO2038" s="22"/>
      <c r="AP2038" s="85"/>
      <c r="AQ2038" s="83"/>
      <c r="AR2038" s="22"/>
      <c r="AS2038" s="83"/>
      <c r="AT2038" s="83"/>
      <c r="AU2038" s="22"/>
      <c r="AV2038" s="85"/>
      <c r="AW2038" s="83"/>
      <c r="AX2038" s="22"/>
      <c r="AY2038" s="85"/>
      <c r="AZ2038" s="83"/>
      <c r="BA2038" s="22"/>
      <c r="BB2038" s="85"/>
      <c r="BC2038" s="83"/>
      <c r="BD2038" s="22"/>
      <c r="BE2038" s="85"/>
      <c r="BF2038" s="83"/>
    </row>
    <row r="2039" spans="1:58" s="86" customFormat="1" ht="13.2" x14ac:dyDescent="0.25">
      <c r="A2039" s="47"/>
      <c r="B2039" s="22"/>
      <c r="C2039" s="55"/>
      <c r="D2039" s="44"/>
      <c r="E2039" s="83"/>
      <c r="F2039" s="83"/>
      <c r="G2039" s="22"/>
      <c r="H2039" s="44"/>
      <c r="I2039" s="67"/>
      <c r="J2039" s="67"/>
      <c r="K2039" s="4"/>
      <c r="L2039" s="85"/>
      <c r="M2039" s="83"/>
      <c r="N2039" s="22"/>
      <c r="O2039" s="83"/>
      <c r="P2039" s="83"/>
      <c r="Q2039" s="22"/>
      <c r="R2039" s="83"/>
      <c r="S2039" s="83"/>
      <c r="T2039" s="22"/>
      <c r="U2039" s="83"/>
      <c r="V2039" s="83"/>
      <c r="W2039" s="22"/>
      <c r="X2039" s="83"/>
      <c r="Y2039" s="83"/>
      <c r="Z2039" s="22"/>
      <c r="AA2039" s="83"/>
      <c r="AB2039" s="83"/>
      <c r="AC2039" s="22"/>
      <c r="AD2039" s="83"/>
      <c r="AE2039" s="83"/>
      <c r="AF2039" s="22"/>
      <c r="AG2039" s="83"/>
      <c r="AH2039" s="83"/>
      <c r="AI2039" s="22"/>
      <c r="AJ2039" s="83"/>
      <c r="AK2039" s="83"/>
      <c r="AL2039" s="22"/>
      <c r="AM2039" s="83"/>
      <c r="AN2039" s="83"/>
      <c r="AO2039" s="22"/>
      <c r="AP2039" s="85"/>
      <c r="AQ2039" s="83"/>
      <c r="AR2039" s="22"/>
      <c r="AS2039" s="83"/>
      <c r="AT2039" s="83"/>
      <c r="AU2039" s="22"/>
      <c r="AV2039" s="85"/>
      <c r="AW2039" s="83"/>
      <c r="AX2039" s="22"/>
      <c r="AY2039" s="85"/>
      <c r="AZ2039" s="83"/>
      <c r="BA2039" s="22"/>
      <c r="BB2039" s="85"/>
      <c r="BC2039" s="83"/>
      <c r="BD2039" s="22"/>
      <c r="BE2039" s="85"/>
      <c r="BF2039" s="83"/>
    </row>
    <row r="2040" spans="1:58" s="86" customFormat="1" ht="13.2" x14ac:dyDescent="0.25">
      <c r="A2040" s="47"/>
      <c r="B2040" s="22"/>
      <c r="C2040" s="55"/>
      <c r="D2040" s="44"/>
      <c r="E2040" s="83"/>
      <c r="F2040" s="83"/>
      <c r="G2040" s="22"/>
      <c r="H2040" s="44"/>
      <c r="I2040" s="67"/>
      <c r="J2040" s="67"/>
      <c r="K2040" s="4"/>
      <c r="L2040" s="85"/>
      <c r="M2040" s="83"/>
      <c r="N2040" s="22"/>
      <c r="O2040" s="83"/>
      <c r="P2040" s="83"/>
      <c r="Q2040" s="22"/>
      <c r="R2040" s="83"/>
      <c r="S2040" s="83"/>
      <c r="T2040" s="22"/>
      <c r="U2040" s="83"/>
      <c r="V2040" s="83"/>
      <c r="W2040" s="22"/>
      <c r="X2040" s="83"/>
      <c r="Y2040" s="83"/>
      <c r="Z2040" s="22"/>
      <c r="AA2040" s="83"/>
      <c r="AB2040" s="83"/>
      <c r="AC2040" s="22"/>
      <c r="AD2040" s="83"/>
      <c r="AE2040" s="83"/>
      <c r="AF2040" s="22"/>
      <c r="AG2040" s="83"/>
      <c r="AH2040" s="83"/>
      <c r="AI2040" s="22"/>
      <c r="AJ2040" s="83"/>
      <c r="AK2040" s="83"/>
      <c r="AL2040" s="22"/>
      <c r="AM2040" s="83"/>
      <c r="AN2040" s="83"/>
      <c r="AO2040" s="22"/>
      <c r="AP2040" s="85"/>
      <c r="AQ2040" s="83"/>
      <c r="AR2040" s="22"/>
      <c r="AS2040" s="83"/>
      <c r="AT2040" s="83"/>
      <c r="AU2040" s="22"/>
      <c r="AV2040" s="85"/>
      <c r="AW2040" s="83"/>
      <c r="AX2040" s="22"/>
      <c r="AY2040" s="85"/>
      <c r="AZ2040" s="83"/>
      <c r="BA2040" s="22"/>
      <c r="BB2040" s="85"/>
      <c r="BC2040" s="83"/>
      <c r="BD2040" s="22"/>
      <c r="BE2040" s="85"/>
      <c r="BF2040" s="83"/>
    </row>
    <row r="2041" spans="1:58" s="86" customFormat="1" ht="13.2" x14ac:dyDescent="0.25">
      <c r="A2041" s="47"/>
      <c r="B2041" s="22"/>
      <c r="C2041" s="55"/>
      <c r="D2041" s="44"/>
      <c r="E2041" s="83"/>
      <c r="F2041" s="83"/>
      <c r="G2041" s="22"/>
      <c r="H2041" s="44"/>
      <c r="I2041" s="67"/>
      <c r="J2041" s="67"/>
      <c r="K2041" s="4"/>
      <c r="L2041" s="85"/>
      <c r="M2041" s="83"/>
      <c r="N2041" s="22"/>
      <c r="O2041" s="83"/>
      <c r="P2041" s="83"/>
      <c r="Q2041" s="22"/>
      <c r="R2041" s="83"/>
      <c r="S2041" s="83"/>
      <c r="T2041" s="22"/>
      <c r="U2041" s="83"/>
      <c r="V2041" s="83"/>
      <c r="W2041" s="22"/>
      <c r="X2041" s="83"/>
      <c r="Y2041" s="83"/>
      <c r="Z2041" s="22"/>
      <c r="AA2041" s="83"/>
      <c r="AB2041" s="83"/>
      <c r="AC2041" s="22"/>
      <c r="AD2041" s="83"/>
      <c r="AE2041" s="83"/>
      <c r="AF2041" s="22"/>
      <c r="AG2041" s="83"/>
      <c r="AH2041" s="83"/>
      <c r="AI2041" s="22"/>
      <c r="AJ2041" s="83"/>
      <c r="AK2041" s="83"/>
      <c r="AL2041" s="22"/>
      <c r="AM2041" s="83"/>
      <c r="AN2041" s="83"/>
      <c r="AO2041" s="22"/>
      <c r="AP2041" s="85"/>
      <c r="AQ2041" s="83"/>
      <c r="AR2041" s="22"/>
      <c r="AS2041" s="83"/>
      <c r="AT2041" s="83"/>
      <c r="AU2041" s="22"/>
      <c r="AV2041" s="85"/>
      <c r="AW2041" s="83"/>
      <c r="AX2041" s="22"/>
      <c r="AY2041" s="85"/>
      <c r="AZ2041" s="83"/>
      <c r="BA2041" s="22"/>
      <c r="BB2041" s="85"/>
      <c r="BC2041" s="83"/>
      <c r="BD2041" s="22"/>
      <c r="BE2041" s="85"/>
      <c r="BF2041" s="83"/>
    </row>
    <row r="2042" spans="1:58" s="86" customFormat="1" ht="13.2" x14ac:dyDescent="0.25">
      <c r="A2042" s="47"/>
      <c r="B2042" s="22"/>
      <c r="C2042" s="55"/>
      <c r="D2042" s="44"/>
      <c r="E2042" s="83"/>
      <c r="F2042" s="83"/>
      <c r="G2042" s="22"/>
      <c r="H2042" s="44"/>
      <c r="I2042" s="67"/>
      <c r="J2042" s="67"/>
      <c r="K2042" s="4"/>
      <c r="L2042" s="85"/>
      <c r="M2042" s="83"/>
      <c r="N2042" s="22"/>
      <c r="O2042" s="83"/>
      <c r="P2042" s="83"/>
      <c r="Q2042" s="22"/>
      <c r="R2042" s="83"/>
      <c r="S2042" s="83"/>
      <c r="T2042" s="22"/>
      <c r="U2042" s="83"/>
      <c r="V2042" s="83"/>
      <c r="W2042" s="22"/>
      <c r="X2042" s="83"/>
      <c r="Y2042" s="83"/>
      <c r="Z2042" s="22"/>
      <c r="AA2042" s="83"/>
      <c r="AB2042" s="83"/>
      <c r="AC2042" s="22"/>
      <c r="AD2042" s="83"/>
      <c r="AE2042" s="83"/>
      <c r="AF2042" s="22"/>
      <c r="AG2042" s="83"/>
      <c r="AH2042" s="83"/>
      <c r="AI2042" s="22"/>
      <c r="AJ2042" s="83"/>
      <c r="AK2042" s="83"/>
      <c r="AL2042" s="22"/>
      <c r="AM2042" s="83"/>
      <c r="AN2042" s="83"/>
      <c r="AO2042" s="22"/>
      <c r="AP2042" s="85"/>
      <c r="AQ2042" s="83"/>
      <c r="AR2042" s="22"/>
      <c r="AS2042" s="83"/>
      <c r="AT2042" s="83"/>
      <c r="AU2042" s="22"/>
      <c r="AV2042" s="85"/>
      <c r="AW2042" s="83"/>
      <c r="AX2042" s="22"/>
      <c r="AY2042" s="85"/>
      <c r="AZ2042" s="83"/>
      <c r="BA2042" s="22"/>
      <c r="BB2042" s="85"/>
      <c r="BC2042" s="83"/>
      <c r="BD2042" s="22"/>
      <c r="BE2042" s="85"/>
      <c r="BF2042" s="83"/>
    </row>
    <row r="2043" spans="1:58" s="86" customFormat="1" ht="13.2" x14ac:dyDescent="0.25">
      <c r="A2043" s="47"/>
      <c r="B2043" s="22"/>
      <c r="C2043" s="55"/>
      <c r="D2043" s="44"/>
      <c r="E2043" s="83"/>
      <c r="F2043" s="83"/>
      <c r="G2043" s="22"/>
      <c r="H2043" s="44"/>
      <c r="I2043" s="67"/>
      <c r="J2043" s="67"/>
      <c r="K2043" s="4"/>
      <c r="L2043" s="85"/>
      <c r="M2043" s="83"/>
      <c r="N2043" s="22"/>
      <c r="O2043" s="83"/>
      <c r="P2043" s="83"/>
      <c r="Q2043" s="22"/>
      <c r="R2043" s="83"/>
      <c r="S2043" s="83"/>
      <c r="T2043" s="22"/>
      <c r="U2043" s="83"/>
      <c r="V2043" s="83"/>
      <c r="W2043" s="22"/>
      <c r="X2043" s="83"/>
      <c r="Y2043" s="83"/>
      <c r="Z2043" s="22"/>
      <c r="AA2043" s="83"/>
      <c r="AB2043" s="83"/>
      <c r="AC2043" s="22"/>
      <c r="AD2043" s="83"/>
      <c r="AE2043" s="83"/>
      <c r="AF2043" s="22"/>
      <c r="AG2043" s="83"/>
      <c r="AH2043" s="83"/>
      <c r="AI2043" s="22"/>
      <c r="AJ2043" s="83"/>
      <c r="AK2043" s="83"/>
      <c r="AL2043" s="22"/>
      <c r="AM2043" s="83"/>
      <c r="AN2043" s="83"/>
      <c r="AO2043" s="22"/>
      <c r="AP2043" s="85"/>
      <c r="AQ2043" s="83"/>
      <c r="AR2043" s="22"/>
      <c r="AS2043" s="83"/>
      <c r="AT2043" s="83"/>
      <c r="AU2043" s="22"/>
      <c r="AV2043" s="85"/>
      <c r="AW2043" s="83"/>
      <c r="AX2043" s="22"/>
      <c r="AY2043" s="85"/>
      <c r="AZ2043" s="83"/>
      <c r="BA2043" s="22"/>
      <c r="BB2043" s="85"/>
      <c r="BC2043" s="83"/>
      <c r="BD2043" s="22"/>
      <c r="BE2043" s="85"/>
      <c r="BF2043" s="83"/>
    </row>
    <row r="2044" spans="1:58" s="86" customFormat="1" ht="13.2" x14ac:dyDescent="0.25">
      <c r="A2044" s="47"/>
      <c r="B2044" s="22"/>
      <c r="C2044" s="55"/>
      <c r="D2044" s="44"/>
      <c r="E2044" s="83"/>
      <c r="F2044" s="83"/>
      <c r="G2044" s="22"/>
      <c r="H2044" s="44"/>
      <c r="I2044" s="67"/>
      <c r="J2044" s="67"/>
      <c r="K2044" s="4"/>
      <c r="L2044" s="85"/>
      <c r="M2044" s="83"/>
      <c r="N2044" s="22"/>
      <c r="O2044" s="83"/>
      <c r="P2044" s="83"/>
      <c r="Q2044" s="22"/>
      <c r="R2044" s="83"/>
      <c r="S2044" s="83"/>
      <c r="T2044" s="22"/>
      <c r="U2044" s="83"/>
      <c r="V2044" s="83"/>
      <c r="W2044" s="22"/>
      <c r="X2044" s="83"/>
      <c r="Y2044" s="83"/>
      <c r="Z2044" s="22"/>
      <c r="AA2044" s="83"/>
      <c r="AB2044" s="83"/>
      <c r="AC2044" s="22"/>
      <c r="AD2044" s="83"/>
      <c r="AE2044" s="83"/>
      <c r="AF2044" s="22"/>
      <c r="AG2044" s="83"/>
      <c r="AH2044" s="83"/>
      <c r="AI2044" s="22"/>
      <c r="AJ2044" s="83"/>
      <c r="AK2044" s="83"/>
      <c r="AL2044" s="22"/>
      <c r="AM2044" s="83"/>
      <c r="AN2044" s="83"/>
      <c r="AO2044" s="22"/>
      <c r="AP2044" s="85"/>
      <c r="AQ2044" s="83"/>
      <c r="AR2044" s="22"/>
      <c r="AS2044" s="83"/>
      <c r="AT2044" s="83"/>
      <c r="AU2044" s="22"/>
      <c r="AV2044" s="85"/>
      <c r="AW2044" s="83"/>
      <c r="AX2044" s="22"/>
      <c r="AY2044" s="85"/>
      <c r="AZ2044" s="83"/>
      <c r="BA2044" s="22"/>
      <c r="BB2044" s="85"/>
      <c r="BC2044" s="83"/>
      <c r="BD2044" s="22"/>
      <c r="BE2044" s="85"/>
      <c r="BF2044" s="83"/>
    </row>
    <row r="2045" spans="1:58" s="86" customFormat="1" ht="13.2" x14ac:dyDescent="0.25">
      <c r="A2045" s="47"/>
      <c r="B2045" s="22"/>
      <c r="C2045" s="55"/>
      <c r="D2045" s="44"/>
      <c r="E2045" s="83"/>
      <c r="F2045" s="83"/>
      <c r="G2045" s="22"/>
      <c r="H2045" s="44"/>
      <c r="I2045" s="67"/>
      <c r="J2045" s="67"/>
      <c r="K2045" s="4"/>
      <c r="L2045" s="85"/>
      <c r="M2045" s="83"/>
      <c r="N2045" s="22"/>
      <c r="O2045" s="83"/>
      <c r="P2045" s="83"/>
      <c r="Q2045" s="22"/>
      <c r="R2045" s="83"/>
      <c r="S2045" s="83"/>
      <c r="T2045" s="22"/>
      <c r="U2045" s="83"/>
      <c r="V2045" s="83"/>
      <c r="W2045" s="22"/>
      <c r="X2045" s="83"/>
      <c r="Y2045" s="83"/>
      <c r="Z2045" s="22"/>
      <c r="AA2045" s="83"/>
      <c r="AB2045" s="83"/>
      <c r="AC2045" s="22"/>
      <c r="AD2045" s="83"/>
      <c r="AE2045" s="83"/>
      <c r="AF2045" s="22"/>
      <c r="AG2045" s="83"/>
      <c r="AH2045" s="83"/>
      <c r="AI2045" s="22"/>
      <c r="AJ2045" s="83"/>
      <c r="AK2045" s="83"/>
      <c r="AL2045" s="22"/>
      <c r="AM2045" s="83"/>
      <c r="AN2045" s="83"/>
      <c r="AO2045" s="22"/>
      <c r="AP2045" s="85"/>
      <c r="AQ2045" s="83"/>
      <c r="AR2045" s="22"/>
      <c r="AS2045" s="83"/>
      <c r="AT2045" s="83"/>
      <c r="AU2045" s="22"/>
      <c r="AV2045" s="85"/>
      <c r="AW2045" s="83"/>
      <c r="AX2045" s="22"/>
      <c r="AY2045" s="85"/>
      <c r="AZ2045" s="83"/>
      <c r="BA2045" s="22"/>
      <c r="BB2045" s="85"/>
      <c r="BC2045" s="83"/>
      <c r="BD2045" s="22"/>
      <c r="BE2045" s="85"/>
      <c r="BF2045" s="83"/>
    </row>
    <row r="2046" spans="1:58" s="86" customFormat="1" ht="13.2" x14ac:dyDescent="0.25">
      <c r="A2046" s="47"/>
      <c r="B2046" s="22"/>
      <c r="C2046" s="55"/>
      <c r="D2046" s="44"/>
      <c r="E2046" s="83"/>
      <c r="F2046" s="83"/>
      <c r="G2046" s="22"/>
      <c r="H2046" s="44"/>
      <c r="I2046" s="67"/>
      <c r="J2046" s="67"/>
      <c r="K2046" s="4"/>
      <c r="L2046" s="85"/>
      <c r="M2046" s="83"/>
      <c r="N2046" s="22"/>
      <c r="O2046" s="83"/>
      <c r="P2046" s="83"/>
      <c r="Q2046" s="22"/>
      <c r="R2046" s="83"/>
      <c r="S2046" s="83"/>
      <c r="T2046" s="22"/>
      <c r="U2046" s="83"/>
      <c r="V2046" s="83"/>
      <c r="W2046" s="22"/>
      <c r="X2046" s="83"/>
      <c r="Y2046" s="83"/>
      <c r="Z2046" s="22"/>
      <c r="AA2046" s="83"/>
      <c r="AB2046" s="83"/>
      <c r="AC2046" s="22"/>
      <c r="AD2046" s="83"/>
      <c r="AE2046" s="83"/>
      <c r="AF2046" s="22"/>
      <c r="AG2046" s="83"/>
      <c r="AH2046" s="83"/>
      <c r="AI2046" s="22"/>
      <c r="AJ2046" s="83"/>
      <c r="AK2046" s="83"/>
      <c r="AL2046" s="22"/>
      <c r="AM2046" s="83"/>
      <c r="AN2046" s="83"/>
      <c r="AO2046" s="22"/>
      <c r="AP2046" s="85"/>
      <c r="AQ2046" s="83"/>
      <c r="AR2046" s="22"/>
      <c r="AS2046" s="83"/>
      <c r="AT2046" s="83"/>
      <c r="AU2046" s="22"/>
      <c r="AV2046" s="85"/>
      <c r="AW2046" s="83"/>
      <c r="AX2046" s="22"/>
      <c r="AY2046" s="85"/>
      <c r="AZ2046" s="83"/>
      <c r="BA2046" s="22"/>
      <c r="BB2046" s="85"/>
      <c r="BC2046" s="83"/>
      <c r="BD2046" s="22"/>
      <c r="BE2046" s="85"/>
      <c r="BF2046" s="83"/>
    </row>
    <row r="2047" spans="1:58" s="86" customFormat="1" ht="13.2" x14ac:dyDescent="0.25">
      <c r="A2047" s="47"/>
      <c r="B2047" s="22"/>
      <c r="C2047" s="55"/>
      <c r="D2047" s="44"/>
      <c r="E2047" s="83"/>
      <c r="F2047" s="83"/>
      <c r="G2047" s="22"/>
      <c r="H2047" s="44"/>
      <c r="I2047" s="67"/>
      <c r="J2047" s="67"/>
      <c r="K2047" s="4"/>
      <c r="L2047" s="85"/>
      <c r="M2047" s="83"/>
      <c r="N2047" s="22"/>
      <c r="O2047" s="83"/>
      <c r="P2047" s="83"/>
      <c r="Q2047" s="22"/>
      <c r="R2047" s="83"/>
      <c r="S2047" s="83"/>
      <c r="T2047" s="22"/>
      <c r="U2047" s="83"/>
      <c r="V2047" s="83"/>
      <c r="W2047" s="22"/>
      <c r="X2047" s="83"/>
      <c r="Y2047" s="83"/>
      <c r="Z2047" s="22"/>
      <c r="AA2047" s="83"/>
      <c r="AB2047" s="83"/>
      <c r="AC2047" s="22"/>
      <c r="AD2047" s="83"/>
      <c r="AE2047" s="83"/>
      <c r="AF2047" s="22"/>
      <c r="AG2047" s="83"/>
      <c r="AH2047" s="83"/>
      <c r="AI2047" s="22"/>
      <c r="AJ2047" s="83"/>
      <c r="AK2047" s="83"/>
      <c r="AL2047" s="22"/>
      <c r="AM2047" s="83"/>
      <c r="AN2047" s="83"/>
      <c r="AO2047" s="22"/>
      <c r="AP2047" s="85"/>
      <c r="AQ2047" s="83"/>
      <c r="AR2047" s="22"/>
      <c r="AS2047" s="83"/>
      <c r="AT2047" s="83"/>
      <c r="AU2047" s="22"/>
      <c r="AV2047" s="85"/>
      <c r="AW2047" s="83"/>
      <c r="AX2047" s="22"/>
      <c r="AY2047" s="85"/>
      <c r="AZ2047" s="83"/>
      <c r="BA2047" s="22"/>
      <c r="BB2047" s="85"/>
      <c r="BC2047" s="83"/>
      <c r="BD2047" s="22"/>
      <c r="BE2047" s="85"/>
      <c r="BF2047" s="83"/>
    </row>
    <row r="2048" spans="1:58" s="86" customFormat="1" ht="13.2" x14ac:dyDescent="0.25">
      <c r="A2048" s="47"/>
      <c r="B2048" s="22"/>
      <c r="C2048" s="55"/>
      <c r="D2048" s="44"/>
      <c r="E2048" s="83"/>
      <c r="F2048" s="83"/>
      <c r="G2048" s="22"/>
      <c r="H2048" s="44"/>
      <c r="I2048" s="67"/>
      <c r="J2048" s="67"/>
      <c r="K2048" s="4"/>
      <c r="L2048" s="85"/>
      <c r="M2048" s="83"/>
      <c r="N2048" s="22"/>
      <c r="O2048" s="83"/>
      <c r="P2048" s="83"/>
      <c r="Q2048" s="22"/>
      <c r="R2048" s="83"/>
      <c r="S2048" s="83"/>
      <c r="T2048" s="22"/>
      <c r="U2048" s="83"/>
      <c r="V2048" s="83"/>
      <c r="W2048" s="22"/>
      <c r="X2048" s="83"/>
      <c r="Y2048" s="83"/>
      <c r="Z2048" s="22"/>
      <c r="AA2048" s="83"/>
      <c r="AB2048" s="83"/>
      <c r="AC2048" s="22"/>
      <c r="AD2048" s="83"/>
      <c r="AE2048" s="83"/>
      <c r="AF2048" s="22"/>
      <c r="AG2048" s="83"/>
      <c r="AH2048" s="83"/>
      <c r="AI2048" s="22"/>
      <c r="AJ2048" s="83"/>
      <c r="AK2048" s="83"/>
      <c r="AL2048" s="22"/>
      <c r="AM2048" s="83"/>
      <c r="AN2048" s="83"/>
      <c r="AO2048" s="22"/>
      <c r="AP2048" s="85"/>
      <c r="AQ2048" s="83"/>
      <c r="AR2048" s="22"/>
      <c r="AS2048" s="83"/>
      <c r="AT2048" s="83"/>
      <c r="AU2048" s="22"/>
      <c r="AV2048" s="85"/>
      <c r="AW2048" s="83"/>
      <c r="AX2048" s="22"/>
      <c r="AY2048" s="85"/>
      <c r="AZ2048" s="83"/>
      <c r="BA2048" s="22"/>
      <c r="BB2048" s="85"/>
      <c r="BC2048" s="83"/>
      <c r="BD2048" s="22"/>
      <c r="BE2048" s="85"/>
      <c r="BF2048" s="83"/>
    </row>
    <row r="2049" spans="2:56" x14ac:dyDescent="0.3">
      <c r="B2049" s="22"/>
      <c r="C2049" s="55"/>
      <c r="D2049" s="44"/>
      <c r="E2049" s="40"/>
      <c r="F2049" s="40"/>
      <c r="G2049" s="22"/>
      <c r="H2049" s="44"/>
      <c r="I2049" s="67"/>
      <c r="J2049" s="67"/>
      <c r="K2049" s="4"/>
      <c r="N2049" s="22"/>
      <c r="Q2049" s="22"/>
      <c r="T2049" s="22"/>
      <c r="W2049" s="22"/>
      <c r="Z2049" s="22"/>
      <c r="AC2049" s="22"/>
      <c r="AF2049" s="22"/>
      <c r="AI2049" s="22"/>
      <c r="AL2049" s="22"/>
      <c r="AO2049" s="22"/>
      <c r="AR2049" s="22"/>
      <c r="AU2049" s="22"/>
      <c r="AX2049" s="22"/>
      <c r="BA2049" s="22"/>
      <c r="BD2049" s="22"/>
    </row>
    <row r="2050" spans="2:56" x14ac:dyDescent="0.3">
      <c r="B2050" s="22"/>
      <c r="C2050" s="55"/>
      <c r="D2050" s="44"/>
      <c r="E2050" s="40"/>
      <c r="F2050" s="40"/>
      <c r="G2050" s="22"/>
      <c r="H2050" s="44"/>
      <c r="I2050" s="67"/>
      <c r="J2050" s="67"/>
      <c r="K2050" s="4"/>
      <c r="N2050" s="22"/>
      <c r="Q2050" s="22"/>
      <c r="T2050" s="22"/>
      <c r="W2050" s="22"/>
      <c r="Z2050" s="22"/>
      <c r="AC2050" s="22"/>
      <c r="AF2050" s="22"/>
      <c r="AI2050" s="22"/>
      <c r="AL2050" s="22"/>
      <c r="AO2050" s="22"/>
      <c r="AR2050" s="22"/>
      <c r="AU2050" s="22"/>
      <c r="AX2050" s="22"/>
      <c r="BA2050" s="22"/>
      <c r="BD2050" s="22"/>
    </row>
    <row r="2051" spans="2:56" x14ac:dyDescent="0.3">
      <c r="B2051" s="22"/>
      <c r="C2051" s="55"/>
      <c r="D2051" s="44"/>
      <c r="E2051" s="40"/>
      <c r="F2051" s="40"/>
      <c r="G2051" s="22"/>
      <c r="H2051" s="44"/>
      <c r="I2051" s="67"/>
      <c r="J2051" s="67"/>
      <c r="K2051" s="4"/>
      <c r="N2051" s="22"/>
      <c r="Q2051" s="22"/>
      <c r="T2051" s="22"/>
      <c r="W2051" s="22"/>
      <c r="Z2051" s="22"/>
      <c r="AC2051" s="22"/>
      <c r="AF2051" s="22"/>
      <c r="AI2051" s="22"/>
      <c r="AL2051" s="22"/>
      <c r="AO2051" s="22"/>
      <c r="AR2051" s="22"/>
      <c r="AU2051" s="22"/>
      <c r="AX2051" s="22"/>
      <c r="BA2051" s="22"/>
      <c r="BD2051" s="22"/>
    </row>
    <row r="2052" spans="2:56" x14ac:dyDescent="0.3">
      <c r="B2052" s="22"/>
      <c r="C2052" s="55"/>
      <c r="D2052" s="44"/>
      <c r="E2052" s="40"/>
      <c r="F2052" s="40"/>
      <c r="G2052" s="22"/>
      <c r="H2052" s="44"/>
      <c r="I2052" s="67"/>
      <c r="J2052" s="67"/>
      <c r="K2052" s="4"/>
      <c r="N2052" s="22"/>
      <c r="Q2052" s="22"/>
      <c r="T2052" s="22"/>
      <c r="W2052" s="22"/>
      <c r="Z2052" s="22"/>
      <c r="AC2052" s="22"/>
      <c r="AF2052" s="22"/>
      <c r="AI2052" s="22"/>
      <c r="AL2052" s="22"/>
      <c r="AO2052" s="22"/>
      <c r="AR2052" s="22"/>
      <c r="AU2052" s="22"/>
      <c r="AX2052" s="22"/>
      <c r="BA2052" s="22"/>
      <c r="BD2052" s="22"/>
    </row>
    <row r="2053" spans="2:56" x14ac:dyDescent="0.3">
      <c r="B2053" s="22"/>
      <c r="C2053" s="55"/>
      <c r="D2053" s="44"/>
      <c r="E2053" s="40"/>
      <c r="F2053" s="40"/>
      <c r="G2053" s="22"/>
      <c r="H2053" s="44"/>
      <c r="I2053" s="67"/>
      <c r="J2053" s="67"/>
      <c r="K2053" s="4"/>
      <c r="N2053" s="22"/>
      <c r="Q2053" s="22"/>
      <c r="T2053" s="22"/>
      <c r="W2053" s="22"/>
      <c r="Z2053" s="22"/>
      <c r="AC2053" s="22"/>
      <c r="AF2053" s="22"/>
      <c r="AI2053" s="22"/>
      <c r="AL2053" s="22"/>
      <c r="AO2053" s="22"/>
      <c r="AR2053" s="22"/>
      <c r="AU2053" s="22"/>
      <c r="AX2053" s="22"/>
      <c r="BA2053" s="22"/>
      <c r="BD2053" s="22"/>
    </row>
    <row r="2054" spans="2:56" x14ac:dyDescent="0.3">
      <c r="B2054" s="22"/>
      <c r="C2054" s="55"/>
      <c r="D2054" s="44"/>
      <c r="E2054" s="40"/>
      <c r="F2054" s="40"/>
      <c r="G2054" s="22"/>
      <c r="H2054" s="44"/>
      <c r="I2054" s="67"/>
      <c r="J2054" s="67"/>
      <c r="K2054" s="4"/>
      <c r="N2054" s="22"/>
      <c r="Q2054" s="22"/>
      <c r="T2054" s="22"/>
      <c r="W2054" s="22"/>
      <c r="Z2054" s="22"/>
      <c r="AC2054" s="22"/>
      <c r="AF2054" s="22"/>
      <c r="AI2054" s="22"/>
      <c r="AL2054" s="22"/>
      <c r="AO2054" s="22"/>
      <c r="AR2054" s="22"/>
      <c r="AU2054" s="22"/>
      <c r="AX2054" s="22"/>
      <c r="BA2054" s="22"/>
      <c r="BD2054" s="22"/>
    </row>
    <row r="2055" spans="2:56" x14ac:dyDescent="0.3">
      <c r="B2055" s="22"/>
      <c r="C2055" s="55"/>
      <c r="D2055" s="44"/>
      <c r="E2055" s="40"/>
      <c r="F2055" s="40"/>
      <c r="G2055" s="22"/>
      <c r="H2055" s="44"/>
      <c r="I2055" s="67"/>
      <c r="J2055" s="67"/>
      <c r="K2055" s="4"/>
      <c r="N2055" s="22"/>
      <c r="Q2055" s="22"/>
      <c r="T2055" s="22"/>
      <c r="W2055" s="22"/>
      <c r="Z2055" s="22"/>
      <c r="AC2055" s="22"/>
      <c r="AF2055" s="22"/>
      <c r="AI2055" s="22"/>
      <c r="AL2055" s="22"/>
      <c r="AO2055" s="22"/>
      <c r="AR2055" s="22"/>
      <c r="AU2055" s="22"/>
      <c r="AX2055" s="22"/>
      <c r="BA2055" s="22"/>
      <c r="BD2055" s="22"/>
    </row>
    <row r="2056" spans="2:56" x14ac:dyDescent="0.3">
      <c r="B2056" s="22"/>
      <c r="C2056" s="55"/>
      <c r="D2056" s="44"/>
      <c r="E2056" s="40"/>
      <c r="F2056" s="40"/>
      <c r="G2056" s="22"/>
      <c r="H2056" s="44"/>
      <c r="I2056" s="67"/>
      <c r="J2056" s="67"/>
      <c r="K2056" s="4"/>
      <c r="N2056" s="22"/>
      <c r="Q2056" s="22"/>
      <c r="T2056" s="22"/>
      <c r="W2056" s="22"/>
      <c r="Z2056" s="22"/>
      <c r="AC2056" s="22"/>
      <c r="AF2056" s="22"/>
      <c r="AI2056" s="22"/>
      <c r="AL2056" s="22"/>
      <c r="AO2056" s="22"/>
      <c r="AR2056" s="22"/>
      <c r="AU2056" s="22"/>
      <c r="AX2056" s="22"/>
      <c r="BA2056" s="22"/>
      <c r="BD2056" s="22"/>
    </row>
    <row r="2057" spans="2:56" x14ac:dyDescent="0.3">
      <c r="B2057" s="22"/>
      <c r="C2057" s="55"/>
      <c r="D2057" s="44"/>
      <c r="E2057" s="40"/>
      <c r="F2057" s="40"/>
      <c r="G2057" s="22"/>
      <c r="H2057" s="44"/>
      <c r="I2057" s="67"/>
      <c r="J2057" s="67"/>
      <c r="K2057" s="4"/>
      <c r="N2057" s="22"/>
      <c r="Q2057" s="22"/>
      <c r="T2057" s="22"/>
      <c r="W2057" s="22"/>
      <c r="Z2057" s="22"/>
      <c r="AC2057" s="22"/>
      <c r="AF2057" s="22"/>
      <c r="AI2057" s="22"/>
      <c r="AL2057" s="22"/>
      <c r="AO2057" s="22"/>
      <c r="AR2057" s="22"/>
      <c r="AU2057" s="22"/>
      <c r="AX2057" s="22"/>
      <c r="BA2057" s="22"/>
      <c r="BD2057" s="22"/>
    </row>
    <row r="2058" spans="2:56" x14ac:dyDescent="0.3">
      <c r="B2058" s="22"/>
      <c r="C2058" s="55"/>
      <c r="D2058" s="44"/>
      <c r="E2058" s="40"/>
      <c r="F2058" s="40"/>
      <c r="G2058" s="22"/>
      <c r="H2058" s="44"/>
      <c r="I2058" s="67"/>
      <c r="J2058" s="67"/>
      <c r="K2058" s="4"/>
      <c r="N2058" s="22"/>
      <c r="Q2058" s="22"/>
      <c r="T2058" s="22"/>
      <c r="W2058" s="22"/>
      <c r="Z2058" s="22"/>
      <c r="AC2058" s="22"/>
      <c r="AF2058" s="22"/>
      <c r="AI2058" s="22"/>
      <c r="AL2058" s="22"/>
      <c r="AO2058" s="22"/>
      <c r="AR2058" s="22"/>
      <c r="AU2058" s="22"/>
      <c r="AX2058" s="22"/>
      <c r="BA2058" s="22"/>
      <c r="BD2058" s="22"/>
    </row>
    <row r="2059" spans="2:56" x14ac:dyDescent="0.3">
      <c r="B2059" s="22"/>
      <c r="C2059" s="55"/>
      <c r="D2059" s="44"/>
      <c r="E2059" s="40"/>
      <c r="F2059" s="40"/>
      <c r="G2059" s="22"/>
      <c r="H2059" s="44"/>
      <c r="I2059" s="67"/>
      <c r="J2059" s="67"/>
      <c r="K2059" s="4"/>
      <c r="N2059" s="22"/>
      <c r="Q2059" s="22"/>
      <c r="T2059" s="22"/>
      <c r="W2059" s="22"/>
      <c r="Z2059" s="22"/>
      <c r="AC2059" s="22"/>
      <c r="AF2059" s="22"/>
      <c r="AI2059" s="22"/>
      <c r="AL2059" s="22"/>
      <c r="AO2059" s="22"/>
      <c r="AR2059" s="22"/>
      <c r="AU2059" s="22"/>
      <c r="AX2059" s="22"/>
      <c r="BA2059" s="22"/>
      <c r="BD2059" s="22"/>
    </row>
    <row r="2060" spans="2:56" x14ac:dyDescent="0.3">
      <c r="B2060" s="22"/>
      <c r="C2060" s="55"/>
      <c r="D2060" s="44"/>
      <c r="E2060" s="40"/>
      <c r="F2060" s="40"/>
      <c r="G2060" s="22"/>
      <c r="H2060" s="44"/>
      <c r="I2060" s="67"/>
      <c r="J2060" s="67"/>
      <c r="K2060" s="4"/>
      <c r="N2060" s="22"/>
      <c r="Q2060" s="22"/>
      <c r="T2060" s="22"/>
      <c r="W2060" s="22"/>
      <c r="Z2060" s="22"/>
      <c r="AC2060" s="22"/>
      <c r="AF2060" s="22"/>
      <c r="AI2060" s="22"/>
      <c r="AL2060" s="22"/>
      <c r="AO2060" s="22"/>
      <c r="AR2060" s="22"/>
      <c r="AU2060" s="22"/>
      <c r="AX2060" s="22"/>
      <c r="BA2060" s="22"/>
      <c r="BD2060" s="22"/>
    </row>
    <row r="2061" spans="2:56" x14ac:dyDescent="0.3">
      <c r="B2061" s="22"/>
      <c r="C2061" s="55"/>
      <c r="D2061" s="44"/>
      <c r="E2061" s="40"/>
      <c r="F2061" s="40"/>
      <c r="G2061" s="22"/>
      <c r="H2061" s="44"/>
      <c r="I2061" s="67"/>
      <c r="J2061" s="67"/>
      <c r="K2061" s="4"/>
      <c r="N2061" s="22"/>
      <c r="Q2061" s="22"/>
      <c r="T2061" s="22"/>
      <c r="W2061" s="22"/>
      <c r="Z2061" s="22"/>
      <c r="AC2061" s="22"/>
      <c r="AF2061" s="22"/>
      <c r="AI2061" s="22"/>
      <c r="AL2061" s="22"/>
      <c r="AO2061" s="22"/>
      <c r="AR2061" s="22"/>
      <c r="AU2061" s="22"/>
      <c r="AX2061" s="22"/>
      <c r="BA2061" s="22"/>
      <c r="BD2061" s="22"/>
    </row>
    <row r="2062" spans="2:56" x14ac:dyDescent="0.3">
      <c r="B2062" s="22"/>
      <c r="C2062" s="55"/>
      <c r="D2062" s="44"/>
      <c r="E2062" s="40"/>
      <c r="F2062" s="40"/>
      <c r="G2062" s="22"/>
      <c r="H2062" s="44"/>
      <c r="I2062" s="67"/>
      <c r="J2062" s="67"/>
      <c r="K2062" s="4"/>
      <c r="N2062" s="22"/>
      <c r="Q2062" s="22"/>
      <c r="T2062" s="22"/>
      <c r="W2062" s="22"/>
      <c r="Z2062" s="22"/>
      <c r="AC2062" s="22"/>
      <c r="AF2062" s="22"/>
      <c r="AI2062" s="22"/>
      <c r="AL2062" s="22"/>
      <c r="AO2062" s="22"/>
      <c r="AR2062" s="22"/>
      <c r="AU2062" s="22"/>
      <c r="AX2062" s="22"/>
      <c r="BA2062" s="22"/>
      <c r="BD2062" s="22"/>
    </row>
    <row r="2063" spans="2:56" x14ac:dyDescent="0.3">
      <c r="B2063" s="22"/>
      <c r="C2063" s="55"/>
      <c r="D2063" s="44"/>
      <c r="E2063" s="40"/>
      <c r="F2063" s="40"/>
      <c r="G2063" s="22"/>
      <c r="H2063" s="44"/>
      <c r="I2063" s="67"/>
      <c r="J2063" s="67"/>
      <c r="K2063" s="4"/>
      <c r="N2063" s="22"/>
      <c r="Q2063" s="22"/>
      <c r="T2063" s="22"/>
      <c r="W2063" s="22"/>
      <c r="Z2063" s="22"/>
      <c r="AC2063" s="22"/>
      <c r="AF2063" s="22"/>
      <c r="AI2063" s="22"/>
      <c r="AL2063" s="22"/>
      <c r="AO2063" s="22"/>
      <c r="AR2063" s="22"/>
      <c r="AU2063" s="22"/>
      <c r="AX2063" s="22"/>
      <c r="BA2063" s="22"/>
      <c r="BD2063" s="22"/>
    </row>
    <row r="2064" spans="2:56" x14ac:dyDescent="0.3">
      <c r="B2064" s="22"/>
      <c r="C2064" s="55"/>
      <c r="D2064" s="44"/>
      <c r="E2064" s="40"/>
      <c r="F2064" s="40"/>
      <c r="G2064" s="22"/>
      <c r="H2064" s="44"/>
      <c r="I2064" s="67"/>
      <c r="J2064" s="67"/>
      <c r="K2064" s="4"/>
      <c r="N2064" s="22"/>
      <c r="Q2064" s="22"/>
      <c r="T2064" s="22"/>
      <c r="W2064" s="22"/>
      <c r="Z2064" s="22"/>
      <c r="AC2064" s="22"/>
      <c r="AF2064" s="22"/>
      <c r="AI2064" s="22"/>
      <c r="AL2064" s="22"/>
      <c r="AO2064" s="22"/>
      <c r="AR2064" s="22"/>
      <c r="AU2064" s="22"/>
      <c r="AX2064" s="22"/>
      <c r="BA2064" s="22"/>
      <c r="BD2064" s="22"/>
    </row>
    <row r="2065" spans="2:56" x14ac:dyDescent="0.3">
      <c r="B2065" s="22"/>
      <c r="C2065" s="55"/>
      <c r="D2065" s="44"/>
      <c r="E2065" s="40"/>
      <c r="F2065" s="40"/>
      <c r="G2065" s="22"/>
      <c r="H2065" s="44"/>
      <c r="I2065" s="67"/>
      <c r="J2065" s="67"/>
      <c r="K2065" s="4"/>
      <c r="N2065" s="22"/>
      <c r="Q2065" s="22"/>
      <c r="T2065" s="22"/>
      <c r="W2065" s="22"/>
      <c r="Z2065" s="22"/>
      <c r="AC2065" s="22"/>
      <c r="AF2065" s="22"/>
      <c r="AI2065" s="22"/>
      <c r="AL2065" s="22"/>
      <c r="AO2065" s="22"/>
      <c r="AR2065" s="22"/>
      <c r="AU2065" s="22"/>
      <c r="AX2065" s="22"/>
      <c r="BA2065" s="22"/>
      <c r="BD2065" s="22"/>
    </row>
    <row r="2066" spans="2:56" x14ac:dyDescent="0.3">
      <c r="B2066" s="22"/>
      <c r="C2066" s="55"/>
      <c r="D2066" s="44"/>
      <c r="E2066" s="40"/>
      <c r="F2066" s="40"/>
      <c r="G2066" s="22"/>
      <c r="H2066" s="44"/>
      <c r="I2066" s="67"/>
      <c r="J2066" s="67"/>
      <c r="K2066" s="4"/>
      <c r="N2066" s="22"/>
      <c r="Q2066" s="22"/>
      <c r="T2066" s="22"/>
      <c r="W2066" s="22"/>
      <c r="Z2066" s="22"/>
      <c r="AC2066" s="22"/>
      <c r="AF2066" s="22"/>
      <c r="AI2066" s="22"/>
      <c r="AL2066" s="22"/>
      <c r="AO2066" s="22"/>
      <c r="AR2066" s="22"/>
      <c r="AU2066" s="22"/>
      <c r="AX2066" s="22"/>
      <c r="BA2066" s="22"/>
      <c r="BD2066" s="22"/>
    </row>
    <row r="2067" spans="2:56" x14ac:dyDescent="0.3">
      <c r="B2067" s="22"/>
      <c r="C2067" s="55"/>
      <c r="D2067" s="44"/>
      <c r="E2067" s="40"/>
      <c r="F2067" s="40"/>
      <c r="G2067" s="22"/>
      <c r="H2067" s="44"/>
      <c r="I2067" s="67"/>
      <c r="J2067" s="67"/>
      <c r="K2067" s="4"/>
      <c r="N2067" s="22"/>
      <c r="Q2067" s="22"/>
      <c r="T2067" s="22"/>
      <c r="W2067" s="22"/>
      <c r="Z2067" s="22"/>
      <c r="AC2067" s="22"/>
      <c r="AF2067" s="22"/>
      <c r="AI2067" s="22"/>
      <c r="AL2067" s="22"/>
      <c r="AO2067" s="22"/>
      <c r="AR2067" s="22"/>
      <c r="AU2067" s="22"/>
      <c r="AX2067" s="22"/>
      <c r="BA2067" s="22"/>
      <c r="BD2067" s="22"/>
    </row>
    <row r="2068" spans="2:56" x14ac:dyDescent="0.3">
      <c r="B2068" s="22"/>
      <c r="C2068" s="55"/>
      <c r="D2068" s="44"/>
      <c r="E2068" s="40"/>
      <c r="F2068" s="40"/>
      <c r="G2068" s="22"/>
      <c r="H2068" s="44"/>
      <c r="I2068" s="67"/>
      <c r="J2068" s="67"/>
      <c r="K2068" s="4"/>
      <c r="N2068" s="22"/>
      <c r="Q2068" s="22"/>
      <c r="T2068" s="22"/>
      <c r="W2068" s="22"/>
      <c r="Z2068" s="22"/>
      <c r="AC2068" s="22"/>
      <c r="AF2068" s="22"/>
      <c r="AI2068" s="22"/>
      <c r="AL2068" s="22"/>
      <c r="AO2068" s="22"/>
      <c r="AR2068" s="22"/>
      <c r="AU2068" s="22"/>
      <c r="AX2068" s="22"/>
      <c r="BA2068" s="22"/>
      <c r="BD2068" s="22"/>
    </row>
    <row r="2069" spans="2:56" x14ac:dyDescent="0.3">
      <c r="B2069" s="22"/>
      <c r="C2069" s="55"/>
      <c r="D2069" s="44"/>
      <c r="E2069" s="40"/>
      <c r="F2069" s="40"/>
      <c r="G2069" s="22"/>
      <c r="H2069" s="44"/>
      <c r="I2069" s="67"/>
      <c r="J2069" s="67"/>
      <c r="K2069" s="4"/>
      <c r="N2069" s="22"/>
      <c r="Q2069" s="22"/>
      <c r="T2069" s="22"/>
      <c r="W2069" s="22"/>
      <c r="Z2069" s="22"/>
      <c r="AC2069" s="22"/>
      <c r="AF2069" s="22"/>
      <c r="AI2069" s="22"/>
      <c r="AL2069" s="22"/>
      <c r="AO2069" s="22"/>
      <c r="AR2069" s="22"/>
      <c r="AU2069" s="22"/>
      <c r="AX2069" s="22"/>
      <c r="BA2069" s="22"/>
      <c r="BD2069" s="22"/>
    </row>
    <row r="2070" spans="2:56" x14ac:dyDescent="0.3">
      <c r="B2070" s="22"/>
      <c r="C2070" s="55"/>
      <c r="D2070" s="44"/>
      <c r="E2070" s="40"/>
      <c r="F2070" s="40"/>
      <c r="G2070" s="22"/>
      <c r="H2070" s="44"/>
      <c r="I2070" s="67"/>
      <c r="J2070" s="67"/>
      <c r="K2070" s="4"/>
      <c r="N2070" s="22"/>
      <c r="Q2070" s="22"/>
      <c r="T2070" s="22"/>
      <c r="W2070" s="22"/>
      <c r="Z2070" s="22"/>
      <c r="AC2070" s="22"/>
      <c r="AF2070" s="22"/>
      <c r="AI2070" s="22"/>
      <c r="AL2070" s="22"/>
      <c r="AO2070" s="22"/>
      <c r="AR2070" s="22"/>
      <c r="AU2070" s="22"/>
      <c r="AX2070" s="22"/>
      <c r="BA2070" s="22"/>
      <c r="BD2070" s="22"/>
    </row>
    <row r="2071" spans="2:56" x14ac:dyDescent="0.3">
      <c r="B2071" s="22"/>
      <c r="C2071" s="55"/>
      <c r="D2071" s="44"/>
      <c r="E2071" s="40"/>
      <c r="F2071" s="40"/>
      <c r="G2071" s="22"/>
      <c r="H2071" s="44"/>
      <c r="I2071" s="67"/>
      <c r="J2071" s="67"/>
      <c r="K2071" s="4"/>
      <c r="N2071" s="22"/>
      <c r="Q2071" s="22"/>
      <c r="T2071" s="22"/>
      <c r="W2071" s="22"/>
      <c r="Z2071" s="22"/>
      <c r="AC2071" s="22"/>
      <c r="AF2071" s="22"/>
      <c r="AI2071" s="22"/>
      <c r="AL2071" s="22"/>
      <c r="AO2071" s="22"/>
      <c r="AR2071" s="22"/>
      <c r="AU2071" s="22"/>
      <c r="AX2071" s="22"/>
      <c r="BA2071" s="22"/>
      <c r="BD2071" s="22"/>
    </row>
    <row r="2072" spans="2:56" x14ac:dyDescent="0.3">
      <c r="B2072" s="22"/>
      <c r="C2072" s="55"/>
      <c r="D2072" s="44"/>
      <c r="E2072" s="40"/>
      <c r="F2072" s="40"/>
      <c r="G2072" s="22"/>
      <c r="H2072" s="44"/>
      <c r="I2072" s="67"/>
      <c r="J2072" s="67"/>
      <c r="K2072" s="4"/>
      <c r="N2072" s="22"/>
      <c r="Q2072" s="22"/>
      <c r="T2072" s="22"/>
      <c r="W2072" s="22"/>
      <c r="Z2072" s="22"/>
      <c r="AC2072" s="22"/>
      <c r="AF2072" s="22"/>
      <c r="AI2072" s="22"/>
      <c r="AL2072" s="22"/>
      <c r="AO2072" s="22"/>
      <c r="AR2072" s="22"/>
      <c r="AU2072" s="22"/>
      <c r="AX2072" s="22"/>
      <c r="BA2072" s="22"/>
      <c r="BD2072" s="22"/>
    </row>
    <row r="2073" spans="2:56" x14ac:dyDescent="0.3">
      <c r="B2073" s="22"/>
      <c r="C2073" s="55"/>
      <c r="D2073" s="44"/>
      <c r="E2073" s="40"/>
      <c r="F2073" s="40"/>
      <c r="G2073" s="22"/>
      <c r="H2073" s="44"/>
      <c r="I2073" s="67"/>
      <c r="J2073" s="67"/>
      <c r="K2073" s="4"/>
      <c r="N2073" s="22"/>
      <c r="Q2073" s="22"/>
      <c r="T2073" s="22"/>
      <c r="W2073" s="22"/>
      <c r="Z2073" s="22"/>
      <c r="AC2073" s="22"/>
      <c r="AF2073" s="22"/>
      <c r="AI2073" s="22"/>
      <c r="AL2073" s="22"/>
      <c r="AO2073" s="22"/>
      <c r="AR2073" s="22"/>
      <c r="AU2073" s="22"/>
      <c r="AX2073" s="22"/>
      <c r="BA2073" s="22"/>
      <c r="BD2073" s="22"/>
    </row>
    <row r="2074" spans="2:56" x14ac:dyDescent="0.3">
      <c r="B2074" s="22"/>
      <c r="C2074" s="55"/>
      <c r="D2074" s="44"/>
      <c r="E2074" s="40"/>
      <c r="F2074" s="40"/>
      <c r="G2074" s="22"/>
      <c r="H2074" s="44"/>
      <c r="I2074" s="67"/>
      <c r="J2074" s="67"/>
      <c r="K2074" s="4"/>
      <c r="N2074" s="22"/>
      <c r="Q2074" s="22"/>
      <c r="T2074" s="22"/>
      <c r="W2074" s="22"/>
      <c r="Z2074" s="22"/>
      <c r="AC2074" s="22"/>
      <c r="AF2074" s="22"/>
      <c r="AI2074" s="22"/>
      <c r="AL2074" s="22"/>
      <c r="AO2074" s="22"/>
      <c r="AR2074" s="22"/>
      <c r="AU2074" s="22"/>
      <c r="AX2074" s="22"/>
      <c r="BA2074" s="22"/>
      <c r="BD2074" s="22"/>
    </row>
    <row r="2075" spans="2:56" x14ac:dyDescent="0.3">
      <c r="B2075" s="22"/>
      <c r="C2075" s="55"/>
      <c r="D2075" s="44"/>
      <c r="E2075" s="40"/>
      <c r="F2075" s="40"/>
      <c r="G2075" s="22"/>
      <c r="H2075" s="44"/>
      <c r="I2075" s="67"/>
      <c r="J2075" s="67"/>
      <c r="K2075" s="4"/>
      <c r="N2075" s="22"/>
      <c r="Q2075" s="22"/>
      <c r="T2075" s="22"/>
      <c r="W2075" s="22"/>
      <c r="Z2075" s="22"/>
      <c r="AC2075" s="22"/>
      <c r="AF2075" s="22"/>
      <c r="AI2075" s="22"/>
      <c r="AL2075" s="22"/>
      <c r="AO2075" s="22"/>
      <c r="AR2075" s="22"/>
      <c r="AU2075" s="22"/>
      <c r="AX2075" s="22"/>
      <c r="BA2075" s="22"/>
      <c r="BD2075" s="22"/>
    </row>
    <row r="2076" spans="2:56" x14ac:dyDescent="0.3">
      <c r="B2076" s="22"/>
      <c r="C2076" s="55"/>
      <c r="D2076" s="44"/>
      <c r="E2076" s="40"/>
      <c r="F2076" s="40"/>
      <c r="G2076" s="22"/>
      <c r="H2076" s="44"/>
      <c r="I2076" s="67"/>
      <c r="J2076" s="67"/>
      <c r="K2076" s="4"/>
      <c r="N2076" s="22"/>
      <c r="Q2076" s="22"/>
      <c r="T2076" s="22"/>
      <c r="W2076" s="22"/>
      <c r="Z2076" s="22"/>
      <c r="AC2076" s="22"/>
      <c r="AF2076" s="22"/>
      <c r="AI2076" s="22"/>
      <c r="AL2076" s="22"/>
      <c r="AO2076" s="22"/>
      <c r="AR2076" s="22"/>
      <c r="AU2076" s="22"/>
      <c r="AX2076" s="22"/>
      <c r="BA2076" s="22"/>
      <c r="BD2076" s="22"/>
    </row>
    <row r="2077" spans="2:56" x14ac:dyDescent="0.3">
      <c r="B2077" s="22"/>
      <c r="C2077" s="55"/>
      <c r="D2077" s="44"/>
      <c r="E2077" s="40"/>
      <c r="F2077" s="40"/>
      <c r="G2077" s="22"/>
      <c r="H2077" s="44"/>
      <c r="I2077" s="67"/>
      <c r="J2077" s="67"/>
      <c r="K2077" s="4"/>
      <c r="N2077" s="22"/>
      <c r="Q2077" s="22"/>
      <c r="T2077" s="22"/>
      <c r="W2077" s="22"/>
      <c r="Z2077" s="22"/>
      <c r="AC2077" s="22"/>
      <c r="AF2077" s="22"/>
      <c r="AI2077" s="22"/>
      <c r="AL2077" s="22"/>
      <c r="AO2077" s="22"/>
      <c r="AR2077" s="22"/>
      <c r="AU2077" s="22"/>
      <c r="AX2077" s="22"/>
      <c r="BA2077" s="22"/>
      <c r="BD2077" s="22"/>
    </row>
    <row r="2078" spans="2:56" x14ac:dyDescent="0.3">
      <c r="B2078" s="22"/>
      <c r="C2078" s="55"/>
      <c r="D2078" s="44"/>
      <c r="E2078" s="40"/>
      <c r="F2078" s="40"/>
      <c r="G2078" s="22"/>
      <c r="H2078" s="44"/>
      <c r="I2078" s="67"/>
      <c r="J2078" s="67"/>
      <c r="K2078" s="4"/>
      <c r="N2078" s="22"/>
      <c r="Q2078" s="22"/>
      <c r="T2078" s="22"/>
      <c r="W2078" s="22"/>
      <c r="Z2078" s="22"/>
      <c r="AC2078" s="22"/>
      <c r="AF2078" s="22"/>
      <c r="AI2078" s="22"/>
      <c r="AL2078" s="22"/>
      <c r="AO2078" s="22"/>
      <c r="AR2078" s="22"/>
      <c r="AU2078" s="22"/>
      <c r="AX2078" s="22"/>
      <c r="BA2078" s="22"/>
      <c r="BD2078" s="22"/>
    </row>
    <row r="2079" spans="2:56" x14ac:dyDescent="0.3">
      <c r="B2079" s="22"/>
      <c r="C2079" s="55"/>
      <c r="D2079" s="44"/>
      <c r="E2079" s="40"/>
      <c r="F2079" s="40"/>
      <c r="G2079" s="22"/>
      <c r="H2079" s="44"/>
      <c r="I2079" s="67"/>
      <c r="J2079" s="67"/>
      <c r="K2079" s="4"/>
      <c r="N2079" s="22"/>
      <c r="Q2079" s="22"/>
      <c r="T2079" s="22"/>
      <c r="W2079" s="22"/>
      <c r="Z2079" s="22"/>
      <c r="AC2079" s="22"/>
      <c r="AF2079" s="22"/>
      <c r="AI2079" s="22"/>
      <c r="AL2079" s="22"/>
      <c r="AO2079" s="22"/>
      <c r="AR2079" s="22"/>
      <c r="AU2079" s="22"/>
      <c r="AX2079" s="22"/>
      <c r="BA2079" s="22"/>
      <c r="BD2079" s="22"/>
    </row>
    <row r="2080" spans="2:56" x14ac:dyDescent="0.3">
      <c r="B2080" s="22"/>
      <c r="C2080" s="55"/>
      <c r="D2080" s="44"/>
      <c r="E2080" s="40"/>
      <c r="F2080" s="40"/>
      <c r="G2080" s="22"/>
      <c r="H2080" s="44"/>
      <c r="I2080" s="67"/>
      <c r="J2080" s="67"/>
      <c r="K2080" s="4"/>
      <c r="N2080" s="22"/>
      <c r="Q2080" s="22"/>
      <c r="T2080" s="22"/>
      <c r="W2080" s="22"/>
      <c r="Z2080" s="22"/>
      <c r="AC2080" s="22"/>
      <c r="AF2080" s="22"/>
      <c r="AI2080" s="22"/>
      <c r="AL2080" s="22"/>
      <c r="AO2080" s="22"/>
      <c r="AR2080" s="22"/>
      <c r="AU2080" s="22"/>
      <c r="AX2080" s="22"/>
      <c r="BA2080" s="22"/>
      <c r="BD2080" s="22"/>
    </row>
    <row r="2081" spans="2:56" x14ac:dyDescent="0.3">
      <c r="B2081" s="22"/>
      <c r="C2081" s="55"/>
      <c r="D2081" s="44"/>
      <c r="E2081" s="40"/>
      <c r="F2081" s="40"/>
      <c r="G2081" s="22"/>
      <c r="H2081" s="44"/>
      <c r="I2081" s="67"/>
      <c r="J2081" s="67"/>
      <c r="K2081" s="4"/>
      <c r="N2081" s="22"/>
      <c r="Q2081" s="22"/>
      <c r="T2081" s="22"/>
      <c r="W2081" s="22"/>
      <c r="Z2081" s="22"/>
      <c r="AC2081" s="22"/>
      <c r="AF2081" s="22"/>
      <c r="AI2081" s="22"/>
      <c r="AL2081" s="22"/>
      <c r="AO2081" s="22"/>
      <c r="AR2081" s="22"/>
      <c r="AU2081" s="22"/>
      <c r="AX2081" s="22"/>
      <c r="BA2081" s="22"/>
      <c r="BD2081" s="22"/>
    </row>
    <row r="2082" spans="2:56" x14ac:dyDescent="0.3">
      <c r="B2082" s="22"/>
      <c r="C2082" s="55"/>
      <c r="D2082" s="44"/>
      <c r="E2082" s="40"/>
      <c r="F2082" s="40"/>
      <c r="G2082" s="22"/>
      <c r="H2082" s="44"/>
      <c r="I2082" s="67"/>
      <c r="J2082" s="67"/>
      <c r="K2082" s="4"/>
      <c r="N2082" s="22"/>
      <c r="Q2082" s="22"/>
      <c r="T2082" s="22"/>
      <c r="W2082" s="22"/>
      <c r="Z2082" s="22"/>
      <c r="AC2082" s="22"/>
      <c r="AF2082" s="22"/>
      <c r="AI2082" s="22"/>
      <c r="AL2082" s="22"/>
      <c r="AO2082" s="22"/>
      <c r="AR2082" s="22"/>
      <c r="AU2082" s="22"/>
      <c r="AX2082" s="22"/>
      <c r="BA2082" s="22"/>
      <c r="BD2082" s="22"/>
    </row>
    <row r="2083" spans="2:56" x14ac:dyDescent="0.3">
      <c r="B2083" s="22"/>
      <c r="C2083" s="55"/>
      <c r="D2083" s="44"/>
      <c r="E2083" s="40"/>
      <c r="F2083" s="40"/>
      <c r="G2083" s="22"/>
      <c r="H2083" s="44"/>
      <c r="I2083" s="67"/>
      <c r="J2083" s="67"/>
      <c r="K2083" s="4"/>
      <c r="N2083" s="22"/>
      <c r="Q2083" s="22"/>
      <c r="T2083" s="22"/>
      <c r="W2083" s="22"/>
      <c r="Z2083" s="22"/>
      <c r="AC2083" s="22"/>
      <c r="AF2083" s="22"/>
      <c r="AI2083" s="22"/>
      <c r="AL2083" s="22"/>
      <c r="AO2083" s="22"/>
      <c r="AR2083" s="22"/>
      <c r="AU2083" s="22"/>
      <c r="AX2083" s="22"/>
      <c r="BA2083" s="22"/>
      <c r="BD2083" s="22"/>
    </row>
    <row r="2084" spans="2:56" x14ac:dyDescent="0.3">
      <c r="B2084" s="22"/>
      <c r="C2084" s="55"/>
      <c r="D2084" s="44"/>
      <c r="E2084" s="40"/>
      <c r="F2084" s="40"/>
      <c r="G2084" s="22"/>
      <c r="H2084" s="44"/>
      <c r="I2084" s="67"/>
      <c r="J2084" s="67"/>
      <c r="K2084" s="4"/>
      <c r="N2084" s="22"/>
      <c r="Q2084" s="22"/>
      <c r="T2084" s="22"/>
      <c r="W2084" s="22"/>
      <c r="Z2084" s="22"/>
      <c r="AC2084" s="22"/>
      <c r="AF2084" s="22"/>
      <c r="AI2084" s="22"/>
      <c r="AL2084" s="22"/>
      <c r="AO2084" s="22"/>
      <c r="AR2084" s="22"/>
      <c r="AU2084" s="22"/>
      <c r="AX2084" s="22"/>
      <c r="BA2084" s="22"/>
      <c r="BD2084" s="22"/>
    </row>
    <row r="2085" spans="2:56" x14ac:dyDescent="0.3">
      <c r="B2085" s="22"/>
      <c r="C2085" s="55"/>
      <c r="D2085" s="44"/>
      <c r="E2085" s="40"/>
      <c r="F2085" s="40"/>
      <c r="G2085" s="22"/>
      <c r="H2085" s="44"/>
      <c r="I2085" s="67"/>
      <c r="J2085" s="67"/>
      <c r="K2085" s="4"/>
      <c r="N2085" s="22"/>
      <c r="Q2085" s="22"/>
      <c r="T2085" s="22"/>
      <c r="W2085" s="22"/>
      <c r="Z2085" s="22"/>
      <c r="AC2085" s="22"/>
      <c r="AF2085" s="22"/>
      <c r="AI2085" s="22"/>
      <c r="AL2085" s="22"/>
      <c r="AO2085" s="22"/>
      <c r="AR2085" s="22"/>
      <c r="AU2085" s="22"/>
      <c r="AX2085" s="22"/>
      <c r="BA2085" s="22"/>
      <c r="BD2085" s="22"/>
    </row>
    <row r="2086" spans="2:56" x14ac:dyDescent="0.3">
      <c r="B2086" s="22"/>
      <c r="C2086" s="55"/>
      <c r="D2086" s="44"/>
      <c r="E2086" s="40"/>
      <c r="F2086" s="40"/>
      <c r="G2086" s="22"/>
      <c r="H2086" s="44"/>
      <c r="I2086" s="67"/>
      <c r="J2086" s="67"/>
      <c r="K2086" s="4"/>
      <c r="N2086" s="22"/>
      <c r="Q2086" s="22"/>
      <c r="T2086" s="22"/>
      <c r="W2086" s="22"/>
      <c r="Z2086" s="22"/>
      <c r="AC2086" s="22"/>
      <c r="AF2086" s="22"/>
      <c r="AI2086" s="22"/>
      <c r="AL2086" s="22"/>
      <c r="AO2086" s="22"/>
      <c r="AR2086" s="22"/>
      <c r="AU2086" s="22"/>
      <c r="AX2086" s="22"/>
      <c r="BA2086" s="22"/>
      <c r="BD2086" s="22"/>
    </row>
    <row r="2087" spans="2:56" x14ac:dyDescent="0.3">
      <c r="B2087" s="22"/>
      <c r="C2087" s="55"/>
      <c r="D2087" s="44"/>
      <c r="E2087" s="40"/>
      <c r="F2087" s="40"/>
      <c r="G2087" s="22"/>
      <c r="H2087" s="44"/>
      <c r="I2087" s="67"/>
      <c r="J2087" s="67"/>
      <c r="K2087" s="4"/>
      <c r="N2087" s="22"/>
      <c r="Q2087" s="22"/>
      <c r="T2087" s="22"/>
      <c r="W2087" s="22"/>
      <c r="Z2087" s="22"/>
      <c r="AC2087" s="22"/>
      <c r="AF2087" s="22"/>
      <c r="AI2087" s="22"/>
      <c r="AL2087" s="22"/>
      <c r="AO2087" s="22"/>
      <c r="AR2087" s="22"/>
      <c r="AU2087" s="22"/>
      <c r="AX2087" s="22"/>
      <c r="BA2087" s="22"/>
      <c r="BD2087" s="22"/>
    </row>
    <row r="2088" spans="2:56" x14ac:dyDescent="0.3">
      <c r="B2088" s="22"/>
      <c r="C2088" s="55"/>
      <c r="D2088" s="44"/>
      <c r="E2088" s="40"/>
      <c r="F2088" s="40"/>
      <c r="G2088" s="22"/>
      <c r="H2088" s="44"/>
      <c r="I2088" s="67"/>
      <c r="J2088" s="67"/>
      <c r="K2088" s="4"/>
      <c r="N2088" s="22"/>
      <c r="Q2088" s="22"/>
      <c r="T2088" s="22"/>
      <c r="W2088" s="22"/>
      <c r="Z2088" s="22"/>
      <c r="AC2088" s="22"/>
      <c r="AF2088" s="22"/>
      <c r="AI2088" s="22"/>
      <c r="AL2088" s="22"/>
      <c r="AO2088" s="22"/>
      <c r="AR2088" s="22"/>
      <c r="AU2088" s="22"/>
      <c r="AX2088" s="22"/>
      <c r="BA2088" s="22"/>
      <c r="BD2088" s="22"/>
    </row>
    <row r="2089" spans="2:56" x14ac:dyDescent="0.3">
      <c r="B2089" s="22"/>
      <c r="C2089" s="55"/>
      <c r="D2089" s="44"/>
      <c r="E2089" s="40"/>
      <c r="F2089" s="40"/>
      <c r="G2089" s="22"/>
      <c r="H2089" s="44"/>
      <c r="I2089" s="67"/>
      <c r="J2089" s="67"/>
      <c r="K2089" s="4"/>
      <c r="N2089" s="22"/>
      <c r="Q2089" s="22"/>
      <c r="T2089" s="22"/>
      <c r="W2089" s="22"/>
      <c r="Z2089" s="22"/>
      <c r="AC2089" s="22"/>
      <c r="AF2089" s="22"/>
      <c r="AI2089" s="22"/>
      <c r="AL2089" s="22"/>
      <c r="AO2089" s="22"/>
      <c r="AR2089" s="22"/>
      <c r="AU2089" s="22"/>
      <c r="AX2089" s="22"/>
      <c r="BA2089" s="22"/>
      <c r="BD2089" s="22"/>
    </row>
    <row r="2090" spans="2:56" x14ac:dyDescent="0.3">
      <c r="B2090" s="22"/>
      <c r="C2090" s="55"/>
      <c r="D2090" s="44"/>
      <c r="E2090" s="40"/>
      <c r="F2090" s="40"/>
      <c r="G2090" s="22"/>
      <c r="H2090" s="44"/>
      <c r="I2090" s="67"/>
      <c r="J2090" s="67"/>
      <c r="K2090" s="4"/>
      <c r="N2090" s="22"/>
      <c r="Q2090" s="22"/>
      <c r="T2090" s="22"/>
      <c r="W2090" s="22"/>
      <c r="Z2090" s="22"/>
      <c r="AC2090" s="22"/>
      <c r="AF2090" s="22"/>
      <c r="AI2090" s="22"/>
      <c r="AL2090" s="22"/>
      <c r="AO2090" s="22"/>
      <c r="AR2090" s="22"/>
      <c r="AU2090" s="22"/>
      <c r="AX2090" s="22"/>
      <c r="BA2090" s="22"/>
      <c r="BD2090" s="22"/>
    </row>
    <row r="2091" spans="2:56" x14ac:dyDescent="0.3">
      <c r="B2091" s="22"/>
      <c r="C2091" s="55"/>
      <c r="D2091" s="44"/>
      <c r="E2091" s="40"/>
      <c r="F2091" s="40"/>
      <c r="G2091" s="22"/>
      <c r="H2091" s="44"/>
      <c r="I2091" s="67"/>
      <c r="J2091" s="67"/>
      <c r="K2091" s="4"/>
      <c r="N2091" s="22"/>
      <c r="Q2091" s="22"/>
      <c r="T2091" s="22"/>
      <c r="W2091" s="22"/>
      <c r="Z2091" s="22"/>
      <c r="AC2091" s="22"/>
      <c r="AF2091" s="22"/>
      <c r="AI2091" s="22"/>
      <c r="AL2091" s="22"/>
      <c r="AO2091" s="22"/>
      <c r="AR2091" s="22"/>
      <c r="AU2091" s="22"/>
      <c r="AX2091" s="22"/>
      <c r="BA2091" s="22"/>
      <c r="BD2091" s="22"/>
    </row>
    <row r="2092" spans="2:56" x14ac:dyDescent="0.3">
      <c r="B2092" s="22"/>
      <c r="C2092" s="55"/>
      <c r="D2092" s="44"/>
      <c r="E2092" s="40"/>
      <c r="F2092" s="40"/>
      <c r="G2092" s="22"/>
      <c r="H2092" s="44"/>
      <c r="I2092" s="67"/>
      <c r="J2092" s="67"/>
      <c r="K2092" s="4"/>
      <c r="N2092" s="22"/>
      <c r="Q2092" s="22"/>
      <c r="T2092" s="22"/>
      <c r="W2092" s="22"/>
      <c r="Z2092" s="22"/>
      <c r="AC2092" s="22"/>
      <c r="AF2092" s="22"/>
      <c r="AI2092" s="22"/>
      <c r="AL2092" s="22"/>
      <c r="AO2092" s="22"/>
      <c r="AR2092" s="22"/>
      <c r="AU2092" s="22"/>
      <c r="AX2092" s="22"/>
      <c r="BA2092" s="22"/>
      <c r="BD2092" s="22"/>
    </row>
    <row r="2093" spans="2:56" x14ac:dyDescent="0.3">
      <c r="B2093" s="22"/>
      <c r="C2093" s="55"/>
      <c r="D2093" s="44"/>
      <c r="E2093" s="40"/>
      <c r="F2093" s="40"/>
      <c r="G2093" s="22"/>
      <c r="H2093" s="44"/>
      <c r="I2093" s="67"/>
      <c r="J2093" s="67"/>
      <c r="K2093" s="4"/>
      <c r="N2093" s="22"/>
      <c r="Q2093" s="22"/>
      <c r="T2093" s="22"/>
      <c r="W2093" s="22"/>
      <c r="Z2093" s="22"/>
      <c r="AC2093" s="22"/>
      <c r="AF2093" s="22"/>
      <c r="AI2093" s="22"/>
      <c r="AL2093" s="22"/>
      <c r="AO2093" s="22"/>
      <c r="AR2093" s="22"/>
      <c r="AU2093" s="22"/>
      <c r="AX2093" s="22"/>
      <c r="BA2093" s="22"/>
      <c r="BD2093" s="22"/>
    </row>
    <row r="2094" spans="2:56" x14ac:dyDescent="0.3">
      <c r="B2094" s="22"/>
      <c r="C2094" s="55"/>
      <c r="D2094" s="44"/>
      <c r="E2094" s="40"/>
      <c r="F2094" s="40"/>
      <c r="G2094" s="22"/>
      <c r="H2094" s="44"/>
      <c r="I2094" s="67"/>
      <c r="J2094" s="67"/>
      <c r="K2094" s="4"/>
      <c r="N2094" s="22"/>
      <c r="Q2094" s="22"/>
      <c r="T2094" s="22"/>
      <c r="W2094" s="22"/>
      <c r="Z2094" s="22"/>
      <c r="AC2094" s="22"/>
      <c r="AF2094" s="22"/>
      <c r="AI2094" s="22"/>
      <c r="AL2094" s="22"/>
      <c r="AO2094" s="22"/>
      <c r="AR2094" s="22"/>
      <c r="AU2094" s="22"/>
      <c r="AX2094" s="22"/>
      <c r="BA2094" s="22"/>
      <c r="BD2094" s="22"/>
    </row>
    <row r="2095" spans="2:56" x14ac:dyDescent="0.3">
      <c r="B2095" s="22"/>
      <c r="C2095" s="55"/>
      <c r="D2095" s="44"/>
      <c r="E2095" s="40"/>
      <c r="F2095" s="40"/>
      <c r="G2095" s="22"/>
      <c r="H2095" s="44"/>
      <c r="I2095" s="67"/>
      <c r="J2095" s="67"/>
      <c r="K2095" s="4"/>
      <c r="N2095" s="22"/>
      <c r="Q2095" s="22"/>
      <c r="T2095" s="22"/>
      <c r="W2095" s="22"/>
      <c r="Z2095" s="22"/>
      <c r="AC2095" s="22"/>
      <c r="AF2095" s="22"/>
      <c r="AI2095" s="22"/>
      <c r="AL2095" s="22"/>
      <c r="AO2095" s="22"/>
      <c r="AR2095" s="22"/>
      <c r="AU2095" s="22"/>
      <c r="AX2095" s="22"/>
      <c r="BA2095" s="22"/>
      <c r="BD2095" s="22"/>
    </row>
    <row r="2096" spans="2:56" x14ac:dyDescent="0.3">
      <c r="B2096" s="22"/>
      <c r="C2096" s="55"/>
      <c r="D2096" s="44"/>
      <c r="E2096" s="40"/>
      <c r="F2096" s="40"/>
      <c r="G2096" s="22"/>
      <c r="H2096" s="44"/>
      <c r="I2096" s="67"/>
      <c r="J2096" s="67"/>
      <c r="K2096" s="4"/>
      <c r="N2096" s="22"/>
      <c r="Q2096" s="22"/>
      <c r="T2096" s="22"/>
      <c r="W2096" s="22"/>
      <c r="Z2096" s="22"/>
      <c r="AC2096" s="22"/>
      <c r="AF2096" s="22"/>
      <c r="AI2096" s="22"/>
      <c r="AL2096" s="22"/>
      <c r="AO2096" s="22"/>
      <c r="AR2096" s="22"/>
      <c r="AU2096" s="22"/>
      <c r="AX2096" s="22"/>
      <c r="BA2096" s="22"/>
      <c r="BD2096" s="22"/>
    </row>
    <row r="2097" spans="2:56" x14ac:dyDescent="0.3">
      <c r="B2097" s="22"/>
      <c r="C2097" s="55"/>
      <c r="D2097" s="44"/>
      <c r="E2097" s="40"/>
      <c r="F2097" s="40"/>
      <c r="G2097" s="22"/>
      <c r="H2097" s="44"/>
      <c r="I2097" s="67"/>
      <c r="J2097" s="67"/>
      <c r="K2097" s="4"/>
      <c r="N2097" s="22"/>
      <c r="Q2097" s="22"/>
      <c r="T2097" s="22"/>
      <c r="W2097" s="22"/>
      <c r="Z2097" s="22"/>
      <c r="AC2097" s="22"/>
      <c r="AF2097" s="22"/>
      <c r="AI2097" s="22"/>
      <c r="AL2097" s="22"/>
      <c r="AO2097" s="22"/>
      <c r="AR2097" s="22"/>
      <c r="AU2097" s="22"/>
      <c r="AX2097" s="22"/>
      <c r="BA2097" s="22"/>
      <c r="BD2097" s="22"/>
    </row>
    <row r="2098" spans="2:56" x14ac:dyDescent="0.3">
      <c r="B2098" s="22"/>
      <c r="C2098" s="55"/>
      <c r="D2098" s="44"/>
      <c r="E2098" s="40"/>
      <c r="F2098" s="40"/>
      <c r="G2098" s="22"/>
      <c r="H2098" s="44"/>
      <c r="I2098" s="67"/>
      <c r="J2098" s="67"/>
      <c r="K2098" s="4"/>
      <c r="N2098" s="22"/>
      <c r="Q2098" s="22"/>
      <c r="T2098" s="22"/>
      <c r="W2098" s="22"/>
      <c r="Z2098" s="22"/>
      <c r="AC2098" s="22"/>
      <c r="AF2098" s="22"/>
      <c r="AI2098" s="22"/>
      <c r="AL2098" s="22"/>
      <c r="AO2098" s="22"/>
      <c r="AR2098" s="22"/>
      <c r="AU2098" s="22"/>
      <c r="AX2098" s="22"/>
      <c r="BA2098" s="22"/>
      <c r="BD2098" s="22"/>
    </row>
    <row r="2099" spans="2:56" x14ac:dyDescent="0.3">
      <c r="B2099" s="22"/>
      <c r="C2099" s="55"/>
      <c r="D2099" s="44"/>
      <c r="E2099" s="40"/>
      <c r="F2099" s="40"/>
      <c r="G2099" s="22"/>
      <c r="H2099" s="44"/>
      <c r="I2099" s="67"/>
      <c r="J2099" s="67"/>
      <c r="K2099" s="4"/>
      <c r="N2099" s="22"/>
      <c r="Q2099" s="22"/>
      <c r="T2099" s="22"/>
      <c r="W2099" s="22"/>
      <c r="Z2099" s="22"/>
      <c r="AC2099" s="22"/>
      <c r="AF2099" s="22"/>
      <c r="AI2099" s="22"/>
      <c r="AL2099" s="22"/>
      <c r="AO2099" s="22"/>
      <c r="AR2099" s="22"/>
      <c r="AU2099" s="22"/>
      <c r="AX2099" s="22"/>
      <c r="BA2099" s="22"/>
      <c r="BD2099" s="22"/>
    </row>
    <row r="2100" spans="2:56" x14ac:dyDescent="0.3">
      <c r="B2100" s="22"/>
      <c r="C2100" s="55"/>
      <c r="D2100" s="44"/>
      <c r="E2100" s="40"/>
      <c r="F2100" s="40"/>
      <c r="G2100" s="22"/>
      <c r="H2100" s="44"/>
      <c r="I2100" s="67"/>
      <c r="J2100" s="67"/>
      <c r="K2100" s="4"/>
      <c r="N2100" s="22"/>
      <c r="Q2100" s="22"/>
      <c r="T2100" s="22"/>
      <c r="W2100" s="22"/>
      <c r="Z2100" s="22"/>
      <c r="AC2100" s="22"/>
      <c r="AF2100" s="22"/>
      <c r="AI2100" s="22"/>
      <c r="AL2100" s="22"/>
      <c r="AO2100" s="22"/>
      <c r="AR2100" s="22"/>
      <c r="AU2100" s="22"/>
      <c r="AX2100" s="22"/>
      <c r="BA2100" s="22"/>
      <c r="BD2100" s="22"/>
    </row>
    <row r="2101" spans="2:56" x14ac:dyDescent="0.3">
      <c r="B2101" s="22"/>
      <c r="C2101" s="55"/>
      <c r="D2101" s="44"/>
      <c r="E2101" s="40"/>
      <c r="F2101" s="40"/>
      <c r="G2101" s="22"/>
      <c r="H2101" s="44"/>
      <c r="I2101" s="67"/>
      <c r="J2101" s="67"/>
      <c r="K2101" s="4"/>
      <c r="N2101" s="22"/>
      <c r="Q2101" s="22"/>
      <c r="T2101" s="22"/>
      <c r="W2101" s="22"/>
      <c r="Z2101" s="22"/>
      <c r="AC2101" s="22"/>
      <c r="AF2101" s="22"/>
      <c r="AI2101" s="22"/>
      <c r="AL2101" s="22"/>
      <c r="AO2101" s="22"/>
      <c r="AR2101" s="22"/>
      <c r="AU2101" s="22"/>
      <c r="AX2101" s="22"/>
      <c r="BA2101" s="22"/>
      <c r="BD2101" s="22"/>
    </row>
    <row r="2102" spans="2:56" x14ac:dyDescent="0.3">
      <c r="B2102" s="22"/>
      <c r="C2102" s="55"/>
      <c r="D2102" s="44"/>
      <c r="E2102" s="40"/>
      <c r="F2102" s="40"/>
      <c r="G2102" s="22"/>
      <c r="H2102" s="44"/>
      <c r="I2102" s="67"/>
      <c r="J2102" s="67"/>
      <c r="K2102" s="4"/>
      <c r="N2102" s="22"/>
      <c r="Q2102" s="22"/>
      <c r="T2102" s="22"/>
      <c r="W2102" s="22"/>
      <c r="Z2102" s="22"/>
      <c r="AC2102" s="22"/>
      <c r="AF2102" s="22"/>
      <c r="AI2102" s="22"/>
      <c r="AL2102" s="22"/>
      <c r="AO2102" s="22"/>
      <c r="AR2102" s="22"/>
      <c r="AU2102" s="22"/>
      <c r="AX2102" s="22"/>
      <c r="BA2102" s="22"/>
      <c r="BD2102" s="22"/>
    </row>
    <row r="2103" spans="2:56" x14ac:dyDescent="0.3">
      <c r="B2103" s="22"/>
      <c r="C2103" s="55"/>
      <c r="D2103" s="44"/>
      <c r="E2103" s="40"/>
      <c r="F2103" s="40"/>
      <c r="G2103" s="22"/>
      <c r="H2103" s="44"/>
      <c r="I2103" s="67"/>
      <c r="J2103" s="67"/>
      <c r="K2103" s="4"/>
      <c r="N2103" s="22"/>
      <c r="Q2103" s="22"/>
      <c r="T2103" s="22"/>
      <c r="W2103" s="22"/>
      <c r="Z2103" s="22"/>
      <c r="AC2103" s="22"/>
      <c r="AF2103" s="22"/>
      <c r="AI2103" s="22"/>
      <c r="AL2103" s="22"/>
      <c r="AO2103" s="22"/>
      <c r="AR2103" s="22"/>
      <c r="AU2103" s="22"/>
      <c r="AX2103" s="22"/>
      <c r="BA2103" s="22"/>
      <c r="BD2103" s="22"/>
    </row>
    <row r="2104" spans="2:56" x14ac:dyDescent="0.3">
      <c r="B2104" s="22"/>
      <c r="C2104" s="55"/>
      <c r="D2104" s="44"/>
      <c r="E2104" s="40"/>
      <c r="F2104" s="40"/>
      <c r="G2104" s="22"/>
      <c r="H2104" s="44"/>
      <c r="I2104" s="67"/>
      <c r="J2104" s="67"/>
      <c r="K2104" s="4"/>
      <c r="N2104" s="22"/>
      <c r="Q2104" s="22"/>
      <c r="T2104" s="22"/>
      <c r="W2104" s="22"/>
      <c r="Z2104" s="22"/>
      <c r="AC2104" s="22"/>
      <c r="AF2104" s="22"/>
      <c r="AI2104" s="22"/>
      <c r="AL2104" s="22"/>
      <c r="AO2104" s="22"/>
      <c r="AR2104" s="22"/>
      <c r="AU2104" s="22"/>
      <c r="AX2104" s="22"/>
      <c r="BA2104" s="22"/>
      <c r="BD2104" s="22"/>
    </row>
    <row r="2105" spans="2:56" x14ac:dyDescent="0.3">
      <c r="B2105" s="22"/>
      <c r="C2105" s="55"/>
      <c r="D2105" s="44"/>
      <c r="E2105" s="40"/>
      <c r="F2105" s="40"/>
      <c r="G2105" s="22"/>
      <c r="H2105" s="44"/>
      <c r="I2105" s="67"/>
      <c r="J2105" s="67"/>
      <c r="K2105" s="4"/>
      <c r="N2105" s="22"/>
      <c r="Q2105" s="22"/>
      <c r="T2105" s="22"/>
      <c r="W2105" s="22"/>
      <c r="Z2105" s="22"/>
      <c r="AC2105" s="22"/>
      <c r="AF2105" s="22"/>
      <c r="AI2105" s="22"/>
      <c r="AL2105" s="22"/>
      <c r="AO2105" s="22"/>
      <c r="AR2105" s="22"/>
      <c r="AU2105" s="22"/>
      <c r="AX2105" s="22"/>
      <c r="BA2105" s="22"/>
      <c r="BD2105" s="22"/>
    </row>
    <row r="2106" spans="2:56" x14ac:dyDescent="0.3">
      <c r="B2106" s="22"/>
      <c r="C2106" s="55"/>
      <c r="D2106" s="44"/>
      <c r="E2106" s="40"/>
      <c r="F2106" s="40"/>
      <c r="G2106" s="22"/>
      <c r="H2106" s="44"/>
      <c r="I2106" s="67"/>
      <c r="J2106" s="67"/>
      <c r="K2106" s="4"/>
      <c r="N2106" s="22"/>
      <c r="Q2106" s="22"/>
      <c r="T2106" s="22"/>
      <c r="W2106" s="22"/>
      <c r="Z2106" s="22"/>
      <c r="AC2106" s="22"/>
      <c r="AF2106" s="22"/>
      <c r="AI2106" s="22"/>
      <c r="AL2106" s="22"/>
      <c r="AO2106" s="22"/>
      <c r="AR2106" s="22"/>
      <c r="AU2106" s="22"/>
      <c r="AX2106" s="22"/>
      <c r="BA2106" s="22"/>
      <c r="BD2106" s="22"/>
    </row>
    <row r="2107" spans="2:56" x14ac:dyDescent="0.3">
      <c r="B2107" s="22"/>
      <c r="C2107" s="55"/>
      <c r="D2107" s="44"/>
      <c r="E2107" s="40"/>
      <c r="F2107" s="40"/>
      <c r="G2107" s="22"/>
      <c r="H2107" s="44"/>
      <c r="I2107" s="67"/>
      <c r="J2107" s="67"/>
      <c r="K2107" s="4"/>
      <c r="N2107" s="22"/>
      <c r="Q2107" s="22"/>
      <c r="T2107" s="22"/>
      <c r="W2107" s="22"/>
      <c r="Z2107" s="22"/>
      <c r="AC2107" s="22"/>
      <c r="AF2107" s="22"/>
      <c r="AI2107" s="22"/>
      <c r="AL2107" s="22"/>
      <c r="AO2107" s="22"/>
      <c r="AR2107" s="22"/>
      <c r="AU2107" s="22"/>
      <c r="AX2107" s="22"/>
      <c r="BA2107" s="22"/>
      <c r="BD2107" s="22"/>
    </row>
    <row r="2108" spans="2:56" x14ac:dyDescent="0.3">
      <c r="B2108" s="22"/>
      <c r="C2108" s="55"/>
      <c r="D2108" s="44"/>
      <c r="E2108" s="40"/>
      <c r="F2108" s="40"/>
      <c r="G2108" s="22"/>
      <c r="H2108" s="44"/>
      <c r="I2108" s="67"/>
      <c r="J2108" s="67"/>
      <c r="K2108" s="4"/>
      <c r="N2108" s="22"/>
      <c r="Q2108" s="22"/>
      <c r="T2108" s="22"/>
      <c r="W2108" s="22"/>
      <c r="Z2108" s="22"/>
      <c r="AC2108" s="22"/>
      <c r="AF2108" s="22"/>
      <c r="AI2108" s="22"/>
      <c r="AL2108" s="22"/>
      <c r="AO2108" s="22"/>
      <c r="AR2108" s="22"/>
      <c r="AU2108" s="22"/>
      <c r="AX2108" s="22"/>
      <c r="BA2108" s="22"/>
      <c r="BD2108" s="22"/>
    </row>
    <row r="2109" spans="2:56" x14ac:dyDescent="0.3">
      <c r="B2109" s="22"/>
      <c r="C2109" s="55"/>
      <c r="D2109" s="44"/>
      <c r="E2109" s="40"/>
      <c r="F2109" s="40"/>
      <c r="G2109" s="22"/>
      <c r="H2109" s="44"/>
      <c r="I2109" s="67"/>
      <c r="J2109" s="67"/>
      <c r="K2109" s="4"/>
      <c r="N2109" s="22"/>
      <c r="Q2109" s="22"/>
      <c r="T2109" s="22"/>
      <c r="W2109" s="22"/>
      <c r="Z2109" s="22"/>
      <c r="AC2109" s="22"/>
      <c r="AF2109" s="22"/>
      <c r="AI2109" s="22"/>
      <c r="AL2109" s="22"/>
      <c r="AO2109" s="22"/>
      <c r="AR2109" s="22"/>
      <c r="AU2109" s="22"/>
      <c r="AX2109" s="22"/>
      <c r="BA2109" s="22"/>
      <c r="BD2109" s="22"/>
    </row>
    <row r="2110" spans="2:56" x14ac:dyDescent="0.3">
      <c r="B2110" s="22"/>
      <c r="C2110" s="55"/>
      <c r="D2110" s="44"/>
      <c r="E2110" s="40"/>
      <c r="F2110" s="40"/>
      <c r="G2110" s="22"/>
      <c r="H2110" s="44"/>
      <c r="I2110" s="67"/>
      <c r="J2110" s="67"/>
      <c r="K2110" s="4"/>
      <c r="N2110" s="22"/>
      <c r="Q2110" s="22"/>
      <c r="T2110" s="22"/>
      <c r="W2110" s="22"/>
      <c r="Z2110" s="22"/>
      <c r="AC2110" s="22"/>
      <c r="AF2110" s="22"/>
      <c r="AI2110" s="22"/>
      <c r="AL2110" s="22"/>
      <c r="AO2110" s="22"/>
      <c r="AR2110" s="22"/>
      <c r="AU2110" s="22"/>
      <c r="AX2110" s="22"/>
      <c r="BA2110" s="22"/>
      <c r="BD2110" s="22"/>
    </row>
    <row r="2111" spans="2:56" x14ac:dyDescent="0.3">
      <c r="B2111" s="22"/>
      <c r="C2111" s="55"/>
      <c r="D2111" s="44"/>
      <c r="E2111" s="40"/>
      <c r="F2111" s="40"/>
      <c r="G2111" s="22"/>
      <c r="H2111" s="44"/>
      <c r="I2111" s="67"/>
      <c r="J2111" s="67"/>
      <c r="K2111" s="4"/>
      <c r="N2111" s="22"/>
      <c r="Q2111" s="22"/>
      <c r="T2111" s="22"/>
      <c r="W2111" s="22"/>
      <c r="Z2111" s="22"/>
      <c r="AC2111" s="22"/>
      <c r="AF2111" s="22"/>
      <c r="AI2111" s="22"/>
      <c r="AL2111" s="22"/>
      <c r="AO2111" s="22"/>
      <c r="AR2111" s="22"/>
      <c r="AU2111" s="22"/>
      <c r="AX2111" s="22"/>
      <c r="BA2111" s="22"/>
      <c r="BD2111" s="22"/>
    </row>
    <row r="2112" spans="2:56" x14ac:dyDescent="0.3">
      <c r="B2112" s="22"/>
      <c r="C2112" s="55"/>
      <c r="D2112" s="44"/>
      <c r="E2112" s="40"/>
      <c r="F2112" s="40"/>
      <c r="G2112" s="22"/>
      <c r="H2112" s="44"/>
      <c r="I2112" s="67"/>
      <c r="J2112" s="67"/>
      <c r="K2112" s="4"/>
      <c r="N2112" s="22"/>
      <c r="Q2112" s="22"/>
      <c r="T2112" s="22"/>
      <c r="W2112" s="22"/>
      <c r="Z2112" s="22"/>
      <c r="AC2112" s="22"/>
      <c r="AF2112" s="22"/>
      <c r="AI2112" s="22"/>
      <c r="AL2112" s="22"/>
      <c r="AO2112" s="22"/>
      <c r="AR2112" s="22"/>
      <c r="AU2112" s="22"/>
      <c r="AX2112" s="22"/>
      <c r="BA2112" s="22"/>
      <c r="BD2112" s="22"/>
    </row>
    <row r="2113" spans="2:56" x14ac:dyDescent="0.3">
      <c r="B2113" s="22"/>
      <c r="C2113" s="55"/>
      <c r="D2113" s="44"/>
      <c r="E2113" s="40"/>
      <c r="F2113" s="40"/>
      <c r="G2113" s="22"/>
      <c r="H2113" s="44"/>
      <c r="I2113" s="67"/>
      <c r="J2113" s="67"/>
      <c r="K2113" s="4"/>
      <c r="N2113" s="22"/>
      <c r="Q2113" s="22"/>
      <c r="T2113" s="22"/>
      <c r="W2113" s="22"/>
      <c r="Z2113" s="22"/>
      <c r="AC2113" s="22"/>
      <c r="AF2113" s="22"/>
      <c r="AI2113" s="22"/>
      <c r="AL2113" s="22"/>
      <c r="AO2113" s="22"/>
      <c r="AR2113" s="22"/>
      <c r="AU2113" s="22"/>
      <c r="AX2113" s="22"/>
      <c r="BA2113" s="22"/>
      <c r="BD2113" s="22"/>
    </row>
    <row r="2114" spans="2:56" x14ac:dyDescent="0.3">
      <c r="B2114" s="22"/>
      <c r="C2114" s="55"/>
      <c r="D2114" s="44"/>
      <c r="E2114" s="40"/>
      <c r="F2114" s="40"/>
      <c r="G2114" s="22"/>
      <c r="H2114" s="44"/>
      <c r="I2114" s="67"/>
      <c r="J2114" s="67"/>
      <c r="K2114" s="4"/>
      <c r="N2114" s="22"/>
      <c r="Q2114" s="22"/>
      <c r="T2114" s="22"/>
      <c r="W2114" s="22"/>
      <c r="Z2114" s="22"/>
      <c r="AC2114" s="22"/>
      <c r="AF2114" s="22"/>
      <c r="AI2114" s="22"/>
      <c r="AL2114" s="22"/>
      <c r="AO2114" s="22"/>
      <c r="AR2114" s="22"/>
      <c r="AU2114" s="22"/>
      <c r="AX2114" s="22"/>
      <c r="BA2114" s="22"/>
      <c r="BD2114" s="22"/>
    </row>
    <row r="2115" spans="2:56" x14ac:dyDescent="0.3">
      <c r="B2115" s="22"/>
      <c r="C2115" s="55"/>
      <c r="D2115" s="44"/>
      <c r="E2115" s="40"/>
      <c r="F2115" s="40"/>
      <c r="G2115" s="22"/>
      <c r="H2115" s="44"/>
      <c r="I2115" s="67"/>
      <c r="J2115" s="67"/>
      <c r="K2115" s="4"/>
      <c r="N2115" s="22"/>
      <c r="Q2115" s="22"/>
      <c r="T2115" s="22"/>
      <c r="W2115" s="22"/>
      <c r="Z2115" s="22"/>
      <c r="AC2115" s="22"/>
      <c r="AF2115" s="22"/>
      <c r="AI2115" s="22"/>
      <c r="AL2115" s="22"/>
      <c r="AO2115" s="22"/>
      <c r="AR2115" s="22"/>
      <c r="AU2115" s="22"/>
      <c r="AX2115" s="22"/>
      <c r="BA2115" s="22"/>
      <c r="BD2115" s="22"/>
    </row>
    <row r="2116" spans="2:56" x14ac:dyDescent="0.3">
      <c r="B2116" s="22"/>
      <c r="C2116" s="55"/>
      <c r="D2116" s="44"/>
      <c r="E2116" s="40"/>
      <c r="F2116" s="40"/>
      <c r="G2116" s="22"/>
      <c r="H2116" s="44"/>
      <c r="I2116" s="67"/>
      <c r="J2116" s="67"/>
      <c r="K2116" s="4"/>
      <c r="N2116" s="22"/>
      <c r="Q2116" s="22"/>
      <c r="T2116" s="22"/>
      <c r="W2116" s="22"/>
      <c r="Z2116" s="22"/>
      <c r="AC2116" s="22"/>
      <c r="AF2116" s="22"/>
      <c r="AI2116" s="22"/>
      <c r="AL2116" s="22"/>
      <c r="AO2116" s="22"/>
      <c r="AR2116" s="22"/>
      <c r="AU2116" s="22"/>
      <c r="AX2116" s="22"/>
      <c r="BA2116" s="22"/>
      <c r="BD2116" s="22"/>
    </row>
    <row r="2117" spans="2:56" x14ac:dyDescent="0.3">
      <c r="B2117" s="22"/>
      <c r="C2117" s="55"/>
      <c r="D2117" s="44"/>
      <c r="E2117" s="40"/>
      <c r="F2117" s="40"/>
      <c r="G2117" s="22"/>
      <c r="H2117" s="44"/>
      <c r="I2117" s="67"/>
      <c r="J2117" s="67"/>
      <c r="K2117" s="4"/>
      <c r="N2117" s="22"/>
      <c r="Q2117" s="22"/>
      <c r="T2117" s="22"/>
      <c r="W2117" s="22"/>
      <c r="Z2117" s="22"/>
      <c r="AC2117" s="22"/>
      <c r="AF2117" s="22"/>
      <c r="AI2117" s="22"/>
      <c r="AL2117" s="22"/>
      <c r="AO2117" s="22"/>
      <c r="AR2117" s="22"/>
      <c r="AU2117" s="22"/>
      <c r="AX2117" s="22"/>
      <c r="BA2117" s="22"/>
      <c r="BD2117" s="22"/>
    </row>
    <row r="2118" spans="2:56" x14ac:dyDescent="0.3">
      <c r="B2118" s="22"/>
      <c r="C2118" s="55"/>
      <c r="D2118" s="44"/>
      <c r="E2118" s="40"/>
      <c r="F2118" s="40"/>
      <c r="G2118" s="22"/>
      <c r="H2118" s="44"/>
      <c r="I2118" s="67"/>
      <c r="J2118" s="67"/>
      <c r="K2118" s="4"/>
      <c r="N2118" s="22"/>
      <c r="Q2118" s="22"/>
      <c r="T2118" s="22"/>
      <c r="W2118" s="22"/>
      <c r="Z2118" s="22"/>
      <c r="AC2118" s="22"/>
      <c r="AF2118" s="22"/>
      <c r="AI2118" s="22"/>
      <c r="AL2118" s="22"/>
      <c r="AO2118" s="22"/>
      <c r="AR2118" s="22"/>
      <c r="AU2118" s="22"/>
      <c r="AX2118" s="22"/>
      <c r="BA2118" s="22"/>
      <c r="BD2118" s="22"/>
    </row>
    <row r="2119" spans="2:56" x14ac:dyDescent="0.3">
      <c r="B2119" s="22"/>
      <c r="C2119" s="55"/>
      <c r="D2119" s="44"/>
      <c r="E2119" s="40"/>
      <c r="F2119" s="40"/>
      <c r="G2119" s="22"/>
      <c r="H2119" s="44"/>
      <c r="I2119" s="67"/>
      <c r="J2119" s="67"/>
      <c r="K2119" s="4"/>
      <c r="N2119" s="22"/>
      <c r="Q2119" s="22"/>
      <c r="T2119" s="22"/>
      <c r="W2119" s="22"/>
      <c r="Z2119" s="22"/>
      <c r="AC2119" s="22"/>
      <c r="AF2119" s="22"/>
      <c r="AI2119" s="22"/>
      <c r="AL2119" s="22"/>
      <c r="AO2119" s="22"/>
      <c r="AR2119" s="22"/>
      <c r="AU2119" s="22"/>
      <c r="AX2119" s="22"/>
      <c r="BA2119" s="22"/>
      <c r="BD2119" s="22"/>
    </row>
    <row r="2120" spans="2:56" x14ac:dyDescent="0.3">
      <c r="B2120" s="22"/>
      <c r="C2120" s="55"/>
      <c r="D2120" s="44"/>
      <c r="E2120" s="40"/>
      <c r="F2120" s="40"/>
      <c r="G2120" s="22"/>
      <c r="H2120" s="44"/>
      <c r="I2120" s="67"/>
      <c r="J2120" s="67"/>
      <c r="K2120" s="4"/>
      <c r="N2120" s="22"/>
      <c r="Q2120" s="22"/>
      <c r="T2120" s="22"/>
      <c r="W2120" s="22"/>
      <c r="Z2120" s="22"/>
      <c r="AC2120" s="22"/>
      <c r="AF2120" s="22"/>
      <c r="AI2120" s="22"/>
      <c r="AL2120" s="22"/>
      <c r="AO2120" s="22"/>
      <c r="AR2120" s="22"/>
      <c r="AU2120" s="22"/>
      <c r="AX2120" s="22"/>
      <c r="BA2120" s="22"/>
      <c r="BD2120" s="22"/>
    </row>
    <row r="2121" spans="2:56" x14ac:dyDescent="0.3">
      <c r="B2121" s="22"/>
      <c r="C2121" s="55"/>
      <c r="D2121" s="44"/>
      <c r="E2121" s="40"/>
      <c r="F2121" s="40"/>
      <c r="G2121" s="22"/>
      <c r="H2121" s="44"/>
      <c r="I2121" s="67"/>
      <c r="J2121" s="67"/>
      <c r="K2121" s="4"/>
      <c r="N2121" s="22"/>
      <c r="Q2121" s="22"/>
      <c r="T2121" s="22"/>
      <c r="W2121" s="22"/>
      <c r="Z2121" s="22"/>
      <c r="AC2121" s="22"/>
      <c r="AF2121" s="22"/>
      <c r="AI2121" s="22"/>
      <c r="AL2121" s="22"/>
      <c r="AO2121" s="22"/>
      <c r="AR2121" s="22"/>
      <c r="AU2121" s="22"/>
      <c r="AX2121" s="22"/>
      <c r="BA2121" s="22"/>
      <c r="BD2121" s="22"/>
    </row>
    <row r="2122" spans="2:56" x14ac:dyDescent="0.3">
      <c r="B2122" s="22"/>
      <c r="C2122" s="55"/>
      <c r="D2122" s="44"/>
      <c r="E2122" s="40"/>
      <c r="F2122" s="40"/>
      <c r="G2122" s="22"/>
      <c r="H2122" s="44"/>
      <c r="I2122" s="67"/>
      <c r="J2122" s="67"/>
      <c r="K2122" s="4"/>
      <c r="N2122" s="22"/>
      <c r="Q2122" s="22"/>
      <c r="T2122" s="22"/>
      <c r="W2122" s="22"/>
      <c r="Z2122" s="22"/>
      <c r="AC2122" s="22"/>
      <c r="AF2122" s="22"/>
      <c r="AI2122" s="22"/>
      <c r="AL2122" s="22"/>
      <c r="AO2122" s="22"/>
      <c r="AR2122" s="22"/>
      <c r="AU2122" s="22"/>
      <c r="AX2122" s="22"/>
      <c r="BA2122" s="22"/>
      <c r="BD2122" s="22"/>
    </row>
    <row r="2123" spans="2:56" x14ac:dyDescent="0.3">
      <c r="B2123" s="22"/>
      <c r="C2123" s="55"/>
      <c r="D2123" s="44"/>
      <c r="E2123" s="40"/>
      <c r="F2123" s="40"/>
      <c r="G2123" s="22"/>
      <c r="H2123" s="44"/>
      <c r="I2123" s="67"/>
      <c r="J2123" s="67"/>
      <c r="K2123" s="4"/>
      <c r="N2123" s="22"/>
      <c r="Q2123" s="22"/>
      <c r="T2123" s="22"/>
      <c r="W2123" s="22"/>
      <c r="Z2123" s="22"/>
      <c r="AC2123" s="22"/>
      <c r="AF2123" s="22"/>
      <c r="AI2123" s="22"/>
      <c r="AL2123" s="22"/>
      <c r="AO2123" s="22"/>
      <c r="AR2123" s="22"/>
      <c r="AU2123" s="22"/>
      <c r="AX2123" s="22"/>
      <c r="BA2123" s="22"/>
      <c r="BD2123" s="22"/>
    </row>
    <row r="2124" spans="2:56" x14ac:dyDescent="0.3">
      <c r="B2124" s="22"/>
      <c r="C2124" s="55"/>
      <c r="D2124" s="44"/>
      <c r="E2124" s="40"/>
      <c r="F2124" s="40"/>
      <c r="G2124" s="22"/>
      <c r="H2124" s="44"/>
      <c r="I2124" s="67"/>
      <c r="J2124" s="67"/>
      <c r="K2124" s="4"/>
      <c r="N2124" s="22"/>
      <c r="Q2124" s="22"/>
      <c r="T2124" s="22"/>
      <c r="W2124" s="22"/>
      <c r="Z2124" s="22"/>
      <c r="AC2124" s="22"/>
      <c r="AF2124" s="22"/>
      <c r="AI2124" s="22"/>
      <c r="AL2124" s="22"/>
      <c r="AO2124" s="22"/>
      <c r="AR2124" s="22"/>
      <c r="AU2124" s="22"/>
      <c r="AX2124" s="22"/>
      <c r="BA2124" s="22"/>
      <c r="BD2124" s="22"/>
    </row>
    <row r="2125" spans="2:56" x14ac:dyDescent="0.3">
      <c r="B2125" s="22"/>
      <c r="C2125" s="55"/>
      <c r="D2125" s="44"/>
      <c r="E2125" s="40"/>
      <c r="F2125" s="40"/>
      <c r="G2125" s="22"/>
      <c r="H2125" s="44"/>
      <c r="I2125" s="67"/>
      <c r="J2125" s="67"/>
      <c r="K2125" s="4"/>
      <c r="N2125" s="22"/>
      <c r="Q2125" s="22"/>
      <c r="T2125" s="22"/>
      <c r="W2125" s="22"/>
      <c r="Z2125" s="22"/>
      <c r="AC2125" s="22"/>
      <c r="AF2125" s="22"/>
      <c r="AI2125" s="22"/>
      <c r="AL2125" s="22"/>
      <c r="AO2125" s="22"/>
      <c r="AR2125" s="22"/>
      <c r="AU2125" s="22"/>
      <c r="AX2125" s="22"/>
      <c r="BA2125" s="22"/>
      <c r="BD2125" s="22"/>
    </row>
    <row r="2126" spans="2:56" x14ac:dyDescent="0.3">
      <c r="B2126" s="22"/>
      <c r="C2126" s="55"/>
      <c r="D2126" s="44"/>
      <c r="E2126" s="40"/>
      <c r="F2126" s="40"/>
      <c r="G2126" s="22"/>
      <c r="H2126" s="44"/>
      <c r="I2126" s="67"/>
      <c r="J2126" s="67"/>
      <c r="K2126" s="4"/>
      <c r="N2126" s="22"/>
      <c r="Q2126" s="22"/>
      <c r="T2126" s="22"/>
      <c r="W2126" s="22"/>
      <c r="Z2126" s="22"/>
      <c r="AC2126" s="22"/>
      <c r="AF2126" s="22"/>
      <c r="AI2126" s="22"/>
      <c r="AL2126" s="22"/>
      <c r="AO2126" s="22"/>
      <c r="AR2126" s="22"/>
      <c r="AU2126" s="22"/>
      <c r="AX2126" s="22"/>
      <c r="BA2126" s="22"/>
      <c r="BD2126" s="22"/>
    </row>
    <row r="2127" spans="2:56" x14ac:dyDescent="0.3">
      <c r="B2127" s="22"/>
      <c r="C2127" s="55"/>
      <c r="D2127" s="44"/>
      <c r="E2127" s="40"/>
      <c r="F2127" s="40"/>
      <c r="G2127" s="22"/>
      <c r="H2127" s="44"/>
      <c r="I2127" s="67"/>
      <c r="J2127" s="67"/>
      <c r="K2127" s="4"/>
      <c r="N2127" s="22"/>
      <c r="Q2127" s="22"/>
      <c r="T2127" s="22"/>
      <c r="W2127" s="22"/>
      <c r="Z2127" s="22"/>
      <c r="AC2127" s="22"/>
      <c r="AF2127" s="22"/>
      <c r="AI2127" s="22"/>
      <c r="AL2127" s="22"/>
      <c r="AO2127" s="22"/>
      <c r="AR2127" s="22"/>
      <c r="AU2127" s="22"/>
      <c r="AX2127" s="22"/>
      <c r="BA2127" s="22"/>
      <c r="BD2127" s="22"/>
    </row>
    <row r="2128" spans="2:56" x14ac:dyDescent="0.3">
      <c r="B2128" s="22"/>
      <c r="C2128" s="55"/>
      <c r="D2128" s="44"/>
      <c r="E2128" s="40"/>
      <c r="F2128" s="40"/>
      <c r="G2128" s="22"/>
      <c r="H2128" s="44"/>
      <c r="I2128" s="67"/>
      <c r="J2128" s="67"/>
      <c r="K2128" s="4"/>
      <c r="N2128" s="22"/>
      <c r="Q2128" s="22"/>
      <c r="T2128" s="22"/>
      <c r="W2128" s="22"/>
      <c r="Z2128" s="22"/>
      <c r="AC2128" s="22"/>
      <c r="AF2128" s="22"/>
      <c r="AI2128" s="22"/>
      <c r="AL2128" s="22"/>
      <c r="AO2128" s="22"/>
      <c r="AR2128" s="22"/>
      <c r="AU2128" s="22"/>
      <c r="AX2128" s="22"/>
      <c r="BA2128" s="22"/>
      <c r="BD2128" s="22"/>
    </row>
    <row r="2129" spans="2:56" x14ac:dyDescent="0.3">
      <c r="B2129" s="22"/>
      <c r="C2129" s="55"/>
      <c r="D2129" s="44"/>
      <c r="E2129" s="40"/>
      <c r="F2129" s="40"/>
      <c r="G2129" s="22"/>
      <c r="H2129" s="44"/>
      <c r="I2129" s="67"/>
      <c r="J2129" s="67"/>
      <c r="K2129" s="4"/>
      <c r="N2129" s="22"/>
      <c r="Q2129" s="22"/>
      <c r="T2129" s="22"/>
      <c r="W2129" s="22"/>
      <c r="Z2129" s="22"/>
      <c r="AC2129" s="22"/>
      <c r="AF2129" s="22"/>
      <c r="AI2129" s="22"/>
      <c r="AL2129" s="22"/>
      <c r="AO2129" s="22"/>
      <c r="AR2129" s="22"/>
      <c r="AU2129" s="22"/>
      <c r="AX2129" s="22"/>
      <c r="BA2129" s="22"/>
      <c r="BD2129" s="22"/>
    </row>
    <row r="2130" spans="2:56" x14ac:dyDescent="0.3">
      <c r="B2130" s="22"/>
      <c r="C2130" s="55"/>
      <c r="D2130" s="44"/>
      <c r="E2130" s="40"/>
      <c r="F2130" s="40"/>
      <c r="G2130" s="22"/>
      <c r="H2130" s="44"/>
      <c r="I2130" s="67"/>
      <c r="J2130" s="67"/>
      <c r="K2130" s="4"/>
      <c r="N2130" s="22"/>
      <c r="Q2130" s="22"/>
      <c r="T2130" s="22"/>
      <c r="W2130" s="22"/>
      <c r="Z2130" s="22"/>
      <c r="AC2130" s="22"/>
      <c r="AF2130" s="22"/>
      <c r="AI2130" s="22"/>
      <c r="AL2130" s="22"/>
      <c r="AO2130" s="22"/>
      <c r="AR2130" s="22"/>
      <c r="AU2130" s="22"/>
      <c r="AX2130" s="22"/>
      <c r="BA2130" s="22"/>
      <c r="BD2130" s="22"/>
    </row>
    <row r="2131" spans="2:56" x14ac:dyDescent="0.3">
      <c r="B2131" s="22"/>
      <c r="C2131" s="55"/>
      <c r="D2131" s="44"/>
      <c r="E2131" s="40"/>
      <c r="F2131" s="40"/>
      <c r="G2131" s="22"/>
      <c r="H2131" s="44"/>
      <c r="I2131" s="67"/>
      <c r="J2131" s="67"/>
      <c r="K2131" s="4"/>
      <c r="N2131" s="22"/>
      <c r="Q2131" s="22"/>
      <c r="T2131" s="22"/>
      <c r="W2131" s="22"/>
      <c r="Z2131" s="22"/>
      <c r="AC2131" s="22"/>
      <c r="AF2131" s="22"/>
      <c r="AI2131" s="22"/>
      <c r="AL2131" s="22"/>
      <c r="AO2131" s="22"/>
      <c r="AR2131" s="22"/>
      <c r="AU2131" s="22"/>
      <c r="AX2131" s="22"/>
      <c r="BA2131" s="22"/>
      <c r="BD2131" s="22"/>
    </row>
    <row r="2132" spans="2:56" x14ac:dyDescent="0.3">
      <c r="B2132" s="22"/>
      <c r="C2132" s="55"/>
      <c r="D2132" s="44"/>
      <c r="E2132" s="40"/>
      <c r="F2132" s="40"/>
      <c r="G2132" s="22"/>
      <c r="H2132" s="44"/>
      <c r="I2132" s="67"/>
      <c r="J2132" s="67"/>
      <c r="K2132" s="4"/>
      <c r="N2132" s="22"/>
      <c r="Q2132" s="22"/>
      <c r="T2132" s="22"/>
      <c r="W2132" s="22"/>
      <c r="Z2132" s="22"/>
      <c r="AC2132" s="22"/>
      <c r="AF2132" s="22"/>
      <c r="AI2132" s="22"/>
      <c r="AL2132" s="22"/>
      <c r="AO2132" s="22"/>
      <c r="AR2132" s="22"/>
      <c r="AU2132" s="22"/>
      <c r="AX2132" s="22"/>
      <c r="BA2132" s="22"/>
      <c r="BD2132" s="22"/>
    </row>
    <row r="2133" spans="2:56" x14ac:dyDescent="0.3">
      <c r="B2133" s="22"/>
      <c r="C2133" s="55"/>
      <c r="D2133" s="44"/>
      <c r="E2133" s="40"/>
      <c r="F2133" s="40"/>
      <c r="G2133" s="22"/>
      <c r="H2133" s="44"/>
      <c r="I2133" s="67"/>
      <c r="J2133" s="67"/>
      <c r="K2133" s="4"/>
      <c r="N2133" s="22"/>
      <c r="Q2133" s="22"/>
      <c r="T2133" s="22"/>
      <c r="W2133" s="22"/>
      <c r="Z2133" s="22"/>
      <c r="AC2133" s="22"/>
      <c r="AF2133" s="22"/>
      <c r="AI2133" s="22"/>
      <c r="AL2133" s="22"/>
      <c r="AO2133" s="22"/>
      <c r="AR2133" s="22"/>
      <c r="AU2133" s="22"/>
      <c r="AX2133" s="22"/>
      <c r="BA2133" s="22"/>
      <c r="BD2133" s="22"/>
    </row>
    <row r="2134" spans="2:56" x14ac:dyDescent="0.3">
      <c r="B2134" s="22"/>
      <c r="C2134" s="55"/>
      <c r="D2134" s="44"/>
      <c r="E2134" s="40"/>
      <c r="F2134" s="40"/>
      <c r="G2134" s="22"/>
      <c r="H2134" s="44"/>
      <c r="I2134" s="67"/>
      <c r="J2134" s="67"/>
      <c r="K2134" s="4"/>
      <c r="N2134" s="22"/>
      <c r="Q2134" s="22"/>
      <c r="T2134" s="22"/>
      <c r="W2134" s="22"/>
      <c r="Z2134" s="22"/>
      <c r="AC2134" s="22"/>
      <c r="AF2134" s="22"/>
      <c r="AI2134" s="22"/>
      <c r="AL2134" s="22"/>
      <c r="AO2134" s="22"/>
      <c r="AR2134" s="22"/>
      <c r="AU2134" s="22"/>
      <c r="AX2134" s="22"/>
      <c r="BA2134" s="22"/>
      <c r="BD2134" s="22"/>
    </row>
    <row r="2135" spans="2:56" x14ac:dyDescent="0.3">
      <c r="B2135" s="22"/>
      <c r="C2135" s="55"/>
      <c r="D2135" s="44"/>
      <c r="E2135" s="40"/>
      <c r="F2135" s="40"/>
      <c r="G2135" s="22"/>
      <c r="H2135" s="44"/>
      <c r="I2135" s="67"/>
      <c r="J2135" s="67"/>
      <c r="K2135" s="4"/>
      <c r="N2135" s="22"/>
      <c r="Q2135" s="22"/>
      <c r="T2135" s="22"/>
      <c r="W2135" s="22"/>
      <c r="Z2135" s="22"/>
      <c r="AC2135" s="22"/>
      <c r="AF2135" s="22"/>
      <c r="AI2135" s="22"/>
      <c r="AL2135" s="22"/>
      <c r="AO2135" s="22"/>
      <c r="AR2135" s="22"/>
      <c r="AU2135" s="22"/>
      <c r="AX2135" s="22"/>
      <c r="BA2135" s="22"/>
      <c r="BD2135" s="22"/>
    </row>
    <row r="2136" spans="2:56" x14ac:dyDescent="0.3">
      <c r="B2136" s="22"/>
      <c r="C2136" s="55"/>
      <c r="D2136" s="44"/>
      <c r="E2136" s="40"/>
      <c r="F2136" s="40"/>
      <c r="G2136" s="22"/>
      <c r="H2136" s="44"/>
      <c r="I2136" s="67"/>
      <c r="J2136" s="67"/>
      <c r="K2136" s="4"/>
      <c r="N2136" s="22"/>
      <c r="Q2136" s="22"/>
      <c r="T2136" s="22"/>
      <c r="W2136" s="22"/>
      <c r="Z2136" s="22"/>
      <c r="AC2136" s="22"/>
      <c r="AF2136" s="22"/>
      <c r="AI2136" s="22"/>
      <c r="AL2136" s="22"/>
      <c r="AO2136" s="22"/>
      <c r="AR2136" s="22"/>
      <c r="AU2136" s="22"/>
      <c r="AX2136" s="22"/>
      <c r="BA2136" s="22"/>
      <c r="BD2136" s="22"/>
    </row>
    <row r="2137" spans="2:56" x14ac:dyDescent="0.3">
      <c r="B2137" s="22"/>
      <c r="C2137" s="55"/>
      <c r="D2137" s="44"/>
      <c r="E2137" s="40"/>
      <c r="F2137" s="40"/>
      <c r="G2137" s="22"/>
      <c r="H2137" s="44"/>
      <c r="I2137" s="67"/>
      <c r="J2137" s="67"/>
      <c r="K2137" s="4"/>
      <c r="N2137" s="22"/>
      <c r="Q2137" s="22"/>
      <c r="T2137" s="22"/>
      <c r="W2137" s="22"/>
      <c r="Z2137" s="22"/>
      <c r="AC2137" s="22"/>
      <c r="AF2137" s="22"/>
      <c r="AI2137" s="22"/>
      <c r="AL2137" s="22"/>
      <c r="AO2137" s="22"/>
      <c r="AR2137" s="22"/>
      <c r="AU2137" s="22"/>
      <c r="AX2137" s="22"/>
      <c r="BA2137" s="22"/>
      <c r="BD2137" s="22"/>
    </row>
    <row r="2138" spans="2:56" x14ac:dyDescent="0.3">
      <c r="B2138" s="22"/>
      <c r="C2138" s="55"/>
      <c r="D2138" s="44"/>
      <c r="E2138" s="40"/>
      <c r="F2138" s="40"/>
      <c r="G2138" s="22"/>
      <c r="H2138" s="44"/>
      <c r="I2138" s="67"/>
      <c r="J2138" s="67"/>
      <c r="K2138" s="4"/>
      <c r="N2138" s="22"/>
      <c r="Q2138" s="22"/>
      <c r="T2138" s="22"/>
      <c r="W2138" s="22"/>
      <c r="Z2138" s="22"/>
      <c r="AC2138" s="22"/>
      <c r="AF2138" s="22"/>
      <c r="AI2138" s="22"/>
      <c r="AL2138" s="22"/>
      <c r="AO2138" s="22"/>
      <c r="AR2138" s="22"/>
      <c r="AU2138" s="22"/>
      <c r="AX2138" s="22"/>
      <c r="BA2138" s="22"/>
      <c r="BD2138" s="22"/>
    </row>
    <row r="2139" spans="2:56" x14ac:dyDescent="0.3">
      <c r="B2139" s="22"/>
      <c r="C2139" s="55"/>
      <c r="D2139" s="44"/>
      <c r="E2139" s="40"/>
      <c r="F2139" s="40"/>
      <c r="G2139" s="22"/>
      <c r="H2139" s="44"/>
      <c r="I2139" s="67"/>
      <c r="J2139" s="67"/>
      <c r="K2139" s="4"/>
      <c r="N2139" s="22"/>
      <c r="Q2139" s="22"/>
      <c r="T2139" s="22"/>
      <c r="W2139" s="22"/>
      <c r="Z2139" s="22"/>
      <c r="AC2139" s="22"/>
      <c r="AF2139" s="22"/>
      <c r="AI2139" s="22"/>
      <c r="AL2139" s="22"/>
      <c r="AO2139" s="22"/>
      <c r="AR2139" s="22"/>
      <c r="AU2139" s="22"/>
      <c r="AX2139" s="22"/>
      <c r="BA2139" s="22"/>
      <c r="BD2139" s="22"/>
    </row>
    <row r="2140" spans="2:56" x14ac:dyDescent="0.3">
      <c r="B2140" s="22"/>
      <c r="C2140" s="55"/>
      <c r="D2140" s="44"/>
      <c r="E2140" s="40"/>
      <c r="F2140" s="40"/>
      <c r="G2140" s="22"/>
      <c r="H2140" s="44"/>
      <c r="I2140" s="67"/>
      <c r="J2140" s="67"/>
      <c r="K2140" s="4"/>
      <c r="N2140" s="22"/>
      <c r="Q2140" s="22"/>
      <c r="T2140" s="22"/>
      <c r="W2140" s="22"/>
      <c r="Z2140" s="22"/>
      <c r="AC2140" s="22"/>
      <c r="AF2140" s="22"/>
      <c r="AI2140" s="22"/>
      <c r="AL2140" s="22"/>
      <c r="AO2140" s="22"/>
      <c r="AR2140" s="22"/>
      <c r="AU2140" s="22"/>
      <c r="AX2140" s="22"/>
      <c r="BA2140" s="22"/>
      <c r="BD2140" s="22"/>
    </row>
    <row r="2141" spans="2:56" x14ac:dyDescent="0.3">
      <c r="B2141" s="22"/>
      <c r="C2141" s="55"/>
      <c r="D2141" s="44"/>
      <c r="E2141" s="40"/>
      <c r="F2141" s="40"/>
      <c r="G2141" s="22"/>
      <c r="H2141" s="44"/>
      <c r="I2141" s="67"/>
      <c r="J2141" s="67"/>
      <c r="K2141" s="4"/>
      <c r="N2141" s="22"/>
      <c r="Q2141" s="22"/>
      <c r="T2141" s="22"/>
      <c r="W2141" s="22"/>
      <c r="Z2141" s="22"/>
      <c r="AC2141" s="22"/>
      <c r="AF2141" s="22"/>
      <c r="AI2141" s="22"/>
      <c r="AL2141" s="22"/>
      <c r="AO2141" s="22"/>
      <c r="AR2141" s="22"/>
      <c r="AU2141" s="22"/>
      <c r="AX2141" s="22"/>
      <c r="BA2141" s="22"/>
      <c r="BD2141" s="22"/>
    </row>
    <row r="2142" spans="2:56" x14ac:dyDescent="0.3">
      <c r="B2142" s="22"/>
      <c r="C2142" s="55"/>
      <c r="D2142" s="44"/>
      <c r="E2142" s="40"/>
      <c r="F2142" s="40"/>
      <c r="G2142" s="22"/>
      <c r="H2142" s="44"/>
      <c r="I2142" s="67"/>
      <c r="J2142" s="67"/>
      <c r="K2142" s="4"/>
      <c r="N2142" s="22"/>
      <c r="Q2142" s="22"/>
      <c r="T2142" s="22"/>
      <c r="W2142" s="22"/>
      <c r="Z2142" s="22"/>
      <c r="AC2142" s="22"/>
      <c r="AF2142" s="22"/>
      <c r="AI2142" s="22"/>
      <c r="AL2142" s="22"/>
      <c r="AO2142" s="22"/>
      <c r="AR2142" s="22"/>
      <c r="AU2142" s="22"/>
      <c r="AX2142" s="22"/>
      <c r="BA2142" s="22"/>
      <c r="BD2142" s="22"/>
    </row>
    <row r="2143" spans="2:56" x14ac:dyDescent="0.3">
      <c r="B2143" s="22"/>
      <c r="C2143" s="55"/>
      <c r="D2143" s="44"/>
      <c r="E2143" s="40"/>
      <c r="F2143" s="40"/>
      <c r="G2143" s="22"/>
      <c r="H2143" s="44"/>
      <c r="I2143" s="67"/>
      <c r="J2143" s="67"/>
      <c r="K2143" s="4"/>
      <c r="N2143" s="22"/>
      <c r="Q2143" s="22"/>
      <c r="T2143" s="22"/>
      <c r="W2143" s="22"/>
      <c r="Z2143" s="22"/>
      <c r="AC2143" s="22"/>
      <c r="AF2143" s="22"/>
      <c r="AI2143" s="22"/>
      <c r="AL2143" s="22"/>
      <c r="AO2143" s="22"/>
      <c r="AR2143" s="22"/>
      <c r="AU2143" s="22"/>
      <c r="AX2143" s="22"/>
      <c r="BA2143" s="22"/>
      <c r="BD2143" s="22"/>
    </row>
    <row r="2144" spans="2:56" x14ac:dyDescent="0.3">
      <c r="B2144" s="22"/>
      <c r="C2144" s="55"/>
      <c r="D2144" s="44"/>
      <c r="E2144" s="40"/>
      <c r="F2144" s="40"/>
      <c r="G2144" s="22"/>
      <c r="H2144" s="44"/>
      <c r="I2144" s="67"/>
      <c r="J2144" s="67"/>
      <c r="K2144" s="4"/>
      <c r="N2144" s="22"/>
      <c r="Q2144" s="22"/>
      <c r="T2144" s="22"/>
      <c r="W2144" s="22"/>
      <c r="Z2144" s="22"/>
      <c r="AC2144" s="22"/>
      <c r="AF2144" s="22"/>
      <c r="AI2144" s="22"/>
      <c r="AL2144" s="22"/>
      <c r="AO2144" s="22"/>
      <c r="AR2144" s="22"/>
      <c r="AU2144" s="22"/>
      <c r="AX2144" s="22"/>
      <c r="BA2144" s="22"/>
      <c r="BD2144" s="22"/>
    </row>
    <row r="2145" spans="2:56" x14ac:dyDescent="0.3">
      <c r="B2145" s="22"/>
      <c r="C2145" s="55"/>
      <c r="D2145" s="44"/>
      <c r="E2145" s="40"/>
      <c r="F2145" s="40"/>
      <c r="G2145" s="22"/>
      <c r="H2145" s="44"/>
      <c r="I2145" s="67"/>
      <c r="J2145" s="67"/>
      <c r="K2145" s="4"/>
      <c r="N2145" s="22"/>
      <c r="Q2145" s="22"/>
      <c r="T2145" s="22"/>
      <c r="W2145" s="22"/>
      <c r="Z2145" s="22"/>
      <c r="AC2145" s="22"/>
      <c r="AF2145" s="22"/>
      <c r="AI2145" s="22"/>
      <c r="AL2145" s="22"/>
      <c r="AO2145" s="22"/>
      <c r="AR2145" s="22"/>
      <c r="AU2145" s="22"/>
      <c r="AX2145" s="22"/>
      <c r="BA2145" s="22"/>
      <c r="BD2145" s="22"/>
    </row>
    <row r="2146" spans="2:56" x14ac:dyDescent="0.3">
      <c r="B2146" s="22"/>
      <c r="C2146" s="55"/>
      <c r="D2146" s="44"/>
      <c r="E2146" s="40"/>
      <c r="F2146" s="40"/>
      <c r="G2146" s="22"/>
      <c r="H2146" s="44"/>
      <c r="I2146" s="67"/>
      <c r="J2146" s="67"/>
      <c r="K2146" s="4"/>
      <c r="N2146" s="22"/>
      <c r="Q2146" s="22"/>
      <c r="T2146" s="22"/>
      <c r="W2146" s="22"/>
      <c r="Z2146" s="22"/>
      <c r="AC2146" s="22"/>
      <c r="AF2146" s="22"/>
      <c r="AI2146" s="22"/>
      <c r="AL2146" s="22"/>
      <c r="AO2146" s="22"/>
      <c r="AR2146" s="22"/>
      <c r="AU2146" s="22"/>
      <c r="AX2146" s="22"/>
      <c r="BA2146" s="22"/>
      <c r="BD2146" s="22"/>
    </row>
    <row r="2147" spans="2:56" x14ac:dyDescent="0.3">
      <c r="B2147" s="22"/>
      <c r="C2147" s="55"/>
      <c r="D2147" s="44"/>
      <c r="E2147" s="40"/>
      <c r="F2147" s="40"/>
      <c r="G2147" s="22"/>
      <c r="H2147" s="44"/>
      <c r="I2147" s="67"/>
      <c r="J2147" s="67"/>
      <c r="K2147" s="4"/>
      <c r="N2147" s="22"/>
      <c r="Q2147" s="22"/>
      <c r="T2147" s="22"/>
      <c r="W2147" s="22"/>
      <c r="Z2147" s="22"/>
      <c r="AC2147" s="22"/>
      <c r="AF2147" s="22"/>
      <c r="AI2147" s="22"/>
      <c r="AL2147" s="22"/>
      <c r="AO2147" s="22"/>
      <c r="AR2147" s="22"/>
      <c r="AU2147" s="22"/>
      <c r="AX2147" s="22"/>
      <c r="BA2147" s="22"/>
      <c r="BD2147" s="22"/>
    </row>
    <row r="2148" spans="2:56" x14ac:dyDescent="0.3">
      <c r="B2148" s="22"/>
      <c r="C2148" s="55"/>
      <c r="D2148" s="44"/>
      <c r="E2148" s="40"/>
      <c r="F2148" s="40"/>
      <c r="G2148" s="22"/>
      <c r="H2148" s="44"/>
      <c r="I2148" s="67"/>
      <c r="J2148" s="67"/>
      <c r="K2148" s="4"/>
      <c r="N2148" s="22"/>
      <c r="Q2148" s="22"/>
      <c r="T2148" s="22"/>
      <c r="W2148" s="22"/>
      <c r="Z2148" s="22"/>
      <c r="AC2148" s="22"/>
      <c r="AF2148" s="22"/>
      <c r="AI2148" s="22"/>
      <c r="AL2148" s="22"/>
      <c r="AO2148" s="22"/>
      <c r="AR2148" s="22"/>
      <c r="AU2148" s="22"/>
      <c r="AX2148" s="22"/>
      <c r="BA2148" s="22"/>
      <c r="BD2148" s="22"/>
    </row>
    <row r="2149" spans="2:56" x14ac:dyDescent="0.3">
      <c r="B2149" s="22"/>
      <c r="C2149" s="55"/>
      <c r="D2149" s="44"/>
      <c r="E2149" s="40"/>
      <c r="F2149" s="40"/>
      <c r="G2149" s="22"/>
      <c r="H2149" s="44"/>
      <c r="I2149" s="67"/>
      <c r="J2149" s="67"/>
      <c r="K2149" s="4"/>
      <c r="N2149" s="22"/>
      <c r="Q2149" s="22"/>
      <c r="T2149" s="22"/>
      <c r="W2149" s="22"/>
      <c r="Z2149" s="22"/>
      <c r="AC2149" s="22"/>
      <c r="AF2149" s="22"/>
      <c r="AI2149" s="22"/>
      <c r="AL2149" s="22"/>
      <c r="AO2149" s="22"/>
      <c r="AR2149" s="22"/>
      <c r="AU2149" s="22"/>
      <c r="AX2149" s="22"/>
      <c r="BA2149" s="22"/>
      <c r="BD2149" s="22"/>
    </row>
    <row r="2150" spans="2:56" x14ac:dyDescent="0.3">
      <c r="B2150" s="22"/>
      <c r="C2150" s="55"/>
      <c r="D2150" s="44"/>
      <c r="E2150" s="40"/>
      <c r="F2150" s="40"/>
      <c r="G2150" s="22"/>
      <c r="H2150" s="44"/>
      <c r="I2150" s="67"/>
      <c r="J2150" s="67"/>
      <c r="K2150" s="4"/>
      <c r="N2150" s="22"/>
      <c r="Q2150" s="22"/>
      <c r="T2150" s="22"/>
      <c r="W2150" s="22"/>
      <c r="Z2150" s="22"/>
      <c r="AC2150" s="22"/>
      <c r="AF2150" s="22"/>
      <c r="AI2150" s="22"/>
      <c r="AL2150" s="22"/>
      <c r="AO2150" s="22"/>
      <c r="AR2150" s="22"/>
      <c r="AU2150" s="22"/>
      <c r="AX2150" s="22"/>
      <c r="BA2150" s="22"/>
      <c r="BD2150" s="22"/>
    </row>
    <row r="2151" spans="2:56" x14ac:dyDescent="0.3">
      <c r="B2151" s="22"/>
      <c r="C2151" s="55"/>
      <c r="D2151" s="44"/>
      <c r="E2151" s="40"/>
      <c r="F2151" s="40"/>
      <c r="G2151" s="22"/>
      <c r="H2151" s="44"/>
      <c r="I2151" s="67"/>
      <c r="J2151" s="67"/>
      <c r="K2151" s="4"/>
      <c r="N2151" s="22"/>
      <c r="Q2151" s="22"/>
      <c r="T2151" s="22"/>
      <c r="W2151" s="22"/>
      <c r="Z2151" s="22"/>
      <c r="AC2151" s="22"/>
      <c r="AF2151" s="22"/>
      <c r="AI2151" s="22"/>
      <c r="AL2151" s="22"/>
      <c r="AO2151" s="22"/>
      <c r="AR2151" s="22"/>
      <c r="AU2151" s="22"/>
      <c r="AX2151" s="22"/>
      <c r="BA2151" s="22"/>
      <c r="BD2151" s="22"/>
    </row>
    <row r="2152" spans="2:56" x14ac:dyDescent="0.3">
      <c r="B2152" s="22"/>
      <c r="C2152" s="55"/>
      <c r="D2152" s="44"/>
      <c r="E2152" s="40"/>
      <c r="F2152" s="40"/>
      <c r="G2152" s="22"/>
      <c r="H2152" s="44"/>
      <c r="I2152" s="67"/>
      <c r="J2152" s="67"/>
      <c r="K2152" s="4"/>
      <c r="N2152" s="22"/>
      <c r="Q2152" s="22"/>
      <c r="T2152" s="22"/>
      <c r="W2152" s="22"/>
      <c r="Z2152" s="22"/>
      <c r="AC2152" s="22"/>
      <c r="AF2152" s="22"/>
      <c r="AI2152" s="22"/>
      <c r="AL2152" s="22"/>
      <c r="AO2152" s="22"/>
      <c r="AR2152" s="22"/>
      <c r="AU2152" s="22"/>
      <c r="AX2152" s="22"/>
      <c r="BA2152" s="22"/>
      <c r="BD2152" s="22"/>
    </row>
    <row r="2153" spans="2:56" x14ac:dyDescent="0.3">
      <c r="B2153" s="22"/>
      <c r="C2153" s="55"/>
      <c r="D2153" s="44"/>
      <c r="E2153" s="40"/>
      <c r="F2153" s="40"/>
      <c r="G2153" s="22"/>
      <c r="H2153" s="44"/>
      <c r="I2153" s="67"/>
      <c r="J2153" s="67"/>
      <c r="K2153" s="4"/>
      <c r="N2153" s="22"/>
      <c r="Q2153" s="22"/>
      <c r="T2153" s="22"/>
      <c r="W2153" s="22"/>
      <c r="Z2153" s="22"/>
      <c r="AC2153" s="22"/>
      <c r="AF2153" s="22"/>
      <c r="AI2153" s="22"/>
      <c r="AL2153" s="22"/>
      <c r="AO2153" s="22"/>
      <c r="AR2153" s="22"/>
      <c r="AU2153" s="22"/>
      <c r="AX2153" s="22"/>
      <c r="BA2153" s="22"/>
      <c r="BD2153" s="22"/>
    </row>
    <row r="2154" spans="2:56" x14ac:dyDescent="0.3">
      <c r="B2154" s="22"/>
      <c r="C2154" s="55"/>
      <c r="D2154" s="44"/>
      <c r="E2154" s="40"/>
      <c r="F2154" s="40"/>
      <c r="G2154" s="22"/>
      <c r="H2154" s="44"/>
      <c r="I2154" s="67"/>
      <c r="J2154" s="67"/>
      <c r="K2154" s="4"/>
      <c r="N2154" s="22"/>
      <c r="Q2154" s="22"/>
      <c r="T2154" s="22"/>
      <c r="W2154" s="22"/>
      <c r="Z2154" s="22"/>
      <c r="AC2154" s="22"/>
      <c r="AF2154" s="22"/>
      <c r="AI2154" s="22"/>
      <c r="AL2154" s="22"/>
      <c r="AO2154" s="22"/>
      <c r="AR2154" s="22"/>
      <c r="AU2154" s="22"/>
      <c r="AX2154" s="22"/>
      <c r="BA2154" s="22"/>
      <c r="BD2154" s="22"/>
    </row>
    <row r="2155" spans="2:56" x14ac:dyDescent="0.3">
      <c r="B2155" s="22"/>
      <c r="C2155" s="55"/>
      <c r="D2155" s="44"/>
      <c r="E2155" s="40"/>
      <c r="F2155" s="40"/>
      <c r="G2155" s="22"/>
      <c r="H2155" s="44"/>
      <c r="I2155" s="67"/>
      <c r="J2155" s="67"/>
      <c r="K2155" s="4"/>
      <c r="N2155" s="22"/>
      <c r="Q2155" s="22"/>
      <c r="T2155" s="22"/>
      <c r="W2155" s="22"/>
      <c r="Z2155" s="22"/>
      <c r="AC2155" s="22"/>
      <c r="AF2155" s="22"/>
      <c r="AI2155" s="22"/>
      <c r="AL2155" s="22"/>
      <c r="AO2155" s="22"/>
      <c r="AR2155" s="22"/>
      <c r="AU2155" s="22"/>
      <c r="AX2155" s="22"/>
      <c r="BA2155" s="22"/>
      <c r="BD2155" s="22"/>
    </row>
    <row r="2156" spans="2:56" x14ac:dyDescent="0.3">
      <c r="B2156" s="22"/>
      <c r="C2156" s="55"/>
      <c r="D2156" s="44"/>
      <c r="E2156" s="40"/>
      <c r="F2156" s="40"/>
      <c r="G2156" s="22"/>
      <c r="H2156" s="44"/>
      <c r="I2156" s="67"/>
      <c r="J2156" s="67"/>
      <c r="K2156" s="4"/>
      <c r="N2156" s="22"/>
      <c r="Q2156" s="22"/>
      <c r="T2156" s="22"/>
      <c r="W2156" s="22"/>
      <c r="Z2156" s="22"/>
      <c r="AC2156" s="22"/>
      <c r="AF2156" s="22"/>
      <c r="AI2156" s="22"/>
      <c r="AL2156" s="22"/>
      <c r="AO2156" s="22"/>
      <c r="AR2156" s="22"/>
      <c r="AU2156" s="22"/>
      <c r="AX2156" s="22"/>
      <c r="BA2156" s="22"/>
      <c r="BD2156" s="22"/>
    </row>
    <row r="2157" spans="2:56" x14ac:dyDescent="0.3">
      <c r="B2157" s="22"/>
      <c r="C2157" s="55"/>
      <c r="D2157" s="44"/>
      <c r="E2157" s="40"/>
      <c r="F2157" s="40"/>
      <c r="G2157" s="22"/>
      <c r="H2157" s="44"/>
      <c r="I2157" s="67"/>
      <c r="J2157" s="67"/>
      <c r="K2157" s="4"/>
      <c r="N2157" s="22"/>
      <c r="Q2157" s="22"/>
      <c r="T2157" s="22"/>
      <c r="W2157" s="22"/>
      <c r="Z2157" s="22"/>
      <c r="AC2157" s="22"/>
      <c r="AF2157" s="22"/>
      <c r="AI2157" s="22"/>
      <c r="AL2157" s="22"/>
      <c r="AO2157" s="22"/>
      <c r="AR2157" s="22"/>
      <c r="AU2157" s="22"/>
      <c r="AX2157" s="22"/>
      <c r="BA2157" s="22"/>
      <c r="BD2157" s="22"/>
    </row>
    <row r="2158" spans="2:56" x14ac:dyDescent="0.3">
      <c r="B2158" s="22"/>
      <c r="C2158" s="55"/>
      <c r="D2158" s="44"/>
      <c r="E2158" s="40"/>
      <c r="F2158" s="40"/>
      <c r="G2158" s="22"/>
      <c r="H2158" s="44"/>
      <c r="I2158" s="67"/>
      <c r="J2158" s="67"/>
      <c r="K2158" s="4"/>
      <c r="N2158" s="22"/>
      <c r="Q2158" s="22"/>
      <c r="T2158" s="22"/>
      <c r="W2158" s="22"/>
      <c r="Z2158" s="22"/>
      <c r="AC2158" s="22"/>
      <c r="AF2158" s="22"/>
      <c r="AI2158" s="22"/>
      <c r="AL2158" s="22"/>
      <c r="AO2158" s="22"/>
      <c r="AR2158" s="22"/>
      <c r="AU2158" s="22"/>
      <c r="AX2158" s="22"/>
      <c r="BA2158" s="22"/>
      <c r="BD2158" s="22"/>
    </row>
    <row r="2159" spans="2:56" x14ac:dyDescent="0.3">
      <c r="B2159" s="22"/>
      <c r="C2159" s="55"/>
      <c r="D2159" s="44"/>
      <c r="E2159" s="40"/>
      <c r="F2159" s="40"/>
      <c r="G2159" s="22"/>
      <c r="H2159" s="44"/>
      <c r="I2159" s="67"/>
      <c r="J2159" s="67"/>
      <c r="K2159" s="4"/>
      <c r="N2159" s="22"/>
      <c r="Q2159" s="22"/>
      <c r="T2159" s="22"/>
      <c r="W2159" s="22"/>
      <c r="Z2159" s="22"/>
      <c r="AC2159" s="22"/>
      <c r="AF2159" s="22"/>
      <c r="AI2159" s="22"/>
      <c r="AL2159" s="22"/>
      <c r="AO2159" s="22"/>
      <c r="AR2159" s="22"/>
      <c r="AU2159" s="22"/>
      <c r="AX2159" s="22"/>
      <c r="BA2159" s="22"/>
      <c r="BD2159" s="22"/>
    </row>
    <row r="2160" spans="2:56" x14ac:dyDescent="0.3">
      <c r="B2160" s="22"/>
      <c r="C2160" s="55"/>
      <c r="D2160" s="44"/>
      <c r="E2160" s="40"/>
      <c r="F2160" s="40"/>
      <c r="G2160" s="22"/>
      <c r="H2160" s="44"/>
      <c r="I2160" s="67"/>
      <c r="J2160" s="67"/>
      <c r="K2160" s="4"/>
      <c r="N2160" s="22"/>
      <c r="Q2160" s="22"/>
      <c r="T2160" s="22"/>
      <c r="W2160" s="22"/>
      <c r="Z2160" s="22"/>
      <c r="AC2160" s="22"/>
      <c r="AF2160" s="22"/>
      <c r="AI2160" s="22"/>
      <c r="AL2160" s="22"/>
      <c r="AO2160" s="22"/>
      <c r="AR2160" s="22"/>
      <c r="AU2160" s="22"/>
      <c r="AX2160" s="22"/>
      <c r="BA2160" s="22"/>
      <c r="BD2160" s="22"/>
    </row>
    <row r="2161" spans="2:56" x14ac:dyDescent="0.3">
      <c r="B2161" s="22"/>
      <c r="C2161" s="55"/>
      <c r="D2161" s="44"/>
      <c r="E2161" s="40"/>
      <c r="F2161" s="40"/>
      <c r="G2161" s="22"/>
      <c r="H2161" s="44"/>
      <c r="I2161" s="67"/>
      <c r="J2161" s="67"/>
      <c r="K2161" s="4"/>
      <c r="N2161" s="22"/>
      <c r="Q2161" s="22"/>
      <c r="T2161" s="22"/>
      <c r="W2161" s="22"/>
      <c r="Z2161" s="22"/>
      <c r="AC2161" s="22"/>
      <c r="AF2161" s="22"/>
      <c r="AI2161" s="22"/>
      <c r="AL2161" s="22"/>
      <c r="AO2161" s="22"/>
      <c r="AR2161" s="22"/>
      <c r="AU2161" s="22"/>
      <c r="AX2161" s="22"/>
      <c r="BA2161" s="22"/>
      <c r="BD2161" s="22"/>
    </row>
    <row r="2162" spans="2:56" x14ac:dyDescent="0.3">
      <c r="B2162" s="22"/>
      <c r="C2162" s="55"/>
      <c r="D2162" s="44"/>
      <c r="E2162" s="40"/>
      <c r="F2162" s="40"/>
      <c r="G2162" s="22"/>
      <c r="H2162" s="44"/>
      <c r="I2162" s="67"/>
      <c r="J2162" s="67"/>
      <c r="K2162" s="4"/>
      <c r="N2162" s="22"/>
      <c r="Q2162" s="22"/>
      <c r="T2162" s="22"/>
      <c r="W2162" s="22"/>
      <c r="Z2162" s="22"/>
      <c r="AC2162" s="22"/>
      <c r="AF2162" s="22"/>
      <c r="AI2162" s="22"/>
      <c r="AL2162" s="22"/>
      <c r="AO2162" s="22"/>
      <c r="AR2162" s="22"/>
      <c r="AU2162" s="22"/>
      <c r="AX2162" s="22"/>
      <c r="BA2162" s="22"/>
      <c r="BD2162" s="22"/>
    </row>
    <row r="2163" spans="2:56" x14ac:dyDescent="0.3">
      <c r="B2163" s="22"/>
      <c r="C2163" s="55"/>
      <c r="D2163" s="44"/>
      <c r="E2163" s="40"/>
      <c r="F2163" s="40"/>
      <c r="G2163" s="22"/>
      <c r="H2163" s="44"/>
      <c r="I2163" s="67"/>
      <c r="J2163" s="67"/>
      <c r="K2163" s="4"/>
      <c r="N2163" s="22"/>
      <c r="Q2163" s="22"/>
      <c r="T2163" s="22"/>
      <c r="W2163" s="22"/>
      <c r="Z2163" s="22"/>
      <c r="AC2163" s="22"/>
      <c r="AF2163" s="22"/>
      <c r="AI2163" s="22"/>
      <c r="AL2163" s="22"/>
      <c r="AO2163" s="22"/>
      <c r="AR2163" s="22"/>
      <c r="AU2163" s="22"/>
      <c r="AX2163" s="22"/>
      <c r="BA2163" s="22"/>
      <c r="BD2163" s="22"/>
    </row>
    <row r="2164" spans="2:56" x14ac:dyDescent="0.3">
      <c r="B2164" s="22"/>
      <c r="C2164" s="55"/>
      <c r="D2164" s="44"/>
      <c r="E2164" s="40"/>
      <c r="F2164" s="40"/>
      <c r="G2164" s="22"/>
      <c r="H2164" s="44"/>
      <c r="I2164" s="67"/>
      <c r="J2164" s="67"/>
      <c r="K2164" s="4"/>
      <c r="N2164" s="22"/>
      <c r="Q2164" s="22"/>
      <c r="T2164" s="22"/>
      <c r="W2164" s="22"/>
      <c r="Z2164" s="22"/>
      <c r="AC2164" s="22"/>
      <c r="AF2164" s="22"/>
      <c r="AI2164" s="22"/>
      <c r="AL2164" s="22"/>
      <c r="AO2164" s="22"/>
      <c r="AR2164" s="22"/>
      <c r="AU2164" s="22"/>
      <c r="AX2164" s="22"/>
      <c r="BA2164" s="22"/>
      <c r="BD2164" s="22"/>
    </row>
    <row r="2165" spans="2:56" x14ac:dyDescent="0.3">
      <c r="B2165" s="22"/>
      <c r="C2165" s="55"/>
      <c r="D2165" s="44"/>
      <c r="E2165" s="40"/>
      <c r="F2165" s="40"/>
      <c r="G2165" s="22"/>
      <c r="H2165" s="44"/>
      <c r="I2165" s="67"/>
      <c r="J2165" s="67"/>
      <c r="K2165" s="4"/>
      <c r="N2165" s="22"/>
      <c r="Q2165" s="22"/>
      <c r="T2165" s="22"/>
      <c r="W2165" s="22"/>
      <c r="Z2165" s="22"/>
      <c r="AC2165" s="22"/>
      <c r="AF2165" s="22"/>
      <c r="AI2165" s="22"/>
      <c r="AL2165" s="22"/>
      <c r="AO2165" s="22"/>
      <c r="AR2165" s="22"/>
      <c r="AU2165" s="22"/>
      <c r="AX2165" s="22"/>
      <c r="BA2165" s="22"/>
      <c r="BD2165" s="22"/>
    </row>
    <row r="2166" spans="2:56" x14ac:dyDescent="0.3">
      <c r="B2166" s="22"/>
      <c r="C2166" s="55"/>
      <c r="D2166" s="44"/>
      <c r="E2166" s="40"/>
      <c r="F2166" s="40"/>
      <c r="G2166" s="22"/>
      <c r="H2166" s="44"/>
      <c r="I2166" s="67"/>
      <c r="J2166" s="67"/>
      <c r="K2166" s="4"/>
      <c r="N2166" s="22"/>
      <c r="Q2166" s="22"/>
      <c r="T2166" s="22"/>
      <c r="W2166" s="22"/>
      <c r="Z2166" s="22"/>
      <c r="AC2166" s="22"/>
      <c r="AF2166" s="22"/>
      <c r="AI2166" s="22"/>
      <c r="AL2166" s="22"/>
      <c r="AO2166" s="22"/>
      <c r="AR2166" s="22"/>
      <c r="AU2166" s="22"/>
      <c r="AX2166" s="22"/>
      <c r="BA2166" s="22"/>
      <c r="BD2166" s="22"/>
    </row>
    <row r="2167" spans="2:56" x14ac:dyDescent="0.3">
      <c r="B2167" s="22"/>
      <c r="C2167" s="55"/>
      <c r="D2167" s="44"/>
      <c r="E2167" s="40"/>
      <c r="F2167" s="40"/>
      <c r="G2167" s="22"/>
      <c r="H2167" s="44"/>
      <c r="I2167" s="67"/>
      <c r="J2167" s="67"/>
      <c r="K2167" s="4"/>
      <c r="N2167" s="22"/>
      <c r="Q2167" s="22"/>
      <c r="T2167" s="22"/>
      <c r="W2167" s="22"/>
      <c r="Z2167" s="22"/>
      <c r="AC2167" s="22"/>
      <c r="AF2167" s="22"/>
      <c r="AI2167" s="22"/>
      <c r="AL2167" s="22"/>
      <c r="AO2167" s="22"/>
      <c r="AR2167" s="22"/>
      <c r="AU2167" s="22"/>
      <c r="AX2167" s="22"/>
      <c r="BA2167" s="22"/>
      <c r="BD2167" s="22"/>
    </row>
    <row r="2168" spans="2:56" x14ac:dyDescent="0.3">
      <c r="B2168" s="22"/>
      <c r="C2168" s="55"/>
      <c r="D2168" s="44"/>
      <c r="E2168" s="40"/>
      <c r="F2168" s="40"/>
      <c r="G2168" s="22"/>
      <c r="H2168" s="44"/>
      <c r="I2168" s="67"/>
      <c r="J2168" s="67"/>
      <c r="K2168" s="4"/>
      <c r="N2168" s="22"/>
      <c r="Q2168" s="22"/>
      <c r="T2168" s="22"/>
      <c r="W2168" s="22"/>
      <c r="Z2168" s="22"/>
      <c r="AC2168" s="22"/>
      <c r="AF2168" s="22"/>
      <c r="AI2168" s="22"/>
      <c r="AL2168" s="22"/>
      <c r="AO2168" s="22"/>
      <c r="AR2168" s="22"/>
      <c r="AU2168" s="22"/>
      <c r="AX2168" s="22"/>
      <c r="BA2168" s="22"/>
      <c r="BD2168" s="22"/>
    </row>
    <row r="2169" spans="2:56" x14ac:dyDescent="0.3">
      <c r="B2169" s="22"/>
      <c r="C2169" s="55"/>
      <c r="D2169" s="44"/>
      <c r="E2169" s="40"/>
      <c r="F2169" s="40"/>
      <c r="G2169" s="22"/>
      <c r="H2169" s="44"/>
      <c r="I2169" s="67"/>
      <c r="J2169" s="67"/>
      <c r="K2169" s="4"/>
      <c r="N2169" s="22"/>
      <c r="Q2169" s="22"/>
      <c r="T2169" s="22"/>
      <c r="W2169" s="22"/>
      <c r="Z2169" s="22"/>
      <c r="AC2169" s="22"/>
      <c r="AF2169" s="22"/>
      <c r="AI2169" s="22"/>
      <c r="AL2169" s="22"/>
      <c r="AO2169" s="22"/>
      <c r="AR2169" s="22"/>
      <c r="AU2169" s="22"/>
      <c r="AX2169" s="22"/>
      <c r="BA2169" s="22"/>
      <c r="BD2169" s="22"/>
    </row>
    <row r="2170" spans="2:56" x14ac:dyDescent="0.3">
      <c r="B2170" s="22"/>
      <c r="C2170" s="55"/>
      <c r="D2170" s="44"/>
      <c r="E2170" s="40"/>
      <c r="F2170" s="40"/>
      <c r="G2170" s="22"/>
      <c r="H2170" s="44"/>
      <c r="I2170" s="67"/>
      <c r="J2170" s="67"/>
      <c r="K2170" s="4"/>
      <c r="N2170" s="22"/>
      <c r="Q2170" s="22"/>
      <c r="T2170" s="22"/>
      <c r="W2170" s="22"/>
      <c r="Z2170" s="22"/>
      <c r="AC2170" s="22"/>
      <c r="AF2170" s="22"/>
      <c r="AI2170" s="22"/>
      <c r="AL2170" s="22"/>
      <c r="AO2170" s="22"/>
      <c r="AR2170" s="22"/>
      <c r="AU2170" s="22"/>
      <c r="AX2170" s="22"/>
      <c r="BA2170" s="22"/>
      <c r="BD2170" s="22"/>
    </row>
    <row r="2171" spans="2:56" x14ac:dyDescent="0.3">
      <c r="B2171" s="22"/>
      <c r="C2171" s="55"/>
      <c r="D2171" s="44"/>
      <c r="E2171" s="40"/>
      <c r="F2171" s="40"/>
      <c r="G2171" s="22"/>
      <c r="H2171" s="44"/>
      <c r="I2171" s="67"/>
      <c r="J2171" s="67"/>
      <c r="K2171" s="4"/>
      <c r="N2171" s="22"/>
      <c r="Q2171" s="22"/>
      <c r="T2171" s="22"/>
      <c r="W2171" s="22"/>
      <c r="Z2171" s="22"/>
      <c r="AC2171" s="22"/>
      <c r="AF2171" s="22"/>
      <c r="AI2171" s="22"/>
      <c r="AL2171" s="22"/>
      <c r="AO2171" s="22"/>
      <c r="AR2171" s="22"/>
      <c r="AU2171" s="22"/>
      <c r="AX2171" s="22"/>
      <c r="BA2171" s="22"/>
      <c r="BD2171" s="22"/>
    </row>
    <row r="2172" spans="2:56" x14ac:dyDescent="0.3">
      <c r="B2172" s="22"/>
      <c r="C2172" s="55"/>
      <c r="D2172" s="44"/>
      <c r="E2172" s="40"/>
      <c r="F2172" s="40"/>
      <c r="G2172" s="22"/>
      <c r="H2172" s="44"/>
      <c r="I2172" s="67"/>
      <c r="J2172" s="67"/>
      <c r="K2172" s="4"/>
      <c r="N2172" s="22"/>
      <c r="Q2172" s="22"/>
      <c r="T2172" s="22"/>
      <c r="W2172" s="22"/>
      <c r="Z2172" s="22"/>
      <c r="AC2172" s="22"/>
      <c r="AF2172" s="22"/>
      <c r="AI2172" s="22"/>
      <c r="AL2172" s="22"/>
      <c r="AO2172" s="22"/>
      <c r="AR2172" s="22"/>
      <c r="AU2172" s="22"/>
      <c r="AX2172" s="22"/>
      <c r="BA2172" s="22"/>
      <c r="BD2172" s="22"/>
    </row>
    <row r="2173" spans="2:56" x14ac:dyDescent="0.3">
      <c r="B2173" s="22"/>
      <c r="C2173" s="55"/>
      <c r="D2173" s="44"/>
      <c r="E2173" s="40"/>
      <c r="F2173" s="40"/>
      <c r="G2173" s="22"/>
      <c r="H2173" s="44"/>
      <c r="I2173" s="67"/>
      <c r="J2173" s="67"/>
      <c r="K2173" s="4"/>
      <c r="N2173" s="22"/>
      <c r="Q2173" s="22"/>
      <c r="T2173" s="22"/>
      <c r="W2173" s="22"/>
      <c r="Z2173" s="22"/>
      <c r="AC2173" s="22"/>
      <c r="AF2173" s="22"/>
      <c r="AI2173" s="22"/>
      <c r="AL2173" s="22"/>
      <c r="AO2173" s="22"/>
      <c r="AR2173" s="22"/>
      <c r="AU2173" s="22"/>
      <c r="AX2173" s="22"/>
      <c r="BA2173" s="22"/>
      <c r="BD2173" s="22"/>
    </row>
    <row r="2174" spans="2:56" x14ac:dyDescent="0.3">
      <c r="B2174" s="22"/>
      <c r="C2174" s="55"/>
      <c r="D2174" s="44"/>
      <c r="E2174" s="40"/>
      <c r="F2174" s="40"/>
      <c r="G2174" s="22"/>
      <c r="H2174" s="44"/>
      <c r="I2174" s="67"/>
      <c r="J2174" s="67"/>
      <c r="K2174" s="4"/>
      <c r="N2174" s="22"/>
      <c r="Q2174" s="22"/>
      <c r="T2174" s="22"/>
      <c r="W2174" s="22"/>
      <c r="Z2174" s="22"/>
      <c r="AC2174" s="22"/>
      <c r="AF2174" s="22"/>
      <c r="AI2174" s="22"/>
      <c r="AL2174" s="22"/>
      <c r="AO2174" s="22"/>
      <c r="AR2174" s="22"/>
      <c r="AU2174" s="22"/>
      <c r="AX2174" s="22"/>
      <c r="BA2174" s="22"/>
      <c r="BD2174" s="22"/>
    </row>
    <row r="2175" spans="2:56" x14ac:dyDescent="0.3">
      <c r="B2175" s="22"/>
      <c r="C2175" s="55"/>
      <c r="D2175" s="44"/>
      <c r="E2175" s="40"/>
      <c r="F2175" s="40"/>
      <c r="G2175" s="22"/>
      <c r="H2175" s="44"/>
      <c r="I2175" s="67"/>
      <c r="J2175" s="67"/>
      <c r="K2175" s="4"/>
      <c r="N2175" s="22"/>
      <c r="Q2175" s="22"/>
      <c r="T2175" s="22"/>
      <c r="W2175" s="22"/>
      <c r="Z2175" s="22"/>
      <c r="AC2175" s="22"/>
      <c r="AF2175" s="22"/>
      <c r="AI2175" s="22"/>
      <c r="AL2175" s="22"/>
      <c r="AO2175" s="22"/>
      <c r="AR2175" s="22"/>
      <c r="AU2175" s="22"/>
      <c r="AX2175" s="22"/>
      <c r="BA2175" s="22"/>
      <c r="BD2175" s="22"/>
    </row>
    <row r="2176" spans="2:56" x14ac:dyDescent="0.3">
      <c r="B2176" s="22"/>
      <c r="C2176" s="55"/>
      <c r="D2176" s="44"/>
      <c r="E2176" s="40"/>
      <c r="F2176" s="40"/>
      <c r="G2176" s="22"/>
      <c r="H2176" s="44"/>
      <c r="I2176" s="67"/>
      <c r="J2176" s="67"/>
      <c r="K2176" s="4"/>
      <c r="N2176" s="22"/>
      <c r="Q2176" s="22"/>
      <c r="T2176" s="22"/>
      <c r="W2176" s="22"/>
      <c r="Z2176" s="22"/>
      <c r="AC2176" s="22"/>
      <c r="AF2176" s="22"/>
      <c r="AI2176" s="22"/>
      <c r="AL2176" s="22"/>
      <c r="AO2176" s="22"/>
      <c r="AR2176" s="22"/>
      <c r="AU2176" s="22"/>
      <c r="AX2176" s="22"/>
      <c r="BA2176" s="22"/>
      <c r="BD2176" s="22"/>
    </row>
    <row r="2177" spans="2:56" x14ac:dyDescent="0.3">
      <c r="B2177" s="22"/>
      <c r="C2177" s="55"/>
      <c r="D2177" s="44"/>
      <c r="E2177" s="40"/>
      <c r="F2177" s="40"/>
      <c r="G2177" s="22"/>
      <c r="H2177" s="44"/>
      <c r="I2177" s="67"/>
      <c r="J2177" s="67"/>
      <c r="K2177" s="4"/>
      <c r="N2177" s="22"/>
      <c r="Q2177" s="22"/>
      <c r="T2177" s="22"/>
      <c r="W2177" s="22"/>
      <c r="Z2177" s="22"/>
      <c r="AC2177" s="22"/>
      <c r="AF2177" s="22"/>
      <c r="AI2177" s="22"/>
      <c r="AL2177" s="22"/>
      <c r="AO2177" s="22"/>
      <c r="AR2177" s="22"/>
      <c r="AU2177" s="22"/>
      <c r="AX2177" s="22"/>
      <c r="BA2177" s="22"/>
      <c r="BD2177" s="22"/>
    </row>
    <row r="2178" spans="2:56" x14ac:dyDescent="0.3">
      <c r="B2178" s="22"/>
      <c r="C2178" s="55"/>
      <c r="D2178" s="44"/>
      <c r="E2178" s="40"/>
      <c r="F2178" s="40"/>
      <c r="G2178" s="22"/>
      <c r="H2178" s="44"/>
      <c r="I2178" s="67"/>
      <c r="J2178" s="67"/>
      <c r="K2178" s="4"/>
      <c r="N2178" s="22"/>
      <c r="Q2178" s="22"/>
      <c r="T2178" s="22"/>
      <c r="W2178" s="22"/>
      <c r="Z2178" s="22"/>
      <c r="AC2178" s="22"/>
      <c r="AF2178" s="22"/>
      <c r="AI2178" s="22"/>
      <c r="AL2178" s="22"/>
      <c r="AO2178" s="22"/>
      <c r="AR2178" s="22"/>
      <c r="AU2178" s="22"/>
      <c r="AX2178" s="22"/>
      <c r="BA2178" s="22"/>
      <c r="BD2178" s="22"/>
    </row>
    <row r="2179" spans="2:56" x14ac:dyDescent="0.3">
      <c r="B2179" s="22"/>
      <c r="C2179" s="55"/>
      <c r="D2179" s="44"/>
      <c r="E2179" s="40"/>
      <c r="F2179" s="40"/>
      <c r="G2179" s="22"/>
      <c r="H2179" s="44"/>
      <c r="I2179" s="67"/>
      <c r="J2179" s="67"/>
      <c r="K2179" s="4"/>
      <c r="N2179" s="22"/>
      <c r="Q2179" s="22"/>
      <c r="T2179" s="22"/>
      <c r="W2179" s="22"/>
      <c r="Z2179" s="22"/>
      <c r="AC2179" s="22"/>
      <c r="AF2179" s="22"/>
      <c r="AI2179" s="22"/>
      <c r="AL2179" s="22"/>
      <c r="AO2179" s="22"/>
      <c r="AR2179" s="22"/>
      <c r="AU2179" s="22"/>
      <c r="AX2179" s="22"/>
      <c r="BA2179" s="22"/>
      <c r="BD2179" s="22"/>
    </row>
    <row r="2180" spans="2:56" x14ac:dyDescent="0.3">
      <c r="B2180" s="22"/>
      <c r="C2180" s="55"/>
      <c r="D2180" s="44"/>
      <c r="E2180" s="40"/>
      <c r="F2180" s="40"/>
      <c r="G2180" s="22"/>
      <c r="H2180" s="44"/>
      <c r="I2180" s="67"/>
      <c r="J2180" s="67"/>
      <c r="K2180" s="4"/>
      <c r="N2180" s="22"/>
      <c r="Q2180" s="22"/>
      <c r="T2180" s="22"/>
      <c r="W2180" s="22"/>
      <c r="Z2180" s="22"/>
      <c r="AC2180" s="22"/>
      <c r="AF2180" s="22"/>
      <c r="AI2180" s="22"/>
      <c r="AL2180" s="22"/>
      <c r="AO2180" s="22"/>
      <c r="AR2180" s="22"/>
      <c r="AU2180" s="22"/>
      <c r="AX2180" s="22"/>
      <c r="BA2180" s="22"/>
      <c r="BD2180" s="22"/>
    </row>
    <row r="2181" spans="2:56" x14ac:dyDescent="0.3">
      <c r="B2181" s="22"/>
      <c r="C2181" s="55"/>
      <c r="D2181" s="44"/>
      <c r="E2181" s="40"/>
      <c r="F2181" s="40"/>
      <c r="G2181" s="22"/>
      <c r="H2181" s="44"/>
      <c r="I2181" s="67"/>
      <c r="J2181" s="67"/>
      <c r="K2181" s="4"/>
      <c r="N2181" s="22"/>
      <c r="Q2181" s="22"/>
      <c r="T2181" s="22"/>
      <c r="W2181" s="22"/>
      <c r="Z2181" s="22"/>
      <c r="AC2181" s="22"/>
      <c r="AF2181" s="22"/>
      <c r="AI2181" s="22"/>
      <c r="AL2181" s="22"/>
      <c r="AO2181" s="22"/>
      <c r="AR2181" s="22"/>
      <c r="AU2181" s="22"/>
      <c r="AX2181" s="22"/>
      <c r="BA2181" s="22"/>
      <c r="BD2181" s="22"/>
    </row>
    <row r="2182" spans="2:56" x14ac:dyDescent="0.3">
      <c r="B2182" s="22"/>
      <c r="C2182" s="55"/>
      <c r="D2182" s="44"/>
      <c r="E2182" s="40"/>
      <c r="F2182" s="40"/>
      <c r="G2182" s="22"/>
      <c r="H2182" s="44"/>
      <c r="I2182" s="67"/>
      <c r="J2182" s="67"/>
      <c r="K2182" s="4"/>
      <c r="N2182" s="22"/>
      <c r="Q2182" s="22"/>
      <c r="T2182" s="22"/>
      <c r="W2182" s="22"/>
      <c r="Z2182" s="22"/>
      <c r="AC2182" s="22"/>
      <c r="AF2182" s="22"/>
      <c r="AI2182" s="22"/>
      <c r="AL2182" s="22"/>
      <c r="AO2182" s="22"/>
      <c r="AR2182" s="22"/>
      <c r="AU2182" s="22"/>
      <c r="AX2182" s="22"/>
      <c r="BA2182" s="22"/>
      <c r="BD2182" s="22"/>
    </row>
    <row r="2183" spans="2:56" x14ac:dyDescent="0.3">
      <c r="B2183" s="22"/>
      <c r="C2183" s="55"/>
      <c r="D2183" s="44"/>
      <c r="E2183" s="40"/>
      <c r="F2183" s="40"/>
      <c r="G2183" s="22"/>
      <c r="H2183" s="44"/>
      <c r="I2183" s="67"/>
      <c r="J2183" s="67"/>
      <c r="K2183" s="4"/>
      <c r="N2183" s="22"/>
      <c r="Q2183" s="22"/>
      <c r="T2183" s="22"/>
      <c r="W2183" s="22"/>
      <c r="Z2183" s="22"/>
      <c r="AC2183" s="22"/>
      <c r="AF2183" s="22"/>
      <c r="AI2183" s="22"/>
      <c r="AL2183" s="22"/>
      <c r="AO2183" s="22"/>
      <c r="AR2183" s="22"/>
      <c r="AU2183" s="22"/>
      <c r="AX2183" s="22"/>
      <c r="BA2183" s="22"/>
      <c r="BD2183" s="22"/>
    </row>
    <row r="2184" spans="2:56" x14ac:dyDescent="0.3">
      <c r="B2184" s="22"/>
      <c r="C2184" s="55"/>
      <c r="D2184" s="44"/>
      <c r="E2184" s="40"/>
      <c r="F2184" s="40"/>
      <c r="G2184" s="22"/>
      <c r="H2184" s="44"/>
      <c r="I2184" s="67"/>
      <c r="J2184" s="67"/>
      <c r="K2184" s="4"/>
      <c r="N2184" s="22"/>
      <c r="Q2184" s="22"/>
      <c r="T2184" s="22"/>
      <c r="W2184" s="22"/>
      <c r="Z2184" s="22"/>
      <c r="AC2184" s="22"/>
      <c r="AF2184" s="22"/>
      <c r="AI2184" s="22"/>
      <c r="AL2184" s="22"/>
      <c r="AO2184" s="22"/>
      <c r="AR2184" s="22"/>
      <c r="AU2184" s="22"/>
      <c r="AX2184" s="22"/>
      <c r="BA2184" s="22"/>
      <c r="BD2184" s="22"/>
    </row>
    <row r="2185" spans="2:56" x14ac:dyDescent="0.3">
      <c r="B2185" s="22"/>
      <c r="C2185" s="55"/>
      <c r="D2185" s="44"/>
      <c r="E2185" s="40"/>
      <c r="F2185" s="40"/>
      <c r="G2185" s="22"/>
      <c r="H2185" s="44"/>
      <c r="I2185" s="67"/>
      <c r="J2185" s="67"/>
      <c r="K2185" s="4"/>
      <c r="N2185" s="22"/>
      <c r="Q2185" s="22"/>
      <c r="T2185" s="22"/>
      <c r="W2185" s="22"/>
      <c r="Z2185" s="22"/>
      <c r="AC2185" s="22"/>
      <c r="AF2185" s="22"/>
      <c r="AI2185" s="22"/>
      <c r="AL2185" s="22"/>
      <c r="AO2185" s="22"/>
      <c r="AR2185" s="22"/>
      <c r="AU2185" s="22"/>
      <c r="AX2185" s="22"/>
      <c r="BA2185" s="22"/>
      <c r="BD2185" s="22"/>
    </row>
    <row r="2186" spans="2:56" x14ac:dyDescent="0.3">
      <c r="B2186" s="22"/>
      <c r="C2186" s="55"/>
      <c r="D2186" s="44"/>
      <c r="E2186" s="40"/>
      <c r="F2186" s="40"/>
      <c r="G2186" s="22"/>
      <c r="H2186" s="44"/>
      <c r="I2186" s="67"/>
      <c r="J2186" s="67"/>
      <c r="K2186" s="4"/>
      <c r="N2186" s="22"/>
      <c r="Q2186" s="22"/>
      <c r="T2186" s="22"/>
      <c r="W2186" s="22"/>
      <c r="Z2186" s="22"/>
      <c r="AC2186" s="22"/>
      <c r="AF2186" s="22"/>
      <c r="AI2186" s="22"/>
      <c r="AL2186" s="22"/>
      <c r="AO2186" s="22"/>
      <c r="AR2186" s="22"/>
      <c r="AU2186" s="22"/>
      <c r="AX2186" s="22"/>
      <c r="BA2186" s="22"/>
      <c r="BD2186" s="22"/>
    </row>
    <row r="2187" spans="2:56" x14ac:dyDescent="0.3">
      <c r="B2187" s="22"/>
      <c r="C2187" s="55"/>
      <c r="D2187" s="44"/>
      <c r="E2187" s="40"/>
      <c r="F2187" s="40"/>
      <c r="G2187" s="22"/>
      <c r="H2187" s="44"/>
      <c r="I2187" s="67"/>
      <c r="J2187" s="67"/>
      <c r="K2187" s="4"/>
      <c r="N2187" s="22"/>
      <c r="Q2187" s="22"/>
      <c r="T2187" s="22"/>
      <c r="W2187" s="22"/>
      <c r="Z2187" s="22"/>
      <c r="AC2187" s="22"/>
      <c r="AF2187" s="22"/>
      <c r="AI2187" s="22"/>
      <c r="AL2187" s="22"/>
      <c r="AO2187" s="22"/>
      <c r="AR2187" s="22"/>
      <c r="AU2187" s="22"/>
      <c r="AX2187" s="22"/>
      <c r="BA2187" s="22"/>
      <c r="BD2187" s="22"/>
    </row>
    <row r="2188" spans="2:56" x14ac:dyDescent="0.3">
      <c r="B2188" s="22"/>
      <c r="C2188" s="55"/>
      <c r="D2188" s="44"/>
      <c r="E2188" s="40"/>
      <c r="F2188" s="40"/>
      <c r="G2188" s="22"/>
      <c r="H2188" s="44"/>
      <c r="I2188" s="67"/>
      <c r="J2188" s="67"/>
      <c r="K2188" s="4"/>
      <c r="N2188" s="22"/>
      <c r="Q2188" s="22"/>
      <c r="T2188" s="22"/>
      <c r="W2188" s="22"/>
      <c r="Z2188" s="22"/>
      <c r="AC2188" s="22"/>
      <c r="AF2188" s="22"/>
      <c r="AI2188" s="22"/>
      <c r="AL2188" s="22"/>
      <c r="AO2188" s="22"/>
      <c r="AR2188" s="22"/>
      <c r="AU2188" s="22"/>
      <c r="AX2188" s="22"/>
      <c r="BA2188" s="22"/>
      <c r="BD2188" s="22"/>
    </row>
    <row r="2189" spans="2:56" x14ac:dyDescent="0.3">
      <c r="B2189" s="22"/>
      <c r="C2189" s="55"/>
      <c r="D2189" s="44"/>
      <c r="E2189" s="40"/>
      <c r="F2189" s="40"/>
      <c r="G2189" s="22"/>
      <c r="H2189" s="44"/>
      <c r="I2189" s="67"/>
      <c r="J2189" s="67"/>
      <c r="K2189" s="4"/>
      <c r="N2189" s="22"/>
      <c r="Q2189" s="22"/>
      <c r="T2189" s="22"/>
      <c r="W2189" s="22"/>
      <c r="Z2189" s="22"/>
      <c r="AC2189" s="22"/>
      <c r="AF2189" s="22"/>
      <c r="AI2189" s="22"/>
      <c r="AL2189" s="22"/>
      <c r="AO2189" s="22"/>
      <c r="AR2189" s="22"/>
      <c r="AU2189" s="22"/>
      <c r="AX2189" s="22"/>
      <c r="BA2189" s="22"/>
      <c r="BD2189" s="22"/>
    </row>
    <row r="2190" spans="2:56" x14ac:dyDescent="0.3">
      <c r="B2190" s="22"/>
      <c r="C2190" s="55"/>
      <c r="D2190" s="44"/>
      <c r="E2190" s="40"/>
      <c r="F2190" s="40"/>
      <c r="G2190" s="22"/>
      <c r="H2190" s="44"/>
      <c r="I2190" s="67"/>
      <c r="J2190" s="67"/>
      <c r="K2190" s="4"/>
      <c r="N2190" s="22"/>
      <c r="Q2190" s="22"/>
      <c r="T2190" s="22"/>
      <c r="W2190" s="22"/>
      <c r="Z2190" s="22"/>
      <c r="AC2190" s="22"/>
      <c r="AF2190" s="22"/>
      <c r="AI2190" s="22"/>
      <c r="AL2190" s="22"/>
      <c r="AO2190" s="22"/>
      <c r="AR2190" s="22"/>
      <c r="AU2190" s="22"/>
      <c r="AX2190" s="22"/>
      <c r="BA2190" s="22"/>
      <c r="BD2190" s="22"/>
    </row>
    <row r="2191" spans="2:56" x14ac:dyDescent="0.3">
      <c r="B2191" s="22"/>
      <c r="C2191" s="55"/>
      <c r="D2191" s="44"/>
      <c r="E2191" s="40"/>
      <c r="F2191" s="40"/>
      <c r="G2191" s="22"/>
      <c r="H2191" s="44"/>
      <c r="I2191" s="67"/>
      <c r="J2191" s="67"/>
      <c r="K2191" s="4"/>
      <c r="N2191" s="22"/>
      <c r="Q2191" s="22"/>
      <c r="T2191" s="22"/>
      <c r="W2191" s="22"/>
      <c r="Z2191" s="22"/>
      <c r="AC2191" s="22"/>
      <c r="AF2191" s="22"/>
      <c r="AI2191" s="22"/>
      <c r="AL2191" s="22"/>
      <c r="AO2191" s="22"/>
      <c r="AR2191" s="22"/>
      <c r="AU2191" s="22"/>
      <c r="AX2191" s="22"/>
      <c r="BA2191" s="22"/>
      <c r="BD2191" s="22"/>
    </row>
    <row r="2192" spans="2:56" x14ac:dyDescent="0.3">
      <c r="B2192" s="22"/>
      <c r="C2192" s="55"/>
      <c r="D2192" s="44"/>
      <c r="E2192" s="40"/>
      <c r="F2192" s="40"/>
      <c r="G2192" s="22"/>
      <c r="H2192" s="44"/>
      <c r="I2192" s="67"/>
      <c r="J2192" s="67"/>
      <c r="K2192" s="4"/>
      <c r="N2192" s="22"/>
      <c r="Q2192" s="22"/>
      <c r="T2192" s="22"/>
      <c r="W2192" s="22"/>
      <c r="Z2192" s="22"/>
      <c r="AC2192" s="22"/>
      <c r="AF2192" s="22"/>
      <c r="AI2192" s="22"/>
      <c r="AL2192" s="22"/>
      <c r="AO2192" s="22"/>
      <c r="AR2192" s="22"/>
      <c r="AU2192" s="22"/>
      <c r="AX2192" s="22"/>
      <c r="BA2192" s="22"/>
      <c r="BD2192" s="22"/>
    </row>
    <row r="2193" spans="2:56" x14ac:dyDescent="0.3">
      <c r="B2193" s="22"/>
      <c r="C2193" s="55"/>
      <c r="D2193" s="44"/>
      <c r="E2193" s="40"/>
      <c r="F2193" s="40"/>
      <c r="G2193" s="22"/>
      <c r="H2193" s="44"/>
      <c r="I2193" s="67"/>
      <c r="J2193" s="67"/>
      <c r="K2193" s="4"/>
      <c r="N2193" s="22"/>
      <c r="Q2193" s="22"/>
      <c r="T2193" s="22"/>
      <c r="W2193" s="22"/>
      <c r="Z2193" s="22"/>
      <c r="AC2193" s="22"/>
      <c r="AF2193" s="22"/>
      <c r="AI2193" s="22"/>
      <c r="AL2193" s="22"/>
      <c r="AO2193" s="22"/>
      <c r="AR2193" s="22"/>
      <c r="AU2193" s="22"/>
      <c r="AX2193" s="22"/>
      <c r="BA2193" s="22"/>
      <c r="BD2193" s="22"/>
    </row>
    <row r="2194" spans="2:56" x14ac:dyDescent="0.3">
      <c r="B2194" s="22"/>
      <c r="C2194" s="55"/>
      <c r="D2194" s="44"/>
      <c r="E2194" s="40"/>
      <c r="F2194" s="40"/>
      <c r="G2194" s="22"/>
      <c r="H2194" s="44"/>
      <c r="I2194" s="67"/>
      <c r="J2194" s="67"/>
      <c r="K2194" s="4"/>
      <c r="N2194" s="22"/>
      <c r="Q2194" s="22"/>
      <c r="T2194" s="22"/>
      <c r="W2194" s="22"/>
      <c r="Z2194" s="22"/>
      <c r="AC2194" s="22"/>
      <c r="AF2194" s="22"/>
      <c r="AI2194" s="22"/>
      <c r="AL2194" s="22"/>
      <c r="AO2194" s="22"/>
      <c r="AR2194" s="22"/>
      <c r="AU2194" s="22"/>
      <c r="AX2194" s="22"/>
      <c r="BA2194" s="22"/>
      <c r="BD2194" s="22"/>
    </row>
    <row r="2195" spans="2:56" x14ac:dyDescent="0.3">
      <c r="B2195" s="22"/>
      <c r="C2195" s="55"/>
      <c r="D2195" s="44"/>
      <c r="E2195" s="40"/>
      <c r="F2195" s="40"/>
      <c r="G2195" s="22"/>
      <c r="H2195" s="44"/>
      <c r="I2195" s="67"/>
      <c r="J2195" s="67"/>
      <c r="K2195" s="4"/>
      <c r="N2195" s="22"/>
      <c r="Q2195" s="22"/>
      <c r="T2195" s="22"/>
      <c r="W2195" s="22"/>
      <c r="Z2195" s="22"/>
      <c r="AC2195" s="22"/>
      <c r="AF2195" s="22"/>
      <c r="AI2195" s="22"/>
      <c r="AL2195" s="22"/>
      <c r="AO2195" s="22"/>
      <c r="AR2195" s="22"/>
      <c r="AU2195" s="22"/>
      <c r="AX2195" s="22"/>
      <c r="BA2195" s="22"/>
      <c r="BD2195" s="22"/>
    </row>
    <row r="2196" spans="2:56" x14ac:dyDescent="0.3">
      <c r="B2196" s="22"/>
      <c r="C2196" s="55"/>
      <c r="D2196" s="44"/>
      <c r="E2196" s="40"/>
      <c r="F2196" s="40"/>
      <c r="G2196" s="22"/>
      <c r="H2196" s="44"/>
      <c r="I2196" s="67"/>
      <c r="J2196" s="67"/>
      <c r="K2196" s="4"/>
      <c r="N2196" s="22"/>
      <c r="Q2196" s="22"/>
      <c r="T2196" s="22"/>
      <c r="W2196" s="22"/>
      <c r="Z2196" s="22"/>
      <c r="AC2196" s="22"/>
      <c r="AF2196" s="22"/>
      <c r="AI2196" s="22"/>
      <c r="AL2196" s="22"/>
      <c r="AO2196" s="22"/>
      <c r="AR2196" s="22"/>
      <c r="AU2196" s="22"/>
      <c r="AX2196" s="22"/>
      <c r="BA2196" s="22"/>
      <c r="BD2196" s="22"/>
    </row>
    <row r="2197" spans="2:56" x14ac:dyDescent="0.3">
      <c r="B2197" s="22"/>
      <c r="C2197" s="55"/>
      <c r="D2197" s="44"/>
      <c r="E2197" s="40"/>
      <c r="F2197" s="40"/>
      <c r="G2197" s="22"/>
      <c r="H2197" s="44"/>
      <c r="I2197" s="67"/>
      <c r="J2197" s="67"/>
      <c r="K2197" s="4"/>
      <c r="N2197" s="22"/>
      <c r="Q2197" s="22"/>
      <c r="T2197" s="22"/>
      <c r="W2197" s="22"/>
      <c r="Z2197" s="22"/>
      <c r="AC2197" s="22"/>
      <c r="AF2197" s="22"/>
      <c r="AI2197" s="22"/>
      <c r="AL2197" s="22"/>
      <c r="AO2197" s="22"/>
      <c r="AR2197" s="22"/>
      <c r="AU2197" s="22"/>
      <c r="AX2197" s="22"/>
      <c r="BA2197" s="22"/>
      <c r="BD2197" s="22"/>
    </row>
    <row r="2198" spans="2:56" x14ac:dyDescent="0.3">
      <c r="B2198" s="22"/>
      <c r="C2198" s="55"/>
      <c r="D2198" s="44"/>
      <c r="E2198" s="40"/>
      <c r="F2198" s="40"/>
      <c r="G2198" s="22"/>
      <c r="H2198" s="44"/>
      <c r="I2198" s="67"/>
      <c r="J2198" s="67"/>
      <c r="K2198" s="4"/>
      <c r="N2198" s="22"/>
      <c r="Q2198" s="22"/>
      <c r="T2198" s="22"/>
      <c r="W2198" s="22"/>
      <c r="Z2198" s="22"/>
      <c r="AC2198" s="22"/>
      <c r="AF2198" s="22"/>
      <c r="AI2198" s="22"/>
      <c r="AL2198" s="22"/>
      <c r="AO2198" s="22"/>
      <c r="AR2198" s="22"/>
      <c r="AU2198" s="22"/>
      <c r="AX2198" s="22"/>
      <c r="BA2198" s="22"/>
      <c r="BD2198" s="22"/>
    </row>
    <row r="2199" spans="2:56" x14ac:dyDescent="0.3">
      <c r="B2199" s="22"/>
      <c r="C2199" s="55"/>
      <c r="D2199" s="44"/>
      <c r="E2199" s="40"/>
      <c r="F2199" s="40"/>
      <c r="G2199" s="22"/>
      <c r="H2199" s="44"/>
      <c r="I2199" s="67"/>
      <c r="J2199" s="67"/>
      <c r="K2199" s="4"/>
      <c r="N2199" s="22"/>
      <c r="Q2199" s="22"/>
      <c r="T2199" s="22"/>
      <c r="W2199" s="22"/>
      <c r="Z2199" s="22"/>
      <c r="AC2199" s="22"/>
      <c r="AF2199" s="22"/>
      <c r="AI2199" s="22"/>
      <c r="AL2199" s="22"/>
      <c r="AO2199" s="22"/>
      <c r="AR2199" s="22"/>
      <c r="AU2199" s="22"/>
      <c r="AX2199" s="22"/>
      <c r="BA2199" s="22"/>
      <c r="BD2199" s="22"/>
    </row>
    <row r="2200" spans="2:56" x14ac:dyDescent="0.3">
      <c r="B2200" s="22"/>
      <c r="C2200" s="55"/>
      <c r="D2200" s="44"/>
      <c r="E2200" s="40"/>
      <c r="F2200" s="40"/>
      <c r="G2200" s="22"/>
      <c r="H2200" s="44"/>
      <c r="I2200" s="67"/>
      <c r="J2200" s="67"/>
      <c r="K2200" s="4"/>
      <c r="N2200" s="22"/>
      <c r="Q2200" s="22"/>
      <c r="T2200" s="22"/>
      <c r="W2200" s="22"/>
      <c r="Z2200" s="22"/>
      <c r="AC2200" s="22"/>
      <c r="AF2200" s="22"/>
      <c r="AI2200" s="22"/>
      <c r="AL2200" s="22"/>
      <c r="AO2200" s="22"/>
      <c r="AR2200" s="22"/>
      <c r="AU2200" s="22"/>
      <c r="AX2200" s="22"/>
      <c r="BA2200" s="22"/>
      <c r="BD2200" s="22"/>
    </row>
    <row r="2201" spans="2:56" x14ac:dyDescent="0.3">
      <c r="B2201" s="22"/>
      <c r="C2201" s="55"/>
      <c r="D2201" s="44"/>
      <c r="E2201" s="40"/>
      <c r="F2201" s="40"/>
      <c r="G2201" s="22"/>
      <c r="H2201" s="44"/>
      <c r="I2201" s="67"/>
      <c r="J2201" s="67"/>
      <c r="K2201" s="4"/>
      <c r="N2201" s="22"/>
      <c r="Q2201" s="22"/>
      <c r="T2201" s="22"/>
      <c r="W2201" s="22"/>
      <c r="Z2201" s="22"/>
      <c r="AC2201" s="22"/>
      <c r="AF2201" s="22"/>
      <c r="AI2201" s="22"/>
      <c r="AL2201" s="22"/>
      <c r="AO2201" s="22"/>
      <c r="AR2201" s="22"/>
      <c r="AU2201" s="22"/>
      <c r="AX2201" s="22"/>
      <c r="BA2201" s="22"/>
      <c r="BD2201" s="22"/>
    </row>
    <row r="2202" spans="2:56" x14ac:dyDescent="0.3">
      <c r="B2202" s="22"/>
      <c r="C2202" s="55"/>
      <c r="D2202" s="44"/>
      <c r="E2202" s="40"/>
      <c r="F2202" s="40"/>
      <c r="G2202" s="22"/>
      <c r="H2202" s="44"/>
      <c r="I2202" s="67"/>
      <c r="J2202" s="67"/>
      <c r="K2202" s="4"/>
      <c r="N2202" s="22"/>
      <c r="Q2202" s="22"/>
      <c r="T2202" s="22"/>
      <c r="W2202" s="22"/>
      <c r="Z2202" s="22"/>
      <c r="AC2202" s="22"/>
      <c r="AF2202" s="22"/>
      <c r="AI2202" s="22"/>
      <c r="AL2202" s="22"/>
      <c r="AO2202" s="22"/>
      <c r="AR2202" s="22"/>
      <c r="AU2202" s="22"/>
      <c r="AX2202" s="22"/>
      <c r="BA2202" s="22"/>
      <c r="BD2202" s="22"/>
    </row>
    <row r="2203" spans="2:56" x14ac:dyDescent="0.3">
      <c r="B2203" s="22"/>
      <c r="C2203" s="55"/>
      <c r="D2203" s="44"/>
      <c r="E2203" s="40"/>
      <c r="F2203" s="40"/>
      <c r="G2203" s="22"/>
      <c r="H2203" s="44"/>
      <c r="I2203" s="67"/>
      <c r="J2203" s="67"/>
      <c r="K2203" s="4"/>
      <c r="N2203" s="22"/>
      <c r="Q2203" s="22"/>
      <c r="T2203" s="22"/>
      <c r="W2203" s="22"/>
      <c r="Z2203" s="22"/>
      <c r="AC2203" s="22"/>
      <c r="AF2203" s="22"/>
      <c r="AI2203" s="22"/>
      <c r="AL2203" s="22"/>
      <c r="AO2203" s="22"/>
      <c r="AR2203" s="22"/>
      <c r="AU2203" s="22"/>
      <c r="AX2203" s="22"/>
      <c r="BA2203" s="22"/>
      <c r="BD2203" s="22"/>
    </row>
    <row r="2204" spans="2:56" x14ac:dyDescent="0.3">
      <c r="B2204" s="22"/>
      <c r="C2204" s="55"/>
      <c r="D2204" s="44"/>
      <c r="E2204" s="40"/>
      <c r="F2204" s="40"/>
      <c r="G2204" s="22"/>
      <c r="H2204" s="44"/>
      <c r="I2204" s="67"/>
      <c r="J2204" s="67"/>
      <c r="K2204" s="4"/>
      <c r="N2204" s="22"/>
      <c r="Q2204" s="22"/>
      <c r="T2204" s="22"/>
      <c r="W2204" s="22"/>
      <c r="Z2204" s="22"/>
      <c r="AC2204" s="22"/>
      <c r="AF2204" s="22"/>
      <c r="AI2204" s="22"/>
      <c r="AL2204" s="22"/>
      <c r="AO2204" s="22"/>
      <c r="AR2204" s="22"/>
      <c r="AU2204" s="22"/>
      <c r="AX2204" s="22"/>
      <c r="BA2204" s="22"/>
      <c r="BD2204" s="22"/>
    </row>
    <row r="2205" spans="2:56" x14ac:dyDescent="0.3">
      <c r="B2205" s="22"/>
      <c r="C2205" s="55"/>
      <c r="D2205" s="44"/>
      <c r="E2205" s="40"/>
      <c r="F2205" s="40"/>
      <c r="G2205" s="22"/>
      <c r="H2205" s="44"/>
      <c r="I2205" s="67"/>
      <c r="J2205" s="67"/>
      <c r="K2205" s="4"/>
      <c r="N2205" s="22"/>
      <c r="Q2205" s="22"/>
      <c r="T2205" s="22"/>
      <c r="W2205" s="22"/>
      <c r="Z2205" s="22"/>
      <c r="AC2205" s="22"/>
      <c r="AF2205" s="22"/>
      <c r="AI2205" s="22"/>
      <c r="AL2205" s="22"/>
      <c r="AO2205" s="22"/>
      <c r="AR2205" s="22"/>
      <c r="AU2205" s="22"/>
      <c r="AX2205" s="22"/>
      <c r="BA2205" s="22"/>
      <c r="BD2205" s="22"/>
    </row>
    <row r="2206" spans="2:56" x14ac:dyDescent="0.3">
      <c r="B2206" s="22"/>
      <c r="C2206" s="55"/>
      <c r="D2206" s="44"/>
      <c r="E2206" s="40"/>
      <c r="F2206" s="40"/>
      <c r="G2206" s="22"/>
      <c r="H2206" s="44"/>
      <c r="I2206" s="67"/>
      <c r="J2206" s="67"/>
      <c r="K2206" s="4"/>
      <c r="N2206" s="22"/>
      <c r="Q2206" s="22"/>
      <c r="T2206" s="22"/>
      <c r="W2206" s="22"/>
      <c r="Z2206" s="22"/>
      <c r="AC2206" s="22"/>
      <c r="AF2206" s="22"/>
      <c r="AI2206" s="22"/>
      <c r="AL2206" s="22"/>
      <c r="AO2206" s="22"/>
      <c r="AR2206" s="22"/>
      <c r="AU2206" s="22"/>
      <c r="AX2206" s="22"/>
      <c r="BA2206" s="22"/>
      <c r="BD2206" s="22"/>
    </row>
    <row r="2207" spans="2:56" x14ac:dyDescent="0.3">
      <c r="B2207" s="22"/>
      <c r="C2207" s="55"/>
      <c r="D2207" s="44"/>
      <c r="E2207" s="40"/>
      <c r="F2207" s="40"/>
      <c r="G2207" s="22"/>
      <c r="H2207" s="44"/>
      <c r="I2207" s="67"/>
      <c r="J2207" s="67"/>
      <c r="K2207" s="4"/>
      <c r="N2207" s="22"/>
      <c r="Q2207" s="22"/>
      <c r="T2207" s="22"/>
      <c r="W2207" s="22"/>
      <c r="Z2207" s="22"/>
      <c r="AC2207" s="22"/>
      <c r="AF2207" s="22"/>
      <c r="AI2207" s="22"/>
      <c r="AL2207" s="22"/>
      <c r="AO2207" s="22"/>
      <c r="AR2207" s="22"/>
      <c r="AU2207" s="22"/>
      <c r="AX2207" s="22"/>
      <c r="BA2207" s="22"/>
      <c r="BD2207" s="22"/>
    </row>
    <row r="2208" spans="2:56" x14ac:dyDescent="0.3">
      <c r="B2208" s="22"/>
      <c r="C2208" s="55"/>
      <c r="D2208" s="44"/>
      <c r="E2208" s="40"/>
      <c r="F2208" s="40"/>
      <c r="G2208" s="22"/>
      <c r="H2208" s="44"/>
      <c r="I2208" s="67"/>
      <c r="J2208" s="67"/>
      <c r="K2208" s="4"/>
      <c r="N2208" s="22"/>
      <c r="Q2208" s="22"/>
      <c r="T2208" s="22"/>
      <c r="W2208" s="22"/>
      <c r="Z2208" s="22"/>
      <c r="AC2208" s="22"/>
      <c r="AF2208" s="22"/>
      <c r="AI2208" s="22"/>
      <c r="AL2208" s="22"/>
      <c r="AO2208" s="22"/>
      <c r="AR2208" s="22"/>
      <c r="AU2208" s="22"/>
      <c r="AX2208" s="22"/>
      <c r="BA2208" s="22"/>
      <c r="BD2208" s="22"/>
    </row>
    <row r="2209" spans="2:56" x14ac:dyDescent="0.3">
      <c r="B2209" s="22"/>
      <c r="C2209" s="55"/>
      <c r="D2209" s="44"/>
      <c r="E2209" s="40"/>
      <c r="F2209" s="40"/>
      <c r="G2209" s="22"/>
      <c r="H2209" s="44"/>
      <c r="I2209" s="67"/>
      <c r="J2209" s="67"/>
      <c r="K2209" s="4"/>
      <c r="N2209" s="22"/>
      <c r="Q2209" s="22"/>
      <c r="T2209" s="22"/>
      <c r="W2209" s="22"/>
      <c r="Z2209" s="22"/>
      <c r="AC2209" s="22"/>
      <c r="AF2209" s="22"/>
      <c r="AI2209" s="22"/>
      <c r="AL2209" s="22"/>
      <c r="AO2209" s="22"/>
      <c r="AR2209" s="22"/>
      <c r="AU2209" s="22"/>
      <c r="AX2209" s="22"/>
      <c r="BA2209" s="22"/>
      <c r="BD2209" s="22"/>
    </row>
    <row r="2210" spans="2:56" x14ac:dyDescent="0.3">
      <c r="B2210" s="22"/>
      <c r="C2210" s="55"/>
      <c r="D2210" s="44"/>
      <c r="E2210" s="40"/>
      <c r="F2210" s="40"/>
      <c r="G2210" s="22"/>
      <c r="H2210" s="44"/>
      <c r="I2210" s="67"/>
      <c r="J2210" s="67"/>
      <c r="K2210" s="4"/>
      <c r="N2210" s="22"/>
      <c r="Q2210" s="22"/>
      <c r="T2210" s="22"/>
      <c r="W2210" s="22"/>
      <c r="Z2210" s="22"/>
      <c r="AC2210" s="22"/>
      <c r="AF2210" s="22"/>
      <c r="AI2210" s="22"/>
      <c r="AL2210" s="22"/>
      <c r="AO2210" s="22"/>
      <c r="AR2210" s="22"/>
      <c r="AU2210" s="22"/>
      <c r="AX2210" s="22"/>
      <c r="BA2210" s="22"/>
      <c r="BD2210" s="22"/>
    </row>
    <row r="2211" spans="2:56" x14ac:dyDescent="0.3">
      <c r="B2211" s="22"/>
      <c r="C2211" s="55"/>
      <c r="D2211" s="44"/>
      <c r="E2211" s="40"/>
      <c r="F2211" s="40"/>
      <c r="G2211" s="22"/>
      <c r="H2211" s="44"/>
      <c r="I2211" s="67"/>
      <c r="J2211" s="67"/>
      <c r="K2211" s="4"/>
      <c r="N2211" s="22"/>
      <c r="Q2211" s="22"/>
      <c r="T2211" s="22"/>
      <c r="W2211" s="22"/>
      <c r="Z2211" s="22"/>
      <c r="AC2211" s="22"/>
      <c r="AF2211" s="22"/>
      <c r="AI2211" s="22"/>
      <c r="AL2211" s="22"/>
      <c r="AO2211" s="22"/>
      <c r="AR2211" s="22"/>
      <c r="AU2211" s="22"/>
      <c r="AX2211" s="22"/>
      <c r="BA2211" s="22"/>
      <c r="BD2211" s="22"/>
    </row>
    <row r="2212" spans="2:56" x14ac:dyDescent="0.3">
      <c r="B2212" s="22"/>
      <c r="C2212" s="55"/>
      <c r="D2212" s="44"/>
      <c r="E2212" s="40"/>
      <c r="F2212" s="40"/>
      <c r="G2212" s="22"/>
      <c r="H2212" s="44"/>
      <c r="I2212" s="67"/>
      <c r="J2212" s="67"/>
      <c r="K2212" s="4"/>
      <c r="N2212" s="22"/>
      <c r="Q2212" s="22"/>
      <c r="T2212" s="22"/>
      <c r="W2212" s="22"/>
      <c r="Z2212" s="22"/>
      <c r="AC2212" s="22"/>
      <c r="AF2212" s="22"/>
      <c r="AI2212" s="22"/>
      <c r="AL2212" s="22"/>
      <c r="AO2212" s="22"/>
      <c r="AR2212" s="22"/>
      <c r="AU2212" s="22"/>
      <c r="AX2212" s="22"/>
      <c r="BA2212" s="22"/>
      <c r="BD2212" s="22"/>
    </row>
    <row r="2213" spans="2:56" x14ac:dyDescent="0.3">
      <c r="B2213" s="22"/>
      <c r="C2213" s="55"/>
      <c r="D2213" s="44"/>
      <c r="E2213" s="40"/>
      <c r="F2213" s="40"/>
      <c r="G2213" s="22"/>
      <c r="H2213" s="44"/>
      <c r="I2213" s="67"/>
      <c r="J2213" s="67"/>
      <c r="K2213" s="4"/>
      <c r="N2213" s="22"/>
      <c r="Q2213" s="22"/>
      <c r="T2213" s="22"/>
      <c r="W2213" s="22"/>
      <c r="Z2213" s="22"/>
      <c r="AC2213" s="22"/>
      <c r="AF2213" s="22"/>
      <c r="AI2213" s="22"/>
      <c r="AL2213" s="22"/>
      <c r="AO2213" s="22"/>
      <c r="AR2213" s="22"/>
      <c r="AU2213" s="22"/>
      <c r="AX2213" s="22"/>
      <c r="BA2213" s="22"/>
      <c r="BD2213" s="22"/>
    </row>
    <row r="2214" spans="2:56" x14ac:dyDescent="0.3">
      <c r="B2214" s="22"/>
      <c r="C2214" s="55"/>
      <c r="D2214" s="44"/>
      <c r="E2214" s="40"/>
      <c r="F2214" s="40"/>
      <c r="G2214" s="22"/>
      <c r="H2214" s="44"/>
      <c r="I2214" s="67"/>
      <c r="J2214" s="67"/>
      <c r="K2214" s="4"/>
      <c r="N2214" s="22"/>
      <c r="Q2214" s="22"/>
      <c r="T2214" s="22"/>
      <c r="W2214" s="22"/>
      <c r="Z2214" s="22"/>
      <c r="AC2214" s="22"/>
      <c r="AF2214" s="22"/>
      <c r="AI2214" s="22"/>
      <c r="AL2214" s="22"/>
      <c r="AO2214" s="22"/>
      <c r="AR2214" s="22"/>
      <c r="AU2214" s="22"/>
      <c r="AX2214" s="22"/>
      <c r="BA2214" s="22"/>
      <c r="BD2214" s="22"/>
    </row>
    <row r="2215" spans="2:56" x14ac:dyDescent="0.3">
      <c r="B2215" s="22"/>
      <c r="C2215" s="55"/>
      <c r="D2215" s="44"/>
      <c r="E2215" s="40"/>
      <c r="F2215" s="40"/>
      <c r="G2215" s="22"/>
      <c r="H2215" s="44"/>
      <c r="I2215" s="67"/>
      <c r="J2215" s="67"/>
      <c r="K2215" s="4"/>
      <c r="N2215" s="22"/>
      <c r="Q2215" s="22"/>
      <c r="T2215" s="22"/>
      <c r="W2215" s="22"/>
      <c r="Z2215" s="22"/>
      <c r="AC2215" s="22"/>
      <c r="AF2215" s="22"/>
      <c r="AI2215" s="22"/>
      <c r="AL2215" s="22"/>
      <c r="AO2215" s="22"/>
      <c r="AR2215" s="22"/>
      <c r="AU2215" s="22"/>
      <c r="AX2215" s="22"/>
      <c r="BA2215" s="22"/>
      <c r="BD2215" s="22"/>
    </row>
    <row r="2216" spans="2:56" x14ac:dyDescent="0.3">
      <c r="B2216" s="22"/>
      <c r="C2216" s="55"/>
      <c r="D2216" s="44"/>
      <c r="E2216" s="40"/>
      <c r="F2216" s="40"/>
      <c r="G2216" s="22"/>
      <c r="H2216" s="44"/>
      <c r="I2216" s="67"/>
      <c r="J2216" s="67"/>
      <c r="K2216" s="4"/>
      <c r="N2216" s="22"/>
      <c r="Q2216" s="22"/>
      <c r="T2216" s="22"/>
      <c r="W2216" s="22"/>
      <c r="Z2216" s="22"/>
      <c r="AC2216" s="22"/>
      <c r="AF2216" s="22"/>
      <c r="AI2216" s="22"/>
      <c r="AL2216" s="22"/>
      <c r="AO2216" s="22"/>
      <c r="AR2216" s="22"/>
      <c r="AU2216" s="22"/>
      <c r="AX2216" s="22"/>
      <c r="BA2216" s="22"/>
      <c r="BD2216" s="22"/>
    </row>
    <row r="2217" spans="2:56" x14ac:dyDescent="0.3">
      <c r="B2217" s="22"/>
      <c r="C2217" s="55"/>
      <c r="D2217" s="44"/>
      <c r="E2217" s="40"/>
      <c r="F2217" s="40"/>
      <c r="G2217" s="22"/>
      <c r="H2217" s="44"/>
      <c r="I2217" s="67"/>
      <c r="J2217" s="67"/>
      <c r="K2217" s="4"/>
      <c r="N2217" s="22"/>
      <c r="Q2217" s="22"/>
      <c r="T2217" s="22"/>
      <c r="W2217" s="22"/>
      <c r="Z2217" s="22"/>
      <c r="AC2217" s="22"/>
      <c r="AF2217" s="22"/>
      <c r="AI2217" s="22"/>
      <c r="AL2217" s="22"/>
      <c r="AO2217" s="22"/>
      <c r="AR2217" s="22"/>
      <c r="AU2217" s="22"/>
      <c r="AX2217" s="22"/>
      <c r="BA2217" s="22"/>
      <c r="BD2217" s="22"/>
    </row>
    <row r="2218" spans="2:56" x14ac:dyDescent="0.3">
      <c r="B2218" s="22"/>
      <c r="C2218" s="55"/>
      <c r="D2218" s="44"/>
      <c r="E2218" s="40"/>
      <c r="F2218" s="40"/>
      <c r="G2218" s="22"/>
      <c r="H2218" s="44"/>
      <c r="I2218" s="67"/>
      <c r="J2218" s="67"/>
      <c r="K2218" s="4"/>
      <c r="N2218" s="22"/>
      <c r="Q2218" s="22"/>
      <c r="T2218" s="22"/>
      <c r="W2218" s="22"/>
      <c r="Z2218" s="22"/>
      <c r="AC2218" s="22"/>
      <c r="AF2218" s="22"/>
      <c r="AI2218" s="22"/>
      <c r="AL2218" s="22"/>
      <c r="AO2218" s="22"/>
      <c r="AR2218" s="22"/>
      <c r="AU2218" s="22"/>
      <c r="AX2218" s="22"/>
      <c r="BA2218" s="22"/>
      <c r="BD2218" s="22"/>
    </row>
    <row r="2219" spans="2:56" x14ac:dyDescent="0.3">
      <c r="B2219" s="22"/>
      <c r="C2219" s="55"/>
      <c r="D2219" s="44"/>
      <c r="E2219" s="40"/>
      <c r="F2219" s="40"/>
      <c r="G2219" s="22"/>
      <c r="H2219" s="44"/>
      <c r="I2219" s="67"/>
      <c r="J2219" s="67"/>
      <c r="K2219" s="4"/>
      <c r="N2219" s="22"/>
      <c r="Q2219" s="22"/>
      <c r="T2219" s="22"/>
      <c r="W2219" s="22"/>
      <c r="Z2219" s="22"/>
      <c r="AC2219" s="22"/>
      <c r="AF2219" s="22"/>
      <c r="AI2219" s="22"/>
      <c r="AL2219" s="22"/>
      <c r="AO2219" s="22"/>
      <c r="AR2219" s="22"/>
      <c r="AU2219" s="22"/>
      <c r="AX2219" s="22"/>
      <c r="BA2219" s="22"/>
      <c r="BD2219" s="22"/>
    </row>
    <row r="2220" spans="2:56" x14ac:dyDescent="0.3">
      <c r="B2220" s="22"/>
      <c r="C2220" s="55"/>
      <c r="D2220" s="44"/>
      <c r="E2220" s="40"/>
      <c r="F2220" s="40"/>
      <c r="G2220" s="22"/>
      <c r="H2220" s="44"/>
      <c r="I2220" s="67"/>
      <c r="J2220" s="67"/>
      <c r="K2220" s="4"/>
      <c r="N2220" s="22"/>
      <c r="Q2220" s="22"/>
      <c r="T2220" s="22"/>
      <c r="W2220" s="22"/>
      <c r="Z2220" s="22"/>
      <c r="AC2220" s="22"/>
      <c r="AF2220" s="22"/>
      <c r="AI2220" s="22"/>
      <c r="AL2220" s="22"/>
      <c r="AO2220" s="22"/>
      <c r="AR2220" s="22"/>
      <c r="AU2220" s="22"/>
      <c r="AX2220" s="22"/>
      <c r="BA2220" s="22"/>
      <c r="BD2220" s="22"/>
    </row>
    <row r="2221" spans="2:56" x14ac:dyDescent="0.3">
      <c r="B2221" s="22"/>
      <c r="C2221" s="55"/>
      <c r="D2221" s="44"/>
      <c r="E2221" s="40"/>
      <c r="F2221" s="40"/>
      <c r="G2221" s="22"/>
      <c r="H2221" s="44"/>
      <c r="I2221" s="67"/>
      <c r="J2221" s="67"/>
      <c r="K2221" s="4"/>
      <c r="N2221" s="22"/>
      <c r="Q2221" s="22"/>
      <c r="T2221" s="22"/>
      <c r="W2221" s="22"/>
      <c r="Z2221" s="22"/>
      <c r="AC2221" s="22"/>
      <c r="AF2221" s="22"/>
      <c r="AI2221" s="22"/>
      <c r="AL2221" s="22"/>
      <c r="AO2221" s="22"/>
      <c r="AR2221" s="22"/>
      <c r="AU2221" s="22"/>
      <c r="AX2221" s="22"/>
      <c r="BA2221" s="22"/>
      <c r="BD2221" s="22"/>
    </row>
    <row r="2222" spans="2:56" x14ac:dyDescent="0.3">
      <c r="B2222" s="22"/>
      <c r="C2222" s="55"/>
      <c r="D2222" s="44"/>
      <c r="E2222" s="40"/>
      <c r="F2222" s="40"/>
      <c r="G2222" s="22"/>
      <c r="H2222" s="44"/>
      <c r="I2222" s="67"/>
      <c r="J2222" s="67"/>
      <c r="K2222" s="4"/>
      <c r="N2222" s="22"/>
      <c r="Q2222" s="22"/>
      <c r="T2222" s="22"/>
      <c r="W2222" s="22"/>
      <c r="Z2222" s="22"/>
      <c r="AC2222" s="22"/>
      <c r="AF2222" s="22"/>
      <c r="AI2222" s="22"/>
      <c r="AL2222" s="22"/>
      <c r="AO2222" s="22"/>
      <c r="AR2222" s="22"/>
      <c r="AU2222" s="22"/>
      <c r="AX2222" s="22"/>
      <c r="BA2222" s="22"/>
      <c r="BD2222" s="22"/>
    </row>
    <row r="2223" spans="2:56" x14ac:dyDescent="0.3">
      <c r="B2223" s="22"/>
      <c r="C2223" s="55"/>
      <c r="D2223" s="44"/>
      <c r="E2223" s="40"/>
      <c r="F2223" s="40"/>
      <c r="G2223" s="22"/>
      <c r="H2223" s="44"/>
      <c r="I2223" s="67"/>
      <c r="J2223" s="67"/>
      <c r="K2223" s="4"/>
      <c r="N2223" s="22"/>
      <c r="Q2223" s="22"/>
      <c r="T2223" s="22"/>
      <c r="W2223" s="22"/>
      <c r="Z2223" s="22"/>
      <c r="AC2223" s="22"/>
      <c r="AF2223" s="22"/>
      <c r="AI2223" s="22"/>
      <c r="AL2223" s="22"/>
      <c r="AO2223" s="22"/>
      <c r="AR2223" s="22"/>
      <c r="AU2223" s="22"/>
      <c r="AX2223" s="22"/>
      <c r="BA2223" s="22"/>
      <c r="BD2223" s="22"/>
    </row>
    <row r="2224" spans="2:56" x14ac:dyDescent="0.3">
      <c r="B2224" s="22"/>
      <c r="C2224" s="55"/>
      <c r="D2224" s="44"/>
      <c r="E2224" s="40"/>
      <c r="F2224" s="40"/>
      <c r="G2224" s="22"/>
      <c r="H2224" s="44"/>
      <c r="I2224" s="67"/>
      <c r="J2224" s="67"/>
      <c r="K2224" s="4"/>
      <c r="N2224" s="22"/>
      <c r="Q2224" s="22"/>
      <c r="T2224" s="22"/>
      <c r="W2224" s="22"/>
      <c r="Z2224" s="22"/>
      <c r="AC2224" s="22"/>
      <c r="AF2224" s="22"/>
      <c r="AI2224" s="22"/>
      <c r="AL2224" s="22"/>
      <c r="AO2224" s="22"/>
      <c r="AR2224" s="22"/>
      <c r="AU2224" s="22"/>
      <c r="AX2224" s="22"/>
      <c r="BA2224" s="22"/>
      <c r="BD2224" s="22"/>
    </row>
    <row r="2225" spans="2:56" x14ac:dyDescent="0.3">
      <c r="B2225" s="22"/>
      <c r="C2225" s="55"/>
      <c r="D2225" s="44"/>
      <c r="E2225" s="40"/>
      <c r="F2225" s="40"/>
      <c r="G2225" s="22"/>
      <c r="H2225" s="44"/>
      <c r="I2225" s="67"/>
      <c r="J2225" s="67"/>
      <c r="K2225" s="4"/>
      <c r="N2225" s="22"/>
      <c r="Q2225" s="22"/>
      <c r="T2225" s="22"/>
      <c r="W2225" s="22"/>
      <c r="Z2225" s="22"/>
      <c r="AC2225" s="22"/>
      <c r="AF2225" s="22"/>
      <c r="AI2225" s="22"/>
      <c r="AL2225" s="22"/>
      <c r="AO2225" s="22"/>
      <c r="AR2225" s="22"/>
      <c r="AU2225" s="22"/>
      <c r="AX2225" s="22"/>
      <c r="BA2225" s="22"/>
      <c r="BD2225" s="22"/>
    </row>
    <row r="2226" spans="2:56" x14ac:dyDescent="0.3">
      <c r="B2226" s="22"/>
      <c r="C2226" s="55"/>
      <c r="D2226" s="44"/>
      <c r="E2226" s="40"/>
      <c r="F2226" s="40"/>
      <c r="G2226" s="22"/>
      <c r="H2226" s="44"/>
      <c r="I2226" s="67"/>
      <c r="J2226" s="67"/>
      <c r="K2226" s="4"/>
      <c r="N2226" s="22"/>
      <c r="Q2226" s="22"/>
      <c r="T2226" s="22"/>
      <c r="W2226" s="22"/>
      <c r="Z2226" s="22"/>
      <c r="AC2226" s="22"/>
      <c r="AF2226" s="22"/>
      <c r="AI2226" s="22"/>
      <c r="AL2226" s="22"/>
      <c r="AO2226" s="22"/>
      <c r="AR2226" s="22"/>
      <c r="AU2226" s="22"/>
      <c r="AX2226" s="22"/>
      <c r="BA2226" s="22"/>
      <c r="BD2226" s="22"/>
    </row>
    <row r="2227" spans="2:56" x14ac:dyDescent="0.3">
      <c r="B2227" s="22"/>
      <c r="C2227" s="55"/>
      <c r="D2227" s="44"/>
      <c r="E2227" s="40"/>
      <c r="F2227" s="40"/>
      <c r="G2227" s="22"/>
      <c r="H2227" s="44"/>
      <c r="I2227" s="67"/>
      <c r="J2227" s="67"/>
      <c r="K2227" s="4"/>
      <c r="N2227" s="22"/>
      <c r="Q2227" s="22"/>
      <c r="T2227" s="22"/>
      <c r="W2227" s="22"/>
      <c r="Z2227" s="22"/>
      <c r="AC2227" s="22"/>
      <c r="AF2227" s="22"/>
      <c r="AI2227" s="22"/>
      <c r="AL2227" s="22"/>
      <c r="AO2227" s="22"/>
      <c r="AR2227" s="22"/>
      <c r="AU2227" s="22"/>
      <c r="AX2227" s="22"/>
      <c r="BA2227" s="22"/>
      <c r="BD2227" s="22"/>
    </row>
    <row r="2228" spans="2:56" x14ac:dyDescent="0.3">
      <c r="B2228" s="22"/>
      <c r="C2228" s="55"/>
      <c r="D2228" s="44"/>
      <c r="E2228" s="40"/>
      <c r="F2228" s="40"/>
      <c r="G2228" s="22"/>
      <c r="H2228" s="44"/>
      <c r="I2228" s="67"/>
      <c r="J2228" s="67"/>
      <c r="K2228" s="4"/>
      <c r="N2228" s="22"/>
      <c r="Q2228" s="22"/>
      <c r="T2228" s="22"/>
      <c r="W2228" s="22"/>
      <c r="Z2228" s="22"/>
      <c r="AC2228" s="22"/>
      <c r="AF2228" s="22"/>
      <c r="AI2228" s="22"/>
      <c r="AL2228" s="22"/>
      <c r="AO2228" s="22"/>
      <c r="AR2228" s="22"/>
      <c r="AU2228" s="22"/>
      <c r="AX2228" s="22"/>
      <c r="BA2228" s="22"/>
      <c r="BD2228" s="22"/>
    </row>
    <row r="2229" spans="2:56" x14ac:dyDescent="0.3">
      <c r="B2229" s="22"/>
      <c r="C2229" s="55"/>
      <c r="D2229" s="44"/>
      <c r="E2229" s="40"/>
      <c r="F2229" s="40"/>
      <c r="G2229" s="22"/>
      <c r="H2229" s="44"/>
      <c r="I2229" s="67"/>
      <c r="J2229" s="67"/>
      <c r="K2229" s="4"/>
      <c r="N2229" s="22"/>
      <c r="Q2229" s="22"/>
      <c r="T2229" s="22"/>
      <c r="W2229" s="22"/>
      <c r="Z2229" s="22"/>
      <c r="AC2229" s="22"/>
      <c r="AF2229" s="22"/>
      <c r="AI2229" s="22"/>
      <c r="AL2229" s="22"/>
      <c r="AO2229" s="22"/>
      <c r="AR2229" s="22"/>
      <c r="AU2229" s="22"/>
      <c r="AX2229" s="22"/>
      <c r="BA2229" s="22"/>
      <c r="BD2229" s="22"/>
    </row>
    <row r="2230" spans="2:56" x14ac:dyDescent="0.3">
      <c r="B2230" s="22"/>
      <c r="C2230" s="55"/>
      <c r="D2230" s="44"/>
      <c r="E2230" s="40"/>
      <c r="F2230" s="40"/>
      <c r="G2230" s="22"/>
      <c r="H2230" s="44"/>
      <c r="I2230" s="67"/>
      <c r="J2230" s="67"/>
      <c r="K2230" s="4"/>
      <c r="N2230" s="22"/>
      <c r="Q2230" s="22"/>
      <c r="T2230" s="22"/>
      <c r="W2230" s="22"/>
      <c r="Z2230" s="22"/>
      <c r="AC2230" s="22"/>
      <c r="AF2230" s="22"/>
      <c r="AI2230" s="22"/>
      <c r="AL2230" s="22"/>
      <c r="AO2230" s="22"/>
      <c r="AR2230" s="22"/>
      <c r="AU2230" s="22"/>
      <c r="AX2230" s="22"/>
      <c r="BA2230" s="22"/>
      <c r="BD2230" s="22"/>
    </row>
    <row r="2231" spans="2:56" x14ac:dyDescent="0.3">
      <c r="B2231" s="22"/>
      <c r="C2231" s="55"/>
      <c r="D2231" s="44"/>
      <c r="E2231" s="40"/>
      <c r="F2231" s="40"/>
      <c r="G2231" s="22"/>
      <c r="H2231" s="44"/>
      <c r="I2231" s="67"/>
      <c r="J2231" s="67"/>
      <c r="K2231" s="4"/>
      <c r="N2231" s="22"/>
      <c r="Q2231" s="22"/>
      <c r="T2231" s="22"/>
      <c r="W2231" s="22"/>
      <c r="Z2231" s="22"/>
      <c r="AC2231" s="22"/>
      <c r="AF2231" s="22"/>
      <c r="AI2231" s="22"/>
      <c r="AL2231" s="22"/>
      <c r="AO2231" s="22"/>
      <c r="AR2231" s="22"/>
      <c r="AU2231" s="22"/>
      <c r="AX2231" s="22"/>
      <c r="BA2231" s="22"/>
      <c r="BD2231" s="22"/>
    </row>
    <row r="2232" spans="2:56" x14ac:dyDescent="0.3">
      <c r="B2232" s="22"/>
      <c r="C2232" s="55"/>
      <c r="D2232" s="44"/>
      <c r="E2232" s="40"/>
      <c r="F2232" s="40"/>
      <c r="G2232" s="22"/>
      <c r="H2232" s="44"/>
      <c r="I2232" s="67"/>
      <c r="J2232" s="67"/>
      <c r="K2232" s="4"/>
      <c r="N2232" s="22"/>
      <c r="Q2232" s="22"/>
      <c r="T2232" s="22"/>
      <c r="W2232" s="22"/>
      <c r="Z2232" s="22"/>
      <c r="AC2232" s="22"/>
      <c r="AF2232" s="22"/>
      <c r="AI2232" s="22"/>
      <c r="AL2232" s="22"/>
      <c r="AO2232" s="22"/>
      <c r="AR2232" s="22"/>
      <c r="AU2232" s="22"/>
      <c r="AX2232" s="22"/>
      <c r="BA2232" s="22"/>
      <c r="BD2232" s="22"/>
    </row>
    <row r="2233" spans="2:56" x14ac:dyDescent="0.3">
      <c r="B2233" s="22"/>
      <c r="C2233" s="55"/>
      <c r="D2233" s="44"/>
      <c r="E2233" s="40"/>
      <c r="F2233" s="40"/>
      <c r="G2233" s="22"/>
      <c r="H2233" s="44"/>
      <c r="I2233" s="67"/>
      <c r="J2233" s="67"/>
      <c r="K2233" s="4"/>
      <c r="N2233" s="22"/>
      <c r="Q2233" s="22"/>
      <c r="T2233" s="22"/>
      <c r="W2233" s="22"/>
      <c r="Z2233" s="22"/>
      <c r="AC2233" s="22"/>
      <c r="AF2233" s="22"/>
      <c r="AI2233" s="22"/>
      <c r="AL2233" s="22"/>
      <c r="AO2233" s="22"/>
      <c r="AR2233" s="22"/>
      <c r="AU2233" s="22"/>
      <c r="AX2233" s="22"/>
      <c r="BA2233" s="22"/>
      <c r="BD2233" s="22"/>
    </row>
    <row r="2234" spans="2:56" x14ac:dyDescent="0.3">
      <c r="B2234" s="22"/>
      <c r="C2234" s="55"/>
      <c r="D2234" s="44"/>
      <c r="E2234" s="40"/>
      <c r="F2234" s="40"/>
      <c r="G2234" s="22"/>
      <c r="H2234" s="44"/>
      <c r="I2234" s="67"/>
      <c r="J2234" s="67"/>
      <c r="K2234" s="4"/>
      <c r="N2234" s="22"/>
      <c r="Q2234" s="22"/>
      <c r="T2234" s="22"/>
      <c r="W2234" s="22"/>
      <c r="Z2234" s="22"/>
      <c r="AC2234" s="22"/>
      <c r="AF2234" s="22"/>
      <c r="AI2234" s="22"/>
      <c r="AL2234" s="22"/>
      <c r="AO2234" s="22"/>
      <c r="AR2234" s="22"/>
      <c r="AU2234" s="22"/>
      <c r="AX2234" s="22"/>
      <c r="BA2234" s="22"/>
      <c r="BD2234" s="22"/>
    </row>
    <row r="2235" spans="2:56" x14ac:dyDescent="0.3">
      <c r="B2235" s="22"/>
      <c r="C2235" s="55"/>
      <c r="D2235" s="44"/>
      <c r="E2235" s="40"/>
      <c r="F2235" s="40"/>
      <c r="G2235" s="22"/>
      <c r="H2235" s="44"/>
      <c r="I2235" s="67"/>
      <c r="J2235" s="67"/>
      <c r="K2235" s="4"/>
      <c r="N2235" s="22"/>
      <c r="Q2235" s="22"/>
      <c r="T2235" s="22"/>
      <c r="W2235" s="22"/>
      <c r="Z2235" s="22"/>
      <c r="AC2235" s="22"/>
      <c r="AF2235" s="22"/>
      <c r="AI2235" s="22"/>
      <c r="AL2235" s="22"/>
      <c r="AO2235" s="22"/>
      <c r="AR2235" s="22"/>
      <c r="AU2235" s="22"/>
      <c r="AX2235" s="22"/>
      <c r="BA2235" s="22"/>
      <c r="BD2235" s="22"/>
    </row>
    <row r="2236" spans="2:56" x14ac:dyDescent="0.3">
      <c r="B2236" s="22"/>
      <c r="C2236" s="55"/>
      <c r="D2236" s="44"/>
      <c r="E2236" s="40"/>
      <c r="F2236" s="40"/>
      <c r="G2236" s="22"/>
      <c r="H2236" s="44"/>
      <c r="I2236" s="67"/>
      <c r="J2236" s="67"/>
      <c r="K2236" s="4"/>
      <c r="N2236" s="22"/>
      <c r="Q2236" s="22"/>
      <c r="T2236" s="22"/>
      <c r="W2236" s="22"/>
      <c r="Z2236" s="22"/>
      <c r="AC2236" s="22"/>
      <c r="AF2236" s="22"/>
      <c r="AI2236" s="22"/>
      <c r="AL2236" s="22"/>
      <c r="AO2236" s="22"/>
      <c r="AR2236" s="22"/>
      <c r="AU2236" s="22"/>
      <c r="AX2236" s="22"/>
      <c r="BA2236" s="22"/>
      <c r="BD2236" s="22"/>
    </row>
    <row r="2237" spans="2:56" x14ac:dyDescent="0.3">
      <c r="B2237" s="22"/>
      <c r="C2237" s="55"/>
      <c r="D2237" s="44"/>
      <c r="E2237" s="40"/>
      <c r="F2237" s="40"/>
      <c r="G2237" s="22"/>
      <c r="H2237" s="44"/>
      <c r="I2237" s="67"/>
      <c r="J2237" s="67"/>
      <c r="K2237" s="4"/>
      <c r="N2237" s="22"/>
      <c r="Q2237" s="22"/>
      <c r="T2237" s="22"/>
      <c r="W2237" s="22"/>
      <c r="Z2237" s="22"/>
      <c r="AC2237" s="22"/>
      <c r="AF2237" s="22"/>
      <c r="AI2237" s="22"/>
      <c r="AL2237" s="22"/>
      <c r="AO2237" s="22"/>
      <c r="AR2237" s="22"/>
      <c r="AU2237" s="22"/>
      <c r="AX2237" s="22"/>
      <c r="BA2237" s="22"/>
      <c r="BD2237" s="22"/>
    </row>
    <row r="2238" spans="2:56" x14ac:dyDescent="0.3">
      <c r="B2238" s="22"/>
      <c r="C2238" s="55"/>
      <c r="D2238" s="44"/>
      <c r="E2238" s="40"/>
      <c r="F2238" s="40"/>
      <c r="G2238" s="22"/>
      <c r="H2238" s="44"/>
      <c r="I2238" s="67"/>
      <c r="J2238" s="67"/>
      <c r="K2238" s="4"/>
      <c r="N2238" s="22"/>
      <c r="Q2238" s="22"/>
      <c r="T2238" s="22"/>
      <c r="W2238" s="22"/>
      <c r="Z2238" s="22"/>
      <c r="AC2238" s="22"/>
      <c r="AF2238" s="22"/>
      <c r="AI2238" s="22"/>
      <c r="AL2238" s="22"/>
      <c r="AO2238" s="22"/>
      <c r="AR2238" s="22"/>
      <c r="AU2238" s="22"/>
      <c r="AX2238" s="22"/>
      <c r="BA2238" s="22"/>
      <c r="BD2238" s="22"/>
    </row>
    <row r="2239" spans="2:56" x14ac:dyDescent="0.3">
      <c r="B2239" s="22"/>
      <c r="C2239" s="55"/>
      <c r="D2239" s="44"/>
      <c r="E2239" s="40"/>
      <c r="F2239" s="40"/>
      <c r="G2239" s="22"/>
      <c r="H2239" s="44"/>
      <c r="I2239" s="67"/>
      <c r="J2239" s="67"/>
      <c r="K2239" s="4"/>
      <c r="N2239" s="22"/>
      <c r="Q2239" s="22"/>
      <c r="T2239" s="22"/>
      <c r="W2239" s="22"/>
      <c r="Z2239" s="22"/>
      <c r="AC2239" s="22"/>
      <c r="AF2239" s="22"/>
      <c r="AI2239" s="22"/>
      <c r="AL2239" s="22"/>
      <c r="AO2239" s="22"/>
      <c r="AR2239" s="22"/>
      <c r="AU2239" s="22"/>
      <c r="AX2239" s="22"/>
      <c r="BA2239" s="22"/>
      <c r="BD2239" s="22"/>
    </row>
    <row r="2240" spans="2:56" x14ac:dyDescent="0.3">
      <c r="B2240" s="22"/>
      <c r="C2240" s="55"/>
      <c r="D2240" s="44"/>
      <c r="E2240" s="40"/>
      <c r="F2240" s="40"/>
      <c r="G2240" s="22"/>
      <c r="H2240" s="44"/>
      <c r="I2240" s="67"/>
      <c r="J2240" s="67"/>
      <c r="K2240" s="4"/>
      <c r="N2240" s="22"/>
      <c r="Q2240" s="22"/>
      <c r="T2240" s="22"/>
      <c r="W2240" s="22"/>
      <c r="Z2240" s="22"/>
      <c r="AC2240" s="22"/>
      <c r="AF2240" s="22"/>
      <c r="AI2240" s="22"/>
      <c r="AL2240" s="22"/>
      <c r="AO2240" s="22"/>
      <c r="AR2240" s="22"/>
      <c r="AU2240" s="22"/>
      <c r="AX2240" s="22"/>
      <c r="BA2240" s="22"/>
      <c r="BD2240" s="22"/>
    </row>
    <row r="2241" spans="2:56" x14ac:dyDescent="0.3">
      <c r="B2241" s="22"/>
      <c r="C2241" s="55"/>
      <c r="D2241" s="44"/>
      <c r="E2241" s="40"/>
      <c r="F2241" s="40"/>
      <c r="G2241" s="22"/>
      <c r="H2241" s="44"/>
      <c r="I2241" s="67"/>
      <c r="J2241" s="67"/>
      <c r="K2241" s="4"/>
      <c r="N2241" s="22"/>
      <c r="Q2241" s="22"/>
      <c r="T2241" s="22"/>
      <c r="W2241" s="22"/>
      <c r="Z2241" s="22"/>
      <c r="AC2241" s="22"/>
      <c r="AF2241" s="22"/>
      <c r="AI2241" s="22"/>
      <c r="AL2241" s="22"/>
      <c r="AO2241" s="22"/>
      <c r="AR2241" s="22"/>
      <c r="AU2241" s="22"/>
      <c r="AX2241" s="22"/>
      <c r="BA2241" s="22"/>
      <c r="BD2241" s="22"/>
    </row>
    <row r="2242" spans="2:56" x14ac:dyDescent="0.3">
      <c r="B2242" s="22"/>
      <c r="C2242" s="55"/>
      <c r="D2242" s="44"/>
      <c r="E2242" s="40"/>
      <c r="F2242" s="40"/>
      <c r="G2242" s="22"/>
      <c r="H2242" s="44"/>
      <c r="I2242" s="67"/>
      <c r="J2242" s="67"/>
      <c r="K2242" s="4"/>
      <c r="N2242" s="22"/>
      <c r="Q2242" s="22"/>
      <c r="T2242" s="22"/>
      <c r="W2242" s="22"/>
      <c r="Z2242" s="22"/>
      <c r="AC2242" s="22"/>
      <c r="AF2242" s="22"/>
      <c r="AI2242" s="22"/>
      <c r="AL2242" s="22"/>
      <c r="AO2242" s="22"/>
      <c r="AR2242" s="22"/>
      <c r="AU2242" s="22"/>
      <c r="AX2242" s="22"/>
      <c r="BA2242" s="22"/>
      <c r="BD2242" s="22"/>
    </row>
    <row r="2243" spans="2:56" x14ac:dyDescent="0.3">
      <c r="B2243" s="22"/>
      <c r="C2243" s="55"/>
      <c r="D2243" s="44"/>
      <c r="E2243" s="40"/>
      <c r="F2243" s="40"/>
      <c r="G2243" s="22"/>
      <c r="H2243" s="44"/>
      <c r="I2243" s="67"/>
      <c r="J2243" s="67"/>
      <c r="K2243" s="4"/>
      <c r="N2243" s="22"/>
      <c r="Q2243" s="22"/>
      <c r="T2243" s="22"/>
      <c r="W2243" s="22"/>
      <c r="Z2243" s="22"/>
      <c r="AC2243" s="22"/>
      <c r="AF2243" s="22"/>
      <c r="AI2243" s="22"/>
      <c r="AL2243" s="22"/>
      <c r="AO2243" s="22"/>
      <c r="AR2243" s="22"/>
      <c r="AU2243" s="22"/>
      <c r="AX2243" s="22"/>
      <c r="BA2243" s="22"/>
      <c r="BD2243" s="22"/>
    </row>
    <row r="2244" spans="2:56" x14ac:dyDescent="0.3">
      <c r="B2244" s="22"/>
      <c r="C2244" s="55"/>
      <c r="D2244" s="44"/>
      <c r="E2244" s="40"/>
      <c r="F2244" s="40"/>
      <c r="G2244" s="22"/>
      <c r="H2244" s="44"/>
      <c r="I2244" s="67"/>
      <c r="J2244" s="67"/>
      <c r="K2244" s="4"/>
      <c r="N2244" s="22"/>
      <c r="Q2244" s="22"/>
      <c r="T2244" s="22"/>
      <c r="W2244" s="22"/>
      <c r="Z2244" s="22"/>
      <c r="AC2244" s="22"/>
      <c r="AF2244" s="22"/>
      <c r="AI2244" s="22"/>
      <c r="AL2244" s="22"/>
      <c r="AO2244" s="22"/>
      <c r="AR2244" s="22"/>
      <c r="AU2244" s="22"/>
      <c r="AX2244" s="22"/>
      <c r="BA2244" s="22"/>
      <c r="BD2244" s="22"/>
    </row>
    <row r="2245" spans="2:56" x14ac:dyDescent="0.3">
      <c r="B2245" s="22"/>
      <c r="C2245" s="55"/>
      <c r="D2245" s="44"/>
      <c r="E2245" s="40"/>
      <c r="F2245" s="40"/>
      <c r="G2245" s="22"/>
      <c r="H2245" s="44"/>
      <c r="I2245" s="67"/>
      <c r="J2245" s="67"/>
      <c r="K2245" s="4"/>
      <c r="N2245" s="22"/>
      <c r="Q2245" s="22"/>
      <c r="T2245" s="22"/>
      <c r="W2245" s="22"/>
      <c r="Z2245" s="22"/>
      <c r="AC2245" s="22"/>
      <c r="AF2245" s="22"/>
      <c r="AI2245" s="22"/>
      <c r="AL2245" s="22"/>
      <c r="AO2245" s="22"/>
      <c r="AR2245" s="22"/>
      <c r="AU2245" s="22"/>
      <c r="AX2245" s="22"/>
      <c r="BA2245" s="22"/>
      <c r="BD2245" s="22"/>
    </row>
    <row r="2246" spans="2:56" x14ac:dyDescent="0.3">
      <c r="B2246" s="22"/>
      <c r="C2246" s="55"/>
      <c r="D2246" s="44"/>
      <c r="E2246" s="40"/>
      <c r="F2246" s="40"/>
      <c r="G2246" s="22"/>
      <c r="H2246" s="44"/>
      <c r="I2246" s="67"/>
      <c r="J2246" s="67"/>
      <c r="K2246" s="4"/>
      <c r="N2246" s="22"/>
      <c r="Q2246" s="22"/>
      <c r="T2246" s="22"/>
      <c r="W2246" s="22"/>
      <c r="Z2246" s="22"/>
      <c r="AC2246" s="22"/>
      <c r="AF2246" s="22"/>
      <c r="AI2246" s="22"/>
      <c r="AL2246" s="22"/>
      <c r="AO2246" s="22"/>
      <c r="AR2246" s="22"/>
      <c r="AU2246" s="22"/>
      <c r="AX2246" s="22"/>
      <c r="BA2246" s="22"/>
      <c r="BD2246" s="22"/>
    </row>
    <row r="2247" spans="2:56" x14ac:dyDescent="0.3">
      <c r="B2247" s="22"/>
      <c r="C2247" s="55"/>
      <c r="D2247" s="44"/>
      <c r="E2247" s="40"/>
      <c r="F2247" s="40"/>
      <c r="G2247" s="22"/>
      <c r="H2247" s="44"/>
      <c r="I2247" s="67"/>
      <c r="J2247" s="67"/>
      <c r="K2247" s="4"/>
      <c r="N2247" s="22"/>
      <c r="Q2247" s="22"/>
      <c r="T2247" s="22"/>
      <c r="W2247" s="22"/>
      <c r="Z2247" s="22"/>
      <c r="AC2247" s="22"/>
      <c r="AF2247" s="22"/>
      <c r="AI2247" s="22"/>
      <c r="AL2247" s="22"/>
      <c r="AO2247" s="22"/>
      <c r="AR2247" s="22"/>
      <c r="AU2247" s="22"/>
      <c r="AX2247" s="22"/>
      <c r="BA2247" s="22"/>
      <c r="BD2247" s="22"/>
    </row>
    <row r="2248" spans="2:56" x14ac:dyDescent="0.3">
      <c r="B2248" s="22"/>
      <c r="C2248" s="55"/>
      <c r="D2248" s="44"/>
      <c r="E2248" s="40"/>
      <c r="F2248" s="40"/>
      <c r="G2248" s="22"/>
      <c r="H2248" s="44"/>
      <c r="I2248" s="67"/>
      <c r="J2248" s="67"/>
      <c r="K2248" s="4"/>
      <c r="N2248" s="22"/>
      <c r="Q2248" s="22"/>
      <c r="T2248" s="22"/>
      <c r="W2248" s="22"/>
      <c r="Z2248" s="22"/>
      <c r="AC2248" s="22"/>
      <c r="AF2248" s="22"/>
      <c r="AI2248" s="22"/>
      <c r="AL2248" s="22"/>
      <c r="AO2248" s="22"/>
      <c r="AR2248" s="22"/>
      <c r="AU2248" s="22"/>
      <c r="AX2248" s="22"/>
      <c r="BA2248" s="22"/>
      <c r="BD2248" s="22"/>
    </row>
    <row r="2249" spans="2:56" x14ac:dyDescent="0.3">
      <c r="B2249" s="22"/>
      <c r="C2249" s="55"/>
      <c r="D2249" s="44"/>
      <c r="E2249" s="40"/>
      <c r="F2249" s="40"/>
      <c r="G2249" s="22"/>
      <c r="H2249" s="44"/>
      <c r="I2249" s="67"/>
      <c r="J2249" s="67"/>
      <c r="K2249" s="4"/>
      <c r="N2249" s="22"/>
      <c r="Q2249" s="22"/>
      <c r="T2249" s="22"/>
      <c r="W2249" s="22"/>
      <c r="Z2249" s="22"/>
      <c r="AC2249" s="22"/>
      <c r="AF2249" s="22"/>
      <c r="AI2249" s="22"/>
      <c r="AL2249" s="22"/>
      <c r="AO2249" s="22"/>
      <c r="AR2249" s="22"/>
      <c r="AU2249" s="22"/>
      <c r="AX2249" s="22"/>
      <c r="BA2249" s="22"/>
      <c r="BD2249" s="22"/>
    </row>
    <row r="2250" spans="2:56" x14ac:dyDescent="0.3">
      <c r="B2250" s="22"/>
      <c r="C2250" s="55"/>
      <c r="D2250" s="44"/>
      <c r="E2250" s="40"/>
      <c r="F2250" s="40"/>
      <c r="G2250" s="22"/>
      <c r="H2250" s="44"/>
      <c r="I2250" s="67"/>
      <c r="J2250" s="67"/>
      <c r="K2250" s="4"/>
      <c r="N2250" s="22"/>
      <c r="Q2250" s="22"/>
      <c r="T2250" s="22"/>
      <c r="W2250" s="22"/>
      <c r="Z2250" s="22"/>
      <c r="AC2250" s="22"/>
      <c r="AF2250" s="22"/>
      <c r="AI2250" s="22"/>
      <c r="AL2250" s="22"/>
      <c r="AO2250" s="22"/>
      <c r="AR2250" s="22"/>
      <c r="AU2250" s="22"/>
      <c r="AX2250" s="22"/>
      <c r="BA2250" s="22"/>
      <c r="BD2250" s="22"/>
    </row>
    <row r="2251" spans="2:56" x14ac:dyDescent="0.3">
      <c r="B2251" s="22"/>
      <c r="C2251" s="55"/>
      <c r="D2251" s="44"/>
      <c r="E2251" s="40"/>
      <c r="F2251" s="40"/>
      <c r="G2251" s="22"/>
      <c r="H2251" s="44"/>
      <c r="I2251" s="67"/>
      <c r="J2251" s="67"/>
      <c r="K2251" s="4"/>
      <c r="N2251" s="22"/>
      <c r="Q2251" s="22"/>
      <c r="T2251" s="22"/>
      <c r="W2251" s="22"/>
      <c r="Z2251" s="22"/>
      <c r="AC2251" s="22"/>
      <c r="AF2251" s="22"/>
      <c r="AI2251" s="22"/>
      <c r="AL2251" s="22"/>
      <c r="AO2251" s="22"/>
      <c r="AR2251" s="22"/>
      <c r="AU2251" s="22"/>
      <c r="AX2251" s="22"/>
      <c r="BA2251" s="22"/>
      <c r="BD2251" s="22"/>
    </row>
    <row r="2252" spans="2:56" x14ac:dyDescent="0.3">
      <c r="B2252" s="22"/>
      <c r="C2252" s="55"/>
      <c r="D2252" s="44"/>
      <c r="E2252" s="40"/>
      <c r="F2252" s="40"/>
      <c r="G2252" s="22"/>
      <c r="H2252" s="44"/>
      <c r="I2252" s="67"/>
      <c r="J2252" s="67"/>
      <c r="K2252" s="4"/>
      <c r="N2252" s="22"/>
      <c r="Q2252" s="22"/>
      <c r="T2252" s="22"/>
      <c r="W2252" s="22"/>
      <c r="Z2252" s="22"/>
      <c r="AC2252" s="22"/>
      <c r="AF2252" s="22"/>
      <c r="AI2252" s="22"/>
      <c r="AL2252" s="22"/>
      <c r="AO2252" s="22"/>
      <c r="AR2252" s="22"/>
      <c r="AU2252" s="22"/>
      <c r="AX2252" s="22"/>
      <c r="BA2252" s="22"/>
      <c r="BD2252" s="22"/>
    </row>
    <row r="2253" spans="2:56" x14ac:dyDescent="0.3">
      <c r="B2253" s="22"/>
      <c r="C2253" s="55"/>
      <c r="D2253" s="44"/>
      <c r="E2253" s="40"/>
      <c r="F2253" s="40"/>
      <c r="G2253" s="22"/>
      <c r="H2253" s="44"/>
      <c r="I2253" s="67"/>
      <c r="J2253" s="67"/>
      <c r="K2253" s="4"/>
      <c r="N2253" s="22"/>
      <c r="Q2253" s="22"/>
      <c r="T2253" s="22"/>
      <c r="W2253" s="22"/>
      <c r="Z2253" s="22"/>
      <c r="AC2253" s="22"/>
      <c r="AF2253" s="22"/>
      <c r="AI2253" s="22"/>
      <c r="AL2253" s="22"/>
      <c r="AO2253" s="22"/>
      <c r="AR2253" s="22"/>
      <c r="AU2253" s="22"/>
      <c r="AX2253" s="22"/>
      <c r="BA2253" s="22"/>
      <c r="BD2253" s="22"/>
    </row>
    <row r="2254" spans="2:56" x14ac:dyDescent="0.3">
      <c r="B2254" s="22"/>
      <c r="C2254" s="55"/>
      <c r="D2254" s="44"/>
      <c r="E2254" s="40"/>
      <c r="F2254" s="40"/>
      <c r="G2254" s="22"/>
      <c r="H2254" s="44"/>
      <c r="I2254" s="67"/>
      <c r="J2254" s="67"/>
      <c r="K2254" s="4"/>
      <c r="N2254" s="22"/>
      <c r="Q2254" s="22"/>
      <c r="T2254" s="22"/>
      <c r="W2254" s="22"/>
      <c r="Z2254" s="22"/>
      <c r="AC2254" s="22"/>
      <c r="AF2254" s="22"/>
      <c r="AI2254" s="22"/>
      <c r="AL2254" s="22"/>
      <c r="AO2254" s="22"/>
      <c r="AR2254" s="22"/>
      <c r="AU2254" s="22"/>
      <c r="AX2254" s="22"/>
      <c r="BA2254" s="22"/>
      <c r="BD2254" s="22"/>
    </row>
    <row r="2255" spans="2:56" x14ac:dyDescent="0.3">
      <c r="B2255" s="22"/>
      <c r="C2255" s="55"/>
      <c r="D2255" s="44"/>
      <c r="E2255" s="40"/>
      <c r="F2255" s="40"/>
      <c r="G2255" s="22"/>
      <c r="H2255" s="44"/>
      <c r="I2255" s="67"/>
      <c r="J2255" s="67"/>
      <c r="K2255" s="4"/>
      <c r="N2255" s="22"/>
      <c r="Q2255" s="22"/>
      <c r="T2255" s="22"/>
      <c r="W2255" s="22"/>
      <c r="Z2255" s="22"/>
      <c r="AC2255" s="22"/>
      <c r="AF2255" s="22"/>
      <c r="AI2255" s="22"/>
      <c r="AL2255" s="22"/>
      <c r="AO2255" s="22"/>
      <c r="AR2255" s="22"/>
      <c r="AU2255" s="22"/>
      <c r="AX2255" s="22"/>
      <c r="BA2255" s="22"/>
      <c r="BD2255" s="22"/>
    </row>
    <row r="2256" spans="2:56" x14ac:dyDescent="0.3">
      <c r="B2256" s="22"/>
      <c r="C2256" s="55"/>
      <c r="D2256" s="44"/>
      <c r="E2256" s="40"/>
      <c r="F2256" s="40"/>
      <c r="G2256" s="22"/>
      <c r="H2256" s="44"/>
      <c r="I2256" s="67"/>
      <c r="J2256" s="67"/>
      <c r="K2256" s="4"/>
      <c r="N2256" s="22"/>
      <c r="Q2256" s="22"/>
      <c r="T2256" s="22"/>
      <c r="W2256" s="22"/>
      <c r="Z2256" s="22"/>
      <c r="AC2256" s="22"/>
      <c r="AF2256" s="22"/>
      <c r="AI2256" s="22"/>
      <c r="AL2256" s="22"/>
      <c r="AO2256" s="22"/>
      <c r="AR2256" s="22"/>
      <c r="AU2256" s="22"/>
      <c r="AX2256" s="22"/>
      <c r="BA2256" s="22"/>
      <c r="BD2256" s="22"/>
    </row>
    <row r="2257" spans="2:56" x14ac:dyDescent="0.3">
      <c r="B2257" s="22"/>
      <c r="C2257" s="55"/>
      <c r="D2257" s="44"/>
      <c r="E2257" s="40"/>
      <c r="F2257" s="40"/>
      <c r="G2257" s="22"/>
      <c r="H2257" s="44"/>
      <c r="I2257" s="67"/>
      <c r="J2257" s="67"/>
      <c r="K2257" s="4"/>
      <c r="N2257" s="22"/>
      <c r="Q2257" s="22"/>
      <c r="T2257" s="22"/>
      <c r="W2257" s="22"/>
      <c r="Z2257" s="22"/>
      <c r="AC2257" s="22"/>
      <c r="AF2257" s="22"/>
      <c r="AI2257" s="22"/>
      <c r="AL2257" s="22"/>
      <c r="AO2257" s="22"/>
      <c r="AR2257" s="22"/>
      <c r="AU2257" s="22"/>
      <c r="AX2257" s="22"/>
      <c r="BA2257" s="22"/>
      <c r="BD2257" s="22"/>
    </row>
    <row r="2258" spans="2:56" x14ac:dyDescent="0.3">
      <c r="B2258" s="22"/>
      <c r="C2258" s="55"/>
      <c r="D2258" s="44"/>
      <c r="E2258" s="40"/>
      <c r="F2258" s="40"/>
      <c r="G2258" s="22"/>
      <c r="H2258" s="44"/>
      <c r="I2258" s="67"/>
      <c r="J2258" s="67"/>
      <c r="K2258" s="4"/>
      <c r="N2258" s="22"/>
      <c r="Q2258" s="22"/>
      <c r="T2258" s="22"/>
      <c r="W2258" s="22"/>
      <c r="Z2258" s="22"/>
      <c r="AC2258" s="22"/>
      <c r="AF2258" s="22"/>
      <c r="AI2258" s="22"/>
      <c r="AL2258" s="22"/>
      <c r="AO2258" s="22"/>
      <c r="AR2258" s="22"/>
      <c r="AU2258" s="22"/>
      <c r="AX2258" s="22"/>
      <c r="BA2258" s="22"/>
      <c r="BD2258" s="22"/>
    </row>
    <row r="2259" spans="2:56" x14ac:dyDescent="0.3">
      <c r="B2259" s="22"/>
      <c r="C2259" s="55"/>
      <c r="D2259" s="44"/>
      <c r="E2259" s="40"/>
      <c r="F2259" s="40"/>
      <c r="G2259" s="22"/>
      <c r="H2259" s="44"/>
      <c r="I2259" s="67"/>
      <c r="J2259" s="67"/>
      <c r="K2259" s="4"/>
      <c r="N2259" s="22"/>
      <c r="Q2259" s="22"/>
      <c r="T2259" s="22"/>
      <c r="W2259" s="22"/>
      <c r="Z2259" s="22"/>
      <c r="AC2259" s="22"/>
      <c r="AF2259" s="22"/>
      <c r="AI2259" s="22"/>
      <c r="AL2259" s="22"/>
      <c r="AO2259" s="22"/>
      <c r="AR2259" s="22"/>
      <c r="AU2259" s="22"/>
      <c r="AX2259" s="22"/>
      <c r="BA2259" s="22"/>
      <c r="BD2259" s="22"/>
    </row>
    <row r="2260" spans="2:56" x14ac:dyDescent="0.3">
      <c r="B2260" s="22"/>
      <c r="C2260" s="55"/>
      <c r="D2260" s="44"/>
      <c r="E2260" s="40"/>
      <c r="F2260" s="40"/>
      <c r="G2260" s="22"/>
      <c r="H2260" s="44"/>
      <c r="I2260" s="67"/>
      <c r="J2260" s="67"/>
      <c r="K2260" s="4"/>
      <c r="N2260" s="22"/>
      <c r="Q2260" s="22"/>
      <c r="T2260" s="22"/>
      <c r="W2260" s="22"/>
      <c r="Z2260" s="22"/>
      <c r="AC2260" s="22"/>
      <c r="AF2260" s="22"/>
      <c r="AI2260" s="22"/>
      <c r="AL2260" s="22"/>
      <c r="AO2260" s="22"/>
      <c r="AR2260" s="22"/>
      <c r="AU2260" s="22"/>
      <c r="AX2260" s="22"/>
      <c r="BA2260" s="22"/>
      <c r="BD2260" s="22"/>
    </row>
    <row r="2261" spans="2:56" x14ac:dyDescent="0.3">
      <c r="B2261" s="22"/>
      <c r="C2261" s="55"/>
      <c r="D2261" s="44"/>
      <c r="E2261" s="40"/>
      <c r="F2261" s="40"/>
      <c r="G2261" s="22"/>
      <c r="H2261" s="44"/>
      <c r="I2261" s="67"/>
      <c r="J2261" s="67"/>
      <c r="K2261" s="4"/>
      <c r="N2261" s="22"/>
      <c r="Q2261" s="22"/>
      <c r="T2261" s="22"/>
      <c r="W2261" s="22"/>
      <c r="Z2261" s="22"/>
      <c r="AC2261" s="22"/>
      <c r="AF2261" s="22"/>
      <c r="AI2261" s="22"/>
      <c r="AL2261" s="22"/>
      <c r="AO2261" s="22"/>
      <c r="AR2261" s="22"/>
      <c r="AU2261" s="22"/>
      <c r="AX2261" s="22"/>
      <c r="BA2261" s="22"/>
      <c r="BD2261" s="22"/>
    </row>
    <row r="2262" spans="2:56" x14ac:dyDescent="0.3">
      <c r="B2262" s="22"/>
      <c r="C2262" s="55"/>
      <c r="D2262" s="44"/>
      <c r="E2262" s="40"/>
      <c r="F2262" s="40"/>
      <c r="G2262" s="22"/>
      <c r="H2262" s="44"/>
      <c r="I2262" s="67"/>
      <c r="J2262" s="67"/>
      <c r="K2262" s="4"/>
      <c r="N2262" s="22"/>
      <c r="Q2262" s="22"/>
      <c r="T2262" s="22"/>
      <c r="W2262" s="22"/>
      <c r="Z2262" s="22"/>
      <c r="AC2262" s="22"/>
      <c r="AF2262" s="22"/>
      <c r="AI2262" s="22"/>
      <c r="AL2262" s="22"/>
      <c r="AO2262" s="22"/>
      <c r="AR2262" s="22"/>
      <c r="AU2262" s="22"/>
      <c r="AX2262" s="22"/>
      <c r="BA2262" s="22"/>
      <c r="BD2262" s="22"/>
    </row>
    <row r="2263" spans="2:56" x14ac:dyDescent="0.3">
      <c r="B2263" s="22"/>
      <c r="C2263" s="55"/>
      <c r="D2263" s="44"/>
      <c r="E2263" s="40"/>
      <c r="F2263" s="40"/>
      <c r="G2263" s="22"/>
      <c r="H2263" s="44"/>
      <c r="I2263" s="67"/>
      <c r="J2263" s="67"/>
      <c r="K2263" s="4"/>
      <c r="N2263" s="22"/>
      <c r="Q2263" s="22"/>
      <c r="T2263" s="22"/>
      <c r="W2263" s="22"/>
      <c r="Z2263" s="22"/>
      <c r="AC2263" s="22"/>
      <c r="AF2263" s="22"/>
      <c r="AI2263" s="22"/>
      <c r="AL2263" s="22"/>
      <c r="AO2263" s="22"/>
      <c r="AR2263" s="22"/>
      <c r="AU2263" s="22"/>
      <c r="AX2263" s="22"/>
      <c r="BA2263" s="22"/>
      <c r="BD2263" s="22"/>
    </row>
    <row r="2264" spans="2:56" x14ac:dyDescent="0.3">
      <c r="B2264" s="22"/>
      <c r="C2264" s="55"/>
      <c r="D2264" s="44"/>
      <c r="E2264" s="40"/>
      <c r="F2264" s="40"/>
      <c r="G2264" s="22"/>
      <c r="H2264" s="44"/>
      <c r="I2264" s="67"/>
      <c r="J2264" s="67"/>
      <c r="K2264" s="4"/>
      <c r="N2264" s="22"/>
      <c r="Q2264" s="22"/>
      <c r="T2264" s="22"/>
      <c r="W2264" s="22"/>
      <c r="Z2264" s="22"/>
      <c r="AC2264" s="22"/>
      <c r="AF2264" s="22"/>
      <c r="AI2264" s="22"/>
      <c r="AL2264" s="22"/>
      <c r="AO2264" s="22"/>
      <c r="AR2264" s="22"/>
      <c r="AU2264" s="22"/>
      <c r="AX2264" s="22"/>
      <c r="BA2264" s="22"/>
      <c r="BD2264" s="22"/>
    </row>
    <row r="2265" spans="2:56" x14ac:dyDescent="0.3">
      <c r="B2265" s="22"/>
      <c r="C2265" s="55"/>
      <c r="D2265" s="44"/>
      <c r="E2265" s="40"/>
      <c r="F2265" s="40"/>
      <c r="G2265" s="22"/>
      <c r="H2265" s="44"/>
      <c r="I2265" s="67"/>
      <c r="J2265" s="67"/>
      <c r="K2265" s="4"/>
      <c r="N2265" s="22"/>
      <c r="Q2265" s="22"/>
      <c r="T2265" s="22"/>
      <c r="W2265" s="22"/>
      <c r="Z2265" s="22"/>
      <c r="AC2265" s="22"/>
      <c r="AF2265" s="22"/>
      <c r="AI2265" s="22"/>
      <c r="AL2265" s="22"/>
      <c r="AO2265" s="22"/>
      <c r="AR2265" s="22"/>
      <c r="AU2265" s="22"/>
      <c r="AX2265" s="22"/>
      <c r="BA2265" s="22"/>
      <c r="BD2265" s="22"/>
    </row>
    <row r="2266" spans="2:56" x14ac:dyDescent="0.3">
      <c r="B2266" s="22"/>
      <c r="C2266" s="55"/>
      <c r="D2266" s="44"/>
      <c r="E2266" s="40"/>
      <c r="F2266" s="40"/>
      <c r="G2266" s="22"/>
      <c r="H2266" s="44"/>
      <c r="I2266" s="67"/>
      <c r="J2266" s="67"/>
      <c r="K2266" s="4"/>
      <c r="N2266" s="22"/>
      <c r="Q2266" s="22"/>
      <c r="T2266" s="22"/>
      <c r="W2266" s="22"/>
      <c r="Z2266" s="22"/>
      <c r="AC2266" s="22"/>
      <c r="AF2266" s="22"/>
      <c r="AI2266" s="22"/>
      <c r="AL2266" s="22"/>
      <c r="AO2266" s="22"/>
      <c r="AR2266" s="22"/>
      <c r="AU2266" s="22"/>
      <c r="AX2266" s="22"/>
      <c r="BA2266" s="22"/>
      <c r="BD2266" s="22"/>
    </row>
    <row r="2267" spans="2:56" x14ac:dyDescent="0.3">
      <c r="B2267" s="22"/>
      <c r="C2267" s="55"/>
      <c r="D2267" s="44"/>
      <c r="E2267" s="40"/>
      <c r="F2267" s="40"/>
      <c r="G2267" s="22"/>
      <c r="H2267" s="44"/>
      <c r="I2267" s="67"/>
      <c r="J2267" s="67"/>
      <c r="K2267" s="4"/>
      <c r="N2267" s="22"/>
      <c r="Q2267" s="22"/>
      <c r="T2267" s="22"/>
      <c r="W2267" s="22"/>
      <c r="Z2267" s="22"/>
      <c r="AC2267" s="22"/>
      <c r="AF2267" s="22"/>
      <c r="AI2267" s="22"/>
      <c r="AL2267" s="22"/>
      <c r="AO2267" s="22"/>
      <c r="AR2267" s="22"/>
      <c r="AU2267" s="22"/>
      <c r="AX2267" s="22"/>
      <c r="BA2267" s="22"/>
      <c r="BD2267" s="22"/>
    </row>
    <row r="2268" spans="2:56" x14ac:dyDescent="0.3">
      <c r="B2268" s="22"/>
      <c r="C2268" s="55"/>
      <c r="D2268" s="44"/>
      <c r="E2268" s="40"/>
      <c r="F2268" s="40"/>
      <c r="G2268" s="22"/>
      <c r="H2268" s="44"/>
      <c r="I2268" s="67"/>
      <c r="J2268" s="67"/>
      <c r="K2268" s="4"/>
      <c r="N2268" s="22"/>
      <c r="Q2268" s="22"/>
      <c r="T2268" s="22"/>
      <c r="W2268" s="22"/>
      <c r="Z2268" s="22"/>
      <c r="AC2268" s="22"/>
      <c r="AF2268" s="22"/>
      <c r="AI2268" s="22"/>
      <c r="AL2268" s="22"/>
      <c r="AO2268" s="22"/>
      <c r="AR2268" s="22"/>
      <c r="AU2268" s="22"/>
      <c r="AX2268" s="22"/>
      <c r="BA2268" s="22"/>
      <c r="BD2268" s="22"/>
    </row>
    <row r="2269" spans="2:56" x14ac:dyDescent="0.3">
      <c r="B2269" s="22"/>
      <c r="C2269" s="55"/>
      <c r="D2269" s="44"/>
      <c r="E2269" s="40"/>
      <c r="F2269" s="40"/>
      <c r="G2269" s="22"/>
      <c r="H2269" s="44"/>
      <c r="I2269" s="67"/>
      <c r="J2269" s="67"/>
      <c r="K2269" s="4"/>
      <c r="N2269" s="22"/>
      <c r="Q2269" s="22"/>
      <c r="T2269" s="22"/>
      <c r="W2269" s="22"/>
      <c r="Z2269" s="22"/>
      <c r="AC2269" s="22"/>
      <c r="AF2269" s="22"/>
      <c r="AI2269" s="22"/>
      <c r="AL2269" s="22"/>
      <c r="AO2269" s="22"/>
      <c r="AR2269" s="22"/>
      <c r="AU2269" s="22"/>
      <c r="AX2269" s="22"/>
      <c r="BA2269" s="22"/>
      <c r="BD2269" s="22"/>
    </row>
    <row r="2270" spans="2:56" x14ac:dyDescent="0.3">
      <c r="B2270" s="22"/>
      <c r="C2270" s="55"/>
      <c r="D2270" s="44"/>
      <c r="E2270" s="40"/>
      <c r="F2270" s="40"/>
      <c r="G2270" s="22"/>
      <c r="H2270" s="44"/>
      <c r="I2270" s="67"/>
      <c r="J2270" s="67"/>
      <c r="K2270" s="4"/>
      <c r="N2270" s="22"/>
      <c r="Q2270" s="22"/>
      <c r="T2270" s="22"/>
      <c r="W2270" s="22"/>
      <c r="Z2270" s="22"/>
      <c r="AC2270" s="22"/>
      <c r="AF2270" s="22"/>
      <c r="AI2270" s="22"/>
      <c r="AL2270" s="22"/>
      <c r="AO2270" s="22"/>
      <c r="AR2270" s="22"/>
      <c r="AU2270" s="22"/>
      <c r="AX2270" s="22"/>
      <c r="BA2270" s="22"/>
      <c r="BD2270" s="22"/>
    </row>
    <row r="2271" spans="2:56" x14ac:dyDescent="0.3">
      <c r="B2271" s="22"/>
      <c r="C2271" s="55"/>
      <c r="D2271" s="44"/>
      <c r="E2271" s="40"/>
      <c r="F2271" s="40"/>
      <c r="G2271" s="22"/>
      <c r="H2271" s="44"/>
      <c r="I2271" s="67"/>
      <c r="J2271" s="67"/>
      <c r="K2271" s="4"/>
      <c r="N2271" s="22"/>
      <c r="Q2271" s="22"/>
      <c r="T2271" s="22"/>
      <c r="W2271" s="22"/>
      <c r="Z2271" s="22"/>
      <c r="AC2271" s="22"/>
      <c r="AF2271" s="22"/>
      <c r="AI2271" s="22"/>
      <c r="AL2271" s="22"/>
      <c r="AO2271" s="22"/>
      <c r="AR2271" s="22"/>
      <c r="AU2271" s="22"/>
      <c r="AX2271" s="22"/>
      <c r="BA2271" s="22"/>
      <c r="BD2271" s="22"/>
    </row>
    <row r="2272" spans="2:56" x14ac:dyDescent="0.3">
      <c r="B2272" s="22"/>
      <c r="C2272" s="55"/>
      <c r="D2272" s="44"/>
      <c r="E2272" s="40"/>
      <c r="F2272" s="40"/>
      <c r="G2272" s="22"/>
      <c r="H2272" s="44"/>
      <c r="I2272" s="67"/>
      <c r="J2272" s="67"/>
      <c r="K2272" s="4"/>
      <c r="N2272" s="22"/>
      <c r="Q2272" s="22"/>
      <c r="T2272" s="22"/>
      <c r="W2272" s="22"/>
      <c r="Z2272" s="22"/>
      <c r="AC2272" s="22"/>
      <c r="AF2272" s="22"/>
      <c r="AI2272" s="22"/>
      <c r="AL2272" s="22"/>
      <c r="AO2272" s="22"/>
      <c r="AR2272" s="22"/>
      <c r="AU2272" s="22"/>
      <c r="AX2272" s="22"/>
      <c r="BA2272" s="22"/>
      <c r="BD2272" s="22"/>
    </row>
    <row r="2273" spans="2:56" x14ac:dyDescent="0.3">
      <c r="B2273" s="22"/>
      <c r="C2273" s="55"/>
      <c r="D2273" s="44"/>
      <c r="E2273" s="40"/>
      <c r="F2273" s="40"/>
      <c r="G2273" s="22"/>
      <c r="H2273" s="44"/>
      <c r="I2273" s="67"/>
      <c r="J2273" s="67"/>
      <c r="K2273" s="4"/>
      <c r="N2273" s="22"/>
      <c r="Q2273" s="22"/>
      <c r="T2273" s="22"/>
      <c r="W2273" s="22"/>
      <c r="Z2273" s="22"/>
      <c r="AC2273" s="22"/>
      <c r="AF2273" s="22"/>
      <c r="AI2273" s="22"/>
      <c r="AL2273" s="22"/>
      <c r="AO2273" s="22"/>
      <c r="AR2273" s="22"/>
      <c r="AU2273" s="22"/>
      <c r="AX2273" s="22"/>
      <c r="BA2273" s="22"/>
      <c r="BD2273" s="22"/>
    </row>
    <row r="2274" spans="2:56" x14ac:dyDescent="0.3">
      <c r="B2274" s="22"/>
      <c r="C2274" s="55"/>
      <c r="D2274" s="44"/>
      <c r="E2274" s="40"/>
      <c r="F2274" s="40"/>
      <c r="G2274" s="22"/>
      <c r="H2274" s="44"/>
      <c r="I2274" s="67"/>
      <c r="J2274" s="67"/>
      <c r="K2274" s="4"/>
      <c r="N2274" s="22"/>
      <c r="Q2274" s="22"/>
      <c r="T2274" s="22"/>
      <c r="W2274" s="22"/>
      <c r="Z2274" s="22"/>
      <c r="AC2274" s="22"/>
      <c r="AF2274" s="22"/>
      <c r="AI2274" s="22"/>
      <c r="AL2274" s="22"/>
      <c r="AO2274" s="22"/>
      <c r="AR2274" s="22"/>
      <c r="AU2274" s="22"/>
      <c r="AX2274" s="22"/>
      <c r="BA2274" s="22"/>
      <c r="BD2274" s="22"/>
    </row>
    <row r="2275" spans="2:56" x14ac:dyDescent="0.3">
      <c r="B2275" s="22"/>
      <c r="C2275" s="55"/>
      <c r="D2275" s="44"/>
      <c r="E2275" s="40"/>
      <c r="F2275" s="40"/>
      <c r="G2275" s="22"/>
      <c r="H2275" s="44"/>
      <c r="I2275" s="67"/>
      <c r="J2275" s="67"/>
      <c r="K2275" s="4"/>
      <c r="N2275" s="22"/>
      <c r="Q2275" s="22"/>
      <c r="T2275" s="22"/>
      <c r="W2275" s="22"/>
      <c r="Z2275" s="22"/>
      <c r="AC2275" s="22"/>
      <c r="AF2275" s="22"/>
      <c r="AI2275" s="22"/>
      <c r="AL2275" s="22"/>
      <c r="AO2275" s="22"/>
      <c r="AR2275" s="22"/>
      <c r="AU2275" s="22"/>
      <c r="AX2275" s="22"/>
      <c r="BA2275" s="22"/>
      <c r="BD2275" s="22"/>
    </row>
    <row r="2276" spans="2:56" x14ac:dyDescent="0.3">
      <c r="B2276" s="22"/>
      <c r="C2276" s="55"/>
      <c r="D2276" s="44"/>
      <c r="E2276" s="40"/>
      <c r="F2276" s="40"/>
      <c r="G2276" s="22"/>
      <c r="H2276" s="44"/>
      <c r="I2276" s="67"/>
      <c r="J2276" s="67"/>
      <c r="K2276" s="4"/>
      <c r="N2276" s="22"/>
      <c r="Q2276" s="22"/>
      <c r="T2276" s="22"/>
      <c r="W2276" s="22"/>
      <c r="Z2276" s="22"/>
      <c r="AC2276" s="22"/>
      <c r="AF2276" s="22"/>
      <c r="AI2276" s="22"/>
      <c r="AL2276" s="22"/>
      <c r="AO2276" s="22"/>
      <c r="AR2276" s="22"/>
      <c r="AU2276" s="22"/>
      <c r="AX2276" s="22"/>
      <c r="BA2276" s="22"/>
      <c r="BD2276" s="22"/>
    </row>
    <row r="2277" spans="2:56" x14ac:dyDescent="0.3">
      <c r="B2277" s="22"/>
      <c r="C2277" s="55"/>
      <c r="D2277" s="44"/>
      <c r="E2277" s="40"/>
      <c r="F2277" s="40"/>
      <c r="G2277" s="22"/>
      <c r="H2277" s="44"/>
      <c r="I2277" s="67"/>
      <c r="J2277" s="67"/>
      <c r="K2277" s="4"/>
      <c r="N2277" s="22"/>
      <c r="Q2277" s="22"/>
      <c r="T2277" s="22"/>
      <c r="W2277" s="22"/>
      <c r="Z2277" s="22"/>
      <c r="AC2277" s="22"/>
      <c r="AF2277" s="22"/>
      <c r="AI2277" s="22"/>
      <c r="AL2277" s="22"/>
      <c r="AO2277" s="22"/>
      <c r="AR2277" s="22"/>
      <c r="AU2277" s="22"/>
      <c r="AX2277" s="22"/>
      <c r="BA2277" s="22"/>
      <c r="BD2277" s="22"/>
    </row>
    <row r="2278" spans="2:56" x14ac:dyDescent="0.3">
      <c r="B2278" s="22"/>
      <c r="C2278" s="55"/>
      <c r="D2278" s="44"/>
      <c r="E2278" s="40"/>
      <c r="F2278" s="40"/>
      <c r="G2278" s="22"/>
      <c r="H2278" s="44"/>
      <c r="I2278" s="67"/>
      <c r="J2278" s="67"/>
      <c r="K2278" s="4"/>
      <c r="N2278" s="22"/>
      <c r="Q2278" s="22"/>
      <c r="T2278" s="22"/>
      <c r="W2278" s="22"/>
      <c r="Z2278" s="22"/>
      <c r="AC2278" s="22"/>
      <c r="AF2278" s="22"/>
      <c r="AI2278" s="22"/>
      <c r="AL2278" s="22"/>
      <c r="AO2278" s="22"/>
      <c r="AR2278" s="22"/>
      <c r="AU2278" s="22"/>
      <c r="AX2278" s="22"/>
      <c r="BA2278" s="22"/>
      <c r="BD2278" s="22"/>
    </row>
    <row r="2279" spans="2:56" x14ac:dyDescent="0.3">
      <c r="B2279" s="22"/>
      <c r="C2279" s="55"/>
      <c r="D2279" s="44"/>
      <c r="E2279" s="40"/>
      <c r="F2279" s="40"/>
      <c r="G2279" s="22"/>
      <c r="H2279" s="44"/>
      <c r="I2279" s="67"/>
      <c r="J2279" s="67"/>
      <c r="K2279" s="4"/>
      <c r="N2279" s="22"/>
      <c r="Q2279" s="22"/>
      <c r="T2279" s="22"/>
      <c r="W2279" s="22"/>
      <c r="Z2279" s="22"/>
      <c r="AC2279" s="22"/>
      <c r="AF2279" s="22"/>
      <c r="AI2279" s="22"/>
      <c r="AL2279" s="22"/>
      <c r="AO2279" s="22"/>
      <c r="AR2279" s="22"/>
      <c r="AU2279" s="22"/>
      <c r="AX2279" s="22"/>
      <c r="BA2279" s="22"/>
      <c r="BD2279" s="22"/>
    </row>
    <row r="2280" spans="2:56" x14ac:dyDescent="0.3">
      <c r="B2280" s="22"/>
      <c r="C2280" s="55"/>
      <c r="D2280" s="44"/>
      <c r="E2280" s="40"/>
      <c r="F2280" s="40"/>
      <c r="G2280" s="22"/>
      <c r="H2280" s="44"/>
      <c r="I2280" s="67"/>
      <c r="J2280" s="67"/>
      <c r="K2280" s="4"/>
      <c r="N2280" s="22"/>
      <c r="Q2280" s="22"/>
      <c r="T2280" s="22"/>
      <c r="W2280" s="22"/>
      <c r="Z2280" s="22"/>
      <c r="AC2280" s="22"/>
      <c r="AF2280" s="22"/>
      <c r="AI2280" s="22"/>
      <c r="AL2280" s="22"/>
      <c r="AO2280" s="22"/>
      <c r="AR2280" s="22"/>
      <c r="AU2280" s="22"/>
      <c r="AX2280" s="22"/>
      <c r="BA2280" s="22"/>
      <c r="BD2280" s="22"/>
    </row>
    <row r="2281" spans="2:56" x14ac:dyDescent="0.3">
      <c r="B2281" s="22"/>
      <c r="C2281" s="55"/>
      <c r="D2281" s="44"/>
      <c r="E2281" s="40"/>
      <c r="F2281" s="40"/>
      <c r="G2281" s="22"/>
      <c r="H2281" s="44"/>
      <c r="I2281" s="67"/>
      <c r="J2281" s="67"/>
      <c r="K2281" s="4"/>
      <c r="N2281" s="22"/>
      <c r="Q2281" s="22"/>
      <c r="T2281" s="22"/>
      <c r="W2281" s="22"/>
      <c r="Z2281" s="22"/>
      <c r="AC2281" s="22"/>
      <c r="AF2281" s="22"/>
      <c r="AI2281" s="22"/>
      <c r="AL2281" s="22"/>
      <c r="AO2281" s="22"/>
      <c r="AR2281" s="22"/>
      <c r="AU2281" s="22"/>
      <c r="AX2281" s="22"/>
      <c r="BA2281" s="22"/>
      <c r="BD2281" s="22"/>
    </row>
    <row r="2282" spans="2:56" x14ac:dyDescent="0.3">
      <c r="B2282" s="22"/>
      <c r="C2282" s="55"/>
      <c r="D2282" s="44"/>
      <c r="E2282" s="40"/>
      <c r="F2282" s="40"/>
      <c r="G2282" s="22"/>
      <c r="H2282" s="44"/>
      <c r="I2282" s="67"/>
      <c r="J2282" s="67"/>
      <c r="K2282" s="4"/>
      <c r="N2282" s="22"/>
      <c r="Q2282" s="22"/>
      <c r="T2282" s="22"/>
      <c r="W2282" s="22"/>
      <c r="Z2282" s="22"/>
      <c r="AC2282" s="22"/>
      <c r="AF2282" s="22"/>
      <c r="AI2282" s="22"/>
      <c r="AL2282" s="22"/>
      <c r="AO2282" s="22"/>
      <c r="AR2282" s="22"/>
      <c r="AU2282" s="22"/>
      <c r="AX2282" s="22"/>
      <c r="BA2282" s="22"/>
      <c r="BD2282" s="22"/>
    </row>
    <row r="2283" spans="2:56" x14ac:dyDescent="0.3">
      <c r="B2283" s="22"/>
      <c r="C2283" s="55"/>
      <c r="D2283" s="44"/>
      <c r="E2283" s="40"/>
      <c r="F2283" s="40"/>
      <c r="G2283" s="22"/>
      <c r="H2283" s="44"/>
      <c r="I2283" s="67"/>
      <c r="J2283" s="67"/>
      <c r="K2283" s="4"/>
      <c r="N2283" s="22"/>
      <c r="Q2283" s="22"/>
      <c r="T2283" s="22"/>
      <c r="W2283" s="22"/>
      <c r="Z2283" s="22"/>
      <c r="AC2283" s="22"/>
      <c r="AF2283" s="22"/>
      <c r="AI2283" s="22"/>
      <c r="AL2283" s="22"/>
      <c r="AO2283" s="22"/>
      <c r="AR2283" s="22"/>
      <c r="AU2283" s="22"/>
      <c r="AX2283" s="22"/>
      <c r="BA2283" s="22"/>
      <c r="BD2283" s="22"/>
    </row>
    <row r="2284" spans="2:56" x14ac:dyDescent="0.3">
      <c r="B2284" s="22"/>
      <c r="C2284" s="55"/>
      <c r="D2284" s="44"/>
      <c r="E2284" s="40"/>
      <c r="F2284" s="40"/>
      <c r="G2284" s="22"/>
      <c r="H2284" s="44"/>
      <c r="I2284" s="67"/>
      <c r="J2284" s="67"/>
      <c r="K2284" s="4"/>
      <c r="N2284" s="22"/>
      <c r="Q2284" s="22"/>
      <c r="T2284" s="22"/>
      <c r="W2284" s="22"/>
      <c r="Z2284" s="22"/>
      <c r="AC2284" s="22"/>
      <c r="AF2284" s="22"/>
      <c r="AI2284" s="22"/>
      <c r="AL2284" s="22"/>
      <c r="AO2284" s="22"/>
      <c r="AR2284" s="22"/>
      <c r="AU2284" s="22"/>
      <c r="AX2284" s="22"/>
      <c r="BA2284" s="22"/>
      <c r="BD2284" s="22"/>
    </row>
    <row r="2285" spans="2:56" x14ac:dyDescent="0.3">
      <c r="B2285" s="22"/>
      <c r="C2285" s="55"/>
      <c r="D2285" s="44"/>
      <c r="E2285" s="40"/>
      <c r="F2285" s="40"/>
      <c r="G2285" s="22"/>
      <c r="H2285" s="44"/>
      <c r="I2285" s="67"/>
      <c r="J2285" s="67"/>
      <c r="K2285" s="4"/>
      <c r="N2285" s="22"/>
      <c r="Q2285" s="22"/>
      <c r="T2285" s="22"/>
      <c r="W2285" s="22"/>
      <c r="Z2285" s="22"/>
      <c r="AC2285" s="22"/>
      <c r="AF2285" s="22"/>
      <c r="AI2285" s="22"/>
      <c r="AL2285" s="22"/>
      <c r="AO2285" s="22"/>
      <c r="AR2285" s="22"/>
      <c r="AU2285" s="22"/>
      <c r="AX2285" s="22"/>
      <c r="BA2285" s="22"/>
      <c r="BD2285" s="22"/>
    </row>
    <row r="2286" spans="2:56" x14ac:dyDescent="0.3">
      <c r="B2286" s="22"/>
      <c r="C2286" s="55"/>
      <c r="D2286" s="44"/>
      <c r="E2286" s="40"/>
      <c r="F2286" s="40"/>
      <c r="G2286" s="22"/>
      <c r="H2286" s="44"/>
      <c r="I2286" s="67"/>
      <c r="J2286" s="67"/>
      <c r="K2286" s="4"/>
      <c r="N2286" s="22"/>
      <c r="Q2286" s="22"/>
      <c r="T2286" s="22"/>
      <c r="W2286" s="22"/>
      <c r="Z2286" s="22"/>
      <c r="AC2286" s="22"/>
      <c r="AF2286" s="22"/>
      <c r="AI2286" s="22"/>
      <c r="AL2286" s="22"/>
      <c r="AO2286" s="22"/>
      <c r="AR2286" s="22"/>
      <c r="AU2286" s="22"/>
      <c r="AX2286" s="22"/>
      <c r="BA2286" s="22"/>
      <c r="BD2286" s="22"/>
    </row>
    <row r="2287" spans="2:56" x14ac:dyDescent="0.3">
      <c r="B2287" s="22"/>
      <c r="C2287" s="55"/>
      <c r="D2287" s="44"/>
      <c r="E2287" s="40"/>
      <c r="F2287" s="40"/>
      <c r="G2287" s="22"/>
      <c r="H2287" s="44"/>
      <c r="I2287" s="67"/>
      <c r="J2287" s="67"/>
      <c r="K2287" s="4"/>
      <c r="N2287" s="22"/>
      <c r="Q2287" s="22"/>
      <c r="T2287" s="22"/>
      <c r="W2287" s="22"/>
      <c r="Z2287" s="22"/>
      <c r="AC2287" s="22"/>
      <c r="AF2287" s="22"/>
      <c r="AI2287" s="22"/>
      <c r="AL2287" s="22"/>
      <c r="AO2287" s="22"/>
      <c r="AR2287" s="22"/>
      <c r="AU2287" s="22"/>
      <c r="AX2287" s="22"/>
      <c r="BA2287" s="22"/>
      <c r="BD2287" s="22"/>
    </row>
    <row r="2288" spans="2:56" x14ac:dyDescent="0.3">
      <c r="B2288" s="22"/>
      <c r="C2288" s="55"/>
      <c r="D2288" s="44"/>
      <c r="E2288" s="40"/>
      <c r="F2288" s="40"/>
      <c r="G2288" s="22"/>
      <c r="H2288" s="44"/>
      <c r="I2288" s="67"/>
      <c r="J2288" s="67"/>
      <c r="K2288" s="4"/>
      <c r="N2288" s="22"/>
      <c r="Q2288" s="22"/>
      <c r="T2288" s="22"/>
      <c r="W2288" s="22"/>
      <c r="Z2288" s="22"/>
      <c r="AC2288" s="22"/>
      <c r="AF2288" s="22"/>
      <c r="AI2288" s="22"/>
      <c r="AL2288" s="22"/>
      <c r="AO2288" s="22"/>
      <c r="AR2288" s="22"/>
      <c r="AU2288" s="22"/>
      <c r="AX2288" s="22"/>
      <c r="BA2288" s="22"/>
      <c r="BD2288" s="22"/>
    </row>
    <row r="2289" spans="2:56" x14ac:dyDescent="0.3">
      <c r="B2289" s="22"/>
      <c r="C2289" s="55"/>
      <c r="D2289" s="44"/>
      <c r="E2289" s="40"/>
      <c r="F2289" s="40"/>
      <c r="G2289" s="22"/>
      <c r="H2289" s="44"/>
      <c r="I2289" s="67"/>
      <c r="J2289" s="67"/>
      <c r="K2289" s="4"/>
      <c r="N2289" s="22"/>
      <c r="Q2289" s="22"/>
      <c r="T2289" s="22"/>
      <c r="W2289" s="22"/>
      <c r="Z2289" s="22"/>
      <c r="AC2289" s="22"/>
      <c r="AF2289" s="22"/>
      <c r="AI2289" s="22"/>
      <c r="AL2289" s="22"/>
      <c r="AO2289" s="22"/>
      <c r="AR2289" s="22"/>
      <c r="AU2289" s="22"/>
      <c r="AX2289" s="22"/>
      <c r="BA2289" s="22"/>
      <c r="BD2289" s="22"/>
    </row>
    <row r="2290" spans="2:56" x14ac:dyDescent="0.3">
      <c r="B2290" s="22"/>
      <c r="C2290" s="55"/>
      <c r="D2290" s="44"/>
      <c r="E2290" s="40"/>
      <c r="F2290" s="40"/>
      <c r="G2290" s="22"/>
      <c r="H2290" s="44"/>
      <c r="I2290" s="67"/>
      <c r="J2290" s="67"/>
      <c r="K2290" s="4"/>
      <c r="N2290" s="22"/>
      <c r="Q2290" s="22"/>
      <c r="T2290" s="22"/>
      <c r="W2290" s="22"/>
      <c r="Z2290" s="22"/>
      <c r="AC2290" s="22"/>
      <c r="AF2290" s="22"/>
      <c r="AI2290" s="22"/>
      <c r="AL2290" s="22"/>
      <c r="AO2290" s="22"/>
      <c r="AR2290" s="22"/>
      <c r="AU2290" s="22"/>
      <c r="AX2290" s="22"/>
      <c r="BA2290" s="22"/>
      <c r="BD2290" s="22"/>
    </row>
    <row r="2291" spans="2:56" x14ac:dyDescent="0.3">
      <c r="B2291" s="22"/>
      <c r="C2291" s="55"/>
      <c r="D2291" s="44"/>
      <c r="E2291" s="40"/>
      <c r="F2291" s="40"/>
      <c r="G2291" s="22"/>
      <c r="H2291" s="44"/>
      <c r="I2291" s="67"/>
      <c r="J2291" s="67"/>
      <c r="K2291" s="4"/>
      <c r="N2291" s="22"/>
      <c r="Q2291" s="22"/>
      <c r="T2291" s="22"/>
      <c r="W2291" s="22"/>
      <c r="Z2291" s="22"/>
      <c r="AC2291" s="22"/>
      <c r="AF2291" s="22"/>
      <c r="AI2291" s="22"/>
      <c r="AL2291" s="22"/>
      <c r="AO2291" s="22"/>
      <c r="AR2291" s="22"/>
      <c r="AU2291" s="22"/>
      <c r="AX2291" s="22"/>
      <c r="BA2291" s="22"/>
      <c r="BD2291" s="22"/>
    </row>
    <row r="2292" spans="2:56" x14ac:dyDescent="0.3">
      <c r="B2292" s="22"/>
      <c r="C2292" s="55"/>
      <c r="D2292" s="44"/>
      <c r="E2292" s="40"/>
      <c r="F2292" s="40"/>
      <c r="G2292" s="22"/>
      <c r="H2292" s="44"/>
      <c r="I2292" s="67"/>
      <c r="J2292" s="67"/>
      <c r="K2292" s="4"/>
      <c r="N2292" s="22"/>
      <c r="Q2292" s="22"/>
      <c r="T2292" s="22"/>
      <c r="W2292" s="22"/>
      <c r="Z2292" s="22"/>
      <c r="AC2292" s="22"/>
      <c r="AF2292" s="22"/>
      <c r="AI2292" s="22"/>
      <c r="AL2292" s="22"/>
      <c r="AO2292" s="22"/>
      <c r="AR2292" s="22"/>
      <c r="AU2292" s="22"/>
      <c r="AX2292" s="22"/>
      <c r="BA2292" s="22"/>
      <c r="BD2292" s="22"/>
    </row>
    <row r="2293" spans="2:56" x14ac:dyDescent="0.3">
      <c r="B2293" s="22"/>
      <c r="C2293" s="55"/>
      <c r="D2293" s="44"/>
      <c r="E2293" s="40"/>
      <c r="F2293" s="40"/>
      <c r="G2293" s="22"/>
      <c r="H2293" s="44"/>
      <c r="I2293" s="67"/>
      <c r="J2293" s="67"/>
      <c r="K2293" s="4"/>
      <c r="N2293" s="22"/>
      <c r="Q2293" s="22"/>
      <c r="T2293" s="22"/>
      <c r="W2293" s="22"/>
      <c r="Z2293" s="22"/>
      <c r="AC2293" s="22"/>
      <c r="AF2293" s="22"/>
      <c r="AI2293" s="22"/>
      <c r="AL2293" s="22"/>
      <c r="AO2293" s="22"/>
      <c r="AR2293" s="22"/>
      <c r="AU2293" s="22"/>
      <c r="AX2293" s="22"/>
      <c r="BA2293" s="22"/>
      <c r="BD2293" s="22"/>
    </row>
    <row r="2294" spans="2:56" x14ac:dyDescent="0.3">
      <c r="B2294" s="22"/>
      <c r="C2294" s="55"/>
      <c r="D2294" s="44"/>
      <c r="E2294" s="40"/>
      <c r="F2294" s="40"/>
      <c r="G2294" s="22"/>
      <c r="H2294" s="44"/>
      <c r="I2294" s="67"/>
      <c r="J2294" s="67"/>
      <c r="K2294" s="4"/>
      <c r="N2294" s="22"/>
      <c r="Q2294" s="22"/>
      <c r="T2294" s="22"/>
      <c r="W2294" s="22"/>
      <c r="Z2294" s="22"/>
      <c r="AC2294" s="22"/>
      <c r="AF2294" s="22"/>
      <c r="AI2294" s="22"/>
      <c r="AL2294" s="22"/>
      <c r="AO2294" s="22"/>
      <c r="AR2294" s="22"/>
      <c r="AU2294" s="22"/>
      <c r="AX2294" s="22"/>
      <c r="BA2294" s="22"/>
      <c r="BD2294" s="22"/>
    </row>
    <row r="2295" spans="2:56" x14ac:dyDescent="0.3">
      <c r="B2295" s="22"/>
      <c r="C2295" s="55"/>
      <c r="D2295" s="44"/>
      <c r="E2295" s="40"/>
      <c r="F2295" s="40"/>
      <c r="G2295" s="22"/>
      <c r="H2295" s="44"/>
      <c r="I2295" s="67"/>
      <c r="J2295" s="67"/>
      <c r="K2295" s="4"/>
      <c r="N2295" s="22"/>
      <c r="Q2295" s="22"/>
      <c r="T2295" s="22"/>
      <c r="W2295" s="22"/>
      <c r="Z2295" s="22"/>
      <c r="AC2295" s="22"/>
      <c r="AF2295" s="22"/>
      <c r="AI2295" s="22"/>
      <c r="AL2295" s="22"/>
      <c r="AO2295" s="22"/>
      <c r="AR2295" s="22"/>
      <c r="AU2295" s="22"/>
      <c r="AX2295" s="22"/>
      <c r="BA2295" s="22"/>
      <c r="BD2295" s="22"/>
    </row>
    <row r="2296" spans="2:56" x14ac:dyDescent="0.3">
      <c r="B2296" s="22"/>
      <c r="C2296" s="55"/>
      <c r="D2296" s="44"/>
      <c r="E2296" s="40"/>
      <c r="F2296" s="40"/>
      <c r="G2296" s="22"/>
      <c r="H2296" s="44"/>
      <c r="I2296" s="67"/>
      <c r="J2296" s="67"/>
      <c r="K2296" s="4"/>
      <c r="N2296" s="22"/>
      <c r="Q2296" s="22"/>
      <c r="T2296" s="22"/>
      <c r="W2296" s="22"/>
      <c r="Z2296" s="22"/>
      <c r="AC2296" s="22"/>
      <c r="AF2296" s="22"/>
      <c r="AI2296" s="22"/>
      <c r="AL2296" s="22"/>
      <c r="AO2296" s="22"/>
      <c r="AR2296" s="22"/>
      <c r="AU2296" s="22"/>
      <c r="AX2296" s="22"/>
      <c r="BA2296" s="22"/>
      <c r="BD2296" s="22"/>
    </row>
    <row r="2297" spans="2:56" x14ac:dyDescent="0.3">
      <c r="B2297" s="22"/>
      <c r="C2297" s="55"/>
      <c r="D2297" s="44"/>
      <c r="E2297" s="40"/>
      <c r="F2297" s="40"/>
      <c r="G2297" s="22"/>
      <c r="H2297" s="44"/>
      <c r="I2297" s="67"/>
      <c r="J2297" s="67"/>
      <c r="K2297" s="4"/>
      <c r="N2297" s="22"/>
      <c r="Q2297" s="22"/>
      <c r="T2297" s="22"/>
      <c r="W2297" s="22"/>
      <c r="Z2297" s="22"/>
      <c r="AC2297" s="22"/>
      <c r="AF2297" s="22"/>
      <c r="AI2297" s="22"/>
      <c r="AL2297" s="22"/>
      <c r="AO2297" s="22"/>
      <c r="AR2297" s="22"/>
      <c r="AU2297" s="22"/>
      <c r="AX2297" s="22"/>
      <c r="BA2297" s="22"/>
      <c r="BD2297" s="22"/>
    </row>
    <row r="2298" spans="2:56" x14ac:dyDescent="0.3">
      <c r="B2298" s="22"/>
      <c r="C2298" s="55"/>
      <c r="D2298" s="44"/>
      <c r="E2298" s="40"/>
      <c r="F2298" s="40"/>
      <c r="G2298" s="22"/>
      <c r="H2298" s="44"/>
      <c r="I2298" s="67"/>
      <c r="J2298" s="67"/>
      <c r="K2298" s="4"/>
      <c r="N2298" s="22"/>
      <c r="Q2298" s="22"/>
      <c r="T2298" s="22"/>
      <c r="W2298" s="22"/>
      <c r="Z2298" s="22"/>
      <c r="AC2298" s="22"/>
      <c r="AF2298" s="22"/>
      <c r="AI2298" s="22"/>
      <c r="AL2298" s="22"/>
      <c r="AO2298" s="22"/>
      <c r="AR2298" s="22"/>
      <c r="AU2298" s="22"/>
      <c r="AX2298" s="22"/>
      <c r="BA2298" s="22"/>
      <c r="BD2298" s="22"/>
    </row>
    <row r="2299" spans="2:56" x14ac:dyDescent="0.3">
      <c r="B2299" s="22"/>
      <c r="C2299" s="55"/>
      <c r="D2299" s="44"/>
      <c r="E2299" s="40"/>
      <c r="F2299" s="40"/>
      <c r="G2299" s="22"/>
      <c r="H2299" s="44"/>
      <c r="I2299" s="67"/>
      <c r="J2299" s="67"/>
      <c r="K2299" s="4"/>
      <c r="N2299" s="22"/>
      <c r="Q2299" s="22"/>
      <c r="T2299" s="22"/>
      <c r="W2299" s="22"/>
      <c r="Z2299" s="22"/>
      <c r="AC2299" s="22"/>
      <c r="AF2299" s="22"/>
      <c r="AI2299" s="22"/>
      <c r="AL2299" s="22"/>
      <c r="AO2299" s="22"/>
      <c r="AR2299" s="22"/>
      <c r="AU2299" s="22"/>
      <c r="AX2299" s="22"/>
      <c r="BA2299" s="22"/>
      <c r="BD2299" s="22"/>
    </row>
    <row r="2300" spans="2:56" x14ac:dyDescent="0.3">
      <c r="B2300" s="22"/>
      <c r="C2300" s="55"/>
      <c r="D2300" s="44"/>
      <c r="E2300" s="40"/>
      <c r="F2300" s="40"/>
      <c r="G2300" s="22"/>
      <c r="H2300" s="44"/>
      <c r="I2300" s="67"/>
      <c r="J2300" s="67"/>
      <c r="K2300" s="4"/>
      <c r="N2300" s="22"/>
      <c r="Q2300" s="22"/>
      <c r="T2300" s="22"/>
      <c r="W2300" s="22"/>
      <c r="Z2300" s="22"/>
      <c r="AC2300" s="22"/>
      <c r="AF2300" s="22"/>
      <c r="AI2300" s="22"/>
      <c r="AL2300" s="22"/>
      <c r="AO2300" s="22"/>
      <c r="AR2300" s="22"/>
      <c r="AU2300" s="22"/>
      <c r="AX2300" s="22"/>
      <c r="BA2300" s="22"/>
      <c r="BD2300" s="22"/>
    </row>
    <row r="2301" spans="2:56" x14ac:dyDescent="0.3">
      <c r="B2301" s="22"/>
      <c r="C2301" s="55"/>
      <c r="D2301" s="44"/>
      <c r="E2301" s="40"/>
      <c r="F2301" s="40"/>
      <c r="G2301" s="22"/>
      <c r="H2301" s="44"/>
      <c r="I2301" s="67"/>
      <c r="J2301" s="67"/>
      <c r="K2301" s="4"/>
      <c r="N2301" s="22"/>
      <c r="Q2301" s="22"/>
      <c r="T2301" s="22"/>
      <c r="W2301" s="22"/>
      <c r="Z2301" s="22"/>
      <c r="AC2301" s="22"/>
      <c r="AF2301" s="22"/>
      <c r="AI2301" s="22"/>
      <c r="AL2301" s="22"/>
      <c r="AO2301" s="22"/>
      <c r="AR2301" s="22"/>
      <c r="AU2301" s="22"/>
      <c r="AX2301" s="22"/>
      <c r="BA2301" s="22"/>
      <c r="BD2301" s="22"/>
    </row>
    <row r="2302" spans="2:56" x14ac:dyDescent="0.3">
      <c r="B2302" s="22"/>
      <c r="C2302" s="55"/>
      <c r="D2302" s="44"/>
      <c r="E2302" s="40"/>
      <c r="F2302" s="40"/>
      <c r="G2302" s="22"/>
      <c r="H2302" s="44"/>
      <c r="I2302" s="67"/>
      <c r="J2302" s="67"/>
      <c r="K2302" s="4"/>
      <c r="N2302" s="22"/>
      <c r="Q2302" s="22"/>
      <c r="T2302" s="22"/>
      <c r="W2302" s="22"/>
      <c r="Z2302" s="22"/>
      <c r="AC2302" s="22"/>
      <c r="AF2302" s="22"/>
      <c r="AI2302" s="22"/>
      <c r="AL2302" s="22"/>
      <c r="AO2302" s="22"/>
      <c r="AR2302" s="22"/>
      <c r="AU2302" s="22"/>
      <c r="AX2302" s="22"/>
      <c r="BA2302" s="22"/>
      <c r="BD2302" s="22"/>
    </row>
    <row r="2303" spans="2:56" x14ac:dyDescent="0.3">
      <c r="B2303" s="22"/>
      <c r="C2303" s="55"/>
      <c r="D2303" s="44"/>
      <c r="E2303" s="40"/>
      <c r="F2303" s="40"/>
      <c r="G2303" s="22"/>
      <c r="H2303" s="44"/>
      <c r="I2303" s="67"/>
      <c r="J2303" s="67"/>
      <c r="K2303" s="4"/>
      <c r="N2303" s="22"/>
      <c r="Q2303" s="22"/>
      <c r="T2303" s="22"/>
      <c r="W2303" s="22"/>
      <c r="Z2303" s="22"/>
      <c r="AC2303" s="22"/>
      <c r="AF2303" s="22"/>
      <c r="AI2303" s="22"/>
      <c r="AL2303" s="22"/>
      <c r="AO2303" s="22"/>
      <c r="AR2303" s="22"/>
      <c r="AU2303" s="22"/>
      <c r="AX2303" s="22"/>
      <c r="BA2303" s="22"/>
      <c r="BD2303" s="22"/>
    </row>
    <row r="2304" spans="2:56" x14ac:dyDescent="0.3">
      <c r="B2304" s="22"/>
      <c r="C2304" s="55"/>
      <c r="D2304" s="44"/>
      <c r="E2304" s="40"/>
      <c r="F2304" s="40"/>
      <c r="G2304" s="22"/>
      <c r="H2304" s="44"/>
      <c r="I2304" s="67"/>
      <c r="J2304" s="67"/>
      <c r="K2304" s="4"/>
      <c r="N2304" s="22"/>
      <c r="Q2304" s="22"/>
      <c r="T2304" s="22"/>
      <c r="W2304" s="22"/>
      <c r="Z2304" s="22"/>
      <c r="AC2304" s="22"/>
      <c r="AF2304" s="22"/>
      <c r="AI2304" s="22"/>
      <c r="AL2304" s="22"/>
      <c r="AO2304" s="22"/>
      <c r="AR2304" s="22"/>
      <c r="AU2304" s="22"/>
      <c r="AX2304" s="22"/>
      <c r="BA2304" s="22"/>
      <c r="BD2304" s="22"/>
    </row>
    <row r="2305" spans="2:56" x14ac:dyDescent="0.3">
      <c r="B2305" s="22"/>
      <c r="C2305" s="55"/>
      <c r="D2305" s="44"/>
      <c r="E2305" s="40"/>
      <c r="F2305" s="40"/>
      <c r="G2305" s="22"/>
      <c r="H2305" s="44"/>
      <c r="I2305" s="67"/>
      <c r="J2305" s="67"/>
      <c r="K2305" s="4"/>
      <c r="N2305" s="22"/>
      <c r="Q2305" s="22"/>
      <c r="T2305" s="22"/>
      <c r="W2305" s="22"/>
      <c r="Z2305" s="22"/>
      <c r="AC2305" s="22"/>
      <c r="AF2305" s="22"/>
      <c r="AI2305" s="22"/>
      <c r="AL2305" s="22"/>
      <c r="AO2305" s="22"/>
      <c r="AR2305" s="22"/>
      <c r="AU2305" s="22"/>
      <c r="AX2305" s="22"/>
      <c r="BA2305" s="22"/>
      <c r="BD2305" s="22"/>
    </row>
    <row r="2306" spans="2:56" x14ac:dyDescent="0.3">
      <c r="B2306" s="22"/>
      <c r="C2306" s="55"/>
      <c r="D2306" s="44"/>
      <c r="E2306" s="40"/>
      <c r="F2306" s="40"/>
      <c r="G2306" s="22"/>
      <c r="H2306" s="44"/>
      <c r="I2306" s="67"/>
      <c r="J2306" s="67"/>
      <c r="K2306" s="4"/>
      <c r="N2306" s="22"/>
      <c r="Q2306" s="22"/>
      <c r="T2306" s="22"/>
      <c r="W2306" s="22"/>
      <c r="Z2306" s="22"/>
      <c r="AC2306" s="22"/>
      <c r="AF2306" s="22"/>
      <c r="AI2306" s="22"/>
      <c r="AL2306" s="22"/>
      <c r="AO2306" s="22"/>
      <c r="AR2306" s="22"/>
      <c r="AU2306" s="22"/>
      <c r="AX2306" s="22"/>
      <c r="BA2306" s="22"/>
      <c r="BD2306" s="22"/>
    </row>
    <row r="2307" spans="2:56" x14ac:dyDescent="0.3">
      <c r="B2307" s="22"/>
      <c r="C2307" s="55"/>
      <c r="D2307" s="44"/>
      <c r="E2307" s="40"/>
      <c r="F2307" s="40"/>
      <c r="G2307" s="22"/>
      <c r="H2307" s="44"/>
      <c r="I2307" s="67"/>
      <c r="J2307" s="67"/>
      <c r="K2307" s="4"/>
      <c r="N2307" s="22"/>
      <c r="Q2307" s="22"/>
      <c r="T2307" s="22"/>
      <c r="W2307" s="22"/>
      <c r="Z2307" s="22"/>
      <c r="AC2307" s="22"/>
      <c r="AF2307" s="22"/>
      <c r="AI2307" s="22"/>
      <c r="AL2307" s="22"/>
      <c r="AO2307" s="22"/>
      <c r="AR2307" s="22"/>
      <c r="AU2307" s="22"/>
      <c r="AX2307" s="22"/>
      <c r="BA2307" s="22"/>
      <c r="BD2307" s="22"/>
    </row>
    <row r="2308" spans="2:56" x14ac:dyDescent="0.3">
      <c r="B2308" s="22"/>
      <c r="C2308" s="55"/>
      <c r="D2308" s="44"/>
      <c r="E2308" s="40"/>
      <c r="F2308" s="40"/>
      <c r="G2308" s="22"/>
      <c r="H2308" s="44"/>
      <c r="I2308" s="67"/>
      <c r="J2308" s="67"/>
      <c r="K2308" s="4"/>
      <c r="N2308" s="22"/>
      <c r="Q2308" s="22"/>
      <c r="T2308" s="22"/>
      <c r="W2308" s="22"/>
      <c r="Z2308" s="22"/>
      <c r="AC2308" s="22"/>
      <c r="AF2308" s="22"/>
      <c r="AI2308" s="22"/>
      <c r="AL2308" s="22"/>
      <c r="AO2308" s="22"/>
      <c r="AR2308" s="22"/>
      <c r="AU2308" s="22"/>
      <c r="AX2308" s="22"/>
      <c r="BA2308" s="22"/>
      <c r="BD2308" s="22"/>
    </row>
    <row r="2309" spans="2:56" x14ac:dyDescent="0.3">
      <c r="B2309" s="22"/>
      <c r="C2309" s="55"/>
      <c r="D2309" s="44"/>
      <c r="E2309" s="40"/>
      <c r="F2309" s="40"/>
      <c r="G2309" s="22"/>
      <c r="H2309" s="44"/>
      <c r="I2309" s="67"/>
      <c r="J2309" s="67"/>
      <c r="K2309" s="4"/>
      <c r="N2309" s="22"/>
      <c r="Q2309" s="22"/>
      <c r="T2309" s="22"/>
      <c r="W2309" s="22"/>
      <c r="Z2309" s="22"/>
      <c r="AC2309" s="22"/>
      <c r="AF2309" s="22"/>
      <c r="AI2309" s="22"/>
      <c r="AL2309" s="22"/>
      <c r="AO2309" s="22"/>
      <c r="AR2309" s="22"/>
      <c r="AU2309" s="22"/>
      <c r="AX2309" s="22"/>
      <c r="BA2309" s="22"/>
      <c r="BD2309" s="22"/>
    </row>
    <row r="2310" spans="2:56" x14ac:dyDescent="0.3">
      <c r="B2310" s="22"/>
      <c r="C2310" s="55"/>
      <c r="D2310" s="44"/>
      <c r="E2310" s="40"/>
      <c r="F2310" s="40"/>
      <c r="G2310" s="22"/>
      <c r="H2310" s="44"/>
      <c r="I2310" s="67"/>
      <c r="J2310" s="67"/>
      <c r="K2310" s="4"/>
      <c r="N2310" s="22"/>
      <c r="Q2310" s="22"/>
      <c r="T2310" s="22"/>
      <c r="W2310" s="22"/>
      <c r="Z2310" s="22"/>
      <c r="AC2310" s="22"/>
      <c r="AF2310" s="22"/>
      <c r="AI2310" s="22"/>
      <c r="AL2310" s="22"/>
      <c r="AO2310" s="22"/>
      <c r="AR2310" s="22"/>
      <c r="AU2310" s="22"/>
      <c r="AX2310" s="22"/>
      <c r="BA2310" s="22"/>
      <c r="BD2310" s="22"/>
    </row>
    <row r="2311" spans="2:56" x14ac:dyDescent="0.3">
      <c r="B2311" s="22"/>
      <c r="C2311" s="55"/>
      <c r="D2311" s="44"/>
      <c r="E2311" s="40"/>
      <c r="F2311" s="40"/>
      <c r="G2311" s="22"/>
      <c r="H2311" s="44"/>
      <c r="I2311" s="67"/>
      <c r="J2311" s="67"/>
      <c r="K2311" s="4"/>
      <c r="N2311" s="22"/>
      <c r="Q2311" s="22"/>
      <c r="T2311" s="22"/>
      <c r="W2311" s="22"/>
      <c r="Z2311" s="22"/>
      <c r="AC2311" s="22"/>
      <c r="AF2311" s="22"/>
      <c r="AI2311" s="22"/>
      <c r="AL2311" s="22"/>
      <c r="AO2311" s="22"/>
      <c r="AR2311" s="22"/>
      <c r="AU2311" s="22"/>
      <c r="AX2311" s="22"/>
      <c r="BA2311" s="22"/>
      <c r="BD2311" s="22"/>
    </row>
    <row r="2312" spans="2:56" x14ac:dyDescent="0.3">
      <c r="B2312" s="22"/>
      <c r="C2312" s="55"/>
      <c r="D2312" s="44"/>
      <c r="E2312" s="40"/>
      <c r="F2312" s="40"/>
      <c r="G2312" s="22"/>
      <c r="H2312" s="44"/>
      <c r="I2312" s="67"/>
      <c r="J2312" s="67"/>
      <c r="K2312" s="4"/>
      <c r="N2312" s="22"/>
      <c r="Q2312" s="22"/>
      <c r="T2312" s="22"/>
      <c r="W2312" s="22"/>
      <c r="Z2312" s="22"/>
      <c r="AC2312" s="22"/>
      <c r="AF2312" s="22"/>
      <c r="AI2312" s="22"/>
      <c r="AL2312" s="22"/>
      <c r="AO2312" s="22"/>
      <c r="AR2312" s="22"/>
      <c r="AU2312" s="22"/>
      <c r="AX2312" s="22"/>
      <c r="BA2312" s="22"/>
      <c r="BD2312" s="22"/>
    </row>
    <row r="2313" spans="2:56" x14ac:dyDescent="0.3">
      <c r="B2313" s="22"/>
      <c r="C2313" s="55"/>
      <c r="D2313" s="44"/>
      <c r="E2313" s="40"/>
      <c r="F2313" s="40"/>
      <c r="G2313" s="22"/>
      <c r="H2313" s="44"/>
      <c r="I2313" s="67"/>
      <c r="J2313" s="67"/>
      <c r="K2313" s="4"/>
      <c r="N2313" s="22"/>
      <c r="Q2313" s="22"/>
      <c r="T2313" s="22"/>
      <c r="W2313" s="22"/>
      <c r="Z2313" s="22"/>
      <c r="AC2313" s="22"/>
      <c r="AF2313" s="22"/>
      <c r="AI2313" s="22"/>
      <c r="AL2313" s="22"/>
      <c r="AO2313" s="22"/>
      <c r="AR2313" s="22"/>
      <c r="AU2313" s="22"/>
      <c r="AX2313" s="22"/>
      <c r="BA2313" s="22"/>
      <c r="BD2313" s="22"/>
    </row>
    <row r="2314" spans="2:56" x14ac:dyDescent="0.3">
      <c r="B2314" s="22"/>
      <c r="C2314" s="55"/>
      <c r="D2314" s="44"/>
      <c r="E2314" s="40"/>
      <c r="F2314" s="40"/>
      <c r="G2314" s="22"/>
      <c r="H2314" s="44"/>
      <c r="I2314" s="67"/>
      <c r="J2314" s="67"/>
      <c r="K2314" s="4"/>
      <c r="N2314" s="22"/>
      <c r="Q2314" s="22"/>
      <c r="T2314" s="22"/>
      <c r="W2314" s="22"/>
      <c r="Z2314" s="22"/>
      <c r="AC2314" s="22"/>
      <c r="AF2314" s="22"/>
      <c r="AI2314" s="22"/>
      <c r="AL2314" s="22"/>
      <c r="AO2314" s="22"/>
      <c r="AR2314" s="22"/>
      <c r="AU2314" s="22"/>
      <c r="AX2314" s="22"/>
      <c r="BA2314" s="22"/>
      <c r="BD2314" s="22"/>
    </row>
    <row r="2315" spans="2:56" x14ac:dyDescent="0.3">
      <c r="B2315" s="22"/>
      <c r="C2315" s="55"/>
      <c r="D2315" s="44"/>
      <c r="E2315" s="40"/>
      <c r="F2315" s="40"/>
      <c r="G2315" s="22"/>
      <c r="H2315" s="44"/>
      <c r="I2315" s="67"/>
      <c r="J2315" s="67"/>
      <c r="K2315" s="4"/>
      <c r="N2315" s="22"/>
      <c r="Q2315" s="22"/>
      <c r="T2315" s="22"/>
      <c r="W2315" s="22"/>
      <c r="Z2315" s="22"/>
      <c r="AC2315" s="22"/>
      <c r="AF2315" s="22"/>
      <c r="AI2315" s="22"/>
      <c r="AL2315" s="22"/>
      <c r="AO2315" s="22"/>
      <c r="AR2315" s="22"/>
      <c r="AU2315" s="22"/>
      <c r="AX2315" s="22"/>
      <c r="BA2315" s="22"/>
      <c r="BD2315" s="22"/>
    </row>
    <row r="2316" spans="2:56" x14ac:dyDescent="0.3">
      <c r="B2316" s="22"/>
      <c r="C2316" s="55"/>
      <c r="D2316" s="44"/>
      <c r="E2316" s="40"/>
      <c r="F2316" s="40"/>
      <c r="G2316" s="22"/>
      <c r="H2316" s="44"/>
      <c r="I2316" s="67"/>
      <c r="J2316" s="67"/>
      <c r="K2316" s="4"/>
      <c r="N2316" s="22"/>
      <c r="Q2316" s="22"/>
      <c r="T2316" s="22"/>
      <c r="W2316" s="22"/>
      <c r="Z2316" s="22"/>
      <c r="AC2316" s="22"/>
      <c r="AF2316" s="22"/>
      <c r="AI2316" s="22"/>
      <c r="AL2316" s="22"/>
      <c r="AO2316" s="22"/>
      <c r="AR2316" s="22"/>
      <c r="AU2316" s="22"/>
      <c r="AX2316" s="22"/>
      <c r="BA2316" s="22"/>
      <c r="BD2316" s="22"/>
    </row>
    <row r="2317" spans="2:56" x14ac:dyDescent="0.3">
      <c r="B2317" s="22"/>
      <c r="C2317" s="55"/>
      <c r="D2317" s="44"/>
      <c r="E2317" s="40"/>
      <c r="F2317" s="40"/>
      <c r="G2317" s="22"/>
      <c r="H2317" s="44"/>
      <c r="I2317" s="67"/>
      <c r="J2317" s="67"/>
      <c r="K2317" s="4"/>
      <c r="N2317" s="22"/>
      <c r="Q2317" s="22"/>
      <c r="T2317" s="22"/>
      <c r="W2317" s="22"/>
      <c r="Z2317" s="22"/>
      <c r="AC2317" s="22"/>
      <c r="AF2317" s="22"/>
      <c r="AI2317" s="22"/>
      <c r="AL2317" s="22"/>
      <c r="AO2317" s="22"/>
      <c r="AR2317" s="22"/>
      <c r="AU2317" s="22"/>
      <c r="AX2317" s="22"/>
      <c r="BA2317" s="22"/>
      <c r="BD2317" s="22"/>
    </row>
    <row r="2318" spans="2:56" x14ac:dyDescent="0.3">
      <c r="B2318" s="22"/>
      <c r="C2318" s="55"/>
      <c r="D2318" s="44"/>
      <c r="E2318" s="40"/>
      <c r="F2318" s="40"/>
      <c r="G2318" s="22"/>
      <c r="H2318" s="44"/>
      <c r="I2318" s="67"/>
      <c r="J2318" s="67"/>
      <c r="K2318" s="4"/>
      <c r="N2318" s="22"/>
      <c r="Q2318" s="22"/>
      <c r="T2318" s="22"/>
      <c r="W2318" s="22"/>
      <c r="Z2318" s="22"/>
      <c r="AC2318" s="22"/>
      <c r="AF2318" s="22"/>
      <c r="AI2318" s="22"/>
      <c r="AL2318" s="22"/>
      <c r="AO2318" s="22"/>
      <c r="AR2318" s="22"/>
      <c r="AU2318" s="22"/>
      <c r="AX2318" s="22"/>
      <c r="BA2318" s="22"/>
      <c r="BD2318" s="22"/>
    </row>
    <row r="2319" spans="2:56" x14ac:dyDescent="0.3">
      <c r="B2319" s="22"/>
      <c r="C2319" s="55"/>
      <c r="D2319" s="44"/>
      <c r="E2319" s="40"/>
      <c r="F2319" s="40"/>
      <c r="G2319" s="22"/>
      <c r="H2319" s="44"/>
      <c r="I2319" s="67"/>
      <c r="J2319" s="67"/>
      <c r="K2319" s="4"/>
      <c r="N2319" s="22"/>
      <c r="Q2319" s="22"/>
      <c r="T2319" s="22"/>
      <c r="W2319" s="22"/>
      <c r="Z2319" s="22"/>
      <c r="AC2319" s="22"/>
      <c r="AF2319" s="22"/>
      <c r="AI2319" s="22"/>
      <c r="AL2319" s="22"/>
      <c r="AO2319" s="22"/>
      <c r="AR2319" s="22"/>
      <c r="AU2319" s="22"/>
      <c r="AX2319" s="22"/>
      <c r="BA2319" s="22"/>
      <c r="BD2319" s="22"/>
    </row>
    <row r="2320" spans="2:56" x14ac:dyDescent="0.3">
      <c r="B2320" s="22"/>
      <c r="C2320" s="55"/>
      <c r="D2320" s="44"/>
      <c r="E2320" s="40"/>
      <c r="F2320" s="40"/>
      <c r="G2320" s="22"/>
      <c r="H2320" s="44"/>
      <c r="I2320" s="67"/>
      <c r="J2320" s="67"/>
      <c r="K2320" s="4"/>
      <c r="N2320" s="22"/>
      <c r="Q2320" s="22"/>
      <c r="T2320" s="22"/>
      <c r="W2320" s="22"/>
      <c r="Z2320" s="22"/>
      <c r="AC2320" s="22"/>
      <c r="AF2320" s="22"/>
      <c r="AI2320" s="22"/>
      <c r="AL2320" s="22"/>
      <c r="AO2320" s="22"/>
      <c r="AR2320" s="22"/>
      <c r="AU2320" s="22"/>
      <c r="AX2320" s="22"/>
      <c r="BA2320" s="22"/>
      <c r="BD2320" s="22"/>
    </row>
    <row r="2321" spans="2:56" x14ac:dyDescent="0.3">
      <c r="B2321" s="22"/>
      <c r="C2321" s="55"/>
      <c r="D2321" s="44"/>
      <c r="E2321" s="40"/>
      <c r="F2321" s="40"/>
      <c r="G2321" s="22"/>
      <c r="H2321" s="44"/>
      <c r="I2321" s="67"/>
      <c r="J2321" s="67"/>
      <c r="K2321" s="4"/>
      <c r="N2321" s="22"/>
      <c r="Q2321" s="22"/>
      <c r="T2321" s="22"/>
      <c r="W2321" s="22"/>
      <c r="Z2321" s="22"/>
      <c r="AC2321" s="22"/>
      <c r="AF2321" s="22"/>
      <c r="AI2321" s="22"/>
      <c r="AL2321" s="22"/>
      <c r="AO2321" s="22"/>
      <c r="AR2321" s="22"/>
      <c r="AU2321" s="22"/>
      <c r="AX2321" s="22"/>
      <c r="BA2321" s="22"/>
      <c r="BD2321" s="22"/>
    </row>
    <row r="2322" spans="2:56" x14ac:dyDescent="0.3">
      <c r="B2322" s="22"/>
      <c r="C2322" s="55"/>
      <c r="D2322" s="44"/>
      <c r="E2322" s="40"/>
      <c r="F2322" s="40"/>
      <c r="G2322" s="22"/>
      <c r="H2322" s="44"/>
      <c r="I2322" s="67"/>
      <c r="J2322" s="67"/>
      <c r="K2322" s="4"/>
      <c r="N2322" s="22"/>
      <c r="Q2322" s="22"/>
      <c r="T2322" s="22"/>
      <c r="W2322" s="22"/>
      <c r="Z2322" s="22"/>
      <c r="AC2322" s="22"/>
      <c r="AF2322" s="22"/>
      <c r="AI2322" s="22"/>
      <c r="AL2322" s="22"/>
      <c r="AO2322" s="22"/>
      <c r="AR2322" s="22"/>
      <c r="AU2322" s="22"/>
      <c r="AX2322" s="22"/>
      <c r="BA2322" s="22"/>
      <c r="BD2322" s="22"/>
    </row>
    <row r="2323" spans="2:56" x14ac:dyDescent="0.3">
      <c r="B2323" s="22"/>
      <c r="C2323" s="55"/>
      <c r="D2323" s="44"/>
      <c r="E2323" s="40"/>
      <c r="F2323" s="40"/>
      <c r="G2323" s="22"/>
      <c r="H2323" s="44"/>
      <c r="I2323" s="67"/>
      <c r="J2323" s="67"/>
      <c r="K2323" s="4"/>
      <c r="N2323" s="22"/>
      <c r="Q2323" s="22"/>
      <c r="T2323" s="22"/>
      <c r="W2323" s="22"/>
      <c r="Z2323" s="22"/>
      <c r="AC2323" s="22"/>
      <c r="AF2323" s="22"/>
      <c r="AI2323" s="22"/>
      <c r="AL2323" s="22"/>
      <c r="AO2323" s="22"/>
      <c r="AR2323" s="22"/>
      <c r="AU2323" s="22"/>
      <c r="AX2323" s="22"/>
      <c r="BA2323" s="22"/>
      <c r="BD2323" s="22"/>
    </row>
    <row r="2324" spans="2:56" x14ac:dyDescent="0.3">
      <c r="B2324" s="22"/>
      <c r="C2324" s="55"/>
      <c r="D2324" s="44"/>
      <c r="E2324" s="40"/>
      <c r="F2324" s="40"/>
      <c r="G2324" s="22"/>
      <c r="H2324" s="44"/>
      <c r="I2324" s="67"/>
      <c r="J2324" s="67"/>
      <c r="K2324" s="4"/>
      <c r="N2324" s="22"/>
      <c r="Q2324" s="22"/>
      <c r="T2324" s="22"/>
      <c r="W2324" s="22"/>
      <c r="Z2324" s="22"/>
      <c r="AC2324" s="22"/>
      <c r="AF2324" s="22"/>
      <c r="AI2324" s="22"/>
      <c r="AL2324" s="22"/>
      <c r="AO2324" s="22"/>
      <c r="AR2324" s="22"/>
      <c r="AU2324" s="22"/>
      <c r="AX2324" s="22"/>
      <c r="BA2324" s="22"/>
      <c r="BD2324" s="22"/>
    </row>
    <row r="2325" spans="2:56" x14ac:dyDescent="0.3">
      <c r="B2325" s="22"/>
      <c r="C2325" s="55"/>
      <c r="D2325" s="44"/>
      <c r="E2325" s="40"/>
      <c r="F2325" s="40"/>
      <c r="G2325" s="22"/>
      <c r="H2325" s="44"/>
      <c r="I2325" s="67"/>
      <c r="J2325" s="67"/>
      <c r="K2325" s="4"/>
      <c r="N2325" s="22"/>
      <c r="Q2325" s="22"/>
      <c r="T2325" s="22"/>
      <c r="W2325" s="22"/>
      <c r="Z2325" s="22"/>
      <c r="AC2325" s="22"/>
      <c r="AF2325" s="22"/>
      <c r="AI2325" s="22"/>
      <c r="AL2325" s="22"/>
      <c r="AO2325" s="22"/>
      <c r="AR2325" s="22"/>
      <c r="AU2325" s="22"/>
      <c r="AX2325" s="22"/>
      <c r="BA2325" s="22"/>
      <c r="BD2325" s="22"/>
    </row>
    <row r="2326" spans="2:56" x14ac:dyDescent="0.3">
      <c r="B2326" s="22"/>
      <c r="C2326" s="55"/>
      <c r="D2326" s="44"/>
      <c r="E2326" s="40"/>
      <c r="F2326" s="40"/>
      <c r="G2326" s="22"/>
      <c r="H2326" s="44"/>
      <c r="I2326" s="67"/>
      <c r="J2326" s="67"/>
      <c r="K2326" s="4"/>
      <c r="N2326" s="22"/>
      <c r="Q2326" s="22"/>
      <c r="T2326" s="22"/>
      <c r="W2326" s="22"/>
      <c r="Z2326" s="22"/>
      <c r="AC2326" s="22"/>
      <c r="AF2326" s="22"/>
      <c r="AI2326" s="22"/>
      <c r="AL2326" s="22"/>
      <c r="AO2326" s="22"/>
      <c r="AR2326" s="22"/>
      <c r="AU2326" s="22"/>
      <c r="AX2326" s="22"/>
      <c r="BA2326" s="22"/>
      <c r="BD2326" s="22"/>
    </row>
    <row r="2327" spans="2:56" x14ac:dyDescent="0.3">
      <c r="B2327" s="22"/>
      <c r="C2327" s="55"/>
      <c r="D2327" s="44"/>
      <c r="E2327" s="40"/>
      <c r="F2327" s="40"/>
      <c r="G2327" s="22"/>
      <c r="H2327" s="44"/>
      <c r="I2327" s="67"/>
      <c r="J2327" s="67"/>
      <c r="K2327" s="4"/>
      <c r="N2327" s="22"/>
      <c r="Q2327" s="22"/>
      <c r="T2327" s="22"/>
      <c r="W2327" s="22"/>
      <c r="Z2327" s="22"/>
      <c r="AC2327" s="22"/>
      <c r="AF2327" s="22"/>
      <c r="AI2327" s="22"/>
      <c r="AL2327" s="22"/>
      <c r="AO2327" s="22"/>
      <c r="AR2327" s="22"/>
      <c r="AU2327" s="22"/>
      <c r="AX2327" s="22"/>
      <c r="BA2327" s="22"/>
      <c r="BD2327" s="22"/>
    </row>
    <row r="2328" spans="2:56" x14ac:dyDescent="0.3">
      <c r="B2328" s="22"/>
      <c r="C2328" s="55"/>
      <c r="D2328" s="44"/>
      <c r="E2328" s="40"/>
      <c r="F2328" s="40"/>
      <c r="G2328" s="22"/>
      <c r="H2328" s="44"/>
      <c r="I2328" s="67"/>
      <c r="J2328" s="67"/>
      <c r="K2328" s="4"/>
      <c r="N2328" s="22"/>
      <c r="Q2328" s="22"/>
      <c r="T2328" s="22"/>
      <c r="W2328" s="22"/>
      <c r="Z2328" s="22"/>
      <c r="AC2328" s="22"/>
      <c r="AF2328" s="22"/>
      <c r="AI2328" s="22"/>
      <c r="AL2328" s="22"/>
      <c r="AO2328" s="22"/>
      <c r="AR2328" s="22"/>
      <c r="AU2328" s="22"/>
      <c r="AX2328" s="22"/>
      <c r="BA2328" s="22"/>
      <c r="BD2328" s="22"/>
    </row>
    <row r="2329" spans="2:56" x14ac:dyDescent="0.3">
      <c r="B2329" s="22"/>
      <c r="C2329" s="55"/>
      <c r="D2329" s="44"/>
      <c r="E2329" s="40"/>
      <c r="F2329" s="40"/>
      <c r="G2329" s="22"/>
      <c r="H2329" s="44"/>
      <c r="I2329" s="67"/>
      <c r="J2329" s="67"/>
      <c r="K2329" s="4"/>
      <c r="N2329" s="22"/>
      <c r="Q2329" s="22"/>
      <c r="T2329" s="22"/>
      <c r="W2329" s="22"/>
      <c r="Z2329" s="22"/>
      <c r="AC2329" s="22"/>
      <c r="AF2329" s="22"/>
      <c r="AI2329" s="22"/>
      <c r="AL2329" s="22"/>
      <c r="AO2329" s="22"/>
      <c r="AR2329" s="22"/>
      <c r="AU2329" s="22"/>
      <c r="AX2329" s="22"/>
      <c r="BA2329" s="22"/>
      <c r="BD2329" s="22"/>
    </row>
    <row r="2330" spans="2:56" x14ac:dyDescent="0.3">
      <c r="B2330" s="22"/>
      <c r="C2330" s="55"/>
      <c r="D2330" s="44"/>
      <c r="E2330" s="40"/>
      <c r="F2330" s="40"/>
      <c r="G2330" s="22"/>
      <c r="H2330" s="44"/>
      <c r="I2330" s="67"/>
      <c r="J2330" s="67"/>
      <c r="K2330" s="4"/>
      <c r="N2330" s="22"/>
      <c r="Q2330" s="22"/>
      <c r="T2330" s="22"/>
      <c r="W2330" s="22"/>
      <c r="Z2330" s="22"/>
      <c r="AC2330" s="22"/>
      <c r="AF2330" s="22"/>
      <c r="AI2330" s="22"/>
      <c r="AL2330" s="22"/>
      <c r="AO2330" s="22"/>
      <c r="AR2330" s="22"/>
      <c r="AU2330" s="22"/>
      <c r="AX2330" s="22"/>
      <c r="BA2330" s="22"/>
      <c r="BD2330" s="22"/>
    </row>
    <row r="2331" spans="2:56" x14ac:dyDescent="0.3">
      <c r="B2331" s="22"/>
      <c r="C2331" s="55"/>
      <c r="D2331" s="44"/>
      <c r="E2331" s="40"/>
      <c r="F2331" s="40"/>
      <c r="G2331" s="22"/>
      <c r="H2331" s="44"/>
      <c r="I2331" s="67"/>
      <c r="J2331" s="67"/>
      <c r="K2331" s="4"/>
      <c r="N2331" s="22"/>
      <c r="Q2331" s="22"/>
      <c r="T2331" s="22"/>
      <c r="W2331" s="22"/>
      <c r="Z2331" s="22"/>
      <c r="AC2331" s="22"/>
      <c r="AF2331" s="22"/>
      <c r="AI2331" s="22"/>
      <c r="AL2331" s="22"/>
      <c r="AO2331" s="22"/>
      <c r="AR2331" s="22"/>
      <c r="AU2331" s="22"/>
      <c r="AX2331" s="22"/>
      <c r="BA2331" s="22"/>
      <c r="BD2331" s="22"/>
    </row>
    <row r="2332" spans="2:56" x14ac:dyDescent="0.3">
      <c r="B2332" s="22"/>
      <c r="C2332" s="55"/>
      <c r="D2332" s="44"/>
      <c r="E2332" s="40"/>
      <c r="F2332" s="40"/>
      <c r="G2332" s="22"/>
      <c r="H2332" s="44"/>
      <c r="I2332" s="67"/>
      <c r="J2332" s="67"/>
      <c r="K2332" s="4"/>
      <c r="N2332" s="22"/>
      <c r="Q2332" s="22"/>
      <c r="T2332" s="22"/>
      <c r="W2332" s="22"/>
      <c r="Z2332" s="22"/>
      <c r="AC2332" s="22"/>
      <c r="AF2332" s="22"/>
      <c r="AI2332" s="22"/>
      <c r="AL2332" s="22"/>
      <c r="AO2332" s="22"/>
      <c r="AR2332" s="22"/>
      <c r="AU2332" s="22"/>
      <c r="AX2332" s="22"/>
      <c r="BA2332" s="22"/>
      <c r="BD2332" s="22"/>
    </row>
    <row r="2333" spans="2:56" x14ac:dyDescent="0.3">
      <c r="B2333" s="22"/>
      <c r="C2333" s="55"/>
      <c r="D2333" s="44"/>
      <c r="E2333" s="40"/>
      <c r="F2333" s="40"/>
      <c r="G2333" s="22"/>
      <c r="H2333" s="44"/>
      <c r="I2333" s="67"/>
      <c r="J2333" s="67"/>
      <c r="K2333" s="4"/>
      <c r="N2333" s="22"/>
      <c r="Q2333" s="22"/>
      <c r="T2333" s="22"/>
      <c r="W2333" s="22"/>
      <c r="Z2333" s="22"/>
      <c r="AC2333" s="22"/>
      <c r="AF2333" s="22"/>
      <c r="AI2333" s="22"/>
      <c r="AL2333" s="22"/>
      <c r="AO2333" s="22"/>
      <c r="AR2333" s="22"/>
      <c r="AU2333" s="22"/>
      <c r="AX2333" s="22"/>
      <c r="BA2333" s="22"/>
      <c r="BD2333" s="22"/>
    </row>
    <row r="2334" spans="2:56" x14ac:dyDescent="0.3">
      <c r="B2334" s="22"/>
      <c r="C2334" s="55"/>
      <c r="D2334" s="44"/>
      <c r="E2334" s="40"/>
      <c r="F2334" s="40"/>
      <c r="G2334" s="22"/>
      <c r="H2334" s="44"/>
      <c r="I2334" s="67"/>
      <c r="J2334" s="67"/>
      <c r="K2334" s="4"/>
      <c r="N2334" s="22"/>
      <c r="Q2334" s="22"/>
      <c r="T2334" s="22"/>
      <c r="W2334" s="22"/>
      <c r="Z2334" s="22"/>
      <c r="AC2334" s="22"/>
      <c r="AF2334" s="22"/>
      <c r="AI2334" s="22"/>
      <c r="AL2334" s="22"/>
      <c r="AO2334" s="22"/>
      <c r="AR2334" s="22"/>
      <c r="AU2334" s="22"/>
      <c r="AX2334" s="22"/>
      <c r="BA2334" s="22"/>
      <c r="BD2334" s="22"/>
    </row>
    <row r="2335" spans="2:56" x14ac:dyDescent="0.3">
      <c r="B2335" s="22"/>
      <c r="C2335" s="55"/>
      <c r="D2335" s="44"/>
      <c r="E2335" s="40"/>
      <c r="F2335" s="40"/>
      <c r="G2335" s="22"/>
      <c r="H2335" s="44"/>
      <c r="I2335" s="67"/>
      <c r="J2335" s="67"/>
      <c r="K2335" s="4"/>
      <c r="N2335" s="22"/>
      <c r="Q2335" s="22"/>
      <c r="T2335" s="22"/>
      <c r="W2335" s="22"/>
      <c r="Z2335" s="22"/>
      <c r="AC2335" s="22"/>
      <c r="AF2335" s="22"/>
      <c r="AI2335" s="22"/>
      <c r="AL2335" s="22"/>
      <c r="AO2335" s="22"/>
      <c r="AR2335" s="22"/>
      <c r="AU2335" s="22"/>
      <c r="AX2335" s="22"/>
      <c r="BA2335" s="22"/>
      <c r="BD2335" s="22"/>
    </row>
    <row r="2336" spans="2:56" x14ac:dyDescent="0.3">
      <c r="B2336" s="22"/>
      <c r="C2336" s="55"/>
      <c r="D2336" s="44"/>
      <c r="E2336" s="40"/>
      <c r="F2336" s="40"/>
      <c r="G2336" s="22"/>
      <c r="H2336" s="44"/>
      <c r="I2336" s="67"/>
      <c r="J2336" s="67"/>
      <c r="K2336" s="4"/>
      <c r="N2336" s="22"/>
      <c r="Q2336" s="22"/>
      <c r="T2336" s="22"/>
      <c r="W2336" s="22"/>
      <c r="Z2336" s="22"/>
      <c r="AC2336" s="22"/>
      <c r="AF2336" s="22"/>
      <c r="AI2336" s="22"/>
      <c r="AL2336" s="22"/>
      <c r="AO2336" s="22"/>
      <c r="AR2336" s="22"/>
      <c r="AU2336" s="22"/>
      <c r="AX2336" s="22"/>
      <c r="BA2336" s="22"/>
      <c r="BD2336" s="22"/>
    </row>
    <row r="2337" spans="2:56" x14ac:dyDescent="0.3">
      <c r="B2337" s="22"/>
      <c r="C2337" s="55"/>
      <c r="D2337" s="44"/>
      <c r="E2337" s="40"/>
      <c r="F2337" s="40"/>
      <c r="G2337" s="22"/>
      <c r="H2337" s="44"/>
      <c r="I2337" s="67"/>
      <c r="J2337" s="67"/>
      <c r="K2337" s="4"/>
      <c r="N2337" s="22"/>
      <c r="Q2337" s="22"/>
      <c r="T2337" s="22"/>
      <c r="W2337" s="22"/>
      <c r="Z2337" s="22"/>
      <c r="AC2337" s="22"/>
      <c r="AF2337" s="22"/>
      <c r="AI2337" s="22"/>
      <c r="AL2337" s="22"/>
      <c r="AO2337" s="22"/>
      <c r="AR2337" s="22"/>
      <c r="AU2337" s="22"/>
      <c r="AX2337" s="22"/>
      <c r="BA2337" s="22"/>
      <c r="BD2337" s="22"/>
    </row>
    <row r="2338" spans="2:56" x14ac:dyDescent="0.3">
      <c r="B2338" s="22"/>
      <c r="C2338" s="55"/>
      <c r="D2338" s="44"/>
      <c r="E2338" s="40"/>
      <c r="F2338" s="40"/>
      <c r="G2338" s="22"/>
      <c r="H2338" s="44"/>
      <c r="I2338" s="67"/>
      <c r="J2338" s="67"/>
      <c r="K2338" s="4"/>
      <c r="N2338" s="22"/>
      <c r="Q2338" s="22"/>
      <c r="T2338" s="22"/>
      <c r="W2338" s="22"/>
      <c r="Z2338" s="22"/>
      <c r="AC2338" s="22"/>
      <c r="AF2338" s="22"/>
      <c r="AI2338" s="22"/>
      <c r="AL2338" s="22"/>
      <c r="AO2338" s="22"/>
      <c r="AR2338" s="22"/>
      <c r="AU2338" s="22"/>
      <c r="AX2338" s="22"/>
      <c r="BA2338" s="22"/>
      <c r="BD2338" s="22"/>
    </row>
    <row r="2339" spans="2:56" x14ac:dyDescent="0.3">
      <c r="B2339" s="22"/>
      <c r="C2339" s="55"/>
      <c r="D2339" s="44"/>
      <c r="E2339" s="40"/>
      <c r="F2339" s="40"/>
      <c r="G2339" s="22"/>
      <c r="H2339" s="44"/>
      <c r="I2339" s="67"/>
      <c r="J2339" s="67"/>
      <c r="K2339" s="4"/>
      <c r="N2339" s="22"/>
      <c r="Q2339" s="22"/>
      <c r="T2339" s="22"/>
      <c r="W2339" s="22"/>
      <c r="Z2339" s="22"/>
      <c r="AC2339" s="22"/>
      <c r="AF2339" s="22"/>
      <c r="AI2339" s="22"/>
      <c r="AL2339" s="22"/>
      <c r="AO2339" s="22"/>
      <c r="AR2339" s="22"/>
      <c r="AU2339" s="22"/>
      <c r="AX2339" s="22"/>
      <c r="BA2339" s="22"/>
      <c r="BD2339" s="22"/>
    </row>
    <row r="2340" spans="2:56" x14ac:dyDescent="0.3">
      <c r="B2340" s="22"/>
      <c r="C2340" s="55"/>
      <c r="D2340" s="44"/>
      <c r="E2340" s="40"/>
      <c r="F2340" s="40"/>
      <c r="G2340" s="22"/>
      <c r="H2340" s="44"/>
      <c r="I2340" s="67"/>
      <c r="J2340" s="67"/>
      <c r="K2340" s="4"/>
      <c r="N2340" s="22"/>
      <c r="Q2340" s="22"/>
      <c r="T2340" s="22"/>
      <c r="W2340" s="22"/>
      <c r="Z2340" s="22"/>
      <c r="AC2340" s="22"/>
      <c r="AF2340" s="22"/>
      <c r="AI2340" s="22"/>
      <c r="AL2340" s="22"/>
      <c r="AO2340" s="22"/>
      <c r="AR2340" s="22"/>
      <c r="AU2340" s="22"/>
      <c r="AX2340" s="22"/>
      <c r="BA2340" s="22"/>
      <c r="BD2340" s="22"/>
    </row>
    <row r="2341" spans="2:56" x14ac:dyDescent="0.3">
      <c r="B2341" s="22"/>
      <c r="C2341" s="55"/>
      <c r="D2341" s="44"/>
      <c r="E2341" s="40"/>
      <c r="F2341" s="40"/>
      <c r="G2341" s="22"/>
      <c r="H2341" s="44"/>
      <c r="I2341" s="67"/>
      <c r="J2341" s="67"/>
      <c r="K2341" s="4"/>
      <c r="N2341" s="22"/>
      <c r="Q2341" s="22"/>
      <c r="T2341" s="22"/>
      <c r="W2341" s="22"/>
      <c r="Z2341" s="22"/>
      <c r="AC2341" s="22"/>
      <c r="AF2341" s="22"/>
      <c r="AI2341" s="22"/>
      <c r="AL2341" s="22"/>
      <c r="AO2341" s="22"/>
      <c r="AR2341" s="22"/>
      <c r="AU2341" s="22"/>
      <c r="AX2341" s="22"/>
      <c r="BA2341" s="22"/>
      <c r="BD2341" s="22"/>
    </row>
    <row r="2342" spans="2:56" x14ac:dyDescent="0.3">
      <c r="B2342" s="22"/>
      <c r="C2342" s="55"/>
      <c r="D2342" s="44"/>
      <c r="E2342" s="40"/>
      <c r="F2342" s="40"/>
      <c r="G2342" s="22"/>
      <c r="H2342" s="44"/>
      <c r="I2342" s="67"/>
      <c r="J2342" s="67"/>
      <c r="K2342" s="4"/>
      <c r="N2342" s="22"/>
      <c r="Q2342" s="22"/>
      <c r="T2342" s="22"/>
      <c r="W2342" s="22"/>
      <c r="Z2342" s="22"/>
      <c r="AC2342" s="22"/>
      <c r="AF2342" s="22"/>
      <c r="AI2342" s="22"/>
      <c r="AL2342" s="22"/>
      <c r="AO2342" s="22"/>
      <c r="AR2342" s="22"/>
      <c r="AU2342" s="22"/>
      <c r="AX2342" s="22"/>
      <c r="BA2342" s="22"/>
      <c r="BD2342" s="22"/>
    </row>
    <row r="2343" spans="2:56" x14ac:dyDescent="0.3">
      <c r="B2343" s="22"/>
      <c r="C2343" s="55"/>
      <c r="D2343" s="44"/>
      <c r="E2343" s="40"/>
      <c r="F2343" s="40"/>
      <c r="G2343" s="22"/>
      <c r="H2343" s="44"/>
      <c r="I2343" s="67"/>
      <c r="J2343" s="67"/>
      <c r="K2343" s="4"/>
      <c r="N2343" s="22"/>
      <c r="Q2343" s="22"/>
      <c r="T2343" s="22"/>
      <c r="W2343" s="22"/>
      <c r="Z2343" s="22"/>
      <c r="AC2343" s="22"/>
      <c r="AF2343" s="22"/>
      <c r="AI2343" s="22"/>
      <c r="AL2343" s="22"/>
      <c r="AO2343" s="22"/>
      <c r="AR2343" s="22"/>
      <c r="AU2343" s="22"/>
      <c r="AX2343" s="22"/>
      <c r="BA2343" s="22"/>
      <c r="BD2343" s="22"/>
    </row>
    <row r="2344" spans="2:56" x14ac:dyDescent="0.3">
      <c r="B2344" s="22"/>
      <c r="C2344" s="55"/>
      <c r="D2344" s="44"/>
      <c r="E2344" s="40"/>
      <c r="F2344" s="40"/>
      <c r="G2344" s="22"/>
      <c r="H2344" s="44"/>
      <c r="I2344" s="67"/>
      <c r="J2344" s="67"/>
      <c r="K2344" s="4"/>
      <c r="N2344" s="22"/>
      <c r="Q2344" s="22"/>
      <c r="T2344" s="22"/>
      <c r="W2344" s="22"/>
      <c r="Z2344" s="22"/>
      <c r="AC2344" s="22"/>
      <c r="AF2344" s="22"/>
      <c r="AI2344" s="22"/>
      <c r="AL2344" s="22"/>
      <c r="AO2344" s="22"/>
      <c r="AR2344" s="22"/>
      <c r="AU2344" s="22"/>
      <c r="AX2344" s="22"/>
      <c r="BA2344" s="22"/>
      <c r="BD2344" s="22"/>
    </row>
    <row r="2345" spans="2:56" x14ac:dyDescent="0.3">
      <c r="B2345" s="22"/>
      <c r="C2345" s="55"/>
      <c r="D2345" s="44"/>
      <c r="E2345" s="40"/>
      <c r="F2345" s="40"/>
      <c r="G2345" s="22"/>
      <c r="H2345" s="44"/>
      <c r="I2345" s="67"/>
      <c r="J2345" s="67"/>
      <c r="K2345" s="4"/>
      <c r="N2345" s="22"/>
      <c r="Q2345" s="22"/>
      <c r="T2345" s="22"/>
      <c r="W2345" s="22"/>
      <c r="Z2345" s="22"/>
      <c r="AC2345" s="22"/>
      <c r="AF2345" s="22"/>
      <c r="AI2345" s="22"/>
      <c r="AL2345" s="22"/>
      <c r="AO2345" s="22"/>
      <c r="AR2345" s="22"/>
      <c r="AU2345" s="22"/>
      <c r="AX2345" s="22"/>
      <c r="BA2345" s="22"/>
      <c r="BD2345" s="22"/>
    </row>
    <row r="2346" spans="2:56" x14ac:dyDescent="0.3">
      <c r="B2346" s="22"/>
      <c r="C2346" s="55"/>
      <c r="D2346" s="44"/>
      <c r="E2346" s="40"/>
      <c r="F2346" s="40"/>
      <c r="G2346" s="22"/>
      <c r="H2346" s="44"/>
      <c r="I2346" s="67"/>
      <c r="J2346" s="67"/>
      <c r="K2346" s="4"/>
      <c r="N2346" s="22"/>
      <c r="Q2346" s="22"/>
      <c r="T2346" s="22"/>
      <c r="W2346" s="22"/>
      <c r="Z2346" s="22"/>
      <c r="AC2346" s="22"/>
      <c r="AF2346" s="22"/>
      <c r="AI2346" s="22"/>
      <c r="AL2346" s="22"/>
      <c r="AO2346" s="22"/>
      <c r="AR2346" s="22"/>
      <c r="AU2346" s="22"/>
      <c r="AX2346" s="22"/>
      <c r="BA2346" s="22"/>
      <c r="BD2346" s="22"/>
    </row>
    <row r="2347" spans="2:56" x14ac:dyDescent="0.3">
      <c r="B2347" s="22"/>
      <c r="C2347" s="55"/>
      <c r="D2347" s="44"/>
      <c r="E2347" s="40"/>
      <c r="F2347" s="40"/>
      <c r="G2347" s="22"/>
      <c r="H2347" s="44"/>
      <c r="I2347" s="67"/>
      <c r="J2347" s="67"/>
      <c r="K2347" s="4"/>
      <c r="N2347" s="22"/>
      <c r="Q2347" s="22"/>
      <c r="T2347" s="22"/>
      <c r="W2347" s="22"/>
      <c r="Z2347" s="22"/>
      <c r="AC2347" s="22"/>
      <c r="AF2347" s="22"/>
      <c r="AI2347" s="22"/>
      <c r="AL2347" s="22"/>
      <c r="AO2347" s="22"/>
      <c r="AR2347" s="22"/>
      <c r="AU2347" s="22"/>
      <c r="AX2347" s="22"/>
      <c r="BA2347" s="22"/>
      <c r="BD2347" s="22"/>
    </row>
    <row r="2348" spans="2:56" x14ac:dyDescent="0.3">
      <c r="B2348" s="22"/>
      <c r="C2348" s="55"/>
      <c r="D2348" s="44"/>
      <c r="E2348" s="40"/>
      <c r="F2348" s="40"/>
      <c r="G2348" s="22"/>
      <c r="H2348" s="44"/>
      <c r="I2348" s="67"/>
      <c r="J2348" s="67"/>
      <c r="K2348" s="4"/>
      <c r="N2348" s="22"/>
      <c r="Q2348" s="22"/>
      <c r="T2348" s="22"/>
      <c r="W2348" s="22"/>
      <c r="Z2348" s="22"/>
      <c r="AC2348" s="22"/>
      <c r="AF2348" s="22"/>
      <c r="AI2348" s="22"/>
      <c r="AL2348" s="22"/>
      <c r="AO2348" s="22"/>
      <c r="AR2348" s="22"/>
      <c r="AU2348" s="22"/>
      <c r="AX2348" s="22"/>
      <c r="BA2348" s="22"/>
      <c r="BD2348" s="22"/>
    </row>
    <row r="2349" spans="2:56" x14ac:dyDescent="0.3">
      <c r="B2349" s="22"/>
      <c r="C2349" s="55"/>
      <c r="D2349" s="44"/>
      <c r="E2349" s="40"/>
      <c r="F2349" s="40"/>
      <c r="G2349" s="22"/>
      <c r="H2349" s="44"/>
      <c r="I2349" s="67"/>
      <c r="J2349" s="67"/>
      <c r="K2349" s="4"/>
      <c r="N2349" s="22"/>
      <c r="Q2349" s="22"/>
      <c r="T2349" s="22"/>
      <c r="W2349" s="22"/>
      <c r="Z2349" s="22"/>
      <c r="AC2349" s="22"/>
      <c r="AF2349" s="22"/>
      <c r="AI2349" s="22"/>
      <c r="AL2349" s="22"/>
      <c r="AO2349" s="22"/>
      <c r="AR2349" s="22"/>
      <c r="AU2349" s="22"/>
      <c r="AX2349" s="22"/>
      <c r="BA2349" s="22"/>
      <c r="BD2349" s="22"/>
    </row>
    <row r="2350" spans="2:56" x14ac:dyDescent="0.3">
      <c r="B2350" s="22"/>
      <c r="C2350" s="55"/>
      <c r="D2350" s="44"/>
      <c r="E2350" s="40"/>
      <c r="F2350" s="40"/>
      <c r="G2350" s="22"/>
      <c r="H2350" s="44"/>
      <c r="I2350" s="67"/>
      <c r="J2350" s="67"/>
      <c r="K2350" s="4"/>
      <c r="N2350" s="22"/>
      <c r="Q2350" s="22"/>
      <c r="T2350" s="22"/>
      <c r="W2350" s="22"/>
      <c r="Z2350" s="22"/>
      <c r="AC2350" s="22"/>
      <c r="AF2350" s="22"/>
      <c r="AI2350" s="22"/>
      <c r="AL2350" s="22"/>
      <c r="AO2350" s="22"/>
      <c r="AR2350" s="22"/>
      <c r="AU2350" s="22"/>
      <c r="AX2350" s="22"/>
      <c r="BA2350" s="22"/>
      <c r="BD2350" s="22"/>
    </row>
    <row r="2351" spans="2:56" x14ac:dyDescent="0.3">
      <c r="B2351" s="22"/>
      <c r="C2351" s="55"/>
      <c r="D2351" s="44"/>
      <c r="E2351" s="40"/>
      <c r="F2351" s="40"/>
      <c r="G2351" s="22"/>
      <c r="H2351" s="44"/>
      <c r="I2351" s="67"/>
      <c r="J2351" s="67"/>
      <c r="K2351" s="4"/>
      <c r="N2351" s="22"/>
      <c r="Q2351" s="22"/>
      <c r="T2351" s="22"/>
      <c r="W2351" s="22"/>
      <c r="Z2351" s="22"/>
      <c r="AC2351" s="22"/>
      <c r="AF2351" s="22"/>
      <c r="AI2351" s="22"/>
      <c r="AL2351" s="22"/>
      <c r="AO2351" s="22"/>
      <c r="AR2351" s="22"/>
      <c r="AU2351" s="22"/>
      <c r="AX2351" s="22"/>
      <c r="BA2351" s="22"/>
      <c r="BD2351" s="22"/>
    </row>
    <row r="2352" spans="2:56" x14ac:dyDescent="0.3">
      <c r="B2352" s="22"/>
      <c r="C2352" s="55"/>
      <c r="D2352" s="44"/>
      <c r="E2352" s="40"/>
      <c r="F2352" s="40"/>
      <c r="G2352" s="22"/>
      <c r="H2352" s="44"/>
      <c r="I2352" s="67"/>
      <c r="J2352" s="67"/>
      <c r="K2352" s="4"/>
      <c r="N2352" s="22"/>
      <c r="Q2352" s="22"/>
      <c r="T2352" s="22"/>
      <c r="W2352" s="22"/>
      <c r="Z2352" s="22"/>
      <c r="AC2352" s="22"/>
      <c r="AF2352" s="22"/>
      <c r="AI2352" s="22"/>
      <c r="AL2352" s="22"/>
      <c r="AO2352" s="22"/>
      <c r="AR2352" s="22"/>
      <c r="AU2352" s="22"/>
      <c r="AX2352" s="22"/>
      <c r="BA2352" s="22"/>
      <c r="BD2352" s="22"/>
    </row>
    <row r="2353" spans="2:56" x14ac:dyDescent="0.3">
      <c r="B2353" s="22"/>
      <c r="C2353" s="55"/>
      <c r="D2353" s="44"/>
      <c r="E2353" s="40"/>
      <c r="F2353" s="40"/>
      <c r="G2353" s="22"/>
      <c r="H2353" s="44"/>
      <c r="I2353" s="67"/>
      <c r="J2353" s="67"/>
      <c r="K2353" s="4"/>
      <c r="N2353" s="22"/>
      <c r="Q2353" s="22"/>
      <c r="T2353" s="22"/>
      <c r="W2353" s="22"/>
      <c r="Z2353" s="22"/>
      <c r="AC2353" s="22"/>
      <c r="AF2353" s="22"/>
      <c r="AI2353" s="22"/>
      <c r="AL2353" s="22"/>
      <c r="AO2353" s="22"/>
      <c r="AR2353" s="22"/>
      <c r="AU2353" s="22"/>
      <c r="AX2353" s="22"/>
      <c r="BA2353" s="22"/>
      <c r="BD2353" s="22"/>
    </row>
    <row r="2354" spans="2:56" x14ac:dyDescent="0.3">
      <c r="B2354" s="22"/>
      <c r="C2354" s="55"/>
      <c r="D2354" s="44"/>
      <c r="E2354" s="40"/>
      <c r="F2354" s="40"/>
      <c r="G2354" s="22"/>
      <c r="H2354" s="44"/>
      <c r="I2354" s="67"/>
      <c r="J2354" s="67"/>
      <c r="K2354" s="4"/>
      <c r="N2354" s="22"/>
      <c r="Q2354" s="22"/>
      <c r="T2354" s="22"/>
      <c r="W2354" s="22"/>
      <c r="Z2354" s="22"/>
      <c r="AC2354" s="22"/>
      <c r="AF2354" s="22"/>
      <c r="AI2354" s="22"/>
      <c r="AL2354" s="22"/>
      <c r="AO2354" s="22"/>
      <c r="AR2354" s="22"/>
      <c r="AU2354" s="22"/>
      <c r="AX2354" s="22"/>
      <c r="BA2354" s="22"/>
      <c r="BD2354" s="22"/>
    </row>
    <row r="2355" spans="2:56" x14ac:dyDescent="0.3">
      <c r="B2355" s="22"/>
      <c r="C2355" s="55"/>
      <c r="D2355" s="44"/>
      <c r="E2355" s="40"/>
      <c r="F2355" s="40"/>
      <c r="G2355" s="22"/>
      <c r="H2355" s="44"/>
      <c r="I2355" s="67"/>
      <c r="J2355" s="67"/>
      <c r="K2355" s="4"/>
      <c r="N2355" s="22"/>
      <c r="Q2355" s="22"/>
      <c r="T2355" s="22"/>
      <c r="W2355" s="22"/>
      <c r="Z2355" s="22"/>
      <c r="AC2355" s="22"/>
      <c r="AF2355" s="22"/>
      <c r="AI2355" s="22"/>
      <c r="AL2355" s="22"/>
      <c r="AO2355" s="22"/>
      <c r="AR2355" s="22"/>
      <c r="AU2355" s="22"/>
      <c r="AX2355" s="22"/>
      <c r="BA2355" s="22"/>
      <c r="BD2355" s="22"/>
    </row>
    <row r="2356" spans="2:56" x14ac:dyDescent="0.3">
      <c r="B2356" s="22"/>
      <c r="C2356" s="55"/>
      <c r="D2356" s="44"/>
      <c r="E2356" s="40"/>
      <c r="F2356" s="40"/>
      <c r="G2356" s="22"/>
      <c r="H2356" s="44"/>
      <c r="I2356" s="67"/>
      <c r="J2356" s="67"/>
      <c r="K2356" s="4"/>
      <c r="N2356" s="22"/>
      <c r="Q2356" s="22"/>
      <c r="T2356" s="22"/>
      <c r="W2356" s="22"/>
      <c r="Z2356" s="22"/>
      <c r="AC2356" s="22"/>
      <c r="AF2356" s="22"/>
      <c r="AI2356" s="22"/>
      <c r="AL2356" s="22"/>
      <c r="AO2356" s="22"/>
      <c r="AR2356" s="22"/>
      <c r="AU2356" s="22"/>
      <c r="AX2356" s="22"/>
      <c r="BA2356" s="22"/>
      <c r="BD2356" s="22"/>
    </row>
    <row r="2357" spans="2:56" x14ac:dyDescent="0.3">
      <c r="B2357" s="22"/>
      <c r="C2357" s="55"/>
      <c r="D2357" s="44"/>
      <c r="E2357" s="40"/>
      <c r="F2357" s="40"/>
      <c r="G2357" s="22"/>
      <c r="H2357" s="44"/>
      <c r="I2357" s="67"/>
      <c r="J2357" s="67"/>
      <c r="K2357" s="4"/>
      <c r="N2357" s="22"/>
      <c r="Q2357" s="22"/>
      <c r="T2357" s="22"/>
      <c r="W2357" s="22"/>
      <c r="Z2357" s="22"/>
      <c r="AC2357" s="22"/>
      <c r="AF2357" s="22"/>
      <c r="AI2357" s="22"/>
      <c r="AL2357" s="22"/>
      <c r="AO2357" s="22"/>
      <c r="AR2357" s="22"/>
      <c r="AU2357" s="22"/>
      <c r="AX2357" s="22"/>
      <c r="BA2357" s="22"/>
      <c r="BD2357" s="22"/>
    </row>
    <row r="2358" spans="2:56" x14ac:dyDescent="0.3">
      <c r="B2358" s="22"/>
      <c r="C2358" s="55"/>
      <c r="D2358" s="44"/>
      <c r="E2358" s="40"/>
      <c r="F2358" s="40"/>
      <c r="G2358" s="22"/>
      <c r="H2358" s="44"/>
      <c r="I2358" s="67"/>
      <c r="J2358" s="67"/>
      <c r="K2358" s="4"/>
      <c r="N2358" s="22"/>
      <c r="Q2358" s="22"/>
      <c r="T2358" s="22"/>
      <c r="W2358" s="22"/>
      <c r="Z2358" s="22"/>
      <c r="AC2358" s="22"/>
      <c r="AF2358" s="22"/>
      <c r="AI2358" s="22"/>
      <c r="AL2358" s="22"/>
      <c r="AO2358" s="22"/>
      <c r="AR2358" s="22"/>
      <c r="AU2358" s="22"/>
      <c r="AX2358" s="22"/>
      <c r="BA2358" s="22"/>
      <c r="BD2358" s="22"/>
    </row>
    <row r="2359" spans="2:56" x14ac:dyDescent="0.3">
      <c r="B2359" s="22"/>
      <c r="C2359" s="55"/>
      <c r="D2359" s="44"/>
      <c r="E2359" s="40"/>
      <c r="F2359" s="40"/>
      <c r="G2359" s="22"/>
      <c r="H2359" s="44"/>
      <c r="I2359" s="67"/>
      <c r="J2359" s="67"/>
      <c r="K2359" s="4"/>
      <c r="N2359" s="22"/>
      <c r="Q2359" s="22"/>
      <c r="T2359" s="22"/>
      <c r="W2359" s="22"/>
      <c r="Z2359" s="22"/>
      <c r="AC2359" s="22"/>
      <c r="AF2359" s="22"/>
      <c r="AI2359" s="22"/>
      <c r="AL2359" s="22"/>
      <c r="AO2359" s="22"/>
      <c r="AR2359" s="22"/>
      <c r="AU2359" s="22"/>
      <c r="AX2359" s="22"/>
      <c r="BA2359" s="22"/>
      <c r="BD2359" s="22"/>
    </row>
    <row r="2360" spans="2:56" x14ac:dyDescent="0.3">
      <c r="B2360" s="22"/>
      <c r="C2360" s="55"/>
      <c r="D2360" s="44"/>
      <c r="E2360" s="40"/>
      <c r="F2360" s="40"/>
      <c r="G2360" s="22"/>
      <c r="H2360" s="44"/>
      <c r="I2360" s="67"/>
      <c r="J2360" s="67"/>
      <c r="K2360" s="4"/>
      <c r="N2360" s="22"/>
      <c r="Q2360" s="22"/>
      <c r="T2360" s="22"/>
      <c r="W2360" s="22"/>
      <c r="Z2360" s="22"/>
      <c r="AC2360" s="22"/>
      <c r="AF2360" s="22"/>
      <c r="AI2360" s="22"/>
      <c r="AL2360" s="22"/>
      <c r="AO2360" s="22"/>
      <c r="AR2360" s="22"/>
      <c r="AU2360" s="22"/>
      <c r="AX2360" s="22"/>
      <c r="BA2360" s="22"/>
      <c r="BD2360" s="22"/>
    </row>
    <row r="2361" spans="2:56" x14ac:dyDescent="0.3">
      <c r="B2361" s="22"/>
      <c r="C2361" s="55"/>
      <c r="D2361" s="44"/>
      <c r="E2361" s="40"/>
      <c r="F2361" s="40"/>
      <c r="G2361" s="22"/>
      <c r="H2361" s="44"/>
      <c r="I2361" s="67"/>
      <c r="J2361" s="67"/>
      <c r="K2361" s="4"/>
      <c r="N2361" s="22"/>
      <c r="Q2361" s="22"/>
      <c r="T2361" s="22"/>
      <c r="W2361" s="22"/>
      <c r="Z2361" s="22"/>
      <c r="AC2361" s="22"/>
      <c r="AF2361" s="22"/>
      <c r="AI2361" s="22"/>
      <c r="AL2361" s="22"/>
      <c r="AO2361" s="22"/>
      <c r="AR2361" s="22"/>
      <c r="AU2361" s="22"/>
      <c r="AX2361" s="22"/>
      <c r="BA2361" s="22"/>
      <c r="BD2361" s="22"/>
    </row>
    <row r="2362" spans="2:56" x14ac:dyDescent="0.3">
      <c r="B2362" s="22"/>
      <c r="C2362" s="55"/>
      <c r="D2362" s="44"/>
      <c r="E2362" s="40"/>
      <c r="F2362" s="40"/>
      <c r="G2362" s="22"/>
      <c r="H2362" s="44"/>
      <c r="I2362" s="67"/>
      <c r="J2362" s="67"/>
      <c r="K2362" s="4"/>
      <c r="N2362" s="22"/>
      <c r="Q2362" s="22"/>
      <c r="T2362" s="22"/>
      <c r="W2362" s="22"/>
      <c r="Z2362" s="22"/>
      <c r="AC2362" s="22"/>
      <c r="AF2362" s="22"/>
      <c r="AI2362" s="22"/>
      <c r="AL2362" s="22"/>
      <c r="AO2362" s="22"/>
      <c r="AR2362" s="22"/>
      <c r="AU2362" s="22"/>
      <c r="AX2362" s="22"/>
      <c r="BA2362" s="22"/>
      <c r="BD2362" s="22"/>
    </row>
    <row r="2363" spans="2:56" x14ac:dyDescent="0.3">
      <c r="B2363" s="22"/>
      <c r="C2363" s="55"/>
      <c r="D2363" s="44"/>
      <c r="E2363" s="40"/>
      <c r="F2363" s="40"/>
      <c r="G2363" s="22"/>
      <c r="H2363" s="44"/>
      <c r="I2363" s="67"/>
      <c r="J2363" s="67"/>
      <c r="K2363" s="4"/>
      <c r="N2363" s="22"/>
      <c r="Q2363" s="22"/>
      <c r="T2363" s="22"/>
      <c r="W2363" s="22"/>
      <c r="Z2363" s="22"/>
      <c r="AC2363" s="22"/>
      <c r="AF2363" s="22"/>
      <c r="AI2363" s="22"/>
      <c r="AL2363" s="22"/>
      <c r="AO2363" s="22"/>
      <c r="AR2363" s="22"/>
      <c r="AU2363" s="22"/>
      <c r="AX2363" s="22"/>
      <c r="BA2363" s="22"/>
      <c r="BD2363" s="22"/>
    </row>
    <row r="2364" spans="2:56" x14ac:dyDescent="0.3">
      <c r="B2364" s="22"/>
      <c r="C2364" s="55"/>
      <c r="D2364" s="44"/>
      <c r="E2364" s="40"/>
      <c r="F2364" s="40"/>
      <c r="G2364" s="22"/>
      <c r="H2364" s="44"/>
      <c r="I2364" s="67"/>
      <c r="J2364" s="67"/>
      <c r="K2364" s="4"/>
      <c r="N2364" s="22"/>
      <c r="Q2364" s="22"/>
      <c r="T2364" s="22"/>
      <c r="W2364" s="22"/>
      <c r="Z2364" s="22"/>
      <c r="AC2364" s="22"/>
      <c r="AF2364" s="22"/>
      <c r="AI2364" s="22"/>
      <c r="AL2364" s="22"/>
      <c r="AO2364" s="22"/>
      <c r="AR2364" s="22"/>
      <c r="AU2364" s="22"/>
      <c r="AX2364" s="22"/>
      <c r="BA2364" s="22"/>
      <c r="BD2364" s="22"/>
    </row>
    <row r="2365" spans="2:56" x14ac:dyDescent="0.3">
      <c r="B2365" s="22"/>
      <c r="C2365" s="55"/>
      <c r="D2365" s="44"/>
      <c r="E2365" s="40"/>
      <c r="F2365" s="40"/>
      <c r="G2365" s="22"/>
      <c r="H2365" s="44"/>
      <c r="I2365" s="67"/>
      <c r="J2365" s="67"/>
      <c r="K2365" s="4"/>
      <c r="N2365" s="22"/>
      <c r="Q2365" s="22"/>
      <c r="T2365" s="22"/>
      <c r="W2365" s="22"/>
      <c r="Z2365" s="22"/>
      <c r="AC2365" s="22"/>
      <c r="AF2365" s="22"/>
      <c r="AI2365" s="22"/>
      <c r="AL2365" s="22"/>
      <c r="AO2365" s="22"/>
      <c r="AR2365" s="22"/>
      <c r="AU2365" s="22"/>
      <c r="AX2365" s="22"/>
      <c r="BA2365" s="22"/>
      <c r="BD2365" s="22"/>
    </row>
    <row r="2366" spans="2:56" x14ac:dyDescent="0.3">
      <c r="B2366" s="22"/>
      <c r="C2366" s="55"/>
      <c r="D2366" s="44"/>
      <c r="E2366" s="40"/>
      <c r="F2366" s="40"/>
      <c r="G2366" s="22"/>
      <c r="H2366" s="44"/>
      <c r="I2366" s="67"/>
      <c r="J2366" s="67"/>
      <c r="K2366" s="4"/>
      <c r="N2366" s="22"/>
      <c r="Q2366" s="22"/>
      <c r="T2366" s="22"/>
      <c r="W2366" s="22"/>
      <c r="Z2366" s="22"/>
      <c r="AC2366" s="22"/>
      <c r="AF2366" s="22"/>
      <c r="AI2366" s="22"/>
      <c r="AL2366" s="22"/>
      <c r="AO2366" s="22"/>
      <c r="AR2366" s="22"/>
      <c r="AU2366" s="22"/>
      <c r="AX2366" s="22"/>
      <c r="BA2366" s="22"/>
      <c r="BD2366" s="22"/>
    </row>
    <row r="2367" spans="2:56" x14ac:dyDescent="0.3">
      <c r="B2367" s="22"/>
      <c r="C2367" s="55"/>
      <c r="D2367" s="44"/>
      <c r="E2367" s="40"/>
      <c r="F2367" s="40"/>
      <c r="G2367" s="22"/>
      <c r="H2367" s="44"/>
      <c r="I2367" s="67"/>
      <c r="J2367" s="67"/>
      <c r="K2367" s="4"/>
      <c r="N2367" s="22"/>
      <c r="Q2367" s="22"/>
      <c r="T2367" s="22"/>
      <c r="W2367" s="22"/>
      <c r="Z2367" s="22"/>
      <c r="AC2367" s="22"/>
      <c r="AF2367" s="22"/>
      <c r="AI2367" s="22"/>
      <c r="AL2367" s="22"/>
      <c r="AO2367" s="22"/>
      <c r="AR2367" s="22"/>
      <c r="AU2367" s="22"/>
      <c r="AX2367" s="22"/>
      <c r="BA2367" s="22"/>
      <c r="BD2367" s="22"/>
    </row>
    <row r="2368" spans="2:56" x14ac:dyDescent="0.3">
      <c r="B2368" s="22"/>
      <c r="C2368" s="55"/>
      <c r="D2368" s="44"/>
      <c r="E2368" s="40"/>
      <c r="F2368" s="40"/>
      <c r="G2368" s="22"/>
      <c r="H2368" s="44"/>
      <c r="I2368" s="67"/>
      <c r="J2368" s="67"/>
      <c r="K2368" s="4"/>
      <c r="N2368" s="22"/>
      <c r="Q2368" s="22"/>
      <c r="T2368" s="22"/>
      <c r="W2368" s="22"/>
      <c r="Z2368" s="22"/>
      <c r="AC2368" s="22"/>
      <c r="AF2368" s="22"/>
      <c r="AI2368" s="22"/>
      <c r="AL2368" s="22"/>
      <c r="AO2368" s="22"/>
      <c r="AR2368" s="22"/>
      <c r="AU2368" s="22"/>
      <c r="AX2368" s="22"/>
      <c r="BA2368" s="22"/>
      <c r="BD2368" s="22"/>
    </row>
    <row r="2369" spans="2:56" x14ac:dyDescent="0.3">
      <c r="B2369" s="22"/>
      <c r="C2369" s="55"/>
      <c r="D2369" s="44"/>
      <c r="E2369" s="40"/>
      <c r="F2369" s="40"/>
      <c r="G2369" s="22"/>
      <c r="H2369" s="44"/>
      <c r="I2369" s="67"/>
      <c r="J2369" s="67"/>
      <c r="K2369" s="4"/>
      <c r="N2369" s="22"/>
      <c r="Q2369" s="22"/>
      <c r="T2369" s="22"/>
      <c r="W2369" s="22"/>
      <c r="Z2369" s="22"/>
      <c r="AC2369" s="22"/>
      <c r="AF2369" s="22"/>
      <c r="AI2369" s="22"/>
      <c r="AL2369" s="22"/>
      <c r="AO2369" s="22"/>
      <c r="AR2369" s="22"/>
      <c r="AU2369" s="22"/>
      <c r="AX2369" s="22"/>
      <c r="BA2369" s="22"/>
      <c r="BD2369" s="22"/>
    </row>
    <row r="2370" spans="2:56" x14ac:dyDescent="0.3">
      <c r="B2370" s="22"/>
      <c r="C2370" s="55"/>
      <c r="D2370" s="44"/>
      <c r="E2370" s="40"/>
      <c r="F2370" s="40"/>
      <c r="G2370" s="22"/>
      <c r="H2370" s="44"/>
      <c r="I2370" s="67"/>
      <c r="J2370" s="67"/>
      <c r="K2370" s="4"/>
      <c r="N2370" s="22"/>
      <c r="Q2370" s="22"/>
      <c r="T2370" s="22"/>
      <c r="W2370" s="22"/>
      <c r="Z2370" s="22"/>
      <c r="AC2370" s="22"/>
      <c r="AF2370" s="22"/>
      <c r="AI2370" s="22"/>
      <c r="AL2370" s="22"/>
      <c r="AO2370" s="22"/>
      <c r="AR2370" s="22"/>
      <c r="AU2370" s="22"/>
      <c r="AX2370" s="22"/>
      <c r="BA2370" s="22"/>
      <c r="BD2370" s="22"/>
    </row>
    <row r="2371" spans="2:56" x14ac:dyDescent="0.3">
      <c r="B2371" s="22"/>
      <c r="C2371" s="55"/>
      <c r="D2371" s="44"/>
      <c r="E2371" s="40"/>
      <c r="F2371" s="40"/>
      <c r="G2371" s="22"/>
      <c r="H2371" s="44"/>
      <c r="I2371" s="67"/>
      <c r="J2371" s="67"/>
      <c r="K2371" s="4"/>
      <c r="N2371" s="22"/>
      <c r="Q2371" s="22"/>
      <c r="T2371" s="22"/>
      <c r="W2371" s="22"/>
      <c r="Z2371" s="22"/>
      <c r="AC2371" s="22"/>
      <c r="AF2371" s="22"/>
      <c r="AI2371" s="22"/>
      <c r="AL2371" s="22"/>
      <c r="AO2371" s="22"/>
      <c r="AR2371" s="22"/>
      <c r="AU2371" s="22"/>
      <c r="AX2371" s="22"/>
      <c r="BA2371" s="22"/>
      <c r="BD2371" s="22"/>
    </row>
    <row r="2372" spans="2:56" x14ac:dyDescent="0.3">
      <c r="B2372" s="22"/>
      <c r="C2372" s="55"/>
      <c r="D2372" s="44"/>
      <c r="E2372" s="40"/>
      <c r="F2372" s="40"/>
      <c r="G2372" s="22"/>
      <c r="H2372" s="44"/>
      <c r="I2372" s="67"/>
      <c r="J2372" s="67"/>
      <c r="K2372" s="4"/>
      <c r="N2372" s="22"/>
      <c r="Q2372" s="22"/>
      <c r="T2372" s="22"/>
      <c r="W2372" s="22"/>
      <c r="Z2372" s="22"/>
      <c r="AC2372" s="22"/>
      <c r="AF2372" s="22"/>
      <c r="AI2372" s="22"/>
      <c r="AL2372" s="22"/>
      <c r="AO2372" s="22"/>
      <c r="AR2372" s="22"/>
      <c r="AU2372" s="22"/>
      <c r="AX2372" s="22"/>
      <c r="BA2372" s="22"/>
      <c r="BD2372" s="22"/>
    </row>
    <row r="2373" spans="2:56" x14ac:dyDescent="0.3">
      <c r="B2373" s="22"/>
      <c r="C2373" s="55"/>
      <c r="D2373" s="44"/>
      <c r="E2373" s="40"/>
      <c r="F2373" s="40"/>
      <c r="G2373" s="22"/>
      <c r="H2373" s="44"/>
      <c r="I2373" s="67"/>
      <c r="J2373" s="67"/>
      <c r="K2373" s="4"/>
      <c r="N2373" s="22"/>
      <c r="Q2373" s="22"/>
      <c r="T2373" s="22"/>
      <c r="W2373" s="22"/>
      <c r="Z2373" s="22"/>
      <c r="AC2373" s="22"/>
      <c r="AF2373" s="22"/>
      <c r="AI2373" s="22"/>
      <c r="AL2373" s="22"/>
      <c r="AO2373" s="22"/>
      <c r="AR2373" s="22"/>
      <c r="AU2373" s="22"/>
      <c r="AX2373" s="22"/>
      <c r="BA2373" s="22"/>
      <c r="BD2373" s="22"/>
    </row>
    <row r="2374" spans="2:56" x14ac:dyDescent="0.3">
      <c r="B2374" s="22"/>
      <c r="C2374" s="55"/>
      <c r="D2374" s="44"/>
      <c r="E2374" s="40"/>
      <c r="F2374" s="40"/>
      <c r="G2374" s="22"/>
      <c r="H2374" s="44"/>
      <c r="I2374" s="67"/>
      <c r="J2374" s="67"/>
      <c r="K2374" s="4"/>
      <c r="N2374" s="22"/>
      <c r="Q2374" s="22"/>
      <c r="T2374" s="22"/>
      <c r="W2374" s="22"/>
      <c r="Z2374" s="22"/>
      <c r="AC2374" s="22"/>
      <c r="AF2374" s="22"/>
      <c r="AI2374" s="22"/>
      <c r="AL2374" s="22"/>
      <c r="AO2374" s="22"/>
      <c r="AR2374" s="22"/>
      <c r="AU2374" s="22"/>
      <c r="AX2374" s="22"/>
      <c r="BA2374" s="22"/>
      <c r="BD2374" s="22"/>
    </row>
    <row r="2375" spans="2:56" x14ac:dyDescent="0.3">
      <c r="B2375" s="22"/>
      <c r="C2375" s="55"/>
      <c r="D2375" s="44"/>
      <c r="E2375" s="40"/>
      <c r="F2375" s="40"/>
      <c r="G2375" s="22"/>
      <c r="H2375" s="44"/>
      <c r="I2375" s="67"/>
      <c r="J2375" s="67"/>
      <c r="K2375" s="4"/>
      <c r="N2375" s="22"/>
      <c r="Q2375" s="22"/>
      <c r="T2375" s="22"/>
      <c r="W2375" s="22"/>
      <c r="Z2375" s="22"/>
      <c r="AC2375" s="22"/>
      <c r="AF2375" s="22"/>
      <c r="AI2375" s="22"/>
      <c r="AL2375" s="22"/>
      <c r="AO2375" s="22"/>
      <c r="AR2375" s="22"/>
      <c r="AU2375" s="22"/>
      <c r="AX2375" s="22"/>
      <c r="BA2375" s="22"/>
      <c r="BD2375" s="22"/>
    </row>
    <row r="2376" spans="2:56" x14ac:dyDescent="0.3">
      <c r="B2376" s="22"/>
      <c r="C2376" s="55"/>
      <c r="D2376" s="44"/>
      <c r="E2376" s="40"/>
      <c r="F2376" s="40"/>
      <c r="G2376" s="22"/>
      <c r="H2376" s="44"/>
      <c r="I2376" s="67"/>
      <c r="J2376" s="67"/>
      <c r="K2376" s="4"/>
      <c r="N2376" s="22"/>
      <c r="Q2376" s="22"/>
      <c r="T2376" s="22"/>
      <c r="W2376" s="22"/>
      <c r="Z2376" s="22"/>
      <c r="AC2376" s="22"/>
      <c r="AF2376" s="22"/>
      <c r="AI2376" s="22"/>
      <c r="AL2376" s="22"/>
      <c r="AO2376" s="22"/>
      <c r="AR2376" s="22"/>
      <c r="AU2376" s="22"/>
      <c r="AX2376" s="22"/>
      <c r="BA2376" s="22"/>
      <c r="BD2376" s="22"/>
    </row>
    <row r="2377" spans="2:56" x14ac:dyDescent="0.3">
      <c r="B2377" s="22"/>
      <c r="C2377" s="55"/>
      <c r="D2377" s="44"/>
      <c r="E2377" s="40"/>
      <c r="F2377" s="40"/>
      <c r="G2377" s="22"/>
      <c r="H2377" s="44"/>
      <c r="I2377" s="67"/>
      <c r="J2377" s="67"/>
      <c r="K2377" s="4"/>
      <c r="N2377" s="22"/>
      <c r="Q2377" s="22"/>
      <c r="T2377" s="22"/>
      <c r="W2377" s="22"/>
      <c r="Z2377" s="22"/>
      <c r="AC2377" s="22"/>
      <c r="AF2377" s="22"/>
      <c r="AI2377" s="22"/>
      <c r="AL2377" s="22"/>
      <c r="AO2377" s="22"/>
      <c r="AR2377" s="22"/>
      <c r="AU2377" s="22"/>
      <c r="AX2377" s="22"/>
      <c r="BA2377" s="22"/>
      <c r="BD2377" s="22"/>
    </row>
    <row r="2378" spans="2:56" x14ac:dyDescent="0.3">
      <c r="B2378" s="22"/>
      <c r="C2378" s="55"/>
      <c r="D2378" s="44"/>
      <c r="E2378" s="40"/>
      <c r="F2378" s="40"/>
      <c r="G2378" s="22"/>
      <c r="H2378" s="44"/>
      <c r="I2378" s="67"/>
      <c r="J2378" s="67"/>
      <c r="K2378" s="4"/>
      <c r="N2378" s="22"/>
      <c r="Q2378" s="22"/>
      <c r="T2378" s="22"/>
      <c r="W2378" s="22"/>
      <c r="Z2378" s="22"/>
      <c r="AC2378" s="22"/>
      <c r="AF2378" s="22"/>
      <c r="AI2378" s="22"/>
      <c r="AL2378" s="22"/>
      <c r="AO2378" s="22"/>
      <c r="AR2378" s="22"/>
      <c r="AU2378" s="22"/>
      <c r="AX2378" s="22"/>
      <c r="BA2378" s="22"/>
      <c r="BD2378" s="22"/>
    </row>
    <row r="2379" spans="2:56" x14ac:dyDescent="0.3">
      <c r="B2379" s="22"/>
      <c r="C2379" s="55"/>
      <c r="D2379" s="44"/>
      <c r="E2379" s="40"/>
      <c r="F2379" s="40"/>
      <c r="G2379" s="22"/>
      <c r="H2379" s="44"/>
      <c r="I2379" s="67"/>
      <c r="J2379" s="67"/>
      <c r="K2379" s="4"/>
      <c r="N2379" s="22"/>
      <c r="Q2379" s="22"/>
      <c r="T2379" s="22"/>
      <c r="W2379" s="22"/>
      <c r="Z2379" s="22"/>
      <c r="AC2379" s="22"/>
      <c r="AF2379" s="22"/>
      <c r="AI2379" s="22"/>
      <c r="AL2379" s="22"/>
      <c r="AO2379" s="22"/>
      <c r="AR2379" s="22"/>
      <c r="AU2379" s="22"/>
      <c r="AX2379" s="22"/>
      <c r="BA2379" s="22"/>
      <c r="BD2379" s="22"/>
    </row>
    <row r="2380" spans="2:56" x14ac:dyDescent="0.3">
      <c r="B2380" s="22"/>
      <c r="C2380" s="55"/>
      <c r="D2380" s="44"/>
      <c r="E2380" s="40"/>
      <c r="F2380" s="40"/>
      <c r="G2380" s="22"/>
      <c r="H2380" s="44"/>
      <c r="I2380" s="67"/>
      <c r="J2380" s="67"/>
      <c r="K2380" s="4"/>
      <c r="N2380" s="22"/>
      <c r="Q2380" s="22"/>
      <c r="T2380" s="22"/>
      <c r="W2380" s="22"/>
      <c r="Z2380" s="22"/>
      <c r="AC2380" s="22"/>
      <c r="AF2380" s="22"/>
      <c r="AI2380" s="22"/>
      <c r="AL2380" s="22"/>
      <c r="AO2380" s="22"/>
      <c r="AR2380" s="22"/>
      <c r="AU2380" s="22"/>
      <c r="AX2380" s="22"/>
      <c r="BA2380" s="22"/>
      <c r="BD2380" s="22"/>
    </row>
    <row r="2381" spans="2:56" x14ac:dyDescent="0.3">
      <c r="B2381" s="22"/>
      <c r="C2381" s="55"/>
      <c r="D2381" s="44"/>
      <c r="E2381" s="40"/>
      <c r="F2381" s="40"/>
      <c r="G2381" s="22"/>
      <c r="H2381" s="44"/>
      <c r="I2381" s="67"/>
      <c r="J2381" s="67"/>
      <c r="K2381" s="4"/>
      <c r="N2381" s="22"/>
      <c r="Q2381" s="22"/>
      <c r="T2381" s="22"/>
      <c r="W2381" s="22"/>
      <c r="Z2381" s="22"/>
      <c r="AC2381" s="22"/>
      <c r="AF2381" s="22"/>
      <c r="AI2381" s="22"/>
      <c r="AL2381" s="22"/>
      <c r="AO2381" s="22"/>
      <c r="AR2381" s="22"/>
      <c r="AU2381" s="22"/>
      <c r="AX2381" s="22"/>
      <c r="BA2381" s="22"/>
      <c r="BD2381" s="22"/>
    </row>
    <row r="2382" spans="2:56" x14ac:dyDescent="0.3">
      <c r="B2382" s="22"/>
      <c r="C2382" s="55"/>
      <c r="D2382" s="44"/>
      <c r="E2382" s="40"/>
      <c r="F2382" s="40"/>
      <c r="G2382" s="22"/>
      <c r="H2382" s="44"/>
      <c r="I2382" s="67"/>
      <c r="J2382" s="67"/>
      <c r="K2382" s="4"/>
      <c r="N2382" s="22"/>
      <c r="Q2382" s="22"/>
      <c r="T2382" s="22"/>
      <c r="W2382" s="22"/>
      <c r="Z2382" s="22"/>
      <c r="AC2382" s="22"/>
      <c r="AF2382" s="22"/>
      <c r="AI2382" s="22"/>
      <c r="AL2382" s="22"/>
      <c r="AO2382" s="22"/>
      <c r="AR2382" s="22"/>
      <c r="AU2382" s="22"/>
      <c r="AX2382" s="22"/>
      <c r="BA2382" s="22"/>
      <c r="BD2382" s="22"/>
    </row>
    <row r="2383" spans="2:56" x14ac:dyDescent="0.3">
      <c r="B2383" s="22"/>
      <c r="C2383" s="55"/>
      <c r="D2383" s="44"/>
      <c r="E2383" s="40"/>
      <c r="F2383" s="40"/>
      <c r="G2383" s="22"/>
      <c r="H2383" s="44"/>
      <c r="I2383" s="67"/>
      <c r="J2383" s="67"/>
      <c r="K2383" s="4"/>
      <c r="N2383" s="22"/>
      <c r="Q2383" s="22"/>
      <c r="T2383" s="22"/>
      <c r="W2383" s="22"/>
      <c r="Z2383" s="22"/>
      <c r="AC2383" s="22"/>
      <c r="AF2383" s="22"/>
      <c r="AI2383" s="22"/>
      <c r="AL2383" s="22"/>
      <c r="AO2383" s="22"/>
      <c r="AR2383" s="22"/>
      <c r="AU2383" s="22"/>
      <c r="AX2383" s="22"/>
      <c r="BA2383" s="22"/>
      <c r="BD2383" s="22"/>
    </row>
    <row r="2384" spans="2:56" x14ac:dyDescent="0.3">
      <c r="B2384" s="22"/>
      <c r="C2384" s="55"/>
      <c r="D2384" s="44"/>
      <c r="E2384" s="40"/>
      <c r="F2384" s="40"/>
      <c r="G2384" s="22"/>
      <c r="H2384" s="44"/>
      <c r="I2384" s="67"/>
      <c r="J2384" s="67"/>
      <c r="K2384" s="4"/>
      <c r="N2384" s="22"/>
      <c r="Q2384" s="22"/>
      <c r="T2384" s="22"/>
      <c r="W2384" s="22"/>
      <c r="Z2384" s="22"/>
      <c r="AC2384" s="22"/>
      <c r="AF2384" s="22"/>
      <c r="AI2384" s="22"/>
      <c r="AL2384" s="22"/>
      <c r="AO2384" s="22"/>
      <c r="AR2384" s="22"/>
      <c r="AU2384" s="22"/>
      <c r="AX2384" s="22"/>
      <c r="BA2384" s="22"/>
      <c r="BD2384" s="22"/>
    </row>
    <row r="2385" spans="2:56" x14ac:dyDescent="0.3">
      <c r="B2385" s="22"/>
      <c r="C2385" s="55"/>
      <c r="D2385" s="44"/>
      <c r="E2385" s="40"/>
      <c r="F2385" s="40"/>
      <c r="G2385" s="22"/>
      <c r="H2385" s="44"/>
      <c r="I2385" s="67"/>
      <c r="J2385" s="67"/>
      <c r="K2385" s="4"/>
      <c r="N2385" s="22"/>
      <c r="Q2385" s="22"/>
      <c r="T2385" s="22"/>
      <c r="W2385" s="22"/>
      <c r="Z2385" s="22"/>
      <c r="AC2385" s="22"/>
      <c r="AF2385" s="22"/>
      <c r="AI2385" s="22"/>
      <c r="AL2385" s="22"/>
      <c r="AO2385" s="22"/>
      <c r="AR2385" s="22"/>
      <c r="AU2385" s="22"/>
      <c r="AX2385" s="22"/>
      <c r="BA2385" s="22"/>
      <c r="BD2385" s="22"/>
    </row>
    <row r="2386" spans="2:56" x14ac:dyDescent="0.3">
      <c r="B2386" s="22"/>
      <c r="C2386" s="55"/>
      <c r="D2386" s="44"/>
      <c r="E2386" s="40"/>
      <c r="F2386" s="40"/>
      <c r="G2386" s="22"/>
      <c r="H2386" s="44"/>
      <c r="I2386" s="67"/>
      <c r="J2386" s="67"/>
      <c r="K2386" s="4"/>
      <c r="N2386" s="22"/>
      <c r="Q2386" s="22"/>
      <c r="T2386" s="22"/>
      <c r="W2386" s="22"/>
      <c r="Z2386" s="22"/>
      <c r="AC2386" s="22"/>
      <c r="AF2386" s="22"/>
      <c r="AI2386" s="22"/>
      <c r="AL2386" s="22"/>
      <c r="AO2386" s="22"/>
      <c r="AR2386" s="22"/>
      <c r="AU2386" s="22"/>
      <c r="AX2386" s="22"/>
      <c r="BA2386" s="22"/>
      <c r="BD2386" s="22"/>
    </row>
    <row r="2387" spans="2:56" x14ac:dyDescent="0.3">
      <c r="B2387" s="22"/>
      <c r="C2387" s="55"/>
      <c r="D2387" s="44"/>
      <c r="E2387" s="40"/>
      <c r="F2387" s="40"/>
      <c r="G2387" s="22"/>
      <c r="H2387" s="44"/>
      <c r="I2387" s="67"/>
      <c r="J2387" s="67"/>
      <c r="K2387" s="4"/>
      <c r="N2387" s="22"/>
      <c r="Q2387" s="22"/>
      <c r="T2387" s="22"/>
      <c r="W2387" s="22"/>
      <c r="Z2387" s="22"/>
      <c r="AC2387" s="22"/>
      <c r="AF2387" s="22"/>
      <c r="AI2387" s="22"/>
      <c r="AL2387" s="22"/>
      <c r="AO2387" s="22"/>
      <c r="AR2387" s="22"/>
      <c r="AU2387" s="22"/>
      <c r="AX2387" s="22"/>
      <c r="BA2387" s="22"/>
      <c r="BD2387" s="22"/>
    </row>
    <row r="2388" spans="2:56" x14ac:dyDescent="0.3">
      <c r="B2388" s="22"/>
      <c r="C2388" s="55"/>
      <c r="D2388" s="44"/>
      <c r="E2388" s="40"/>
      <c r="F2388" s="40"/>
      <c r="G2388" s="22"/>
      <c r="H2388" s="44"/>
      <c r="I2388" s="67"/>
      <c r="J2388" s="67"/>
      <c r="K2388" s="4"/>
      <c r="N2388" s="22"/>
      <c r="Q2388" s="22"/>
      <c r="T2388" s="22"/>
      <c r="W2388" s="22"/>
      <c r="Z2388" s="22"/>
      <c r="AC2388" s="22"/>
      <c r="AF2388" s="22"/>
      <c r="AI2388" s="22"/>
      <c r="AL2388" s="22"/>
      <c r="AO2388" s="22"/>
      <c r="AR2388" s="22"/>
      <c r="AU2388" s="22"/>
      <c r="AX2388" s="22"/>
      <c r="BA2388" s="22"/>
      <c r="BD2388" s="22"/>
    </row>
    <row r="2389" spans="2:56" x14ac:dyDescent="0.3">
      <c r="B2389" s="22"/>
      <c r="C2389" s="55"/>
      <c r="D2389" s="44"/>
      <c r="E2389" s="40"/>
      <c r="F2389" s="40"/>
      <c r="G2389" s="22"/>
      <c r="H2389" s="44"/>
      <c r="I2389" s="67"/>
      <c r="J2389" s="67"/>
      <c r="K2389" s="4"/>
      <c r="N2389" s="22"/>
      <c r="Q2389" s="22"/>
      <c r="T2389" s="22"/>
      <c r="W2389" s="22"/>
      <c r="Z2389" s="22"/>
      <c r="AC2389" s="22"/>
      <c r="AF2389" s="22"/>
      <c r="AI2389" s="22"/>
      <c r="AL2389" s="22"/>
      <c r="AO2389" s="22"/>
      <c r="AR2389" s="22"/>
      <c r="AU2389" s="22"/>
      <c r="AX2389" s="22"/>
      <c r="BA2389" s="22"/>
      <c r="BD2389" s="22"/>
    </row>
    <row r="2390" spans="2:56" x14ac:dyDescent="0.3">
      <c r="B2390" s="22"/>
      <c r="C2390" s="55"/>
      <c r="D2390" s="44"/>
      <c r="E2390" s="40"/>
      <c r="F2390" s="40"/>
      <c r="G2390" s="22"/>
      <c r="H2390" s="44"/>
      <c r="I2390" s="67"/>
      <c r="J2390" s="67"/>
      <c r="K2390" s="4"/>
      <c r="N2390" s="22"/>
      <c r="Q2390" s="22"/>
      <c r="T2390" s="22"/>
      <c r="W2390" s="22"/>
      <c r="Z2390" s="22"/>
      <c r="AC2390" s="22"/>
      <c r="AF2390" s="22"/>
      <c r="AI2390" s="22"/>
      <c r="AL2390" s="22"/>
      <c r="AO2390" s="22"/>
      <c r="AR2390" s="22"/>
      <c r="AU2390" s="22"/>
      <c r="AX2390" s="22"/>
      <c r="BA2390" s="22"/>
      <c r="BD2390" s="22"/>
    </row>
    <row r="2391" spans="2:56" x14ac:dyDescent="0.3">
      <c r="B2391" s="22"/>
      <c r="C2391" s="55"/>
      <c r="D2391" s="44"/>
      <c r="E2391" s="40"/>
      <c r="F2391" s="40"/>
      <c r="G2391" s="22"/>
      <c r="H2391" s="44"/>
      <c r="I2391" s="67"/>
      <c r="J2391" s="67"/>
      <c r="K2391" s="4"/>
      <c r="N2391" s="22"/>
      <c r="Q2391" s="22"/>
      <c r="T2391" s="22"/>
      <c r="W2391" s="22"/>
      <c r="Z2391" s="22"/>
      <c r="AC2391" s="22"/>
      <c r="AF2391" s="22"/>
      <c r="AI2391" s="22"/>
      <c r="AL2391" s="22"/>
      <c r="AO2391" s="22"/>
      <c r="AR2391" s="22"/>
      <c r="AU2391" s="22"/>
      <c r="AX2391" s="22"/>
      <c r="BA2391" s="22"/>
      <c r="BD2391" s="22"/>
    </row>
    <row r="2392" spans="2:56" x14ac:dyDescent="0.3">
      <c r="B2392" s="22"/>
      <c r="C2392" s="55"/>
      <c r="D2392" s="44"/>
      <c r="E2392" s="40"/>
      <c r="F2392" s="40"/>
      <c r="G2392" s="22"/>
      <c r="H2392" s="44"/>
      <c r="I2392" s="67"/>
      <c r="J2392" s="67"/>
      <c r="K2392" s="4"/>
      <c r="N2392" s="22"/>
      <c r="Q2392" s="22"/>
      <c r="T2392" s="22"/>
      <c r="W2392" s="22"/>
      <c r="Z2392" s="22"/>
      <c r="AC2392" s="22"/>
      <c r="AF2392" s="22"/>
      <c r="AI2392" s="22"/>
      <c r="AL2392" s="22"/>
      <c r="AO2392" s="22"/>
      <c r="AR2392" s="22"/>
      <c r="AU2392" s="22"/>
      <c r="AX2392" s="22"/>
      <c r="BA2392" s="22"/>
      <c r="BD2392" s="22"/>
    </row>
    <row r="2393" spans="2:56" x14ac:dyDescent="0.3">
      <c r="B2393" s="22"/>
      <c r="C2393" s="55"/>
      <c r="D2393" s="44"/>
      <c r="E2393" s="40"/>
      <c r="F2393" s="40"/>
      <c r="G2393" s="22"/>
      <c r="H2393" s="44"/>
      <c r="I2393" s="67"/>
      <c r="J2393" s="67"/>
      <c r="K2393" s="4"/>
      <c r="N2393" s="22"/>
      <c r="Q2393" s="22"/>
      <c r="T2393" s="22"/>
      <c r="W2393" s="22"/>
      <c r="Z2393" s="22"/>
      <c r="AC2393" s="22"/>
      <c r="AF2393" s="22"/>
      <c r="AI2393" s="22"/>
      <c r="AL2393" s="22"/>
      <c r="AO2393" s="22"/>
      <c r="AR2393" s="22"/>
      <c r="AU2393" s="22"/>
      <c r="AX2393" s="22"/>
      <c r="BA2393" s="22"/>
      <c r="BD2393" s="22"/>
    </row>
    <row r="2394" spans="2:56" x14ac:dyDescent="0.3">
      <c r="B2394" s="22"/>
      <c r="C2394" s="55"/>
      <c r="D2394" s="44"/>
      <c r="E2394" s="40"/>
      <c r="F2394" s="40"/>
      <c r="G2394" s="22"/>
      <c r="H2394" s="44"/>
      <c r="I2394" s="67"/>
      <c r="J2394" s="67"/>
      <c r="K2394" s="4"/>
      <c r="N2394" s="22"/>
      <c r="Q2394" s="22"/>
      <c r="T2394" s="22"/>
      <c r="W2394" s="22"/>
      <c r="Z2394" s="22"/>
      <c r="AC2394" s="22"/>
      <c r="AF2394" s="22"/>
      <c r="AI2394" s="22"/>
      <c r="AL2394" s="22"/>
      <c r="AO2394" s="22"/>
      <c r="AR2394" s="22"/>
      <c r="AU2394" s="22"/>
      <c r="AX2394" s="22"/>
      <c r="BA2394" s="22"/>
      <c r="BD2394" s="22"/>
    </row>
    <row r="2395" spans="2:56" x14ac:dyDescent="0.3">
      <c r="B2395" s="22"/>
      <c r="C2395" s="55"/>
      <c r="D2395" s="44"/>
      <c r="E2395" s="40"/>
      <c r="F2395" s="40"/>
      <c r="G2395" s="22"/>
      <c r="H2395" s="44"/>
      <c r="I2395" s="67"/>
      <c r="J2395" s="67"/>
      <c r="K2395" s="4"/>
      <c r="N2395" s="22"/>
      <c r="Q2395" s="22"/>
      <c r="T2395" s="22"/>
      <c r="W2395" s="22"/>
      <c r="Z2395" s="22"/>
      <c r="AC2395" s="22"/>
      <c r="AF2395" s="22"/>
      <c r="AI2395" s="22"/>
      <c r="AL2395" s="22"/>
      <c r="AO2395" s="22"/>
      <c r="AR2395" s="22"/>
      <c r="AU2395" s="22"/>
      <c r="AX2395" s="22"/>
      <c r="BA2395" s="22"/>
      <c r="BD2395" s="22"/>
    </row>
    <row r="2396" spans="2:56" x14ac:dyDescent="0.3">
      <c r="B2396" s="22"/>
      <c r="C2396" s="55"/>
      <c r="D2396" s="44"/>
      <c r="E2396" s="40"/>
      <c r="F2396" s="40"/>
      <c r="G2396" s="22"/>
      <c r="H2396" s="44"/>
      <c r="I2396" s="67"/>
      <c r="J2396" s="67"/>
      <c r="K2396" s="4"/>
      <c r="N2396" s="22"/>
      <c r="Q2396" s="22"/>
      <c r="T2396" s="22"/>
      <c r="W2396" s="22"/>
      <c r="Z2396" s="22"/>
      <c r="AC2396" s="22"/>
      <c r="AF2396" s="22"/>
      <c r="AI2396" s="22"/>
      <c r="AL2396" s="22"/>
      <c r="AO2396" s="22"/>
      <c r="AR2396" s="22"/>
      <c r="AU2396" s="22"/>
      <c r="AX2396" s="22"/>
      <c r="BA2396" s="22"/>
      <c r="BD2396" s="22"/>
    </row>
    <row r="2397" spans="2:56" x14ac:dyDescent="0.3">
      <c r="B2397" s="22"/>
      <c r="C2397" s="55"/>
      <c r="D2397" s="44"/>
      <c r="E2397" s="40"/>
      <c r="F2397" s="40"/>
      <c r="G2397" s="22"/>
      <c r="H2397" s="44"/>
      <c r="I2397" s="67"/>
      <c r="J2397" s="67"/>
      <c r="K2397" s="4"/>
      <c r="N2397" s="22"/>
      <c r="Q2397" s="22"/>
      <c r="T2397" s="22"/>
      <c r="W2397" s="22"/>
      <c r="Z2397" s="22"/>
      <c r="AC2397" s="22"/>
      <c r="AF2397" s="22"/>
      <c r="AI2397" s="22"/>
      <c r="AL2397" s="22"/>
      <c r="AO2397" s="22"/>
      <c r="AR2397" s="22"/>
      <c r="AU2397" s="22"/>
      <c r="AX2397" s="22"/>
      <c r="BA2397" s="22"/>
      <c r="BD2397" s="22"/>
    </row>
    <row r="2398" spans="2:56" x14ac:dyDescent="0.3">
      <c r="B2398" s="22"/>
      <c r="C2398" s="55"/>
      <c r="D2398" s="44"/>
      <c r="E2398" s="40"/>
      <c r="F2398" s="40"/>
      <c r="G2398" s="22"/>
      <c r="H2398" s="44"/>
      <c r="I2398" s="67"/>
      <c r="J2398" s="67"/>
      <c r="K2398" s="4"/>
      <c r="N2398" s="22"/>
      <c r="Q2398" s="22"/>
      <c r="T2398" s="22"/>
      <c r="W2398" s="22"/>
      <c r="Z2398" s="22"/>
      <c r="AC2398" s="22"/>
      <c r="AF2398" s="22"/>
      <c r="AI2398" s="22"/>
      <c r="AL2398" s="22"/>
      <c r="AO2398" s="22"/>
      <c r="AR2398" s="22"/>
      <c r="AU2398" s="22"/>
      <c r="AX2398" s="22"/>
      <c r="BA2398" s="22"/>
      <c r="BD2398" s="22"/>
    </row>
    <row r="2399" spans="2:56" x14ac:dyDescent="0.3">
      <c r="B2399" s="22"/>
      <c r="C2399" s="55"/>
      <c r="D2399" s="44"/>
      <c r="E2399" s="40"/>
      <c r="F2399" s="40"/>
      <c r="G2399" s="22"/>
      <c r="H2399" s="44"/>
      <c r="I2399" s="67"/>
      <c r="J2399" s="67"/>
      <c r="K2399" s="4"/>
      <c r="N2399" s="22"/>
      <c r="Q2399" s="22"/>
      <c r="T2399" s="22"/>
      <c r="W2399" s="22"/>
      <c r="Z2399" s="22"/>
      <c r="AC2399" s="22"/>
      <c r="AF2399" s="22"/>
      <c r="AI2399" s="22"/>
      <c r="AL2399" s="22"/>
      <c r="AO2399" s="22"/>
      <c r="AR2399" s="22"/>
      <c r="AU2399" s="22"/>
      <c r="AX2399" s="22"/>
      <c r="BA2399" s="22"/>
      <c r="BD2399" s="22"/>
    </row>
    <row r="2400" spans="2:56" x14ac:dyDescent="0.3">
      <c r="B2400" s="22"/>
      <c r="C2400" s="55"/>
      <c r="D2400" s="44"/>
      <c r="E2400" s="40"/>
      <c r="F2400" s="40"/>
      <c r="G2400" s="22"/>
      <c r="H2400" s="44"/>
      <c r="I2400" s="67"/>
      <c r="J2400" s="67"/>
      <c r="K2400" s="4"/>
      <c r="N2400" s="22"/>
      <c r="Q2400" s="22"/>
      <c r="T2400" s="22"/>
      <c r="W2400" s="22"/>
      <c r="Z2400" s="22"/>
      <c r="AC2400" s="22"/>
      <c r="AF2400" s="22"/>
      <c r="AI2400" s="22"/>
      <c r="AL2400" s="22"/>
      <c r="AO2400" s="22"/>
      <c r="AR2400" s="22"/>
      <c r="AU2400" s="22"/>
      <c r="AX2400" s="22"/>
      <c r="BA2400" s="22"/>
      <c r="BD2400" s="22"/>
    </row>
    <row r="2401" spans="2:56" x14ac:dyDescent="0.3">
      <c r="B2401" s="22"/>
      <c r="C2401" s="55"/>
      <c r="D2401" s="44"/>
      <c r="E2401" s="40"/>
      <c r="F2401" s="40"/>
      <c r="G2401" s="22"/>
      <c r="H2401" s="44"/>
      <c r="I2401" s="67"/>
      <c r="J2401" s="67"/>
      <c r="K2401" s="4"/>
      <c r="N2401" s="22"/>
      <c r="Q2401" s="22"/>
      <c r="T2401" s="22"/>
      <c r="W2401" s="22"/>
      <c r="Z2401" s="22"/>
      <c r="AC2401" s="22"/>
      <c r="AF2401" s="22"/>
      <c r="AI2401" s="22"/>
      <c r="AL2401" s="22"/>
      <c r="AO2401" s="22"/>
      <c r="AR2401" s="22"/>
      <c r="AU2401" s="22"/>
      <c r="AX2401" s="22"/>
      <c r="BA2401" s="22"/>
      <c r="BD2401" s="22"/>
    </row>
    <row r="2402" spans="2:56" x14ac:dyDescent="0.3">
      <c r="B2402" s="22"/>
      <c r="C2402" s="55"/>
      <c r="D2402" s="44"/>
      <c r="E2402" s="40"/>
      <c r="F2402" s="40"/>
      <c r="G2402" s="22"/>
      <c r="H2402" s="44"/>
      <c r="I2402" s="67"/>
      <c r="J2402" s="67"/>
      <c r="K2402" s="4"/>
      <c r="N2402" s="22"/>
      <c r="Q2402" s="22"/>
      <c r="T2402" s="22"/>
      <c r="W2402" s="22"/>
      <c r="Z2402" s="22"/>
      <c r="AC2402" s="22"/>
      <c r="AF2402" s="22"/>
      <c r="AI2402" s="22"/>
      <c r="AL2402" s="22"/>
      <c r="AO2402" s="22"/>
      <c r="AR2402" s="22"/>
      <c r="AU2402" s="22"/>
      <c r="AX2402" s="22"/>
      <c r="BA2402" s="22"/>
      <c r="BD2402" s="22"/>
    </row>
    <row r="2403" spans="2:56" x14ac:dyDescent="0.3">
      <c r="B2403" s="22"/>
      <c r="C2403" s="55"/>
      <c r="D2403" s="44"/>
      <c r="E2403" s="40"/>
      <c r="F2403" s="40"/>
      <c r="G2403" s="22"/>
      <c r="H2403" s="44"/>
      <c r="I2403" s="67"/>
      <c r="J2403" s="67"/>
      <c r="K2403" s="4"/>
      <c r="N2403" s="22"/>
      <c r="Q2403" s="22"/>
      <c r="T2403" s="22"/>
      <c r="W2403" s="22"/>
      <c r="Z2403" s="22"/>
      <c r="AC2403" s="22"/>
      <c r="AF2403" s="22"/>
      <c r="AI2403" s="22"/>
      <c r="AL2403" s="22"/>
      <c r="AO2403" s="22"/>
      <c r="AR2403" s="22"/>
      <c r="AU2403" s="22"/>
      <c r="AX2403" s="22"/>
      <c r="BA2403" s="22"/>
      <c r="BD2403" s="22"/>
    </row>
    <row r="2404" spans="2:56" x14ac:dyDescent="0.3">
      <c r="B2404" s="22"/>
      <c r="C2404" s="55"/>
      <c r="D2404" s="44"/>
      <c r="E2404" s="40"/>
      <c r="F2404" s="40"/>
      <c r="G2404" s="22"/>
      <c r="H2404" s="44"/>
      <c r="I2404" s="67"/>
      <c r="J2404" s="67"/>
      <c r="K2404" s="4"/>
      <c r="N2404" s="22"/>
      <c r="Q2404" s="22"/>
      <c r="T2404" s="22"/>
      <c r="W2404" s="22"/>
      <c r="Z2404" s="22"/>
      <c r="AC2404" s="22"/>
      <c r="AF2404" s="22"/>
      <c r="AI2404" s="22"/>
      <c r="AL2404" s="22"/>
      <c r="AO2404" s="22"/>
      <c r="AR2404" s="22"/>
      <c r="AU2404" s="22"/>
      <c r="AX2404" s="22"/>
      <c r="BA2404" s="22"/>
      <c r="BD2404" s="22"/>
    </row>
    <row r="2405" spans="2:56" x14ac:dyDescent="0.3">
      <c r="B2405" s="22"/>
      <c r="C2405" s="55"/>
      <c r="D2405" s="44"/>
      <c r="E2405" s="40"/>
      <c r="F2405" s="40"/>
      <c r="G2405" s="22"/>
      <c r="H2405" s="44"/>
      <c r="I2405" s="67"/>
      <c r="J2405" s="67"/>
      <c r="K2405" s="4"/>
      <c r="N2405" s="22"/>
      <c r="Q2405" s="22"/>
      <c r="T2405" s="22"/>
      <c r="W2405" s="22"/>
      <c r="Z2405" s="22"/>
      <c r="AC2405" s="22"/>
      <c r="AF2405" s="22"/>
      <c r="AI2405" s="22"/>
      <c r="AL2405" s="22"/>
      <c r="AO2405" s="22"/>
      <c r="AR2405" s="22"/>
      <c r="AU2405" s="22"/>
      <c r="AX2405" s="22"/>
      <c r="BA2405" s="22"/>
      <c r="BD2405" s="22"/>
    </row>
    <row r="2406" spans="2:56" x14ac:dyDescent="0.3">
      <c r="B2406" s="22"/>
      <c r="C2406" s="55"/>
      <c r="D2406" s="44"/>
      <c r="E2406" s="40"/>
      <c r="F2406" s="40"/>
      <c r="G2406" s="22"/>
      <c r="H2406" s="44"/>
      <c r="I2406" s="67"/>
      <c r="J2406" s="67"/>
      <c r="K2406" s="4"/>
      <c r="N2406" s="22"/>
      <c r="Q2406" s="22"/>
      <c r="T2406" s="22"/>
      <c r="W2406" s="22"/>
      <c r="Z2406" s="22"/>
      <c r="AC2406" s="22"/>
      <c r="AF2406" s="22"/>
      <c r="AI2406" s="22"/>
      <c r="AL2406" s="22"/>
      <c r="AO2406" s="22"/>
      <c r="AR2406" s="22"/>
      <c r="AU2406" s="22"/>
      <c r="AX2406" s="22"/>
      <c r="BA2406" s="22"/>
      <c r="BD2406" s="22"/>
    </row>
    <row r="2407" spans="2:56" x14ac:dyDescent="0.3">
      <c r="B2407" s="22"/>
      <c r="C2407" s="55"/>
      <c r="D2407" s="44"/>
      <c r="E2407" s="40"/>
      <c r="F2407" s="40"/>
      <c r="G2407" s="22"/>
      <c r="H2407" s="44"/>
      <c r="I2407" s="67"/>
      <c r="J2407" s="67"/>
      <c r="K2407" s="4"/>
      <c r="N2407" s="22"/>
      <c r="Q2407" s="22"/>
      <c r="T2407" s="22"/>
      <c r="W2407" s="22"/>
      <c r="Z2407" s="22"/>
      <c r="AC2407" s="22"/>
      <c r="AF2407" s="22"/>
      <c r="AI2407" s="22"/>
      <c r="AL2407" s="22"/>
      <c r="AO2407" s="22"/>
      <c r="AR2407" s="22"/>
      <c r="AU2407" s="22"/>
      <c r="AX2407" s="22"/>
      <c r="BA2407" s="22"/>
      <c r="BD2407" s="22"/>
    </row>
    <row r="2408" spans="2:56" x14ac:dyDescent="0.3">
      <c r="B2408" s="22"/>
      <c r="C2408" s="55"/>
      <c r="D2408" s="44"/>
      <c r="E2408" s="40"/>
      <c r="F2408" s="40"/>
      <c r="G2408" s="22"/>
      <c r="H2408" s="44"/>
      <c r="I2408" s="67"/>
      <c r="J2408" s="67"/>
      <c r="K2408" s="4"/>
      <c r="N2408" s="22"/>
      <c r="Q2408" s="22"/>
      <c r="T2408" s="22"/>
      <c r="W2408" s="22"/>
      <c r="Z2408" s="22"/>
      <c r="AC2408" s="22"/>
      <c r="AF2408" s="22"/>
      <c r="AI2408" s="22"/>
      <c r="AL2408" s="22"/>
      <c r="AO2408" s="22"/>
      <c r="AR2408" s="22"/>
      <c r="AU2408" s="22"/>
      <c r="AX2408" s="22"/>
      <c r="BA2408" s="22"/>
      <c r="BD2408" s="22"/>
    </row>
    <row r="2409" spans="2:56" x14ac:dyDescent="0.3">
      <c r="B2409" s="22"/>
      <c r="C2409" s="55"/>
      <c r="D2409" s="44"/>
      <c r="E2409" s="40"/>
      <c r="F2409" s="40"/>
      <c r="G2409" s="22"/>
      <c r="H2409" s="44"/>
      <c r="I2409" s="67"/>
      <c r="J2409" s="67"/>
      <c r="K2409" s="4"/>
      <c r="N2409" s="22"/>
      <c r="Q2409" s="22"/>
      <c r="T2409" s="22"/>
      <c r="W2409" s="22"/>
      <c r="Z2409" s="22"/>
      <c r="AC2409" s="22"/>
      <c r="AF2409" s="22"/>
      <c r="AI2409" s="22"/>
      <c r="AL2409" s="22"/>
      <c r="AO2409" s="22"/>
      <c r="AR2409" s="22"/>
      <c r="AU2409" s="22"/>
      <c r="AX2409" s="22"/>
      <c r="BA2409" s="22"/>
      <c r="BD2409" s="22"/>
    </row>
    <row r="2410" spans="2:56" x14ac:dyDescent="0.3">
      <c r="B2410" s="22"/>
      <c r="C2410" s="55"/>
      <c r="D2410" s="44"/>
      <c r="E2410" s="40"/>
      <c r="F2410" s="40"/>
      <c r="G2410" s="22"/>
      <c r="H2410" s="44"/>
      <c r="I2410" s="67"/>
      <c r="J2410" s="67"/>
      <c r="K2410" s="4"/>
      <c r="N2410" s="22"/>
      <c r="Q2410" s="22"/>
      <c r="T2410" s="22"/>
      <c r="W2410" s="22"/>
      <c r="Z2410" s="22"/>
      <c r="AC2410" s="22"/>
      <c r="AF2410" s="22"/>
      <c r="AI2410" s="22"/>
      <c r="AL2410" s="22"/>
      <c r="AO2410" s="22"/>
      <c r="AR2410" s="22"/>
      <c r="AU2410" s="22"/>
      <c r="AX2410" s="22"/>
      <c r="BA2410" s="22"/>
      <c r="BD2410" s="22"/>
    </row>
    <row r="2411" spans="2:56" x14ac:dyDescent="0.3">
      <c r="B2411" s="22"/>
      <c r="C2411" s="55"/>
      <c r="D2411" s="44"/>
      <c r="E2411" s="40"/>
      <c r="F2411" s="40"/>
      <c r="G2411" s="22"/>
      <c r="H2411" s="44"/>
      <c r="I2411" s="67"/>
      <c r="J2411" s="67"/>
      <c r="K2411" s="4"/>
      <c r="N2411" s="22"/>
      <c r="Q2411" s="22"/>
      <c r="T2411" s="22"/>
      <c r="W2411" s="22"/>
      <c r="Z2411" s="22"/>
      <c r="AC2411" s="22"/>
      <c r="AF2411" s="22"/>
      <c r="AI2411" s="22"/>
      <c r="AL2411" s="22"/>
      <c r="AO2411" s="22"/>
      <c r="AR2411" s="22"/>
      <c r="AU2411" s="22"/>
      <c r="AX2411" s="22"/>
      <c r="BA2411" s="22"/>
      <c r="BD2411" s="22"/>
    </row>
    <row r="2412" spans="2:56" x14ac:dyDescent="0.3">
      <c r="B2412" s="22"/>
      <c r="C2412" s="55"/>
      <c r="D2412" s="44"/>
      <c r="E2412" s="40"/>
      <c r="F2412" s="40"/>
      <c r="G2412" s="22"/>
      <c r="H2412" s="44"/>
      <c r="I2412" s="67"/>
      <c r="J2412" s="67"/>
      <c r="K2412" s="4"/>
      <c r="N2412" s="22"/>
      <c r="Q2412" s="22"/>
      <c r="T2412" s="22"/>
      <c r="W2412" s="22"/>
      <c r="Z2412" s="22"/>
      <c r="AC2412" s="22"/>
      <c r="AF2412" s="22"/>
      <c r="AI2412" s="22"/>
      <c r="AL2412" s="22"/>
      <c r="AO2412" s="22"/>
      <c r="AR2412" s="22"/>
      <c r="AU2412" s="22"/>
      <c r="AX2412" s="22"/>
      <c r="BA2412" s="22"/>
      <c r="BD2412" s="22"/>
    </row>
    <row r="2413" spans="2:56" x14ac:dyDescent="0.3">
      <c r="B2413" s="22"/>
      <c r="C2413" s="55"/>
      <c r="D2413" s="44"/>
      <c r="E2413" s="40"/>
      <c r="F2413" s="40"/>
      <c r="G2413" s="22"/>
      <c r="H2413" s="44"/>
      <c r="I2413" s="67"/>
      <c r="J2413" s="67"/>
      <c r="K2413" s="4"/>
      <c r="N2413" s="22"/>
      <c r="Q2413" s="22"/>
      <c r="T2413" s="22"/>
      <c r="W2413" s="22"/>
      <c r="Z2413" s="22"/>
      <c r="AC2413" s="22"/>
      <c r="AF2413" s="22"/>
      <c r="AI2413" s="22"/>
      <c r="AL2413" s="22"/>
      <c r="AO2413" s="22"/>
      <c r="AR2413" s="22"/>
      <c r="AU2413" s="22"/>
      <c r="AX2413" s="22"/>
      <c r="BA2413" s="22"/>
      <c r="BD2413" s="22"/>
    </row>
    <row r="2414" spans="2:56" x14ac:dyDescent="0.3">
      <c r="B2414" s="22"/>
      <c r="C2414" s="55"/>
      <c r="D2414" s="44"/>
      <c r="E2414" s="40"/>
      <c r="F2414" s="40"/>
      <c r="G2414" s="22"/>
      <c r="H2414" s="44"/>
      <c r="I2414" s="67"/>
      <c r="J2414" s="67"/>
      <c r="K2414" s="4"/>
      <c r="N2414" s="22"/>
      <c r="Q2414" s="22"/>
      <c r="T2414" s="22"/>
      <c r="W2414" s="22"/>
      <c r="Z2414" s="22"/>
      <c r="AC2414" s="22"/>
      <c r="AF2414" s="22"/>
      <c r="AI2414" s="22"/>
      <c r="AL2414" s="22"/>
      <c r="AO2414" s="22"/>
      <c r="AR2414" s="22"/>
      <c r="AU2414" s="22"/>
      <c r="AX2414" s="22"/>
      <c r="BA2414" s="22"/>
      <c r="BD2414" s="22"/>
    </row>
    <row r="2415" spans="2:56" x14ac:dyDescent="0.3">
      <c r="B2415" s="22"/>
      <c r="C2415" s="55"/>
      <c r="D2415" s="44"/>
      <c r="E2415" s="40"/>
      <c r="F2415" s="40"/>
      <c r="G2415" s="22"/>
      <c r="H2415" s="44"/>
      <c r="I2415" s="67"/>
      <c r="J2415" s="67"/>
      <c r="K2415" s="4"/>
      <c r="N2415" s="22"/>
      <c r="Q2415" s="22"/>
      <c r="T2415" s="22"/>
      <c r="W2415" s="22"/>
      <c r="Z2415" s="22"/>
      <c r="AC2415" s="22"/>
      <c r="AF2415" s="22"/>
      <c r="AI2415" s="22"/>
      <c r="AL2415" s="22"/>
      <c r="AO2415" s="22"/>
      <c r="AR2415" s="22"/>
      <c r="AU2415" s="22"/>
      <c r="AX2415" s="22"/>
      <c r="BA2415" s="22"/>
      <c r="BD2415" s="22"/>
    </row>
    <row r="2416" spans="2:56" x14ac:dyDescent="0.3">
      <c r="B2416" s="22"/>
      <c r="C2416" s="55"/>
      <c r="D2416" s="44"/>
      <c r="E2416" s="40"/>
      <c r="F2416" s="40"/>
      <c r="G2416" s="22"/>
      <c r="H2416" s="44"/>
      <c r="I2416" s="67"/>
      <c r="J2416" s="67"/>
      <c r="K2416" s="4"/>
      <c r="N2416" s="22"/>
      <c r="Q2416" s="22"/>
      <c r="T2416" s="22"/>
      <c r="W2416" s="22"/>
      <c r="Z2416" s="22"/>
      <c r="AC2416" s="22"/>
      <c r="AF2416" s="22"/>
      <c r="AI2416" s="22"/>
      <c r="AL2416" s="22"/>
      <c r="AO2416" s="22"/>
      <c r="AR2416" s="22"/>
      <c r="AU2416" s="22"/>
      <c r="AX2416" s="22"/>
      <c r="BA2416" s="22"/>
      <c r="BD2416" s="22"/>
    </row>
    <row r="2417" spans="2:56" x14ac:dyDescent="0.3">
      <c r="B2417" s="22"/>
      <c r="C2417" s="55"/>
      <c r="D2417" s="44"/>
      <c r="E2417" s="40"/>
      <c r="F2417" s="40"/>
      <c r="G2417" s="22"/>
      <c r="H2417" s="44"/>
      <c r="I2417" s="67"/>
      <c r="J2417" s="67"/>
      <c r="K2417" s="4"/>
      <c r="N2417" s="22"/>
      <c r="Q2417" s="22"/>
      <c r="T2417" s="22"/>
      <c r="W2417" s="22"/>
      <c r="Z2417" s="22"/>
      <c r="AC2417" s="22"/>
      <c r="AF2417" s="22"/>
      <c r="AI2417" s="22"/>
      <c r="AL2417" s="22"/>
      <c r="AO2417" s="22"/>
      <c r="AR2417" s="22"/>
      <c r="AU2417" s="22"/>
      <c r="AX2417" s="22"/>
      <c r="BA2417" s="22"/>
      <c r="BD2417" s="22"/>
    </row>
    <row r="2418" spans="2:56" x14ac:dyDescent="0.3">
      <c r="B2418" s="22"/>
      <c r="C2418" s="55"/>
      <c r="D2418" s="44"/>
      <c r="E2418" s="40"/>
      <c r="F2418" s="40"/>
      <c r="G2418" s="22"/>
      <c r="H2418" s="44"/>
      <c r="I2418" s="67"/>
      <c r="J2418" s="67"/>
      <c r="K2418" s="4"/>
      <c r="N2418" s="22"/>
      <c r="Q2418" s="22"/>
      <c r="T2418" s="22"/>
      <c r="W2418" s="22"/>
      <c r="Z2418" s="22"/>
      <c r="AC2418" s="22"/>
      <c r="AF2418" s="22"/>
      <c r="AI2418" s="22"/>
      <c r="AL2418" s="22"/>
      <c r="AO2418" s="22"/>
      <c r="AR2418" s="22"/>
      <c r="AU2418" s="22"/>
      <c r="AX2418" s="22"/>
      <c r="BA2418" s="22"/>
      <c r="BD2418" s="22"/>
    </row>
    <row r="2419" spans="2:56" x14ac:dyDescent="0.3">
      <c r="B2419" s="22"/>
      <c r="C2419" s="55"/>
      <c r="D2419" s="44"/>
      <c r="E2419" s="40"/>
      <c r="F2419" s="40"/>
      <c r="G2419" s="22"/>
      <c r="H2419" s="44"/>
      <c r="I2419" s="67"/>
      <c r="J2419" s="67"/>
      <c r="K2419" s="4"/>
      <c r="N2419" s="22"/>
      <c r="Q2419" s="22"/>
      <c r="T2419" s="22"/>
      <c r="W2419" s="22"/>
      <c r="Z2419" s="22"/>
      <c r="AC2419" s="22"/>
      <c r="AF2419" s="22"/>
      <c r="AI2419" s="22"/>
      <c r="AL2419" s="22"/>
      <c r="AO2419" s="22"/>
      <c r="AR2419" s="22"/>
      <c r="AU2419" s="22"/>
      <c r="AX2419" s="22"/>
      <c r="BA2419" s="22"/>
      <c r="BD2419" s="22"/>
    </row>
    <row r="2420" spans="2:56" x14ac:dyDescent="0.3">
      <c r="B2420" s="22"/>
      <c r="C2420" s="55"/>
      <c r="D2420" s="44"/>
      <c r="E2420" s="40"/>
      <c r="F2420" s="40"/>
      <c r="G2420" s="22"/>
      <c r="H2420" s="44"/>
      <c r="I2420" s="67"/>
      <c r="J2420" s="67"/>
      <c r="K2420" s="4"/>
      <c r="N2420" s="22"/>
      <c r="Q2420" s="22"/>
      <c r="T2420" s="22"/>
      <c r="W2420" s="22"/>
      <c r="Z2420" s="22"/>
      <c r="AC2420" s="22"/>
      <c r="AF2420" s="22"/>
      <c r="AI2420" s="22"/>
      <c r="AL2420" s="22"/>
      <c r="AO2420" s="22"/>
      <c r="AR2420" s="22"/>
      <c r="AU2420" s="22"/>
      <c r="AX2420" s="22"/>
      <c r="BA2420" s="22"/>
      <c r="BD2420" s="22"/>
    </row>
    <row r="2421" spans="2:56" x14ac:dyDescent="0.3">
      <c r="B2421" s="22"/>
      <c r="C2421" s="55"/>
      <c r="D2421" s="44"/>
      <c r="E2421" s="40"/>
      <c r="F2421" s="40"/>
      <c r="G2421" s="22"/>
      <c r="H2421" s="44"/>
      <c r="I2421" s="67"/>
      <c r="J2421" s="67"/>
      <c r="K2421" s="4"/>
      <c r="N2421" s="22"/>
      <c r="Q2421" s="22"/>
      <c r="T2421" s="22"/>
      <c r="W2421" s="22"/>
      <c r="Z2421" s="22"/>
      <c r="AC2421" s="22"/>
      <c r="AF2421" s="22"/>
      <c r="AI2421" s="22"/>
      <c r="AL2421" s="22"/>
      <c r="AO2421" s="22"/>
      <c r="AR2421" s="22"/>
      <c r="AU2421" s="22"/>
      <c r="AX2421" s="22"/>
      <c r="BA2421" s="22"/>
      <c r="BD2421" s="22"/>
    </row>
    <row r="2422" spans="2:56" x14ac:dyDescent="0.3">
      <c r="B2422" s="22"/>
      <c r="C2422" s="55"/>
      <c r="D2422" s="44"/>
      <c r="E2422" s="40"/>
      <c r="F2422" s="40"/>
      <c r="G2422" s="22"/>
      <c r="H2422" s="44"/>
      <c r="I2422" s="67"/>
      <c r="J2422" s="67"/>
      <c r="K2422" s="4"/>
      <c r="N2422" s="22"/>
      <c r="Q2422" s="22"/>
      <c r="T2422" s="22"/>
      <c r="W2422" s="22"/>
      <c r="Z2422" s="22"/>
      <c r="AC2422" s="22"/>
      <c r="AF2422" s="22"/>
      <c r="AI2422" s="22"/>
      <c r="AL2422" s="22"/>
      <c r="AO2422" s="22"/>
      <c r="AR2422" s="22"/>
      <c r="AU2422" s="22"/>
      <c r="AX2422" s="22"/>
      <c r="BA2422" s="22"/>
      <c r="BD2422" s="22"/>
    </row>
    <row r="2423" spans="2:56" x14ac:dyDescent="0.3">
      <c r="B2423" s="22"/>
      <c r="C2423" s="55"/>
      <c r="D2423" s="44"/>
      <c r="E2423" s="40"/>
      <c r="F2423" s="40"/>
      <c r="G2423" s="22"/>
      <c r="H2423" s="44"/>
      <c r="I2423" s="67"/>
      <c r="J2423" s="67"/>
      <c r="K2423" s="4"/>
      <c r="N2423" s="22"/>
      <c r="Q2423" s="22"/>
      <c r="T2423" s="22"/>
      <c r="W2423" s="22"/>
      <c r="Z2423" s="22"/>
      <c r="AC2423" s="22"/>
      <c r="AF2423" s="22"/>
      <c r="AI2423" s="22"/>
      <c r="AL2423" s="22"/>
      <c r="AO2423" s="22"/>
      <c r="AR2423" s="22"/>
      <c r="AU2423" s="22"/>
      <c r="AX2423" s="22"/>
      <c r="BA2423" s="22"/>
      <c r="BD2423" s="22"/>
    </row>
    <row r="2424" spans="2:56" x14ac:dyDescent="0.3">
      <c r="B2424" s="22"/>
      <c r="C2424" s="55"/>
      <c r="D2424" s="44"/>
      <c r="E2424" s="40"/>
      <c r="F2424" s="40"/>
      <c r="G2424" s="22"/>
      <c r="H2424" s="44"/>
      <c r="I2424" s="67"/>
      <c r="J2424" s="67"/>
      <c r="K2424" s="4"/>
      <c r="N2424" s="22"/>
      <c r="Q2424" s="22"/>
      <c r="T2424" s="22"/>
      <c r="W2424" s="22"/>
      <c r="Z2424" s="22"/>
      <c r="AC2424" s="22"/>
      <c r="AF2424" s="22"/>
      <c r="AI2424" s="22"/>
      <c r="AL2424" s="22"/>
      <c r="AO2424" s="22"/>
      <c r="AR2424" s="22"/>
      <c r="AU2424" s="22"/>
      <c r="AX2424" s="22"/>
      <c r="BA2424" s="22"/>
      <c r="BD2424" s="22"/>
    </row>
    <row r="2425" spans="2:56" x14ac:dyDescent="0.3">
      <c r="B2425" s="22"/>
      <c r="C2425" s="55"/>
      <c r="D2425" s="44"/>
      <c r="E2425" s="40"/>
      <c r="F2425" s="40"/>
      <c r="G2425" s="22"/>
      <c r="H2425" s="44"/>
      <c r="I2425" s="67"/>
      <c r="J2425" s="67"/>
      <c r="K2425" s="4"/>
      <c r="N2425" s="22"/>
      <c r="Q2425" s="22"/>
      <c r="T2425" s="22"/>
      <c r="W2425" s="22"/>
      <c r="Z2425" s="22"/>
      <c r="AC2425" s="22"/>
      <c r="AF2425" s="22"/>
      <c r="AI2425" s="22"/>
      <c r="AL2425" s="22"/>
      <c r="AO2425" s="22"/>
      <c r="AR2425" s="22"/>
      <c r="AU2425" s="22"/>
      <c r="AX2425" s="22"/>
      <c r="BA2425" s="22"/>
      <c r="BD2425" s="22"/>
    </row>
    <row r="2426" spans="2:56" x14ac:dyDescent="0.3">
      <c r="B2426" s="22"/>
      <c r="C2426" s="55"/>
      <c r="D2426" s="44"/>
      <c r="E2426" s="40"/>
      <c r="F2426" s="40"/>
      <c r="G2426" s="22"/>
      <c r="H2426" s="44"/>
      <c r="I2426" s="67"/>
      <c r="J2426" s="67"/>
      <c r="K2426" s="4"/>
      <c r="N2426" s="22"/>
      <c r="Q2426" s="22"/>
      <c r="T2426" s="22"/>
      <c r="W2426" s="22"/>
      <c r="Z2426" s="22"/>
      <c r="AC2426" s="22"/>
      <c r="AF2426" s="22"/>
      <c r="AI2426" s="22"/>
      <c r="AL2426" s="22"/>
      <c r="AO2426" s="22"/>
      <c r="AR2426" s="22"/>
      <c r="AU2426" s="22"/>
      <c r="AX2426" s="22"/>
      <c r="BA2426" s="22"/>
      <c r="BD2426" s="22"/>
    </row>
    <row r="2427" spans="2:56" x14ac:dyDescent="0.3">
      <c r="B2427" s="22"/>
      <c r="C2427" s="55"/>
      <c r="D2427" s="44"/>
      <c r="E2427" s="40"/>
      <c r="F2427" s="40"/>
      <c r="G2427" s="22"/>
      <c r="H2427" s="44"/>
      <c r="I2427" s="67"/>
      <c r="J2427" s="67"/>
      <c r="K2427" s="4"/>
      <c r="N2427" s="22"/>
      <c r="Q2427" s="22"/>
      <c r="T2427" s="22"/>
      <c r="W2427" s="22"/>
      <c r="Z2427" s="22"/>
      <c r="AC2427" s="22"/>
      <c r="AF2427" s="22"/>
      <c r="AI2427" s="22"/>
      <c r="AL2427" s="22"/>
      <c r="AO2427" s="22"/>
      <c r="AR2427" s="22"/>
      <c r="AU2427" s="22"/>
      <c r="AX2427" s="22"/>
      <c r="BA2427" s="22"/>
      <c r="BD2427" s="22"/>
    </row>
    <row r="2428" spans="2:56" x14ac:dyDescent="0.3">
      <c r="B2428" s="22"/>
      <c r="C2428" s="55"/>
      <c r="D2428" s="44"/>
      <c r="E2428" s="40"/>
      <c r="F2428" s="40"/>
      <c r="G2428" s="22"/>
      <c r="H2428" s="44"/>
      <c r="I2428" s="67"/>
      <c r="J2428" s="67"/>
      <c r="K2428" s="4"/>
      <c r="N2428" s="22"/>
      <c r="Q2428" s="22"/>
      <c r="T2428" s="22"/>
      <c r="W2428" s="22"/>
      <c r="Z2428" s="22"/>
      <c r="AC2428" s="22"/>
      <c r="AF2428" s="22"/>
      <c r="AI2428" s="22"/>
      <c r="AL2428" s="22"/>
      <c r="AO2428" s="22"/>
      <c r="AR2428" s="22"/>
      <c r="AU2428" s="22"/>
      <c r="AX2428" s="22"/>
      <c r="BA2428" s="22"/>
      <c r="BD2428" s="22"/>
    </row>
    <row r="2429" spans="2:56" x14ac:dyDescent="0.3">
      <c r="B2429" s="22"/>
      <c r="C2429" s="55"/>
      <c r="D2429" s="44"/>
      <c r="E2429" s="40"/>
      <c r="F2429" s="40"/>
      <c r="G2429" s="22"/>
      <c r="H2429" s="44"/>
      <c r="I2429" s="67"/>
      <c r="J2429" s="67"/>
      <c r="K2429" s="4"/>
      <c r="N2429" s="22"/>
      <c r="Q2429" s="22"/>
      <c r="T2429" s="22"/>
      <c r="W2429" s="22"/>
      <c r="Z2429" s="22"/>
      <c r="AC2429" s="22"/>
      <c r="AF2429" s="22"/>
      <c r="AI2429" s="22"/>
      <c r="AL2429" s="22"/>
      <c r="AO2429" s="22"/>
      <c r="AR2429" s="22"/>
      <c r="AU2429" s="22"/>
      <c r="AX2429" s="22"/>
      <c r="BA2429" s="22"/>
      <c r="BD2429" s="22"/>
    </row>
    <row r="2430" spans="2:56" x14ac:dyDescent="0.3">
      <c r="B2430" s="22"/>
      <c r="C2430" s="55"/>
      <c r="D2430" s="44"/>
      <c r="E2430" s="40"/>
      <c r="F2430" s="40"/>
      <c r="G2430" s="22"/>
      <c r="H2430" s="44"/>
      <c r="I2430" s="67"/>
      <c r="J2430" s="67"/>
      <c r="K2430" s="4"/>
      <c r="N2430" s="22"/>
      <c r="Q2430" s="22"/>
      <c r="T2430" s="22"/>
      <c r="W2430" s="22"/>
      <c r="Z2430" s="22"/>
      <c r="AC2430" s="22"/>
      <c r="AF2430" s="22"/>
      <c r="AI2430" s="22"/>
      <c r="AL2430" s="22"/>
      <c r="AO2430" s="22"/>
      <c r="AR2430" s="22"/>
      <c r="AU2430" s="22"/>
      <c r="AX2430" s="22"/>
      <c r="BA2430" s="22"/>
      <c r="BD2430" s="22"/>
    </row>
    <row r="2431" spans="2:56" x14ac:dyDescent="0.3">
      <c r="B2431" s="22"/>
      <c r="C2431" s="55"/>
      <c r="D2431" s="44"/>
      <c r="E2431" s="40"/>
      <c r="F2431" s="40"/>
      <c r="G2431" s="22"/>
      <c r="H2431" s="44"/>
      <c r="I2431" s="67"/>
      <c r="J2431" s="67"/>
      <c r="K2431" s="4"/>
      <c r="N2431" s="22"/>
      <c r="Q2431" s="22"/>
      <c r="T2431" s="22"/>
      <c r="W2431" s="22"/>
      <c r="Z2431" s="22"/>
      <c r="AC2431" s="22"/>
      <c r="AF2431" s="22"/>
      <c r="AI2431" s="22"/>
      <c r="AL2431" s="22"/>
      <c r="AO2431" s="22"/>
      <c r="AR2431" s="22"/>
      <c r="AU2431" s="22"/>
      <c r="AX2431" s="22"/>
      <c r="BA2431" s="22"/>
      <c r="BD2431" s="22"/>
    </row>
    <row r="2432" spans="2:56" x14ac:dyDescent="0.3">
      <c r="B2432" s="22"/>
      <c r="C2432" s="55"/>
      <c r="D2432" s="44"/>
      <c r="E2432" s="40"/>
      <c r="F2432" s="40"/>
      <c r="G2432" s="22"/>
      <c r="H2432" s="44"/>
      <c r="I2432" s="67"/>
      <c r="J2432" s="67"/>
      <c r="K2432" s="4"/>
      <c r="N2432" s="22"/>
      <c r="Q2432" s="22"/>
      <c r="T2432" s="22"/>
      <c r="W2432" s="22"/>
      <c r="Z2432" s="22"/>
      <c r="AC2432" s="22"/>
      <c r="AF2432" s="22"/>
      <c r="AI2432" s="22"/>
      <c r="AL2432" s="22"/>
      <c r="AO2432" s="22"/>
      <c r="AR2432" s="22"/>
      <c r="AU2432" s="22"/>
      <c r="AX2432" s="22"/>
      <c r="BA2432" s="22"/>
      <c r="BD2432" s="22"/>
    </row>
    <row r="2433" spans="2:56" x14ac:dyDescent="0.3">
      <c r="B2433" s="22"/>
      <c r="C2433" s="55"/>
      <c r="D2433" s="44"/>
      <c r="E2433" s="40"/>
      <c r="F2433" s="40"/>
      <c r="G2433" s="22"/>
      <c r="H2433" s="44"/>
      <c r="I2433" s="67"/>
      <c r="J2433" s="67"/>
      <c r="K2433" s="4"/>
      <c r="N2433" s="22"/>
      <c r="Q2433" s="22"/>
      <c r="T2433" s="22"/>
      <c r="W2433" s="22"/>
      <c r="Z2433" s="22"/>
      <c r="AC2433" s="22"/>
      <c r="AF2433" s="22"/>
      <c r="AI2433" s="22"/>
      <c r="AL2433" s="22"/>
      <c r="AO2433" s="22"/>
      <c r="AR2433" s="22"/>
      <c r="AU2433" s="22"/>
      <c r="AX2433" s="22"/>
      <c r="BA2433" s="22"/>
      <c r="BD2433" s="22"/>
    </row>
    <row r="2434" spans="2:56" x14ac:dyDescent="0.3">
      <c r="B2434" s="22"/>
      <c r="C2434" s="55"/>
      <c r="D2434" s="44"/>
      <c r="E2434" s="40"/>
      <c r="F2434" s="40"/>
      <c r="G2434" s="22"/>
      <c r="H2434" s="44"/>
      <c r="I2434" s="67"/>
      <c r="J2434" s="67"/>
      <c r="K2434" s="4"/>
      <c r="N2434" s="22"/>
      <c r="Q2434" s="22"/>
      <c r="T2434" s="22"/>
      <c r="W2434" s="22"/>
      <c r="Z2434" s="22"/>
      <c r="AC2434" s="22"/>
      <c r="AF2434" s="22"/>
      <c r="AI2434" s="22"/>
      <c r="AL2434" s="22"/>
      <c r="AO2434" s="22"/>
      <c r="AR2434" s="22"/>
      <c r="AU2434" s="22"/>
      <c r="AX2434" s="22"/>
      <c r="BA2434" s="22"/>
      <c r="BD2434" s="22"/>
    </row>
    <row r="2435" spans="2:56" x14ac:dyDescent="0.3">
      <c r="B2435" s="22"/>
      <c r="C2435" s="55"/>
      <c r="D2435" s="44"/>
      <c r="E2435" s="40"/>
      <c r="F2435" s="40"/>
      <c r="G2435" s="22"/>
      <c r="H2435" s="44"/>
      <c r="I2435" s="67"/>
      <c r="J2435" s="67"/>
      <c r="K2435" s="4"/>
      <c r="N2435" s="22"/>
      <c r="Q2435" s="22"/>
      <c r="T2435" s="22"/>
      <c r="W2435" s="22"/>
      <c r="Z2435" s="22"/>
      <c r="AC2435" s="22"/>
      <c r="AF2435" s="22"/>
      <c r="AI2435" s="22"/>
      <c r="AL2435" s="22"/>
      <c r="AO2435" s="22"/>
      <c r="AR2435" s="22"/>
      <c r="AU2435" s="22"/>
      <c r="AX2435" s="22"/>
      <c r="BA2435" s="22"/>
      <c r="BD2435" s="22"/>
    </row>
    <row r="2436" spans="2:56" x14ac:dyDescent="0.3">
      <c r="B2436" s="22"/>
      <c r="C2436" s="55"/>
      <c r="D2436" s="44"/>
      <c r="E2436" s="40"/>
      <c r="F2436" s="40"/>
      <c r="G2436" s="22"/>
      <c r="H2436" s="44"/>
      <c r="I2436" s="67"/>
      <c r="J2436" s="67"/>
      <c r="K2436" s="4"/>
      <c r="N2436" s="22"/>
      <c r="Q2436" s="22"/>
      <c r="T2436" s="22"/>
      <c r="W2436" s="22"/>
      <c r="Z2436" s="22"/>
      <c r="AC2436" s="22"/>
      <c r="AF2436" s="22"/>
      <c r="AI2436" s="22"/>
      <c r="AL2436" s="22"/>
      <c r="AO2436" s="22"/>
      <c r="AR2436" s="22"/>
      <c r="AU2436" s="22"/>
      <c r="AX2436" s="22"/>
      <c r="BA2436" s="22"/>
      <c r="BD2436" s="22"/>
    </row>
    <row r="2437" spans="2:56" x14ac:dyDescent="0.3">
      <c r="B2437" s="22"/>
      <c r="C2437" s="55"/>
      <c r="D2437" s="44"/>
      <c r="E2437" s="40"/>
      <c r="F2437" s="40"/>
      <c r="G2437" s="22"/>
      <c r="H2437" s="44"/>
      <c r="I2437" s="67"/>
      <c r="J2437" s="67"/>
      <c r="K2437" s="4"/>
      <c r="N2437" s="22"/>
      <c r="Q2437" s="22"/>
      <c r="T2437" s="22"/>
      <c r="W2437" s="22"/>
      <c r="Z2437" s="22"/>
      <c r="AC2437" s="22"/>
      <c r="AF2437" s="22"/>
      <c r="AI2437" s="22"/>
      <c r="AL2437" s="22"/>
      <c r="AO2437" s="22"/>
      <c r="AR2437" s="22"/>
      <c r="AU2437" s="22"/>
      <c r="AX2437" s="22"/>
      <c r="BA2437" s="22"/>
      <c r="BD2437" s="22"/>
    </row>
    <row r="2438" spans="2:56" x14ac:dyDescent="0.3">
      <c r="B2438" s="22"/>
      <c r="C2438" s="55"/>
      <c r="D2438" s="44"/>
      <c r="E2438" s="40"/>
      <c r="F2438" s="40"/>
      <c r="G2438" s="22"/>
      <c r="H2438" s="44"/>
      <c r="I2438" s="67"/>
      <c r="J2438" s="67"/>
      <c r="K2438" s="4"/>
      <c r="N2438" s="22"/>
      <c r="Q2438" s="22"/>
      <c r="T2438" s="22"/>
      <c r="W2438" s="22"/>
      <c r="Z2438" s="22"/>
      <c r="AC2438" s="22"/>
      <c r="AF2438" s="22"/>
      <c r="AI2438" s="22"/>
      <c r="AL2438" s="22"/>
      <c r="AO2438" s="22"/>
      <c r="AR2438" s="22"/>
      <c r="AU2438" s="22"/>
      <c r="AX2438" s="22"/>
      <c r="BA2438" s="22"/>
      <c r="BD2438" s="22"/>
    </row>
    <row r="2439" spans="2:56" x14ac:dyDescent="0.3">
      <c r="B2439" s="22"/>
      <c r="C2439" s="55"/>
      <c r="D2439" s="44"/>
      <c r="E2439" s="40"/>
      <c r="F2439" s="40"/>
      <c r="G2439" s="22"/>
      <c r="H2439" s="44"/>
      <c r="I2439" s="67"/>
      <c r="J2439" s="67"/>
      <c r="K2439" s="4"/>
      <c r="N2439" s="22"/>
      <c r="Q2439" s="22"/>
      <c r="T2439" s="22"/>
      <c r="W2439" s="22"/>
      <c r="Z2439" s="22"/>
      <c r="AC2439" s="22"/>
      <c r="AF2439" s="22"/>
      <c r="AI2439" s="22"/>
      <c r="AL2439" s="22"/>
      <c r="AO2439" s="22"/>
      <c r="AR2439" s="22"/>
      <c r="AU2439" s="22"/>
      <c r="AX2439" s="22"/>
      <c r="BA2439" s="22"/>
      <c r="BD2439" s="22"/>
    </row>
    <row r="2440" spans="2:56" x14ac:dyDescent="0.3">
      <c r="B2440" s="22"/>
      <c r="C2440" s="55"/>
      <c r="D2440" s="44"/>
      <c r="E2440" s="40"/>
      <c r="F2440" s="40"/>
      <c r="G2440" s="22"/>
      <c r="H2440" s="44"/>
      <c r="I2440" s="67"/>
      <c r="J2440" s="67"/>
      <c r="K2440" s="4"/>
      <c r="N2440" s="22"/>
      <c r="Q2440" s="22"/>
      <c r="T2440" s="22"/>
      <c r="W2440" s="22"/>
      <c r="Z2440" s="22"/>
      <c r="AC2440" s="22"/>
      <c r="AF2440" s="22"/>
      <c r="AI2440" s="22"/>
      <c r="AL2440" s="22"/>
      <c r="AO2440" s="22"/>
      <c r="AR2440" s="22"/>
      <c r="AU2440" s="22"/>
      <c r="AX2440" s="22"/>
      <c r="BA2440" s="22"/>
      <c r="BD2440" s="22"/>
    </row>
    <row r="2441" spans="2:56" x14ac:dyDescent="0.3">
      <c r="B2441" s="22"/>
      <c r="C2441" s="55"/>
      <c r="D2441" s="44"/>
      <c r="E2441" s="40"/>
      <c r="F2441" s="40"/>
      <c r="G2441" s="22"/>
      <c r="H2441" s="44"/>
      <c r="I2441" s="67"/>
      <c r="J2441" s="67"/>
      <c r="K2441" s="4"/>
      <c r="N2441" s="22"/>
      <c r="Q2441" s="22"/>
      <c r="T2441" s="22"/>
      <c r="W2441" s="22"/>
      <c r="Z2441" s="22"/>
      <c r="AC2441" s="22"/>
      <c r="AF2441" s="22"/>
      <c r="AI2441" s="22"/>
      <c r="AL2441" s="22"/>
      <c r="AO2441" s="22"/>
      <c r="AR2441" s="22"/>
      <c r="AU2441" s="22"/>
      <c r="AX2441" s="22"/>
      <c r="BA2441" s="22"/>
      <c r="BD2441" s="22"/>
    </row>
    <row r="2442" spans="2:56" x14ac:dyDescent="0.3">
      <c r="B2442" s="22"/>
      <c r="C2442" s="55"/>
      <c r="D2442" s="44"/>
      <c r="E2442" s="40"/>
      <c r="F2442" s="40"/>
      <c r="G2442" s="22"/>
      <c r="H2442" s="44"/>
      <c r="I2442" s="67"/>
      <c r="J2442" s="67"/>
      <c r="K2442" s="4"/>
      <c r="N2442" s="22"/>
      <c r="Q2442" s="22"/>
      <c r="T2442" s="22"/>
      <c r="W2442" s="22"/>
      <c r="Z2442" s="22"/>
      <c r="AC2442" s="22"/>
      <c r="AF2442" s="22"/>
      <c r="AI2442" s="22"/>
      <c r="AL2442" s="22"/>
      <c r="AO2442" s="22"/>
      <c r="AR2442" s="22"/>
      <c r="AU2442" s="22"/>
      <c r="AX2442" s="22"/>
      <c r="BA2442" s="22"/>
      <c r="BD2442" s="22"/>
    </row>
    <row r="2443" spans="2:56" x14ac:dyDescent="0.3">
      <c r="B2443" s="22"/>
      <c r="C2443" s="55"/>
      <c r="D2443" s="44"/>
      <c r="E2443" s="40"/>
      <c r="F2443" s="40"/>
      <c r="G2443" s="22"/>
      <c r="H2443" s="44"/>
      <c r="I2443" s="67"/>
      <c r="J2443" s="67"/>
      <c r="K2443" s="4"/>
      <c r="N2443" s="22"/>
      <c r="Q2443" s="22"/>
      <c r="T2443" s="22"/>
      <c r="W2443" s="22"/>
      <c r="Z2443" s="22"/>
      <c r="AC2443" s="22"/>
      <c r="AF2443" s="22"/>
      <c r="AI2443" s="22"/>
      <c r="AL2443" s="22"/>
      <c r="AO2443" s="22"/>
      <c r="AR2443" s="22"/>
      <c r="AU2443" s="22"/>
      <c r="AX2443" s="22"/>
      <c r="BA2443" s="22"/>
      <c r="BD2443" s="22"/>
    </row>
    <row r="2444" spans="2:56" x14ac:dyDescent="0.3">
      <c r="B2444" s="22"/>
      <c r="C2444" s="55"/>
      <c r="D2444" s="44"/>
      <c r="E2444" s="40"/>
      <c r="F2444" s="40"/>
      <c r="G2444" s="22"/>
      <c r="H2444" s="44"/>
      <c r="I2444" s="67"/>
      <c r="J2444" s="67"/>
      <c r="K2444" s="4"/>
      <c r="N2444" s="22"/>
      <c r="Q2444" s="22"/>
      <c r="T2444" s="22"/>
      <c r="W2444" s="22"/>
      <c r="Z2444" s="22"/>
      <c r="AC2444" s="22"/>
      <c r="AF2444" s="22"/>
      <c r="AI2444" s="22"/>
      <c r="AL2444" s="22"/>
      <c r="AO2444" s="22"/>
      <c r="AR2444" s="22"/>
      <c r="AU2444" s="22"/>
      <c r="AX2444" s="22"/>
      <c r="BA2444" s="22"/>
      <c r="BD2444" s="22"/>
    </row>
    <row r="2445" spans="2:56" x14ac:dyDescent="0.3">
      <c r="B2445" s="22"/>
      <c r="C2445" s="55"/>
      <c r="D2445" s="44"/>
      <c r="E2445" s="40"/>
      <c r="F2445" s="40"/>
      <c r="G2445" s="22"/>
      <c r="H2445" s="44"/>
      <c r="I2445" s="67"/>
      <c r="J2445" s="67"/>
      <c r="K2445" s="4"/>
      <c r="N2445" s="22"/>
      <c r="Q2445" s="22"/>
      <c r="T2445" s="22"/>
      <c r="W2445" s="22"/>
      <c r="Z2445" s="22"/>
      <c r="AC2445" s="22"/>
      <c r="AF2445" s="22"/>
      <c r="AI2445" s="22"/>
      <c r="AL2445" s="22"/>
      <c r="AO2445" s="22"/>
      <c r="AR2445" s="22"/>
      <c r="AU2445" s="22"/>
      <c r="AX2445" s="22"/>
      <c r="BA2445" s="22"/>
      <c r="BD2445" s="22"/>
    </row>
    <row r="2446" spans="2:56" x14ac:dyDescent="0.3">
      <c r="B2446" s="22"/>
      <c r="C2446" s="55"/>
      <c r="D2446" s="44"/>
      <c r="E2446" s="40"/>
      <c r="F2446" s="40"/>
      <c r="G2446" s="22"/>
      <c r="H2446" s="44"/>
      <c r="I2446" s="67"/>
      <c r="J2446" s="67"/>
      <c r="K2446" s="4"/>
      <c r="N2446" s="22"/>
      <c r="Q2446" s="22"/>
      <c r="T2446" s="22"/>
      <c r="W2446" s="22"/>
      <c r="Z2446" s="22"/>
      <c r="AC2446" s="22"/>
      <c r="AF2446" s="22"/>
      <c r="AI2446" s="22"/>
      <c r="AL2446" s="22"/>
      <c r="AO2446" s="22"/>
      <c r="AR2446" s="22"/>
      <c r="AU2446" s="22"/>
      <c r="AX2446" s="22"/>
      <c r="BA2446" s="22"/>
      <c r="BD2446" s="22"/>
    </row>
    <row r="2447" spans="2:56" x14ac:dyDescent="0.3">
      <c r="B2447" s="22"/>
      <c r="C2447" s="55"/>
      <c r="D2447" s="44"/>
      <c r="E2447" s="40"/>
      <c r="F2447" s="40"/>
      <c r="G2447" s="22"/>
      <c r="H2447" s="44"/>
      <c r="I2447" s="67"/>
      <c r="J2447" s="67"/>
      <c r="K2447" s="4"/>
      <c r="N2447" s="22"/>
      <c r="Q2447" s="22"/>
      <c r="T2447" s="22"/>
      <c r="W2447" s="22"/>
      <c r="Z2447" s="22"/>
      <c r="AC2447" s="22"/>
      <c r="AF2447" s="22"/>
      <c r="AI2447" s="22"/>
      <c r="AL2447" s="22"/>
      <c r="AO2447" s="22"/>
      <c r="AR2447" s="22"/>
      <c r="AU2447" s="22"/>
      <c r="AX2447" s="22"/>
      <c r="BA2447" s="22"/>
      <c r="BD2447" s="22"/>
    </row>
    <row r="2448" spans="2:56" x14ac:dyDescent="0.3">
      <c r="B2448" s="22"/>
      <c r="C2448" s="55"/>
      <c r="D2448" s="44"/>
      <c r="E2448" s="40"/>
      <c r="F2448" s="40"/>
      <c r="G2448" s="22"/>
      <c r="H2448" s="44"/>
      <c r="I2448" s="67"/>
      <c r="J2448" s="67"/>
      <c r="K2448" s="4"/>
      <c r="N2448" s="22"/>
      <c r="Q2448" s="22"/>
      <c r="T2448" s="22"/>
      <c r="W2448" s="22"/>
      <c r="Z2448" s="22"/>
      <c r="AC2448" s="22"/>
      <c r="AF2448" s="22"/>
      <c r="AI2448" s="22"/>
      <c r="AL2448" s="22"/>
      <c r="AO2448" s="22"/>
      <c r="AR2448" s="22"/>
      <c r="AU2448" s="22"/>
      <c r="AX2448" s="22"/>
      <c r="BA2448" s="22"/>
      <c r="BD2448" s="22"/>
    </row>
    <row r="2449" spans="2:56" x14ac:dyDescent="0.3">
      <c r="B2449" s="22"/>
      <c r="C2449" s="55"/>
      <c r="D2449" s="44"/>
      <c r="E2449" s="40"/>
      <c r="F2449" s="40"/>
      <c r="G2449" s="22"/>
      <c r="H2449" s="44"/>
      <c r="I2449" s="67"/>
      <c r="J2449" s="67"/>
      <c r="K2449" s="4"/>
      <c r="N2449" s="22"/>
      <c r="Q2449" s="22"/>
      <c r="T2449" s="22"/>
      <c r="W2449" s="22"/>
      <c r="Z2449" s="22"/>
      <c r="AC2449" s="22"/>
      <c r="AF2449" s="22"/>
      <c r="AI2449" s="22"/>
      <c r="AL2449" s="22"/>
      <c r="AO2449" s="22"/>
      <c r="AR2449" s="22"/>
      <c r="AU2449" s="22"/>
      <c r="AX2449" s="22"/>
      <c r="BA2449" s="22"/>
      <c r="BD2449" s="22"/>
    </row>
    <row r="2450" spans="2:56" x14ac:dyDescent="0.3">
      <c r="B2450" s="22"/>
      <c r="C2450" s="55"/>
      <c r="D2450" s="44"/>
      <c r="E2450" s="40"/>
      <c r="F2450" s="40"/>
      <c r="G2450" s="22"/>
      <c r="H2450" s="44"/>
      <c r="I2450" s="67"/>
      <c r="J2450" s="67"/>
      <c r="K2450" s="4"/>
      <c r="N2450" s="22"/>
      <c r="Q2450" s="22"/>
      <c r="T2450" s="22"/>
      <c r="W2450" s="22"/>
      <c r="Z2450" s="22"/>
      <c r="AC2450" s="22"/>
      <c r="AF2450" s="22"/>
      <c r="AI2450" s="22"/>
      <c r="AL2450" s="22"/>
      <c r="AO2450" s="22"/>
      <c r="AR2450" s="22"/>
      <c r="AU2450" s="22"/>
      <c r="AX2450" s="22"/>
      <c r="BA2450" s="22"/>
      <c r="BD2450" s="22"/>
    </row>
    <row r="2451" spans="2:56" x14ac:dyDescent="0.3">
      <c r="B2451" s="22"/>
      <c r="C2451" s="55"/>
      <c r="D2451" s="44"/>
      <c r="E2451" s="40"/>
      <c r="F2451" s="40"/>
      <c r="G2451" s="22"/>
      <c r="H2451" s="44"/>
      <c r="I2451" s="67"/>
      <c r="J2451" s="67"/>
      <c r="K2451" s="4"/>
      <c r="N2451" s="22"/>
      <c r="Q2451" s="22"/>
      <c r="T2451" s="22"/>
      <c r="W2451" s="22"/>
      <c r="Z2451" s="22"/>
      <c r="AC2451" s="22"/>
      <c r="AF2451" s="22"/>
      <c r="AI2451" s="22"/>
      <c r="AL2451" s="22"/>
      <c r="AO2451" s="22"/>
      <c r="AR2451" s="22"/>
      <c r="AU2451" s="22"/>
      <c r="AX2451" s="22"/>
      <c r="BA2451" s="22"/>
      <c r="BD2451" s="22"/>
    </row>
    <row r="2452" spans="2:56" x14ac:dyDescent="0.3">
      <c r="B2452" s="22"/>
      <c r="C2452" s="55"/>
      <c r="D2452" s="44"/>
      <c r="E2452" s="40"/>
      <c r="F2452" s="40"/>
      <c r="G2452" s="22"/>
      <c r="H2452" s="44"/>
      <c r="I2452" s="67"/>
      <c r="J2452" s="67"/>
      <c r="K2452" s="4"/>
      <c r="N2452" s="22"/>
      <c r="Q2452" s="22"/>
      <c r="T2452" s="22"/>
      <c r="W2452" s="22"/>
      <c r="Z2452" s="22"/>
      <c r="AC2452" s="22"/>
      <c r="AF2452" s="22"/>
      <c r="AI2452" s="22"/>
      <c r="AL2452" s="22"/>
      <c r="AO2452" s="22"/>
      <c r="AR2452" s="22"/>
      <c r="AU2452" s="22"/>
      <c r="AX2452" s="22"/>
      <c r="BA2452" s="22"/>
      <c r="BD2452" s="22"/>
    </row>
    <row r="2453" spans="2:56" x14ac:dyDescent="0.3">
      <c r="B2453" s="22"/>
      <c r="C2453" s="55"/>
      <c r="D2453" s="44"/>
      <c r="E2453" s="40"/>
      <c r="F2453" s="40"/>
      <c r="G2453" s="22"/>
      <c r="H2453" s="44"/>
      <c r="I2453" s="67"/>
      <c r="J2453" s="67"/>
      <c r="K2453" s="4"/>
      <c r="N2453" s="22"/>
      <c r="Q2453" s="22"/>
      <c r="T2453" s="22"/>
      <c r="W2453" s="22"/>
      <c r="Z2453" s="22"/>
      <c r="AC2453" s="22"/>
      <c r="AF2453" s="22"/>
      <c r="AI2453" s="22"/>
      <c r="AL2453" s="22"/>
      <c r="AO2453" s="22"/>
      <c r="AR2453" s="22"/>
      <c r="AU2453" s="22"/>
      <c r="AX2453" s="22"/>
      <c r="BA2453" s="22"/>
      <c r="BD2453" s="22"/>
    </row>
    <row r="2454" spans="2:56" x14ac:dyDescent="0.3">
      <c r="B2454" s="22"/>
      <c r="C2454" s="55"/>
      <c r="D2454" s="44"/>
      <c r="E2454" s="40"/>
      <c r="F2454" s="40"/>
      <c r="G2454" s="22"/>
      <c r="H2454" s="44"/>
      <c r="I2454" s="67"/>
      <c r="J2454" s="67"/>
      <c r="K2454" s="4"/>
      <c r="N2454" s="22"/>
      <c r="Q2454" s="22"/>
      <c r="T2454" s="22"/>
      <c r="W2454" s="22"/>
      <c r="Z2454" s="22"/>
      <c r="AC2454" s="22"/>
      <c r="AF2454" s="22"/>
      <c r="AI2454" s="22"/>
      <c r="AL2454" s="22"/>
      <c r="AO2454" s="22"/>
      <c r="AR2454" s="22"/>
      <c r="AU2454" s="22"/>
      <c r="AX2454" s="22"/>
      <c r="BA2454" s="22"/>
      <c r="BD2454" s="22"/>
    </row>
    <row r="2455" spans="2:56" x14ac:dyDescent="0.3">
      <c r="B2455" s="22"/>
      <c r="C2455" s="55"/>
      <c r="D2455" s="44"/>
      <c r="E2455" s="40"/>
      <c r="F2455" s="40"/>
      <c r="G2455" s="22"/>
      <c r="H2455" s="44"/>
      <c r="I2455" s="67"/>
      <c r="J2455" s="67"/>
      <c r="K2455" s="4"/>
      <c r="N2455" s="22"/>
      <c r="Q2455" s="22"/>
      <c r="T2455" s="22"/>
      <c r="W2455" s="22"/>
      <c r="Z2455" s="22"/>
      <c r="AC2455" s="22"/>
      <c r="AF2455" s="22"/>
      <c r="AI2455" s="22"/>
      <c r="AL2455" s="22"/>
      <c r="AO2455" s="22"/>
      <c r="AR2455" s="22"/>
      <c r="AU2455" s="22"/>
      <c r="AX2455" s="22"/>
      <c r="BA2455" s="22"/>
      <c r="BD2455" s="22"/>
    </row>
    <row r="2456" spans="2:56" x14ac:dyDescent="0.3">
      <c r="B2456" s="22"/>
      <c r="C2456" s="55"/>
      <c r="D2456" s="44"/>
      <c r="E2456" s="40"/>
      <c r="F2456" s="40"/>
      <c r="G2456" s="22"/>
      <c r="H2456" s="44"/>
      <c r="I2456" s="67"/>
      <c r="J2456" s="67"/>
      <c r="K2456" s="4"/>
      <c r="N2456" s="22"/>
      <c r="Q2456" s="22"/>
      <c r="T2456" s="22"/>
      <c r="W2456" s="22"/>
      <c r="Z2456" s="22"/>
      <c r="AC2456" s="22"/>
      <c r="AF2456" s="22"/>
      <c r="AI2456" s="22"/>
      <c r="AL2456" s="22"/>
      <c r="AO2456" s="22"/>
      <c r="AR2456" s="22"/>
      <c r="AU2456" s="22"/>
      <c r="AX2456" s="22"/>
      <c r="BA2456" s="22"/>
      <c r="BD2456" s="22"/>
    </row>
    <row r="2457" spans="2:56" x14ac:dyDescent="0.3">
      <c r="B2457" s="22"/>
      <c r="C2457" s="55"/>
      <c r="D2457" s="44"/>
      <c r="E2457" s="40"/>
      <c r="F2457" s="40"/>
      <c r="G2457" s="22"/>
      <c r="H2457" s="44"/>
      <c r="I2457" s="67"/>
      <c r="J2457" s="67"/>
      <c r="K2457" s="4"/>
      <c r="N2457" s="22"/>
      <c r="Q2457" s="22"/>
      <c r="T2457" s="22"/>
      <c r="W2457" s="22"/>
      <c r="Z2457" s="22"/>
      <c r="AC2457" s="22"/>
      <c r="AF2457" s="22"/>
      <c r="AI2457" s="22"/>
      <c r="AL2457" s="22"/>
      <c r="AO2457" s="22"/>
      <c r="AR2457" s="22"/>
      <c r="AU2457" s="22"/>
      <c r="AX2457" s="22"/>
      <c r="BA2457" s="22"/>
      <c r="BD2457" s="22"/>
    </row>
    <row r="2458" spans="2:56" x14ac:dyDescent="0.3">
      <c r="B2458" s="22"/>
      <c r="C2458" s="55"/>
      <c r="D2458" s="44"/>
      <c r="E2458" s="40"/>
      <c r="F2458" s="40"/>
      <c r="G2458" s="22"/>
      <c r="H2458" s="44"/>
      <c r="I2458" s="67"/>
      <c r="J2458" s="67"/>
      <c r="K2458" s="4"/>
      <c r="N2458" s="22"/>
      <c r="Q2458" s="22"/>
      <c r="T2458" s="22"/>
      <c r="W2458" s="22"/>
      <c r="Z2458" s="22"/>
      <c r="AC2458" s="22"/>
      <c r="AF2458" s="22"/>
      <c r="AI2458" s="22"/>
      <c r="AL2458" s="22"/>
      <c r="AO2458" s="22"/>
      <c r="AR2458" s="22"/>
      <c r="AU2458" s="22"/>
      <c r="AX2458" s="22"/>
      <c r="BA2458" s="22"/>
      <c r="BD2458" s="22"/>
    </row>
    <row r="2459" spans="2:56" x14ac:dyDescent="0.3">
      <c r="B2459" s="22"/>
      <c r="C2459" s="55"/>
      <c r="D2459" s="44"/>
      <c r="E2459" s="40"/>
      <c r="F2459" s="40"/>
      <c r="G2459" s="22"/>
      <c r="H2459" s="44"/>
      <c r="I2459" s="67"/>
      <c r="J2459" s="67"/>
      <c r="K2459" s="4"/>
      <c r="N2459" s="22"/>
      <c r="Q2459" s="22"/>
      <c r="T2459" s="22"/>
      <c r="W2459" s="22"/>
      <c r="Z2459" s="22"/>
      <c r="AC2459" s="22"/>
      <c r="AF2459" s="22"/>
      <c r="AI2459" s="22"/>
      <c r="AL2459" s="22"/>
      <c r="AO2459" s="22"/>
      <c r="AR2459" s="22"/>
      <c r="AU2459" s="22"/>
      <c r="AX2459" s="22"/>
      <c r="BA2459" s="22"/>
      <c r="BD2459" s="22"/>
    </row>
    <row r="2460" spans="2:56" x14ac:dyDescent="0.3">
      <c r="B2460" s="22"/>
      <c r="C2460" s="55"/>
      <c r="D2460" s="44"/>
      <c r="E2460" s="40"/>
      <c r="F2460" s="40"/>
      <c r="G2460" s="22"/>
      <c r="H2460" s="44"/>
      <c r="I2460" s="67"/>
      <c r="J2460" s="67"/>
      <c r="K2460" s="4"/>
      <c r="N2460" s="22"/>
      <c r="Q2460" s="22"/>
      <c r="T2460" s="22"/>
      <c r="W2460" s="22"/>
      <c r="Z2460" s="22"/>
      <c r="AC2460" s="22"/>
      <c r="AF2460" s="22"/>
      <c r="AI2460" s="22"/>
      <c r="AL2460" s="22"/>
      <c r="AO2460" s="22"/>
      <c r="AR2460" s="22"/>
      <c r="AU2460" s="22"/>
      <c r="AX2460" s="22"/>
      <c r="BA2460" s="22"/>
      <c r="BD2460" s="22"/>
    </row>
    <row r="2461" spans="2:56" x14ac:dyDescent="0.3">
      <c r="B2461" s="22"/>
      <c r="C2461" s="55"/>
      <c r="D2461" s="44"/>
      <c r="E2461" s="40"/>
      <c r="F2461" s="40"/>
      <c r="G2461" s="22"/>
      <c r="H2461" s="44"/>
      <c r="I2461" s="67"/>
      <c r="J2461" s="67"/>
      <c r="K2461" s="4"/>
      <c r="N2461" s="22"/>
      <c r="Q2461" s="22"/>
      <c r="T2461" s="22"/>
      <c r="W2461" s="22"/>
      <c r="Z2461" s="22"/>
      <c r="AC2461" s="22"/>
      <c r="AF2461" s="22"/>
      <c r="AI2461" s="22"/>
      <c r="AL2461" s="22"/>
      <c r="AO2461" s="22"/>
      <c r="AR2461" s="22"/>
      <c r="AU2461" s="22"/>
      <c r="AX2461" s="22"/>
      <c r="BA2461" s="22"/>
      <c r="BD2461" s="22"/>
    </row>
    <row r="2462" spans="2:56" x14ac:dyDescent="0.3">
      <c r="B2462" s="22"/>
      <c r="C2462" s="55"/>
      <c r="D2462" s="44"/>
      <c r="E2462" s="40"/>
      <c r="F2462" s="40"/>
      <c r="G2462" s="22"/>
      <c r="H2462" s="44"/>
      <c r="I2462" s="67"/>
      <c r="J2462" s="67"/>
      <c r="K2462" s="4"/>
      <c r="N2462" s="22"/>
      <c r="Q2462" s="22"/>
      <c r="T2462" s="22"/>
      <c r="W2462" s="22"/>
      <c r="Z2462" s="22"/>
      <c r="AC2462" s="22"/>
      <c r="AF2462" s="22"/>
      <c r="AI2462" s="22"/>
      <c r="AL2462" s="22"/>
      <c r="AO2462" s="22"/>
      <c r="AR2462" s="22"/>
      <c r="AU2462" s="22"/>
      <c r="AX2462" s="22"/>
      <c r="BA2462" s="22"/>
      <c r="BD2462" s="22"/>
    </row>
    <row r="2463" spans="2:56" x14ac:dyDescent="0.3">
      <c r="B2463" s="22"/>
      <c r="C2463" s="55"/>
      <c r="D2463" s="44"/>
      <c r="E2463" s="40"/>
      <c r="F2463" s="40"/>
      <c r="G2463" s="22"/>
      <c r="H2463" s="44"/>
      <c r="I2463" s="67"/>
      <c r="J2463" s="67"/>
      <c r="K2463" s="4"/>
      <c r="N2463" s="22"/>
      <c r="Q2463" s="22"/>
      <c r="T2463" s="22"/>
      <c r="W2463" s="22"/>
      <c r="Z2463" s="22"/>
      <c r="AC2463" s="22"/>
      <c r="AF2463" s="22"/>
      <c r="AI2463" s="22"/>
      <c r="AL2463" s="22"/>
      <c r="AO2463" s="22"/>
      <c r="AR2463" s="22"/>
      <c r="AU2463" s="22"/>
      <c r="AX2463" s="22"/>
      <c r="BA2463" s="22"/>
      <c r="BD2463" s="22"/>
    </row>
    <row r="2464" spans="2:56" x14ac:dyDescent="0.3">
      <c r="B2464" s="22"/>
      <c r="C2464" s="55"/>
      <c r="D2464" s="44"/>
      <c r="E2464" s="40"/>
      <c r="F2464" s="40"/>
      <c r="G2464" s="22"/>
      <c r="H2464" s="44"/>
      <c r="I2464" s="67"/>
      <c r="J2464" s="67"/>
      <c r="K2464" s="4"/>
      <c r="N2464" s="22"/>
      <c r="Q2464" s="22"/>
      <c r="T2464" s="22"/>
      <c r="W2464" s="22"/>
      <c r="Z2464" s="22"/>
      <c r="AC2464" s="22"/>
      <c r="AF2464" s="22"/>
      <c r="AI2464" s="22"/>
      <c r="AL2464" s="22"/>
      <c r="AO2464" s="22"/>
      <c r="AR2464" s="22"/>
      <c r="AU2464" s="22"/>
      <c r="AX2464" s="22"/>
      <c r="BA2464" s="22"/>
      <c r="BD2464" s="22"/>
    </row>
    <row r="2465" spans="2:56" x14ac:dyDescent="0.3">
      <c r="B2465" s="22"/>
      <c r="C2465" s="55"/>
      <c r="D2465" s="44"/>
      <c r="E2465" s="40"/>
      <c r="F2465" s="40"/>
      <c r="G2465" s="22"/>
      <c r="H2465" s="44"/>
      <c r="I2465" s="67"/>
      <c r="J2465" s="67"/>
      <c r="K2465" s="4"/>
      <c r="N2465" s="22"/>
      <c r="Q2465" s="22"/>
      <c r="T2465" s="22"/>
      <c r="W2465" s="22"/>
      <c r="Z2465" s="22"/>
      <c r="AC2465" s="22"/>
      <c r="AF2465" s="22"/>
      <c r="AI2465" s="22"/>
      <c r="AL2465" s="22"/>
      <c r="AO2465" s="22"/>
      <c r="AR2465" s="22"/>
      <c r="AU2465" s="22"/>
      <c r="AX2465" s="22"/>
      <c r="BA2465" s="22"/>
      <c r="BD2465" s="22"/>
    </row>
    <row r="2466" spans="2:56" x14ac:dyDescent="0.3">
      <c r="B2466" s="22"/>
      <c r="C2466" s="55"/>
      <c r="D2466" s="44"/>
      <c r="E2466" s="40"/>
      <c r="F2466" s="40"/>
      <c r="G2466" s="22"/>
      <c r="H2466" s="44"/>
      <c r="I2466" s="67"/>
      <c r="J2466" s="67"/>
      <c r="K2466" s="4"/>
      <c r="N2466" s="22"/>
      <c r="Q2466" s="22"/>
      <c r="T2466" s="22"/>
      <c r="W2466" s="22"/>
      <c r="Z2466" s="22"/>
      <c r="AC2466" s="22"/>
      <c r="AF2466" s="22"/>
      <c r="AI2466" s="22"/>
      <c r="AL2466" s="22"/>
      <c r="AO2466" s="22"/>
      <c r="AR2466" s="22"/>
      <c r="AU2466" s="22"/>
      <c r="AX2466" s="22"/>
      <c r="BA2466" s="22"/>
      <c r="BD2466" s="22"/>
    </row>
    <row r="2467" spans="2:56" x14ac:dyDescent="0.3">
      <c r="B2467" s="22"/>
      <c r="C2467" s="55"/>
      <c r="D2467" s="44"/>
      <c r="E2467" s="40"/>
      <c r="F2467" s="40"/>
      <c r="G2467" s="22"/>
      <c r="H2467" s="44"/>
      <c r="I2467" s="67"/>
      <c r="J2467" s="67"/>
      <c r="K2467" s="4"/>
      <c r="N2467" s="22"/>
      <c r="Q2467" s="22"/>
      <c r="T2467" s="22"/>
      <c r="W2467" s="22"/>
      <c r="Z2467" s="22"/>
      <c r="AC2467" s="22"/>
      <c r="AF2467" s="22"/>
      <c r="AI2467" s="22"/>
      <c r="AL2467" s="22"/>
      <c r="AO2467" s="22"/>
      <c r="AR2467" s="22"/>
      <c r="AU2467" s="22"/>
      <c r="AX2467" s="22"/>
      <c r="BA2467" s="22"/>
      <c r="BD2467" s="22"/>
    </row>
    <row r="2468" spans="2:56" x14ac:dyDescent="0.3">
      <c r="B2468" s="22"/>
      <c r="C2468" s="55"/>
      <c r="D2468" s="44"/>
      <c r="E2468" s="40"/>
      <c r="F2468" s="40"/>
      <c r="G2468" s="22"/>
      <c r="H2468" s="44"/>
      <c r="I2468" s="67"/>
      <c r="J2468" s="67"/>
      <c r="K2468" s="4"/>
      <c r="N2468" s="22"/>
      <c r="Q2468" s="22"/>
      <c r="T2468" s="22"/>
      <c r="W2468" s="22"/>
      <c r="Z2468" s="22"/>
      <c r="AC2468" s="22"/>
      <c r="AF2468" s="22"/>
      <c r="AI2468" s="22"/>
      <c r="AL2468" s="22"/>
      <c r="AO2468" s="22"/>
      <c r="AR2468" s="22"/>
      <c r="AU2468" s="22"/>
      <c r="AX2468" s="22"/>
      <c r="BA2468" s="22"/>
      <c r="BD2468" s="22"/>
    </row>
    <row r="2469" spans="2:56" x14ac:dyDescent="0.3">
      <c r="B2469" s="22"/>
      <c r="C2469" s="55"/>
      <c r="D2469" s="44"/>
      <c r="E2469" s="40"/>
      <c r="F2469" s="40"/>
      <c r="G2469" s="22"/>
      <c r="H2469" s="44"/>
      <c r="I2469" s="67"/>
      <c r="J2469" s="67"/>
      <c r="K2469" s="4"/>
      <c r="N2469" s="22"/>
      <c r="Q2469" s="22"/>
      <c r="T2469" s="22"/>
      <c r="W2469" s="22"/>
      <c r="Z2469" s="22"/>
      <c r="AC2469" s="22"/>
      <c r="AF2469" s="22"/>
      <c r="AI2469" s="22"/>
      <c r="AL2469" s="22"/>
      <c r="AO2469" s="22"/>
      <c r="AR2469" s="22"/>
      <c r="AU2469" s="22"/>
      <c r="AX2469" s="22"/>
      <c r="BA2469" s="22"/>
      <c r="BD2469" s="22"/>
    </row>
    <row r="2470" spans="2:56" x14ac:dyDescent="0.3">
      <c r="B2470" s="22"/>
      <c r="C2470" s="55"/>
      <c r="D2470" s="44"/>
      <c r="E2470" s="40"/>
      <c r="F2470" s="40"/>
      <c r="G2470" s="22"/>
      <c r="H2470" s="44"/>
      <c r="I2470" s="67"/>
      <c r="J2470" s="67"/>
      <c r="K2470" s="4"/>
      <c r="N2470" s="22"/>
      <c r="Q2470" s="22"/>
      <c r="T2470" s="22"/>
      <c r="W2470" s="22"/>
      <c r="Z2470" s="22"/>
      <c r="AC2470" s="22"/>
      <c r="AF2470" s="22"/>
      <c r="AI2470" s="22"/>
      <c r="AL2470" s="22"/>
      <c r="AO2470" s="22"/>
      <c r="AR2470" s="22"/>
      <c r="AU2470" s="22"/>
      <c r="AX2470" s="22"/>
      <c r="BA2470" s="22"/>
      <c r="BD2470" s="22"/>
    </row>
    <row r="2471" spans="2:56" x14ac:dyDescent="0.3">
      <c r="B2471" s="22"/>
      <c r="C2471" s="55"/>
      <c r="D2471" s="44"/>
      <c r="E2471" s="40"/>
      <c r="F2471" s="40"/>
      <c r="G2471" s="22"/>
      <c r="H2471" s="44"/>
      <c r="I2471" s="67"/>
      <c r="J2471" s="67"/>
      <c r="K2471" s="4"/>
      <c r="N2471" s="22"/>
      <c r="Q2471" s="22"/>
      <c r="T2471" s="22"/>
      <c r="W2471" s="22"/>
      <c r="Z2471" s="22"/>
      <c r="AC2471" s="22"/>
      <c r="AF2471" s="22"/>
      <c r="AI2471" s="22"/>
      <c r="AL2471" s="22"/>
      <c r="AO2471" s="22"/>
      <c r="AR2471" s="22"/>
      <c r="AU2471" s="22"/>
      <c r="AX2471" s="22"/>
      <c r="BA2471" s="22"/>
      <c r="BD2471" s="22"/>
    </row>
    <row r="2472" spans="2:56" x14ac:dyDescent="0.3">
      <c r="B2472" s="22"/>
      <c r="C2472" s="55"/>
      <c r="D2472" s="44"/>
      <c r="E2472" s="40"/>
      <c r="F2472" s="40"/>
      <c r="G2472" s="22"/>
      <c r="H2472" s="44"/>
      <c r="I2472" s="67"/>
      <c r="J2472" s="67"/>
      <c r="K2472" s="4"/>
      <c r="N2472" s="22"/>
      <c r="Q2472" s="22"/>
      <c r="T2472" s="22"/>
      <c r="W2472" s="22"/>
      <c r="Z2472" s="22"/>
      <c r="AC2472" s="22"/>
      <c r="AF2472" s="22"/>
      <c r="AI2472" s="22"/>
      <c r="AL2472" s="22"/>
      <c r="AO2472" s="22"/>
      <c r="AR2472" s="22"/>
      <c r="AU2472" s="22"/>
      <c r="AX2472" s="22"/>
      <c r="BA2472" s="22"/>
      <c r="BD2472" s="22"/>
    </row>
    <row r="2473" spans="2:56" x14ac:dyDescent="0.3">
      <c r="B2473" s="22"/>
      <c r="C2473" s="55"/>
      <c r="D2473" s="44"/>
      <c r="E2473" s="40"/>
      <c r="F2473" s="40"/>
      <c r="G2473" s="22"/>
      <c r="H2473" s="44"/>
      <c r="I2473" s="67"/>
      <c r="J2473" s="67"/>
      <c r="K2473" s="4"/>
      <c r="N2473" s="22"/>
      <c r="Q2473" s="22"/>
      <c r="T2473" s="22"/>
      <c r="W2473" s="22"/>
      <c r="Z2473" s="22"/>
      <c r="AC2473" s="22"/>
      <c r="AF2473" s="22"/>
      <c r="AI2473" s="22"/>
      <c r="AL2473" s="22"/>
      <c r="AO2473" s="22"/>
      <c r="AR2473" s="22"/>
      <c r="AU2473" s="22"/>
      <c r="AX2473" s="22"/>
      <c r="BA2473" s="22"/>
      <c r="BD2473" s="22"/>
    </row>
    <row r="2474" spans="2:56" x14ac:dyDescent="0.3">
      <c r="B2474" s="22"/>
      <c r="C2474" s="55"/>
      <c r="D2474" s="44"/>
      <c r="E2474" s="40"/>
      <c r="F2474" s="40"/>
      <c r="G2474" s="22"/>
      <c r="H2474" s="44"/>
      <c r="I2474" s="67"/>
      <c r="J2474" s="67"/>
      <c r="K2474" s="4"/>
      <c r="N2474" s="22"/>
      <c r="Q2474" s="22"/>
      <c r="T2474" s="22"/>
      <c r="W2474" s="22"/>
      <c r="Z2474" s="22"/>
      <c r="AC2474" s="22"/>
      <c r="AF2474" s="22"/>
      <c r="AI2474" s="22"/>
      <c r="AL2474" s="22"/>
      <c r="AO2474" s="22"/>
      <c r="AR2474" s="22"/>
      <c r="AU2474" s="22"/>
      <c r="AX2474" s="22"/>
      <c r="BA2474" s="22"/>
      <c r="BD2474" s="22"/>
    </row>
    <row r="2475" spans="2:56" x14ac:dyDescent="0.3">
      <c r="B2475" s="22"/>
      <c r="C2475" s="55"/>
      <c r="D2475" s="44"/>
      <c r="E2475" s="40"/>
      <c r="F2475" s="40"/>
      <c r="G2475" s="22"/>
      <c r="H2475" s="44"/>
      <c r="I2475" s="67"/>
      <c r="J2475" s="67"/>
      <c r="K2475" s="4"/>
      <c r="N2475" s="22"/>
      <c r="Q2475" s="22"/>
      <c r="T2475" s="22"/>
      <c r="W2475" s="22"/>
      <c r="Z2475" s="22"/>
      <c r="AC2475" s="22"/>
      <c r="AF2475" s="22"/>
      <c r="AI2475" s="22"/>
      <c r="AL2475" s="22"/>
      <c r="AO2475" s="22"/>
      <c r="AR2475" s="22"/>
      <c r="AU2475" s="22"/>
      <c r="AX2475" s="22"/>
      <c r="BA2475" s="22"/>
      <c r="BD2475" s="22"/>
    </row>
    <row r="2476" spans="2:56" x14ac:dyDescent="0.3">
      <c r="B2476" s="22"/>
      <c r="C2476" s="55"/>
      <c r="D2476" s="44"/>
      <c r="E2476" s="40"/>
      <c r="F2476" s="40"/>
      <c r="G2476" s="22"/>
      <c r="H2476" s="44"/>
      <c r="I2476" s="67"/>
      <c r="J2476" s="67"/>
      <c r="K2476" s="4"/>
      <c r="N2476" s="22"/>
      <c r="Q2476" s="22"/>
      <c r="T2476" s="22"/>
      <c r="W2476" s="22"/>
      <c r="Z2476" s="22"/>
      <c r="AC2476" s="22"/>
      <c r="AF2476" s="22"/>
      <c r="AI2476" s="22"/>
      <c r="AL2476" s="22"/>
      <c r="AO2476" s="22"/>
      <c r="AR2476" s="22"/>
      <c r="AU2476" s="22"/>
      <c r="AX2476" s="22"/>
      <c r="BA2476" s="22"/>
      <c r="BD2476" s="22"/>
    </row>
    <row r="2477" spans="2:56" x14ac:dyDescent="0.3">
      <c r="B2477" s="22"/>
      <c r="C2477" s="55"/>
      <c r="D2477" s="44"/>
      <c r="E2477" s="40"/>
      <c r="F2477" s="40"/>
      <c r="G2477" s="22"/>
      <c r="H2477" s="44"/>
      <c r="I2477" s="67"/>
      <c r="J2477" s="67"/>
      <c r="K2477" s="4"/>
      <c r="N2477" s="22"/>
      <c r="Q2477" s="22"/>
      <c r="T2477" s="22"/>
      <c r="W2477" s="22"/>
      <c r="Z2477" s="22"/>
      <c r="AC2477" s="22"/>
      <c r="AF2477" s="22"/>
      <c r="AI2477" s="22"/>
      <c r="AL2477" s="22"/>
      <c r="AO2477" s="22"/>
      <c r="AR2477" s="22"/>
      <c r="AU2477" s="22"/>
      <c r="AX2477" s="22"/>
      <c r="BA2477" s="22"/>
      <c r="BD2477" s="22"/>
    </row>
    <row r="2478" spans="2:56" x14ac:dyDescent="0.3">
      <c r="B2478" s="22"/>
      <c r="C2478" s="55"/>
      <c r="D2478" s="44"/>
      <c r="E2478" s="40"/>
      <c r="F2478" s="40"/>
      <c r="G2478" s="22"/>
      <c r="H2478" s="44"/>
      <c r="I2478" s="67"/>
      <c r="J2478" s="67"/>
      <c r="K2478" s="4"/>
      <c r="N2478" s="22"/>
      <c r="Q2478" s="22"/>
      <c r="T2478" s="22"/>
      <c r="W2478" s="22"/>
      <c r="Z2478" s="22"/>
      <c r="AC2478" s="22"/>
      <c r="AF2478" s="22"/>
      <c r="AI2478" s="22"/>
      <c r="AL2478" s="22"/>
      <c r="AO2478" s="22"/>
      <c r="AR2478" s="22"/>
      <c r="AU2478" s="22"/>
      <c r="AX2478" s="22"/>
      <c r="BA2478" s="22"/>
      <c r="BD2478" s="22"/>
    </row>
    <row r="2479" spans="2:56" x14ac:dyDescent="0.3">
      <c r="B2479" s="22"/>
      <c r="C2479" s="55"/>
      <c r="D2479" s="44"/>
      <c r="E2479" s="40"/>
      <c r="F2479" s="40"/>
      <c r="G2479" s="22"/>
      <c r="H2479" s="44"/>
      <c r="I2479" s="67"/>
      <c r="J2479" s="67"/>
      <c r="K2479" s="4"/>
      <c r="N2479" s="22"/>
      <c r="Q2479" s="22"/>
      <c r="T2479" s="22"/>
      <c r="W2479" s="22"/>
      <c r="Z2479" s="22"/>
      <c r="AC2479" s="22"/>
      <c r="AF2479" s="22"/>
      <c r="AI2479" s="22"/>
      <c r="AL2479" s="22"/>
      <c r="AO2479" s="22"/>
      <c r="AR2479" s="22"/>
      <c r="AU2479" s="22"/>
      <c r="AX2479" s="22"/>
      <c r="BA2479" s="22"/>
      <c r="BD2479" s="22"/>
    </row>
    <row r="2480" spans="2:56" x14ac:dyDescent="0.3">
      <c r="B2480" s="22"/>
      <c r="C2480" s="55"/>
      <c r="D2480" s="44"/>
      <c r="E2480" s="40"/>
      <c r="F2480" s="40"/>
      <c r="G2480" s="22"/>
      <c r="H2480" s="44"/>
      <c r="I2480" s="67"/>
      <c r="J2480" s="67"/>
      <c r="K2480" s="4"/>
      <c r="N2480" s="22"/>
      <c r="Q2480" s="22"/>
      <c r="T2480" s="22"/>
      <c r="W2480" s="22"/>
      <c r="Z2480" s="22"/>
      <c r="AC2480" s="22"/>
      <c r="AF2480" s="22"/>
      <c r="AI2480" s="22"/>
      <c r="AL2480" s="22"/>
      <c r="AO2480" s="22"/>
      <c r="AR2480" s="22"/>
      <c r="AU2480" s="22"/>
      <c r="AX2480" s="22"/>
      <c r="BA2480" s="22"/>
      <c r="BD2480" s="22"/>
    </row>
    <row r="2481" spans="2:56" x14ac:dyDescent="0.3">
      <c r="B2481" s="22"/>
      <c r="C2481" s="55"/>
      <c r="D2481" s="44"/>
      <c r="E2481" s="40"/>
      <c r="F2481" s="40"/>
      <c r="G2481" s="22"/>
      <c r="H2481" s="44"/>
      <c r="I2481" s="67"/>
      <c r="J2481" s="67"/>
      <c r="K2481" s="4"/>
      <c r="N2481" s="22"/>
      <c r="Q2481" s="22"/>
      <c r="T2481" s="22"/>
      <c r="W2481" s="22"/>
      <c r="Z2481" s="22"/>
      <c r="AC2481" s="22"/>
      <c r="AF2481" s="22"/>
      <c r="AI2481" s="22"/>
      <c r="AL2481" s="22"/>
      <c r="AO2481" s="22"/>
      <c r="AR2481" s="22"/>
      <c r="AU2481" s="22"/>
      <c r="AX2481" s="22"/>
      <c r="BA2481" s="22"/>
      <c r="BD2481" s="22"/>
    </row>
    <row r="2482" spans="2:56" x14ac:dyDescent="0.3">
      <c r="B2482" s="22"/>
      <c r="C2482" s="55"/>
      <c r="D2482" s="44"/>
      <c r="E2482" s="40"/>
      <c r="F2482" s="40"/>
      <c r="G2482" s="22"/>
      <c r="H2482" s="44"/>
      <c r="I2482" s="67"/>
      <c r="J2482" s="67"/>
      <c r="K2482" s="4"/>
      <c r="N2482" s="22"/>
      <c r="Q2482" s="22"/>
      <c r="T2482" s="22"/>
      <c r="W2482" s="22"/>
      <c r="Z2482" s="22"/>
      <c r="AC2482" s="22"/>
      <c r="AF2482" s="22"/>
      <c r="AI2482" s="22"/>
      <c r="AL2482" s="22"/>
      <c r="AO2482" s="22"/>
      <c r="AR2482" s="22"/>
      <c r="AU2482" s="22"/>
      <c r="AX2482" s="22"/>
      <c r="BA2482" s="22"/>
      <c r="BD2482" s="22"/>
    </row>
    <row r="2483" spans="2:56" x14ac:dyDescent="0.3">
      <c r="B2483" s="22"/>
      <c r="C2483" s="55"/>
      <c r="D2483" s="44"/>
      <c r="E2483" s="40"/>
      <c r="F2483" s="40"/>
      <c r="G2483" s="22"/>
      <c r="H2483" s="44"/>
      <c r="I2483" s="67"/>
      <c r="J2483" s="67"/>
      <c r="K2483" s="4"/>
      <c r="N2483" s="22"/>
      <c r="Q2483" s="22"/>
      <c r="T2483" s="22"/>
      <c r="W2483" s="22"/>
      <c r="Z2483" s="22"/>
      <c r="AC2483" s="22"/>
      <c r="AF2483" s="22"/>
      <c r="AI2483" s="22"/>
      <c r="AL2483" s="22"/>
      <c r="AO2483" s="22"/>
      <c r="AR2483" s="22"/>
      <c r="AU2483" s="22"/>
      <c r="AX2483" s="22"/>
      <c r="BA2483" s="22"/>
      <c r="BD2483" s="22"/>
    </row>
    <row r="2484" spans="2:56" x14ac:dyDescent="0.3">
      <c r="B2484" s="22"/>
      <c r="C2484" s="55"/>
      <c r="D2484" s="44"/>
      <c r="E2484" s="40"/>
      <c r="F2484" s="40"/>
      <c r="G2484" s="22"/>
      <c r="H2484" s="44"/>
      <c r="I2484" s="67"/>
      <c r="J2484" s="67"/>
      <c r="K2484" s="4"/>
      <c r="N2484" s="22"/>
      <c r="Q2484" s="22"/>
      <c r="T2484" s="22"/>
      <c r="W2484" s="22"/>
      <c r="Z2484" s="22"/>
      <c r="AC2484" s="22"/>
      <c r="AF2484" s="22"/>
      <c r="AI2484" s="22"/>
      <c r="AL2484" s="22"/>
      <c r="AO2484" s="22"/>
      <c r="AR2484" s="22"/>
      <c r="AU2484" s="22"/>
      <c r="AX2484" s="22"/>
      <c r="BA2484" s="22"/>
      <c r="BD2484" s="22"/>
    </row>
    <row r="2485" spans="2:56" x14ac:dyDescent="0.3">
      <c r="B2485" s="22"/>
      <c r="C2485" s="55"/>
      <c r="D2485" s="44"/>
      <c r="E2485" s="40"/>
      <c r="F2485" s="40"/>
      <c r="G2485" s="22"/>
      <c r="H2485" s="44"/>
      <c r="I2485" s="67"/>
      <c r="J2485" s="67"/>
      <c r="K2485" s="4"/>
      <c r="N2485" s="22"/>
      <c r="Q2485" s="22"/>
      <c r="T2485" s="22"/>
      <c r="W2485" s="22"/>
      <c r="Z2485" s="22"/>
      <c r="AC2485" s="22"/>
      <c r="AF2485" s="22"/>
      <c r="AI2485" s="22"/>
      <c r="AL2485" s="22"/>
      <c r="AO2485" s="22"/>
      <c r="AR2485" s="22"/>
      <c r="AU2485" s="22"/>
      <c r="AX2485" s="22"/>
      <c r="BA2485" s="22"/>
      <c r="BD2485" s="22"/>
    </row>
    <row r="2486" spans="2:56" x14ac:dyDescent="0.3">
      <c r="B2486" s="22"/>
      <c r="C2486" s="55"/>
      <c r="D2486" s="44"/>
      <c r="E2486" s="40"/>
      <c r="F2486" s="40"/>
      <c r="G2486" s="22"/>
      <c r="H2486" s="44"/>
      <c r="I2486" s="67"/>
      <c r="J2486" s="67"/>
      <c r="K2486" s="4"/>
      <c r="N2486" s="22"/>
      <c r="Q2486" s="22"/>
      <c r="T2486" s="22"/>
      <c r="W2486" s="22"/>
      <c r="Z2486" s="22"/>
      <c r="AC2486" s="22"/>
      <c r="AF2486" s="22"/>
      <c r="AI2486" s="22"/>
      <c r="AL2486" s="22"/>
      <c r="AO2486" s="22"/>
      <c r="AR2486" s="22"/>
      <c r="AU2486" s="22"/>
      <c r="AX2486" s="22"/>
      <c r="BA2486" s="22"/>
      <c r="BD2486" s="22"/>
    </row>
    <row r="2487" spans="2:56" x14ac:dyDescent="0.3">
      <c r="B2487" s="22"/>
      <c r="C2487" s="55"/>
      <c r="D2487" s="44"/>
      <c r="E2487" s="40"/>
      <c r="F2487" s="40"/>
      <c r="G2487" s="22"/>
      <c r="H2487" s="44"/>
      <c r="I2487" s="67"/>
      <c r="J2487" s="67"/>
      <c r="K2487" s="4"/>
      <c r="N2487" s="22"/>
      <c r="Q2487" s="22"/>
      <c r="T2487" s="22"/>
      <c r="W2487" s="22"/>
      <c r="Z2487" s="22"/>
      <c r="AC2487" s="22"/>
      <c r="AF2487" s="22"/>
      <c r="AI2487" s="22"/>
      <c r="AL2487" s="22"/>
      <c r="AO2487" s="22"/>
      <c r="AR2487" s="22"/>
      <c r="AU2487" s="22"/>
      <c r="AX2487" s="22"/>
      <c r="BA2487" s="22"/>
      <c r="BD2487" s="22"/>
    </row>
    <row r="2488" spans="2:56" x14ac:dyDescent="0.3">
      <c r="B2488" s="22"/>
      <c r="C2488" s="55"/>
      <c r="D2488" s="44"/>
      <c r="E2488" s="40"/>
      <c r="F2488" s="40"/>
      <c r="G2488" s="22"/>
      <c r="H2488" s="44"/>
      <c r="I2488" s="67"/>
      <c r="J2488" s="67"/>
      <c r="K2488" s="4"/>
      <c r="N2488" s="22"/>
      <c r="Q2488" s="22"/>
      <c r="T2488" s="22"/>
      <c r="W2488" s="22"/>
      <c r="Z2488" s="22"/>
      <c r="AC2488" s="22"/>
      <c r="AF2488" s="22"/>
      <c r="AI2488" s="22"/>
      <c r="AL2488" s="22"/>
      <c r="AO2488" s="22"/>
      <c r="AR2488" s="22"/>
      <c r="AU2488" s="22"/>
      <c r="AX2488" s="22"/>
      <c r="BA2488" s="22"/>
      <c r="BD2488" s="22"/>
    </row>
    <row r="2489" spans="2:56" x14ac:dyDescent="0.3">
      <c r="B2489" s="22"/>
      <c r="C2489" s="55"/>
      <c r="D2489" s="44"/>
      <c r="E2489" s="40"/>
      <c r="F2489" s="40"/>
      <c r="G2489" s="22"/>
      <c r="H2489" s="44"/>
      <c r="I2489" s="67"/>
      <c r="J2489" s="67"/>
      <c r="K2489" s="4"/>
      <c r="N2489" s="22"/>
      <c r="Q2489" s="22"/>
      <c r="T2489" s="22"/>
      <c r="W2489" s="22"/>
      <c r="Z2489" s="22"/>
      <c r="AC2489" s="22"/>
      <c r="AF2489" s="22"/>
      <c r="AI2489" s="22"/>
      <c r="AL2489" s="22"/>
      <c r="AO2489" s="22"/>
      <c r="AR2489" s="22"/>
      <c r="AU2489" s="22"/>
      <c r="AX2489" s="22"/>
      <c r="BA2489" s="22"/>
      <c r="BD2489" s="22"/>
    </row>
    <row r="2490" spans="2:56" x14ac:dyDescent="0.3">
      <c r="B2490" s="22"/>
      <c r="C2490" s="55"/>
      <c r="D2490" s="44"/>
      <c r="E2490" s="40"/>
      <c r="F2490" s="40"/>
      <c r="G2490" s="22"/>
      <c r="H2490" s="44"/>
      <c r="I2490" s="67"/>
      <c r="J2490" s="67"/>
      <c r="K2490" s="4"/>
      <c r="N2490" s="22"/>
      <c r="Q2490" s="22"/>
      <c r="T2490" s="22"/>
      <c r="W2490" s="22"/>
      <c r="Z2490" s="22"/>
      <c r="AC2490" s="22"/>
      <c r="AF2490" s="22"/>
      <c r="AI2490" s="22"/>
      <c r="AL2490" s="22"/>
      <c r="AO2490" s="22"/>
      <c r="AR2490" s="22"/>
      <c r="AU2490" s="22"/>
      <c r="AX2490" s="22"/>
      <c r="BA2490" s="22"/>
      <c r="BD2490" s="22"/>
    </row>
    <row r="2491" spans="2:56" x14ac:dyDescent="0.3">
      <c r="B2491" s="22"/>
      <c r="C2491" s="55"/>
      <c r="D2491" s="44"/>
      <c r="E2491" s="40"/>
      <c r="F2491" s="40"/>
      <c r="G2491" s="22"/>
      <c r="H2491" s="44"/>
      <c r="I2491" s="67"/>
      <c r="J2491" s="67"/>
      <c r="K2491" s="4"/>
      <c r="N2491" s="22"/>
      <c r="Q2491" s="22"/>
      <c r="T2491" s="22"/>
      <c r="W2491" s="22"/>
      <c r="Z2491" s="22"/>
      <c r="AC2491" s="22"/>
      <c r="AF2491" s="22"/>
      <c r="AI2491" s="22"/>
      <c r="AL2491" s="22"/>
      <c r="AO2491" s="22"/>
      <c r="AR2491" s="22"/>
      <c r="AU2491" s="22"/>
      <c r="AX2491" s="22"/>
      <c r="BA2491" s="22"/>
      <c r="BD2491" s="22"/>
    </row>
    <row r="2492" spans="2:56" x14ac:dyDescent="0.3">
      <c r="B2492" s="22"/>
      <c r="C2492" s="55"/>
      <c r="D2492" s="44"/>
      <c r="E2492" s="40"/>
      <c r="F2492" s="40"/>
      <c r="G2492" s="22"/>
      <c r="H2492" s="44"/>
      <c r="I2492" s="67"/>
      <c r="J2492" s="67"/>
      <c r="K2492" s="4"/>
      <c r="N2492" s="22"/>
      <c r="Q2492" s="22"/>
      <c r="T2492" s="22"/>
      <c r="W2492" s="22"/>
      <c r="Z2492" s="22"/>
      <c r="AC2492" s="22"/>
      <c r="AF2492" s="22"/>
      <c r="AI2492" s="22"/>
      <c r="AL2492" s="22"/>
      <c r="AO2492" s="22"/>
      <c r="AR2492" s="22"/>
      <c r="AU2492" s="22"/>
      <c r="AX2492" s="22"/>
      <c r="BA2492" s="22"/>
      <c r="BD2492" s="22"/>
    </row>
    <row r="2493" spans="2:56" x14ac:dyDescent="0.3">
      <c r="B2493" s="22"/>
      <c r="C2493" s="55"/>
      <c r="D2493" s="44"/>
      <c r="E2493" s="40"/>
      <c r="F2493" s="40"/>
      <c r="G2493" s="22"/>
      <c r="H2493" s="44"/>
      <c r="I2493" s="67"/>
      <c r="J2493" s="67"/>
      <c r="K2493" s="4"/>
      <c r="N2493" s="22"/>
      <c r="Q2493" s="22"/>
      <c r="T2493" s="22"/>
      <c r="W2493" s="22"/>
      <c r="Z2493" s="22"/>
      <c r="AC2493" s="22"/>
      <c r="AF2493" s="22"/>
      <c r="AI2493" s="22"/>
      <c r="AL2493" s="22"/>
      <c r="AO2493" s="22"/>
      <c r="AR2493" s="22"/>
      <c r="AU2493" s="22"/>
      <c r="AX2493" s="22"/>
      <c r="BA2493" s="22"/>
      <c r="BD2493" s="22"/>
    </row>
    <row r="2494" spans="2:56" x14ac:dyDescent="0.3">
      <c r="B2494" s="22"/>
      <c r="C2494" s="55"/>
      <c r="D2494" s="44"/>
      <c r="E2494" s="40"/>
      <c r="F2494" s="40"/>
      <c r="G2494" s="22"/>
      <c r="H2494" s="44"/>
      <c r="I2494" s="67"/>
      <c r="J2494" s="67"/>
      <c r="K2494" s="4"/>
      <c r="N2494" s="22"/>
      <c r="Q2494" s="22"/>
      <c r="T2494" s="22"/>
      <c r="W2494" s="22"/>
      <c r="Z2494" s="22"/>
      <c r="AC2494" s="22"/>
      <c r="AF2494" s="22"/>
      <c r="AI2494" s="22"/>
      <c r="AL2494" s="22"/>
      <c r="AO2494" s="22"/>
      <c r="AR2494" s="22"/>
      <c r="AU2494" s="22"/>
      <c r="AX2494" s="22"/>
      <c r="BA2494" s="22"/>
      <c r="BD2494" s="22"/>
    </row>
    <row r="2495" spans="2:56" x14ac:dyDescent="0.3">
      <c r="B2495" s="22"/>
      <c r="C2495" s="55"/>
      <c r="D2495" s="44"/>
      <c r="E2495" s="40"/>
      <c r="F2495" s="40"/>
      <c r="G2495" s="22"/>
      <c r="H2495" s="44"/>
      <c r="I2495" s="67"/>
      <c r="J2495" s="67"/>
      <c r="K2495" s="4"/>
      <c r="N2495" s="22"/>
      <c r="Q2495" s="22"/>
      <c r="T2495" s="22"/>
      <c r="W2495" s="22"/>
      <c r="Z2495" s="22"/>
      <c r="AC2495" s="22"/>
      <c r="AF2495" s="22"/>
      <c r="AI2495" s="22"/>
      <c r="AL2495" s="22"/>
      <c r="AO2495" s="22"/>
      <c r="AR2495" s="22"/>
      <c r="AU2495" s="22"/>
      <c r="AX2495" s="22"/>
      <c r="BA2495" s="22"/>
      <c r="BD2495" s="22"/>
    </row>
    <row r="2496" spans="2:56" x14ac:dyDescent="0.3">
      <c r="B2496" s="22"/>
      <c r="C2496" s="55"/>
      <c r="D2496" s="44"/>
      <c r="E2496" s="40"/>
      <c r="F2496" s="40"/>
      <c r="G2496" s="22"/>
      <c r="H2496" s="44"/>
      <c r="I2496" s="67"/>
      <c r="J2496" s="67"/>
      <c r="K2496" s="4"/>
      <c r="N2496" s="22"/>
      <c r="Q2496" s="22"/>
      <c r="T2496" s="22"/>
      <c r="W2496" s="22"/>
      <c r="Z2496" s="22"/>
      <c r="AC2496" s="22"/>
      <c r="AF2496" s="22"/>
      <c r="AI2496" s="22"/>
      <c r="AL2496" s="22"/>
      <c r="AO2496" s="22"/>
      <c r="AR2496" s="22"/>
      <c r="AU2496" s="22"/>
      <c r="AX2496" s="22"/>
      <c r="BA2496" s="22"/>
      <c r="BD2496" s="22"/>
    </row>
    <row r="2497" spans="2:56" x14ac:dyDescent="0.3">
      <c r="B2497" s="22"/>
      <c r="C2497" s="55"/>
      <c r="D2497" s="44"/>
      <c r="E2497" s="40"/>
      <c r="F2497" s="40"/>
      <c r="G2497" s="22"/>
      <c r="H2497" s="44"/>
      <c r="I2497" s="67"/>
      <c r="J2497" s="67"/>
      <c r="K2497" s="4"/>
      <c r="N2497" s="22"/>
      <c r="Q2497" s="22"/>
      <c r="T2497" s="22"/>
      <c r="W2497" s="22"/>
      <c r="Z2497" s="22"/>
      <c r="AC2497" s="22"/>
      <c r="AF2497" s="22"/>
      <c r="AI2497" s="22"/>
      <c r="AL2497" s="22"/>
      <c r="AO2497" s="22"/>
      <c r="AR2497" s="22"/>
      <c r="AU2497" s="22"/>
      <c r="AX2497" s="22"/>
      <c r="BA2497" s="22"/>
      <c r="BD2497" s="22"/>
    </row>
    <row r="2498" spans="2:56" x14ac:dyDescent="0.3">
      <c r="B2498" s="22"/>
      <c r="C2498" s="55"/>
      <c r="D2498" s="44"/>
      <c r="E2498" s="40"/>
      <c r="F2498" s="40"/>
      <c r="G2498" s="22"/>
      <c r="H2498" s="44"/>
      <c r="I2498" s="67"/>
      <c r="J2498" s="67"/>
      <c r="K2498" s="4"/>
      <c r="N2498" s="22"/>
      <c r="Q2498" s="22"/>
      <c r="T2498" s="22"/>
      <c r="W2498" s="22"/>
      <c r="Z2498" s="22"/>
      <c r="AC2498" s="22"/>
      <c r="AF2498" s="22"/>
      <c r="AI2498" s="22"/>
      <c r="AL2498" s="22"/>
      <c r="AO2498" s="22"/>
      <c r="AR2498" s="22"/>
      <c r="AU2498" s="22"/>
      <c r="AX2498" s="22"/>
      <c r="BA2498" s="22"/>
      <c r="BD2498" s="22"/>
    </row>
    <row r="2499" spans="2:56" x14ac:dyDescent="0.3">
      <c r="B2499" s="22"/>
      <c r="C2499" s="55"/>
      <c r="D2499" s="44"/>
      <c r="E2499" s="40"/>
      <c r="F2499" s="40"/>
      <c r="G2499" s="22"/>
      <c r="H2499" s="44"/>
      <c r="I2499" s="67"/>
      <c r="J2499" s="67"/>
      <c r="K2499" s="4"/>
      <c r="N2499" s="22"/>
      <c r="Q2499" s="22"/>
      <c r="T2499" s="22"/>
      <c r="W2499" s="22"/>
      <c r="Z2499" s="22"/>
      <c r="AC2499" s="22"/>
      <c r="AF2499" s="22"/>
      <c r="AI2499" s="22"/>
      <c r="AL2499" s="22"/>
      <c r="AO2499" s="22"/>
      <c r="AR2499" s="22"/>
      <c r="AU2499" s="22"/>
      <c r="AX2499" s="22"/>
      <c r="BA2499" s="22"/>
      <c r="BD2499" s="22"/>
    </row>
    <row r="2500" spans="2:56" x14ac:dyDescent="0.3">
      <c r="B2500" s="22"/>
      <c r="C2500" s="55"/>
      <c r="D2500" s="44"/>
      <c r="E2500" s="40"/>
      <c r="F2500" s="40"/>
      <c r="G2500" s="22"/>
      <c r="H2500" s="44"/>
      <c r="I2500" s="67"/>
      <c r="J2500" s="67"/>
      <c r="K2500" s="4"/>
      <c r="N2500" s="22"/>
      <c r="Q2500" s="22"/>
      <c r="T2500" s="22"/>
      <c r="W2500" s="22"/>
      <c r="Z2500" s="22"/>
      <c r="AC2500" s="22"/>
      <c r="AF2500" s="22"/>
      <c r="AI2500" s="22"/>
      <c r="AL2500" s="22"/>
      <c r="AO2500" s="22"/>
      <c r="AR2500" s="22"/>
      <c r="AU2500" s="22"/>
      <c r="AX2500" s="22"/>
      <c r="BA2500" s="22"/>
      <c r="BD2500" s="22"/>
    </row>
    <row r="2501" spans="2:56" x14ac:dyDescent="0.3">
      <c r="B2501" s="22"/>
      <c r="C2501" s="55"/>
      <c r="D2501" s="44"/>
      <c r="E2501" s="40"/>
      <c r="F2501" s="40"/>
      <c r="G2501" s="22"/>
      <c r="H2501" s="44"/>
      <c r="I2501" s="67"/>
      <c r="J2501" s="67"/>
      <c r="K2501" s="4"/>
      <c r="N2501" s="22"/>
      <c r="Q2501" s="22"/>
      <c r="T2501" s="22"/>
      <c r="W2501" s="22"/>
      <c r="Z2501" s="22"/>
      <c r="AC2501" s="22"/>
      <c r="AF2501" s="22"/>
      <c r="AI2501" s="22"/>
      <c r="AL2501" s="22"/>
      <c r="AO2501" s="22"/>
      <c r="AR2501" s="22"/>
      <c r="AU2501" s="22"/>
      <c r="AX2501" s="22"/>
      <c r="BA2501" s="22"/>
      <c r="BD2501" s="22"/>
    </row>
    <row r="2502" spans="2:56" x14ac:dyDescent="0.3">
      <c r="B2502" s="22"/>
      <c r="C2502" s="55"/>
      <c r="D2502" s="44"/>
      <c r="E2502" s="40"/>
      <c r="F2502" s="40"/>
      <c r="G2502" s="22"/>
      <c r="H2502" s="44"/>
      <c r="I2502" s="67"/>
      <c r="J2502" s="67"/>
      <c r="K2502" s="4"/>
      <c r="N2502" s="22"/>
      <c r="Q2502" s="22"/>
      <c r="T2502" s="22"/>
      <c r="W2502" s="22"/>
      <c r="Z2502" s="22"/>
      <c r="AC2502" s="22"/>
      <c r="AF2502" s="22"/>
      <c r="AI2502" s="22"/>
      <c r="AL2502" s="22"/>
      <c r="AO2502" s="22"/>
      <c r="AR2502" s="22"/>
      <c r="AU2502" s="22"/>
      <c r="AX2502" s="22"/>
      <c r="BA2502" s="22"/>
      <c r="BD2502" s="22"/>
    </row>
    <row r="2503" spans="2:56" x14ac:dyDescent="0.3">
      <c r="B2503" s="22"/>
      <c r="C2503" s="55"/>
      <c r="D2503" s="44"/>
      <c r="E2503" s="40"/>
      <c r="F2503" s="40"/>
      <c r="G2503" s="22"/>
      <c r="H2503" s="44"/>
      <c r="I2503" s="67"/>
      <c r="J2503" s="67"/>
      <c r="K2503" s="4"/>
      <c r="N2503" s="22"/>
      <c r="Q2503" s="22"/>
      <c r="T2503" s="22"/>
      <c r="W2503" s="22"/>
      <c r="Z2503" s="22"/>
      <c r="AC2503" s="22"/>
      <c r="AF2503" s="22"/>
      <c r="AI2503" s="22"/>
      <c r="AL2503" s="22"/>
      <c r="AO2503" s="22"/>
      <c r="AR2503" s="22"/>
      <c r="AU2503" s="22"/>
      <c r="AX2503" s="22"/>
      <c r="BA2503" s="22"/>
      <c r="BD2503" s="22"/>
    </row>
    <row r="2504" spans="2:56" x14ac:dyDescent="0.3">
      <c r="B2504" s="22"/>
      <c r="C2504" s="55"/>
      <c r="D2504" s="44"/>
      <c r="E2504" s="40"/>
      <c r="F2504" s="40"/>
      <c r="G2504" s="22"/>
      <c r="H2504" s="44"/>
      <c r="I2504" s="67"/>
      <c r="J2504" s="67"/>
      <c r="K2504" s="4"/>
      <c r="N2504" s="22"/>
      <c r="Q2504" s="22"/>
      <c r="T2504" s="22"/>
      <c r="W2504" s="22"/>
      <c r="Z2504" s="22"/>
      <c r="AC2504" s="22"/>
      <c r="AF2504" s="22"/>
      <c r="AI2504" s="22"/>
      <c r="AL2504" s="22"/>
      <c r="AO2504" s="22"/>
      <c r="AR2504" s="22"/>
      <c r="AU2504" s="22"/>
      <c r="AX2504" s="22"/>
      <c r="BA2504" s="22"/>
      <c r="BD2504" s="22"/>
    </row>
    <row r="2505" spans="2:56" x14ac:dyDescent="0.3">
      <c r="B2505" s="22"/>
      <c r="C2505" s="55"/>
      <c r="D2505" s="44"/>
      <c r="E2505" s="40"/>
      <c r="F2505" s="40"/>
      <c r="G2505" s="22"/>
      <c r="H2505" s="44"/>
      <c r="I2505" s="67"/>
      <c r="J2505" s="67"/>
      <c r="K2505" s="4"/>
      <c r="N2505" s="22"/>
      <c r="Q2505" s="22"/>
      <c r="T2505" s="22"/>
      <c r="W2505" s="22"/>
      <c r="Z2505" s="22"/>
      <c r="AC2505" s="22"/>
      <c r="AF2505" s="22"/>
      <c r="AI2505" s="22"/>
      <c r="AL2505" s="22"/>
      <c r="AO2505" s="22"/>
      <c r="AR2505" s="22"/>
      <c r="AU2505" s="22"/>
      <c r="AX2505" s="22"/>
      <c r="BA2505" s="22"/>
      <c r="BD2505" s="22"/>
    </row>
    <row r="2506" spans="2:56" x14ac:dyDescent="0.3">
      <c r="B2506" s="22"/>
      <c r="C2506" s="55"/>
      <c r="D2506" s="44"/>
      <c r="E2506" s="40"/>
      <c r="F2506" s="40"/>
      <c r="G2506" s="22"/>
      <c r="H2506" s="44"/>
      <c r="I2506" s="67"/>
      <c r="J2506" s="67"/>
      <c r="K2506" s="4"/>
      <c r="N2506" s="22"/>
      <c r="Q2506" s="22"/>
      <c r="T2506" s="22"/>
      <c r="W2506" s="22"/>
      <c r="Z2506" s="22"/>
      <c r="AC2506" s="22"/>
      <c r="AF2506" s="22"/>
      <c r="AI2506" s="22"/>
      <c r="AL2506" s="22"/>
      <c r="AO2506" s="22"/>
      <c r="AR2506" s="22"/>
      <c r="AU2506" s="22"/>
      <c r="AX2506" s="22"/>
      <c r="BA2506" s="22"/>
      <c r="BD2506" s="22"/>
    </row>
    <row r="2507" spans="2:56" x14ac:dyDescent="0.3">
      <c r="B2507" s="22"/>
      <c r="C2507" s="55"/>
      <c r="D2507" s="44"/>
      <c r="E2507" s="40"/>
      <c r="F2507" s="40"/>
      <c r="G2507" s="22"/>
      <c r="H2507" s="44"/>
      <c r="I2507" s="67"/>
      <c r="J2507" s="67"/>
      <c r="K2507" s="4"/>
      <c r="N2507" s="22"/>
      <c r="Q2507" s="22"/>
      <c r="T2507" s="22"/>
      <c r="W2507" s="22"/>
      <c r="Z2507" s="22"/>
      <c r="AC2507" s="22"/>
      <c r="AF2507" s="22"/>
      <c r="AI2507" s="22"/>
      <c r="AL2507" s="22"/>
      <c r="AO2507" s="22"/>
      <c r="AR2507" s="22"/>
      <c r="AU2507" s="22"/>
      <c r="AX2507" s="22"/>
      <c r="BA2507" s="22"/>
      <c r="BD2507" s="22"/>
    </row>
    <row r="2508" spans="2:56" x14ac:dyDescent="0.3">
      <c r="B2508" s="22"/>
      <c r="C2508" s="55"/>
      <c r="D2508" s="44"/>
      <c r="E2508" s="40"/>
      <c r="F2508" s="40"/>
      <c r="G2508" s="22"/>
      <c r="H2508" s="44"/>
      <c r="I2508" s="67"/>
      <c r="J2508" s="67"/>
      <c r="K2508" s="4"/>
      <c r="N2508" s="22"/>
      <c r="Q2508" s="22"/>
      <c r="T2508" s="22"/>
      <c r="W2508" s="22"/>
      <c r="Z2508" s="22"/>
      <c r="AC2508" s="22"/>
      <c r="AF2508" s="22"/>
      <c r="AI2508" s="22"/>
      <c r="AL2508" s="22"/>
      <c r="AO2508" s="22"/>
      <c r="AR2508" s="22"/>
      <c r="AU2508" s="22"/>
      <c r="AX2508" s="22"/>
      <c r="BA2508" s="22"/>
      <c r="BD2508" s="22"/>
    </row>
    <row r="2509" spans="2:56" x14ac:dyDescent="0.3">
      <c r="B2509" s="22"/>
      <c r="C2509" s="55"/>
      <c r="D2509" s="44"/>
      <c r="E2509" s="40"/>
      <c r="F2509" s="40"/>
      <c r="G2509" s="22"/>
      <c r="H2509" s="44"/>
      <c r="I2509" s="67"/>
      <c r="J2509" s="67"/>
      <c r="K2509" s="4"/>
      <c r="N2509" s="22"/>
      <c r="Q2509" s="22"/>
      <c r="T2509" s="22"/>
      <c r="W2509" s="22"/>
      <c r="Z2509" s="22"/>
      <c r="AC2509" s="22"/>
      <c r="AF2509" s="22"/>
      <c r="AI2509" s="22"/>
      <c r="AL2509" s="22"/>
      <c r="AO2509" s="22"/>
      <c r="AR2509" s="22"/>
      <c r="AU2509" s="22"/>
      <c r="AX2509" s="22"/>
      <c r="BA2509" s="22"/>
      <c r="BD2509" s="22"/>
    </row>
    <row r="2510" spans="2:56" x14ac:dyDescent="0.3">
      <c r="B2510" s="22"/>
      <c r="C2510" s="55"/>
      <c r="D2510" s="44"/>
      <c r="E2510" s="40"/>
      <c r="F2510" s="40"/>
      <c r="G2510" s="22"/>
      <c r="H2510" s="44"/>
      <c r="I2510" s="67"/>
      <c r="J2510" s="67"/>
      <c r="K2510" s="4"/>
      <c r="N2510" s="22"/>
      <c r="Q2510" s="22"/>
      <c r="T2510" s="22"/>
      <c r="W2510" s="22"/>
      <c r="Z2510" s="22"/>
      <c r="AC2510" s="22"/>
      <c r="AF2510" s="22"/>
      <c r="AI2510" s="22"/>
      <c r="AL2510" s="22"/>
      <c r="AO2510" s="22"/>
      <c r="AR2510" s="22"/>
      <c r="AU2510" s="22"/>
      <c r="AX2510" s="22"/>
      <c r="BA2510" s="22"/>
      <c r="BD2510" s="22"/>
    </row>
    <row r="2511" spans="2:56" x14ac:dyDescent="0.3">
      <c r="B2511" s="22"/>
      <c r="C2511" s="55"/>
      <c r="D2511" s="44"/>
      <c r="E2511" s="40"/>
      <c r="F2511" s="40"/>
      <c r="G2511" s="22"/>
      <c r="H2511" s="44"/>
      <c r="I2511" s="67"/>
      <c r="J2511" s="67"/>
      <c r="K2511" s="4"/>
      <c r="N2511" s="22"/>
      <c r="Q2511" s="22"/>
      <c r="T2511" s="22"/>
      <c r="W2511" s="22"/>
      <c r="Z2511" s="22"/>
      <c r="AC2511" s="22"/>
      <c r="AF2511" s="22"/>
      <c r="AI2511" s="22"/>
      <c r="AL2511" s="22"/>
      <c r="AO2511" s="22"/>
      <c r="AR2511" s="22"/>
      <c r="AU2511" s="22"/>
      <c r="AX2511" s="22"/>
      <c r="BA2511" s="22"/>
      <c r="BD2511" s="22"/>
    </row>
    <row r="2512" spans="2:56" x14ac:dyDescent="0.3">
      <c r="B2512" s="22"/>
      <c r="C2512" s="55"/>
      <c r="D2512" s="44"/>
      <c r="E2512" s="40"/>
      <c r="F2512" s="40"/>
      <c r="G2512" s="22"/>
      <c r="H2512" s="44"/>
      <c r="I2512" s="67"/>
      <c r="J2512" s="67"/>
      <c r="K2512" s="4"/>
      <c r="N2512" s="22"/>
      <c r="Q2512" s="22"/>
      <c r="T2512" s="22"/>
      <c r="W2512" s="22"/>
      <c r="Z2512" s="22"/>
      <c r="AC2512" s="22"/>
      <c r="AF2512" s="22"/>
      <c r="AI2512" s="22"/>
      <c r="AL2512" s="22"/>
      <c r="AO2512" s="22"/>
      <c r="AR2512" s="22"/>
      <c r="AU2512" s="22"/>
      <c r="AX2512" s="22"/>
      <c r="BA2512" s="22"/>
      <c r="BD2512" s="22"/>
    </row>
    <row r="2513" spans="2:56" x14ac:dyDescent="0.3">
      <c r="B2513" s="22"/>
      <c r="C2513" s="55"/>
      <c r="D2513" s="44"/>
      <c r="E2513" s="40"/>
      <c r="F2513" s="40"/>
      <c r="G2513" s="22"/>
      <c r="H2513" s="44"/>
      <c r="I2513" s="67"/>
      <c r="J2513" s="67"/>
      <c r="K2513" s="4"/>
      <c r="N2513" s="22"/>
      <c r="Q2513" s="22"/>
      <c r="T2513" s="22"/>
      <c r="W2513" s="22"/>
      <c r="Z2513" s="22"/>
      <c r="AC2513" s="22"/>
      <c r="AF2513" s="22"/>
      <c r="AI2513" s="22"/>
      <c r="AL2513" s="22"/>
      <c r="AO2513" s="22"/>
      <c r="AR2513" s="22"/>
      <c r="AU2513" s="22"/>
      <c r="AX2513" s="22"/>
      <c r="BA2513" s="22"/>
      <c r="BD2513" s="22"/>
    </row>
    <row r="2514" spans="2:56" x14ac:dyDescent="0.3">
      <c r="B2514" s="22"/>
      <c r="C2514" s="55"/>
      <c r="D2514" s="44"/>
      <c r="E2514" s="40"/>
      <c r="F2514" s="40"/>
      <c r="G2514" s="22"/>
      <c r="H2514" s="44"/>
      <c r="I2514" s="67"/>
      <c r="J2514" s="67"/>
      <c r="K2514" s="4"/>
      <c r="N2514" s="22"/>
      <c r="Q2514" s="22"/>
      <c r="T2514" s="22"/>
      <c r="W2514" s="22"/>
      <c r="Z2514" s="22"/>
      <c r="AC2514" s="22"/>
      <c r="AF2514" s="22"/>
      <c r="AI2514" s="22"/>
      <c r="AL2514" s="22"/>
      <c r="AO2514" s="22"/>
      <c r="AR2514" s="22"/>
      <c r="AU2514" s="22"/>
      <c r="AX2514" s="22"/>
      <c r="BA2514" s="22"/>
      <c r="BD2514" s="22"/>
    </row>
    <row r="2515" spans="2:56" x14ac:dyDescent="0.3">
      <c r="B2515" s="22"/>
      <c r="C2515" s="55"/>
      <c r="D2515" s="44"/>
      <c r="E2515" s="40"/>
      <c r="F2515" s="40"/>
      <c r="G2515" s="22"/>
      <c r="H2515" s="44"/>
      <c r="I2515" s="67"/>
      <c r="J2515" s="67"/>
      <c r="K2515" s="4"/>
      <c r="N2515" s="22"/>
      <c r="Q2515" s="22"/>
      <c r="T2515" s="22"/>
      <c r="W2515" s="22"/>
      <c r="Z2515" s="22"/>
      <c r="AC2515" s="22"/>
      <c r="AF2515" s="22"/>
      <c r="AI2515" s="22"/>
      <c r="AL2515" s="22"/>
      <c r="AO2515" s="22"/>
      <c r="AR2515" s="22"/>
      <c r="AU2515" s="22"/>
      <c r="AX2515" s="22"/>
      <c r="BA2515" s="22"/>
      <c r="BD2515" s="22"/>
    </row>
    <row r="2516" spans="2:56" x14ac:dyDescent="0.3">
      <c r="B2516" s="22"/>
      <c r="C2516" s="55"/>
      <c r="D2516" s="44"/>
      <c r="E2516" s="40"/>
      <c r="F2516" s="40"/>
      <c r="G2516" s="22"/>
      <c r="H2516" s="44"/>
      <c r="I2516" s="67"/>
      <c r="J2516" s="67"/>
      <c r="K2516" s="4"/>
      <c r="N2516" s="22"/>
      <c r="Q2516" s="22"/>
      <c r="T2516" s="22"/>
      <c r="W2516" s="22"/>
      <c r="Z2516" s="22"/>
      <c r="AC2516" s="22"/>
      <c r="AF2516" s="22"/>
      <c r="AI2516" s="22"/>
      <c r="AL2516" s="22"/>
      <c r="AO2516" s="22"/>
      <c r="AR2516" s="22"/>
      <c r="AU2516" s="22"/>
      <c r="AX2516" s="22"/>
      <c r="BA2516" s="22"/>
      <c r="BD2516" s="22"/>
    </row>
    <row r="2517" spans="2:56" x14ac:dyDescent="0.3">
      <c r="B2517" s="22"/>
      <c r="C2517" s="55"/>
      <c r="D2517" s="44"/>
      <c r="E2517" s="40"/>
      <c r="F2517" s="40"/>
      <c r="G2517" s="22"/>
      <c r="H2517" s="44"/>
      <c r="I2517" s="67"/>
      <c r="J2517" s="67"/>
      <c r="K2517" s="4"/>
      <c r="N2517" s="22"/>
      <c r="Q2517" s="22"/>
      <c r="T2517" s="22"/>
      <c r="W2517" s="22"/>
      <c r="Z2517" s="22"/>
      <c r="AC2517" s="22"/>
      <c r="AF2517" s="22"/>
      <c r="AI2517" s="22"/>
      <c r="AL2517" s="22"/>
      <c r="AO2517" s="22"/>
      <c r="AR2517" s="22"/>
      <c r="AU2517" s="22"/>
      <c r="AX2517" s="22"/>
      <c r="BA2517" s="22"/>
      <c r="BD2517" s="22"/>
    </row>
    <row r="2518" spans="2:56" x14ac:dyDescent="0.3">
      <c r="B2518" s="22"/>
      <c r="C2518" s="55"/>
      <c r="D2518" s="44"/>
      <c r="E2518" s="40"/>
      <c r="F2518" s="40"/>
      <c r="G2518" s="22"/>
      <c r="H2518" s="44"/>
      <c r="I2518" s="67"/>
      <c r="J2518" s="67"/>
      <c r="K2518" s="4"/>
      <c r="N2518" s="22"/>
      <c r="Q2518" s="22"/>
      <c r="T2518" s="22"/>
      <c r="W2518" s="22"/>
      <c r="Z2518" s="22"/>
      <c r="AC2518" s="22"/>
      <c r="AF2518" s="22"/>
      <c r="AI2518" s="22"/>
      <c r="AL2518" s="22"/>
      <c r="AO2518" s="22"/>
      <c r="AR2518" s="22"/>
      <c r="AU2518" s="22"/>
      <c r="AX2518" s="22"/>
      <c r="BA2518" s="22"/>
      <c r="BD2518" s="22"/>
    </row>
    <row r="2519" spans="2:56" x14ac:dyDescent="0.3">
      <c r="B2519" s="22"/>
      <c r="C2519" s="55"/>
      <c r="D2519" s="44"/>
      <c r="E2519" s="40"/>
      <c r="F2519" s="40"/>
      <c r="G2519" s="22"/>
      <c r="H2519" s="44"/>
      <c r="I2519" s="67"/>
      <c r="J2519" s="67"/>
      <c r="K2519" s="4"/>
      <c r="N2519" s="22"/>
      <c r="Q2519" s="22"/>
      <c r="T2519" s="22"/>
      <c r="W2519" s="22"/>
      <c r="Z2519" s="22"/>
      <c r="AC2519" s="22"/>
      <c r="AF2519" s="22"/>
      <c r="AI2519" s="22"/>
      <c r="AL2519" s="22"/>
      <c r="AO2519" s="22"/>
      <c r="AR2519" s="22"/>
      <c r="AU2519" s="22"/>
      <c r="AX2519" s="22"/>
      <c r="BA2519" s="22"/>
      <c r="BD2519" s="22"/>
    </row>
    <row r="2520" spans="2:56" x14ac:dyDescent="0.3">
      <c r="B2520" s="22"/>
      <c r="C2520" s="55"/>
      <c r="D2520" s="44"/>
      <c r="E2520" s="40"/>
      <c r="F2520" s="40"/>
      <c r="G2520" s="22"/>
      <c r="H2520" s="44"/>
      <c r="I2520" s="67"/>
      <c r="J2520" s="67"/>
      <c r="K2520" s="4"/>
      <c r="N2520" s="22"/>
      <c r="Q2520" s="22"/>
      <c r="T2520" s="22"/>
      <c r="W2520" s="22"/>
      <c r="Z2520" s="22"/>
      <c r="AC2520" s="22"/>
      <c r="AF2520" s="22"/>
      <c r="AI2520" s="22"/>
      <c r="AL2520" s="22"/>
      <c r="AO2520" s="22"/>
      <c r="AR2520" s="22"/>
      <c r="AU2520" s="22"/>
      <c r="AX2520" s="22"/>
      <c r="BA2520" s="22"/>
      <c r="BD2520" s="22"/>
    </row>
    <row r="2521" spans="2:56" x14ac:dyDescent="0.3">
      <c r="B2521" s="22"/>
      <c r="C2521" s="55"/>
      <c r="D2521" s="44"/>
      <c r="E2521" s="40"/>
      <c r="F2521" s="40"/>
      <c r="G2521" s="22"/>
      <c r="H2521" s="44"/>
      <c r="I2521" s="67"/>
      <c r="J2521" s="67"/>
      <c r="K2521" s="4"/>
      <c r="N2521" s="22"/>
      <c r="Q2521" s="22"/>
      <c r="T2521" s="22"/>
      <c r="W2521" s="22"/>
      <c r="Z2521" s="22"/>
      <c r="AC2521" s="22"/>
      <c r="AF2521" s="22"/>
      <c r="AI2521" s="22"/>
      <c r="AL2521" s="22"/>
      <c r="AO2521" s="22"/>
      <c r="AR2521" s="22"/>
      <c r="AU2521" s="22"/>
      <c r="AX2521" s="22"/>
      <c r="BA2521" s="22"/>
      <c r="BD2521" s="22"/>
    </row>
    <row r="2522" spans="2:56" x14ac:dyDescent="0.3">
      <c r="B2522" s="22"/>
      <c r="C2522" s="55"/>
      <c r="D2522" s="44"/>
      <c r="E2522" s="40"/>
      <c r="F2522" s="40"/>
      <c r="G2522" s="22"/>
      <c r="H2522" s="44"/>
      <c r="I2522" s="67"/>
      <c r="J2522" s="67"/>
      <c r="K2522" s="4"/>
      <c r="N2522" s="22"/>
      <c r="Q2522" s="22"/>
      <c r="T2522" s="22"/>
      <c r="W2522" s="22"/>
      <c r="Z2522" s="22"/>
      <c r="AC2522" s="22"/>
      <c r="AF2522" s="22"/>
      <c r="AI2522" s="22"/>
      <c r="AL2522" s="22"/>
      <c r="AO2522" s="22"/>
      <c r="AR2522" s="22"/>
      <c r="AU2522" s="22"/>
      <c r="AX2522" s="22"/>
      <c r="BA2522" s="22"/>
      <c r="BD2522" s="22"/>
    </row>
    <row r="2523" spans="2:56" x14ac:dyDescent="0.3">
      <c r="B2523" s="22"/>
      <c r="C2523" s="55"/>
      <c r="D2523" s="44"/>
      <c r="E2523" s="40"/>
      <c r="F2523" s="40"/>
      <c r="G2523" s="22"/>
      <c r="H2523" s="44"/>
      <c r="I2523" s="67"/>
      <c r="J2523" s="67"/>
      <c r="K2523" s="4"/>
      <c r="N2523" s="22"/>
      <c r="Q2523" s="22"/>
      <c r="T2523" s="22"/>
      <c r="W2523" s="22"/>
      <c r="Z2523" s="22"/>
      <c r="AC2523" s="22"/>
      <c r="AF2523" s="22"/>
      <c r="AI2523" s="22"/>
      <c r="AL2523" s="22"/>
      <c r="AO2523" s="22"/>
      <c r="AR2523" s="22"/>
      <c r="AU2523" s="22"/>
      <c r="AX2523" s="22"/>
      <c r="BA2523" s="22"/>
      <c r="BD2523" s="22"/>
    </row>
    <row r="2524" spans="2:56" x14ac:dyDescent="0.3">
      <c r="B2524" s="22"/>
      <c r="C2524" s="55"/>
      <c r="D2524" s="44"/>
      <c r="E2524" s="40"/>
      <c r="F2524" s="40"/>
      <c r="G2524" s="22"/>
      <c r="H2524" s="44"/>
      <c r="I2524" s="67"/>
      <c r="J2524" s="67"/>
      <c r="K2524" s="4"/>
      <c r="N2524" s="22"/>
      <c r="Q2524" s="22"/>
      <c r="T2524" s="22"/>
      <c r="W2524" s="22"/>
      <c r="Z2524" s="22"/>
      <c r="AC2524" s="22"/>
      <c r="AF2524" s="22"/>
      <c r="AI2524" s="22"/>
      <c r="AL2524" s="22"/>
      <c r="AO2524" s="22"/>
      <c r="AR2524" s="22"/>
      <c r="AU2524" s="22"/>
      <c r="AX2524" s="22"/>
      <c r="BA2524" s="22"/>
      <c r="BD2524" s="22"/>
    </row>
    <row r="2525" spans="2:56" x14ac:dyDescent="0.3">
      <c r="B2525" s="22"/>
      <c r="C2525" s="55"/>
      <c r="D2525" s="44"/>
      <c r="E2525" s="40"/>
      <c r="F2525" s="40"/>
      <c r="G2525" s="22"/>
      <c r="H2525" s="44"/>
      <c r="I2525" s="67"/>
      <c r="J2525" s="67"/>
      <c r="K2525" s="4"/>
      <c r="N2525" s="22"/>
      <c r="Q2525" s="22"/>
      <c r="T2525" s="22"/>
      <c r="W2525" s="22"/>
      <c r="Z2525" s="22"/>
      <c r="AC2525" s="22"/>
      <c r="AF2525" s="22"/>
      <c r="AI2525" s="22"/>
      <c r="AL2525" s="22"/>
      <c r="AO2525" s="22"/>
      <c r="AR2525" s="22"/>
      <c r="AU2525" s="22"/>
      <c r="AX2525" s="22"/>
      <c r="BA2525" s="22"/>
      <c r="BD2525" s="22"/>
    </row>
    <row r="2526" spans="2:56" x14ac:dyDescent="0.3">
      <c r="B2526" s="22"/>
      <c r="C2526" s="55"/>
      <c r="D2526" s="44"/>
      <c r="E2526" s="40"/>
      <c r="F2526" s="40"/>
      <c r="G2526" s="22"/>
      <c r="H2526" s="44"/>
      <c r="I2526" s="67"/>
      <c r="J2526" s="67"/>
      <c r="K2526" s="4"/>
      <c r="N2526" s="22"/>
      <c r="Q2526" s="22"/>
      <c r="T2526" s="22"/>
      <c r="W2526" s="22"/>
      <c r="Z2526" s="22"/>
      <c r="AC2526" s="22"/>
      <c r="AF2526" s="22"/>
      <c r="AI2526" s="22"/>
      <c r="AL2526" s="22"/>
      <c r="AO2526" s="22"/>
      <c r="AR2526" s="22"/>
      <c r="AU2526" s="22"/>
      <c r="AX2526" s="22"/>
      <c r="BA2526" s="22"/>
      <c r="BD2526" s="22"/>
    </row>
    <row r="2527" spans="2:56" x14ac:dyDescent="0.3">
      <c r="B2527" s="22"/>
      <c r="C2527" s="55"/>
      <c r="D2527" s="44"/>
      <c r="E2527" s="40"/>
      <c r="F2527" s="40"/>
      <c r="G2527" s="22"/>
      <c r="H2527" s="44"/>
      <c r="I2527" s="67"/>
      <c r="J2527" s="67"/>
      <c r="K2527" s="4"/>
      <c r="N2527" s="22"/>
      <c r="Q2527" s="22"/>
      <c r="T2527" s="22"/>
      <c r="W2527" s="22"/>
      <c r="Z2527" s="22"/>
      <c r="AC2527" s="22"/>
      <c r="AF2527" s="22"/>
      <c r="AI2527" s="22"/>
      <c r="AL2527" s="22"/>
      <c r="AO2527" s="22"/>
      <c r="AR2527" s="22"/>
      <c r="AU2527" s="22"/>
      <c r="AX2527" s="22"/>
      <c r="BA2527" s="22"/>
      <c r="BD2527" s="22"/>
    </row>
    <row r="2528" spans="2:56" x14ac:dyDescent="0.3">
      <c r="B2528" s="22"/>
      <c r="C2528" s="55"/>
      <c r="D2528" s="44"/>
      <c r="E2528" s="40"/>
      <c r="F2528" s="40"/>
      <c r="G2528" s="22"/>
      <c r="H2528" s="44"/>
      <c r="I2528" s="67"/>
      <c r="J2528" s="67"/>
      <c r="K2528" s="4"/>
      <c r="N2528" s="22"/>
      <c r="Q2528" s="22"/>
      <c r="T2528" s="22"/>
      <c r="W2528" s="22"/>
      <c r="Z2528" s="22"/>
      <c r="AC2528" s="22"/>
      <c r="AF2528" s="22"/>
      <c r="AI2528" s="22"/>
      <c r="AL2528" s="22"/>
      <c r="AO2528" s="22"/>
      <c r="AR2528" s="22"/>
      <c r="AU2528" s="22"/>
      <c r="AX2528" s="22"/>
      <c r="BA2528" s="22"/>
      <c r="BD2528" s="22"/>
    </row>
    <row r="2529" spans="2:56" x14ac:dyDescent="0.3">
      <c r="B2529" s="22"/>
      <c r="C2529" s="55"/>
      <c r="D2529" s="44"/>
      <c r="E2529" s="40"/>
      <c r="F2529" s="40"/>
      <c r="G2529" s="22"/>
      <c r="H2529" s="44"/>
      <c r="I2529" s="67"/>
      <c r="J2529" s="67"/>
      <c r="K2529" s="4"/>
      <c r="N2529" s="22"/>
      <c r="Q2529" s="22"/>
      <c r="T2529" s="22"/>
      <c r="W2529" s="22"/>
      <c r="Z2529" s="22"/>
      <c r="AC2529" s="22"/>
      <c r="AF2529" s="22"/>
      <c r="AI2529" s="22"/>
      <c r="AL2529" s="22"/>
      <c r="AO2529" s="22"/>
      <c r="AR2529" s="22"/>
      <c r="AU2529" s="22"/>
      <c r="AX2529" s="22"/>
      <c r="BA2529" s="22"/>
      <c r="BD2529" s="22"/>
    </row>
    <row r="2530" spans="2:56" x14ac:dyDescent="0.3">
      <c r="B2530" s="22"/>
      <c r="C2530" s="55"/>
      <c r="D2530" s="44"/>
      <c r="E2530" s="40"/>
      <c r="F2530" s="40"/>
      <c r="G2530" s="22"/>
      <c r="H2530" s="44"/>
      <c r="I2530" s="67"/>
      <c r="J2530" s="67"/>
      <c r="K2530" s="4"/>
      <c r="N2530" s="22"/>
      <c r="Q2530" s="22"/>
      <c r="T2530" s="22"/>
      <c r="W2530" s="22"/>
      <c r="Z2530" s="22"/>
      <c r="AC2530" s="22"/>
      <c r="AF2530" s="22"/>
      <c r="AI2530" s="22"/>
      <c r="AL2530" s="22"/>
      <c r="AO2530" s="22"/>
      <c r="AR2530" s="22"/>
      <c r="AU2530" s="22"/>
      <c r="AX2530" s="22"/>
      <c r="BA2530" s="22"/>
      <c r="BD2530" s="22"/>
    </row>
    <row r="2531" spans="2:56" x14ac:dyDescent="0.3">
      <c r="B2531" s="22"/>
      <c r="C2531" s="55"/>
      <c r="D2531" s="44"/>
      <c r="E2531" s="40"/>
      <c r="F2531" s="40"/>
      <c r="G2531" s="22"/>
      <c r="H2531" s="44"/>
      <c r="I2531" s="67"/>
      <c r="J2531" s="67"/>
      <c r="K2531" s="4"/>
      <c r="N2531" s="22"/>
      <c r="Q2531" s="22"/>
      <c r="T2531" s="22"/>
      <c r="W2531" s="22"/>
      <c r="Z2531" s="22"/>
      <c r="AC2531" s="22"/>
      <c r="AF2531" s="22"/>
      <c r="AI2531" s="22"/>
      <c r="AL2531" s="22"/>
      <c r="AO2531" s="22"/>
      <c r="AR2531" s="22"/>
      <c r="AU2531" s="22"/>
      <c r="AX2531" s="22"/>
      <c r="BA2531" s="22"/>
      <c r="BD2531" s="22"/>
    </row>
    <row r="2532" spans="2:56" x14ac:dyDescent="0.3">
      <c r="B2532" s="22"/>
      <c r="C2532" s="55"/>
      <c r="D2532" s="44"/>
      <c r="E2532" s="40"/>
      <c r="F2532" s="40"/>
      <c r="G2532" s="22"/>
      <c r="H2532" s="44"/>
      <c r="I2532" s="67"/>
      <c r="J2532" s="67"/>
      <c r="K2532" s="4"/>
      <c r="N2532" s="22"/>
      <c r="Q2532" s="22"/>
      <c r="T2532" s="22"/>
      <c r="W2532" s="22"/>
      <c r="Z2532" s="22"/>
      <c r="AC2532" s="22"/>
      <c r="AF2532" s="22"/>
      <c r="AI2532" s="22"/>
      <c r="AL2532" s="22"/>
      <c r="AO2532" s="22"/>
      <c r="AR2532" s="22"/>
      <c r="AU2532" s="22"/>
      <c r="AX2532" s="22"/>
      <c r="BA2532" s="22"/>
      <c r="BD2532" s="22"/>
    </row>
    <row r="2533" spans="2:56" x14ac:dyDescent="0.3">
      <c r="B2533" s="22"/>
      <c r="C2533" s="55"/>
      <c r="D2533" s="44"/>
      <c r="E2533" s="40"/>
      <c r="F2533" s="40"/>
      <c r="G2533" s="22"/>
      <c r="H2533" s="44"/>
      <c r="I2533" s="67"/>
      <c r="J2533" s="67"/>
      <c r="K2533" s="4"/>
      <c r="N2533" s="22"/>
      <c r="Q2533" s="22"/>
      <c r="T2533" s="22"/>
      <c r="W2533" s="22"/>
      <c r="Z2533" s="22"/>
      <c r="AC2533" s="22"/>
      <c r="AF2533" s="22"/>
      <c r="AI2533" s="22"/>
      <c r="AL2533" s="22"/>
      <c r="AO2533" s="22"/>
      <c r="AR2533" s="22"/>
      <c r="AU2533" s="22"/>
      <c r="AX2533" s="22"/>
      <c r="BA2533" s="22"/>
      <c r="BD2533" s="22"/>
    </row>
    <row r="2534" spans="2:56" x14ac:dyDescent="0.3">
      <c r="B2534" s="22"/>
      <c r="C2534" s="55"/>
      <c r="D2534" s="44"/>
      <c r="E2534" s="40"/>
      <c r="F2534" s="40"/>
      <c r="G2534" s="22"/>
      <c r="H2534" s="44"/>
      <c r="I2534" s="67"/>
      <c r="J2534" s="67"/>
      <c r="K2534" s="4"/>
      <c r="N2534" s="22"/>
      <c r="Q2534" s="22"/>
      <c r="T2534" s="22"/>
      <c r="W2534" s="22"/>
      <c r="Z2534" s="22"/>
      <c r="AC2534" s="22"/>
      <c r="AF2534" s="22"/>
      <c r="AI2534" s="22"/>
      <c r="AL2534" s="22"/>
      <c r="AO2534" s="22"/>
      <c r="AR2534" s="22"/>
      <c r="AU2534" s="22"/>
      <c r="AX2534" s="22"/>
      <c r="BA2534" s="22"/>
      <c r="BD2534" s="22"/>
    </row>
    <row r="2535" spans="2:56" x14ac:dyDescent="0.3">
      <c r="B2535" s="22"/>
      <c r="C2535" s="55"/>
      <c r="D2535" s="44"/>
      <c r="E2535" s="40"/>
      <c r="F2535" s="40"/>
      <c r="G2535" s="22"/>
      <c r="H2535" s="44"/>
      <c r="I2535" s="67"/>
      <c r="J2535" s="67"/>
      <c r="K2535" s="4"/>
      <c r="N2535" s="22"/>
      <c r="Q2535" s="22"/>
      <c r="T2535" s="22"/>
      <c r="W2535" s="22"/>
      <c r="Z2535" s="22"/>
      <c r="AC2535" s="22"/>
      <c r="AF2535" s="22"/>
      <c r="AI2535" s="22"/>
      <c r="AL2535" s="22"/>
      <c r="AO2535" s="22"/>
      <c r="AR2535" s="22"/>
      <c r="AU2535" s="22"/>
      <c r="AX2535" s="22"/>
      <c r="BA2535" s="22"/>
      <c r="BD2535" s="22"/>
    </row>
    <row r="2536" spans="2:56" x14ac:dyDescent="0.3">
      <c r="B2536" s="22"/>
      <c r="C2536" s="55"/>
      <c r="D2536" s="44"/>
      <c r="E2536" s="40"/>
      <c r="F2536" s="40"/>
      <c r="G2536" s="22"/>
      <c r="H2536" s="44"/>
      <c r="I2536" s="67"/>
      <c r="J2536" s="67"/>
      <c r="K2536" s="4"/>
      <c r="N2536" s="22"/>
      <c r="Q2536" s="22"/>
      <c r="T2536" s="22"/>
      <c r="W2536" s="22"/>
      <c r="Z2536" s="22"/>
      <c r="AC2536" s="22"/>
      <c r="AF2536" s="22"/>
      <c r="AI2536" s="22"/>
      <c r="AL2536" s="22"/>
      <c r="AO2536" s="22"/>
      <c r="AR2536" s="22"/>
      <c r="AU2536" s="22"/>
      <c r="AX2536" s="22"/>
      <c r="BA2536" s="22"/>
      <c r="BD2536" s="22"/>
    </row>
    <row r="2537" spans="2:56" x14ac:dyDescent="0.3">
      <c r="B2537" s="22"/>
      <c r="C2537" s="55"/>
      <c r="D2537" s="44"/>
      <c r="E2537" s="40"/>
      <c r="F2537" s="40"/>
      <c r="G2537" s="22"/>
      <c r="H2537" s="44"/>
      <c r="I2537" s="67"/>
      <c r="J2537" s="67"/>
      <c r="K2537" s="4"/>
      <c r="N2537" s="22"/>
      <c r="Q2537" s="22"/>
      <c r="T2537" s="22"/>
      <c r="W2537" s="22"/>
      <c r="Z2537" s="22"/>
      <c r="AC2537" s="22"/>
      <c r="AF2537" s="22"/>
      <c r="AI2537" s="22"/>
      <c r="AL2537" s="22"/>
      <c r="AO2537" s="22"/>
      <c r="AR2537" s="22"/>
      <c r="AU2537" s="22"/>
      <c r="AX2537" s="22"/>
      <c r="BA2537" s="22"/>
      <c r="BD2537" s="22"/>
    </row>
    <row r="2538" spans="2:56" x14ac:dyDescent="0.3">
      <c r="B2538" s="22"/>
      <c r="C2538" s="55"/>
      <c r="D2538" s="44"/>
      <c r="E2538" s="40"/>
      <c r="F2538" s="40"/>
      <c r="G2538" s="22"/>
      <c r="H2538" s="44"/>
      <c r="I2538" s="67"/>
      <c r="J2538" s="67"/>
      <c r="K2538" s="4"/>
      <c r="N2538" s="22"/>
      <c r="Q2538" s="22"/>
      <c r="T2538" s="22"/>
      <c r="W2538" s="22"/>
      <c r="Z2538" s="22"/>
      <c r="AC2538" s="22"/>
      <c r="AF2538" s="22"/>
      <c r="AI2538" s="22"/>
      <c r="AL2538" s="22"/>
      <c r="AO2538" s="22"/>
      <c r="AR2538" s="22"/>
      <c r="AU2538" s="22"/>
      <c r="AX2538" s="22"/>
      <c r="BA2538" s="22"/>
      <c r="BD2538" s="22"/>
    </row>
    <row r="2539" spans="2:56" x14ac:dyDescent="0.3">
      <c r="B2539" s="22"/>
      <c r="C2539" s="55"/>
      <c r="D2539" s="44"/>
      <c r="E2539" s="40"/>
      <c r="F2539" s="40"/>
      <c r="G2539" s="22"/>
      <c r="H2539" s="44"/>
      <c r="I2539" s="67"/>
      <c r="J2539" s="67"/>
      <c r="K2539" s="4"/>
      <c r="N2539" s="22"/>
      <c r="Q2539" s="22"/>
      <c r="T2539" s="22"/>
      <c r="W2539" s="22"/>
      <c r="Z2539" s="22"/>
      <c r="AC2539" s="22"/>
      <c r="AF2539" s="22"/>
      <c r="AI2539" s="22"/>
      <c r="AL2539" s="22"/>
      <c r="AO2539" s="22"/>
      <c r="AR2539" s="22"/>
      <c r="AU2539" s="22"/>
      <c r="AX2539" s="22"/>
      <c r="BA2539" s="22"/>
      <c r="BD2539" s="22"/>
    </row>
    <row r="2540" spans="2:56" x14ac:dyDescent="0.3">
      <c r="B2540" s="22"/>
      <c r="C2540" s="55"/>
      <c r="D2540" s="44"/>
      <c r="E2540" s="40"/>
      <c r="F2540" s="40"/>
      <c r="G2540" s="22"/>
      <c r="H2540" s="44"/>
      <c r="I2540" s="67"/>
      <c r="J2540" s="67"/>
      <c r="K2540" s="4"/>
      <c r="N2540" s="22"/>
      <c r="Q2540" s="22"/>
      <c r="T2540" s="22"/>
      <c r="W2540" s="22"/>
      <c r="Z2540" s="22"/>
      <c r="AC2540" s="22"/>
      <c r="AF2540" s="22"/>
      <c r="AI2540" s="22"/>
      <c r="AL2540" s="22"/>
      <c r="AO2540" s="22"/>
      <c r="AR2540" s="22"/>
      <c r="AU2540" s="22"/>
      <c r="AX2540" s="22"/>
      <c r="BA2540" s="22"/>
      <c r="BD2540" s="22"/>
    </row>
    <row r="2541" spans="2:56" x14ac:dyDescent="0.3">
      <c r="B2541" s="22"/>
      <c r="C2541" s="55"/>
      <c r="D2541" s="44"/>
      <c r="E2541" s="40"/>
      <c r="F2541" s="40"/>
      <c r="G2541" s="22"/>
      <c r="H2541" s="44"/>
      <c r="I2541" s="67"/>
      <c r="J2541" s="67"/>
      <c r="K2541" s="4"/>
      <c r="N2541" s="22"/>
      <c r="Q2541" s="22"/>
      <c r="T2541" s="22"/>
      <c r="W2541" s="22"/>
      <c r="Z2541" s="22"/>
      <c r="AC2541" s="22"/>
      <c r="AF2541" s="22"/>
      <c r="AI2541" s="22"/>
      <c r="AL2541" s="22"/>
      <c r="AO2541" s="22"/>
      <c r="AR2541" s="22"/>
      <c r="AU2541" s="22"/>
      <c r="AX2541" s="22"/>
      <c r="BA2541" s="22"/>
      <c r="BD2541" s="22"/>
    </row>
    <row r="2542" spans="2:56" x14ac:dyDescent="0.3">
      <c r="B2542" s="22"/>
      <c r="C2542" s="55"/>
      <c r="D2542" s="44"/>
      <c r="E2542" s="40"/>
      <c r="F2542" s="40"/>
      <c r="G2542" s="22"/>
      <c r="H2542" s="44"/>
      <c r="I2542" s="67"/>
      <c r="J2542" s="67"/>
      <c r="K2542" s="4"/>
      <c r="N2542" s="22"/>
      <c r="Q2542" s="22"/>
      <c r="T2542" s="22"/>
      <c r="W2542" s="22"/>
      <c r="Z2542" s="22"/>
      <c r="AC2542" s="22"/>
      <c r="AF2542" s="22"/>
      <c r="AI2542" s="22"/>
      <c r="AL2542" s="22"/>
      <c r="AO2542" s="22"/>
      <c r="AR2542" s="22"/>
      <c r="AU2542" s="22"/>
      <c r="AX2542" s="22"/>
      <c r="BA2542" s="22"/>
      <c r="BD2542" s="22"/>
    </row>
    <row r="2543" spans="2:56" x14ac:dyDescent="0.3">
      <c r="B2543" s="22"/>
      <c r="C2543" s="55"/>
      <c r="D2543" s="44"/>
      <c r="E2543" s="40"/>
      <c r="F2543" s="40"/>
      <c r="G2543" s="22"/>
      <c r="H2543" s="44"/>
      <c r="I2543" s="67"/>
      <c r="J2543" s="67"/>
      <c r="K2543" s="4"/>
      <c r="N2543" s="22"/>
      <c r="Q2543" s="22"/>
      <c r="T2543" s="22"/>
      <c r="W2543" s="22"/>
      <c r="Z2543" s="22"/>
      <c r="AC2543" s="22"/>
      <c r="AF2543" s="22"/>
      <c r="AI2543" s="22"/>
      <c r="AL2543" s="22"/>
      <c r="AO2543" s="22"/>
      <c r="AR2543" s="22"/>
      <c r="AU2543" s="22"/>
      <c r="AX2543" s="22"/>
      <c r="BA2543" s="22"/>
      <c r="BD2543" s="22"/>
    </row>
    <row r="2544" spans="2:56" x14ac:dyDescent="0.3">
      <c r="B2544" s="22"/>
      <c r="C2544" s="55"/>
      <c r="D2544" s="44"/>
      <c r="E2544" s="40"/>
      <c r="F2544" s="40"/>
      <c r="G2544" s="22"/>
      <c r="H2544" s="44"/>
      <c r="I2544" s="67"/>
      <c r="J2544" s="67"/>
      <c r="K2544" s="4"/>
      <c r="N2544" s="22"/>
      <c r="Q2544" s="22"/>
      <c r="T2544" s="22"/>
      <c r="W2544" s="22"/>
      <c r="Z2544" s="22"/>
      <c r="AC2544" s="22"/>
      <c r="AF2544" s="22"/>
      <c r="AI2544" s="22"/>
      <c r="AL2544" s="22"/>
      <c r="AO2544" s="22"/>
      <c r="AR2544" s="22"/>
      <c r="AU2544" s="22"/>
      <c r="AX2544" s="22"/>
      <c r="BA2544" s="22"/>
      <c r="BD2544" s="22"/>
    </row>
    <row r="2545" spans="2:56" x14ac:dyDescent="0.3">
      <c r="B2545" s="22"/>
      <c r="C2545" s="55"/>
      <c r="D2545" s="44"/>
      <c r="E2545" s="40"/>
      <c r="F2545" s="40"/>
      <c r="G2545" s="22"/>
      <c r="H2545" s="44"/>
      <c r="I2545" s="67"/>
      <c r="J2545" s="67"/>
      <c r="K2545" s="4"/>
      <c r="N2545" s="22"/>
      <c r="Q2545" s="22"/>
      <c r="T2545" s="22"/>
      <c r="W2545" s="22"/>
      <c r="Z2545" s="22"/>
      <c r="AC2545" s="22"/>
      <c r="AF2545" s="22"/>
      <c r="AI2545" s="22"/>
      <c r="AL2545" s="22"/>
      <c r="AO2545" s="22"/>
      <c r="AR2545" s="22"/>
      <c r="AU2545" s="22"/>
      <c r="AX2545" s="22"/>
      <c r="BA2545" s="22"/>
      <c r="BD2545" s="22"/>
    </row>
    <row r="2546" spans="2:56" x14ac:dyDescent="0.3">
      <c r="B2546" s="22"/>
      <c r="C2546" s="55"/>
      <c r="D2546" s="44"/>
      <c r="E2546" s="40"/>
      <c r="F2546" s="40"/>
      <c r="G2546" s="22"/>
      <c r="H2546" s="44"/>
      <c r="I2546" s="67"/>
      <c r="J2546" s="67"/>
      <c r="K2546" s="4"/>
      <c r="N2546" s="22"/>
      <c r="Q2546" s="22"/>
      <c r="T2546" s="22"/>
      <c r="W2546" s="22"/>
      <c r="Z2546" s="22"/>
      <c r="AC2546" s="22"/>
      <c r="AF2546" s="22"/>
      <c r="AI2546" s="22"/>
      <c r="AL2546" s="22"/>
      <c r="AO2546" s="22"/>
      <c r="AR2546" s="22"/>
      <c r="AU2546" s="22"/>
      <c r="AX2546" s="22"/>
      <c r="BA2546" s="22"/>
      <c r="BD2546" s="22"/>
    </row>
    <row r="2547" spans="2:56" x14ac:dyDescent="0.3">
      <c r="B2547" s="22"/>
      <c r="C2547" s="55"/>
      <c r="D2547" s="44"/>
      <c r="E2547" s="40"/>
      <c r="F2547" s="40"/>
      <c r="G2547" s="22"/>
      <c r="H2547" s="44"/>
      <c r="I2547" s="67"/>
      <c r="J2547" s="67"/>
      <c r="K2547" s="4"/>
      <c r="N2547" s="22"/>
      <c r="Q2547" s="22"/>
      <c r="T2547" s="22"/>
      <c r="W2547" s="22"/>
      <c r="Z2547" s="22"/>
      <c r="AC2547" s="22"/>
      <c r="AF2547" s="22"/>
      <c r="AI2547" s="22"/>
      <c r="AL2547" s="22"/>
      <c r="AO2547" s="22"/>
      <c r="AR2547" s="22"/>
      <c r="AU2547" s="22"/>
      <c r="AX2547" s="22"/>
      <c r="BA2547" s="22"/>
      <c r="BD2547" s="22"/>
    </row>
    <row r="2548" spans="2:56" x14ac:dyDescent="0.3">
      <c r="B2548" s="22"/>
      <c r="C2548" s="55"/>
      <c r="D2548" s="44"/>
      <c r="E2548" s="40"/>
      <c r="F2548" s="40"/>
      <c r="G2548" s="22"/>
      <c r="H2548" s="44"/>
      <c r="I2548" s="67"/>
      <c r="J2548" s="67"/>
      <c r="K2548" s="4"/>
      <c r="N2548" s="22"/>
      <c r="Q2548" s="22"/>
      <c r="T2548" s="22"/>
      <c r="W2548" s="22"/>
      <c r="Z2548" s="22"/>
      <c r="AC2548" s="22"/>
      <c r="AF2548" s="22"/>
      <c r="AI2548" s="22"/>
      <c r="AL2548" s="22"/>
      <c r="AO2548" s="22"/>
      <c r="AR2548" s="22"/>
      <c r="AU2548" s="22"/>
      <c r="AX2548" s="22"/>
      <c r="BA2548" s="22"/>
      <c r="BD2548" s="22"/>
    </row>
    <row r="2549" spans="2:56" x14ac:dyDescent="0.3">
      <c r="B2549" s="22"/>
      <c r="C2549" s="55"/>
      <c r="D2549" s="44"/>
      <c r="E2549" s="40"/>
      <c r="F2549" s="40"/>
      <c r="G2549" s="22"/>
      <c r="H2549" s="44"/>
      <c r="I2549" s="67"/>
      <c r="J2549" s="67"/>
      <c r="K2549" s="4"/>
      <c r="N2549" s="22"/>
      <c r="Q2549" s="22"/>
      <c r="T2549" s="22"/>
      <c r="W2549" s="22"/>
      <c r="Z2549" s="22"/>
      <c r="AC2549" s="22"/>
      <c r="AF2549" s="22"/>
      <c r="AI2549" s="22"/>
      <c r="AL2549" s="22"/>
      <c r="AO2549" s="22"/>
      <c r="AR2549" s="22"/>
      <c r="AU2549" s="22"/>
      <c r="AX2549" s="22"/>
      <c r="BA2549" s="22"/>
      <c r="BD2549" s="22"/>
    </row>
    <row r="2550" spans="2:56" x14ac:dyDescent="0.3">
      <c r="B2550" s="22"/>
      <c r="C2550" s="55"/>
      <c r="D2550" s="44"/>
      <c r="E2550" s="40"/>
      <c r="F2550" s="40"/>
      <c r="G2550" s="22"/>
      <c r="H2550" s="44"/>
      <c r="I2550" s="67"/>
      <c r="J2550" s="67"/>
      <c r="K2550" s="4"/>
      <c r="N2550" s="22"/>
      <c r="Q2550" s="22"/>
      <c r="T2550" s="22"/>
      <c r="W2550" s="22"/>
      <c r="Z2550" s="22"/>
      <c r="AC2550" s="22"/>
      <c r="AF2550" s="22"/>
      <c r="AI2550" s="22"/>
      <c r="AL2550" s="22"/>
      <c r="AO2550" s="22"/>
      <c r="AR2550" s="22"/>
      <c r="AU2550" s="22"/>
      <c r="AX2550" s="22"/>
      <c r="BA2550" s="22"/>
      <c r="BD2550" s="22"/>
    </row>
    <row r="2551" spans="2:56" x14ac:dyDescent="0.3">
      <c r="B2551" s="22"/>
      <c r="C2551" s="55"/>
      <c r="D2551" s="44"/>
      <c r="E2551" s="40"/>
      <c r="F2551" s="40"/>
      <c r="G2551" s="22"/>
      <c r="H2551" s="44"/>
      <c r="I2551" s="67"/>
      <c r="J2551" s="67"/>
      <c r="K2551" s="4"/>
      <c r="N2551" s="22"/>
      <c r="Q2551" s="22"/>
      <c r="T2551" s="22"/>
      <c r="W2551" s="22"/>
      <c r="Z2551" s="22"/>
      <c r="AC2551" s="22"/>
      <c r="AF2551" s="22"/>
      <c r="AI2551" s="22"/>
      <c r="AL2551" s="22"/>
      <c r="AO2551" s="22"/>
      <c r="AR2551" s="22"/>
      <c r="AU2551" s="22"/>
      <c r="AX2551" s="22"/>
      <c r="BA2551" s="22"/>
      <c r="BD2551" s="22"/>
    </row>
    <row r="2552" spans="2:56" x14ac:dyDescent="0.3">
      <c r="B2552" s="22"/>
      <c r="C2552" s="55"/>
      <c r="D2552" s="44"/>
      <c r="E2552" s="40"/>
      <c r="F2552" s="40"/>
      <c r="G2552" s="22"/>
      <c r="H2552" s="44"/>
      <c r="I2552" s="67"/>
      <c r="J2552" s="67"/>
      <c r="K2552" s="4"/>
      <c r="N2552" s="22"/>
      <c r="Q2552" s="22"/>
      <c r="T2552" s="22"/>
      <c r="W2552" s="22"/>
      <c r="Z2552" s="22"/>
      <c r="AC2552" s="22"/>
      <c r="AF2552" s="22"/>
      <c r="AI2552" s="22"/>
      <c r="AL2552" s="22"/>
      <c r="AO2552" s="22"/>
      <c r="AR2552" s="22"/>
      <c r="AU2552" s="22"/>
      <c r="AX2552" s="22"/>
      <c r="BA2552" s="22"/>
      <c r="BD2552" s="22"/>
    </row>
    <row r="2553" spans="2:56" x14ac:dyDescent="0.3">
      <c r="B2553" s="22"/>
      <c r="C2553" s="55"/>
      <c r="D2553" s="44"/>
      <c r="E2553" s="40"/>
      <c r="F2553" s="40"/>
      <c r="G2553" s="22"/>
      <c r="H2553" s="44"/>
      <c r="I2553" s="67"/>
      <c r="J2553" s="67"/>
      <c r="K2553" s="4"/>
      <c r="N2553" s="22"/>
      <c r="Q2553" s="22"/>
      <c r="T2553" s="22"/>
      <c r="W2553" s="22"/>
      <c r="Z2553" s="22"/>
      <c r="AC2553" s="22"/>
      <c r="AF2553" s="22"/>
      <c r="AI2553" s="22"/>
      <c r="AL2553" s="22"/>
      <c r="AO2553" s="22"/>
      <c r="AR2553" s="22"/>
      <c r="AU2553" s="22"/>
      <c r="AX2553" s="22"/>
      <c r="BA2553" s="22"/>
      <c r="BD2553" s="22"/>
    </row>
    <row r="2554" spans="2:56" x14ac:dyDescent="0.3">
      <c r="B2554" s="22"/>
      <c r="C2554" s="55"/>
      <c r="D2554" s="44"/>
      <c r="E2554" s="40"/>
      <c r="F2554" s="40"/>
      <c r="G2554" s="22"/>
      <c r="H2554" s="44"/>
      <c r="I2554" s="67"/>
      <c r="J2554" s="67"/>
      <c r="K2554" s="4"/>
      <c r="N2554" s="22"/>
      <c r="Q2554" s="22"/>
      <c r="T2554" s="22"/>
      <c r="W2554" s="22"/>
      <c r="Z2554" s="22"/>
      <c r="AC2554" s="22"/>
      <c r="AF2554" s="22"/>
      <c r="AI2554" s="22"/>
      <c r="AL2554" s="22"/>
      <c r="AO2554" s="22"/>
      <c r="AR2554" s="22"/>
      <c r="AU2554" s="22"/>
      <c r="AX2554" s="22"/>
      <c r="BA2554" s="22"/>
      <c r="BD2554" s="22"/>
    </row>
    <row r="2555" spans="2:56" x14ac:dyDescent="0.3">
      <c r="B2555" s="22"/>
      <c r="C2555" s="55"/>
      <c r="D2555" s="44"/>
      <c r="E2555" s="40"/>
      <c r="F2555" s="40"/>
      <c r="G2555" s="22"/>
      <c r="H2555" s="44"/>
      <c r="I2555" s="67"/>
      <c r="J2555" s="67"/>
      <c r="K2555" s="4"/>
      <c r="N2555" s="22"/>
      <c r="Q2555" s="22"/>
      <c r="T2555" s="22"/>
      <c r="W2555" s="22"/>
      <c r="Z2555" s="22"/>
      <c r="AC2555" s="22"/>
      <c r="AF2555" s="22"/>
      <c r="AI2555" s="22"/>
      <c r="AL2555" s="22"/>
      <c r="AO2555" s="22"/>
      <c r="AR2555" s="22"/>
      <c r="AU2555" s="22"/>
      <c r="AX2555" s="22"/>
      <c r="BA2555" s="22"/>
      <c r="BD2555" s="22"/>
    </row>
    <row r="2556" spans="2:56" x14ac:dyDescent="0.3">
      <c r="B2556" s="22"/>
      <c r="C2556" s="55"/>
      <c r="D2556" s="44"/>
      <c r="E2556" s="40"/>
      <c r="F2556" s="40"/>
      <c r="G2556" s="22"/>
      <c r="H2556" s="44"/>
      <c r="I2556" s="67"/>
      <c r="J2556" s="67"/>
      <c r="K2556" s="4"/>
      <c r="N2556" s="22"/>
      <c r="Q2556" s="22"/>
      <c r="T2556" s="22"/>
      <c r="W2556" s="22"/>
      <c r="Z2556" s="22"/>
      <c r="AC2556" s="22"/>
      <c r="AF2556" s="22"/>
      <c r="AI2556" s="22"/>
      <c r="AL2556" s="22"/>
      <c r="AO2556" s="22"/>
      <c r="AR2556" s="22"/>
      <c r="AU2556" s="22"/>
      <c r="AX2556" s="22"/>
      <c r="BA2556" s="22"/>
      <c r="BD2556" s="22"/>
    </row>
    <row r="2557" spans="2:56" x14ac:dyDescent="0.3">
      <c r="B2557" s="22"/>
      <c r="C2557" s="55"/>
      <c r="D2557" s="44"/>
      <c r="E2557" s="40"/>
      <c r="F2557" s="40"/>
      <c r="G2557" s="22"/>
      <c r="H2557" s="44"/>
      <c r="I2557" s="67"/>
      <c r="J2557" s="67"/>
      <c r="K2557" s="4"/>
      <c r="N2557" s="22"/>
      <c r="Q2557" s="22"/>
      <c r="T2557" s="22"/>
      <c r="W2557" s="22"/>
      <c r="Z2557" s="22"/>
      <c r="AC2557" s="22"/>
      <c r="AF2557" s="22"/>
      <c r="AI2557" s="22"/>
      <c r="AL2557" s="22"/>
      <c r="AO2557" s="22"/>
      <c r="AR2557" s="22"/>
      <c r="AU2557" s="22"/>
      <c r="AX2557" s="22"/>
      <c r="BA2557" s="22"/>
      <c r="BD2557" s="22"/>
    </row>
    <row r="2558" spans="2:56" x14ac:dyDescent="0.3">
      <c r="B2558" s="22"/>
      <c r="C2558" s="55"/>
      <c r="D2558" s="44"/>
      <c r="E2558" s="40"/>
      <c r="F2558" s="40"/>
      <c r="G2558" s="22"/>
      <c r="H2558" s="44"/>
      <c r="I2558" s="67"/>
      <c r="J2558" s="67"/>
      <c r="K2558" s="4"/>
      <c r="N2558" s="22"/>
      <c r="Q2558" s="22"/>
      <c r="T2558" s="22"/>
      <c r="W2558" s="22"/>
      <c r="Z2558" s="22"/>
      <c r="AC2558" s="22"/>
      <c r="AF2558" s="22"/>
      <c r="AI2558" s="22"/>
      <c r="AL2558" s="22"/>
      <c r="AO2558" s="22"/>
      <c r="AR2558" s="22"/>
      <c r="AU2558" s="22"/>
      <c r="AX2558" s="22"/>
      <c r="BA2558" s="22"/>
      <c r="BD2558" s="22"/>
    </row>
    <row r="2559" spans="2:56" x14ac:dyDescent="0.3">
      <c r="B2559" s="22"/>
      <c r="C2559" s="55"/>
      <c r="D2559" s="44"/>
      <c r="E2559" s="40"/>
      <c r="F2559" s="40"/>
      <c r="G2559" s="22"/>
      <c r="H2559" s="44"/>
      <c r="I2559" s="67"/>
      <c r="J2559" s="67"/>
      <c r="K2559" s="4"/>
      <c r="N2559" s="22"/>
      <c r="Q2559" s="22"/>
      <c r="T2559" s="22"/>
      <c r="W2559" s="22"/>
      <c r="Z2559" s="22"/>
      <c r="AC2559" s="22"/>
      <c r="AF2559" s="22"/>
      <c r="AI2559" s="22"/>
      <c r="AL2559" s="22"/>
      <c r="AO2559" s="22"/>
      <c r="AR2559" s="22"/>
      <c r="AU2559" s="22"/>
      <c r="AX2559" s="22"/>
      <c r="BA2559" s="22"/>
      <c r="BD2559" s="22"/>
    </row>
    <row r="2560" spans="2:56" x14ac:dyDescent="0.3">
      <c r="B2560" s="22"/>
      <c r="C2560" s="55"/>
      <c r="D2560" s="44"/>
      <c r="E2560" s="40"/>
      <c r="F2560" s="40"/>
      <c r="G2560" s="22"/>
      <c r="H2560" s="44"/>
      <c r="I2560" s="67"/>
      <c r="J2560" s="67"/>
      <c r="K2560" s="4"/>
      <c r="N2560" s="22"/>
      <c r="Q2560" s="22"/>
      <c r="T2560" s="22"/>
      <c r="W2560" s="22"/>
      <c r="Z2560" s="22"/>
      <c r="AC2560" s="22"/>
      <c r="AF2560" s="22"/>
      <c r="AI2560" s="22"/>
      <c r="AL2560" s="22"/>
      <c r="AO2560" s="22"/>
      <c r="AR2560" s="22"/>
      <c r="AU2560" s="22"/>
      <c r="AX2560" s="22"/>
      <c r="BA2560" s="22"/>
      <c r="BD2560" s="22"/>
    </row>
    <row r="2561" spans="2:56" x14ac:dyDescent="0.3">
      <c r="B2561" s="22"/>
      <c r="C2561" s="55"/>
      <c r="D2561" s="44"/>
      <c r="E2561" s="40"/>
      <c r="F2561" s="40"/>
      <c r="G2561" s="22"/>
      <c r="H2561" s="44"/>
      <c r="I2561" s="67"/>
      <c r="J2561" s="67"/>
      <c r="K2561" s="4"/>
      <c r="N2561" s="22"/>
      <c r="Q2561" s="22"/>
      <c r="T2561" s="22"/>
      <c r="W2561" s="22"/>
      <c r="Z2561" s="22"/>
      <c r="AC2561" s="22"/>
      <c r="AF2561" s="22"/>
      <c r="AI2561" s="22"/>
      <c r="AL2561" s="22"/>
      <c r="AO2561" s="22"/>
      <c r="AR2561" s="22"/>
      <c r="AU2561" s="22"/>
      <c r="AX2561" s="22"/>
      <c r="BA2561" s="22"/>
      <c r="BD2561" s="22"/>
    </row>
    <row r="2562" spans="2:56" x14ac:dyDescent="0.3">
      <c r="B2562" s="22"/>
      <c r="C2562" s="55"/>
      <c r="D2562" s="44"/>
      <c r="E2562" s="40"/>
      <c r="F2562" s="40"/>
      <c r="G2562" s="22"/>
      <c r="H2562" s="44"/>
      <c r="I2562" s="67"/>
      <c r="J2562" s="67"/>
      <c r="K2562" s="4"/>
      <c r="N2562" s="22"/>
      <c r="Q2562" s="22"/>
      <c r="T2562" s="22"/>
      <c r="W2562" s="22"/>
      <c r="Z2562" s="22"/>
      <c r="AC2562" s="22"/>
      <c r="AF2562" s="22"/>
      <c r="AI2562" s="22"/>
      <c r="AL2562" s="22"/>
      <c r="AO2562" s="22"/>
      <c r="AR2562" s="22"/>
      <c r="AU2562" s="22"/>
      <c r="AX2562" s="22"/>
      <c r="BA2562" s="22"/>
      <c r="BD2562" s="22"/>
    </row>
    <row r="2563" spans="2:56" x14ac:dyDescent="0.3">
      <c r="B2563" s="22"/>
      <c r="C2563" s="55"/>
      <c r="D2563" s="44"/>
      <c r="E2563" s="40"/>
      <c r="F2563" s="40"/>
      <c r="G2563" s="22"/>
      <c r="H2563" s="44"/>
      <c r="I2563" s="67"/>
      <c r="J2563" s="67"/>
      <c r="K2563" s="4"/>
      <c r="N2563" s="22"/>
      <c r="Q2563" s="22"/>
      <c r="T2563" s="22"/>
      <c r="W2563" s="22"/>
      <c r="Z2563" s="22"/>
      <c r="AC2563" s="22"/>
      <c r="AF2563" s="22"/>
      <c r="AI2563" s="22"/>
      <c r="AL2563" s="22"/>
      <c r="AO2563" s="22"/>
      <c r="AR2563" s="22"/>
      <c r="AU2563" s="22"/>
      <c r="AX2563" s="22"/>
      <c r="BA2563" s="22"/>
      <c r="BD2563" s="22"/>
    </row>
    <row r="2564" spans="2:56" x14ac:dyDescent="0.3">
      <c r="B2564" s="22"/>
      <c r="C2564" s="55"/>
      <c r="D2564" s="44"/>
      <c r="E2564" s="40"/>
      <c r="F2564" s="40"/>
      <c r="G2564" s="22"/>
      <c r="H2564" s="44"/>
      <c r="I2564" s="67"/>
      <c r="J2564" s="67"/>
      <c r="K2564" s="4"/>
      <c r="N2564" s="22"/>
      <c r="Q2564" s="22"/>
      <c r="T2564" s="22"/>
      <c r="W2564" s="22"/>
      <c r="Z2564" s="22"/>
      <c r="AC2564" s="22"/>
      <c r="AF2564" s="22"/>
      <c r="AI2564" s="22"/>
      <c r="AL2564" s="22"/>
      <c r="AO2564" s="22"/>
      <c r="AR2564" s="22"/>
      <c r="AU2564" s="22"/>
      <c r="AX2564" s="22"/>
      <c r="BA2564" s="22"/>
      <c r="BD2564" s="22"/>
    </row>
    <row r="2565" spans="2:56" x14ac:dyDescent="0.3">
      <c r="B2565" s="22"/>
      <c r="C2565" s="55"/>
      <c r="D2565" s="44"/>
      <c r="E2565" s="40"/>
      <c r="F2565" s="40"/>
      <c r="G2565" s="22"/>
      <c r="H2565" s="44"/>
      <c r="I2565" s="67"/>
      <c r="J2565" s="67"/>
      <c r="K2565" s="4"/>
      <c r="N2565" s="22"/>
      <c r="Q2565" s="22"/>
      <c r="T2565" s="22"/>
      <c r="W2565" s="22"/>
      <c r="Z2565" s="22"/>
      <c r="AC2565" s="22"/>
      <c r="AF2565" s="22"/>
      <c r="AI2565" s="22"/>
      <c r="AL2565" s="22"/>
      <c r="AO2565" s="22"/>
      <c r="AR2565" s="22"/>
      <c r="AU2565" s="22"/>
      <c r="AX2565" s="22"/>
      <c r="BA2565" s="22"/>
      <c r="BD2565" s="22"/>
    </row>
    <row r="2566" spans="2:56" x14ac:dyDescent="0.3">
      <c r="B2566" s="22"/>
      <c r="C2566" s="55"/>
      <c r="D2566" s="44"/>
      <c r="E2566" s="40"/>
      <c r="F2566" s="40"/>
      <c r="G2566" s="22"/>
      <c r="H2566" s="44"/>
      <c r="I2566" s="67"/>
      <c r="J2566" s="67"/>
      <c r="K2566" s="4"/>
      <c r="N2566" s="22"/>
      <c r="Q2566" s="22"/>
      <c r="T2566" s="22"/>
      <c r="W2566" s="22"/>
      <c r="Z2566" s="22"/>
      <c r="AC2566" s="22"/>
      <c r="AF2566" s="22"/>
      <c r="AI2566" s="22"/>
      <c r="AL2566" s="22"/>
      <c r="AO2566" s="22"/>
      <c r="AR2566" s="22"/>
      <c r="AU2566" s="22"/>
      <c r="AX2566" s="22"/>
      <c r="BA2566" s="22"/>
      <c r="BD2566" s="22"/>
    </row>
    <row r="2567" spans="2:56" x14ac:dyDescent="0.3">
      <c r="B2567" s="22"/>
      <c r="C2567" s="55"/>
      <c r="D2567" s="44"/>
      <c r="E2567" s="40"/>
      <c r="F2567" s="40"/>
      <c r="G2567" s="22"/>
      <c r="H2567" s="44"/>
      <c r="I2567" s="67"/>
      <c r="J2567" s="67"/>
      <c r="K2567" s="4"/>
      <c r="N2567" s="22"/>
      <c r="Q2567" s="22"/>
      <c r="T2567" s="22"/>
      <c r="W2567" s="22"/>
      <c r="Z2567" s="22"/>
      <c r="AC2567" s="22"/>
      <c r="AF2567" s="22"/>
      <c r="AI2567" s="22"/>
      <c r="AL2567" s="22"/>
      <c r="AO2567" s="22"/>
      <c r="AR2567" s="22"/>
      <c r="AU2567" s="22"/>
      <c r="AX2567" s="22"/>
      <c r="BA2567" s="22"/>
      <c r="BD2567" s="22"/>
    </row>
    <row r="2568" spans="2:56" x14ac:dyDescent="0.3">
      <c r="B2568" s="22"/>
      <c r="C2568" s="55"/>
      <c r="D2568" s="44"/>
      <c r="E2568" s="40"/>
      <c r="F2568" s="40"/>
      <c r="G2568" s="22"/>
      <c r="H2568" s="44"/>
      <c r="I2568" s="67"/>
      <c r="J2568" s="67"/>
      <c r="K2568" s="4"/>
      <c r="N2568" s="22"/>
      <c r="Q2568" s="22"/>
      <c r="T2568" s="22"/>
      <c r="W2568" s="22"/>
      <c r="Z2568" s="22"/>
      <c r="AC2568" s="22"/>
      <c r="AF2568" s="22"/>
      <c r="AI2568" s="22"/>
      <c r="AL2568" s="22"/>
      <c r="AO2568" s="22"/>
      <c r="AR2568" s="22"/>
      <c r="AU2568" s="22"/>
      <c r="AX2568" s="22"/>
      <c r="BA2568" s="22"/>
      <c r="BD2568" s="22"/>
    </row>
    <row r="2569" spans="2:56" x14ac:dyDescent="0.3">
      <c r="B2569" s="22"/>
      <c r="C2569" s="55"/>
      <c r="D2569" s="44"/>
      <c r="E2569" s="40"/>
      <c r="F2569" s="40"/>
      <c r="G2569" s="22"/>
      <c r="H2569" s="44"/>
      <c r="I2569" s="67"/>
      <c r="J2569" s="67"/>
      <c r="K2569" s="4"/>
      <c r="N2569" s="22"/>
      <c r="Q2569" s="22"/>
      <c r="T2569" s="22"/>
      <c r="W2569" s="22"/>
      <c r="Z2569" s="22"/>
      <c r="AC2569" s="22"/>
      <c r="AF2569" s="22"/>
      <c r="AI2569" s="22"/>
      <c r="AL2569" s="22"/>
      <c r="AO2569" s="22"/>
      <c r="AR2569" s="22"/>
      <c r="AU2569" s="22"/>
      <c r="AX2569" s="22"/>
      <c r="BA2569" s="22"/>
      <c r="BD2569" s="22"/>
    </row>
    <row r="2570" spans="2:56" x14ac:dyDescent="0.3">
      <c r="B2570" s="22"/>
      <c r="C2570" s="55"/>
      <c r="D2570" s="44"/>
      <c r="E2570" s="40"/>
      <c r="F2570" s="40"/>
      <c r="G2570" s="22"/>
      <c r="H2570" s="44"/>
      <c r="I2570" s="67"/>
      <c r="J2570" s="67"/>
      <c r="K2570" s="4"/>
      <c r="N2570" s="22"/>
      <c r="Q2570" s="22"/>
      <c r="T2570" s="22"/>
      <c r="W2570" s="22"/>
      <c r="Z2570" s="22"/>
      <c r="AC2570" s="22"/>
      <c r="AF2570" s="22"/>
      <c r="AI2570" s="22"/>
      <c r="AL2570" s="22"/>
      <c r="AO2570" s="22"/>
      <c r="AR2570" s="22"/>
      <c r="AU2570" s="22"/>
      <c r="AX2570" s="22"/>
      <c r="BA2570" s="22"/>
      <c r="BD2570" s="22"/>
    </row>
    <row r="2571" spans="2:56" x14ac:dyDescent="0.3">
      <c r="B2571" s="22"/>
      <c r="C2571" s="55"/>
      <c r="D2571" s="44"/>
      <c r="E2571" s="40"/>
      <c r="F2571" s="40"/>
      <c r="G2571" s="22"/>
      <c r="H2571" s="44"/>
      <c r="I2571" s="67"/>
      <c r="J2571" s="67"/>
      <c r="K2571" s="4"/>
      <c r="N2571" s="22"/>
      <c r="Q2571" s="22"/>
      <c r="T2571" s="22"/>
      <c r="W2571" s="22"/>
      <c r="Z2571" s="22"/>
      <c r="AC2571" s="22"/>
      <c r="AF2571" s="22"/>
      <c r="AI2571" s="22"/>
      <c r="AL2571" s="22"/>
      <c r="AO2571" s="22"/>
      <c r="AR2571" s="22"/>
      <c r="AU2571" s="22"/>
      <c r="AX2571" s="22"/>
      <c r="BA2571" s="22"/>
      <c r="BD2571" s="22"/>
    </row>
    <row r="2572" spans="2:56" x14ac:dyDescent="0.3">
      <c r="B2572" s="22"/>
      <c r="C2572" s="55"/>
      <c r="D2572" s="44"/>
      <c r="E2572" s="40"/>
      <c r="F2572" s="40"/>
      <c r="G2572" s="22"/>
      <c r="H2572" s="44"/>
      <c r="I2572" s="67"/>
      <c r="J2572" s="67"/>
      <c r="K2572" s="4"/>
      <c r="N2572" s="22"/>
      <c r="Q2572" s="22"/>
      <c r="T2572" s="22"/>
      <c r="W2572" s="22"/>
      <c r="Z2572" s="22"/>
      <c r="AC2572" s="22"/>
      <c r="AF2572" s="22"/>
      <c r="AI2572" s="22"/>
      <c r="AL2572" s="22"/>
      <c r="AO2572" s="22"/>
      <c r="AR2572" s="22"/>
      <c r="AU2572" s="22"/>
      <c r="AX2572" s="22"/>
      <c r="BA2572" s="22"/>
      <c r="BD2572" s="22"/>
    </row>
    <row r="2573" spans="2:56" x14ac:dyDescent="0.3">
      <c r="B2573" s="22"/>
      <c r="C2573" s="55"/>
      <c r="D2573" s="44"/>
      <c r="E2573" s="40"/>
      <c r="F2573" s="40"/>
      <c r="G2573" s="22"/>
      <c r="H2573" s="44"/>
      <c r="I2573" s="67"/>
      <c r="J2573" s="67"/>
      <c r="K2573" s="4"/>
      <c r="N2573" s="22"/>
      <c r="Q2573" s="22"/>
      <c r="T2573" s="22"/>
      <c r="W2573" s="22"/>
      <c r="Z2573" s="22"/>
      <c r="AC2573" s="22"/>
      <c r="AF2573" s="22"/>
      <c r="AI2573" s="22"/>
      <c r="AL2573" s="22"/>
      <c r="AO2573" s="22"/>
      <c r="AR2573" s="22"/>
      <c r="AU2573" s="22"/>
      <c r="AX2573" s="22"/>
      <c r="BA2573" s="22"/>
      <c r="BD2573" s="22"/>
    </row>
    <row r="2574" spans="2:56" x14ac:dyDescent="0.3">
      <c r="B2574" s="22"/>
      <c r="C2574" s="55"/>
      <c r="D2574" s="44"/>
      <c r="E2574" s="40"/>
      <c r="F2574" s="40"/>
      <c r="G2574" s="22"/>
      <c r="H2574" s="44"/>
      <c r="I2574" s="67"/>
      <c r="J2574" s="67"/>
      <c r="K2574" s="4"/>
      <c r="N2574" s="22"/>
      <c r="Q2574" s="22"/>
      <c r="T2574" s="22"/>
      <c r="W2574" s="22"/>
      <c r="Z2574" s="22"/>
      <c r="AC2574" s="22"/>
      <c r="AF2574" s="22"/>
      <c r="AI2574" s="22"/>
      <c r="AL2574" s="22"/>
      <c r="AO2574" s="22"/>
      <c r="AR2574" s="22"/>
      <c r="AU2574" s="22"/>
      <c r="AX2574" s="22"/>
      <c r="BA2574" s="22"/>
      <c r="BD2574" s="22"/>
    </row>
    <row r="2575" spans="2:56" x14ac:dyDescent="0.3">
      <c r="B2575" s="22"/>
      <c r="C2575" s="55"/>
      <c r="D2575" s="44"/>
      <c r="E2575" s="40"/>
      <c r="F2575" s="40"/>
      <c r="G2575" s="22"/>
      <c r="H2575" s="44"/>
      <c r="I2575" s="67"/>
      <c r="J2575" s="67"/>
      <c r="K2575" s="4"/>
      <c r="N2575" s="22"/>
      <c r="Q2575" s="22"/>
      <c r="T2575" s="22"/>
      <c r="W2575" s="22"/>
      <c r="Z2575" s="22"/>
      <c r="AC2575" s="22"/>
      <c r="AF2575" s="22"/>
      <c r="AI2575" s="22"/>
      <c r="AL2575" s="22"/>
      <c r="AO2575" s="22"/>
      <c r="AR2575" s="22"/>
      <c r="AU2575" s="22"/>
      <c r="AX2575" s="22"/>
      <c r="BA2575" s="22"/>
      <c r="BD2575" s="22"/>
    </row>
    <row r="2576" spans="2:56" x14ac:dyDescent="0.3">
      <c r="B2576" s="22"/>
      <c r="C2576" s="55"/>
      <c r="D2576" s="44"/>
      <c r="E2576" s="40"/>
      <c r="F2576" s="40"/>
      <c r="G2576" s="22"/>
      <c r="H2576" s="44"/>
      <c r="I2576" s="67"/>
      <c r="J2576" s="67"/>
      <c r="K2576" s="4"/>
      <c r="N2576" s="22"/>
      <c r="Q2576" s="22"/>
      <c r="T2576" s="22"/>
      <c r="W2576" s="22"/>
      <c r="Z2576" s="22"/>
      <c r="AC2576" s="22"/>
      <c r="AF2576" s="22"/>
      <c r="AI2576" s="22"/>
      <c r="AL2576" s="22"/>
      <c r="AO2576" s="22"/>
      <c r="AR2576" s="22"/>
      <c r="AU2576" s="22"/>
      <c r="AX2576" s="22"/>
      <c r="BA2576" s="22"/>
      <c r="BD2576" s="22"/>
    </row>
    <row r="2577" spans="2:56" x14ac:dyDescent="0.3">
      <c r="B2577" s="22"/>
      <c r="C2577" s="55"/>
      <c r="D2577" s="44"/>
      <c r="E2577" s="40"/>
      <c r="F2577" s="40"/>
      <c r="G2577" s="22"/>
      <c r="H2577" s="44"/>
      <c r="I2577" s="67"/>
      <c r="J2577" s="67"/>
      <c r="K2577" s="4"/>
      <c r="N2577" s="22"/>
      <c r="Q2577" s="22"/>
      <c r="T2577" s="22"/>
      <c r="W2577" s="22"/>
      <c r="Z2577" s="22"/>
      <c r="AC2577" s="22"/>
      <c r="AF2577" s="22"/>
      <c r="AI2577" s="22"/>
      <c r="AL2577" s="22"/>
      <c r="AO2577" s="22"/>
      <c r="AR2577" s="22"/>
      <c r="AU2577" s="22"/>
      <c r="AX2577" s="22"/>
      <c r="BA2577" s="22"/>
      <c r="BD2577" s="22"/>
    </row>
    <row r="2578" spans="2:56" x14ac:dyDescent="0.3">
      <c r="B2578" s="22"/>
      <c r="C2578" s="55"/>
      <c r="D2578" s="44"/>
      <c r="E2578" s="40"/>
      <c r="F2578" s="40"/>
      <c r="G2578" s="22"/>
      <c r="H2578" s="44"/>
      <c r="I2578" s="67"/>
      <c r="J2578" s="67"/>
      <c r="K2578" s="4"/>
      <c r="N2578" s="22"/>
      <c r="Q2578" s="22"/>
      <c r="T2578" s="22"/>
      <c r="W2578" s="22"/>
      <c r="Z2578" s="22"/>
      <c r="AC2578" s="22"/>
      <c r="AF2578" s="22"/>
      <c r="AI2578" s="22"/>
      <c r="AL2578" s="22"/>
      <c r="AO2578" s="22"/>
      <c r="AR2578" s="22"/>
      <c r="AU2578" s="22"/>
      <c r="AX2578" s="22"/>
      <c r="BA2578" s="22"/>
      <c r="BD2578" s="22"/>
    </row>
    <row r="2579" spans="2:56" x14ac:dyDescent="0.3">
      <c r="B2579" s="22"/>
      <c r="C2579" s="55"/>
      <c r="D2579" s="44"/>
      <c r="E2579" s="40"/>
      <c r="F2579" s="40"/>
      <c r="G2579" s="22"/>
      <c r="H2579" s="44"/>
      <c r="I2579" s="67"/>
      <c r="J2579" s="67"/>
      <c r="K2579" s="4"/>
      <c r="N2579" s="22"/>
      <c r="Q2579" s="22"/>
      <c r="T2579" s="22"/>
      <c r="W2579" s="22"/>
      <c r="Z2579" s="22"/>
      <c r="AC2579" s="22"/>
      <c r="AF2579" s="22"/>
      <c r="AI2579" s="22"/>
      <c r="AL2579" s="22"/>
      <c r="AO2579" s="22"/>
      <c r="AR2579" s="22"/>
      <c r="AU2579" s="22"/>
      <c r="AX2579" s="22"/>
      <c r="BA2579" s="22"/>
      <c r="BD2579" s="22"/>
    </row>
    <row r="2580" spans="2:56" x14ac:dyDescent="0.3">
      <c r="B2580" s="22"/>
      <c r="C2580" s="55"/>
      <c r="D2580" s="44"/>
      <c r="E2580" s="40"/>
      <c r="F2580" s="40"/>
      <c r="G2580" s="22"/>
      <c r="H2580" s="44"/>
      <c r="I2580" s="67"/>
      <c r="J2580" s="67"/>
      <c r="K2580" s="4"/>
      <c r="N2580" s="22"/>
      <c r="Q2580" s="22"/>
      <c r="T2580" s="22"/>
      <c r="W2580" s="22"/>
      <c r="Z2580" s="22"/>
      <c r="AC2580" s="22"/>
      <c r="AF2580" s="22"/>
      <c r="AI2580" s="22"/>
      <c r="AL2580" s="22"/>
      <c r="AO2580" s="22"/>
      <c r="AR2580" s="22"/>
      <c r="AU2580" s="22"/>
      <c r="AX2580" s="22"/>
      <c r="BA2580" s="22"/>
      <c r="BD2580" s="22"/>
    </row>
    <row r="2581" spans="2:56" x14ac:dyDescent="0.3">
      <c r="B2581" s="22"/>
      <c r="C2581" s="55"/>
      <c r="D2581" s="44"/>
      <c r="E2581" s="40"/>
      <c r="F2581" s="40"/>
      <c r="G2581" s="22"/>
      <c r="H2581" s="44"/>
      <c r="I2581" s="67"/>
      <c r="J2581" s="67"/>
      <c r="K2581" s="4"/>
      <c r="N2581" s="22"/>
      <c r="Q2581" s="22"/>
      <c r="T2581" s="22"/>
      <c r="W2581" s="22"/>
      <c r="Z2581" s="22"/>
      <c r="AC2581" s="22"/>
      <c r="AF2581" s="22"/>
      <c r="AI2581" s="22"/>
      <c r="AL2581" s="22"/>
      <c r="AO2581" s="22"/>
      <c r="AR2581" s="22"/>
      <c r="AU2581" s="22"/>
      <c r="AX2581" s="22"/>
      <c r="BA2581" s="22"/>
      <c r="BD2581" s="22"/>
    </row>
    <row r="2582" spans="2:56" x14ac:dyDescent="0.3">
      <c r="B2582" s="22"/>
      <c r="C2582" s="55"/>
      <c r="D2582" s="44"/>
      <c r="E2582" s="40"/>
      <c r="F2582" s="40"/>
      <c r="G2582" s="22"/>
      <c r="H2582" s="44"/>
      <c r="I2582" s="67"/>
      <c r="J2582" s="67"/>
      <c r="K2582" s="4"/>
      <c r="N2582" s="22"/>
      <c r="Q2582" s="22"/>
      <c r="T2582" s="22"/>
      <c r="W2582" s="22"/>
      <c r="Z2582" s="22"/>
      <c r="AC2582" s="22"/>
      <c r="AF2582" s="22"/>
      <c r="AI2582" s="22"/>
      <c r="AL2582" s="22"/>
      <c r="AO2582" s="22"/>
      <c r="AR2582" s="22"/>
      <c r="AU2582" s="22"/>
      <c r="AX2582" s="22"/>
      <c r="BA2582" s="22"/>
      <c r="BD2582" s="22"/>
    </row>
    <row r="2583" spans="2:56" x14ac:dyDescent="0.3">
      <c r="B2583" s="22"/>
      <c r="C2583" s="55"/>
      <c r="D2583" s="44"/>
      <c r="E2583" s="40"/>
      <c r="F2583" s="40"/>
      <c r="G2583" s="22"/>
      <c r="H2583" s="44"/>
      <c r="I2583" s="67"/>
      <c r="J2583" s="67"/>
      <c r="K2583" s="4"/>
      <c r="N2583" s="22"/>
      <c r="Q2583" s="22"/>
      <c r="T2583" s="22"/>
      <c r="W2583" s="22"/>
      <c r="Z2583" s="22"/>
      <c r="AC2583" s="22"/>
      <c r="AF2583" s="22"/>
      <c r="AI2583" s="22"/>
      <c r="AL2583" s="22"/>
      <c r="AO2583" s="22"/>
      <c r="AR2583" s="22"/>
      <c r="AU2583" s="22"/>
      <c r="AX2583" s="22"/>
      <c r="BA2583" s="22"/>
      <c r="BD2583" s="22"/>
    </row>
    <row r="2584" spans="2:56" x14ac:dyDescent="0.3">
      <c r="B2584" s="22"/>
      <c r="C2584" s="55"/>
      <c r="D2584" s="44"/>
      <c r="E2584" s="40"/>
      <c r="F2584" s="40"/>
      <c r="G2584" s="22"/>
      <c r="H2584" s="44"/>
      <c r="I2584" s="67"/>
      <c r="J2584" s="67"/>
      <c r="K2584" s="4"/>
      <c r="N2584" s="22"/>
      <c r="Q2584" s="22"/>
      <c r="T2584" s="22"/>
      <c r="W2584" s="22"/>
      <c r="Z2584" s="22"/>
      <c r="AC2584" s="22"/>
      <c r="AF2584" s="22"/>
      <c r="AI2584" s="22"/>
      <c r="AL2584" s="22"/>
      <c r="AO2584" s="22"/>
      <c r="AR2584" s="22"/>
      <c r="AU2584" s="22"/>
      <c r="AX2584" s="22"/>
      <c r="BA2584" s="22"/>
      <c r="BD2584" s="22"/>
    </row>
    <row r="2585" spans="2:56" x14ac:dyDescent="0.3">
      <c r="B2585" s="22"/>
      <c r="C2585" s="55"/>
      <c r="D2585" s="44"/>
      <c r="E2585" s="40"/>
      <c r="F2585" s="40"/>
      <c r="G2585" s="22"/>
      <c r="H2585" s="44"/>
      <c r="I2585" s="67"/>
      <c r="J2585" s="67"/>
      <c r="K2585" s="4"/>
      <c r="N2585" s="22"/>
      <c r="Q2585" s="22"/>
      <c r="T2585" s="22"/>
      <c r="W2585" s="22"/>
      <c r="Z2585" s="22"/>
      <c r="AC2585" s="22"/>
      <c r="AF2585" s="22"/>
      <c r="AI2585" s="22"/>
      <c r="AL2585" s="22"/>
      <c r="AO2585" s="22"/>
      <c r="AR2585" s="22"/>
      <c r="AU2585" s="22"/>
      <c r="AX2585" s="22"/>
      <c r="BA2585" s="22"/>
      <c r="BD2585" s="22"/>
    </row>
    <row r="2586" spans="2:56" x14ac:dyDescent="0.3">
      <c r="B2586" s="22"/>
      <c r="C2586" s="55"/>
      <c r="D2586" s="44"/>
      <c r="E2586" s="40"/>
      <c r="F2586" s="40"/>
      <c r="G2586" s="22"/>
      <c r="H2586" s="44"/>
      <c r="I2586" s="67"/>
      <c r="J2586" s="67"/>
      <c r="K2586" s="4"/>
      <c r="N2586" s="22"/>
      <c r="Q2586" s="22"/>
      <c r="T2586" s="22"/>
      <c r="W2586" s="22"/>
      <c r="Z2586" s="22"/>
      <c r="AC2586" s="22"/>
      <c r="AF2586" s="22"/>
      <c r="AI2586" s="22"/>
      <c r="AL2586" s="22"/>
      <c r="AO2586" s="22"/>
      <c r="AR2586" s="22"/>
      <c r="AU2586" s="22"/>
      <c r="AX2586" s="22"/>
      <c r="BA2586" s="22"/>
      <c r="BD2586" s="22"/>
    </row>
    <row r="2587" spans="2:56" x14ac:dyDescent="0.3">
      <c r="B2587" s="22"/>
      <c r="C2587" s="55"/>
      <c r="D2587" s="44"/>
      <c r="E2587" s="40"/>
      <c r="F2587" s="40"/>
      <c r="G2587" s="22"/>
      <c r="H2587" s="44"/>
      <c r="I2587" s="67"/>
      <c r="J2587" s="67"/>
      <c r="K2587" s="4"/>
      <c r="N2587" s="22"/>
      <c r="Q2587" s="22"/>
      <c r="T2587" s="22"/>
      <c r="W2587" s="22"/>
      <c r="Z2587" s="22"/>
      <c r="AC2587" s="22"/>
      <c r="AF2587" s="22"/>
      <c r="AI2587" s="22"/>
      <c r="AL2587" s="22"/>
      <c r="AO2587" s="22"/>
      <c r="AR2587" s="22"/>
      <c r="AU2587" s="22"/>
      <c r="AX2587" s="22"/>
      <c r="BA2587" s="22"/>
      <c r="BD2587" s="22"/>
    </row>
    <row r="2588" spans="2:56" x14ac:dyDescent="0.3">
      <c r="B2588" s="22"/>
      <c r="C2588" s="55"/>
      <c r="D2588" s="44"/>
      <c r="E2588" s="40"/>
      <c r="F2588" s="40"/>
      <c r="G2588" s="22"/>
      <c r="H2588" s="44"/>
      <c r="I2588" s="67"/>
      <c r="J2588" s="67"/>
      <c r="K2588" s="4"/>
      <c r="N2588" s="22"/>
      <c r="Q2588" s="22"/>
      <c r="T2588" s="22"/>
      <c r="W2588" s="22"/>
      <c r="Z2588" s="22"/>
      <c r="AC2588" s="22"/>
      <c r="AF2588" s="22"/>
      <c r="AI2588" s="22"/>
      <c r="AL2588" s="22"/>
      <c r="AO2588" s="22"/>
      <c r="AR2588" s="22"/>
      <c r="AU2588" s="22"/>
      <c r="AX2588" s="22"/>
      <c r="BA2588" s="22"/>
      <c r="BD2588" s="22"/>
    </row>
    <row r="2589" spans="2:56" x14ac:dyDescent="0.3">
      <c r="B2589" s="22"/>
      <c r="C2589" s="55"/>
      <c r="D2589" s="44"/>
      <c r="E2589" s="40"/>
      <c r="F2589" s="40"/>
      <c r="G2589" s="22"/>
      <c r="H2589" s="44"/>
      <c r="I2589" s="67"/>
      <c r="J2589" s="67"/>
      <c r="K2589" s="4"/>
      <c r="N2589" s="22"/>
      <c r="Q2589" s="22"/>
      <c r="T2589" s="22"/>
      <c r="W2589" s="22"/>
      <c r="Z2589" s="22"/>
      <c r="AC2589" s="22"/>
      <c r="AF2589" s="22"/>
      <c r="AI2589" s="22"/>
      <c r="AL2589" s="22"/>
      <c r="AO2589" s="22"/>
      <c r="AR2589" s="22"/>
      <c r="AU2589" s="22"/>
      <c r="AX2589" s="22"/>
      <c r="BA2589" s="22"/>
      <c r="BD2589" s="22"/>
    </row>
    <row r="2590" spans="2:56" x14ac:dyDescent="0.3">
      <c r="B2590" s="22"/>
      <c r="C2590" s="55"/>
      <c r="D2590" s="44"/>
      <c r="E2590" s="40"/>
      <c r="F2590" s="40"/>
      <c r="G2590" s="22"/>
      <c r="H2590" s="44"/>
      <c r="I2590" s="67"/>
      <c r="J2590" s="67"/>
      <c r="K2590" s="4"/>
      <c r="N2590" s="22"/>
      <c r="Q2590" s="22"/>
      <c r="T2590" s="22"/>
      <c r="W2590" s="22"/>
      <c r="Z2590" s="22"/>
      <c r="AC2590" s="22"/>
      <c r="AF2590" s="22"/>
      <c r="AI2590" s="22"/>
      <c r="AL2590" s="22"/>
      <c r="AO2590" s="22"/>
      <c r="AR2590" s="22"/>
      <c r="AU2590" s="22"/>
      <c r="AX2590" s="22"/>
      <c r="BA2590" s="22"/>
      <c r="BD2590" s="22"/>
    </row>
    <row r="2591" spans="2:56" x14ac:dyDescent="0.3">
      <c r="B2591" s="22"/>
      <c r="C2591" s="55"/>
      <c r="D2591" s="44"/>
      <c r="E2591" s="40"/>
      <c r="F2591" s="40"/>
      <c r="G2591" s="22"/>
      <c r="H2591" s="44"/>
      <c r="I2591" s="67"/>
      <c r="J2591" s="67"/>
      <c r="K2591" s="4"/>
      <c r="N2591" s="22"/>
      <c r="Q2591" s="22"/>
      <c r="T2591" s="22"/>
      <c r="W2591" s="22"/>
      <c r="Z2591" s="22"/>
      <c r="AC2591" s="22"/>
      <c r="AF2591" s="22"/>
      <c r="AI2591" s="22"/>
      <c r="AL2591" s="22"/>
      <c r="AO2591" s="22"/>
      <c r="AR2591" s="22"/>
      <c r="AU2591" s="22"/>
      <c r="AX2591" s="22"/>
      <c r="BA2591" s="22"/>
      <c r="BD2591" s="22"/>
    </row>
    <row r="2592" spans="2:56" x14ac:dyDescent="0.3">
      <c r="B2592" s="22"/>
      <c r="C2592" s="55"/>
      <c r="D2592" s="44"/>
      <c r="E2592" s="40"/>
      <c r="F2592" s="40"/>
      <c r="G2592" s="22"/>
      <c r="H2592" s="44"/>
      <c r="I2592" s="67"/>
      <c r="J2592" s="67"/>
      <c r="K2592" s="4"/>
      <c r="N2592" s="22"/>
      <c r="Q2592" s="22"/>
      <c r="T2592" s="22"/>
      <c r="W2592" s="22"/>
      <c r="Z2592" s="22"/>
      <c r="AC2592" s="22"/>
      <c r="AF2592" s="22"/>
      <c r="AI2592" s="22"/>
      <c r="AL2592" s="22"/>
      <c r="AO2592" s="22"/>
      <c r="AR2592" s="22"/>
      <c r="AU2592" s="22"/>
      <c r="AX2592" s="22"/>
      <c r="BA2592" s="22"/>
      <c r="BD2592" s="22"/>
    </row>
    <row r="2593" spans="2:56" x14ac:dyDescent="0.3">
      <c r="B2593" s="22"/>
      <c r="C2593" s="55"/>
      <c r="D2593" s="44"/>
      <c r="E2593" s="40"/>
      <c r="F2593" s="40"/>
      <c r="G2593" s="22"/>
      <c r="H2593" s="44"/>
      <c r="I2593" s="67"/>
      <c r="J2593" s="67"/>
      <c r="K2593" s="4"/>
      <c r="N2593" s="22"/>
      <c r="Q2593" s="22"/>
      <c r="T2593" s="22"/>
      <c r="W2593" s="22"/>
      <c r="Z2593" s="22"/>
      <c r="AC2593" s="22"/>
      <c r="AF2593" s="22"/>
      <c r="AI2593" s="22"/>
      <c r="AL2593" s="22"/>
      <c r="AO2593" s="22"/>
      <c r="AR2593" s="22"/>
      <c r="AU2593" s="22"/>
      <c r="AX2593" s="22"/>
      <c r="BA2593" s="22"/>
      <c r="BD2593" s="22"/>
    </row>
    <row r="2594" spans="2:56" x14ac:dyDescent="0.3">
      <c r="B2594" s="22"/>
      <c r="C2594" s="55"/>
      <c r="D2594" s="44"/>
      <c r="E2594" s="40"/>
      <c r="F2594" s="40"/>
      <c r="G2594" s="22"/>
      <c r="H2594" s="44"/>
      <c r="I2594" s="67"/>
      <c r="J2594" s="67"/>
      <c r="K2594" s="4"/>
      <c r="N2594" s="22"/>
      <c r="Q2594" s="22"/>
      <c r="T2594" s="22"/>
      <c r="W2594" s="22"/>
      <c r="Z2594" s="22"/>
      <c r="AC2594" s="22"/>
      <c r="AF2594" s="22"/>
      <c r="AI2594" s="22"/>
      <c r="AL2594" s="22"/>
      <c r="AO2594" s="22"/>
      <c r="AR2594" s="22"/>
      <c r="AU2594" s="22"/>
      <c r="AX2594" s="22"/>
      <c r="BA2594" s="22"/>
      <c r="BD2594" s="22"/>
    </row>
    <row r="2595" spans="2:56" x14ac:dyDescent="0.3">
      <c r="B2595" s="22"/>
      <c r="C2595" s="55"/>
      <c r="D2595" s="44"/>
      <c r="E2595" s="40"/>
      <c r="F2595" s="40"/>
      <c r="G2595" s="22"/>
      <c r="H2595" s="44"/>
      <c r="I2595" s="67"/>
      <c r="J2595" s="67"/>
      <c r="K2595" s="4"/>
      <c r="N2595" s="22"/>
      <c r="Q2595" s="22"/>
      <c r="T2595" s="22"/>
      <c r="W2595" s="22"/>
      <c r="Z2595" s="22"/>
      <c r="AC2595" s="22"/>
      <c r="AF2595" s="22"/>
      <c r="AI2595" s="22"/>
      <c r="AL2595" s="22"/>
      <c r="AO2595" s="22"/>
      <c r="AR2595" s="22"/>
      <c r="AU2595" s="22"/>
      <c r="AX2595" s="22"/>
      <c r="BA2595" s="22"/>
      <c r="BD2595" s="22"/>
    </row>
    <row r="2596" spans="2:56" x14ac:dyDescent="0.3">
      <c r="B2596" s="22"/>
      <c r="C2596" s="55"/>
      <c r="D2596" s="44"/>
      <c r="E2596" s="40"/>
      <c r="F2596" s="40"/>
      <c r="G2596" s="22"/>
      <c r="H2596" s="44"/>
      <c r="I2596" s="67"/>
      <c r="J2596" s="67"/>
      <c r="K2596" s="4"/>
      <c r="N2596" s="22"/>
      <c r="Q2596" s="22"/>
      <c r="T2596" s="22"/>
      <c r="W2596" s="22"/>
      <c r="Z2596" s="22"/>
      <c r="AC2596" s="22"/>
      <c r="AF2596" s="22"/>
      <c r="AI2596" s="22"/>
      <c r="AL2596" s="22"/>
      <c r="AO2596" s="22"/>
      <c r="AR2596" s="22"/>
      <c r="AU2596" s="22"/>
      <c r="AX2596" s="22"/>
      <c r="BA2596" s="22"/>
      <c r="BD2596" s="22"/>
    </row>
    <row r="2597" spans="2:56" x14ac:dyDescent="0.3">
      <c r="B2597" s="22"/>
      <c r="C2597" s="55"/>
      <c r="D2597" s="44"/>
      <c r="E2597" s="40"/>
      <c r="F2597" s="40"/>
      <c r="G2597" s="22"/>
      <c r="H2597" s="44"/>
      <c r="I2597" s="67"/>
      <c r="J2597" s="67"/>
      <c r="K2597" s="4"/>
      <c r="N2597" s="22"/>
      <c r="Q2597" s="22"/>
      <c r="T2597" s="22"/>
      <c r="W2597" s="22"/>
      <c r="Z2597" s="22"/>
      <c r="AC2597" s="22"/>
      <c r="AF2597" s="22"/>
      <c r="AI2597" s="22"/>
      <c r="AL2597" s="22"/>
      <c r="AO2597" s="22"/>
      <c r="AR2597" s="22"/>
      <c r="AU2597" s="22"/>
      <c r="AX2597" s="22"/>
      <c r="BA2597" s="22"/>
      <c r="BD2597" s="22"/>
    </row>
    <row r="2598" spans="2:56" x14ac:dyDescent="0.3">
      <c r="B2598" s="22"/>
      <c r="C2598" s="55"/>
      <c r="D2598" s="44"/>
      <c r="E2598" s="40"/>
      <c r="F2598" s="40"/>
      <c r="G2598" s="22"/>
      <c r="H2598" s="44"/>
      <c r="I2598" s="67"/>
      <c r="J2598" s="67"/>
      <c r="K2598" s="4"/>
      <c r="N2598" s="22"/>
      <c r="Q2598" s="22"/>
      <c r="T2598" s="22"/>
      <c r="W2598" s="22"/>
      <c r="Z2598" s="22"/>
      <c r="AC2598" s="22"/>
      <c r="AF2598" s="22"/>
      <c r="AI2598" s="22"/>
      <c r="AL2598" s="22"/>
      <c r="AO2598" s="22"/>
      <c r="AR2598" s="22"/>
      <c r="AU2598" s="22"/>
      <c r="AX2598" s="22"/>
      <c r="BA2598" s="22"/>
      <c r="BD2598" s="22"/>
    </row>
    <row r="2599" spans="2:56" x14ac:dyDescent="0.3">
      <c r="B2599" s="22"/>
      <c r="C2599" s="55"/>
      <c r="D2599" s="44"/>
      <c r="E2599" s="40"/>
      <c r="F2599" s="40"/>
      <c r="G2599" s="22"/>
      <c r="H2599" s="44"/>
      <c r="I2599" s="67"/>
      <c r="J2599" s="67"/>
      <c r="K2599" s="4"/>
      <c r="N2599" s="22"/>
      <c r="Q2599" s="22"/>
      <c r="T2599" s="22"/>
      <c r="W2599" s="22"/>
      <c r="Z2599" s="22"/>
      <c r="AC2599" s="22"/>
      <c r="AF2599" s="22"/>
      <c r="AI2599" s="22"/>
      <c r="AL2599" s="22"/>
      <c r="AO2599" s="22"/>
      <c r="AR2599" s="22"/>
      <c r="AU2599" s="22"/>
      <c r="AX2599" s="22"/>
      <c r="BA2599" s="22"/>
      <c r="BD2599" s="22"/>
    </row>
    <row r="2600" spans="2:56" x14ac:dyDescent="0.3">
      <c r="B2600" s="22"/>
      <c r="C2600" s="55"/>
      <c r="D2600" s="44"/>
      <c r="E2600" s="40"/>
      <c r="F2600" s="40"/>
      <c r="G2600" s="22"/>
      <c r="H2600" s="44"/>
      <c r="I2600" s="67"/>
      <c r="J2600" s="67"/>
      <c r="K2600" s="4"/>
      <c r="N2600" s="22"/>
      <c r="Q2600" s="22"/>
      <c r="T2600" s="22"/>
      <c r="W2600" s="22"/>
      <c r="Z2600" s="22"/>
      <c r="AC2600" s="22"/>
      <c r="AF2600" s="22"/>
      <c r="AI2600" s="22"/>
      <c r="AL2600" s="22"/>
      <c r="AO2600" s="22"/>
      <c r="AR2600" s="22"/>
      <c r="AU2600" s="22"/>
      <c r="AX2600" s="22"/>
      <c r="BA2600" s="22"/>
      <c r="BD2600" s="22"/>
    </row>
    <row r="2601" spans="2:56" x14ac:dyDescent="0.3">
      <c r="B2601" s="22"/>
      <c r="C2601" s="55"/>
      <c r="D2601" s="44"/>
      <c r="E2601" s="40"/>
      <c r="F2601" s="40"/>
      <c r="G2601" s="22"/>
      <c r="H2601" s="44"/>
      <c r="I2601" s="67"/>
      <c r="J2601" s="67"/>
      <c r="K2601" s="4"/>
      <c r="N2601" s="22"/>
      <c r="Q2601" s="22"/>
      <c r="T2601" s="22"/>
      <c r="W2601" s="22"/>
      <c r="Z2601" s="22"/>
      <c r="AC2601" s="22"/>
      <c r="AF2601" s="22"/>
      <c r="AI2601" s="22"/>
      <c r="AL2601" s="22"/>
      <c r="AO2601" s="22"/>
      <c r="AR2601" s="22"/>
      <c r="AU2601" s="22"/>
      <c r="AX2601" s="22"/>
      <c r="BA2601" s="22"/>
      <c r="BD2601" s="22"/>
    </row>
    <row r="2602" spans="2:56" x14ac:dyDescent="0.3">
      <c r="B2602" s="22"/>
      <c r="C2602" s="55"/>
      <c r="D2602" s="44"/>
      <c r="E2602" s="40"/>
      <c r="F2602" s="40"/>
      <c r="G2602" s="22"/>
      <c r="H2602" s="44"/>
      <c r="I2602" s="67"/>
      <c r="J2602" s="67"/>
      <c r="K2602" s="4"/>
      <c r="N2602" s="22"/>
      <c r="Q2602" s="22"/>
      <c r="T2602" s="22"/>
      <c r="W2602" s="22"/>
      <c r="Z2602" s="22"/>
      <c r="AC2602" s="22"/>
      <c r="AF2602" s="22"/>
      <c r="AI2602" s="22"/>
      <c r="AL2602" s="22"/>
      <c r="AO2602" s="22"/>
      <c r="AR2602" s="22"/>
      <c r="AU2602" s="22"/>
      <c r="AX2602" s="22"/>
      <c r="BA2602" s="22"/>
      <c r="BD2602" s="22"/>
    </row>
    <row r="2603" spans="2:56" x14ac:dyDescent="0.3">
      <c r="B2603" s="22"/>
      <c r="C2603" s="55"/>
      <c r="D2603" s="44"/>
      <c r="E2603" s="40"/>
      <c r="F2603" s="40"/>
      <c r="G2603" s="22"/>
      <c r="H2603" s="44"/>
      <c r="I2603" s="67"/>
      <c r="J2603" s="67"/>
      <c r="K2603" s="4"/>
      <c r="N2603" s="22"/>
      <c r="Q2603" s="22"/>
      <c r="T2603" s="22"/>
      <c r="W2603" s="22"/>
      <c r="Z2603" s="22"/>
      <c r="AC2603" s="22"/>
      <c r="AF2603" s="22"/>
      <c r="AI2603" s="22"/>
      <c r="AL2603" s="22"/>
      <c r="AO2603" s="22"/>
      <c r="AR2603" s="22"/>
      <c r="AU2603" s="22"/>
      <c r="AX2603" s="22"/>
      <c r="BA2603" s="22"/>
      <c r="BD2603" s="22"/>
    </row>
    <row r="2604" spans="2:56" x14ac:dyDescent="0.3">
      <c r="B2604" s="22"/>
      <c r="C2604" s="55"/>
      <c r="D2604" s="44"/>
      <c r="E2604" s="40"/>
      <c r="F2604" s="40"/>
      <c r="G2604" s="22"/>
      <c r="H2604" s="44"/>
      <c r="I2604" s="67"/>
      <c r="J2604" s="67"/>
      <c r="K2604" s="4"/>
      <c r="N2604" s="22"/>
      <c r="Q2604" s="22"/>
      <c r="T2604" s="22"/>
      <c r="W2604" s="22"/>
      <c r="Z2604" s="22"/>
      <c r="AC2604" s="22"/>
      <c r="AF2604" s="22"/>
      <c r="AI2604" s="22"/>
      <c r="AL2604" s="22"/>
      <c r="AO2604" s="22"/>
      <c r="AR2604" s="22"/>
      <c r="AU2604" s="22"/>
      <c r="AX2604" s="22"/>
      <c r="BA2604" s="22"/>
      <c r="BD2604" s="22"/>
    </row>
    <row r="2605" spans="2:56" x14ac:dyDescent="0.3">
      <c r="B2605" s="22"/>
      <c r="C2605" s="55"/>
      <c r="D2605" s="44"/>
      <c r="E2605" s="40"/>
      <c r="F2605" s="40"/>
      <c r="G2605" s="22"/>
      <c r="H2605" s="44"/>
      <c r="I2605" s="67"/>
      <c r="J2605" s="67"/>
      <c r="K2605" s="4"/>
      <c r="N2605" s="22"/>
      <c r="Q2605" s="22"/>
      <c r="T2605" s="22"/>
      <c r="W2605" s="22"/>
      <c r="Z2605" s="22"/>
      <c r="AC2605" s="22"/>
      <c r="AF2605" s="22"/>
      <c r="AI2605" s="22"/>
      <c r="AL2605" s="22"/>
      <c r="AO2605" s="22"/>
      <c r="AR2605" s="22"/>
      <c r="AU2605" s="22"/>
      <c r="AX2605" s="22"/>
      <c r="BA2605" s="22"/>
      <c r="BD2605" s="22"/>
    </row>
    <row r="2606" spans="2:56" x14ac:dyDescent="0.3">
      <c r="B2606" s="22"/>
      <c r="C2606" s="55"/>
      <c r="D2606" s="44"/>
      <c r="E2606" s="40"/>
      <c r="F2606" s="40"/>
      <c r="G2606" s="22"/>
      <c r="H2606" s="44"/>
      <c r="I2606" s="67"/>
      <c r="J2606" s="67"/>
      <c r="K2606" s="4"/>
      <c r="N2606" s="22"/>
      <c r="Q2606" s="22"/>
      <c r="T2606" s="22"/>
      <c r="W2606" s="22"/>
      <c r="Z2606" s="22"/>
      <c r="AC2606" s="22"/>
      <c r="AF2606" s="22"/>
      <c r="AI2606" s="22"/>
      <c r="AL2606" s="22"/>
      <c r="AO2606" s="22"/>
      <c r="AR2606" s="22"/>
      <c r="AU2606" s="22"/>
      <c r="AX2606" s="22"/>
      <c r="BA2606" s="22"/>
      <c r="BD2606" s="22"/>
    </row>
    <row r="2607" spans="2:56" x14ac:dyDescent="0.3">
      <c r="B2607" s="22"/>
      <c r="C2607" s="55"/>
      <c r="D2607" s="44"/>
      <c r="E2607" s="40"/>
      <c r="F2607" s="40"/>
      <c r="G2607" s="22"/>
      <c r="H2607" s="44"/>
      <c r="I2607" s="67"/>
      <c r="J2607" s="67"/>
      <c r="K2607" s="4"/>
      <c r="N2607" s="22"/>
      <c r="Q2607" s="22"/>
      <c r="T2607" s="22"/>
      <c r="W2607" s="22"/>
      <c r="Z2607" s="22"/>
      <c r="AC2607" s="22"/>
      <c r="AF2607" s="22"/>
      <c r="AI2607" s="22"/>
      <c r="AL2607" s="22"/>
      <c r="AO2607" s="22"/>
      <c r="AR2607" s="22"/>
      <c r="AU2607" s="22"/>
      <c r="AX2607" s="22"/>
      <c r="BA2607" s="22"/>
      <c r="BD2607" s="22"/>
    </row>
    <row r="2608" spans="2:56" x14ac:dyDescent="0.3">
      <c r="B2608" s="22"/>
      <c r="C2608" s="55"/>
      <c r="D2608" s="44"/>
      <c r="E2608" s="40"/>
      <c r="F2608" s="40"/>
      <c r="G2608" s="22"/>
      <c r="H2608" s="44"/>
      <c r="I2608" s="67"/>
      <c r="J2608" s="67"/>
      <c r="K2608" s="4"/>
      <c r="N2608" s="22"/>
      <c r="Q2608" s="22"/>
      <c r="T2608" s="22"/>
      <c r="W2608" s="22"/>
      <c r="Z2608" s="22"/>
      <c r="AC2608" s="22"/>
      <c r="AF2608" s="22"/>
      <c r="AI2608" s="22"/>
      <c r="AL2608" s="22"/>
      <c r="AO2608" s="22"/>
      <c r="AR2608" s="22"/>
      <c r="AU2608" s="22"/>
      <c r="AX2608" s="22"/>
      <c r="BA2608" s="22"/>
      <c r="BD2608" s="22"/>
    </row>
    <row r="2609" spans="2:56" x14ac:dyDescent="0.3">
      <c r="B2609" s="22"/>
      <c r="C2609" s="55"/>
      <c r="D2609" s="44"/>
      <c r="E2609" s="40"/>
      <c r="F2609" s="40"/>
      <c r="G2609" s="22"/>
      <c r="H2609" s="44"/>
      <c r="I2609" s="67"/>
      <c r="J2609" s="67"/>
      <c r="K2609" s="4"/>
      <c r="N2609" s="22"/>
      <c r="Q2609" s="22"/>
      <c r="T2609" s="22"/>
      <c r="W2609" s="22"/>
      <c r="Z2609" s="22"/>
      <c r="AC2609" s="22"/>
      <c r="AF2609" s="22"/>
      <c r="AI2609" s="22"/>
      <c r="AL2609" s="22"/>
      <c r="AO2609" s="22"/>
      <c r="AR2609" s="22"/>
      <c r="AU2609" s="22"/>
      <c r="AX2609" s="22"/>
      <c r="BA2609" s="22"/>
      <c r="BD2609" s="22"/>
    </row>
    <row r="2610" spans="2:56" x14ac:dyDescent="0.3">
      <c r="B2610" s="22"/>
      <c r="C2610" s="55"/>
      <c r="D2610" s="44"/>
      <c r="E2610" s="40"/>
      <c r="F2610" s="40"/>
      <c r="G2610" s="22"/>
      <c r="H2610" s="44"/>
      <c r="I2610" s="67"/>
      <c r="J2610" s="67"/>
      <c r="K2610" s="4"/>
      <c r="N2610" s="22"/>
      <c r="Q2610" s="22"/>
      <c r="T2610" s="22"/>
      <c r="W2610" s="22"/>
      <c r="Z2610" s="22"/>
      <c r="AC2610" s="22"/>
      <c r="AF2610" s="22"/>
      <c r="AI2610" s="22"/>
      <c r="AL2610" s="22"/>
      <c r="AO2610" s="22"/>
      <c r="AR2610" s="22"/>
      <c r="AU2610" s="22"/>
      <c r="AX2610" s="22"/>
      <c r="BA2610" s="22"/>
      <c r="BD2610" s="22"/>
    </row>
    <row r="2611" spans="2:56" x14ac:dyDescent="0.3">
      <c r="B2611" s="22"/>
      <c r="C2611" s="55"/>
      <c r="D2611" s="44"/>
      <c r="E2611" s="40"/>
      <c r="F2611" s="40"/>
      <c r="G2611" s="22"/>
      <c r="H2611" s="44"/>
      <c r="I2611" s="67"/>
      <c r="J2611" s="67"/>
      <c r="K2611" s="4"/>
      <c r="N2611" s="22"/>
      <c r="Q2611" s="22"/>
      <c r="T2611" s="22"/>
      <c r="W2611" s="22"/>
      <c r="Z2611" s="22"/>
      <c r="AC2611" s="22"/>
      <c r="AF2611" s="22"/>
      <c r="AI2611" s="22"/>
      <c r="AL2611" s="22"/>
      <c r="AO2611" s="22"/>
      <c r="AR2611" s="22"/>
      <c r="AU2611" s="22"/>
      <c r="AX2611" s="22"/>
      <c r="BA2611" s="22"/>
      <c r="BD2611" s="22"/>
    </row>
    <row r="2612" spans="2:56" x14ac:dyDescent="0.3">
      <c r="B2612" s="22"/>
      <c r="C2612" s="55"/>
      <c r="D2612" s="44"/>
      <c r="E2612" s="40"/>
      <c r="F2612" s="40"/>
      <c r="G2612" s="22"/>
      <c r="H2612" s="44"/>
      <c r="I2612" s="67"/>
      <c r="J2612" s="67"/>
      <c r="K2612" s="4"/>
      <c r="N2612" s="22"/>
      <c r="Q2612" s="22"/>
      <c r="T2612" s="22"/>
      <c r="W2612" s="22"/>
      <c r="Z2612" s="22"/>
      <c r="AC2612" s="22"/>
      <c r="AF2612" s="22"/>
      <c r="AI2612" s="22"/>
      <c r="AL2612" s="22"/>
      <c r="AO2612" s="22"/>
      <c r="AR2612" s="22"/>
      <c r="AU2612" s="22"/>
      <c r="AX2612" s="22"/>
      <c r="BA2612" s="22"/>
      <c r="BD2612" s="22"/>
    </row>
    <row r="2613" spans="2:56" x14ac:dyDescent="0.3">
      <c r="B2613" s="22"/>
      <c r="C2613" s="55"/>
      <c r="D2613" s="44"/>
      <c r="E2613" s="40"/>
      <c r="F2613" s="40"/>
      <c r="G2613" s="22"/>
      <c r="H2613" s="44"/>
      <c r="I2613" s="67"/>
      <c r="J2613" s="67"/>
      <c r="K2613" s="4"/>
      <c r="N2613" s="22"/>
      <c r="Q2613" s="22"/>
      <c r="T2613" s="22"/>
      <c r="W2613" s="22"/>
      <c r="Z2613" s="22"/>
      <c r="AC2613" s="22"/>
      <c r="AF2613" s="22"/>
      <c r="AI2613" s="22"/>
      <c r="AL2613" s="22"/>
      <c r="AO2613" s="22"/>
      <c r="AR2613" s="22"/>
      <c r="AU2613" s="22"/>
      <c r="AX2613" s="22"/>
      <c r="BA2613" s="22"/>
      <c r="BD2613" s="22"/>
    </row>
    <row r="2614" spans="2:56" x14ac:dyDescent="0.3">
      <c r="B2614" s="22"/>
      <c r="C2614" s="55"/>
      <c r="D2614" s="44"/>
      <c r="E2614" s="40"/>
      <c r="F2614" s="40"/>
      <c r="G2614" s="22"/>
      <c r="H2614" s="44"/>
      <c r="I2614" s="67"/>
      <c r="J2614" s="67"/>
      <c r="K2614" s="4"/>
      <c r="N2614" s="22"/>
      <c r="Q2614" s="22"/>
      <c r="T2614" s="22"/>
      <c r="W2614" s="22"/>
      <c r="Z2614" s="22"/>
      <c r="AC2614" s="22"/>
      <c r="AF2614" s="22"/>
      <c r="AI2614" s="22"/>
      <c r="AL2614" s="22"/>
      <c r="AO2614" s="22"/>
      <c r="AR2614" s="22"/>
      <c r="AU2614" s="22"/>
      <c r="AX2614" s="22"/>
      <c r="BA2614" s="22"/>
      <c r="BD2614" s="22"/>
    </row>
    <row r="2615" spans="2:56" x14ac:dyDescent="0.3">
      <c r="B2615" s="22"/>
      <c r="C2615" s="55"/>
      <c r="D2615" s="44"/>
      <c r="E2615" s="40"/>
      <c r="F2615" s="40"/>
      <c r="G2615" s="22"/>
      <c r="H2615" s="44"/>
      <c r="I2615" s="67"/>
      <c r="J2615" s="67"/>
      <c r="K2615" s="4"/>
      <c r="N2615" s="22"/>
      <c r="Q2615" s="22"/>
      <c r="T2615" s="22"/>
      <c r="W2615" s="22"/>
      <c r="Z2615" s="22"/>
      <c r="AC2615" s="22"/>
      <c r="AF2615" s="22"/>
      <c r="AI2615" s="22"/>
      <c r="AL2615" s="22"/>
      <c r="AO2615" s="22"/>
      <c r="AR2615" s="22"/>
      <c r="AU2615" s="22"/>
      <c r="AX2615" s="22"/>
      <c r="BA2615" s="22"/>
      <c r="BD2615" s="22"/>
    </row>
    <row r="2616" spans="2:56" x14ac:dyDescent="0.3">
      <c r="B2616" s="22"/>
      <c r="C2616" s="55"/>
      <c r="D2616" s="44"/>
      <c r="E2616" s="40"/>
      <c r="F2616" s="40"/>
      <c r="G2616" s="22"/>
      <c r="H2616" s="44"/>
      <c r="I2616" s="67"/>
      <c r="J2616" s="67"/>
      <c r="K2616" s="4"/>
      <c r="N2616" s="22"/>
      <c r="Q2616" s="22"/>
      <c r="T2616" s="22"/>
      <c r="W2616" s="22"/>
      <c r="Z2616" s="22"/>
      <c r="AC2616" s="22"/>
      <c r="AF2616" s="22"/>
      <c r="AI2616" s="22"/>
      <c r="AL2616" s="22"/>
      <c r="AO2616" s="22"/>
      <c r="AR2616" s="22"/>
      <c r="AU2616" s="22"/>
      <c r="AX2616" s="22"/>
      <c r="BA2616" s="22"/>
      <c r="BD2616" s="22"/>
    </row>
    <row r="2617" spans="2:56" x14ac:dyDescent="0.3">
      <c r="B2617" s="22"/>
      <c r="C2617" s="55"/>
      <c r="D2617" s="44"/>
      <c r="E2617" s="40"/>
      <c r="F2617" s="40"/>
      <c r="G2617" s="22"/>
      <c r="H2617" s="44"/>
      <c r="I2617" s="67"/>
      <c r="J2617" s="67"/>
      <c r="K2617" s="4"/>
      <c r="N2617" s="22"/>
      <c r="Q2617" s="22"/>
      <c r="T2617" s="22"/>
      <c r="W2617" s="22"/>
      <c r="Z2617" s="22"/>
      <c r="AC2617" s="22"/>
      <c r="AF2617" s="22"/>
      <c r="AI2617" s="22"/>
      <c r="AL2617" s="22"/>
      <c r="AO2617" s="22"/>
      <c r="AR2617" s="22"/>
      <c r="AU2617" s="22"/>
      <c r="AX2617" s="22"/>
      <c r="BA2617" s="22"/>
      <c r="BD2617" s="22"/>
    </row>
    <row r="2618" spans="2:56" x14ac:dyDescent="0.3">
      <c r="B2618" s="22"/>
      <c r="C2618" s="55"/>
      <c r="D2618" s="44"/>
      <c r="E2618" s="40"/>
      <c r="F2618" s="40"/>
      <c r="G2618" s="22"/>
      <c r="H2618" s="44"/>
      <c r="I2618" s="67"/>
      <c r="J2618" s="67"/>
      <c r="K2618" s="4"/>
      <c r="N2618" s="22"/>
      <c r="Q2618" s="22"/>
      <c r="T2618" s="22"/>
      <c r="W2618" s="22"/>
      <c r="Z2618" s="22"/>
      <c r="AC2618" s="22"/>
      <c r="AF2618" s="22"/>
      <c r="AI2618" s="22"/>
      <c r="AL2618" s="22"/>
      <c r="AO2618" s="22"/>
      <c r="AR2618" s="22"/>
      <c r="AU2618" s="22"/>
      <c r="AX2618" s="22"/>
      <c r="BA2618" s="22"/>
      <c r="BD2618" s="22"/>
    </row>
    <row r="2619" spans="2:56" x14ac:dyDescent="0.3">
      <c r="B2619" s="22"/>
      <c r="C2619" s="55"/>
      <c r="D2619" s="44"/>
      <c r="E2619" s="40"/>
      <c r="F2619" s="40"/>
      <c r="G2619" s="22"/>
      <c r="H2619" s="44"/>
      <c r="I2619" s="67"/>
      <c r="J2619" s="67"/>
      <c r="K2619" s="4"/>
      <c r="N2619" s="22"/>
      <c r="Q2619" s="22"/>
      <c r="T2619" s="22"/>
      <c r="W2619" s="22"/>
      <c r="Z2619" s="22"/>
      <c r="AC2619" s="22"/>
      <c r="AF2619" s="22"/>
      <c r="AI2619" s="22"/>
      <c r="AL2619" s="22"/>
      <c r="AO2619" s="22"/>
      <c r="AR2619" s="22"/>
      <c r="AU2619" s="22"/>
      <c r="AX2619" s="22"/>
      <c r="BA2619" s="22"/>
      <c r="BD2619" s="22"/>
    </row>
    <row r="2620" spans="2:56" x14ac:dyDescent="0.3">
      <c r="B2620" s="22"/>
      <c r="C2620" s="55"/>
      <c r="D2620" s="44"/>
      <c r="E2620" s="40"/>
      <c r="F2620" s="40"/>
      <c r="G2620" s="22"/>
      <c r="H2620" s="44"/>
      <c r="I2620" s="67"/>
      <c r="J2620" s="67"/>
      <c r="K2620" s="4"/>
      <c r="N2620" s="22"/>
      <c r="Q2620" s="22"/>
      <c r="T2620" s="22"/>
      <c r="W2620" s="22"/>
      <c r="Z2620" s="22"/>
      <c r="AC2620" s="22"/>
      <c r="AF2620" s="22"/>
      <c r="AI2620" s="22"/>
      <c r="AL2620" s="22"/>
      <c r="AO2620" s="22"/>
      <c r="AR2620" s="22"/>
      <c r="AU2620" s="22"/>
      <c r="AX2620" s="22"/>
      <c r="BA2620" s="22"/>
      <c r="BD2620" s="22"/>
    </row>
    <row r="2621" spans="2:56" x14ac:dyDescent="0.3">
      <c r="B2621" s="22"/>
      <c r="C2621" s="55"/>
      <c r="D2621" s="44"/>
      <c r="E2621" s="40"/>
      <c r="F2621" s="40"/>
      <c r="G2621" s="22"/>
      <c r="H2621" s="44"/>
      <c r="I2621" s="67"/>
      <c r="J2621" s="67"/>
      <c r="K2621" s="4"/>
      <c r="N2621" s="22"/>
      <c r="Q2621" s="22"/>
      <c r="T2621" s="22"/>
      <c r="W2621" s="22"/>
      <c r="Z2621" s="22"/>
      <c r="AC2621" s="22"/>
      <c r="AF2621" s="22"/>
      <c r="AI2621" s="22"/>
      <c r="AL2621" s="22"/>
      <c r="AO2621" s="22"/>
      <c r="AR2621" s="22"/>
      <c r="AU2621" s="22"/>
      <c r="AX2621" s="22"/>
      <c r="BA2621" s="22"/>
      <c r="BD2621" s="22"/>
    </row>
    <row r="2622" spans="2:56" x14ac:dyDescent="0.3">
      <c r="B2622" s="22"/>
      <c r="C2622" s="55"/>
      <c r="D2622" s="44"/>
      <c r="E2622" s="40"/>
      <c r="F2622" s="40"/>
      <c r="G2622" s="22"/>
      <c r="H2622" s="44"/>
      <c r="I2622" s="67"/>
      <c r="J2622" s="67"/>
      <c r="K2622" s="4"/>
      <c r="N2622" s="22"/>
      <c r="Q2622" s="22"/>
      <c r="T2622" s="22"/>
      <c r="W2622" s="22"/>
      <c r="Z2622" s="22"/>
      <c r="AC2622" s="22"/>
      <c r="AF2622" s="22"/>
      <c r="AI2622" s="22"/>
      <c r="AL2622" s="22"/>
      <c r="AO2622" s="22"/>
      <c r="AR2622" s="22"/>
      <c r="AU2622" s="22"/>
      <c r="AX2622" s="22"/>
      <c r="BA2622" s="22"/>
      <c r="BD2622" s="22"/>
    </row>
    <row r="2623" spans="2:56" x14ac:dyDescent="0.3">
      <c r="B2623" s="22"/>
      <c r="C2623" s="55"/>
      <c r="D2623" s="44"/>
      <c r="E2623" s="40"/>
      <c r="F2623" s="40"/>
      <c r="G2623" s="22"/>
      <c r="H2623" s="44"/>
      <c r="I2623" s="67"/>
      <c r="J2623" s="67"/>
      <c r="K2623" s="4"/>
      <c r="N2623" s="22"/>
      <c r="Q2623" s="22"/>
      <c r="T2623" s="22"/>
      <c r="W2623" s="22"/>
      <c r="Z2623" s="22"/>
      <c r="AC2623" s="22"/>
      <c r="AF2623" s="22"/>
      <c r="AI2623" s="22"/>
      <c r="AL2623" s="22"/>
      <c r="AO2623" s="22"/>
      <c r="AR2623" s="22"/>
      <c r="AU2623" s="22"/>
      <c r="AX2623" s="22"/>
      <c r="BA2623" s="22"/>
      <c r="BD2623" s="22"/>
    </row>
    <row r="2624" spans="2:56" x14ac:dyDescent="0.3">
      <c r="B2624" s="22"/>
      <c r="C2624" s="55"/>
      <c r="D2624" s="44"/>
      <c r="E2624" s="40"/>
      <c r="F2624" s="40"/>
      <c r="G2624" s="22"/>
      <c r="H2624" s="44"/>
      <c r="I2624" s="67"/>
      <c r="J2624" s="67"/>
      <c r="K2624" s="4"/>
      <c r="N2624" s="22"/>
      <c r="Q2624" s="22"/>
      <c r="T2624" s="22"/>
      <c r="W2624" s="22"/>
      <c r="Z2624" s="22"/>
      <c r="AC2624" s="22"/>
      <c r="AF2624" s="22"/>
      <c r="AI2624" s="22"/>
      <c r="AL2624" s="22"/>
      <c r="AO2624" s="22"/>
      <c r="AR2624" s="22"/>
      <c r="AU2624" s="22"/>
      <c r="AX2624" s="22"/>
      <c r="BA2624" s="22"/>
      <c r="BD2624" s="22"/>
    </row>
    <row r="2625" spans="2:56" x14ac:dyDescent="0.3">
      <c r="B2625" s="22"/>
      <c r="C2625" s="55"/>
      <c r="D2625" s="44"/>
      <c r="E2625" s="40"/>
      <c r="F2625" s="40"/>
      <c r="G2625" s="22"/>
      <c r="H2625" s="44"/>
      <c r="I2625" s="67"/>
      <c r="J2625" s="67"/>
      <c r="K2625" s="4"/>
      <c r="N2625" s="22"/>
      <c r="Q2625" s="22"/>
      <c r="T2625" s="22"/>
      <c r="W2625" s="22"/>
      <c r="Z2625" s="22"/>
      <c r="AC2625" s="22"/>
      <c r="AF2625" s="22"/>
      <c r="AI2625" s="22"/>
      <c r="AL2625" s="22"/>
      <c r="AO2625" s="22"/>
      <c r="AR2625" s="22"/>
      <c r="AU2625" s="22"/>
      <c r="AX2625" s="22"/>
      <c r="BA2625" s="22"/>
      <c r="BD2625" s="22"/>
    </row>
    <row r="2626" spans="2:56" x14ac:dyDescent="0.3">
      <c r="B2626" s="22"/>
      <c r="C2626" s="55"/>
      <c r="D2626" s="44"/>
      <c r="E2626" s="40"/>
      <c r="F2626" s="40"/>
      <c r="G2626" s="22"/>
      <c r="H2626" s="44"/>
      <c r="I2626" s="67"/>
      <c r="J2626" s="67"/>
      <c r="K2626" s="4"/>
      <c r="N2626" s="22"/>
      <c r="Q2626" s="22"/>
      <c r="T2626" s="22"/>
      <c r="W2626" s="22"/>
      <c r="Z2626" s="22"/>
      <c r="AC2626" s="22"/>
      <c r="AF2626" s="22"/>
      <c r="AI2626" s="22"/>
      <c r="AL2626" s="22"/>
      <c r="AO2626" s="22"/>
      <c r="AR2626" s="22"/>
      <c r="AU2626" s="22"/>
      <c r="AX2626" s="22"/>
      <c r="BA2626" s="22"/>
      <c r="BD2626" s="22"/>
    </row>
    <row r="2627" spans="2:56" x14ac:dyDescent="0.3">
      <c r="B2627" s="22"/>
      <c r="C2627" s="55"/>
      <c r="D2627" s="44"/>
      <c r="E2627" s="40"/>
      <c r="F2627" s="40"/>
      <c r="G2627" s="22"/>
      <c r="H2627" s="44"/>
      <c r="I2627" s="67"/>
      <c r="J2627" s="67"/>
      <c r="K2627" s="4"/>
      <c r="N2627" s="22"/>
      <c r="Q2627" s="22"/>
      <c r="T2627" s="22"/>
      <c r="W2627" s="22"/>
      <c r="Z2627" s="22"/>
      <c r="AC2627" s="22"/>
      <c r="AF2627" s="22"/>
      <c r="AI2627" s="22"/>
      <c r="AL2627" s="22"/>
      <c r="AO2627" s="22"/>
      <c r="AR2627" s="22"/>
      <c r="AU2627" s="22"/>
      <c r="AX2627" s="22"/>
      <c r="BA2627" s="22"/>
      <c r="BD2627" s="22"/>
    </row>
    <row r="2628" spans="2:56" x14ac:dyDescent="0.3">
      <c r="B2628" s="22"/>
      <c r="C2628" s="55"/>
      <c r="D2628" s="44"/>
      <c r="E2628" s="40"/>
      <c r="F2628" s="40"/>
      <c r="G2628" s="22"/>
      <c r="H2628" s="44"/>
      <c r="I2628" s="67"/>
      <c r="J2628" s="67"/>
      <c r="K2628" s="4"/>
      <c r="N2628" s="22"/>
      <c r="Q2628" s="22"/>
      <c r="T2628" s="22"/>
      <c r="W2628" s="22"/>
      <c r="Z2628" s="22"/>
      <c r="AC2628" s="22"/>
      <c r="AF2628" s="22"/>
      <c r="AI2628" s="22"/>
      <c r="AL2628" s="22"/>
      <c r="AO2628" s="22"/>
      <c r="AR2628" s="22"/>
      <c r="AU2628" s="22"/>
      <c r="AX2628" s="22"/>
      <c r="BA2628" s="22"/>
      <c r="BD2628" s="22"/>
    </row>
    <row r="2629" spans="2:56" x14ac:dyDescent="0.3">
      <c r="B2629" s="22"/>
      <c r="C2629" s="55"/>
      <c r="D2629" s="44"/>
      <c r="E2629" s="40"/>
      <c r="F2629" s="40"/>
      <c r="G2629" s="22"/>
      <c r="H2629" s="44"/>
      <c r="I2629" s="67"/>
      <c r="J2629" s="67"/>
      <c r="K2629" s="4"/>
      <c r="N2629" s="22"/>
      <c r="Q2629" s="22"/>
      <c r="T2629" s="22"/>
      <c r="W2629" s="22"/>
      <c r="Z2629" s="22"/>
      <c r="AC2629" s="22"/>
      <c r="AF2629" s="22"/>
      <c r="AI2629" s="22"/>
      <c r="AL2629" s="22"/>
      <c r="AO2629" s="22"/>
      <c r="AR2629" s="22"/>
      <c r="AU2629" s="22"/>
      <c r="AX2629" s="22"/>
      <c r="BA2629" s="22"/>
      <c r="BD2629" s="22"/>
    </row>
    <row r="2630" spans="2:56" x14ac:dyDescent="0.3">
      <c r="B2630" s="22"/>
      <c r="C2630" s="55"/>
      <c r="D2630" s="44"/>
      <c r="E2630" s="40"/>
      <c r="F2630" s="40"/>
      <c r="G2630" s="22"/>
      <c r="H2630" s="44"/>
      <c r="I2630" s="67"/>
      <c r="J2630" s="67"/>
      <c r="K2630" s="4"/>
      <c r="N2630" s="22"/>
      <c r="Q2630" s="22"/>
      <c r="T2630" s="22"/>
      <c r="W2630" s="22"/>
      <c r="Z2630" s="22"/>
      <c r="AC2630" s="22"/>
      <c r="AF2630" s="22"/>
      <c r="AI2630" s="22"/>
      <c r="AL2630" s="22"/>
      <c r="AO2630" s="22"/>
      <c r="AR2630" s="22"/>
      <c r="AU2630" s="22"/>
      <c r="AX2630" s="22"/>
      <c r="BA2630" s="22"/>
      <c r="BD2630" s="22"/>
    </row>
    <row r="2631" spans="2:56" x14ac:dyDescent="0.3">
      <c r="B2631" s="22"/>
      <c r="C2631" s="55"/>
      <c r="D2631" s="44"/>
      <c r="E2631" s="40"/>
      <c r="F2631" s="40"/>
      <c r="G2631" s="22"/>
      <c r="H2631" s="44"/>
      <c r="I2631" s="67"/>
      <c r="J2631" s="67"/>
      <c r="K2631" s="4"/>
      <c r="N2631" s="22"/>
      <c r="Q2631" s="22"/>
      <c r="T2631" s="22"/>
      <c r="W2631" s="22"/>
      <c r="Z2631" s="22"/>
      <c r="AC2631" s="22"/>
      <c r="AF2631" s="22"/>
      <c r="AI2631" s="22"/>
      <c r="AL2631" s="22"/>
      <c r="AO2631" s="22"/>
      <c r="AR2631" s="22"/>
      <c r="AU2631" s="22"/>
      <c r="AX2631" s="22"/>
      <c r="BA2631" s="22"/>
      <c r="BD2631" s="22"/>
    </row>
    <row r="2632" spans="2:56" x14ac:dyDescent="0.3">
      <c r="B2632" s="22"/>
      <c r="C2632" s="55"/>
      <c r="D2632" s="44"/>
      <c r="E2632" s="40"/>
      <c r="F2632" s="40"/>
      <c r="G2632" s="22"/>
      <c r="H2632" s="44"/>
      <c r="I2632" s="67"/>
      <c r="J2632" s="67"/>
      <c r="K2632" s="4"/>
      <c r="N2632" s="22"/>
      <c r="Q2632" s="22"/>
      <c r="T2632" s="22"/>
      <c r="W2632" s="22"/>
      <c r="Z2632" s="22"/>
      <c r="AC2632" s="22"/>
      <c r="AF2632" s="22"/>
      <c r="AI2632" s="22"/>
      <c r="AL2632" s="22"/>
      <c r="AO2632" s="22"/>
      <c r="AR2632" s="22"/>
      <c r="AU2632" s="22"/>
      <c r="AX2632" s="22"/>
      <c r="BA2632" s="22"/>
      <c r="BD2632" s="22"/>
    </row>
    <row r="2633" spans="2:56" x14ac:dyDescent="0.3">
      <c r="B2633" s="22"/>
      <c r="C2633" s="55"/>
      <c r="D2633" s="44"/>
      <c r="E2633" s="40"/>
      <c r="F2633" s="40"/>
      <c r="G2633" s="22"/>
      <c r="H2633" s="44"/>
      <c r="I2633" s="67"/>
      <c r="J2633" s="67"/>
      <c r="K2633" s="4"/>
      <c r="N2633" s="22"/>
      <c r="Q2633" s="22"/>
      <c r="T2633" s="22"/>
      <c r="W2633" s="22"/>
      <c r="Z2633" s="22"/>
      <c r="AC2633" s="22"/>
      <c r="AF2633" s="22"/>
      <c r="AI2633" s="22"/>
      <c r="AL2633" s="22"/>
      <c r="AO2633" s="22"/>
      <c r="AR2633" s="22"/>
      <c r="AU2633" s="22"/>
      <c r="AX2633" s="22"/>
      <c r="BA2633" s="22"/>
      <c r="BD2633" s="22"/>
    </row>
    <row r="2634" spans="2:56" x14ac:dyDescent="0.3">
      <c r="B2634" s="22"/>
      <c r="C2634" s="55"/>
      <c r="D2634" s="44"/>
      <c r="E2634" s="40"/>
      <c r="F2634" s="40"/>
      <c r="G2634" s="22"/>
      <c r="H2634" s="44"/>
      <c r="I2634" s="67"/>
      <c r="J2634" s="67"/>
      <c r="K2634" s="4"/>
      <c r="N2634" s="22"/>
      <c r="Q2634" s="22"/>
      <c r="T2634" s="22"/>
      <c r="W2634" s="22"/>
      <c r="Z2634" s="22"/>
      <c r="AC2634" s="22"/>
      <c r="AF2634" s="22"/>
      <c r="AI2634" s="22"/>
      <c r="AL2634" s="22"/>
      <c r="AO2634" s="22"/>
      <c r="AR2634" s="22"/>
      <c r="AU2634" s="22"/>
      <c r="AX2634" s="22"/>
      <c r="BA2634" s="22"/>
      <c r="BD2634" s="22"/>
    </row>
    <row r="2635" spans="2:56" x14ac:dyDescent="0.3">
      <c r="B2635" s="22"/>
      <c r="C2635" s="55"/>
      <c r="D2635" s="44"/>
      <c r="E2635" s="40"/>
      <c r="F2635" s="40"/>
      <c r="G2635" s="22"/>
      <c r="H2635" s="44"/>
      <c r="I2635" s="67"/>
      <c r="J2635" s="67"/>
      <c r="K2635" s="4"/>
      <c r="N2635" s="22"/>
      <c r="Q2635" s="22"/>
      <c r="T2635" s="22"/>
      <c r="W2635" s="22"/>
      <c r="Z2635" s="22"/>
      <c r="AC2635" s="22"/>
      <c r="AF2635" s="22"/>
      <c r="AI2635" s="22"/>
      <c r="AL2635" s="22"/>
      <c r="AO2635" s="22"/>
      <c r="AR2635" s="22"/>
      <c r="AU2635" s="22"/>
      <c r="AX2635" s="22"/>
      <c r="BA2635" s="22"/>
      <c r="BD2635" s="22"/>
    </row>
    <row r="2636" spans="2:56" x14ac:dyDescent="0.3">
      <c r="B2636" s="22"/>
      <c r="C2636" s="55"/>
      <c r="D2636" s="44"/>
      <c r="E2636" s="40"/>
      <c r="F2636" s="40"/>
      <c r="G2636" s="22"/>
      <c r="H2636" s="44"/>
      <c r="I2636" s="67"/>
      <c r="J2636" s="67"/>
      <c r="K2636" s="4"/>
      <c r="N2636" s="22"/>
      <c r="Q2636" s="22"/>
      <c r="T2636" s="22"/>
      <c r="W2636" s="22"/>
      <c r="Z2636" s="22"/>
      <c r="AC2636" s="22"/>
      <c r="AF2636" s="22"/>
      <c r="AI2636" s="22"/>
      <c r="AL2636" s="22"/>
      <c r="AO2636" s="22"/>
      <c r="AR2636" s="22"/>
      <c r="AU2636" s="22"/>
      <c r="AX2636" s="22"/>
      <c r="BA2636" s="22"/>
      <c r="BD2636" s="22"/>
    </row>
    <row r="2637" spans="2:56" x14ac:dyDescent="0.3">
      <c r="B2637" s="22"/>
      <c r="C2637" s="55"/>
      <c r="D2637" s="44"/>
      <c r="E2637" s="40"/>
      <c r="F2637" s="40"/>
      <c r="G2637" s="22"/>
      <c r="H2637" s="44"/>
      <c r="I2637" s="67"/>
      <c r="J2637" s="67"/>
      <c r="K2637" s="4"/>
      <c r="N2637" s="22"/>
      <c r="Q2637" s="22"/>
      <c r="T2637" s="22"/>
      <c r="W2637" s="22"/>
      <c r="Z2637" s="22"/>
      <c r="AC2637" s="22"/>
      <c r="AF2637" s="22"/>
      <c r="AI2637" s="22"/>
      <c r="AL2637" s="22"/>
      <c r="AO2637" s="22"/>
      <c r="AR2637" s="22"/>
      <c r="AU2637" s="22"/>
      <c r="AX2637" s="22"/>
      <c r="BA2637" s="22"/>
      <c r="BD2637" s="22"/>
    </row>
    <row r="2638" spans="2:56" x14ac:dyDescent="0.3">
      <c r="B2638" s="22"/>
      <c r="C2638" s="55"/>
      <c r="D2638" s="44"/>
      <c r="E2638" s="40"/>
      <c r="F2638" s="40"/>
      <c r="G2638" s="22"/>
      <c r="H2638" s="44"/>
      <c r="I2638" s="67"/>
      <c r="J2638" s="67"/>
      <c r="K2638" s="4"/>
      <c r="N2638" s="22"/>
      <c r="Q2638" s="22"/>
      <c r="T2638" s="22"/>
      <c r="W2638" s="22"/>
      <c r="Z2638" s="22"/>
      <c r="AC2638" s="22"/>
      <c r="AF2638" s="22"/>
      <c r="AI2638" s="22"/>
      <c r="AL2638" s="22"/>
      <c r="AO2638" s="22"/>
      <c r="AR2638" s="22"/>
      <c r="AU2638" s="22"/>
      <c r="AX2638" s="22"/>
      <c r="BA2638" s="22"/>
      <c r="BD2638" s="22"/>
    </row>
    <row r="2639" spans="2:56" x14ac:dyDescent="0.3">
      <c r="B2639" s="22"/>
      <c r="C2639" s="55"/>
      <c r="D2639" s="44"/>
      <c r="E2639" s="40"/>
      <c r="F2639" s="40"/>
      <c r="G2639" s="22"/>
      <c r="H2639" s="44"/>
      <c r="I2639" s="67"/>
      <c r="J2639" s="67"/>
      <c r="K2639" s="4"/>
      <c r="N2639" s="22"/>
      <c r="Q2639" s="22"/>
      <c r="T2639" s="22"/>
      <c r="W2639" s="22"/>
      <c r="Z2639" s="22"/>
      <c r="AC2639" s="22"/>
      <c r="AF2639" s="22"/>
      <c r="AI2639" s="22"/>
      <c r="AL2639" s="22"/>
      <c r="AO2639" s="22"/>
      <c r="AR2639" s="22"/>
      <c r="AU2639" s="22"/>
      <c r="AX2639" s="22"/>
      <c r="BA2639" s="22"/>
      <c r="BD2639" s="22"/>
    </row>
    <row r="2640" spans="2:56" x14ac:dyDescent="0.3">
      <c r="B2640" s="22"/>
      <c r="C2640" s="55"/>
      <c r="D2640" s="44"/>
      <c r="E2640" s="40"/>
      <c r="F2640" s="40"/>
      <c r="G2640" s="22"/>
      <c r="H2640" s="44"/>
      <c r="I2640" s="67"/>
      <c r="J2640" s="67"/>
      <c r="K2640" s="4"/>
      <c r="N2640" s="22"/>
      <c r="Q2640" s="22"/>
      <c r="T2640" s="22"/>
      <c r="W2640" s="22"/>
      <c r="Z2640" s="22"/>
      <c r="AC2640" s="22"/>
      <c r="AF2640" s="22"/>
      <c r="AI2640" s="22"/>
      <c r="AL2640" s="22"/>
      <c r="AO2640" s="22"/>
      <c r="AR2640" s="22"/>
      <c r="AU2640" s="22"/>
      <c r="AX2640" s="22"/>
      <c r="BA2640" s="22"/>
      <c r="BD2640" s="22"/>
    </row>
    <row r="2641" spans="2:56" x14ac:dyDescent="0.3">
      <c r="B2641" s="22"/>
      <c r="C2641" s="55"/>
      <c r="D2641" s="44"/>
      <c r="E2641" s="40"/>
      <c r="F2641" s="40"/>
      <c r="G2641" s="22"/>
      <c r="H2641" s="44"/>
      <c r="I2641" s="67"/>
      <c r="J2641" s="67"/>
      <c r="K2641" s="4"/>
      <c r="N2641" s="22"/>
      <c r="Q2641" s="22"/>
      <c r="T2641" s="22"/>
      <c r="W2641" s="22"/>
      <c r="Z2641" s="22"/>
      <c r="AC2641" s="22"/>
      <c r="AF2641" s="22"/>
      <c r="AI2641" s="22"/>
      <c r="AL2641" s="22"/>
      <c r="AO2641" s="22"/>
      <c r="AR2641" s="22"/>
      <c r="AU2641" s="22"/>
      <c r="AX2641" s="22"/>
      <c r="BA2641" s="22"/>
      <c r="BD2641" s="22"/>
    </row>
    <row r="2642" spans="2:56" x14ac:dyDescent="0.3">
      <c r="B2642" s="22"/>
      <c r="C2642" s="55"/>
      <c r="D2642" s="44"/>
      <c r="E2642" s="40"/>
      <c r="F2642" s="40"/>
      <c r="G2642" s="22"/>
      <c r="H2642" s="44"/>
      <c r="I2642" s="67"/>
      <c r="J2642" s="67"/>
      <c r="K2642" s="4"/>
      <c r="N2642" s="22"/>
      <c r="Q2642" s="22"/>
      <c r="T2642" s="22"/>
      <c r="W2642" s="22"/>
      <c r="Z2642" s="22"/>
      <c r="AC2642" s="22"/>
      <c r="AF2642" s="22"/>
      <c r="AI2642" s="22"/>
      <c r="AL2642" s="22"/>
      <c r="AO2642" s="22"/>
      <c r="AR2642" s="22"/>
      <c r="AU2642" s="22"/>
      <c r="AX2642" s="22"/>
      <c r="BA2642" s="22"/>
      <c r="BD2642" s="22"/>
    </row>
    <row r="2643" spans="2:56" x14ac:dyDescent="0.3">
      <c r="B2643" s="22"/>
      <c r="C2643" s="55"/>
      <c r="D2643" s="44"/>
      <c r="E2643" s="40"/>
      <c r="F2643" s="40"/>
      <c r="G2643" s="22"/>
      <c r="H2643" s="44"/>
      <c r="I2643" s="67"/>
      <c r="J2643" s="67"/>
      <c r="K2643" s="4"/>
      <c r="N2643" s="22"/>
      <c r="Q2643" s="22"/>
      <c r="T2643" s="22"/>
      <c r="W2643" s="22"/>
      <c r="Z2643" s="22"/>
      <c r="AC2643" s="22"/>
      <c r="AF2643" s="22"/>
      <c r="AI2643" s="22"/>
      <c r="AL2643" s="22"/>
      <c r="AO2643" s="22"/>
      <c r="AR2643" s="22"/>
      <c r="AU2643" s="22"/>
      <c r="AX2643" s="22"/>
      <c r="BA2643" s="22"/>
      <c r="BD2643" s="22"/>
    </row>
    <row r="2644" spans="2:56" x14ac:dyDescent="0.3">
      <c r="B2644" s="22"/>
      <c r="C2644" s="55"/>
      <c r="D2644" s="44"/>
      <c r="E2644" s="40"/>
      <c r="F2644" s="40"/>
      <c r="G2644" s="22"/>
      <c r="H2644" s="44"/>
      <c r="I2644" s="67"/>
      <c r="J2644" s="67"/>
      <c r="K2644" s="4"/>
      <c r="N2644" s="22"/>
      <c r="Q2644" s="22"/>
      <c r="T2644" s="22"/>
      <c r="W2644" s="22"/>
      <c r="Z2644" s="22"/>
      <c r="AC2644" s="22"/>
      <c r="AF2644" s="22"/>
      <c r="AI2644" s="22"/>
      <c r="AL2644" s="22"/>
      <c r="AO2644" s="22"/>
      <c r="AR2644" s="22"/>
      <c r="AU2644" s="22"/>
      <c r="AX2644" s="22"/>
      <c r="BA2644" s="22"/>
      <c r="BD2644" s="22"/>
    </row>
    <row r="2645" spans="2:56" x14ac:dyDescent="0.3">
      <c r="B2645" s="22"/>
      <c r="C2645" s="55"/>
      <c r="D2645" s="44"/>
      <c r="E2645" s="40"/>
      <c r="F2645" s="40"/>
      <c r="G2645" s="22"/>
      <c r="H2645" s="44"/>
      <c r="I2645" s="67"/>
      <c r="J2645" s="67"/>
      <c r="K2645" s="4"/>
      <c r="N2645" s="22"/>
      <c r="Q2645" s="22"/>
      <c r="T2645" s="22"/>
      <c r="W2645" s="22"/>
      <c r="Z2645" s="22"/>
      <c r="AC2645" s="22"/>
      <c r="AF2645" s="22"/>
      <c r="AI2645" s="22"/>
      <c r="AL2645" s="22"/>
      <c r="AO2645" s="22"/>
      <c r="AR2645" s="22"/>
      <c r="AU2645" s="22"/>
      <c r="AX2645" s="22"/>
      <c r="BA2645" s="22"/>
      <c r="BD2645" s="22"/>
    </row>
    <row r="2646" spans="2:56" x14ac:dyDescent="0.3">
      <c r="B2646" s="22"/>
      <c r="C2646" s="55"/>
      <c r="D2646" s="44"/>
      <c r="E2646" s="40"/>
      <c r="F2646" s="40"/>
      <c r="G2646" s="22"/>
      <c r="H2646" s="44"/>
      <c r="I2646" s="67"/>
      <c r="J2646" s="67"/>
      <c r="K2646" s="4"/>
      <c r="N2646" s="22"/>
      <c r="Q2646" s="22"/>
      <c r="T2646" s="22"/>
      <c r="W2646" s="22"/>
      <c r="Z2646" s="22"/>
      <c r="AC2646" s="22"/>
      <c r="AF2646" s="22"/>
      <c r="AI2646" s="22"/>
      <c r="AL2646" s="22"/>
      <c r="AO2646" s="22"/>
      <c r="AR2646" s="22"/>
      <c r="AU2646" s="22"/>
      <c r="AX2646" s="22"/>
      <c r="BA2646" s="22"/>
      <c r="BD2646" s="22"/>
    </row>
    <row r="2647" spans="2:56" x14ac:dyDescent="0.3">
      <c r="B2647" s="22"/>
      <c r="C2647" s="55"/>
      <c r="D2647" s="44"/>
      <c r="E2647" s="40"/>
      <c r="F2647" s="40"/>
      <c r="G2647" s="22"/>
      <c r="H2647" s="44"/>
      <c r="I2647" s="67"/>
      <c r="J2647" s="67"/>
      <c r="K2647" s="4"/>
      <c r="N2647" s="22"/>
      <c r="Q2647" s="22"/>
      <c r="T2647" s="22"/>
      <c r="W2647" s="22"/>
      <c r="Z2647" s="22"/>
      <c r="AC2647" s="22"/>
      <c r="AF2647" s="22"/>
      <c r="AI2647" s="22"/>
      <c r="AL2647" s="22"/>
      <c r="AO2647" s="22"/>
      <c r="AR2647" s="22"/>
      <c r="AU2647" s="22"/>
      <c r="AX2647" s="22"/>
      <c r="BA2647" s="22"/>
      <c r="BD2647" s="22"/>
    </row>
    <row r="2648" spans="2:56" x14ac:dyDescent="0.3">
      <c r="B2648" s="22"/>
      <c r="C2648" s="55"/>
      <c r="D2648" s="44"/>
      <c r="E2648" s="40"/>
      <c r="F2648" s="40"/>
      <c r="G2648" s="22"/>
      <c r="H2648" s="44"/>
      <c r="I2648" s="67"/>
      <c r="J2648" s="67"/>
      <c r="K2648" s="4"/>
      <c r="N2648" s="22"/>
      <c r="Q2648" s="22"/>
      <c r="T2648" s="22"/>
      <c r="W2648" s="22"/>
      <c r="Z2648" s="22"/>
      <c r="AC2648" s="22"/>
      <c r="AF2648" s="22"/>
      <c r="AI2648" s="22"/>
      <c r="AL2648" s="22"/>
      <c r="AO2648" s="22"/>
      <c r="AR2648" s="22"/>
      <c r="AU2648" s="22"/>
      <c r="AX2648" s="22"/>
      <c r="BA2648" s="22"/>
      <c r="BD2648" s="22"/>
    </row>
    <row r="2649" spans="2:56" x14ac:dyDescent="0.3">
      <c r="B2649" s="22"/>
      <c r="C2649" s="55"/>
      <c r="D2649" s="44"/>
      <c r="E2649" s="40"/>
      <c r="F2649" s="40"/>
      <c r="G2649" s="22"/>
      <c r="H2649" s="44"/>
      <c r="I2649" s="67"/>
      <c r="J2649" s="67"/>
      <c r="K2649" s="4"/>
      <c r="N2649" s="22"/>
      <c r="Q2649" s="22"/>
      <c r="T2649" s="22"/>
      <c r="W2649" s="22"/>
      <c r="Z2649" s="22"/>
      <c r="AC2649" s="22"/>
      <c r="AF2649" s="22"/>
      <c r="AI2649" s="22"/>
      <c r="AL2649" s="22"/>
      <c r="AO2649" s="22"/>
      <c r="AR2649" s="22"/>
      <c r="AU2649" s="22"/>
      <c r="AX2649" s="22"/>
      <c r="BA2649" s="22"/>
      <c r="BD2649" s="22"/>
    </row>
    <row r="2650" spans="2:56" x14ac:dyDescent="0.3">
      <c r="B2650" s="22"/>
      <c r="C2650" s="55"/>
      <c r="D2650" s="44"/>
      <c r="E2650" s="40"/>
      <c r="F2650" s="40"/>
      <c r="G2650" s="22"/>
      <c r="H2650" s="44"/>
      <c r="I2650" s="67"/>
      <c r="J2650" s="67"/>
      <c r="K2650" s="4"/>
      <c r="N2650" s="22"/>
      <c r="Q2650" s="22"/>
      <c r="T2650" s="22"/>
      <c r="W2650" s="22"/>
      <c r="Z2650" s="22"/>
      <c r="AC2650" s="22"/>
      <c r="AF2650" s="22"/>
      <c r="AI2650" s="22"/>
      <c r="AL2650" s="22"/>
      <c r="AO2650" s="22"/>
      <c r="AR2650" s="22"/>
      <c r="AU2650" s="22"/>
      <c r="AX2650" s="22"/>
      <c r="BA2650" s="22"/>
      <c r="BD2650" s="22"/>
    </row>
    <row r="2651" spans="2:56" x14ac:dyDescent="0.3">
      <c r="B2651" s="22"/>
      <c r="C2651" s="55"/>
      <c r="D2651" s="44"/>
      <c r="E2651" s="40"/>
      <c r="F2651" s="40"/>
      <c r="G2651" s="22"/>
      <c r="H2651" s="44"/>
      <c r="I2651" s="67"/>
      <c r="J2651" s="67"/>
      <c r="K2651" s="4"/>
      <c r="N2651" s="22"/>
      <c r="Q2651" s="22"/>
      <c r="T2651" s="22"/>
      <c r="W2651" s="22"/>
      <c r="Z2651" s="22"/>
      <c r="AC2651" s="22"/>
      <c r="AF2651" s="22"/>
      <c r="AI2651" s="22"/>
      <c r="AL2651" s="22"/>
      <c r="AO2651" s="22"/>
      <c r="AR2651" s="22"/>
      <c r="AU2651" s="22"/>
      <c r="AX2651" s="22"/>
      <c r="BA2651" s="22"/>
      <c r="BD2651" s="22"/>
    </row>
    <row r="2652" spans="2:56" x14ac:dyDescent="0.3">
      <c r="B2652" s="22"/>
      <c r="C2652" s="55"/>
      <c r="D2652" s="44"/>
      <c r="E2652" s="40"/>
      <c r="F2652" s="40"/>
      <c r="G2652" s="22"/>
      <c r="H2652" s="44"/>
      <c r="I2652" s="67"/>
      <c r="J2652" s="67"/>
      <c r="K2652" s="4"/>
      <c r="N2652" s="22"/>
      <c r="Q2652" s="22"/>
      <c r="T2652" s="22"/>
      <c r="W2652" s="22"/>
      <c r="Z2652" s="22"/>
      <c r="AC2652" s="22"/>
      <c r="AF2652" s="22"/>
      <c r="AI2652" s="22"/>
      <c r="AL2652" s="22"/>
      <c r="AO2652" s="22"/>
      <c r="AR2652" s="22"/>
      <c r="AU2652" s="22"/>
      <c r="AX2652" s="22"/>
      <c r="BA2652" s="22"/>
      <c r="BD2652" s="22"/>
    </row>
    <row r="2653" spans="2:56" x14ac:dyDescent="0.3">
      <c r="B2653" s="22"/>
      <c r="C2653" s="55"/>
      <c r="D2653" s="44"/>
      <c r="E2653" s="40"/>
      <c r="F2653" s="40"/>
      <c r="G2653" s="22"/>
      <c r="H2653" s="44"/>
      <c r="I2653" s="67"/>
      <c r="J2653" s="67"/>
      <c r="K2653" s="4"/>
      <c r="N2653" s="22"/>
      <c r="Q2653" s="22"/>
      <c r="T2653" s="22"/>
      <c r="W2653" s="22"/>
      <c r="Z2653" s="22"/>
      <c r="AC2653" s="22"/>
      <c r="AF2653" s="22"/>
      <c r="AI2653" s="22"/>
      <c r="AL2653" s="22"/>
      <c r="AO2653" s="22"/>
      <c r="AR2653" s="22"/>
      <c r="AU2653" s="22"/>
      <c r="AX2653" s="22"/>
      <c r="BA2653" s="22"/>
      <c r="BD2653" s="22"/>
    </row>
    <row r="2654" spans="2:56" x14ac:dyDescent="0.3">
      <c r="B2654" s="22"/>
      <c r="C2654" s="55"/>
      <c r="D2654" s="44"/>
      <c r="E2654" s="40"/>
      <c r="F2654" s="40"/>
      <c r="G2654" s="22"/>
      <c r="H2654" s="44"/>
      <c r="I2654" s="67"/>
      <c r="J2654" s="67"/>
      <c r="K2654" s="4"/>
      <c r="N2654" s="22"/>
      <c r="Q2654" s="22"/>
      <c r="T2654" s="22"/>
      <c r="W2654" s="22"/>
      <c r="Z2654" s="22"/>
      <c r="AC2654" s="22"/>
      <c r="AF2654" s="22"/>
      <c r="AI2654" s="22"/>
      <c r="AL2654" s="22"/>
      <c r="AO2654" s="22"/>
      <c r="AR2654" s="22"/>
      <c r="AU2654" s="22"/>
      <c r="AX2654" s="22"/>
      <c r="BA2654" s="22"/>
      <c r="BD2654" s="22"/>
    </row>
    <row r="2655" spans="2:56" x14ac:dyDescent="0.3">
      <c r="B2655" s="22"/>
      <c r="C2655" s="55"/>
      <c r="D2655" s="44"/>
      <c r="E2655" s="40"/>
      <c r="F2655" s="40"/>
      <c r="G2655" s="22"/>
      <c r="H2655" s="44"/>
      <c r="I2655" s="67"/>
      <c r="J2655" s="67"/>
      <c r="K2655" s="4"/>
      <c r="N2655" s="22"/>
      <c r="Q2655" s="22"/>
      <c r="T2655" s="22"/>
      <c r="W2655" s="22"/>
      <c r="Z2655" s="22"/>
      <c r="AC2655" s="22"/>
      <c r="AF2655" s="22"/>
      <c r="AI2655" s="22"/>
      <c r="AL2655" s="22"/>
      <c r="AO2655" s="22"/>
      <c r="AR2655" s="22"/>
      <c r="AU2655" s="22"/>
      <c r="AX2655" s="22"/>
      <c r="BA2655" s="22"/>
      <c r="BD2655" s="22"/>
    </row>
    <row r="2656" spans="2:56" x14ac:dyDescent="0.3">
      <c r="B2656" s="22"/>
      <c r="C2656" s="55"/>
      <c r="D2656" s="44"/>
      <c r="E2656" s="40"/>
      <c r="F2656" s="40"/>
      <c r="G2656" s="22"/>
      <c r="H2656" s="44"/>
      <c r="I2656" s="67"/>
      <c r="J2656" s="67"/>
      <c r="K2656" s="4"/>
      <c r="N2656" s="22"/>
      <c r="Q2656" s="22"/>
      <c r="T2656" s="22"/>
      <c r="W2656" s="22"/>
      <c r="Z2656" s="22"/>
      <c r="AC2656" s="22"/>
      <c r="AF2656" s="22"/>
      <c r="AI2656" s="22"/>
      <c r="AL2656" s="22"/>
      <c r="AO2656" s="22"/>
      <c r="AR2656" s="22"/>
      <c r="AU2656" s="22"/>
      <c r="AX2656" s="22"/>
      <c r="BA2656" s="22"/>
      <c r="BD2656" s="22"/>
    </row>
    <row r="2657" spans="2:56" x14ac:dyDescent="0.3">
      <c r="B2657" s="22"/>
      <c r="C2657" s="55"/>
      <c r="D2657" s="44"/>
      <c r="E2657" s="40"/>
      <c r="F2657" s="40"/>
      <c r="G2657" s="22"/>
      <c r="H2657" s="44"/>
      <c r="I2657" s="67"/>
      <c r="J2657" s="67"/>
      <c r="K2657" s="4"/>
      <c r="N2657" s="22"/>
      <c r="Q2657" s="22"/>
      <c r="T2657" s="22"/>
      <c r="W2657" s="22"/>
      <c r="Z2657" s="22"/>
      <c r="AC2657" s="22"/>
      <c r="AF2657" s="22"/>
      <c r="AI2657" s="22"/>
      <c r="AL2657" s="22"/>
      <c r="AO2657" s="22"/>
      <c r="AR2657" s="22"/>
      <c r="AU2657" s="22"/>
      <c r="AX2657" s="22"/>
      <c r="BA2657" s="22"/>
      <c r="BD2657" s="22"/>
    </row>
    <row r="2658" spans="2:56" x14ac:dyDescent="0.3">
      <c r="B2658" s="22"/>
      <c r="C2658" s="55"/>
      <c r="D2658" s="44"/>
      <c r="E2658" s="40"/>
      <c r="F2658" s="40"/>
      <c r="G2658" s="22"/>
      <c r="H2658" s="44"/>
      <c r="I2658" s="67"/>
      <c r="J2658" s="67"/>
      <c r="K2658" s="4"/>
      <c r="N2658" s="22"/>
      <c r="Q2658" s="22"/>
      <c r="T2658" s="22"/>
      <c r="W2658" s="22"/>
      <c r="Z2658" s="22"/>
      <c r="AC2658" s="22"/>
      <c r="AF2658" s="22"/>
      <c r="AI2658" s="22"/>
      <c r="AL2658" s="22"/>
      <c r="AO2658" s="22"/>
      <c r="AR2658" s="22"/>
      <c r="AU2658" s="22"/>
      <c r="AX2658" s="22"/>
      <c r="BA2658" s="22"/>
      <c r="BD2658" s="22"/>
    </row>
    <row r="2659" spans="2:56" x14ac:dyDescent="0.3">
      <c r="B2659" s="22"/>
      <c r="C2659" s="55"/>
      <c r="D2659" s="44"/>
      <c r="E2659" s="40"/>
      <c r="F2659" s="40"/>
      <c r="G2659" s="22"/>
      <c r="H2659" s="44"/>
      <c r="I2659" s="67"/>
      <c r="J2659" s="67"/>
      <c r="K2659" s="4"/>
      <c r="N2659" s="22"/>
      <c r="Q2659" s="22"/>
      <c r="T2659" s="22"/>
      <c r="W2659" s="22"/>
      <c r="Z2659" s="22"/>
      <c r="AC2659" s="22"/>
      <c r="AF2659" s="22"/>
      <c r="AI2659" s="22"/>
      <c r="AL2659" s="22"/>
      <c r="AO2659" s="22"/>
      <c r="AR2659" s="22"/>
      <c r="AU2659" s="22"/>
      <c r="AX2659" s="22"/>
      <c r="BA2659" s="22"/>
      <c r="BD2659" s="22"/>
    </row>
    <row r="2660" spans="2:56" x14ac:dyDescent="0.3">
      <c r="B2660" s="22"/>
      <c r="C2660" s="55"/>
      <c r="D2660" s="44"/>
      <c r="E2660" s="40"/>
      <c r="F2660" s="40"/>
      <c r="G2660" s="22"/>
      <c r="H2660" s="44"/>
      <c r="I2660" s="67"/>
      <c r="J2660" s="67"/>
      <c r="K2660" s="4"/>
      <c r="N2660" s="22"/>
      <c r="Q2660" s="22"/>
      <c r="T2660" s="22"/>
      <c r="W2660" s="22"/>
      <c r="Z2660" s="22"/>
      <c r="AC2660" s="22"/>
      <c r="AF2660" s="22"/>
      <c r="AI2660" s="22"/>
      <c r="AL2660" s="22"/>
      <c r="AO2660" s="22"/>
      <c r="AR2660" s="22"/>
      <c r="AU2660" s="22"/>
      <c r="AX2660" s="22"/>
      <c r="BA2660" s="22"/>
      <c r="BD2660" s="22"/>
    </row>
    <row r="2661" spans="2:56" x14ac:dyDescent="0.3">
      <c r="B2661" s="22"/>
      <c r="C2661" s="55"/>
      <c r="D2661" s="44"/>
      <c r="E2661" s="40"/>
      <c r="F2661" s="40"/>
      <c r="G2661" s="22"/>
      <c r="H2661" s="44"/>
      <c r="I2661" s="67"/>
      <c r="J2661" s="67"/>
      <c r="K2661" s="4"/>
      <c r="N2661" s="22"/>
      <c r="Q2661" s="22"/>
      <c r="T2661" s="22"/>
      <c r="W2661" s="22"/>
      <c r="Z2661" s="22"/>
      <c r="AC2661" s="22"/>
      <c r="AF2661" s="22"/>
      <c r="AI2661" s="22"/>
      <c r="AL2661" s="22"/>
      <c r="AO2661" s="22"/>
      <c r="AR2661" s="22"/>
      <c r="AU2661" s="22"/>
      <c r="AX2661" s="22"/>
      <c r="BA2661" s="22"/>
      <c r="BD2661" s="22"/>
    </row>
    <row r="2662" spans="2:56" x14ac:dyDescent="0.3">
      <c r="B2662" s="22"/>
      <c r="C2662" s="55"/>
      <c r="D2662" s="44"/>
      <c r="E2662" s="40"/>
      <c r="F2662" s="40"/>
      <c r="G2662" s="22"/>
      <c r="H2662" s="44"/>
      <c r="I2662" s="67"/>
      <c r="J2662" s="67"/>
      <c r="K2662" s="4"/>
      <c r="N2662" s="22"/>
      <c r="Q2662" s="22"/>
      <c r="T2662" s="22"/>
      <c r="W2662" s="22"/>
      <c r="Z2662" s="22"/>
      <c r="AC2662" s="22"/>
      <c r="AF2662" s="22"/>
      <c r="AI2662" s="22"/>
      <c r="AL2662" s="22"/>
      <c r="AO2662" s="22"/>
      <c r="AR2662" s="22"/>
      <c r="AU2662" s="22"/>
      <c r="AX2662" s="22"/>
      <c r="BA2662" s="22"/>
      <c r="BD2662" s="22"/>
    </row>
    <row r="2663" spans="2:56" x14ac:dyDescent="0.3">
      <c r="B2663" s="22"/>
      <c r="C2663" s="55"/>
      <c r="D2663" s="44"/>
      <c r="E2663" s="40"/>
      <c r="F2663" s="40"/>
      <c r="G2663" s="22"/>
      <c r="H2663" s="44"/>
      <c r="I2663" s="67"/>
      <c r="J2663" s="67"/>
      <c r="K2663" s="4"/>
      <c r="N2663" s="22"/>
      <c r="Q2663" s="22"/>
      <c r="T2663" s="22"/>
      <c r="W2663" s="22"/>
      <c r="Z2663" s="22"/>
      <c r="AC2663" s="22"/>
      <c r="AF2663" s="22"/>
      <c r="AI2663" s="22"/>
      <c r="AL2663" s="22"/>
      <c r="AO2663" s="22"/>
      <c r="AR2663" s="22"/>
      <c r="AU2663" s="22"/>
      <c r="AX2663" s="22"/>
      <c r="BA2663" s="22"/>
      <c r="BD2663" s="22"/>
    </row>
    <row r="2664" spans="2:56" x14ac:dyDescent="0.3">
      <c r="B2664" s="22"/>
      <c r="C2664" s="55"/>
      <c r="D2664" s="44"/>
      <c r="E2664" s="40"/>
      <c r="F2664" s="40"/>
      <c r="G2664" s="22"/>
      <c r="H2664" s="44"/>
      <c r="I2664" s="67"/>
      <c r="J2664" s="67"/>
      <c r="K2664" s="4"/>
      <c r="N2664" s="22"/>
      <c r="Q2664" s="22"/>
      <c r="T2664" s="22"/>
      <c r="W2664" s="22"/>
      <c r="Z2664" s="22"/>
      <c r="AC2664" s="22"/>
      <c r="AF2664" s="22"/>
      <c r="AI2664" s="22"/>
      <c r="AL2664" s="22"/>
      <c r="AO2664" s="22"/>
      <c r="AR2664" s="22"/>
      <c r="AU2664" s="22"/>
      <c r="AX2664" s="22"/>
      <c r="BA2664" s="22"/>
      <c r="BD2664" s="22"/>
    </row>
    <row r="2665" spans="2:56" x14ac:dyDescent="0.3">
      <c r="B2665" s="22"/>
      <c r="C2665" s="55"/>
      <c r="D2665" s="44"/>
      <c r="E2665" s="40"/>
      <c r="F2665" s="40"/>
      <c r="G2665" s="22"/>
      <c r="H2665" s="44"/>
      <c r="I2665" s="67"/>
      <c r="J2665" s="67"/>
      <c r="K2665" s="4"/>
      <c r="N2665" s="22"/>
      <c r="Q2665" s="22"/>
      <c r="T2665" s="22"/>
      <c r="W2665" s="22"/>
      <c r="Z2665" s="22"/>
      <c r="AC2665" s="22"/>
      <c r="AF2665" s="22"/>
      <c r="AI2665" s="22"/>
      <c r="AL2665" s="22"/>
      <c r="AO2665" s="22"/>
      <c r="AR2665" s="22"/>
      <c r="AU2665" s="22"/>
      <c r="AX2665" s="22"/>
      <c r="BA2665" s="22"/>
      <c r="BD2665" s="22"/>
    </row>
    <row r="2666" spans="2:56" x14ac:dyDescent="0.3">
      <c r="B2666" s="22"/>
      <c r="C2666" s="55"/>
      <c r="D2666" s="44"/>
      <c r="E2666" s="40"/>
      <c r="F2666" s="40"/>
      <c r="G2666" s="22"/>
      <c r="H2666" s="44"/>
      <c r="I2666" s="67"/>
      <c r="J2666" s="67"/>
      <c r="K2666" s="4"/>
      <c r="N2666" s="22"/>
      <c r="Q2666" s="22"/>
      <c r="T2666" s="22"/>
      <c r="W2666" s="22"/>
      <c r="Z2666" s="22"/>
      <c r="AC2666" s="22"/>
      <c r="AF2666" s="22"/>
      <c r="AI2666" s="22"/>
      <c r="AL2666" s="22"/>
      <c r="AO2666" s="22"/>
      <c r="AR2666" s="22"/>
      <c r="AU2666" s="22"/>
      <c r="AX2666" s="22"/>
      <c r="BA2666" s="22"/>
      <c r="BD2666" s="22"/>
    </row>
    <row r="2667" spans="2:56" x14ac:dyDescent="0.3">
      <c r="B2667" s="22"/>
      <c r="C2667" s="55"/>
      <c r="D2667" s="44"/>
      <c r="E2667" s="40"/>
      <c r="F2667" s="40"/>
      <c r="G2667" s="22"/>
      <c r="H2667" s="44"/>
      <c r="I2667" s="67"/>
      <c r="J2667" s="67"/>
      <c r="K2667" s="4"/>
      <c r="N2667" s="22"/>
      <c r="Q2667" s="22"/>
      <c r="T2667" s="22"/>
      <c r="W2667" s="22"/>
      <c r="Z2667" s="22"/>
      <c r="AC2667" s="22"/>
      <c r="AF2667" s="22"/>
      <c r="AI2667" s="22"/>
      <c r="AL2667" s="22"/>
      <c r="AO2667" s="22"/>
      <c r="AR2667" s="22"/>
      <c r="AU2667" s="22"/>
      <c r="AX2667" s="22"/>
      <c r="BA2667" s="22"/>
      <c r="BD2667" s="22"/>
    </row>
    <row r="2668" spans="2:56" x14ac:dyDescent="0.3">
      <c r="B2668" s="22"/>
      <c r="C2668" s="55"/>
      <c r="D2668" s="44"/>
      <c r="E2668" s="40"/>
      <c r="F2668" s="40"/>
      <c r="G2668" s="22"/>
      <c r="H2668" s="44"/>
      <c r="I2668" s="67"/>
      <c r="J2668" s="67"/>
      <c r="K2668" s="4"/>
      <c r="N2668" s="22"/>
      <c r="Q2668" s="22"/>
      <c r="T2668" s="22"/>
      <c r="W2668" s="22"/>
      <c r="Z2668" s="22"/>
      <c r="AC2668" s="22"/>
      <c r="AF2668" s="22"/>
      <c r="AI2668" s="22"/>
      <c r="AL2668" s="22"/>
      <c r="AO2668" s="22"/>
      <c r="AR2668" s="22"/>
      <c r="AU2668" s="22"/>
      <c r="AX2668" s="22"/>
      <c r="BA2668" s="22"/>
      <c r="BD2668" s="22"/>
    </row>
    <row r="2669" spans="2:56" x14ac:dyDescent="0.3">
      <c r="B2669" s="22"/>
      <c r="C2669" s="55"/>
      <c r="D2669" s="44"/>
      <c r="E2669" s="40"/>
      <c r="F2669" s="40"/>
      <c r="G2669" s="22"/>
      <c r="H2669" s="44"/>
      <c r="I2669" s="67"/>
      <c r="J2669" s="67"/>
      <c r="K2669" s="4"/>
      <c r="N2669" s="22"/>
      <c r="Q2669" s="22"/>
      <c r="T2669" s="22"/>
      <c r="W2669" s="22"/>
      <c r="Z2669" s="22"/>
      <c r="AC2669" s="22"/>
      <c r="AF2669" s="22"/>
      <c r="AI2669" s="22"/>
      <c r="AL2669" s="22"/>
      <c r="AO2669" s="22"/>
      <c r="AR2669" s="22"/>
      <c r="AU2669" s="22"/>
      <c r="AX2669" s="22"/>
      <c r="BA2669" s="22"/>
      <c r="BD2669" s="22"/>
    </row>
    <row r="2670" spans="2:56" x14ac:dyDescent="0.3">
      <c r="B2670" s="22"/>
      <c r="C2670" s="55"/>
      <c r="D2670" s="44"/>
      <c r="E2670" s="40"/>
      <c r="F2670" s="40"/>
      <c r="G2670" s="22"/>
      <c r="H2670" s="44"/>
      <c r="I2670" s="67"/>
      <c r="J2670" s="67"/>
      <c r="K2670" s="4"/>
      <c r="N2670" s="22"/>
      <c r="Q2670" s="22"/>
      <c r="T2670" s="22"/>
      <c r="W2670" s="22"/>
      <c r="Z2670" s="22"/>
      <c r="AC2670" s="22"/>
      <c r="AF2670" s="22"/>
      <c r="AI2670" s="22"/>
      <c r="AL2670" s="22"/>
      <c r="AO2670" s="22"/>
      <c r="AR2670" s="22"/>
      <c r="AU2670" s="22"/>
      <c r="AX2670" s="22"/>
      <c r="BA2670" s="22"/>
      <c r="BD2670" s="22"/>
    </row>
    <row r="2671" spans="2:56" x14ac:dyDescent="0.3">
      <c r="B2671" s="22"/>
      <c r="C2671" s="55"/>
      <c r="D2671" s="44"/>
      <c r="E2671" s="40"/>
      <c r="F2671" s="40"/>
      <c r="G2671" s="22"/>
      <c r="H2671" s="44"/>
      <c r="I2671" s="67"/>
      <c r="J2671" s="67"/>
      <c r="K2671" s="4"/>
      <c r="N2671" s="22"/>
      <c r="Q2671" s="22"/>
      <c r="T2671" s="22"/>
      <c r="W2671" s="22"/>
      <c r="Z2671" s="22"/>
      <c r="AC2671" s="22"/>
      <c r="AF2671" s="22"/>
      <c r="AI2671" s="22"/>
      <c r="AL2671" s="22"/>
      <c r="AO2671" s="22"/>
      <c r="AR2671" s="22"/>
      <c r="AU2671" s="22"/>
      <c r="AX2671" s="22"/>
      <c r="BA2671" s="22"/>
      <c r="BD2671" s="22"/>
    </row>
    <row r="2672" spans="2:56" x14ac:dyDescent="0.3">
      <c r="B2672" s="22"/>
      <c r="C2672" s="55"/>
      <c r="D2672" s="44"/>
      <c r="E2672" s="40"/>
      <c r="F2672" s="40"/>
      <c r="G2672" s="22"/>
      <c r="H2672" s="44"/>
      <c r="I2672" s="67"/>
      <c r="J2672" s="67"/>
      <c r="K2672" s="4"/>
      <c r="N2672" s="22"/>
      <c r="Q2672" s="22"/>
      <c r="T2672" s="22"/>
      <c r="W2672" s="22"/>
      <c r="Z2672" s="22"/>
      <c r="AC2672" s="22"/>
      <c r="AF2672" s="22"/>
      <c r="AI2672" s="22"/>
      <c r="AL2672" s="22"/>
      <c r="AO2672" s="22"/>
      <c r="AR2672" s="22"/>
      <c r="AU2672" s="22"/>
      <c r="AX2672" s="22"/>
      <c r="BA2672" s="22"/>
      <c r="BD2672" s="22"/>
    </row>
    <row r="2673" spans="2:56" x14ac:dyDescent="0.3">
      <c r="B2673" s="22"/>
      <c r="C2673" s="55"/>
      <c r="D2673" s="44"/>
      <c r="E2673" s="40"/>
      <c r="F2673" s="40"/>
      <c r="G2673" s="22"/>
      <c r="H2673" s="44"/>
      <c r="I2673" s="67"/>
      <c r="J2673" s="67"/>
      <c r="K2673" s="4"/>
      <c r="N2673" s="22"/>
      <c r="Q2673" s="22"/>
      <c r="T2673" s="22"/>
      <c r="W2673" s="22"/>
      <c r="Z2673" s="22"/>
      <c r="AC2673" s="22"/>
      <c r="AF2673" s="22"/>
      <c r="AI2673" s="22"/>
      <c r="AL2673" s="22"/>
      <c r="AO2673" s="22"/>
      <c r="AR2673" s="22"/>
      <c r="AU2673" s="22"/>
      <c r="AX2673" s="22"/>
      <c r="BA2673" s="22"/>
      <c r="BD2673" s="22"/>
    </row>
    <row r="2674" spans="2:56" x14ac:dyDescent="0.3">
      <c r="B2674" s="22"/>
      <c r="C2674" s="55"/>
      <c r="D2674" s="44"/>
      <c r="E2674" s="40"/>
      <c r="F2674" s="40"/>
      <c r="G2674" s="22"/>
      <c r="H2674" s="44"/>
      <c r="I2674" s="67"/>
      <c r="J2674" s="67"/>
      <c r="K2674" s="4"/>
      <c r="N2674" s="22"/>
      <c r="Q2674" s="22"/>
      <c r="T2674" s="22"/>
      <c r="W2674" s="22"/>
      <c r="Z2674" s="22"/>
      <c r="AC2674" s="22"/>
      <c r="AF2674" s="22"/>
      <c r="AI2674" s="22"/>
      <c r="AL2674" s="22"/>
      <c r="AO2674" s="22"/>
      <c r="AR2674" s="22"/>
      <c r="AU2674" s="22"/>
      <c r="AX2674" s="22"/>
      <c r="BA2674" s="22"/>
      <c r="BD2674" s="22"/>
    </row>
    <row r="2675" spans="2:56" x14ac:dyDescent="0.3">
      <c r="B2675" s="22"/>
      <c r="C2675" s="55"/>
      <c r="D2675" s="44"/>
      <c r="E2675" s="40"/>
      <c r="F2675" s="40"/>
      <c r="G2675" s="22"/>
      <c r="H2675" s="44"/>
      <c r="I2675" s="67"/>
      <c r="J2675" s="67"/>
      <c r="K2675" s="4"/>
      <c r="N2675" s="22"/>
      <c r="Q2675" s="22"/>
      <c r="T2675" s="22"/>
      <c r="W2675" s="22"/>
      <c r="Z2675" s="22"/>
      <c r="AC2675" s="22"/>
      <c r="AF2675" s="22"/>
      <c r="AI2675" s="22"/>
      <c r="AL2675" s="22"/>
      <c r="AO2675" s="22"/>
      <c r="AR2675" s="22"/>
      <c r="AU2675" s="22"/>
      <c r="AX2675" s="22"/>
      <c r="BA2675" s="22"/>
      <c r="BD2675" s="22"/>
    </row>
    <row r="2676" spans="2:56" x14ac:dyDescent="0.3">
      <c r="B2676" s="22"/>
      <c r="C2676" s="55"/>
      <c r="D2676" s="44"/>
      <c r="E2676" s="40"/>
      <c r="F2676" s="40"/>
      <c r="G2676" s="22"/>
      <c r="H2676" s="44"/>
      <c r="I2676" s="67"/>
      <c r="J2676" s="67"/>
      <c r="K2676" s="4"/>
      <c r="N2676" s="22"/>
      <c r="Q2676" s="22"/>
      <c r="T2676" s="22"/>
      <c r="W2676" s="22"/>
      <c r="Z2676" s="22"/>
      <c r="AC2676" s="22"/>
      <c r="AF2676" s="22"/>
      <c r="AI2676" s="22"/>
      <c r="AL2676" s="22"/>
      <c r="AO2676" s="22"/>
      <c r="AR2676" s="22"/>
      <c r="AU2676" s="22"/>
      <c r="AX2676" s="22"/>
      <c r="BA2676" s="22"/>
      <c r="BD2676" s="22"/>
    </row>
    <row r="2677" spans="2:56" x14ac:dyDescent="0.3">
      <c r="B2677" s="22"/>
      <c r="C2677" s="55"/>
      <c r="D2677" s="44"/>
      <c r="E2677" s="40"/>
      <c r="F2677" s="40"/>
      <c r="G2677" s="22"/>
      <c r="H2677" s="44"/>
      <c r="I2677" s="67"/>
      <c r="J2677" s="67"/>
      <c r="K2677" s="4"/>
      <c r="N2677" s="22"/>
      <c r="Q2677" s="22"/>
      <c r="T2677" s="22"/>
      <c r="W2677" s="22"/>
      <c r="Z2677" s="22"/>
      <c r="AC2677" s="22"/>
      <c r="AF2677" s="22"/>
      <c r="AI2677" s="22"/>
      <c r="AL2677" s="22"/>
      <c r="AO2677" s="22"/>
      <c r="AR2677" s="22"/>
      <c r="AU2677" s="22"/>
      <c r="AX2677" s="22"/>
      <c r="BA2677" s="22"/>
      <c r="BD2677" s="22"/>
    </row>
    <row r="2678" spans="2:56" x14ac:dyDescent="0.3">
      <c r="B2678" s="22"/>
      <c r="C2678" s="55"/>
      <c r="D2678" s="44"/>
      <c r="E2678" s="40"/>
      <c r="F2678" s="40"/>
      <c r="G2678" s="22"/>
      <c r="H2678" s="44"/>
      <c r="I2678" s="67"/>
      <c r="J2678" s="67"/>
      <c r="K2678" s="4"/>
      <c r="N2678" s="22"/>
      <c r="Q2678" s="22"/>
      <c r="T2678" s="22"/>
      <c r="W2678" s="22"/>
      <c r="Z2678" s="22"/>
      <c r="AC2678" s="22"/>
      <c r="AF2678" s="22"/>
      <c r="AI2678" s="22"/>
      <c r="AL2678" s="22"/>
      <c r="AO2678" s="22"/>
      <c r="AR2678" s="22"/>
      <c r="AU2678" s="22"/>
      <c r="AX2678" s="22"/>
      <c r="BA2678" s="22"/>
      <c r="BD2678" s="22"/>
    </row>
    <row r="2679" spans="2:56" x14ac:dyDescent="0.3">
      <c r="B2679" s="22"/>
      <c r="C2679" s="55"/>
      <c r="D2679" s="44"/>
      <c r="E2679" s="40"/>
      <c r="F2679" s="40"/>
      <c r="G2679" s="22"/>
      <c r="H2679" s="44"/>
      <c r="I2679" s="67"/>
      <c r="J2679" s="67"/>
      <c r="K2679" s="4"/>
      <c r="N2679" s="22"/>
      <c r="Q2679" s="22"/>
      <c r="T2679" s="22"/>
      <c r="W2679" s="22"/>
      <c r="Z2679" s="22"/>
      <c r="AC2679" s="22"/>
      <c r="AF2679" s="22"/>
      <c r="AI2679" s="22"/>
      <c r="AL2679" s="22"/>
      <c r="AO2679" s="22"/>
      <c r="AR2679" s="22"/>
      <c r="AU2679" s="22"/>
      <c r="AX2679" s="22"/>
      <c r="BA2679" s="22"/>
      <c r="BD2679" s="22"/>
    </row>
    <row r="2680" spans="2:56" x14ac:dyDescent="0.3">
      <c r="B2680" s="22"/>
      <c r="C2680" s="55"/>
      <c r="D2680" s="44"/>
      <c r="E2680" s="40"/>
      <c r="F2680" s="40"/>
      <c r="G2680" s="22"/>
      <c r="H2680" s="44"/>
      <c r="I2680" s="67"/>
      <c r="J2680" s="67"/>
      <c r="K2680" s="4"/>
      <c r="N2680" s="22"/>
      <c r="Q2680" s="22"/>
      <c r="T2680" s="22"/>
      <c r="W2680" s="22"/>
      <c r="Z2680" s="22"/>
      <c r="AC2680" s="22"/>
      <c r="AF2680" s="22"/>
      <c r="AI2680" s="22"/>
      <c r="AL2680" s="22"/>
      <c r="AO2680" s="22"/>
      <c r="AR2680" s="22"/>
      <c r="AU2680" s="22"/>
      <c r="AX2680" s="22"/>
      <c r="BA2680" s="22"/>
      <c r="BD2680" s="22"/>
    </row>
    <row r="2681" spans="2:56" x14ac:dyDescent="0.3">
      <c r="B2681" s="22"/>
      <c r="C2681" s="55"/>
      <c r="D2681" s="44"/>
      <c r="E2681" s="40"/>
      <c r="F2681" s="40"/>
      <c r="G2681" s="22"/>
      <c r="H2681" s="44"/>
      <c r="I2681" s="67"/>
      <c r="J2681" s="67"/>
      <c r="K2681" s="4"/>
      <c r="N2681" s="22"/>
      <c r="Q2681" s="22"/>
      <c r="T2681" s="22"/>
      <c r="W2681" s="22"/>
      <c r="Z2681" s="22"/>
      <c r="AC2681" s="22"/>
      <c r="AF2681" s="22"/>
      <c r="AI2681" s="22"/>
      <c r="AL2681" s="22"/>
      <c r="AO2681" s="22"/>
      <c r="AR2681" s="22"/>
      <c r="AU2681" s="22"/>
      <c r="AX2681" s="22"/>
      <c r="BA2681" s="22"/>
      <c r="BD2681" s="22"/>
    </row>
    <row r="2682" spans="2:56" x14ac:dyDescent="0.3">
      <c r="B2682" s="22"/>
      <c r="C2682" s="55"/>
      <c r="D2682" s="44"/>
      <c r="E2682" s="40"/>
      <c r="F2682" s="40"/>
      <c r="G2682" s="22"/>
      <c r="H2682" s="44"/>
      <c r="I2682" s="67"/>
      <c r="J2682" s="67"/>
      <c r="K2682" s="4"/>
      <c r="N2682" s="22"/>
      <c r="Q2682" s="22"/>
      <c r="T2682" s="22"/>
      <c r="W2682" s="22"/>
      <c r="Z2682" s="22"/>
      <c r="AC2682" s="22"/>
      <c r="AF2682" s="22"/>
      <c r="AI2682" s="22"/>
      <c r="AL2682" s="22"/>
      <c r="AO2682" s="22"/>
      <c r="AR2682" s="22"/>
      <c r="AU2682" s="22"/>
      <c r="AX2682" s="22"/>
      <c r="BA2682" s="22"/>
      <c r="BD2682" s="22"/>
    </row>
    <row r="2683" spans="2:56" x14ac:dyDescent="0.3">
      <c r="B2683" s="22"/>
      <c r="C2683" s="55"/>
      <c r="D2683" s="44"/>
      <c r="E2683" s="40"/>
      <c r="F2683" s="40"/>
      <c r="G2683" s="22"/>
      <c r="H2683" s="44"/>
      <c r="I2683" s="67"/>
      <c r="J2683" s="67"/>
      <c r="K2683" s="4"/>
      <c r="N2683" s="22"/>
      <c r="Q2683" s="22"/>
      <c r="T2683" s="22"/>
      <c r="W2683" s="22"/>
      <c r="Z2683" s="22"/>
      <c r="AC2683" s="22"/>
      <c r="AF2683" s="22"/>
      <c r="AI2683" s="22"/>
      <c r="AL2683" s="22"/>
      <c r="AO2683" s="22"/>
      <c r="AR2683" s="22"/>
      <c r="AU2683" s="22"/>
      <c r="AX2683" s="22"/>
      <c r="BA2683" s="22"/>
      <c r="BD2683" s="22"/>
    </row>
    <row r="2684" spans="2:56" x14ac:dyDescent="0.3">
      <c r="B2684" s="22"/>
      <c r="C2684" s="55"/>
      <c r="D2684" s="44"/>
      <c r="E2684" s="40"/>
      <c r="F2684" s="40"/>
      <c r="G2684" s="22"/>
      <c r="H2684" s="44"/>
      <c r="I2684" s="67"/>
      <c r="J2684" s="67"/>
      <c r="K2684" s="4"/>
      <c r="N2684" s="22"/>
      <c r="Q2684" s="22"/>
      <c r="T2684" s="22"/>
      <c r="W2684" s="22"/>
      <c r="Z2684" s="22"/>
      <c r="AC2684" s="22"/>
      <c r="AF2684" s="22"/>
      <c r="AI2684" s="22"/>
      <c r="AL2684" s="22"/>
      <c r="AO2684" s="22"/>
      <c r="AR2684" s="22"/>
      <c r="AU2684" s="22"/>
      <c r="AX2684" s="22"/>
      <c r="BA2684" s="22"/>
      <c r="BD2684" s="22"/>
    </row>
    <row r="2685" spans="2:56" x14ac:dyDescent="0.3">
      <c r="B2685" s="22"/>
      <c r="C2685" s="55"/>
      <c r="D2685" s="44"/>
      <c r="E2685" s="40"/>
      <c r="F2685" s="40"/>
      <c r="G2685" s="22"/>
      <c r="H2685" s="44"/>
      <c r="I2685" s="67"/>
      <c r="J2685" s="67"/>
      <c r="K2685" s="4"/>
      <c r="N2685" s="22"/>
      <c r="Q2685" s="22"/>
      <c r="T2685" s="22"/>
      <c r="W2685" s="22"/>
      <c r="Z2685" s="22"/>
      <c r="AC2685" s="22"/>
      <c r="AF2685" s="22"/>
      <c r="AI2685" s="22"/>
      <c r="AL2685" s="22"/>
      <c r="AO2685" s="22"/>
      <c r="AR2685" s="22"/>
      <c r="AU2685" s="22"/>
      <c r="AX2685" s="22"/>
      <c r="BA2685" s="22"/>
      <c r="BD2685" s="22"/>
    </row>
    <row r="2686" spans="2:56" x14ac:dyDescent="0.3">
      <c r="B2686" s="22"/>
      <c r="C2686" s="55"/>
      <c r="D2686" s="44"/>
      <c r="E2686" s="40"/>
      <c r="F2686" s="40"/>
      <c r="G2686" s="22"/>
      <c r="H2686" s="44"/>
      <c r="I2686" s="67"/>
      <c r="J2686" s="67"/>
      <c r="K2686" s="4"/>
      <c r="N2686" s="22"/>
      <c r="Q2686" s="22"/>
      <c r="T2686" s="22"/>
      <c r="W2686" s="22"/>
      <c r="Z2686" s="22"/>
      <c r="AC2686" s="22"/>
      <c r="AF2686" s="22"/>
      <c r="AI2686" s="22"/>
      <c r="AL2686" s="22"/>
      <c r="AO2686" s="22"/>
      <c r="AR2686" s="22"/>
      <c r="AU2686" s="22"/>
      <c r="AX2686" s="22"/>
      <c r="BA2686" s="22"/>
      <c r="BD2686" s="22"/>
    </row>
    <row r="2687" spans="2:56" x14ac:dyDescent="0.3">
      <c r="B2687" s="22"/>
      <c r="C2687" s="55"/>
      <c r="D2687" s="44"/>
      <c r="E2687" s="40"/>
      <c r="F2687" s="40"/>
      <c r="G2687" s="22"/>
      <c r="H2687" s="44"/>
      <c r="I2687" s="67"/>
      <c r="J2687" s="67"/>
      <c r="K2687" s="4"/>
      <c r="N2687" s="22"/>
      <c r="Q2687" s="22"/>
      <c r="T2687" s="22"/>
      <c r="W2687" s="22"/>
      <c r="Z2687" s="22"/>
      <c r="AC2687" s="22"/>
      <c r="AF2687" s="22"/>
      <c r="AI2687" s="22"/>
      <c r="AL2687" s="22"/>
      <c r="AO2687" s="22"/>
      <c r="AR2687" s="22"/>
      <c r="AU2687" s="22"/>
      <c r="AX2687" s="22"/>
      <c r="BA2687" s="22"/>
      <c r="BD2687" s="22"/>
    </row>
    <row r="2688" spans="2:56" x14ac:dyDescent="0.3">
      <c r="B2688" s="22"/>
      <c r="C2688" s="55"/>
      <c r="D2688" s="44"/>
      <c r="E2688" s="40"/>
      <c r="F2688" s="40"/>
      <c r="G2688" s="22"/>
      <c r="H2688" s="44"/>
      <c r="I2688" s="67"/>
      <c r="J2688" s="67"/>
      <c r="K2688" s="4"/>
      <c r="N2688" s="22"/>
      <c r="Q2688" s="22"/>
      <c r="T2688" s="22"/>
      <c r="W2688" s="22"/>
      <c r="Z2688" s="22"/>
      <c r="AC2688" s="22"/>
      <c r="AF2688" s="22"/>
      <c r="AI2688" s="22"/>
      <c r="AL2688" s="22"/>
      <c r="AO2688" s="22"/>
      <c r="AR2688" s="22"/>
      <c r="AU2688" s="22"/>
      <c r="AX2688" s="22"/>
      <c r="BA2688" s="22"/>
      <c r="BD2688" s="22"/>
    </row>
    <row r="2689" spans="2:56" x14ac:dyDescent="0.3">
      <c r="B2689" s="22"/>
      <c r="C2689" s="55"/>
      <c r="D2689" s="44"/>
      <c r="E2689" s="40"/>
      <c r="F2689" s="40"/>
      <c r="G2689" s="22"/>
      <c r="H2689" s="44"/>
      <c r="I2689" s="67"/>
      <c r="J2689" s="67"/>
      <c r="K2689" s="4"/>
      <c r="N2689" s="22"/>
      <c r="Q2689" s="22"/>
      <c r="T2689" s="22"/>
      <c r="W2689" s="22"/>
      <c r="Z2689" s="22"/>
      <c r="AC2689" s="22"/>
      <c r="AF2689" s="22"/>
      <c r="AI2689" s="22"/>
      <c r="AL2689" s="22"/>
      <c r="AO2689" s="22"/>
      <c r="AR2689" s="22"/>
      <c r="AU2689" s="22"/>
      <c r="AX2689" s="22"/>
      <c r="BA2689" s="22"/>
      <c r="BD2689" s="22"/>
    </row>
    <row r="2690" spans="2:56" x14ac:dyDescent="0.3">
      <c r="B2690" s="22"/>
      <c r="C2690" s="55"/>
      <c r="D2690" s="44"/>
      <c r="E2690" s="40"/>
      <c r="F2690" s="40"/>
      <c r="G2690" s="22"/>
      <c r="H2690" s="44"/>
      <c r="I2690" s="67"/>
      <c r="J2690" s="67"/>
      <c r="K2690" s="4"/>
      <c r="N2690" s="22"/>
      <c r="Q2690" s="22"/>
      <c r="T2690" s="22"/>
      <c r="W2690" s="22"/>
      <c r="Z2690" s="22"/>
      <c r="AC2690" s="22"/>
      <c r="AF2690" s="22"/>
      <c r="AI2690" s="22"/>
      <c r="AL2690" s="22"/>
      <c r="AO2690" s="22"/>
      <c r="AR2690" s="22"/>
      <c r="AU2690" s="22"/>
      <c r="AX2690" s="22"/>
      <c r="BA2690" s="22"/>
      <c r="BD2690" s="22"/>
    </row>
    <row r="2691" spans="2:56" x14ac:dyDescent="0.3">
      <c r="B2691" s="22"/>
      <c r="C2691" s="55"/>
      <c r="D2691" s="44"/>
      <c r="E2691" s="40"/>
      <c r="F2691" s="40"/>
      <c r="G2691" s="22"/>
      <c r="H2691" s="44"/>
      <c r="I2691" s="67"/>
      <c r="J2691" s="67"/>
      <c r="K2691" s="4"/>
      <c r="N2691" s="22"/>
      <c r="Q2691" s="22"/>
      <c r="T2691" s="22"/>
      <c r="W2691" s="22"/>
      <c r="Z2691" s="22"/>
      <c r="AC2691" s="22"/>
      <c r="AF2691" s="22"/>
      <c r="AI2691" s="22"/>
      <c r="AL2691" s="22"/>
      <c r="AO2691" s="22"/>
      <c r="AR2691" s="22"/>
      <c r="AU2691" s="22"/>
      <c r="AX2691" s="22"/>
      <c r="BA2691" s="22"/>
      <c r="BD2691" s="22"/>
    </row>
    <row r="2692" spans="2:56" x14ac:dyDescent="0.3">
      <c r="B2692" s="22"/>
      <c r="C2692" s="55"/>
      <c r="D2692" s="44"/>
      <c r="E2692" s="40"/>
      <c r="F2692" s="40"/>
      <c r="G2692" s="22"/>
      <c r="H2692" s="44"/>
      <c r="I2692" s="67"/>
      <c r="J2692" s="67"/>
      <c r="K2692" s="4"/>
      <c r="N2692" s="22"/>
      <c r="Q2692" s="22"/>
      <c r="T2692" s="22"/>
      <c r="W2692" s="22"/>
      <c r="Z2692" s="22"/>
      <c r="AC2692" s="22"/>
      <c r="AF2692" s="22"/>
      <c r="AI2692" s="22"/>
      <c r="AL2692" s="22"/>
      <c r="AO2692" s="22"/>
      <c r="AR2692" s="22"/>
      <c r="AU2692" s="22"/>
      <c r="AX2692" s="22"/>
      <c r="BA2692" s="22"/>
      <c r="BD2692" s="22"/>
    </row>
    <row r="2693" spans="2:56" x14ac:dyDescent="0.3">
      <c r="B2693" s="22"/>
      <c r="C2693" s="55"/>
      <c r="D2693" s="44"/>
      <c r="E2693" s="40"/>
      <c r="F2693" s="40"/>
      <c r="G2693" s="22"/>
      <c r="H2693" s="44"/>
      <c r="I2693" s="67"/>
      <c r="J2693" s="67"/>
      <c r="K2693" s="4"/>
      <c r="N2693" s="22"/>
      <c r="Q2693" s="22"/>
      <c r="T2693" s="22"/>
      <c r="W2693" s="22"/>
      <c r="Z2693" s="22"/>
      <c r="AC2693" s="22"/>
      <c r="AF2693" s="22"/>
      <c r="AI2693" s="22"/>
      <c r="AL2693" s="22"/>
      <c r="AO2693" s="22"/>
      <c r="AR2693" s="22"/>
      <c r="AU2693" s="22"/>
      <c r="AX2693" s="22"/>
      <c r="BA2693" s="22"/>
      <c r="BD2693" s="22"/>
    </row>
    <row r="2694" spans="2:56" x14ac:dyDescent="0.3">
      <c r="B2694" s="22"/>
      <c r="C2694" s="55"/>
      <c r="D2694" s="44"/>
      <c r="E2694" s="40"/>
      <c r="F2694" s="40"/>
      <c r="G2694" s="22"/>
      <c r="H2694" s="44"/>
      <c r="I2694" s="67"/>
      <c r="J2694" s="67"/>
      <c r="K2694" s="4"/>
      <c r="N2694" s="22"/>
      <c r="Q2694" s="22"/>
      <c r="T2694" s="22"/>
      <c r="W2694" s="22"/>
      <c r="Z2694" s="22"/>
      <c r="AC2694" s="22"/>
      <c r="AF2694" s="22"/>
      <c r="AI2694" s="22"/>
      <c r="AL2694" s="22"/>
      <c r="AO2694" s="22"/>
      <c r="AR2694" s="22"/>
      <c r="AU2694" s="22"/>
      <c r="AX2694" s="22"/>
      <c r="BA2694" s="22"/>
      <c r="BD2694" s="22"/>
    </row>
    <row r="2695" spans="2:56" x14ac:dyDescent="0.3">
      <c r="B2695" s="22"/>
      <c r="C2695" s="55"/>
      <c r="D2695" s="44"/>
      <c r="E2695" s="40"/>
      <c r="F2695" s="40"/>
      <c r="G2695" s="22"/>
      <c r="H2695" s="44"/>
      <c r="I2695" s="67"/>
      <c r="J2695" s="67"/>
      <c r="K2695" s="4"/>
      <c r="N2695" s="22"/>
      <c r="Q2695" s="22"/>
      <c r="T2695" s="22"/>
      <c r="W2695" s="22"/>
      <c r="Z2695" s="22"/>
      <c r="AC2695" s="22"/>
      <c r="AF2695" s="22"/>
      <c r="AI2695" s="22"/>
      <c r="AL2695" s="22"/>
      <c r="AO2695" s="22"/>
      <c r="AR2695" s="22"/>
      <c r="AU2695" s="22"/>
      <c r="AX2695" s="22"/>
      <c r="BA2695" s="22"/>
      <c r="BD2695" s="22"/>
    </row>
    <row r="2696" spans="2:56" x14ac:dyDescent="0.3">
      <c r="B2696" s="22"/>
      <c r="C2696" s="55"/>
      <c r="D2696" s="44"/>
      <c r="E2696" s="40"/>
      <c r="F2696" s="40"/>
      <c r="G2696" s="22"/>
      <c r="H2696" s="44"/>
      <c r="I2696" s="67"/>
      <c r="J2696" s="67"/>
      <c r="K2696" s="4"/>
      <c r="N2696" s="22"/>
      <c r="Q2696" s="22"/>
      <c r="T2696" s="22"/>
      <c r="W2696" s="22"/>
      <c r="Z2696" s="22"/>
      <c r="AC2696" s="22"/>
      <c r="AF2696" s="22"/>
      <c r="AI2696" s="22"/>
      <c r="AL2696" s="22"/>
      <c r="AO2696" s="22"/>
      <c r="AR2696" s="22"/>
      <c r="AU2696" s="22"/>
      <c r="AX2696" s="22"/>
      <c r="BA2696" s="22"/>
      <c r="BD2696" s="22"/>
    </row>
    <row r="2697" spans="2:56" x14ac:dyDescent="0.3">
      <c r="B2697" s="22"/>
      <c r="C2697" s="55"/>
      <c r="D2697" s="44"/>
      <c r="E2697" s="40"/>
      <c r="F2697" s="40"/>
      <c r="G2697" s="22"/>
      <c r="H2697" s="44"/>
      <c r="I2697" s="67"/>
      <c r="J2697" s="67"/>
      <c r="K2697" s="4"/>
      <c r="N2697" s="22"/>
      <c r="Q2697" s="22"/>
      <c r="T2697" s="22"/>
      <c r="W2697" s="22"/>
      <c r="Z2697" s="22"/>
      <c r="AC2697" s="22"/>
      <c r="AF2697" s="22"/>
      <c r="AI2697" s="22"/>
      <c r="AL2697" s="22"/>
      <c r="AO2697" s="22"/>
      <c r="AR2697" s="22"/>
      <c r="AU2697" s="22"/>
      <c r="AX2697" s="22"/>
      <c r="BA2697" s="22"/>
      <c r="BD2697" s="22"/>
    </row>
    <row r="2698" spans="2:56" x14ac:dyDescent="0.3">
      <c r="B2698" s="22"/>
      <c r="C2698" s="55"/>
      <c r="D2698" s="44"/>
      <c r="E2698" s="40"/>
      <c r="F2698" s="40"/>
      <c r="G2698" s="22"/>
      <c r="H2698" s="44"/>
      <c r="I2698" s="67"/>
      <c r="J2698" s="67"/>
      <c r="K2698" s="4"/>
      <c r="N2698" s="22"/>
      <c r="Q2698" s="22"/>
      <c r="T2698" s="22"/>
      <c r="W2698" s="22"/>
      <c r="Z2698" s="22"/>
      <c r="AC2698" s="22"/>
      <c r="AF2698" s="22"/>
      <c r="AI2698" s="22"/>
      <c r="AL2698" s="22"/>
      <c r="AO2698" s="22"/>
      <c r="AR2698" s="22"/>
      <c r="AU2698" s="22"/>
      <c r="AX2698" s="22"/>
      <c r="BA2698" s="22"/>
      <c r="BD2698" s="22"/>
    </row>
    <row r="2699" spans="2:56" x14ac:dyDescent="0.3">
      <c r="B2699" s="22"/>
      <c r="C2699" s="55"/>
      <c r="D2699" s="44"/>
      <c r="E2699" s="40"/>
      <c r="F2699" s="40"/>
      <c r="G2699" s="22"/>
      <c r="H2699" s="44"/>
      <c r="I2699" s="67"/>
      <c r="J2699" s="67"/>
      <c r="K2699" s="4"/>
      <c r="N2699" s="22"/>
      <c r="Q2699" s="22"/>
      <c r="T2699" s="22"/>
      <c r="W2699" s="22"/>
      <c r="Z2699" s="22"/>
      <c r="AC2699" s="22"/>
      <c r="AF2699" s="22"/>
      <c r="AI2699" s="22"/>
      <c r="AL2699" s="22"/>
      <c r="AO2699" s="22"/>
      <c r="AR2699" s="22"/>
      <c r="AU2699" s="22"/>
      <c r="AX2699" s="22"/>
      <c r="BA2699" s="22"/>
      <c r="BD2699" s="22"/>
    </row>
    <row r="2700" spans="2:56" x14ac:dyDescent="0.3">
      <c r="B2700" s="22"/>
      <c r="C2700" s="55"/>
      <c r="D2700" s="44"/>
      <c r="E2700" s="40"/>
      <c r="F2700" s="40"/>
      <c r="G2700" s="22"/>
      <c r="H2700" s="44"/>
      <c r="I2700" s="67"/>
      <c r="J2700" s="67"/>
      <c r="K2700" s="4"/>
      <c r="N2700" s="22"/>
      <c r="Q2700" s="22"/>
      <c r="T2700" s="22"/>
      <c r="W2700" s="22"/>
      <c r="Z2700" s="22"/>
      <c r="AC2700" s="22"/>
      <c r="AF2700" s="22"/>
      <c r="AI2700" s="22"/>
      <c r="AL2700" s="22"/>
      <c r="AO2700" s="22"/>
      <c r="AR2700" s="22"/>
      <c r="AU2700" s="22"/>
      <c r="AX2700" s="22"/>
      <c r="BA2700" s="22"/>
      <c r="BD2700" s="22"/>
    </row>
    <row r="2701" spans="2:56" x14ac:dyDescent="0.3">
      <c r="B2701" s="22"/>
      <c r="C2701" s="55"/>
      <c r="D2701" s="44"/>
      <c r="E2701" s="40"/>
      <c r="F2701" s="40"/>
      <c r="G2701" s="22"/>
      <c r="H2701" s="44"/>
      <c r="I2701" s="67"/>
      <c r="J2701" s="67"/>
      <c r="K2701" s="4"/>
      <c r="N2701" s="22"/>
      <c r="Q2701" s="22"/>
      <c r="T2701" s="22"/>
      <c r="W2701" s="22"/>
      <c r="Z2701" s="22"/>
      <c r="AC2701" s="22"/>
      <c r="AF2701" s="22"/>
      <c r="AI2701" s="22"/>
      <c r="AL2701" s="22"/>
      <c r="AO2701" s="22"/>
      <c r="AR2701" s="22"/>
      <c r="AU2701" s="22"/>
      <c r="AX2701" s="22"/>
      <c r="BA2701" s="22"/>
      <c r="BD2701" s="22"/>
    </row>
    <row r="2702" spans="2:56" x14ac:dyDescent="0.3">
      <c r="B2702" s="22"/>
      <c r="C2702" s="55"/>
      <c r="D2702" s="44"/>
      <c r="E2702" s="40"/>
      <c r="F2702" s="40"/>
      <c r="G2702" s="22"/>
      <c r="H2702" s="44"/>
      <c r="I2702" s="67"/>
      <c r="J2702" s="67"/>
      <c r="K2702" s="4"/>
      <c r="N2702" s="22"/>
      <c r="Q2702" s="22"/>
      <c r="T2702" s="22"/>
      <c r="W2702" s="22"/>
      <c r="Z2702" s="22"/>
      <c r="AC2702" s="22"/>
      <c r="AF2702" s="22"/>
      <c r="AI2702" s="22"/>
      <c r="AL2702" s="22"/>
      <c r="AO2702" s="22"/>
      <c r="AR2702" s="22"/>
      <c r="AU2702" s="22"/>
      <c r="AX2702" s="22"/>
      <c r="BA2702" s="22"/>
      <c r="BD2702" s="22"/>
    </row>
    <row r="2703" spans="2:56" x14ac:dyDescent="0.3">
      <c r="B2703" s="22"/>
      <c r="C2703" s="55"/>
      <c r="D2703" s="44"/>
      <c r="E2703" s="40"/>
      <c r="F2703" s="40"/>
      <c r="G2703" s="22"/>
      <c r="H2703" s="44"/>
      <c r="I2703" s="67"/>
      <c r="J2703" s="67"/>
      <c r="K2703" s="4"/>
      <c r="N2703" s="22"/>
      <c r="Q2703" s="22"/>
      <c r="T2703" s="22"/>
      <c r="W2703" s="22"/>
      <c r="Z2703" s="22"/>
      <c r="AC2703" s="22"/>
      <c r="AF2703" s="22"/>
      <c r="AI2703" s="22"/>
      <c r="AL2703" s="22"/>
      <c r="AO2703" s="22"/>
      <c r="AR2703" s="22"/>
      <c r="AU2703" s="22"/>
      <c r="AX2703" s="22"/>
      <c r="BA2703" s="22"/>
      <c r="BD2703" s="22"/>
    </row>
    <row r="2704" spans="2:56" x14ac:dyDescent="0.3">
      <c r="B2704" s="22"/>
      <c r="C2704" s="55"/>
      <c r="D2704" s="44"/>
      <c r="E2704" s="40"/>
      <c r="F2704" s="40"/>
      <c r="G2704" s="22"/>
      <c r="H2704" s="44"/>
      <c r="I2704" s="67"/>
      <c r="J2704" s="67"/>
      <c r="K2704" s="4"/>
      <c r="N2704" s="22"/>
      <c r="Q2704" s="22"/>
      <c r="T2704" s="22"/>
      <c r="W2704" s="22"/>
      <c r="Z2704" s="22"/>
      <c r="AC2704" s="22"/>
      <c r="AF2704" s="22"/>
      <c r="AI2704" s="22"/>
      <c r="AL2704" s="22"/>
      <c r="AO2704" s="22"/>
      <c r="AR2704" s="22"/>
      <c r="AU2704" s="22"/>
      <c r="AX2704" s="22"/>
      <c r="BA2704" s="22"/>
      <c r="BD2704" s="22"/>
    </row>
    <row r="2705" spans="2:56" x14ac:dyDescent="0.3">
      <c r="B2705" s="22"/>
      <c r="C2705" s="55"/>
      <c r="D2705" s="44"/>
      <c r="E2705" s="40"/>
      <c r="F2705" s="40"/>
      <c r="G2705" s="22"/>
      <c r="H2705" s="44"/>
      <c r="I2705" s="67"/>
      <c r="J2705" s="67"/>
      <c r="K2705" s="4"/>
      <c r="N2705" s="22"/>
      <c r="Q2705" s="22"/>
      <c r="T2705" s="22"/>
      <c r="W2705" s="22"/>
      <c r="Z2705" s="22"/>
      <c r="AC2705" s="22"/>
      <c r="AF2705" s="22"/>
      <c r="AI2705" s="22"/>
      <c r="AL2705" s="22"/>
      <c r="AO2705" s="22"/>
      <c r="AR2705" s="22"/>
      <c r="AU2705" s="22"/>
      <c r="AX2705" s="22"/>
      <c r="BA2705" s="22"/>
      <c r="BD2705" s="22"/>
    </row>
    <row r="2706" spans="2:56" x14ac:dyDescent="0.3">
      <c r="B2706" s="22"/>
      <c r="C2706" s="55"/>
      <c r="D2706" s="44"/>
      <c r="E2706" s="40"/>
      <c r="F2706" s="40"/>
      <c r="G2706" s="22"/>
      <c r="H2706" s="44"/>
      <c r="I2706" s="67"/>
      <c r="J2706" s="67"/>
      <c r="K2706" s="4"/>
      <c r="N2706" s="22"/>
      <c r="Q2706" s="22"/>
      <c r="T2706" s="22"/>
      <c r="W2706" s="22"/>
      <c r="Z2706" s="22"/>
      <c r="AC2706" s="22"/>
      <c r="AF2706" s="22"/>
      <c r="AI2706" s="22"/>
      <c r="AL2706" s="22"/>
      <c r="AO2706" s="22"/>
      <c r="AR2706" s="22"/>
      <c r="AU2706" s="22"/>
      <c r="AX2706" s="22"/>
      <c r="BA2706" s="22"/>
      <c r="BD2706" s="22"/>
    </row>
    <row r="2707" spans="2:56" x14ac:dyDescent="0.3">
      <c r="B2707" s="22"/>
      <c r="C2707" s="55"/>
      <c r="D2707" s="44"/>
      <c r="E2707" s="40"/>
      <c r="F2707" s="40"/>
      <c r="G2707" s="22"/>
      <c r="H2707" s="44"/>
      <c r="I2707" s="67"/>
      <c r="J2707" s="67"/>
      <c r="K2707" s="4"/>
      <c r="N2707" s="22"/>
      <c r="Q2707" s="22"/>
      <c r="T2707" s="22"/>
      <c r="W2707" s="22"/>
      <c r="Z2707" s="22"/>
      <c r="AC2707" s="22"/>
      <c r="AF2707" s="22"/>
      <c r="AI2707" s="22"/>
      <c r="AL2707" s="22"/>
      <c r="AO2707" s="22"/>
      <c r="AR2707" s="22"/>
      <c r="AU2707" s="22"/>
      <c r="AX2707" s="22"/>
      <c r="BA2707" s="22"/>
      <c r="BD2707" s="22"/>
    </row>
    <row r="2708" spans="2:56" x14ac:dyDescent="0.3">
      <c r="B2708" s="22"/>
      <c r="C2708" s="55"/>
      <c r="D2708" s="44"/>
      <c r="E2708" s="40"/>
      <c r="F2708" s="40"/>
      <c r="G2708" s="22"/>
      <c r="H2708" s="44"/>
      <c r="I2708" s="67"/>
      <c r="J2708" s="67"/>
      <c r="K2708" s="4"/>
      <c r="N2708" s="22"/>
      <c r="Q2708" s="22"/>
      <c r="T2708" s="22"/>
      <c r="W2708" s="22"/>
      <c r="Z2708" s="22"/>
      <c r="AC2708" s="22"/>
      <c r="AF2708" s="22"/>
      <c r="AI2708" s="22"/>
      <c r="AL2708" s="22"/>
      <c r="AO2708" s="22"/>
      <c r="AR2708" s="22"/>
      <c r="AU2708" s="22"/>
      <c r="AX2708" s="22"/>
      <c r="BA2708" s="22"/>
      <c r="BD2708" s="22"/>
    </row>
    <row r="2709" spans="2:56" x14ac:dyDescent="0.3">
      <c r="B2709" s="22"/>
      <c r="C2709" s="55"/>
      <c r="D2709" s="44"/>
      <c r="E2709" s="40"/>
      <c r="F2709" s="40"/>
      <c r="G2709" s="22"/>
      <c r="H2709" s="44"/>
      <c r="I2709" s="67"/>
      <c r="J2709" s="67"/>
      <c r="K2709" s="4"/>
      <c r="N2709" s="22"/>
      <c r="Q2709" s="22"/>
      <c r="T2709" s="22"/>
      <c r="W2709" s="22"/>
      <c r="Z2709" s="22"/>
      <c r="AC2709" s="22"/>
      <c r="AF2709" s="22"/>
      <c r="AI2709" s="22"/>
      <c r="AL2709" s="22"/>
      <c r="AO2709" s="22"/>
      <c r="AR2709" s="22"/>
      <c r="AU2709" s="22"/>
      <c r="AX2709" s="22"/>
      <c r="BA2709" s="22"/>
      <c r="BD2709" s="22"/>
    </row>
    <row r="2710" spans="2:56" x14ac:dyDescent="0.3">
      <c r="B2710" s="22"/>
      <c r="C2710" s="55"/>
      <c r="D2710" s="44"/>
      <c r="E2710" s="40"/>
      <c r="F2710" s="40"/>
      <c r="G2710" s="22"/>
      <c r="H2710" s="44"/>
      <c r="I2710" s="67"/>
      <c r="J2710" s="67"/>
      <c r="K2710" s="4"/>
      <c r="N2710" s="22"/>
      <c r="Q2710" s="22"/>
      <c r="T2710" s="22"/>
      <c r="W2710" s="22"/>
      <c r="Z2710" s="22"/>
      <c r="AC2710" s="22"/>
      <c r="AF2710" s="22"/>
      <c r="AI2710" s="22"/>
      <c r="AL2710" s="22"/>
      <c r="AO2710" s="22"/>
      <c r="AR2710" s="22"/>
      <c r="AU2710" s="22"/>
      <c r="AX2710" s="22"/>
      <c r="BA2710" s="22"/>
      <c r="BD2710" s="22"/>
    </row>
    <row r="2711" spans="2:56" x14ac:dyDescent="0.3">
      <c r="B2711" s="22"/>
      <c r="C2711" s="55"/>
      <c r="D2711" s="44"/>
      <c r="E2711" s="40"/>
      <c r="F2711" s="40"/>
      <c r="G2711" s="22"/>
      <c r="H2711" s="44"/>
      <c r="I2711" s="67"/>
      <c r="J2711" s="67"/>
      <c r="K2711" s="4"/>
      <c r="N2711" s="22"/>
      <c r="Q2711" s="22"/>
      <c r="T2711" s="22"/>
      <c r="W2711" s="22"/>
      <c r="Z2711" s="22"/>
      <c r="AC2711" s="22"/>
      <c r="AF2711" s="22"/>
      <c r="AI2711" s="22"/>
      <c r="AL2711" s="22"/>
      <c r="AO2711" s="22"/>
      <c r="AR2711" s="22"/>
      <c r="AU2711" s="22"/>
      <c r="AX2711" s="22"/>
      <c r="BA2711" s="22"/>
      <c r="BD2711" s="22"/>
    </row>
    <row r="2712" spans="2:56" x14ac:dyDescent="0.3">
      <c r="B2712" s="22"/>
      <c r="C2712" s="55"/>
      <c r="D2712" s="44"/>
      <c r="E2712" s="40"/>
      <c r="F2712" s="40"/>
      <c r="G2712" s="22"/>
      <c r="H2712" s="44"/>
      <c r="I2712" s="67"/>
      <c r="J2712" s="67"/>
      <c r="K2712" s="4"/>
      <c r="N2712" s="22"/>
      <c r="Q2712" s="22"/>
      <c r="T2712" s="22"/>
      <c r="W2712" s="22"/>
      <c r="Z2712" s="22"/>
      <c r="AC2712" s="22"/>
      <c r="AF2712" s="22"/>
      <c r="AI2712" s="22"/>
      <c r="AL2712" s="22"/>
      <c r="AO2712" s="22"/>
      <c r="AR2712" s="22"/>
      <c r="AU2712" s="22"/>
      <c r="AX2712" s="22"/>
      <c r="BA2712" s="22"/>
      <c r="BD2712" s="22"/>
    </row>
    <row r="2713" spans="2:56" x14ac:dyDescent="0.3">
      <c r="B2713" s="22"/>
      <c r="C2713" s="55"/>
      <c r="D2713" s="44"/>
      <c r="E2713" s="40"/>
      <c r="F2713" s="40"/>
      <c r="G2713" s="22"/>
      <c r="H2713" s="44"/>
      <c r="I2713" s="67"/>
      <c r="J2713" s="67"/>
      <c r="K2713" s="4"/>
      <c r="N2713" s="22"/>
      <c r="Q2713" s="22"/>
      <c r="T2713" s="22"/>
      <c r="W2713" s="22"/>
      <c r="Z2713" s="22"/>
      <c r="AC2713" s="22"/>
      <c r="AF2713" s="22"/>
      <c r="AI2713" s="22"/>
      <c r="AL2713" s="22"/>
      <c r="AO2713" s="22"/>
      <c r="AR2713" s="22"/>
      <c r="AU2713" s="22"/>
      <c r="AX2713" s="22"/>
      <c r="BA2713" s="22"/>
      <c r="BD2713" s="22"/>
    </row>
    <row r="2714" spans="2:56" x14ac:dyDescent="0.3">
      <c r="B2714" s="22"/>
      <c r="C2714" s="55"/>
      <c r="D2714" s="44"/>
      <c r="E2714" s="40"/>
      <c r="F2714" s="40"/>
      <c r="G2714" s="22"/>
      <c r="H2714" s="44"/>
      <c r="I2714" s="67"/>
      <c r="J2714" s="67"/>
      <c r="K2714" s="4"/>
      <c r="N2714" s="22"/>
      <c r="Q2714" s="22"/>
      <c r="T2714" s="22"/>
      <c r="W2714" s="22"/>
      <c r="Z2714" s="22"/>
      <c r="AC2714" s="22"/>
      <c r="AF2714" s="22"/>
      <c r="AI2714" s="22"/>
      <c r="AL2714" s="22"/>
      <c r="AO2714" s="22"/>
      <c r="AR2714" s="22"/>
      <c r="AU2714" s="22"/>
      <c r="AX2714" s="22"/>
      <c r="BA2714" s="22"/>
      <c r="BD2714" s="22"/>
    </row>
    <row r="2715" spans="2:56" x14ac:dyDescent="0.3">
      <c r="B2715" s="22"/>
      <c r="C2715" s="55"/>
      <c r="D2715" s="44"/>
      <c r="E2715" s="40"/>
      <c r="F2715" s="40"/>
      <c r="G2715" s="22"/>
      <c r="H2715" s="44"/>
      <c r="I2715" s="67"/>
      <c r="J2715" s="67"/>
      <c r="K2715" s="4"/>
      <c r="N2715" s="22"/>
      <c r="Q2715" s="22"/>
      <c r="T2715" s="22"/>
      <c r="W2715" s="22"/>
      <c r="Z2715" s="22"/>
      <c r="AC2715" s="22"/>
      <c r="AF2715" s="22"/>
      <c r="AI2715" s="22"/>
      <c r="AL2715" s="22"/>
      <c r="AO2715" s="22"/>
      <c r="AR2715" s="22"/>
      <c r="AU2715" s="22"/>
      <c r="AX2715" s="22"/>
      <c r="BA2715" s="22"/>
      <c r="BD2715" s="22"/>
    </row>
    <row r="2716" spans="2:56" x14ac:dyDescent="0.3">
      <c r="B2716" s="22"/>
      <c r="C2716" s="55"/>
      <c r="D2716" s="44"/>
      <c r="E2716" s="40"/>
      <c r="F2716" s="40"/>
      <c r="G2716" s="22"/>
      <c r="H2716" s="44"/>
      <c r="I2716" s="67"/>
      <c r="J2716" s="67"/>
      <c r="K2716" s="4"/>
      <c r="N2716" s="22"/>
      <c r="Q2716" s="22"/>
      <c r="T2716" s="22"/>
      <c r="W2716" s="22"/>
      <c r="Z2716" s="22"/>
      <c r="AC2716" s="22"/>
      <c r="AF2716" s="22"/>
      <c r="AI2716" s="22"/>
      <c r="AL2716" s="22"/>
      <c r="AO2716" s="22"/>
      <c r="AR2716" s="22"/>
      <c r="AU2716" s="22"/>
      <c r="AX2716" s="22"/>
      <c r="BA2716" s="22"/>
      <c r="BD2716" s="22"/>
    </row>
    <row r="2717" spans="2:56" x14ac:dyDescent="0.3">
      <c r="B2717" s="22"/>
      <c r="C2717" s="55"/>
      <c r="D2717" s="44"/>
      <c r="E2717" s="40"/>
      <c r="F2717" s="40"/>
      <c r="G2717" s="22"/>
      <c r="H2717" s="44"/>
      <c r="I2717" s="67"/>
      <c r="J2717" s="67"/>
      <c r="K2717" s="4"/>
      <c r="N2717" s="22"/>
      <c r="Q2717" s="22"/>
      <c r="T2717" s="22"/>
      <c r="W2717" s="22"/>
      <c r="Z2717" s="22"/>
      <c r="AC2717" s="22"/>
      <c r="AF2717" s="22"/>
      <c r="AI2717" s="22"/>
      <c r="AL2717" s="22"/>
      <c r="AO2717" s="22"/>
      <c r="AR2717" s="22"/>
      <c r="AU2717" s="22"/>
      <c r="AX2717" s="22"/>
      <c r="BA2717" s="22"/>
      <c r="BD2717" s="22"/>
    </row>
    <row r="2718" spans="2:56" x14ac:dyDescent="0.3">
      <c r="B2718" s="22"/>
      <c r="C2718" s="55"/>
      <c r="D2718" s="44"/>
      <c r="E2718" s="40"/>
      <c r="F2718" s="40"/>
      <c r="G2718" s="22"/>
      <c r="H2718" s="44"/>
      <c r="I2718" s="67"/>
      <c r="J2718" s="67"/>
      <c r="K2718" s="4"/>
      <c r="N2718" s="22"/>
      <c r="Q2718" s="22"/>
      <c r="T2718" s="22"/>
      <c r="W2718" s="22"/>
      <c r="Z2718" s="22"/>
      <c r="AC2718" s="22"/>
      <c r="AF2718" s="22"/>
      <c r="AI2718" s="22"/>
      <c r="AL2718" s="22"/>
      <c r="AO2718" s="22"/>
      <c r="AR2718" s="22"/>
      <c r="AU2718" s="22"/>
      <c r="AX2718" s="22"/>
      <c r="BA2718" s="22"/>
      <c r="BD2718" s="22"/>
    </row>
    <row r="2719" spans="2:56" x14ac:dyDescent="0.3">
      <c r="B2719" s="22"/>
      <c r="C2719" s="55"/>
      <c r="D2719" s="44"/>
      <c r="E2719" s="40"/>
      <c r="F2719" s="40"/>
      <c r="G2719" s="22"/>
      <c r="H2719" s="44"/>
      <c r="I2719" s="67"/>
      <c r="J2719" s="67"/>
      <c r="K2719" s="4"/>
      <c r="N2719" s="22"/>
      <c r="Q2719" s="22"/>
      <c r="T2719" s="22"/>
      <c r="W2719" s="22"/>
      <c r="Z2719" s="22"/>
      <c r="AC2719" s="22"/>
      <c r="AF2719" s="22"/>
      <c r="AI2719" s="22"/>
      <c r="AL2719" s="22"/>
      <c r="AO2719" s="22"/>
      <c r="AR2719" s="22"/>
      <c r="AU2719" s="22"/>
      <c r="AX2719" s="22"/>
      <c r="BA2719" s="22"/>
      <c r="BD2719" s="22"/>
    </row>
    <row r="2720" spans="2:56" x14ac:dyDescent="0.3">
      <c r="B2720" s="22"/>
      <c r="C2720" s="55"/>
      <c r="D2720" s="44"/>
      <c r="E2720" s="40"/>
      <c r="F2720" s="40"/>
      <c r="G2720" s="22"/>
      <c r="H2720" s="44"/>
      <c r="I2720" s="67"/>
      <c r="J2720" s="67"/>
      <c r="K2720" s="4"/>
      <c r="N2720" s="22"/>
      <c r="Q2720" s="22"/>
      <c r="T2720" s="22"/>
      <c r="W2720" s="22"/>
      <c r="Z2720" s="22"/>
      <c r="AC2720" s="22"/>
      <c r="AF2720" s="22"/>
      <c r="AI2720" s="22"/>
      <c r="AL2720" s="22"/>
      <c r="AO2720" s="22"/>
      <c r="AR2720" s="22"/>
      <c r="AU2720" s="22"/>
      <c r="AX2720" s="22"/>
      <c r="BA2720" s="22"/>
      <c r="BD2720" s="22"/>
    </row>
    <row r="2721" spans="2:56" x14ac:dyDescent="0.3">
      <c r="B2721" s="22"/>
      <c r="C2721" s="55"/>
      <c r="D2721" s="44"/>
      <c r="E2721" s="40"/>
      <c r="F2721" s="40"/>
      <c r="G2721" s="22"/>
      <c r="H2721" s="44"/>
      <c r="I2721" s="67"/>
      <c r="J2721" s="67"/>
      <c r="K2721" s="4"/>
      <c r="N2721" s="22"/>
      <c r="Q2721" s="22"/>
      <c r="T2721" s="22"/>
      <c r="W2721" s="22"/>
      <c r="Z2721" s="22"/>
      <c r="AC2721" s="22"/>
      <c r="AF2721" s="22"/>
      <c r="AI2721" s="22"/>
      <c r="AL2721" s="22"/>
      <c r="AO2721" s="22"/>
      <c r="AR2721" s="22"/>
      <c r="AU2721" s="22"/>
      <c r="AX2721" s="22"/>
      <c r="BA2721" s="22"/>
      <c r="BD2721" s="22"/>
    </row>
    <row r="2722" spans="2:56" x14ac:dyDescent="0.3">
      <c r="B2722" s="22"/>
      <c r="C2722" s="55"/>
      <c r="D2722" s="44"/>
      <c r="E2722" s="40"/>
      <c r="F2722" s="40"/>
      <c r="G2722" s="22"/>
      <c r="H2722" s="44"/>
      <c r="I2722" s="67"/>
      <c r="J2722" s="67"/>
      <c r="K2722" s="4"/>
      <c r="N2722" s="22"/>
      <c r="Q2722" s="22"/>
      <c r="T2722" s="22"/>
      <c r="W2722" s="22"/>
      <c r="Z2722" s="22"/>
      <c r="AC2722" s="22"/>
      <c r="AF2722" s="22"/>
      <c r="AI2722" s="22"/>
      <c r="AL2722" s="22"/>
      <c r="AO2722" s="22"/>
      <c r="AR2722" s="22"/>
      <c r="AU2722" s="22"/>
      <c r="AX2722" s="22"/>
      <c r="BA2722" s="22"/>
      <c r="BD2722" s="22"/>
    </row>
    <row r="2723" spans="2:56" x14ac:dyDescent="0.3">
      <c r="B2723" s="22"/>
      <c r="C2723" s="55"/>
      <c r="D2723" s="44"/>
      <c r="E2723" s="40"/>
      <c r="F2723" s="40"/>
      <c r="G2723" s="22"/>
      <c r="H2723" s="44"/>
      <c r="I2723" s="67"/>
      <c r="J2723" s="67"/>
      <c r="K2723" s="4"/>
      <c r="N2723" s="22"/>
      <c r="Q2723" s="22"/>
      <c r="T2723" s="22"/>
      <c r="W2723" s="22"/>
      <c r="Z2723" s="22"/>
      <c r="AC2723" s="22"/>
      <c r="AF2723" s="22"/>
      <c r="AI2723" s="22"/>
      <c r="AL2723" s="22"/>
      <c r="AO2723" s="22"/>
      <c r="AR2723" s="22"/>
      <c r="AU2723" s="22"/>
      <c r="AX2723" s="22"/>
      <c r="BA2723" s="22"/>
      <c r="BD2723" s="22"/>
    </row>
    <row r="2724" spans="2:56" x14ac:dyDescent="0.3">
      <c r="B2724" s="22"/>
      <c r="C2724" s="55"/>
      <c r="D2724" s="44"/>
      <c r="E2724" s="40"/>
      <c r="F2724" s="40"/>
      <c r="G2724" s="22"/>
      <c r="H2724" s="44"/>
      <c r="I2724" s="67"/>
      <c r="J2724" s="67"/>
      <c r="K2724" s="4"/>
      <c r="N2724" s="22"/>
      <c r="Q2724" s="22"/>
      <c r="T2724" s="22"/>
      <c r="W2724" s="22"/>
      <c r="Z2724" s="22"/>
      <c r="AC2724" s="22"/>
      <c r="AF2724" s="22"/>
      <c r="AI2724" s="22"/>
      <c r="AL2724" s="22"/>
      <c r="AO2724" s="22"/>
      <c r="AR2724" s="22"/>
      <c r="AU2724" s="22"/>
      <c r="AX2724" s="22"/>
      <c r="BA2724" s="22"/>
      <c r="BD2724" s="22"/>
    </row>
    <row r="2725" spans="2:56" x14ac:dyDescent="0.3">
      <c r="B2725" s="22"/>
      <c r="C2725" s="55"/>
      <c r="D2725" s="44"/>
      <c r="E2725" s="40"/>
      <c r="F2725" s="40"/>
      <c r="G2725" s="22"/>
      <c r="H2725" s="44"/>
      <c r="I2725" s="67"/>
      <c r="J2725" s="67"/>
      <c r="K2725" s="4"/>
      <c r="N2725" s="22"/>
      <c r="Q2725" s="22"/>
      <c r="T2725" s="22"/>
      <c r="W2725" s="22"/>
      <c r="Z2725" s="22"/>
      <c r="AC2725" s="22"/>
      <c r="AF2725" s="22"/>
      <c r="AI2725" s="22"/>
      <c r="AL2725" s="22"/>
      <c r="AO2725" s="22"/>
      <c r="AR2725" s="22"/>
      <c r="AU2725" s="22"/>
      <c r="AX2725" s="22"/>
      <c r="BA2725" s="22"/>
      <c r="BD2725" s="22"/>
    </row>
    <row r="2726" spans="2:56" x14ac:dyDescent="0.3">
      <c r="B2726" s="22"/>
      <c r="C2726" s="55"/>
      <c r="D2726" s="44"/>
      <c r="E2726" s="40"/>
      <c r="F2726" s="40"/>
      <c r="G2726" s="22"/>
      <c r="H2726" s="44"/>
      <c r="I2726" s="67"/>
      <c r="J2726" s="67"/>
      <c r="K2726" s="4"/>
      <c r="N2726" s="22"/>
      <c r="Q2726" s="22"/>
      <c r="T2726" s="22"/>
      <c r="W2726" s="22"/>
      <c r="Z2726" s="22"/>
      <c r="AC2726" s="22"/>
      <c r="AF2726" s="22"/>
      <c r="AI2726" s="22"/>
      <c r="AL2726" s="22"/>
      <c r="AO2726" s="22"/>
      <c r="AR2726" s="22"/>
      <c r="AU2726" s="22"/>
      <c r="AX2726" s="22"/>
      <c r="BA2726" s="22"/>
      <c r="BD2726" s="22"/>
    </row>
    <row r="2727" spans="2:56" x14ac:dyDescent="0.3">
      <c r="B2727" s="22"/>
      <c r="C2727" s="55"/>
      <c r="D2727" s="44"/>
      <c r="E2727" s="40"/>
      <c r="F2727" s="40"/>
      <c r="G2727" s="22"/>
      <c r="H2727" s="44"/>
      <c r="I2727" s="67"/>
      <c r="J2727" s="67"/>
      <c r="K2727" s="4"/>
      <c r="N2727" s="22"/>
      <c r="Q2727" s="22"/>
      <c r="T2727" s="22"/>
      <c r="W2727" s="22"/>
      <c r="Z2727" s="22"/>
      <c r="AC2727" s="22"/>
      <c r="AF2727" s="22"/>
      <c r="AI2727" s="22"/>
      <c r="AL2727" s="22"/>
      <c r="AO2727" s="22"/>
      <c r="AR2727" s="22"/>
      <c r="AU2727" s="22"/>
      <c r="AX2727" s="22"/>
      <c r="BA2727" s="22"/>
      <c r="BD2727" s="22"/>
    </row>
    <row r="2728" spans="2:56" x14ac:dyDescent="0.3">
      <c r="B2728" s="22"/>
      <c r="C2728" s="55"/>
      <c r="D2728" s="44"/>
      <c r="E2728" s="40"/>
      <c r="F2728" s="40"/>
      <c r="G2728" s="22"/>
      <c r="H2728" s="44"/>
      <c r="I2728" s="67"/>
      <c r="J2728" s="67"/>
      <c r="K2728" s="4"/>
      <c r="N2728" s="22"/>
      <c r="Q2728" s="22"/>
      <c r="T2728" s="22"/>
      <c r="W2728" s="22"/>
      <c r="Z2728" s="22"/>
      <c r="AC2728" s="22"/>
      <c r="AF2728" s="22"/>
      <c r="AI2728" s="22"/>
      <c r="AL2728" s="22"/>
      <c r="AO2728" s="22"/>
      <c r="AR2728" s="22"/>
      <c r="AU2728" s="22"/>
      <c r="AX2728" s="22"/>
      <c r="BA2728" s="22"/>
      <c r="BD2728" s="22"/>
    </row>
    <row r="2729" spans="2:56" x14ac:dyDescent="0.3">
      <c r="B2729" s="22"/>
      <c r="C2729" s="55"/>
      <c r="D2729" s="44"/>
      <c r="E2729" s="40"/>
      <c r="F2729" s="40"/>
      <c r="G2729" s="22"/>
      <c r="H2729" s="44"/>
      <c r="I2729" s="67"/>
      <c r="J2729" s="67"/>
      <c r="K2729" s="4"/>
      <c r="N2729" s="22"/>
      <c r="Q2729" s="22"/>
      <c r="T2729" s="22"/>
      <c r="W2729" s="22"/>
      <c r="Z2729" s="22"/>
      <c r="AC2729" s="22"/>
      <c r="AF2729" s="22"/>
      <c r="AI2729" s="22"/>
      <c r="AL2729" s="22"/>
      <c r="AO2729" s="22"/>
      <c r="AR2729" s="22"/>
      <c r="AU2729" s="22"/>
      <c r="AX2729" s="22"/>
      <c r="BA2729" s="22"/>
      <c r="BD2729" s="22"/>
    </row>
    <row r="2730" spans="2:56" x14ac:dyDescent="0.3">
      <c r="B2730" s="22"/>
      <c r="C2730" s="55"/>
      <c r="D2730" s="44"/>
      <c r="E2730" s="40"/>
      <c r="F2730" s="40"/>
      <c r="G2730" s="22"/>
      <c r="H2730" s="44"/>
      <c r="I2730" s="67"/>
      <c r="J2730" s="67"/>
      <c r="K2730" s="4"/>
      <c r="N2730" s="22"/>
      <c r="Q2730" s="22"/>
      <c r="T2730" s="22"/>
      <c r="W2730" s="22"/>
      <c r="Z2730" s="22"/>
      <c r="AC2730" s="22"/>
      <c r="AF2730" s="22"/>
      <c r="AI2730" s="22"/>
      <c r="AL2730" s="22"/>
      <c r="AO2730" s="22"/>
      <c r="AR2730" s="22"/>
      <c r="AU2730" s="22"/>
      <c r="AX2730" s="22"/>
      <c r="BA2730" s="22"/>
      <c r="BD2730" s="22"/>
    </row>
    <row r="2731" spans="2:56" x14ac:dyDescent="0.3">
      <c r="B2731" s="22"/>
      <c r="C2731" s="55"/>
      <c r="D2731" s="44"/>
      <c r="E2731" s="40"/>
      <c r="F2731" s="40"/>
      <c r="G2731" s="22"/>
      <c r="H2731" s="44"/>
      <c r="I2731" s="67"/>
      <c r="J2731" s="67"/>
      <c r="K2731" s="4"/>
      <c r="N2731" s="22"/>
      <c r="Q2731" s="22"/>
      <c r="T2731" s="22"/>
      <c r="W2731" s="22"/>
      <c r="Z2731" s="22"/>
      <c r="AC2731" s="22"/>
      <c r="AF2731" s="22"/>
      <c r="AI2731" s="22"/>
      <c r="AL2731" s="22"/>
      <c r="AO2731" s="22"/>
      <c r="AR2731" s="22"/>
      <c r="AU2731" s="22"/>
      <c r="AX2731" s="22"/>
      <c r="BA2731" s="22"/>
      <c r="BD2731" s="22"/>
    </row>
    <row r="2732" spans="2:56" x14ac:dyDescent="0.3">
      <c r="B2732" s="22"/>
      <c r="C2732" s="55"/>
      <c r="D2732" s="44"/>
      <c r="E2732" s="40"/>
      <c r="F2732" s="40"/>
      <c r="G2732" s="22"/>
      <c r="H2732" s="44"/>
      <c r="I2732" s="67"/>
      <c r="J2732" s="67"/>
      <c r="K2732" s="4"/>
      <c r="N2732" s="22"/>
      <c r="Q2732" s="22"/>
      <c r="T2732" s="22"/>
      <c r="W2732" s="22"/>
      <c r="Z2732" s="22"/>
      <c r="AC2732" s="22"/>
      <c r="AF2732" s="22"/>
      <c r="AI2732" s="22"/>
      <c r="AL2732" s="22"/>
      <c r="AO2732" s="22"/>
      <c r="AR2732" s="22"/>
      <c r="AU2732" s="22"/>
      <c r="AX2732" s="22"/>
      <c r="BA2732" s="22"/>
      <c r="BD2732" s="22"/>
    </row>
    <row r="2733" spans="2:56" x14ac:dyDescent="0.3">
      <c r="B2733" s="22"/>
      <c r="C2733" s="55"/>
      <c r="D2733" s="44"/>
      <c r="E2733" s="40"/>
      <c r="F2733" s="40"/>
      <c r="G2733" s="22"/>
      <c r="H2733" s="44"/>
      <c r="I2733" s="67"/>
      <c r="J2733" s="67"/>
      <c r="K2733" s="4"/>
      <c r="N2733" s="22"/>
      <c r="Q2733" s="22"/>
      <c r="T2733" s="22"/>
      <c r="W2733" s="22"/>
      <c r="Z2733" s="22"/>
      <c r="AC2733" s="22"/>
      <c r="AF2733" s="22"/>
      <c r="AI2733" s="22"/>
      <c r="AL2733" s="22"/>
      <c r="AO2733" s="22"/>
      <c r="AR2733" s="22"/>
      <c r="AU2733" s="22"/>
      <c r="AX2733" s="22"/>
      <c r="BA2733" s="22"/>
      <c r="BD2733" s="22"/>
    </row>
    <row r="2734" spans="2:56" x14ac:dyDescent="0.3">
      <c r="B2734" s="22"/>
      <c r="C2734" s="55"/>
      <c r="D2734" s="44"/>
      <c r="E2734" s="40"/>
      <c r="F2734" s="40"/>
      <c r="G2734" s="22"/>
      <c r="H2734" s="44"/>
      <c r="I2734" s="67"/>
      <c r="J2734" s="67"/>
      <c r="K2734" s="4"/>
      <c r="N2734" s="22"/>
      <c r="Q2734" s="22"/>
      <c r="T2734" s="22"/>
      <c r="W2734" s="22"/>
      <c r="Z2734" s="22"/>
      <c r="AC2734" s="22"/>
      <c r="AF2734" s="22"/>
      <c r="AI2734" s="22"/>
      <c r="AL2734" s="22"/>
      <c r="AO2734" s="22"/>
      <c r="AR2734" s="22"/>
      <c r="AU2734" s="22"/>
      <c r="AX2734" s="22"/>
      <c r="BA2734" s="22"/>
      <c r="BD2734" s="22"/>
    </row>
    <row r="2735" spans="2:56" x14ac:dyDescent="0.3">
      <c r="B2735" s="22"/>
      <c r="C2735" s="55"/>
      <c r="D2735" s="44"/>
      <c r="E2735" s="40"/>
      <c r="F2735" s="40"/>
      <c r="G2735" s="22"/>
      <c r="H2735" s="44"/>
      <c r="I2735" s="67"/>
      <c r="J2735" s="67"/>
      <c r="K2735" s="4"/>
      <c r="N2735" s="22"/>
      <c r="Q2735" s="22"/>
      <c r="T2735" s="22"/>
      <c r="W2735" s="22"/>
      <c r="Z2735" s="22"/>
      <c r="AC2735" s="22"/>
      <c r="AF2735" s="22"/>
      <c r="AI2735" s="22"/>
      <c r="AL2735" s="22"/>
      <c r="AO2735" s="22"/>
      <c r="AR2735" s="22"/>
      <c r="AU2735" s="22"/>
      <c r="AX2735" s="22"/>
      <c r="BA2735" s="22"/>
      <c r="BD2735" s="22"/>
    </row>
    <row r="2736" spans="2:56" x14ac:dyDescent="0.3">
      <c r="B2736" s="22"/>
      <c r="C2736" s="55"/>
      <c r="D2736" s="44"/>
      <c r="E2736" s="40"/>
      <c r="F2736" s="40"/>
      <c r="G2736" s="22"/>
      <c r="H2736" s="44"/>
      <c r="I2736" s="67"/>
      <c r="J2736" s="67"/>
      <c r="K2736" s="4"/>
      <c r="N2736" s="22"/>
      <c r="Q2736" s="22"/>
      <c r="T2736" s="22"/>
      <c r="W2736" s="22"/>
      <c r="Z2736" s="22"/>
      <c r="AC2736" s="22"/>
      <c r="AF2736" s="22"/>
      <c r="AI2736" s="22"/>
      <c r="AL2736" s="22"/>
      <c r="AO2736" s="22"/>
      <c r="AR2736" s="22"/>
      <c r="AU2736" s="22"/>
      <c r="AX2736" s="22"/>
      <c r="BA2736" s="22"/>
      <c r="BD2736" s="22"/>
    </row>
    <row r="2737" spans="2:56" x14ac:dyDescent="0.3">
      <c r="B2737" s="22"/>
      <c r="C2737" s="55"/>
      <c r="D2737" s="44"/>
      <c r="E2737" s="40"/>
      <c r="F2737" s="40"/>
      <c r="G2737" s="22"/>
      <c r="H2737" s="44"/>
      <c r="I2737" s="67"/>
      <c r="J2737" s="67"/>
      <c r="K2737" s="4"/>
      <c r="N2737" s="22"/>
      <c r="Q2737" s="22"/>
      <c r="T2737" s="22"/>
      <c r="W2737" s="22"/>
      <c r="Z2737" s="22"/>
      <c r="AC2737" s="22"/>
      <c r="AF2737" s="22"/>
      <c r="AI2737" s="22"/>
      <c r="AL2737" s="22"/>
      <c r="AO2737" s="22"/>
      <c r="AR2737" s="22"/>
      <c r="AU2737" s="22"/>
      <c r="AX2737" s="22"/>
      <c r="BA2737" s="22"/>
      <c r="BD2737" s="22"/>
    </row>
    <row r="2738" spans="2:56" x14ac:dyDescent="0.3">
      <c r="B2738" s="22"/>
      <c r="C2738" s="55"/>
      <c r="D2738" s="44"/>
      <c r="E2738" s="40"/>
      <c r="F2738" s="40"/>
      <c r="G2738" s="22"/>
      <c r="H2738" s="44"/>
      <c r="I2738" s="67"/>
      <c r="J2738" s="67"/>
      <c r="K2738" s="4"/>
      <c r="N2738" s="22"/>
      <c r="Q2738" s="22"/>
      <c r="T2738" s="22"/>
      <c r="W2738" s="22"/>
      <c r="Z2738" s="22"/>
      <c r="AC2738" s="22"/>
      <c r="AF2738" s="22"/>
      <c r="AI2738" s="22"/>
      <c r="AL2738" s="22"/>
      <c r="AO2738" s="22"/>
      <c r="AR2738" s="22"/>
      <c r="AU2738" s="22"/>
      <c r="AX2738" s="22"/>
      <c r="BA2738" s="22"/>
      <c r="BD2738" s="22"/>
    </row>
    <row r="2739" spans="2:56" x14ac:dyDescent="0.3">
      <c r="B2739" s="22"/>
      <c r="C2739" s="55"/>
      <c r="D2739" s="44"/>
      <c r="E2739" s="40"/>
      <c r="F2739" s="40"/>
      <c r="G2739" s="22"/>
      <c r="H2739" s="44"/>
      <c r="I2739" s="67"/>
      <c r="J2739" s="67"/>
      <c r="K2739" s="4"/>
      <c r="N2739" s="22"/>
      <c r="Q2739" s="22"/>
      <c r="T2739" s="22"/>
      <c r="W2739" s="22"/>
      <c r="Z2739" s="22"/>
      <c r="AC2739" s="22"/>
      <c r="AF2739" s="22"/>
      <c r="AI2739" s="22"/>
      <c r="AL2739" s="22"/>
      <c r="AO2739" s="22"/>
      <c r="AR2739" s="22"/>
      <c r="AU2739" s="22"/>
      <c r="AX2739" s="22"/>
      <c r="BA2739" s="22"/>
      <c r="BD2739" s="22"/>
    </row>
    <row r="2740" spans="2:56" x14ac:dyDescent="0.3">
      <c r="B2740" s="22"/>
      <c r="C2740" s="55"/>
      <c r="D2740" s="44"/>
      <c r="E2740" s="40"/>
      <c r="F2740" s="40"/>
      <c r="G2740" s="22"/>
      <c r="H2740" s="44"/>
      <c r="I2740" s="67"/>
      <c r="J2740" s="67"/>
      <c r="K2740" s="4"/>
      <c r="N2740" s="22"/>
      <c r="Q2740" s="22"/>
      <c r="T2740" s="22"/>
      <c r="W2740" s="22"/>
      <c r="Z2740" s="22"/>
      <c r="AC2740" s="22"/>
      <c r="AF2740" s="22"/>
      <c r="AI2740" s="22"/>
      <c r="AL2740" s="22"/>
      <c r="AO2740" s="22"/>
      <c r="AR2740" s="22"/>
      <c r="AU2740" s="22"/>
      <c r="AX2740" s="22"/>
      <c r="BA2740" s="22"/>
      <c r="BD2740" s="22"/>
    </row>
    <row r="2741" spans="2:56" x14ac:dyDescent="0.3">
      <c r="B2741" s="22"/>
      <c r="C2741" s="55"/>
      <c r="D2741" s="44"/>
      <c r="E2741" s="40"/>
      <c r="F2741" s="40"/>
      <c r="G2741" s="22"/>
      <c r="H2741" s="44"/>
      <c r="I2741" s="67"/>
      <c r="J2741" s="67"/>
      <c r="K2741" s="4"/>
      <c r="N2741" s="22"/>
      <c r="Q2741" s="22"/>
      <c r="T2741" s="22"/>
      <c r="W2741" s="22"/>
      <c r="Z2741" s="22"/>
      <c r="AC2741" s="22"/>
      <c r="AF2741" s="22"/>
      <c r="AI2741" s="22"/>
      <c r="AL2741" s="22"/>
      <c r="AO2741" s="22"/>
      <c r="AR2741" s="22"/>
      <c r="AU2741" s="22"/>
      <c r="AX2741" s="22"/>
      <c r="BA2741" s="22"/>
      <c r="BD2741" s="22"/>
    </row>
    <row r="2742" spans="2:56" x14ac:dyDescent="0.3">
      <c r="B2742" s="22"/>
      <c r="C2742" s="55"/>
      <c r="D2742" s="44"/>
      <c r="E2742" s="40"/>
      <c r="F2742" s="40"/>
      <c r="G2742" s="22"/>
      <c r="H2742" s="44"/>
      <c r="I2742" s="67"/>
      <c r="J2742" s="67"/>
      <c r="K2742" s="4"/>
      <c r="N2742" s="22"/>
      <c r="Q2742" s="22"/>
      <c r="T2742" s="22"/>
      <c r="W2742" s="22"/>
      <c r="Z2742" s="22"/>
      <c r="AC2742" s="22"/>
      <c r="AF2742" s="22"/>
      <c r="AI2742" s="22"/>
      <c r="AL2742" s="22"/>
      <c r="AO2742" s="22"/>
      <c r="AR2742" s="22"/>
      <c r="AU2742" s="22"/>
      <c r="AX2742" s="22"/>
      <c r="BA2742" s="22"/>
      <c r="BD2742" s="22"/>
    </row>
    <row r="2743" spans="2:56" x14ac:dyDescent="0.3">
      <c r="B2743" s="22"/>
      <c r="C2743" s="55"/>
      <c r="D2743" s="44"/>
      <c r="E2743" s="40"/>
      <c r="F2743" s="40"/>
      <c r="G2743" s="22"/>
      <c r="H2743" s="44"/>
      <c r="I2743" s="67"/>
      <c r="J2743" s="67"/>
      <c r="K2743" s="4"/>
      <c r="N2743" s="22"/>
      <c r="Q2743" s="22"/>
      <c r="T2743" s="22"/>
      <c r="W2743" s="22"/>
      <c r="Z2743" s="22"/>
      <c r="AC2743" s="22"/>
      <c r="AF2743" s="22"/>
      <c r="AI2743" s="22"/>
      <c r="AL2743" s="22"/>
      <c r="AO2743" s="22"/>
      <c r="AR2743" s="22"/>
      <c r="AU2743" s="22"/>
      <c r="AX2743" s="22"/>
      <c r="BA2743" s="22"/>
      <c r="BD2743" s="22"/>
    </row>
    <row r="2744" spans="2:56" x14ac:dyDescent="0.3">
      <c r="B2744" s="22"/>
      <c r="C2744" s="55"/>
      <c r="D2744" s="44"/>
      <c r="E2744" s="40"/>
      <c r="F2744" s="40"/>
      <c r="G2744" s="22"/>
      <c r="H2744" s="44"/>
      <c r="I2744" s="67"/>
      <c r="J2744" s="67"/>
      <c r="K2744" s="4"/>
      <c r="N2744" s="22"/>
      <c r="Q2744" s="22"/>
      <c r="T2744" s="22"/>
      <c r="W2744" s="22"/>
      <c r="Z2744" s="22"/>
      <c r="AC2744" s="22"/>
      <c r="AF2744" s="22"/>
      <c r="AI2744" s="22"/>
      <c r="AL2744" s="22"/>
      <c r="AO2744" s="22"/>
      <c r="AR2744" s="22"/>
      <c r="AU2744" s="22"/>
      <c r="AX2744" s="22"/>
      <c r="BA2744" s="22"/>
      <c r="BD2744" s="22"/>
    </row>
    <row r="2745" spans="2:56" x14ac:dyDescent="0.3">
      <c r="B2745" s="22"/>
      <c r="C2745" s="55"/>
      <c r="D2745" s="44"/>
      <c r="E2745" s="40"/>
      <c r="F2745" s="40"/>
      <c r="G2745" s="22"/>
      <c r="H2745" s="44"/>
      <c r="I2745" s="67"/>
      <c r="J2745" s="67"/>
      <c r="K2745" s="4"/>
      <c r="N2745" s="22"/>
      <c r="Q2745" s="22"/>
      <c r="T2745" s="22"/>
      <c r="W2745" s="22"/>
      <c r="Z2745" s="22"/>
      <c r="AC2745" s="22"/>
      <c r="AF2745" s="22"/>
      <c r="AI2745" s="22"/>
      <c r="AL2745" s="22"/>
      <c r="AO2745" s="22"/>
      <c r="AR2745" s="22"/>
      <c r="AU2745" s="22"/>
      <c r="AX2745" s="22"/>
      <c r="BA2745" s="22"/>
      <c r="BD2745" s="22"/>
    </row>
    <row r="2746" spans="2:56" x14ac:dyDescent="0.3">
      <c r="B2746" s="22"/>
      <c r="C2746" s="55"/>
      <c r="D2746" s="44"/>
      <c r="E2746" s="40"/>
      <c r="F2746" s="40"/>
      <c r="G2746" s="22"/>
      <c r="H2746" s="44"/>
      <c r="I2746" s="67"/>
      <c r="J2746" s="67"/>
      <c r="K2746" s="4"/>
      <c r="N2746" s="22"/>
      <c r="Q2746" s="22"/>
      <c r="T2746" s="22"/>
      <c r="W2746" s="22"/>
      <c r="Z2746" s="22"/>
      <c r="AC2746" s="22"/>
      <c r="AF2746" s="22"/>
      <c r="AI2746" s="22"/>
      <c r="AL2746" s="22"/>
      <c r="AO2746" s="22"/>
      <c r="AR2746" s="22"/>
      <c r="AU2746" s="22"/>
      <c r="AX2746" s="22"/>
      <c r="BA2746" s="22"/>
      <c r="BD2746" s="22"/>
    </row>
    <row r="2747" spans="2:56" x14ac:dyDescent="0.3">
      <c r="B2747" s="22"/>
      <c r="C2747" s="55"/>
      <c r="D2747" s="44"/>
      <c r="E2747" s="40"/>
      <c r="F2747" s="40"/>
      <c r="G2747" s="22"/>
      <c r="H2747" s="44"/>
      <c r="I2747" s="67"/>
      <c r="J2747" s="67"/>
      <c r="K2747" s="4"/>
      <c r="N2747" s="22"/>
      <c r="Q2747" s="22"/>
      <c r="T2747" s="22"/>
      <c r="W2747" s="22"/>
      <c r="Z2747" s="22"/>
      <c r="AC2747" s="22"/>
      <c r="AF2747" s="22"/>
      <c r="AI2747" s="22"/>
      <c r="AL2747" s="22"/>
      <c r="AO2747" s="22"/>
      <c r="AR2747" s="22"/>
      <c r="AU2747" s="22"/>
      <c r="AX2747" s="22"/>
      <c r="BA2747" s="22"/>
      <c r="BD2747" s="22"/>
    </row>
    <row r="2748" spans="2:56" x14ac:dyDescent="0.3">
      <c r="B2748" s="22"/>
      <c r="C2748" s="55"/>
      <c r="D2748" s="44"/>
      <c r="E2748" s="40"/>
      <c r="F2748" s="40"/>
      <c r="G2748" s="22"/>
      <c r="H2748" s="44"/>
      <c r="I2748" s="67"/>
      <c r="J2748" s="67"/>
      <c r="K2748" s="4"/>
      <c r="N2748" s="22"/>
      <c r="Q2748" s="22"/>
      <c r="T2748" s="22"/>
      <c r="W2748" s="22"/>
      <c r="Z2748" s="22"/>
      <c r="AC2748" s="22"/>
      <c r="AF2748" s="22"/>
      <c r="AI2748" s="22"/>
      <c r="AL2748" s="22"/>
      <c r="AO2748" s="22"/>
      <c r="AR2748" s="22"/>
      <c r="AU2748" s="22"/>
      <c r="AX2748" s="22"/>
      <c r="BA2748" s="22"/>
      <c r="BD2748" s="22"/>
    </row>
    <row r="2749" spans="2:56" x14ac:dyDescent="0.3">
      <c r="B2749" s="22"/>
      <c r="C2749" s="55"/>
      <c r="D2749" s="44"/>
      <c r="E2749" s="40"/>
      <c r="F2749" s="40"/>
      <c r="G2749" s="22"/>
      <c r="H2749" s="44"/>
      <c r="I2749" s="67"/>
      <c r="J2749" s="67"/>
      <c r="K2749" s="4"/>
      <c r="N2749" s="22"/>
      <c r="Q2749" s="22"/>
      <c r="T2749" s="22"/>
      <c r="W2749" s="22"/>
      <c r="Z2749" s="22"/>
      <c r="AC2749" s="22"/>
      <c r="AF2749" s="22"/>
      <c r="AI2749" s="22"/>
      <c r="AL2749" s="22"/>
      <c r="AO2749" s="22"/>
      <c r="AR2749" s="22"/>
      <c r="AU2749" s="22"/>
      <c r="AX2749" s="22"/>
      <c r="BA2749" s="22"/>
      <c r="BD2749" s="22"/>
    </row>
    <row r="2750" spans="2:56" x14ac:dyDescent="0.3">
      <c r="B2750" s="22"/>
      <c r="C2750" s="55"/>
      <c r="D2750" s="44"/>
      <c r="E2750" s="40"/>
      <c r="F2750" s="40"/>
      <c r="G2750" s="22"/>
      <c r="H2750" s="44"/>
      <c r="I2750" s="67"/>
      <c r="J2750" s="67"/>
      <c r="K2750" s="4"/>
      <c r="N2750" s="22"/>
      <c r="Q2750" s="22"/>
      <c r="T2750" s="22"/>
      <c r="W2750" s="22"/>
      <c r="Z2750" s="22"/>
      <c r="AC2750" s="22"/>
      <c r="AF2750" s="22"/>
      <c r="AI2750" s="22"/>
      <c r="AL2750" s="22"/>
      <c r="AO2750" s="22"/>
      <c r="AR2750" s="22"/>
      <c r="AU2750" s="22"/>
      <c r="AX2750" s="22"/>
      <c r="BA2750" s="22"/>
      <c r="BD2750" s="22"/>
    </row>
    <row r="2751" spans="2:56" x14ac:dyDescent="0.3">
      <c r="B2751" s="22"/>
      <c r="C2751" s="55"/>
      <c r="D2751" s="44"/>
      <c r="E2751" s="40"/>
      <c r="F2751" s="40"/>
      <c r="G2751" s="22"/>
      <c r="H2751" s="44"/>
      <c r="I2751" s="67"/>
      <c r="J2751" s="67"/>
      <c r="K2751" s="4"/>
      <c r="N2751" s="22"/>
      <c r="Q2751" s="22"/>
      <c r="T2751" s="22"/>
      <c r="W2751" s="22"/>
      <c r="Z2751" s="22"/>
      <c r="AC2751" s="22"/>
      <c r="AF2751" s="22"/>
      <c r="AI2751" s="22"/>
      <c r="AL2751" s="22"/>
      <c r="AO2751" s="22"/>
      <c r="AR2751" s="22"/>
      <c r="AU2751" s="22"/>
      <c r="AX2751" s="22"/>
      <c r="BA2751" s="22"/>
      <c r="BD2751" s="22"/>
    </row>
    <row r="2752" spans="2:56" x14ac:dyDescent="0.3">
      <c r="B2752" s="22"/>
      <c r="C2752" s="55"/>
      <c r="D2752" s="44"/>
      <c r="E2752" s="40"/>
      <c r="F2752" s="40"/>
      <c r="G2752" s="22"/>
      <c r="H2752" s="44"/>
      <c r="I2752" s="67"/>
      <c r="J2752" s="67"/>
      <c r="K2752" s="4"/>
      <c r="N2752" s="22"/>
      <c r="Q2752" s="22"/>
      <c r="T2752" s="22"/>
      <c r="W2752" s="22"/>
      <c r="Z2752" s="22"/>
      <c r="AC2752" s="22"/>
      <c r="AF2752" s="22"/>
      <c r="AI2752" s="22"/>
      <c r="AL2752" s="22"/>
      <c r="AO2752" s="22"/>
      <c r="AR2752" s="22"/>
      <c r="AU2752" s="22"/>
      <c r="AX2752" s="22"/>
      <c r="BA2752" s="22"/>
      <c r="BD2752" s="22"/>
    </row>
    <row r="2753" spans="2:56" x14ac:dyDescent="0.3">
      <c r="B2753" s="22"/>
      <c r="C2753" s="55"/>
      <c r="D2753" s="44"/>
      <c r="E2753" s="40"/>
      <c r="F2753" s="40"/>
      <c r="G2753" s="22"/>
      <c r="H2753" s="44"/>
      <c r="I2753" s="67"/>
      <c r="J2753" s="67"/>
      <c r="K2753" s="4"/>
      <c r="N2753" s="22"/>
      <c r="Q2753" s="22"/>
      <c r="T2753" s="22"/>
      <c r="W2753" s="22"/>
      <c r="Z2753" s="22"/>
      <c r="AC2753" s="22"/>
      <c r="AF2753" s="22"/>
      <c r="AI2753" s="22"/>
      <c r="AL2753" s="22"/>
      <c r="AO2753" s="22"/>
      <c r="AR2753" s="22"/>
      <c r="AU2753" s="22"/>
      <c r="AX2753" s="22"/>
      <c r="BA2753" s="22"/>
      <c r="BD2753" s="22"/>
    </row>
    <row r="2754" spans="2:56" x14ac:dyDescent="0.3">
      <c r="B2754" s="22"/>
      <c r="C2754" s="55"/>
      <c r="D2754" s="44"/>
      <c r="E2754" s="40"/>
      <c r="F2754" s="40"/>
      <c r="G2754" s="22"/>
      <c r="H2754" s="44"/>
      <c r="I2754" s="67"/>
      <c r="J2754" s="67"/>
      <c r="K2754" s="4"/>
      <c r="N2754" s="22"/>
      <c r="Q2754" s="22"/>
      <c r="T2754" s="22"/>
      <c r="W2754" s="22"/>
      <c r="Z2754" s="22"/>
      <c r="AC2754" s="22"/>
      <c r="AF2754" s="22"/>
      <c r="AI2754" s="22"/>
      <c r="AL2754" s="22"/>
      <c r="AO2754" s="22"/>
      <c r="AR2754" s="22"/>
      <c r="AU2754" s="22"/>
      <c r="AX2754" s="22"/>
      <c r="BA2754" s="22"/>
      <c r="BD2754" s="22"/>
    </row>
    <row r="2755" spans="2:56" x14ac:dyDescent="0.3">
      <c r="B2755" s="22"/>
      <c r="C2755" s="55"/>
      <c r="D2755" s="44"/>
      <c r="E2755" s="40"/>
      <c r="F2755" s="40"/>
      <c r="G2755" s="22"/>
      <c r="H2755" s="44"/>
      <c r="I2755" s="67"/>
      <c r="J2755" s="67"/>
      <c r="K2755" s="4"/>
      <c r="N2755" s="22"/>
      <c r="Q2755" s="22"/>
      <c r="T2755" s="22"/>
      <c r="W2755" s="22"/>
      <c r="Z2755" s="22"/>
      <c r="AC2755" s="22"/>
      <c r="AF2755" s="22"/>
      <c r="AI2755" s="22"/>
      <c r="AL2755" s="22"/>
      <c r="AO2755" s="22"/>
      <c r="AR2755" s="22"/>
      <c r="AU2755" s="22"/>
      <c r="AX2755" s="22"/>
      <c r="BA2755" s="22"/>
      <c r="BD2755" s="22"/>
    </row>
    <row r="2756" spans="2:56" x14ac:dyDescent="0.3">
      <c r="B2756" s="22"/>
      <c r="C2756" s="55"/>
      <c r="D2756" s="44"/>
      <c r="E2756" s="40"/>
      <c r="F2756" s="40"/>
      <c r="G2756" s="22"/>
      <c r="H2756" s="44"/>
      <c r="I2756" s="67"/>
      <c r="J2756" s="67"/>
      <c r="K2756" s="4"/>
      <c r="N2756" s="22"/>
      <c r="Q2756" s="22"/>
      <c r="T2756" s="22"/>
      <c r="W2756" s="22"/>
      <c r="Z2756" s="22"/>
      <c r="AC2756" s="22"/>
      <c r="AF2756" s="22"/>
      <c r="AI2756" s="22"/>
      <c r="AL2756" s="22"/>
      <c r="AO2756" s="22"/>
      <c r="AR2756" s="22"/>
      <c r="AU2756" s="22"/>
      <c r="AX2756" s="22"/>
      <c r="BA2756" s="22"/>
      <c r="BD2756" s="22"/>
    </row>
    <row r="2757" spans="2:56" x14ac:dyDescent="0.3">
      <c r="B2757" s="22"/>
      <c r="C2757" s="55"/>
      <c r="D2757" s="44"/>
      <c r="E2757" s="40"/>
      <c r="F2757" s="40"/>
      <c r="G2757" s="22"/>
      <c r="H2757" s="44"/>
      <c r="I2757" s="67"/>
      <c r="J2757" s="67"/>
      <c r="K2757" s="4"/>
      <c r="N2757" s="22"/>
      <c r="Q2757" s="22"/>
      <c r="T2757" s="22"/>
      <c r="W2757" s="22"/>
      <c r="Z2757" s="22"/>
      <c r="AC2757" s="22"/>
      <c r="AF2757" s="22"/>
      <c r="AI2757" s="22"/>
      <c r="AL2757" s="22"/>
      <c r="AO2757" s="22"/>
      <c r="AR2757" s="22"/>
      <c r="AU2757" s="22"/>
      <c r="AX2757" s="22"/>
      <c r="BA2757" s="22"/>
      <c r="BD2757" s="22"/>
    </row>
    <row r="2758" spans="2:56" x14ac:dyDescent="0.3">
      <c r="B2758" s="22"/>
      <c r="C2758" s="55"/>
      <c r="D2758" s="44"/>
      <c r="E2758" s="40"/>
      <c r="F2758" s="40"/>
      <c r="G2758" s="22"/>
      <c r="H2758" s="44"/>
      <c r="I2758" s="67"/>
      <c r="J2758" s="67"/>
      <c r="K2758" s="4"/>
      <c r="N2758" s="22"/>
      <c r="Q2758" s="22"/>
      <c r="T2758" s="22"/>
      <c r="W2758" s="22"/>
      <c r="Z2758" s="22"/>
      <c r="AC2758" s="22"/>
      <c r="AF2758" s="22"/>
      <c r="AI2758" s="22"/>
      <c r="AL2758" s="22"/>
      <c r="AO2758" s="22"/>
      <c r="AR2758" s="22"/>
      <c r="AU2758" s="22"/>
      <c r="AX2758" s="22"/>
      <c r="BA2758" s="22"/>
      <c r="BD2758" s="22"/>
    </row>
    <row r="2759" spans="2:56" x14ac:dyDescent="0.3">
      <c r="B2759" s="22"/>
      <c r="C2759" s="55"/>
      <c r="D2759" s="44"/>
      <c r="E2759" s="40"/>
      <c r="F2759" s="40"/>
      <c r="G2759" s="22"/>
      <c r="H2759" s="44"/>
      <c r="I2759" s="67"/>
      <c r="J2759" s="67"/>
      <c r="K2759" s="4"/>
      <c r="N2759" s="22"/>
      <c r="Q2759" s="22"/>
      <c r="T2759" s="22"/>
      <c r="W2759" s="22"/>
      <c r="Z2759" s="22"/>
      <c r="AC2759" s="22"/>
      <c r="AF2759" s="22"/>
      <c r="AI2759" s="22"/>
      <c r="AL2759" s="22"/>
      <c r="AO2759" s="22"/>
      <c r="AR2759" s="22"/>
      <c r="AU2759" s="22"/>
      <c r="AX2759" s="22"/>
      <c r="BA2759" s="22"/>
      <c r="BD2759" s="22"/>
    </row>
    <row r="2760" spans="2:56" x14ac:dyDescent="0.3">
      <c r="B2760" s="22"/>
      <c r="C2760" s="55"/>
      <c r="D2760" s="44"/>
      <c r="E2760" s="40"/>
      <c r="F2760" s="40"/>
      <c r="G2760" s="22"/>
      <c r="H2760" s="44"/>
      <c r="I2760" s="67"/>
      <c r="J2760" s="67"/>
      <c r="K2760" s="4"/>
      <c r="N2760" s="22"/>
      <c r="Q2760" s="22"/>
      <c r="T2760" s="22"/>
      <c r="W2760" s="22"/>
      <c r="Z2760" s="22"/>
      <c r="AC2760" s="22"/>
      <c r="AF2760" s="22"/>
      <c r="AI2760" s="22"/>
      <c r="AL2760" s="22"/>
      <c r="AO2760" s="22"/>
      <c r="AR2760" s="22"/>
      <c r="AU2760" s="22"/>
      <c r="AX2760" s="22"/>
      <c r="BA2760" s="22"/>
      <c r="BD2760" s="22"/>
    </row>
    <row r="2761" spans="2:56" x14ac:dyDescent="0.3">
      <c r="B2761" s="22"/>
      <c r="C2761" s="55"/>
      <c r="D2761" s="44"/>
      <c r="E2761" s="40"/>
      <c r="F2761" s="40"/>
      <c r="G2761" s="22"/>
      <c r="H2761" s="44"/>
      <c r="I2761" s="67"/>
      <c r="J2761" s="67"/>
      <c r="K2761" s="4"/>
      <c r="N2761" s="22"/>
      <c r="Q2761" s="22"/>
      <c r="T2761" s="22"/>
      <c r="W2761" s="22"/>
      <c r="Z2761" s="22"/>
      <c r="AC2761" s="22"/>
      <c r="AF2761" s="22"/>
      <c r="AI2761" s="22"/>
      <c r="AL2761" s="22"/>
      <c r="AO2761" s="22"/>
      <c r="AR2761" s="22"/>
      <c r="AU2761" s="22"/>
      <c r="AX2761" s="22"/>
      <c r="BA2761" s="22"/>
      <c r="BD2761" s="22"/>
    </row>
    <row r="2762" spans="2:56" x14ac:dyDescent="0.3">
      <c r="B2762" s="22"/>
      <c r="C2762" s="55"/>
      <c r="D2762" s="44"/>
      <c r="E2762" s="40"/>
      <c r="F2762" s="40"/>
      <c r="G2762" s="22"/>
      <c r="H2762" s="44"/>
      <c r="I2762" s="67"/>
      <c r="J2762" s="67"/>
      <c r="K2762" s="4"/>
      <c r="N2762" s="22"/>
      <c r="Q2762" s="22"/>
      <c r="T2762" s="22"/>
      <c r="W2762" s="22"/>
      <c r="Z2762" s="22"/>
      <c r="AC2762" s="22"/>
      <c r="AF2762" s="22"/>
      <c r="AI2762" s="22"/>
      <c r="AL2762" s="22"/>
      <c r="AO2762" s="22"/>
      <c r="AR2762" s="22"/>
      <c r="AU2762" s="22"/>
      <c r="AX2762" s="22"/>
      <c r="BA2762" s="22"/>
      <c r="BD2762" s="22"/>
    </row>
    <row r="2763" spans="2:56" x14ac:dyDescent="0.3">
      <c r="B2763" s="22"/>
      <c r="C2763" s="55"/>
      <c r="D2763" s="44"/>
      <c r="E2763" s="40"/>
      <c r="F2763" s="40"/>
      <c r="G2763" s="22"/>
      <c r="H2763" s="44"/>
      <c r="I2763" s="67"/>
      <c r="J2763" s="67"/>
      <c r="K2763" s="4"/>
      <c r="N2763" s="22"/>
      <c r="Q2763" s="22"/>
      <c r="T2763" s="22"/>
      <c r="W2763" s="22"/>
      <c r="Z2763" s="22"/>
      <c r="AC2763" s="22"/>
      <c r="AF2763" s="22"/>
      <c r="AI2763" s="22"/>
      <c r="AL2763" s="22"/>
      <c r="AO2763" s="22"/>
      <c r="AR2763" s="22"/>
      <c r="AU2763" s="22"/>
      <c r="AX2763" s="22"/>
      <c r="BA2763" s="22"/>
      <c r="BD2763" s="22"/>
    </row>
    <row r="2764" spans="2:56" x14ac:dyDescent="0.3">
      <c r="B2764" s="22"/>
      <c r="C2764" s="55"/>
      <c r="D2764" s="44"/>
      <c r="E2764" s="40"/>
      <c r="F2764" s="40"/>
      <c r="G2764" s="22"/>
      <c r="H2764" s="44"/>
      <c r="I2764" s="67"/>
      <c r="J2764" s="67"/>
      <c r="K2764" s="4"/>
      <c r="N2764" s="22"/>
      <c r="Q2764" s="22"/>
      <c r="T2764" s="22"/>
      <c r="W2764" s="22"/>
      <c r="Z2764" s="22"/>
      <c r="AC2764" s="22"/>
      <c r="AF2764" s="22"/>
      <c r="AI2764" s="22"/>
      <c r="AL2764" s="22"/>
      <c r="AO2764" s="22"/>
      <c r="AR2764" s="22"/>
      <c r="AU2764" s="22"/>
      <c r="AX2764" s="22"/>
      <c r="BA2764" s="22"/>
      <c r="BD2764" s="22"/>
    </row>
    <row r="2765" spans="2:56" x14ac:dyDescent="0.3">
      <c r="B2765" s="22"/>
      <c r="C2765" s="55"/>
      <c r="D2765" s="44"/>
      <c r="E2765" s="40"/>
      <c r="F2765" s="40"/>
      <c r="G2765" s="22"/>
      <c r="H2765" s="44"/>
      <c r="I2765" s="67"/>
      <c r="J2765" s="67"/>
      <c r="K2765" s="4"/>
      <c r="N2765" s="22"/>
      <c r="Q2765" s="22"/>
      <c r="T2765" s="22"/>
      <c r="W2765" s="22"/>
      <c r="Z2765" s="22"/>
      <c r="AC2765" s="22"/>
      <c r="AF2765" s="22"/>
      <c r="AI2765" s="22"/>
      <c r="AL2765" s="22"/>
      <c r="AO2765" s="22"/>
      <c r="AR2765" s="22"/>
      <c r="AU2765" s="22"/>
      <c r="AX2765" s="22"/>
      <c r="BA2765" s="22"/>
      <c r="BD2765" s="22"/>
    </row>
    <row r="2766" spans="2:56" x14ac:dyDescent="0.3">
      <c r="B2766" s="22"/>
      <c r="C2766" s="55"/>
      <c r="D2766" s="44"/>
      <c r="E2766" s="40"/>
      <c r="F2766" s="40"/>
      <c r="G2766" s="22"/>
      <c r="H2766" s="44"/>
      <c r="I2766" s="67"/>
      <c r="J2766" s="67"/>
      <c r="K2766" s="4"/>
      <c r="N2766" s="22"/>
      <c r="Q2766" s="22"/>
      <c r="T2766" s="22"/>
      <c r="W2766" s="22"/>
      <c r="Z2766" s="22"/>
      <c r="AC2766" s="22"/>
      <c r="AF2766" s="22"/>
      <c r="AI2766" s="22"/>
      <c r="AL2766" s="22"/>
      <c r="AO2766" s="22"/>
      <c r="AR2766" s="22"/>
      <c r="AU2766" s="22"/>
      <c r="AX2766" s="22"/>
      <c r="BA2766" s="22"/>
      <c r="BD2766" s="22"/>
    </row>
    <row r="2767" spans="2:56" x14ac:dyDescent="0.3">
      <c r="B2767" s="22"/>
      <c r="C2767" s="55"/>
      <c r="D2767" s="44"/>
      <c r="E2767" s="40"/>
      <c r="F2767" s="40"/>
      <c r="G2767" s="22"/>
      <c r="H2767" s="44"/>
      <c r="I2767" s="67"/>
      <c r="J2767" s="67"/>
      <c r="K2767" s="4"/>
      <c r="N2767" s="22"/>
      <c r="Q2767" s="22"/>
      <c r="T2767" s="22"/>
      <c r="W2767" s="22"/>
      <c r="Z2767" s="22"/>
      <c r="AC2767" s="22"/>
      <c r="AF2767" s="22"/>
      <c r="AI2767" s="22"/>
      <c r="AL2767" s="22"/>
      <c r="AO2767" s="22"/>
      <c r="AR2767" s="22"/>
      <c r="AU2767" s="22"/>
      <c r="AX2767" s="22"/>
      <c r="BA2767" s="22"/>
      <c r="BD2767" s="22"/>
    </row>
    <row r="2768" spans="2:56" x14ac:dyDescent="0.3">
      <c r="B2768" s="22"/>
      <c r="C2768" s="55"/>
      <c r="D2768" s="44"/>
      <c r="E2768" s="40"/>
      <c r="F2768" s="40"/>
      <c r="G2768" s="22"/>
      <c r="H2768" s="44"/>
      <c r="I2768" s="67"/>
      <c r="J2768" s="67"/>
      <c r="K2768" s="4"/>
      <c r="N2768" s="22"/>
      <c r="Q2768" s="22"/>
      <c r="T2768" s="22"/>
      <c r="W2768" s="22"/>
      <c r="Z2768" s="22"/>
      <c r="AC2768" s="22"/>
      <c r="AF2768" s="22"/>
      <c r="AI2768" s="22"/>
      <c r="AL2768" s="22"/>
      <c r="AO2768" s="22"/>
      <c r="AR2768" s="22"/>
      <c r="AU2768" s="22"/>
      <c r="AX2768" s="22"/>
      <c r="BA2768" s="22"/>
      <c r="BD2768" s="22"/>
    </row>
    <row r="2769" spans="2:56" x14ac:dyDescent="0.3">
      <c r="B2769" s="22"/>
      <c r="C2769" s="55"/>
      <c r="D2769" s="44"/>
      <c r="E2769" s="40"/>
      <c r="F2769" s="40"/>
      <c r="G2769" s="22"/>
      <c r="H2769" s="44"/>
      <c r="I2769" s="67"/>
      <c r="J2769" s="67"/>
      <c r="K2769" s="4"/>
      <c r="N2769" s="22"/>
      <c r="Q2769" s="22"/>
      <c r="T2769" s="22"/>
      <c r="W2769" s="22"/>
      <c r="Z2769" s="22"/>
      <c r="AC2769" s="22"/>
      <c r="AF2769" s="22"/>
      <c r="AI2769" s="22"/>
      <c r="AL2769" s="22"/>
      <c r="AO2769" s="22"/>
      <c r="AR2769" s="22"/>
      <c r="AU2769" s="22"/>
      <c r="AX2769" s="22"/>
      <c r="BA2769" s="22"/>
      <c r="BD2769" s="22"/>
    </row>
    <row r="2770" spans="2:56" x14ac:dyDescent="0.3">
      <c r="B2770" s="22"/>
      <c r="C2770" s="55"/>
      <c r="D2770" s="44"/>
      <c r="E2770" s="40"/>
      <c r="F2770" s="40"/>
      <c r="G2770" s="22"/>
      <c r="H2770" s="44"/>
      <c r="I2770" s="67"/>
      <c r="J2770" s="67"/>
      <c r="K2770" s="4"/>
      <c r="N2770" s="22"/>
      <c r="Q2770" s="22"/>
      <c r="T2770" s="22"/>
      <c r="W2770" s="22"/>
      <c r="Z2770" s="22"/>
      <c r="AC2770" s="22"/>
      <c r="AF2770" s="22"/>
      <c r="AI2770" s="22"/>
      <c r="AL2770" s="22"/>
      <c r="AO2770" s="22"/>
      <c r="AR2770" s="22"/>
      <c r="AU2770" s="22"/>
      <c r="AX2770" s="22"/>
      <c r="BA2770" s="22"/>
      <c r="BD2770" s="22"/>
    </row>
    <row r="2771" spans="2:56" x14ac:dyDescent="0.3">
      <c r="B2771" s="22"/>
      <c r="C2771" s="55"/>
      <c r="D2771" s="44"/>
      <c r="E2771" s="40"/>
      <c r="F2771" s="40"/>
      <c r="G2771" s="22"/>
      <c r="H2771" s="44"/>
      <c r="I2771" s="67"/>
      <c r="J2771" s="67"/>
      <c r="K2771" s="4"/>
      <c r="N2771" s="22"/>
      <c r="Q2771" s="22"/>
      <c r="T2771" s="22"/>
      <c r="W2771" s="22"/>
      <c r="Z2771" s="22"/>
      <c r="AC2771" s="22"/>
      <c r="AF2771" s="22"/>
      <c r="AI2771" s="22"/>
      <c r="AL2771" s="22"/>
      <c r="AO2771" s="22"/>
      <c r="AR2771" s="22"/>
      <c r="AU2771" s="22"/>
      <c r="AX2771" s="22"/>
      <c r="BA2771" s="22"/>
      <c r="BD2771" s="22"/>
    </row>
    <row r="2772" spans="2:56" x14ac:dyDescent="0.3">
      <c r="B2772" s="22"/>
      <c r="C2772" s="55"/>
      <c r="D2772" s="44"/>
      <c r="E2772" s="40"/>
      <c r="F2772" s="40"/>
      <c r="G2772" s="22"/>
      <c r="H2772" s="44"/>
      <c r="I2772" s="67"/>
      <c r="J2772" s="67"/>
      <c r="K2772" s="4"/>
      <c r="N2772" s="22"/>
      <c r="Q2772" s="22"/>
      <c r="T2772" s="22"/>
      <c r="W2772" s="22"/>
      <c r="Z2772" s="22"/>
      <c r="AC2772" s="22"/>
      <c r="AF2772" s="22"/>
      <c r="AI2772" s="22"/>
      <c r="AL2772" s="22"/>
      <c r="AO2772" s="22"/>
      <c r="AR2772" s="22"/>
      <c r="AU2772" s="22"/>
      <c r="AX2772" s="22"/>
      <c r="BA2772" s="22"/>
      <c r="BD2772" s="22"/>
    </row>
    <row r="2773" spans="2:56" x14ac:dyDescent="0.3">
      <c r="B2773" s="22"/>
      <c r="C2773" s="55"/>
      <c r="D2773" s="44"/>
      <c r="E2773" s="40"/>
      <c r="F2773" s="40"/>
      <c r="G2773" s="22"/>
      <c r="H2773" s="44"/>
      <c r="I2773" s="67"/>
      <c r="J2773" s="67"/>
      <c r="K2773" s="4"/>
      <c r="N2773" s="22"/>
      <c r="Q2773" s="22"/>
      <c r="T2773" s="22"/>
      <c r="W2773" s="22"/>
      <c r="Z2773" s="22"/>
      <c r="AC2773" s="22"/>
      <c r="AF2773" s="22"/>
      <c r="AI2773" s="22"/>
      <c r="AL2773" s="22"/>
      <c r="AO2773" s="22"/>
      <c r="AR2773" s="22"/>
      <c r="AU2773" s="22"/>
      <c r="AX2773" s="22"/>
      <c r="BA2773" s="22"/>
      <c r="BD2773" s="22"/>
    </row>
    <row r="2774" spans="2:56" x14ac:dyDescent="0.3">
      <c r="B2774" s="22"/>
      <c r="C2774" s="55"/>
      <c r="D2774" s="44"/>
      <c r="E2774" s="40"/>
      <c r="F2774" s="40"/>
      <c r="G2774" s="22"/>
      <c r="H2774" s="44"/>
      <c r="I2774" s="67"/>
      <c r="J2774" s="67"/>
      <c r="K2774" s="4"/>
      <c r="N2774" s="22"/>
      <c r="Q2774" s="22"/>
      <c r="T2774" s="22"/>
      <c r="W2774" s="22"/>
      <c r="Z2774" s="22"/>
      <c r="AC2774" s="22"/>
      <c r="AF2774" s="22"/>
      <c r="AI2774" s="22"/>
      <c r="AL2774" s="22"/>
      <c r="AO2774" s="22"/>
      <c r="AR2774" s="22"/>
      <c r="AU2774" s="22"/>
      <c r="AX2774" s="22"/>
      <c r="BA2774" s="22"/>
      <c r="BD2774" s="22"/>
    </row>
    <row r="2775" spans="2:56" x14ac:dyDescent="0.3">
      <c r="B2775" s="22"/>
      <c r="C2775" s="55"/>
      <c r="D2775" s="44"/>
      <c r="E2775" s="40"/>
      <c r="F2775" s="40"/>
      <c r="G2775" s="22"/>
      <c r="H2775" s="44"/>
      <c r="I2775" s="67"/>
      <c r="J2775" s="67"/>
      <c r="K2775" s="4"/>
      <c r="N2775" s="22"/>
      <c r="Q2775" s="22"/>
      <c r="T2775" s="22"/>
      <c r="W2775" s="22"/>
      <c r="Z2775" s="22"/>
      <c r="AC2775" s="22"/>
      <c r="AF2775" s="22"/>
      <c r="AI2775" s="22"/>
      <c r="AL2775" s="22"/>
      <c r="AO2775" s="22"/>
      <c r="AR2775" s="22"/>
      <c r="AU2775" s="22"/>
      <c r="AX2775" s="22"/>
      <c r="BA2775" s="22"/>
      <c r="BD2775" s="22"/>
    </row>
    <row r="2776" spans="2:56" x14ac:dyDescent="0.3">
      <c r="B2776" s="22"/>
      <c r="C2776" s="55"/>
      <c r="D2776" s="44"/>
      <c r="E2776" s="40"/>
      <c r="F2776" s="40"/>
      <c r="G2776" s="22"/>
      <c r="H2776" s="44"/>
      <c r="I2776" s="67"/>
      <c r="J2776" s="67"/>
      <c r="K2776" s="4"/>
      <c r="N2776" s="22"/>
      <c r="Q2776" s="22"/>
      <c r="T2776" s="22"/>
      <c r="W2776" s="22"/>
      <c r="Z2776" s="22"/>
      <c r="AC2776" s="22"/>
      <c r="AF2776" s="22"/>
      <c r="AI2776" s="22"/>
      <c r="AL2776" s="22"/>
      <c r="AO2776" s="22"/>
      <c r="AR2776" s="22"/>
      <c r="AU2776" s="22"/>
      <c r="AX2776" s="22"/>
      <c r="BA2776" s="22"/>
      <c r="BD2776" s="22"/>
    </row>
    <row r="2777" spans="2:56" x14ac:dyDescent="0.3">
      <c r="B2777" s="22"/>
      <c r="C2777" s="55"/>
      <c r="D2777" s="44"/>
      <c r="E2777" s="40"/>
      <c r="F2777" s="40"/>
      <c r="G2777" s="22"/>
      <c r="H2777" s="44"/>
      <c r="I2777" s="67"/>
      <c r="J2777" s="67"/>
      <c r="K2777" s="4"/>
      <c r="N2777" s="22"/>
      <c r="Q2777" s="22"/>
      <c r="T2777" s="22"/>
      <c r="W2777" s="22"/>
      <c r="Z2777" s="22"/>
      <c r="AC2777" s="22"/>
      <c r="AF2777" s="22"/>
      <c r="AI2777" s="22"/>
      <c r="AL2777" s="22"/>
      <c r="AO2777" s="22"/>
      <c r="AR2777" s="22"/>
      <c r="AU2777" s="22"/>
      <c r="AX2777" s="22"/>
      <c r="BA2777" s="22"/>
      <c r="BD2777" s="22"/>
    </row>
    <row r="2778" spans="2:56" x14ac:dyDescent="0.3">
      <c r="B2778" s="22"/>
      <c r="C2778" s="55"/>
      <c r="D2778" s="44"/>
      <c r="E2778" s="40"/>
      <c r="F2778" s="40"/>
      <c r="G2778" s="22"/>
      <c r="H2778" s="44"/>
      <c r="I2778" s="67"/>
      <c r="J2778" s="67"/>
      <c r="K2778" s="4"/>
      <c r="N2778" s="22"/>
      <c r="Q2778" s="22"/>
      <c r="T2778" s="22"/>
      <c r="W2778" s="22"/>
      <c r="Z2778" s="22"/>
      <c r="AC2778" s="22"/>
      <c r="AF2778" s="22"/>
      <c r="AI2778" s="22"/>
      <c r="AL2778" s="22"/>
      <c r="AO2778" s="22"/>
      <c r="AR2778" s="22"/>
      <c r="AU2778" s="22"/>
      <c r="AX2778" s="22"/>
      <c r="BA2778" s="22"/>
      <c r="BD2778" s="22"/>
    </row>
    <row r="2779" spans="2:56" x14ac:dyDescent="0.3">
      <c r="B2779" s="22"/>
      <c r="C2779" s="55"/>
      <c r="D2779" s="44"/>
      <c r="E2779" s="40"/>
      <c r="F2779" s="40"/>
      <c r="G2779" s="22"/>
      <c r="H2779" s="44"/>
      <c r="I2779" s="67"/>
      <c r="J2779" s="67"/>
      <c r="K2779" s="4"/>
      <c r="N2779" s="22"/>
      <c r="Q2779" s="22"/>
      <c r="T2779" s="22"/>
      <c r="W2779" s="22"/>
      <c r="Z2779" s="22"/>
      <c r="AC2779" s="22"/>
      <c r="AF2779" s="22"/>
      <c r="AI2779" s="22"/>
      <c r="AL2779" s="22"/>
      <c r="AO2779" s="22"/>
      <c r="AR2779" s="22"/>
      <c r="AU2779" s="22"/>
      <c r="AX2779" s="22"/>
      <c r="BA2779" s="22"/>
      <c r="BD2779" s="22"/>
    </row>
    <row r="2780" spans="2:56" x14ac:dyDescent="0.3">
      <c r="B2780" s="22"/>
      <c r="C2780" s="55"/>
      <c r="D2780" s="44"/>
      <c r="E2780" s="40"/>
      <c r="F2780" s="40"/>
      <c r="G2780" s="22"/>
      <c r="H2780" s="44"/>
      <c r="I2780" s="67"/>
      <c r="J2780" s="67"/>
      <c r="K2780" s="4"/>
      <c r="N2780" s="22"/>
      <c r="Q2780" s="22"/>
      <c r="T2780" s="22"/>
      <c r="W2780" s="22"/>
      <c r="Z2780" s="22"/>
      <c r="AC2780" s="22"/>
      <c r="AF2780" s="22"/>
      <c r="AI2780" s="22"/>
      <c r="AL2780" s="22"/>
      <c r="AO2780" s="22"/>
      <c r="AR2780" s="22"/>
      <c r="AU2780" s="22"/>
      <c r="AX2780" s="22"/>
      <c r="BA2780" s="22"/>
      <c r="BD2780" s="22"/>
    </row>
    <row r="2781" spans="2:56" x14ac:dyDescent="0.3">
      <c r="B2781" s="22"/>
      <c r="C2781" s="55"/>
      <c r="D2781" s="44"/>
      <c r="E2781" s="40"/>
      <c r="F2781" s="40"/>
      <c r="G2781" s="22"/>
      <c r="H2781" s="44"/>
      <c r="I2781" s="67"/>
      <c r="J2781" s="67"/>
      <c r="K2781" s="4"/>
      <c r="N2781" s="22"/>
      <c r="Q2781" s="22"/>
      <c r="T2781" s="22"/>
      <c r="W2781" s="22"/>
      <c r="Z2781" s="22"/>
      <c r="AC2781" s="22"/>
      <c r="AF2781" s="22"/>
      <c r="AI2781" s="22"/>
      <c r="AL2781" s="22"/>
      <c r="AO2781" s="22"/>
      <c r="AR2781" s="22"/>
      <c r="AU2781" s="22"/>
      <c r="AX2781" s="22"/>
      <c r="BA2781" s="22"/>
      <c r="BD2781" s="22"/>
    </row>
    <row r="2782" spans="2:56" x14ac:dyDescent="0.3">
      <c r="B2782" s="22"/>
      <c r="C2782" s="55"/>
      <c r="D2782" s="44"/>
      <c r="E2782" s="40"/>
      <c r="F2782" s="40"/>
      <c r="G2782" s="22"/>
      <c r="H2782" s="44"/>
      <c r="I2782" s="67"/>
      <c r="J2782" s="67"/>
      <c r="K2782" s="4"/>
      <c r="N2782" s="22"/>
      <c r="Q2782" s="22"/>
      <c r="T2782" s="22"/>
      <c r="W2782" s="22"/>
      <c r="Z2782" s="22"/>
      <c r="AC2782" s="22"/>
      <c r="AF2782" s="22"/>
      <c r="AI2782" s="22"/>
      <c r="AL2782" s="22"/>
      <c r="AO2782" s="22"/>
      <c r="AR2782" s="22"/>
      <c r="AU2782" s="22"/>
      <c r="AX2782" s="22"/>
      <c r="BA2782" s="22"/>
      <c r="BD2782" s="22"/>
    </row>
    <row r="2783" spans="2:56" x14ac:dyDescent="0.3">
      <c r="B2783" s="22"/>
      <c r="C2783" s="55"/>
      <c r="D2783" s="44"/>
      <c r="E2783" s="40"/>
      <c r="F2783" s="40"/>
      <c r="G2783" s="22"/>
      <c r="H2783" s="44"/>
      <c r="I2783" s="67"/>
      <c r="J2783" s="67"/>
      <c r="K2783" s="4"/>
      <c r="N2783" s="22"/>
      <c r="Q2783" s="22"/>
      <c r="T2783" s="22"/>
      <c r="W2783" s="22"/>
      <c r="Z2783" s="22"/>
      <c r="AC2783" s="22"/>
      <c r="AF2783" s="22"/>
      <c r="AI2783" s="22"/>
      <c r="AL2783" s="22"/>
      <c r="AO2783" s="22"/>
      <c r="AR2783" s="22"/>
      <c r="AU2783" s="22"/>
      <c r="AX2783" s="22"/>
      <c r="BA2783" s="22"/>
      <c r="BD2783" s="22"/>
    </row>
    <row r="2784" spans="2:56" x14ac:dyDescent="0.3">
      <c r="B2784" s="22"/>
      <c r="C2784" s="55"/>
      <c r="D2784" s="44"/>
      <c r="E2784" s="40"/>
      <c r="F2784" s="40"/>
      <c r="G2784" s="22"/>
      <c r="H2784" s="44"/>
      <c r="I2784" s="67"/>
      <c r="J2784" s="67"/>
      <c r="K2784" s="4"/>
      <c r="N2784" s="22"/>
      <c r="Q2784" s="22"/>
      <c r="T2784" s="22"/>
      <c r="W2784" s="22"/>
      <c r="Z2784" s="22"/>
      <c r="AC2784" s="22"/>
      <c r="AF2784" s="22"/>
      <c r="AI2784" s="22"/>
      <c r="AL2784" s="22"/>
      <c r="AO2784" s="22"/>
      <c r="AR2784" s="22"/>
      <c r="AU2784" s="22"/>
      <c r="AX2784" s="22"/>
      <c r="BA2784" s="22"/>
      <c r="BD2784" s="22"/>
    </row>
    <row r="2785" spans="2:56" x14ac:dyDescent="0.3">
      <c r="B2785" s="22"/>
      <c r="C2785" s="55"/>
      <c r="D2785" s="44"/>
      <c r="E2785" s="40"/>
      <c r="F2785" s="40"/>
      <c r="G2785" s="22"/>
      <c r="H2785" s="44"/>
      <c r="I2785" s="67"/>
      <c r="J2785" s="67"/>
      <c r="K2785" s="4"/>
      <c r="N2785" s="22"/>
      <c r="Q2785" s="22"/>
      <c r="T2785" s="22"/>
      <c r="W2785" s="22"/>
      <c r="Z2785" s="22"/>
      <c r="AC2785" s="22"/>
      <c r="AF2785" s="22"/>
      <c r="AI2785" s="22"/>
      <c r="AL2785" s="22"/>
      <c r="AO2785" s="22"/>
      <c r="AR2785" s="22"/>
      <c r="AU2785" s="22"/>
      <c r="AX2785" s="22"/>
      <c r="BA2785" s="22"/>
      <c r="BD2785" s="22"/>
    </row>
    <row r="2786" spans="2:56" x14ac:dyDescent="0.3">
      <c r="B2786" s="22"/>
      <c r="C2786" s="55"/>
      <c r="D2786" s="44"/>
      <c r="E2786" s="40"/>
      <c r="F2786" s="40"/>
      <c r="G2786" s="22"/>
      <c r="H2786" s="44"/>
      <c r="I2786" s="67"/>
      <c r="J2786" s="67"/>
      <c r="K2786" s="4"/>
      <c r="N2786" s="22"/>
      <c r="Q2786" s="22"/>
      <c r="T2786" s="22"/>
      <c r="W2786" s="22"/>
      <c r="Z2786" s="22"/>
      <c r="AC2786" s="22"/>
      <c r="AF2786" s="22"/>
      <c r="AI2786" s="22"/>
      <c r="AL2786" s="22"/>
      <c r="AO2786" s="22"/>
      <c r="AR2786" s="22"/>
      <c r="AU2786" s="22"/>
      <c r="AX2786" s="22"/>
      <c r="BA2786" s="22"/>
      <c r="BD2786" s="22"/>
    </row>
    <row r="2787" spans="2:56" x14ac:dyDescent="0.3">
      <c r="B2787" s="22"/>
      <c r="C2787" s="55"/>
      <c r="D2787" s="44"/>
      <c r="E2787" s="40"/>
      <c r="F2787" s="40"/>
      <c r="G2787" s="22"/>
      <c r="H2787" s="44"/>
      <c r="I2787" s="67"/>
      <c r="J2787" s="67"/>
      <c r="K2787" s="4"/>
      <c r="N2787" s="22"/>
      <c r="Q2787" s="22"/>
      <c r="T2787" s="22"/>
      <c r="W2787" s="22"/>
      <c r="Z2787" s="22"/>
      <c r="AC2787" s="22"/>
      <c r="AF2787" s="22"/>
      <c r="AI2787" s="22"/>
      <c r="AL2787" s="22"/>
      <c r="AO2787" s="22"/>
      <c r="AR2787" s="22"/>
      <c r="AU2787" s="22"/>
      <c r="AX2787" s="22"/>
      <c r="BA2787" s="22"/>
      <c r="BD2787" s="22"/>
    </row>
    <row r="2788" spans="2:56" x14ac:dyDescent="0.3">
      <c r="B2788" s="22"/>
      <c r="C2788" s="55"/>
      <c r="D2788" s="44"/>
      <c r="E2788" s="40"/>
      <c r="F2788" s="40"/>
      <c r="G2788" s="22"/>
      <c r="H2788" s="44"/>
      <c r="I2788" s="67"/>
      <c r="J2788" s="67"/>
      <c r="K2788" s="4"/>
      <c r="N2788" s="22"/>
      <c r="Q2788" s="22"/>
      <c r="T2788" s="22"/>
      <c r="W2788" s="22"/>
      <c r="Z2788" s="22"/>
      <c r="AC2788" s="22"/>
      <c r="AF2788" s="22"/>
      <c r="AI2788" s="22"/>
      <c r="AL2788" s="22"/>
      <c r="AO2788" s="22"/>
      <c r="AR2788" s="22"/>
      <c r="AU2788" s="22"/>
      <c r="AX2788" s="22"/>
      <c r="BA2788" s="22"/>
      <c r="BD2788" s="22"/>
    </row>
    <row r="2789" spans="2:56" x14ac:dyDescent="0.3">
      <c r="B2789" s="22"/>
      <c r="C2789" s="55"/>
      <c r="D2789" s="44"/>
      <c r="E2789" s="40"/>
      <c r="F2789" s="40"/>
      <c r="G2789" s="22"/>
      <c r="H2789" s="44"/>
      <c r="I2789" s="67"/>
      <c r="J2789" s="67"/>
      <c r="K2789" s="4"/>
      <c r="N2789" s="22"/>
      <c r="Q2789" s="22"/>
      <c r="T2789" s="22"/>
      <c r="W2789" s="22"/>
      <c r="Z2789" s="22"/>
      <c r="AC2789" s="22"/>
      <c r="AF2789" s="22"/>
      <c r="AI2789" s="22"/>
      <c r="AL2789" s="22"/>
      <c r="AO2789" s="22"/>
      <c r="AR2789" s="22"/>
      <c r="AU2789" s="22"/>
      <c r="AX2789" s="22"/>
      <c r="BA2789" s="22"/>
      <c r="BD2789" s="22"/>
    </row>
    <row r="2790" spans="2:56" x14ac:dyDescent="0.3">
      <c r="B2790" s="22"/>
      <c r="C2790" s="55"/>
      <c r="D2790" s="44"/>
      <c r="E2790" s="40"/>
      <c r="F2790" s="40"/>
      <c r="G2790" s="22"/>
      <c r="H2790" s="44"/>
      <c r="I2790" s="67"/>
      <c r="J2790" s="67"/>
      <c r="K2790" s="4"/>
      <c r="N2790" s="22"/>
      <c r="Q2790" s="22"/>
      <c r="T2790" s="22"/>
      <c r="W2790" s="22"/>
      <c r="Z2790" s="22"/>
      <c r="AC2790" s="22"/>
      <c r="AF2790" s="22"/>
      <c r="AI2790" s="22"/>
      <c r="AL2790" s="22"/>
      <c r="AO2790" s="22"/>
      <c r="AR2790" s="22"/>
      <c r="AU2790" s="22"/>
      <c r="AX2790" s="22"/>
      <c r="BA2790" s="22"/>
      <c r="BD2790" s="22"/>
    </row>
    <row r="2791" spans="2:56" x14ac:dyDescent="0.3">
      <c r="B2791" s="22"/>
      <c r="C2791" s="55"/>
      <c r="D2791" s="44"/>
      <c r="E2791" s="40"/>
      <c r="F2791" s="40"/>
      <c r="G2791" s="22"/>
      <c r="H2791" s="44"/>
      <c r="I2791" s="67"/>
      <c r="J2791" s="67"/>
      <c r="K2791" s="4"/>
      <c r="N2791" s="22"/>
      <c r="Q2791" s="22"/>
      <c r="T2791" s="22"/>
      <c r="W2791" s="22"/>
      <c r="Z2791" s="22"/>
      <c r="AC2791" s="22"/>
      <c r="AF2791" s="22"/>
      <c r="AI2791" s="22"/>
      <c r="AL2791" s="22"/>
      <c r="AO2791" s="22"/>
      <c r="AR2791" s="22"/>
      <c r="AU2791" s="22"/>
      <c r="AX2791" s="22"/>
      <c r="BA2791" s="22"/>
      <c r="BD2791" s="22"/>
    </row>
    <row r="2792" spans="2:56" x14ac:dyDescent="0.3">
      <c r="B2792" s="22"/>
      <c r="C2792" s="55"/>
      <c r="D2792" s="44"/>
      <c r="E2792" s="40"/>
      <c r="F2792" s="40"/>
      <c r="G2792" s="22"/>
      <c r="H2792" s="44"/>
      <c r="I2792" s="67"/>
      <c r="J2792" s="67"/>
      <c r="K2792" s="4"/>
      <c r="N2792" s="22"/>
      <c r="Q2792" s="22"/>
      <c r="T2792" s="22"/>
      <c r="W2792" s="22"/>
      <c r="Z2792" s="22"/>
      <c r="AC2792" s="22"/>
      <c r="AF2792" s="22"/>
      <c r="AI2792" s="22"/>
      <c r="AL2792" s="22"/>
      <c r="AO2792" s="22"/>
      <c r="AR2792" s="22"/>
      <c r="AU2792" s="22"/>
      <c r="AX2792" s="22"/>
      <c r="BA2792" s="22"/>
      <c r="BD2792" s="22"/>
    </row>
    <row r="2793" spans="2:56" x14ac:dyDescent="0.3">
      <c r="B2793" s="22"/>
      <c r="C2793" s="55"/>
      <c r="D2793" s="44"/>
      <c r="E2793" s="40"/>
      <c r="F2793" s="40"/>
      <c r="G2793" s="22"/>
      <c r="H2793" s="44"/>
      <c r="I2793" s="67"/>
      <c r="J2793" s="67"/>
      <c r="K2793" s="4"/>
      <c r="N2793" s="22"/>
      <c r="Q2793" s="22"/>
      <c r="T2793" s="22"/>
      <c r="W2793" s="22"/>
      <c r="Z2793" s="22"/>
      <c r="AC2793" s="22"/>
      <c r="AF2793" s="22"/>
      <c r="AI2793" s="22"/>
      <c r="AL2793" s="22"/>
      <c r="AO2793" s="22"/>
      <c r="AR2793" s="22"/>
      <c r="AU2793" s="22"/>
      <c r="AX2793" s="22"/>
      <c r="BA2793" s="22"/>
      <c r="BD2793" s="22"/>
    </row>
    <row r="2794" spans="2:56" x14ac:dyDescent="0.3">
      <c r="B2794" s="22"/>
      <c r="C2794" s="55"/>
      <c r="D2794" s="44"/>
      <c r="E2794" s="40"/>
      <c r="F2794" s="40"/>
      <c r="G2794" s="22"/>
      <c r="H2794" s="44"/>
      <c r="I2794" s="67"/>
      <c r="J2794" s="67"/>
      <c r="K2794" s="4"/>
      <c r="N2794" s="22"/>
      <c r="Q2794" s="22"/>
      <c r="T2794" s="22"/>
      <c r="W2794" s="22"/>
      <c r="Z2794" s="22"/>
      <c r="AC2794" s="22"/>
      <c r="AF2794" s="22"/>
      <c r="AI2794" s="22"/>
      <c r="AL2794" s="22"/>
      <c r="AO2794" s="22"/>
      <c r="AR2794" s="22"/>
      <c r="AU2794" s="22"/>
      <c r="AX2794" s="22"/>
      <c r="BA2794" s="22"/>
      <c r="BD2794" s="22"/>
    </row>
    <row r="2795" spans="2:56" x14ac:dyDescent="0.3">
      <c r="B2795" s="22"/>
      <c r="C2795" s="55"/>
      <c r="D2795" s="44"/>
      <c r="E2795" s="40"/>
      <c r="F2795" s="40"/>
      <c r="G2795" s="22"/>
      <c r="H2795" s="44"/>
      <c r="I2795" s="67"/>
      <c r="J2795" s="67"/>
      <c r="K2795" s="4"/>
      <c r="N2795" s="22"/>
      <c r="Q2795" s="22"/>
      <c r="T2795" s="22"/>
      <c r="W2795" s="22"/>
      <c r="Z2795" s="22"/>
      <c r="AC2795" s="22"/>
      <c r="AF2795" s="22"/>
      <c r="AI2795" s="22"/>
      <c r="AL2795" s="22"/>
      <c r="AO2795" s="22"/>
      <c r="AR2795" s="22"/>
      <c r="AU2795" s="22"/>
      <c r="AX2795" s="22"/>
      <c r="BA2795" s="22"/>
      <c r="BD2795" s="22"/>
    </row>
    <row r="2796" spans="2:56" x14ac:dyDescent="0.3">
      <c r="B2796" s="22"/>
      <c r="C2796" s="55"/>
      <c r="D2796" s="44"/>
      <c r="E2796" s="40"/>
      <c r="F2796" s="40"/>
      <c r="G2796" s="22"/>
      <c r="H2796" s="44"/>
      <c r="I2796" s="67"/>
      <c r="J2796" s="67"/>
      <c r="K2796" s="4"/>
      <c r="N2796" s="22"/>
      <c r="Q2796" s="22"/>
      <c r="T2796" s="22"/>
      <c r="W2796" s="22"/>
      <c r="Z2796" s="22"/>
      <c r="AC2796" s="22"/>
      <c r="AF2796" s="22"/>
      <c r="AI2796" s="22"/>
      <c r="AL2796" s="22"/>
      <c r="AO2796" s="22"/>
      <c r="AR2796" s="22"/>
      <c r="AU2796" s="22"/>
      <c r="AX2796" s="22"/>
      <c r="BA2796" s="22"/>
      <c r="BD2796" s="22"/>
    </row>
    <row r="2797" spans="2:56" x14ac:dyDescent="0.3">
      <c r="B2797" s="22"/>
      <c r="C2797" s="55"/>
      <c r="D2797" s="44"/>
      <c r="E2797" s="40"/>
      <c r="F2797" s="40"/>
      <c r="G2797" s="22"/>
      <c r="H2797" s="44"/>
      <c r="I2797" s="67"/>
      <c r="J2797" s="67"/>
      <c r="K2797" s="4"/>
      <c r="N2797" s="22"/>
      <c r="Q2797" s="22"/>
      <c r="T2797" s="22"/>
      <c r="W2797" s="22"/>
      <c r="Z2797" s="22"/>
      <c r="AC2797" s="22"/>
      <c r="AF2797" s="22"/>
      <c r="AI2797" s="22"/>
      <c r="AL2797" s="22"/>
      <c r="AO2797" s="22"/>
      <c r="AR2797" s="22"/>
      <c r="AU2797" s="22"/>
      <c r="AX2797" s="22"/>
      <c r="BA2797" s="22"/>
      <c r="BD2797" s="22"/>
    </row>
    <row r="2798" spans="2:56" x14ac:dyDescent="0.3">
      <c r="B2798" s="22"/>
      <c r="C2798" s="55"/>
      <c r="D2798" s="44"/>
      <c r="E2798" s="40"/>
      <c r="F2798" s="40"/>
      <c r="G2798" s="22"/>
      <c r="H2798" s="44"/>
      <c r="I2798" s="67"/>
      <c r="J2798" s="67"/>
      <c r="K2798" s="4"/>
      <c r="N2798" s="22"/>
      <c r="Q2798" s="22"/>
      <c r="T2798" s="22"/>
      <c r="W2798" s="22"/>
      <c r="Z2798" s="22"/>
      <c r="AC2798" s="22"/>
      <c r="AF2798" s="22"/>
      <c r="AI2798" s="22"/>
      <c r="AL2798" s="22"/>
      <c r="AO2798" s="22"/>
      <c r="AR2798" s="22"/>
      <c r="AU2798" s="22"/>
      <c r="AX2798" s="22"/>
      <c r="BA2798" s="22"/>
      <c r="BD2798" s="22"/>
    </row>
    <row r="2799" spans="2:56" x14ac:dyDescent="0.3">
      <c r="B2799" s="22"/>
      <c r="C2799" s="55"/>
      <c r="D2799" s="44"/>
      <c r="E2799" s="40"/>
      <c r="F2799" s="40"/>
      <c r="G2799" s="22"/>
      <c r="H2799" s="44"/>
      <c r="I2799" s="67"/>
      <c r="J2799" s="67"/>
      <c r="K2799" s="4"/>
      <c r="N2799" s="22"/>
      <c r="Q2799" s="22"/>
      <c r="T2799" s="22"/>
      <c r="W2799" s="22"/>
      <c r="Z2799" s="22"/>
      <c r="AC2799" s="22"/>
      <c r="AF2799" s="22"/>
      <c r="AI2799" s="22"/>
      <c r="AL2799" s="22"/>
      <c r="AO2799" s="22"/>
      <c r="AR2799" s="22"/>
      <c r="AU2799" s="22"/>
      <c r="AX2799" s="22"/>
      <c r="BA2799" s="22"/>
      <c r="BD2799" s="22"/>
    </row>
    <row r="2800" spans="2:56" x14ac:dyDescent="0.3">
      <c r="B2800" s="22"/>
      <c r="C2800" s="55"/>
      <c r="D2800" s="44"/>
      <c r="E2800" s="40"/>
      <c r="F2800" s="40"/>
      <c r="G2800" s="22"/>
      <c r="H2800" s="44"/>
      <c r="I2800" s="67"/>
      <c r="J2800" s="67"/>
      <c r="K2800" s="4"/>
      <c r="N2800" s="22"/>
      <c r="Q2800" s="22"/>
      <c r="T2800" s="22"/>
      <c r="W2800" s="22"/>
      <c r="Z2800" s="22"/>
      <c r="AC2800" s="22"/>
      <c r="AF2800" s="22"/>
      <c r="AI2800" s="22"/>
      <c r="AL2800" s="22"/>
      <c r="AO2800" s="22"/>
      <c r="AR2800" s="22"/>
      <c r="AU2800" s="22"/>
      <c r="AX2800" s="22"/>
      <c r="BA2800" s="22"/>
      <c r="BD2800" s="22"/>
    </row>
    <row r="2801" spans="2:56" x14ac:dyDescent="0.3">
      <c r="B2801" s="22"/>
      <c r="C2801" s="55"/>
      <c r="D2801" s="44"/>
      <c r="E2801" s="40"/>
      <c r="F2801" s="40"/>
      <c r="G2801" s="22"/>
      <c r="H2801" s="44"/>
      <c r="I2801" s="67"/>
      <c r="J2801" s="67"/>
      <c r="K2801" s="4"/>
      <c r="N2801" s="22"/>
      <c r="Q2801" s="22"/>
      <c r="T2801" s="22"/>
      <c r="W2801" s="22"/>
      <c r="Z2801" s="22"/>
      <c r="AC2801" s="22"/>
      <c r="AF2801" s="22"/>
      <c r="AI2801" s="22"/>
      <c r="AL2801" s="22"/>
      <c r="AO2801" s="22"/>
      <c r="AR2801" s="22"/>
      <c r="AU2801" s="22"/>
      <c r="AX2801" s="22"/>
      <c r="BA2801" s="22"/>
      <c r="BD2801" s="22"/>
    </row>
    <row r="2802" spans="2:56" x14ac:dyDescent="0.3">
      <c r="B2802" s="22"/>
      <c r="C2802" s="55"/>
      <c r="D2802" s="44"/>
      <c r="E2802" s="40"/>
      <c r="F2802" s="40"/>
      <c r="G2802" s="22"/>
      <c r="H2802" s="44"/>
      <c r="I2802" s="67"/>
      <c r="J2802" s="67"/>
      <c r="K2802" s="4"/>
      <c r="N2802" s="22"/>
      <c r="Q2802" s="22"/>
      <c r="T2802" s="22"/>
      <c r="W2802" s="22"/>
      <c r="Z2802" s="22"/>
      <c r="AC2802" s="22"/>
      <c r="AF2802" s="22"/>
      <c r="AI2802" s="22"/>
      <c r="AL2802" s="22"/>
      <c r="AO2802" s="22"/>
      <c r="AR2802" s="22"/>
      <c r="AU2802" s="22"/>
      <c r="AX2802" s="22"/>
      <c r="BA2802" s="22"/>
      <c r="BD2802" s="22"/>
    </row>
    <row r="2803" spans="2:56" x14ac:dyDescent="0.3">
      <c r="B2803" s="22"/>
      <c r="C2803" s="55"/>
      <c r="D2803" s="44"/>
      <c r="E2803" s="40"/>
      <c r="F2803" s="40"/>
      <c r="G2803" s="22"/>
      <c r="H2803" s="44"/>
      <c r="I2803" s="67"/>
      <c r="J2803" s="67"/>
      <c r="K2803" s="4"/>
      <c r="N2803" s="22"/>
      <c r="Q2803" s="22"/>
      <c r="T2803" s="22"/>
      <c r="W2803" s="22"/>
      <c r="Z2803" s="22"/>
      <c r="AC2803" s="22"/>
      <c r="AF2803" s="22"/>
      <c r="AI2803" s="22"/>
      <c r="AL2803" s="22"/>
      <c r="AO2803" s="22"/>
      <c r="AR2803" s="22"/>
      <c r="AU2803" s="22"/>
      <c r="AX2803" s="22"/>
      <c r="BA2803" s="22"/>
      <c r="BD2803" s="22"/>
    </row>
    <row r="2804" spans="2:56" x14ac:dyDescent="0.3">
      <c r="B2804" s="22"/>
      <c r="C2804" s="55"/>
      <c r="D2804" s="44"/>
      <c r="E2804" s="40"/>
      <c r="F2804" s="40"/>
      <c r="G2804" s="22"/>
      <c r="H2804" s="44"/>
      <c r="I2804" s="67"/>
      <c r="J2804" s="67"/>
      <c r="K2804" s="4"/>
      <c r="N2804" s="22"/>
      <c r="Q2804" s="22"/>
      <c r="T2804" s="22"/>
      <c r="W2804" s="22"/>
      <c r="Z2804" s="22"/>
      <c r="AC2804" s="22"/>
      <c r="AF2804" s="22"/>
      <c r="AI2804" s="22"/>
      <c r="AL2804" s="22"/>
      <c r="AO2804" s="22"/>
      <c r="AR2804" s="22"/>
      <c r="AU2804" s="22"/>
      <c r="AX2804" s="22"/>
      <c r="BA2804" s="22"/>
      <c r="BD2804" s="22"/>
    </row>
    <row r="2805" spans="2:56" x14ac:dyDescent="0.3">
      <c r="B2805" s="22"/>
      <c r="C2805" s="55"/>
      <c r="D2805" s="44"/>
      <c r="E2805" s="40"/>
      <c r="F2805" s="40"/>
      <c r="G2805" s="22"/>
      <c r="H2805" s="44"/>
      <c r="I2805" s="67"/>
      <c r="J2805" s="67"/>
      <c r="K2805" s="4"/>
      <c r="N2805" s="22"/>
      <c r="Q2805" s="22"/>
      <c r="T2805" s="22"/>
      <c r="W2805" s="22"/>
      <c r="Z2805" s="22"/>
      <c r="AC2805" s="22"/>
      <c r="AF2805" s="22"/>
      <c r="AI2805" s="22"/>
      <c r="AL2805" s="22"/>
      <c r="AO2805" s="22"/>
      <c r="AR2805" s="22"/>
      <c r="AU2805" s="22"/>
      <c r="AX2805" s="22"/>
      <c r="BA2805" s="22"/>
      <c r="BD2805" s="22"/>
    </row>
    <row r="2806" spans="2:56" x14ac:dyDescent="0.3">
      <c r="B2806" s="22"/>
      <c r="C2806" s="55"/>
      <c r="D2806" s="44"/>
      <c r="E2806" s="40"/>
      <c r="F2806" s="40"/>
      <c r="G2806" s="22"/>
      <c r="H2806" s="44"/>
      <c r="I2806" s="67"/>
      <c r="J2806" s="67"/>
      <c r="K2806" s="4"/>
      <c r="N2806" s="22"/>
      <c r="Q2806" s="22"/>
      <c r="T2806" s="22"/>
      <c r="W2806" s="22"/>
      <c r="Z2806" s="22"/>
      <c r="AC2806" s="22"/>
      <c r="AF2806" s="22"/>
      <c r="AI2806" s="22"/>
      <c r="AL2806" s="22"/>
      <c r="AO2806" s="22"/>
      <c r="AR2806" s="22"/>
      <c r="AU2806" s="22"/>
      <c r="AX2806" s="22"/>
      <c r="BA2806" s="22"/>
      <c r="BD2806" s="22"/>
    </row>
    <row r="2807" spans="2:56" x14ac:dyDescent="0.3">
      <c r="B2807" s="22"/>
      <c r="C2807" s="55"/>
      <c r="D2807" s="44"/>
      <c r="E2807" s="40"/>
      <c r="F2807" s="40"/>
      <c r="G2807" s="22"/>
      <c r="H2807" s="44"/>
      <c r="I2807" s="67"/>
      <c r="J2807" s="67"/>
      <c r="K2807" s="4"/>
      <c r="N2807" s="22"/>
      <c r="Q2807" s="22"/>
      <c r="T2807" s="22"/>
      <c r="W2807" s="22"/>
      <c r="Z2807" s="22"/>
      <c r="AC2807" s="22"/>
      <c r="AF2807" s="22"/>
      <c r="AI2807" s="22"/>
      <c r="AL2807" s="22"/>
      <c r="AO2807" s="22"/>
      <c r="AR2807" s="22"/>
      <c r="AU2807" s="22"/>
      <c r="AX2807" s="22"/>
      <c r="BA2807" s="22"/>
      <c r="BD2807" s="22"/>
    </row>
    <row r="2808" spans="2:56" x14ac:dyDescent="0.3">
      <c r="B2808" s="22"/>
      <c r="C2808" s="55"/>
      <c r="D2808" s="44"/>
      <c r="E2808" s="40"/>
      <c r="F2808" s="40"/>
      <c r="G2808" s="22"/>
      <c r="H2808" s="44"/>
      <c r="I2808" s="67"/>
      <c r="J2808" s="67"/>
      <c r="K2808" s="4"/>
      <c r="N2808" s="22"/>
      <c r="Q2808" s="22"/>
      <c r="T2808" s="22"/>
      <c r="W2808" s="22"/>
      <c r="Z2808" s="22"/>
      <c r="AC2808" s="22"/>
      <c r="AF2808" s="22"/>
      <c r="AI2808" s="22"/>
      <c r="AL2808" s="22"/>
      <c r="AO2808" s="22"/>
      <c r="AR2808" s="22"/>
      <c r="AU2808" s="22"/>
      <c r="AX2808" s="22"/>
      <c r="BA2808" s="22"/>
      <c r="BD2808" s="22"/>
    </row>
    <row r="2809" spans="2:56" x14ac:dyDescent="0.3">
      <c r="B2809" s="22"/>
      <c r="C2809" s="55"/>
      <c r="D2809" s="44"/>
      <c r="E2809" s="40"/>
      <c r="F2809" s="40"/>
      <c r="G2809" s="22"/>
      <c r="H2809" s="44"/>
      <c r="I2809" s="67"/>
      <c r="J2809" s="67"/>
      <c r="K2809" s="4"/>
      <c r="N2809" s="22"/>
      <c r="Q2809" s="22"/>
      <c r="T2809" s="22"/>
      <c r="W2809" s="22"/>
      <c r="Z2809" s="22"/>
      <c r="AC2809" s="22"/>
      <c r="AF2809" s="22"/>
      <c r="AI2809" s="22"/>
      <c r="AL2809" s="22"/>
      <c r="AO2809" s="22"/>
      <c r="AR2809" s="22"/>
      <c r="AU2809" s="22"/>
      <c r="AX2809" s="22"/>
      <c r="BA2809" s="22"/>
      <c r="BD2809" s="22"/>
    </row>
    <row r="2810" spans="2:56" x14ac:dyDescent="0.3">
      <c r="B2810" s="22"/>
      <c r="C2810" s="55"/>
      <c r="D2810" s="44"/>
      <c r="E2810" s="40"/>
      <c r="F2810" s="40"/>
      <c r="G2810" s="22"/>
      <c r="H2810" s="44"/>
      <c r="I2810" s="67"/>
      <c r="J2810" s="67"/>
      <c r="K2810" s="4"/>
      <c r="N2810" s="22"/>
      <c r="Q2810" s="22"/>
      <c r="T2810" s="22"/>
      <c r="W2810" s="22"/>
      <c r="Z2810" s="22"/>
      <c r="AC2810" s="22"/>
      <c r="AF2810" s="22"/>
      <c r="AI2810" s="22"/>
      <c r="AL2810" s="22"/>
      <c r="AO2810" s="22"/>
      <c r="AR2810" s="22"/>
      <c r="AU2810" s="22"/>
      <c r="AX2810" s="22"/>
      <c r="BA2810" s="22"/>
      <c r="BD2810" s="22"/>
    </row>
    <row r="2811" spans="2:56" x14ac:dyDescent="0.3">
      <c r="B2811" s="22"/>
      <c r="C2811" s="55"/>
      <c r="D2811" s="44"/>
      <c r="E2811" s="40"/>
      <c r="F2811" s="40"/>
      <c r="G2811" s="22"/>
      <c r="H2811" s="44"/>
      <c r="I2811" s="67"/>
      <c r="J2811" s="67"/>
      <c r="K2811" s="4"/>
      <c r="N2811" s="22"/>
      <c r="Q2811" s="22"/>
      <c r="T2811" s="22"/>
      <c r="W2811" s="22"/>
      <c r="Z2811" s="22"/>
      <c r="AC2811" s="22"/>
      <c r="AF2811" s="22"/>
      <c r="AI2811" s="22"/>
      <c r="AL2811" s="22"/>
      <c r="AO2811" s="22"/>
      <c r="AR2811" s="22"/>
      <c r="AU2811" s="22"/>
      <c r="AX2811" s="22"/>
      <c r="BA2811" s="22"/>
      <c r="BD2811" s="22"/>
    </row>
    <row r="2812" spans="2:56" x14ac:dyDescent="0.3">
      <c r="B2812" s="22"/>
      <c r="C2812" s="55"/>
      <c r="D2812" s="44"/>
      <c r="E2812" s="40"/>
      <c r="F2812" s="40"/>
      <c r="G2812" s="22"/>
      <c r="H2812" s="44"/>
      <c r="I2812" s="67"/>
      <c r="J2812" s="67"/>
      <c r="K2812" s="4"/>
      <c r="N2812" s="22"/>
      <c r="Q2812" s="22"/>
      <c r="T2812" s="22"/>
      <c r="W2812" s="22"/>
      <c r="Z2812" s="22"/>
      <c r="AC2812" s="22"/>
      <c r="AF2812" s="22"/>
      <c r="AI2812" s="22"/>
      <c r="AL2812" s="22"/>
      <c r="AO2812" s="22"/>
      <c r="AR2812" s="22"/>
      <c r="AU2812" s="22"/>
      <c r="AX2812" s="22"/>
      <c r="BA2812" s="22"/>
      <c r="BD2812" s="22"/>
    </row>
    <row r="2813" spans="2:56" x14ac:dyDescent="0.3">
      <c r="B2813" s="22"/>
      <c r="C2813" s="55"/>
      <c r="D2813" s="44"/>
      <c r="E2813" s="40"/>
      <c r="F2813" s="40"/>
      <c r="G2813" s="22"/>
      <c r="H2813" s="44"/>
      <c r="I2813" s="67"/>
      <c r="J2813" s="67"/>
      <c r="K2813" s="4"/>
      <c r="N2813" s="22"/>
      <c r="Q2813" s="22"/>
      <c r="T2813" s="22"/>
      <c r="W2813" s="22"/>
      <c r="Z2813" s="22"/>
      <c r="AC2813" s="22"/>
      <c r="AF2813" s="22"/>
      <c r="AI2813" s="22"/>
      <c r="AL2813" s="22"/>
      <c r="AO2813" s="22"/>
      <c r="AR2813" s="22"/>
      <c r="AU2813" s="22"/>
      <c r="AX2813" s="22"/>
      <c r="BA2813" s="22"/>
      <c r="BD2813" s="22"/>
    </row>
    <row r="2814" spans="2:56" x14ac:dyDescent="0.3">
      <c r="B2814" s="22"/>
      <c r="C2814" s="55"/>
      <c r="D2814" s="44"/>
      <c r="E2814" s="40"/>
      <c r="F2814" s="40"/>
      <c r="G2814" s="22"/>
      <c r="H2814" s="44"/>
      <c r="I2814" s="67"/>
      <c r="J2814" s="67"/>
      <c r="K2814" s="4"/>
      <c r="N2814" s="22"/>
      <c r="Q2814" s="22"/>
      <c r="T2814" s="22"/>
      <c r="W2814" s="22"/>
      <c r="Z2814" s="22"/>
      <c r="AC2814" s="22"/>
      <c r="AF2814" s="22"/>
      <c r="AI2814" s="22"/>
      <c r="AL2814" s="22"/>
      <c r="AO2814" s="22"/>
      <c r="AR2814" s="22"/>
      <c r="AU2814" s="22"/>
      <c r="AX2814" s="22"/>
      <c r="BA2814" s="22"/>
      <c r="BD2814" s="22"/>
    </row>
    <row r="2815" spans="2:56" x14ac:dyDescent="0.3">
      <c r="B2815" s="22"/>
      <c r="C2815" s="55"/>
      <c r="D2815" s="44"/>
      <c r="E2815" s="40"/>
      <c r="F2815" s="40"/>
      <c r="G2815" s="22"/>
      <c r="H2815" s="44"/>
      <c r="I2815" s="67"/>
      <c r="J2815" s="67"/>
      <c r="K2815" s="4"/>
      <c r="N2815" s="22"/>
      <c r="Q2815" s="22"/>
      <c r="T2815" s="22"/>
      <c r="W2815" s="22"/>
      <c r="Z2815" s="22"/>
      <c r="AC2815" s="22"/>
      <c r="AF2815" s="22"/>
      <c r="AI2815" s="22"/>
      <c r="AL2815" s="22"/>
      <c r="AO2815" s="22"/>
      <c r="AR2815" s="22"/>
      <c r="AU2815" s="22"/>
      <c r="AX2815" s="22"/>
      <c r="BA2815" s="22"/>
      <c r="BD2815" s="22"/>
    </row>
    <row r="2816" spans="2:56" x14ac:dyDescent="0.3">
      <c r="B2816" s="22"/>
      <c r="C2816" s="55"/>
      <c r="D2816" s="44"/>
      <c r="E2816" s="40"/>
      <c r="F2816" s="40"/>
      <c r="G2816" s="22"/>
      <c r="H2816" s="44"/>
      <c r="I2816" s="67"/>
      <c r="J2816" s="67"/>
      <c r="K2816" s="4"/>
      <c r="N2816" s="22"/>
      <c r="Q2816" s="22"/>
      <c r="T2816" s="22"/>
      <c r="W2816" s="22"/>
      <c r="Z2816" s="22"/>
      <c r="AC2816" s="22"/>
      <c r="AF2816" s="22"/>
      <c r="AI2816" s="22"/>
      <c r="AL2816" s="22"/>
      <c r="AO2816" s="22"/>
      <c r="AR2816" s="22"/>
      <c r="AU2816" s="22"/>
      <c r="AX2816" s="22"/>
      <c r="BA2816" s="22"/>
      <c r="BD2816" s="22"/>
    </row>
    <row r="2817" spans="2:56" x14ac:dyDescent="0.3">
      <c r="B2817" s="22"/>
      <c r="C2817" s="55"/>
      <c r="D2817" s="44"/>
      <c r="E2817" s="40"/>
      <c r="F2817" s="40"/>
      <c r="G2817" s="22"/>
      <c r="H2817" s="44"/>
      <c r="I2817" s="67"/>
      <c r="J2817" s="67"/>
      <c r="K2817" s="4"/>
      <c r="N2817" s="22"/>
      <c r="Q2817" s="22"/>
      <c r="T2817" s="22"/>
      <c r="W2817" s="22"/>
      <c r="Z2817" s="22"/>
      <c r="AC2817" s="22"/>
      <c r="AF2817" s="22"/>
      <c r="AI2817" s="22"/>
      <c r="AL2817" s="22"/>
      <c r="AO2817" s="22"/>
      <c r="AR2817" s="22"/>
      <c r="AU2817" s="22"/>
      <c r="AX2817" s="22"/>
      <c r="BA2817" s="22"/>
      <c r="BD2817" s="22"/>
    </row>
    <row r="2818" spans="2:56" x14ac:dyDescent="0.3">
      <c r="B2818" s="22"/>
      <c r="C2818" s="55"/>
      <c r="D2818" s="44"/>
      <c r="E2818" s="40"/>
      <c r="F2818" s="40"/>
      <c r="G2818" s="22"/>
      <c r="H2818" s="44"/>
      <c r="I2818" s="67"/>
      <c r="J2818" s="67"/>
      <c r="K2818" s="4"/>
      <c r="N2818" s="22"/>
      <c r="Q2818" s="22"/>
      <c r="T2818" s="22"/>
      <c r="W2818" s="22"/>
      <c r="Z2818" s="22"/>
      <c r="AC2818" s="22"/>
      <c r="AF2818" s="22"/>
      <c r="AI2818" s="22"/>
      <c r="AL2818" s="22"/>
      <c r="AO2818" s="22"/>
      <c r="AR2818" s="22"/>
      <c r="AU2818" s="22"/>
      <c r="AX2818" s="22"/>
      <c r="BA2818" s="22"/>
      <c r="BD2818" s="22"/>
    </row>
    <row r="2819" spans="2:56" x14ac:dyDescent="0.3">
      <c r="B2819" s="22"/>
      <c r="C2819" s="55"/>
      <c r="D2819" s="44"/>
      <c r="E2819" s="40"/>
      <c r="F2819" s="40"/>
      <c r="G2819" s="22"/>
      <c r="H2819" s="44"/>
      <c r="I2819" s="67"/>
      <c r="J2819" s="67"/>
      <c r="K2819" s="4"/>
      <c r="N2819" s="22"/>
      <c r="Q2819" s="22"/>
      <c r="T2819" s="22"/>
      <c r="W2819" s="22"/>
      <c r="Z2819" s="22"/>
      <c r="AC2819" s="22"/>
      <c r="AF2819" s="22"/>
      <c r="AI2819" s="22"/>
      <c r="AL2819" s="22"/>
      <c r="AO2819" s="22"/>
      <c r="AR2819" s="22"/>
      <c r="AU2819" s="22"/>
      <c r="AX2819" s="22"/>
      <c r="BA2819" s="22"/>
      <c r="BD2819" s="22"/>
    </row>
    <row r="2820" spans="2:56" x14ac:dyDescent="0.3">
      <c r="B2820" s="22"/>
      <c r="C2820" s="55"/>
      <c r="D2820" s="44"/>
      <c r="E2820" s="40"/>
      <c r="F2820" s="40"/>
      <c r="G2820" s="22"/>
      <c r="H2820" s="44"/>
      <c r="I2820" s="67"/>
      <c r="J2820" s="67"/>
      <c r="K2820" s="4"/>
      <c r="N2820" s="22"/>
      <c r="Q2820" s="22"/>
      <c r="T2820" s="22"/>
      <c r="W2820" s="22"/>
      <c r="Z2820" s="22"/>
      <c r="AC2820" s="22"/>
      <c r="AF2820" s="22"/>
      <c r="AI2820" s="22"/>
      <c r="AL2820" s="22"/>
      <c r="AO2820" s="22"/>
      <c r="AR2820" s="22"/>
      <c r="AU2820" s="22"/>
      <c r="AX2820" s="22"/>
      <c r="BA2820" s="22"/>
      <c r="BD2820" s="22"/>
    </row>
    <row r="2821" spans="2:56" x14ac:dyDescent="0.3">
      <c r="B2821" s="22"/>
      <c r="C2821" s="55"/>
      <c r="D2821" s="44"/>
      <c r="E2821" s="40"/>
      <c r="F2821" s="40"/>
      <c r="G2821" s="22"/>
      <c r="H2821" s="44"/>
      <c r="I2821" s="67"/>
      <c r="J2821" s="67"/>
      <c r="K2821" s="4"/>
      <c r="N2821" s="22"/>
      <c r="Q2821" s="22"/>
      <c r="T2821" s="22"/>
      <c r="W2821" s="22"/>
      <c r="Z2821" s="22"/>
      <c r="AC2821" s="22"/>
      <c r="AF2821" s="22"/>
      <c r="AI2821" s="22"/>
      <c r="AL2821" s="22"/>
      <c r="AO2821" s="22"/>
      <c r="AR2821" s="22"/>
      <c r="AU2821" s="22"/>
      <c r="AX2821" s="22"/>
      <c r="BA2821" s="22"/>
      <c r="BD2821" s="22"/>
    </row>
    <row r="2822" spans="2:56" x14ac:dyDescent="0.3">
      <c r="B2822" s="22"/>
      <c r="C2822" s="55"/>
      <c r="D2822" s="44"/>
      <c r="E2822" s="40"/>
      <c r="F2822" s="40"/>
      <c r="G2822" s="22"/>
      <c r="H2822" s="44"/>
      <c r="I2822" s="67"/>
      <c r="J2822" s="67"/>
      <c r="K2822" s="4"/>
      <c r="N2822" s="22"/>
      <c r="Q2822" s="22"/>
      <c r="T2822" s="22"/>
      <c r="W2822" s="22"/>
      <c r="Z2822" s="22"/>
      <c r="AC2822" s="22"/>
      <c r="AF2822" s="22"/>
      <c r="AI2822" s="22"/>
      <c r="AL2822" s="22"/>
      <c r="AO2822" s="22"/>
      <c r="AR2822" s="22"/>
      <c r="AU2822" s="22"/>
      <c r="AX2822" s="22"/>
      <c r="BA2822" s="22"/>
      <c r="BD2822" s="22"/>
    </row>
    <row r="2823" spans="2:56" x14ac:dyDescent="0.3">
      <c r="B2823" s="22"/>
      <c r="C2823" s="55"/>
      <c r="D2823" s="44"/>
      <c r="E2823" s="40"/>
      <c r="F2823" s="40"/>
      <c r="G2823" s="22"/>
      <c r="H2823" s="44"/>
      <c r="I2823" s="67"/>
      <c r="J2823" s="67"/>
      <c r="K2823" s="4"/>
      <c r="N2823" s="22"/>
      <c r="Q2823" s="22"/>
      <c r="T2823" s="22"/>
      <c r="W2823" s="22"/>
      <c r="Z2823" s="22"/>
      <c r="AC2823" s="22"/>
      <c r="AF2823" s="22"/>
      <c r="AI2823" s="22"/>
      <c r="AL2823" s="22"/>
      <c r="AO2823" s="22"/>
      <c r="AR2823" s="22"/>
      <c r="AU2823" s="22"/>
      <c r="AX2823" s="22"/>
      <c r="BA2823" s="22"/>
      <c r="BD2823" s="22"/>
    </row>
    <row r="2824" spans="2:56" x14ac:dyDescent="0.3">
      <c r="B2824" s="22"/>
      <c r="C2824" s="55"/>
      <c r="D2824" s="44"/>
      <c r="E2824" s="40"/>
      <c r="F2824" s="40"/>
      <c r="G2824" s="22"/>
      <c r="H2824" s="44"/>
      <c r="I2824" s="67"/>
      <c r="J2824" s="67"/>
      <c r="K2824" s="4"/>
      <c r="N2824" s="22"/>
      <c r="Q2824" s="22"/>
      <c r="T2824" s="22"/>
      <c r="W2824" s="22"/>
      <c r="Z2824" s="22"/>
      <c r="AC2824" s="22"/>
      <c r="AF2824" s="22"/>
      <c r="AI2824" s="22"/>
      <c r="AL2824" s="22"/>
      <c r="AO2824" s="22"/>
      <c r="AR2824" s="22"/>
      <c r="AU2824" s="22"/>
      <c r="AX2824" s="22"/>
      <c r="BA2824" s="22"/>
      <c r="BD2824" s="22"/>
    </row>
    <row r="2825" spans="2:56" x14ac:dyDescent="0.3">
      <c r="B2825" s="22"/>
      <c r="C2825" s="55"/>
      <c r="D2825" s="44"/>
      <c r="E2825" s="40"/>
      <c r="F2825" s="40"/>
      <c r="G2825" s="22"/>
      <c r="H2825" s="44"/>
      <c r="I2825" s="67"/>
      <c r="J2825" s="67"/>
      <c r="K2825" s="4"/>
      <c r="N2825" s="22"/>
      <c r="Q2825" s="22"/>
      <c r="T2825" s="22"/>
      <c r="W2825" s="22"/>
      <c r="Z2825" s="22"/>
      <c r="AC2825" s="22"/>
      <c r="AF2825" s="22"/>
      <c r="AI2825" s="22"/>
      <c r="AL2825" s="22"/>
      <c r="AO2825" s="22"/>
      <c r="AR2825" s="22"/>
      <c r="AU2825" s="22"/>
      <c r="AX2825" s="22"/>
      <c r="BA2825" s="22"/>
      <c r="BD2825" s="22"/>
    </row>
    <row r="2826" spans="2:56" x14ac:dyDescent="0.3">
      <c r="B2826" s="22"/>
      <c r="C2826" s="55"/>
      <c r="D2826" s="44"/>
      <c r="E2826" s="40"/>
      <c r="F2826" s="40"/>
      <c r="G2826" s="22"/>
      <c r="H2826" s="44"/>
      <c r="I2826" s="67"/>
      <c r="J2826" s="67"/>
      <c r="K2826" s="4"/>
      <c r="N2826" s="22"/>
      <c r="Q2826" s="22"/>
      <c r="T2826" s="22"/>
      <c r="W2826" s="22"/>
      <c r="Z2826" s="22"/>
      <c r="AC2826" s="22"/>
      <c r="AF2826" s="22"/>
      <c r="AI2826" s="22"/>
      <c r="AL2826" s="22"/>
      <c r="AO2826" s="22"/>
      <c r="AR2826" s="22"/>
      <c r="AU2826" s="22"/>
      <c r="AX2826" s="22"/>
      <c r="BA2826" s="22"/>
      <c r="BD2826" s="22"/>
    </row>
    <row r="2827" spans="2:56" x14ac:dyDescent="0.3">
      <c r="B2827" s="22"/>
      <c r="C2827" s="55"/>
      <c r="D2827" s="44"/>
      <c r="E2827" s="40"/>
      <c r="F2827" s="40"/>
      <c r="G2827" s="22"/>
      <c r="H2827" s="44"/>
      <c r="I2827" s="67"/>
      <c r="J2827" s="67"/>
      <c r="K2827" s="4"/>
      <c r="N2827" s="22"/>
      <c r="Q2827" s="22"/>
      <c r="T2827" s="22"/>
      <c r="W2827" s="22"/>
      <c r="Z2827" s="22"/>
      <c r="AC2827" s="22"/>
      <c r="AF2827" s="22"/>
      <c r="AI2827" s="22"/>
      <c r="AL2827" s="22"/>
      <c r="AO2827" s="22"/>
      <c r="AR2827" s="22"/>
      <c r="AU2827" s="22"/>
      <c r="AX2827" s="22"/>
      <c r="BA2827" s="22"/>
      <c r="BD2827" s="22"/>
    </row>
    <row r="2828" spans="2:56" x14ac:dyDescent="0.3">
      <c r="B2828" s="22"/>
      <c r="C2828" s="55"/>
      <c r="D2828" s="44"/>
      <c r="E2828" s="40"/>
      <c r="F2828" s="40"/>
      <c r="G2828" s="22"/>
      <c r="H2828" s="44"/>
      <c r="I2828" s="67"/>
      <c r="J2828" s="67"/>
      <c r="K2828" s="4"/>
      <c r="N2828" s="22"/>
      <c r="Q2828" s="22"/>
      <c r="T2828" s="22"/>
      <c r="W2828" s="22"/>
      <c r="Z2828" s="22"/>
      <c r="AC2828" s="22"/>
      <c r="AF2828" s="22"/>
      <c r="AI2828" s="22"/>
      <c r="AL2828" s="22"/>
      <c r="AO2828" s="22"/>
      <c r="AR2828" s="22"/>
      <c r="AU2828" s="22"/>
      <c r="AX2828" s="22"/>
      <c r="BA2828" s="22"/>
      <c r="BD2828" s="22"/>
    </row>
    <row r="2829" spans="2:56" x14ac:dyDescent="0.3">
      <c r="B2829" s="22"/>
      <c r="C2829" s="55"/>
      <c r="D2829" s="44"/>
      <c r="E2829" s="40"/>
      <c r="F2829" s="40"/>
      <c r="G2829" s="22"/>
      <c r="H2829" s="44"/>
      <c r="I2829" s="67"/>
      <c r="J2829" s="67"/>
      <c r="K2829" s="4"/>
      <c r="N2829" s="22"/>
      <c r="Q2829" s="22"/>
      <c r="T2829" s="22"/>
      <c r="W2829" s="22"/>
      <c r="Z2829" s="22"/>
      <c r="AC2829" s="22"/>
      <c r="AF2829" s="22"/>
      <c r="AI2829" s="22"/>
      <c r="AL2829" s="22"/>
      <c r="AO2829" s="22"/>
      <c r="AR2829" s="22"/>
      <c r="AU2829" s="22"/>
      <c r="AX2829" s="22"/>
      <c r="BA2829" s="22"/>
      <c r="BD2829" s="22"/>
    </row>
    <row r="2830" spans="2:56" x14ac:dyDescent="0.3">
      <c r="B2830" s="22"/>
      <c r="C2830" s="55"/>
      <c r="D2830" s="44"/>
      <c r="E2830" s="40"/>
      <c r="F2830" s="40"/>
      <c r="G2830" s="22"/>
      <c r="H2830" s="44"/>
      <c r="I2830" s="67"/>
      <c r="J2830" s="67"/>
      <c r="K2830" s="4"/>
      <c r="N2830" s="22"/>
      <c r="Q2830" s="22"/>
      <c r="T2830" s="22"/>
      <c r="W2830" s="22"/>
      <c r="Z2830" s="22"/>
      <c r="AC2830" s="22"/>
      <c r="AF2830" s="22"/>
      <c r="AI2830" s="22"/>
      <c r="AL2830" s="22"/>
      <c r="AO2830" s="22"/>
      <c r="AR2830" s="22"/>
      <c r="AU2830" s="22"/>
      <c r="AX2830" s="22"/>
      <c r="BA2830" s="22"/>
      <c r="BD2830" s="22"/>
    </row>
    <row r="2831" spans="2:56" x14ac:dyDescent="0.3">
      <c r="B2831" s="22"/>
      <c r="C2831" s="55"/>
      <c r="D2831" s="44"/>
      <c r="E2831" s="40"/>
      <c r="F2831" s="40"/>
      <c r="G2831" s="22"/>
      <c r="H2831" s="44"/>
      <c r="I2831" s="67"/>
      <c r="J2831" s="67"/>
      <c r="K2831" s="4"/>
      <c r="N2831" s="22"/>
      <c r="Q2831" s="22"/>
      <c r="T2831" s="22"/>
      <c r="W2831" s="22"/>
      <c r="Z2831" s="22"/>
      <c r="AC2831" s="22"/>
      <c r="AF2831" s="22"/>
      <c r="AI2831" s="22"/>
      <c r="AL2831" s="22"/>
      <c r="AO2831" s="22"/>
      <c r="AR2831" s="22"/>
      <c r="AU2831" s="22"/>
      <c r="AX2831" s="22"/>
      <c r="BA2831" s="22"/>
      <c r="BD2831" s="22"/>
    </row>
    <row r="2832" spans="2:56" x14ac:dyDescent="0.3">
      <c r="B2832" s="22"/>
      <c r="C2832" s="55"/>
      <c r="D2832" s="44"/>
      <c r="E2832" s="40"/>
      <c r="F2832" s="40"/>
      <c r="G2832" s="22"/>
      <c r="H2832" s="44"/>
      <c r="I2832" s="67"/>
      <c r="J2832" s="67"/>
      <c r="K2832" s="4"/>
      <c r="N2832" s="22"/>
      <c r="Q2832" s="22"/>
      <c r="T2832" s="22"/>
      <c r="W2832" s="22"/>
      <c r="Z2832" s="22"/>
      <c r="AC2832" s="22"/>
      <c r="AF2832" s="22"/>
      <c r="AI2832" s="22"/>
      <c r="AL2832" s="22"/>
      <c r="AO2832" s="22"/>
      <c r="AR2832" s="22"/>
      <c r="AU2832" s="22"/>
      <c r="AX2832" s="22"/>
      <c r="BA2832" s="22"/>
      <c r="BD2832" s="22"/>
    </row>
    <row r="2833" spans="2:56" x14ac:dyDescent="0.3">
      <c r="B2833" s="22"/>
      <c r="C2833" s="55"/>
      <c r="D2833" s="44"/>
      <c r="E2833" s="40"/>
      <c r="F2833" s="40"/>
      <c r="G2833" s="22"/>
      <c r="H2833" s="44"/>
      <c r="I2833" s="67"/>
      <c r="J2833" s="67"/>
      <c r="K2833" s="4"/>
      <c r="N2833" s="22"/>
      <c r="Q2833" s="22"/>
      <c r="T2833" s="22"/>
      <c r="W2833" s="22"/>
      <c r="Z2833" s="22"/>
      <c r="AC2833" s="22"/>
      <c r="AF2833" s="22"/>
      <c r="AI2833" s="22"/>
      <c r="AL2833" s="22"/>
      <c r="AO2833" s="22"/>
      <c r="AR2833" s="22"/>
      <c r="AU2833" s="22"/>
      <c r="AX2833" s="22"/>
      <c r="BA2833" s="22"/>
      <c r="BD2833" s="22"/>
    </row>
    <row r="2834" spans="2:56" x14ac:dyDescent="0.3">
      <c r="B2834" s="22"/>
      <c r="C2834" s="55"/>
      <c r="D2834" s="44"/>
      <c r="E2834" s="40"/>
      <c r="F2834" s="40"/>
      <c r="G2834" s="22"/>
      <c r="H2834" s="44"/>
      <c r="I2834" s="67"/>
      <c r="J2834" s="67"/>
      <c r="K2834" s="4"/>
      <c r="N2834" s="22"/>
      <c r="Q2834" s="22"/>
      <c r="T2834" s="22"/>
      <c r="W2834" s="22"/>
      <c r="Z2834" s="22"/>
      <c r="AC2834" s="22"/>
      <c r="AF2834" s="22"/>
      <c r="AI2834" s="22"/>
      <c r="AL2834" s="22"/>
      <c r="AO2834" s="22"/>
      <c r="AR2834" s="22"/>
      <c r="AU2834" s="22"/>
      <c r="AX2834" s="22"/>
      <c r="BA2834" s="22"/>
      <c r="BD2834" s="22"/>
    </row>
    <row r="2835" spans="2:56" x14ac:dyDescent="0.3">
      <c r="B2835" s="22"/>
      <c r="C2835" s="55"/>
      <c r="D2835" s="44"/>
      <c r="E2835" s="40"/>
      <c r="F2835" s="40"/>
      <c r="G2835" s="22"/>
      <c r="H2835" s="44"/>
      <c r="I2835" s="67"/>
      <c r="J2835" s="67"/>
      <c r="K2835" s="4"/>
      <c r="N2835" s="22"/>
      <c r="Q2835" s="22"/>
      <c r="T2835" s="22"/>
      <c r="W2835" s="22"/>
      <c r="Z2835" s="22"/>
      <c r="AC2835" s="22"/>
      <c r="AF2835" s="22"/>
      <c r="AI2835" s="22"/>
      <c r="AL2835" s="22"/>
      <c r="AO2835" s="22"/>
      <c r="AR2835" s="22"/>
      <c r="AU2835" s="22"/>
      <c r="AX2835" s="22"/>
      <c r="BA2835" s="22"/>
      <c r="BD2835" s="22"/>
    </row>
    <row r="2836" spans="2:56" x14ac:dyDescent="0.3">
      <c r="B2836" s="22"/>
      <c r="C2836" s="55"/>
      <c r="D2836" s="44"/>
      <c r="E2836" s="40"/>
      <c r="F2836" s="40"/>
      <c r="G2836" s="22"/>
      <c r="H2836" s="44"/>
      <c r="I2836" s="67"/>
      <c r="J2836" s="67"/>
      <c r="K2836" s="4"/>
      <c r="N2836" s="22"/>
      <c r="Q2836" s="22"/>
      <c r="T2836" s="22"/>
      <c r="W2836" s="22"/>
      <c r="Z2836" s="22"/>
      <c r="AC2836" s="22"/>
      <c r="AF2836" s="22"/>
      <c r="AI2836" s="22"/>
      <c r="AL2836" s="22"/>
      <c r="AO2836" s="22"/>
      <c r="AR2836" s="22"/>
      <c r="AU2836" s="22"/>
      <c r="AX2836" s="22"/>
      <c r="BA2836" s="22"/>
      <c r="BD2836" s="22"/>
    </row>
    <row r="2837" spans="2:56" x14ac:dyDescent="0.3">
      <c r="B2837" s="22"/>
      <c r="C2837" s="55"/>
      <c r="D2837" s="44"/>
      <c r="E2837" s="40"/>
      <c r="F2837" s="40"/>
      <c r="G2837" s="22"/>
      <c r="H2837" s="44"/>
      <c r="I2837" s="67"/>
      <c r="J2837" s="67"/>
      <c r="K2837" s="4"/>
      <c r="N2837" s="22"/>
      <c r="Q2837" s="22"/>
      <c r="T2837" s="22"/>
      <c r="W2837" s="22"/>
      <c r="Z2837" s="22"/>
      <c r="AC2837" s="22"/>
      <c r="AF2837" s="22"/>
      <c r="AI2837" s="22"/>
      <c r="AL2837" s="22"/>
      <c r="AO2837" s="22"/>
      <c r="AR2837" s="22"/>
      <c r="AU2837" s="22"/>
      <c r="AX2837" s="22"/>
      <c r="BA2837" s="22"/>
      <c r="BD2837" s="22"/>
    </row>
    <row r="2838" spans="2:56" x14ac:dyDescent="0.3">
      <c r="B2838" s="22"/>
      <c r="C2838" s="55"/>
      <c r="D2838" s="44"/>
      <c r="E2838" s="40"/>
      <c r="F2838" s="40"/>
      <c r="G2838" s="22"/>
      <c r="H2838" s="44"/>
      <c r="I2838" s="67"/>
      <c r="J2838" s="67"/>
      <c r="K2838" s="4"/>
      <c r="N2838" s="22"/>
      <c r="Q2838" s="22"/>
      <c r="T2838" s="22"/>
      <c r="W2838" s="22"/>
      <c r="Z2838" s="22"/>
      <c r="AC2838" s="22"/>
      <c r="AF2838" s="22"/>
      <c r="AI2838" s="22"/>
      <c r="AL2838" s="22"/>
      <c r="AO2838" s="22"/>
      <c r="AR2838" s="22"/>
      <c r="AU2838" s="22"/>
      <c r="AX2838" s="22"/>
      <c r="BA2838" s="22"/>
      <c r="BD2838" s="22"/>
    </row>
    <row r="2839" spans="2:56" x14ac:dyDescent="0.3">
      <c r="B2839" s="22"/>
      <c r="C2839" s="55"/>
      <c r="D2839" s="44"/>
      <c r="E2839" s="40"/>
      <c r="F2839" s="40"/>
      <c r="G2839" s="22"/>
      <c r="H2839" s="44"/>
      <c r="I2839" s="67"/>
      <c r="J2839" s="67"/>
      <c r="K2839" s="4"/>
      <c r="N2839" s="22"/>
      <c r="Q2839" s="22"/>
      <c r="T2839" s="22"/>
      <c r="W2839" s="22"/>
      <c r="Z2839" s="22"/>
      <c r="AC2839" s="22"/>
      <c r="AF2839" s="22"/>
      <c r="AI2839" s="22"/>
      <c r="AL2839" s="22"/>
      <c r="AO2839" s="22"/>
      <c r="AR2839" s="22"/>
      <c r="AU2839" s="22"/>
      <c r="AX2839" s="22"/>
      <c r="BA2839" s="22"/>
      <c r="BD2839" s="22"/>
    </row>
    <row r="2840" spans="2:56" x14ac:dyDescent="0.3">
      <c r="B2840" s="22"/>
      <c r="C2840" s="55"/>
      <c r="D2840" s="44"/>
      <c r="E2840" s="40"/>
      <c r="F2840" s="40"/>
      <c r="G2840" s="22"/>
      <c r="H2840" s="44"/>
      <c r="I2840" s="67"/>
      <c r="J2840" s="67"/>
      <c r="K2840" s="4"/>
      <c r="N2840" s="22"/>
      <c r="Q2840" s="22"/>
      <c r="T2840" s="22"/>
      <c r="W2840" s="22"/>
      <c r="Z2840" s="22"/>
      <c r="AC2840" s="22"/>
      <c r="AF2840" s="22"/>
      <c r="AI2840" s="22"/>
      <c r="AL2840" s="22"/>
      <c r="AO2840" s="22"/>
      <c r="AR2840" s="22"/>
      <c r="AU2840" s="22"/>
      <c r="AX2840" s="22"/>
      <c r="BA2840" s="22"/>
      <c r="BD2840" s="22"/>
    </row>
    <row r="2841" spans="2:56" x14ac:dyDescent="0.3">
      <c r="B2841" s="22"/>
      <c r="C2841" s="55"/>
      <c r="D2841" s="44"/>
      <c r="E2841" s="40"/>
      <c r="F2841" s="40"/>
      <c r="G2841" s="22"/>
      <c r="H2841" s="44"/>
      <c r="I2841" s="67"/>
      <c r="J2841" s="67"/>
      <c r="K2841" s="4"/>
      <c r="N2841" s="22"/>
      <c r="Q2841" s="22"/>
      <c r="T2841" s="22"/>
      <c r="W2841" s="22"/>
      <c r="Z2841" s="22"/>
      <c r="AC2841" s="22"/>
      <c r="AF2841" s="22"/>
      <c r="AI2841" s="22"/>
      <c r="AL2841" s="22"/>
      <c r="AO2841" s="22"/>
      <c r="AR2841" s="22"/>
      <c r="AU2841" s="22"/>
      <c r="AX2841" s="22"/>
      <c r="BA2841" s="22"/>
      <c r="BD2841" s="22"/>
    </row>
    <row r="2842" spans="2:56" x14ac:dyDescent="0.3">
      <c r="B2842" s="22"/>
      <c r="C2842" s="55"/>
      <c r="D2842" s="44"/>
      <c r="E2842" s="40"/>
      <c r="F2842" s="40"/>
      <c r="G2842" s="22"/>
      <c r="H2842" s="44"/>
      <c r="I2842" s="67"/>
      <c r="J2842" s="67"/>
      <c r="K2842" s="4"/>
      <c r="N2842" s="22"/>
      <c r="Q2842" s="22"/>
      <c r="T2842" s="22"/>
      <c r="W2842" s="22"/>
      <c r="Z2842" s="22"/>
      <c r="AC2842" s="22"/>
      <c r="AF2842" s="22"/>
      <c r="AI2842" s="22"/>
      <c r="AL2842" s="22"/>
      <c r="AO2842" s="22"/>
      <c r="AR2842" s="22"/>
      <c r="AU2842" s="22"/>
      <c r="AX2842" s="22"/>
      <c r="BA2842" s="22"/>
      <c r="BD2842" s="22"/>
    </row>
    <row r="2843" spans="2:56" x14ac:dyDescent="0.3">
      <c r="B2843" s="22"/>
      <c r="C2843" s="55"/>
      <c r="D2843" s="44"/>
      <c r="E2843" s="40"/>
      <c r="F2843" s="40"/>
      <c r="G2843" s="22"/>
      <c r="H2843" s="44"/>
      <c r="I2843" s="67"/>
      <c r="J2843" s="67"/>
      <c r="K2843" s="4"/>
      <c r="N2843" s="22"/>
      <c r="Q2843" s="22"/>
      <c r="T2843" s="22"/>
      <c r="W2843" s="22"/>
      <c r="Z2843" s="22"/>
      <c r="AC2843" s="22"/>
      <c r="AF2843" s="22"/>
      <c r="AI2843" s="22"/>
      <c r="AL2843" s="22"/>
      <c r="AO2843" s="22"/>
      <c r="AR2843" s="22"/>
      <c r="AU2843" s="22"/>
      <c r="AX2843" s="22"/>
      <c r="BA2843" s="22"/>
      <c r="BD2843" s="22"/>
    </row>
    <row r="2844" spans="2:56" x14ac:dyDescent="0.3">
      <c r="B2844" s="22"/>
      <c r="C2844" s="55"/>
      <c r="D2844" s="44"/>
      <c r="E2844" s="40"/>
      <c r="F2844" s="40"/>
      <c r="G2844" s="22"/>
      <c r="H2844" s="44"/>
      <c r="I2844" s="67"/>
      <c r="J2844" s="67"/>
      <c r="K2844" s="4"/>
      <c r="N2844" s="22"/>
      <c r="Q2844" s="22"/>
      <c r="T2844" s="22"/>
      <c r="W2844" s="22"/>
      <c r="Z2844" s="22"/>
      <c r="AC2844" s="22"/>
      <c r="AF2844" s="22"/>
      <c r="AI2844" s="22"/>
      <c r="AL2844" s="22"/>
      <c r="AO2844" s="22"/>
      <c r="AR2844" s="22"/>
      <c r="AU2844" s="22"/>
      <c r="AX2844" s="22"/>
      <c r="BA2844" s="22"/>
      <c r="BD2844" s="22"/>
    </row>
    <row r="2845" spans="2:56" x14ac:dyDescent="0.3">
      <c r="B2845" s="22"/>
      <c r="C2845" s="55"/>
      <c r="D2845" s="44"/>
      <c r="E2845" s="40"/>
      <c r="F2845" s="40"/>
      <c r="G2845" s="22"/>
      <c r="H2845" s="44"/>
      <c r="I2845" s="67"/>
      <c r="J2845" s="67"/>
      <c r="K2845" s="4"/>
      <c r="N2845" s="22"/>
      <c r="Q2845" s="22"/>
      <c r="T2845" s="22"/>
      <c r="W2845" s="22"/>
      <c r="Z2845" s="22"/>
      <c r="AC2845" s="22"/>
      <c r="AF2845" s="22"/>
      <c r="AI2845" s="22"/>
      <c r="AL2845" s="22"/>
      <c r="AO2845" s="22"/>
      <c r="AR2845" s="22"/>
      <c r="AU2845" s="22"/>
      <c r="AX2845" s="22"/>
      <c r="BA2845" s="22"/>
      <c r="BD2845" s="22"/>
    </row>
    <row r="2846" spans="2:56" x14ac:dyDescent="0.3">
      <c r="B2846" s="22"/>
      <c r="C2846" s="55"/>
      <c r="D2846" s="44"/>
      <c r="E2846" s="40"/>
      <c r="F2846" s="40"/>
      <c r="G2846" s="22"/>
      <c r="H2846" s="44"/>
      <c r="I2846" s="67"/>
      <c r="J2846" s="67"/>
      <c r="K2846" s="4"/>
      <c r="N2846" s="22"/>
      <c r="Q2846" s="22"/>
      <c r="T2846" s="22"/>
      <c r="W2846" s="22"/>
      <c r="Z2846" s="22"/>
      <c r="AC2846" s="22"/>
      <c r="AF2846" s="22"/>
      <c r="AI2846" s="22"/>
      <c r="AL2846" s="22"/>
      <c r="AO2846" s="22"/>
      <c r="AR2846" s="22"/>
      <c r="AU2846" s="22"/>
      <c r="AX2846" s="22"/>
      <c r="BA2846" s="22"/>
      <c r="BD2846" s="22"/>
    </row>
    <row r="2847" spans="2:56" x14ac:dyDescent="0.3">
      <c r="B2847" s="22"/>
      <c r="C2847" s="55"/>
      <c r="D2847" s="44"/>
      <c r="E2847" s="40"/>
      <c r="F2847" s="40"/>
      <c r="G2847" s="22"/>
      <c r="H2847" s="44"/>
      <c r="I2847" s="67"/>
      <c r="J2847" s="67"/>
      <c r="K2847" s="4"/>
      <c r="N2847" s="22"/>
      <c r="Q2847" s="22"/>
      <c r="T2847" s="22"/>
      <c r="W2847" s="22"/>
      <c r="Z2847" s="22"/>
      <c r="AC2847" s="22"/>
      <c r="AF2847" s="22"/>
      <c r="AI2847" s="22"/>
      <c r="AL2847" s="22"/>
      <c r="AO2847" s="22"/>
      <c r="AR2847" s="22"/>
      <c r="AU2847" s="22"/>
      <c r="AX2847" s="22"/>
      <c r="BA2847" s="22"/>
      <c r="BD2847" s="22"/>
    </row>
    <row r="2848" spans="2:56" x14ac:dyDescent="0.3">
      <c r="B2848" s="22"/>
      <c r="C2848" s="55"/>
      <c r="D2848" s="44"/>
      <c r="E2848" s="40"/>
      <c r="F2848" s="40"/>
      <c r="G2848" s="22"/>
      <c r="H2848" s="44"/>
      <c r="I2848" s="67"/>
      <c r="J2848" s="67"/>
      <c r="K2848" s="4"/>
      <c r="N2848" s="22"/>
      <c r="Q2848" s="22"/>
      <c r="T2848" s="22"/>
      <c r="W2848" s="22"/>
      <c r="Z2848" s="22"/>
      <c r="AC2848" s="22"/>
      <c r="AF2848" s="22"/>
      <c r="AI2848" s="22"/>
      <c r="AL2848" s="22"/>
      <c r="AO2848" s="22"/>
      <c r="AR2848" s="22"/>
      <c r="AU2848" s="22"/>
      <c r="AX2848" s="22"/>
      <c r="BA2848" s="22"/>
      <c r="BD2848" s="22"/>
    </row>
    <row r="2849" spans="2:56" x14ac:dyDescent="0.3">
      <c r="B2849" s="22"/>
      <c r="C2849" s="55"/>
      <c r="D2849" s="44"/>
      <c r="E2849" s="40"/>
      <c r="F2849" s="40"/>
      <c r="G2849" s="22"/>
      <c r="H2849" s="44"/>
      <c r="I2849" s="67"/>
      <c r="J2849" s="67"/>
      <c r="K2849" s="4"/>
      <c r="N2849" s="22"/>
      <c r="Q2849" s="22"/>
      <c r="T2849" s="22"/>
      <c r="W2849" s="22"/>
      <c r="Z2849" s="22"/>
      <c r="AC2849" s="22"/>
      <c r="AF2849" s="22"/>
      <c r="AI2849" s="22"/>
      <c r="AL2849" s="22"/>
      <c r="AO2849" s="22"/>
      <c r="AR2849" s="22"/>
      <c r="AU2849" s="22"/>
      <c r="AX2849" s="22"/>
      <c r="BA2849" s="22"/>
      <c r="BD2849" s="22"/>
    </row>
    <row r="2850" spans="2:56" x14ac:dyDescent="0.3">
      <c r="B2850" s="22"/>
      <c r="C2850" s="55"/>
      <c r="D2850" s="44"/>
      <c r="E2850" s="40"/>
      <c r="F2850" s="40"/>
      <c r="G2850" s="22"/>
      <c r="H2850" s="44"/>
      <c r="I2850" s="67"/>
      <c r="J2850" s="67"/>
      <c r="K2850" s="4"/>
      <c r="N2850" s="22"/>
      <c r="Q2850" s="22"/>
      <c r="T2850" s="22"/>
      <c r="W2850" s="22"/>
      <c r="Z2850" s="22"/>
      <c r="AC2850" s="22"/>
      <c r="AF2850" s="22"/>
      <c r="AI2850" s="22"/>
      <c r="AL2850" s="22"/>
      <c r="AO2850" s="22"/>
      <c r="AR2850" s="22"/>
      <c r="AU2850" s="22"/>
      <c r="AX2850" s="22"/>
      <c r="BA2850" s="22"/>
      <c r="BD2850" s="22"/>
    </row>
    <row r="2851" spans="2:56" x14ac:dyDescent="0.3">
      <c r="B2851" s="22"/>
      <c r="C2851" s="55"/>
      <c r="D2851" s="44"/>
      <c r="E2851" s="40"/>
      <c r="F2851" s="40"/>
      <c r="G2851" s="22"/>
      <c r="H2851" s="44"/>
      <c r="I2851" s="67"/>
      <c r="J2851" s="67"/>
      <c r="K2851" s="4"/>
      <c r="N2851" s="22"/>
      <c r="Q2851" s="22"/>
      <c r="T2851" s="22"/>
      <c r="W2851" s="22"/>
      <c r="Z2851" s="22"/>
      <c r="AC2851" s="22"/>
      <c r="AF2851" s="22"/>
      <c r="AI2851" s="22"/>
      <c r="AL2851" s="22"/>
      <c r="AO2851" s="22"/>
      <c r="AR2851" s="22"/>
      <c r="AU2851" s="22"/>
      <c r="AX2851" s="22"/>
      <c r="BA2851" s="22"/>
      <c r="BD2851" s="22"/>
    </row>
    <row r="2852" spans="2:56" x14ac:dyDescent="0.3">
      <c r="B2852" s="22"/>
      <c r="C2852" s="55"/>
      <c r="D2852" s="44"/>
      <c r="E2852" s="40"/>
      <c r="F2852" s="40"/>
      <c r="G2852" s="22"/>
      <c r="H2852" s="44"/>
      <c r="I2852" s="67"/>
      <c r="J2852" s="67"/>
      <c r="K2852" s="4"/>
      <c r="N2852" s="22"/>
      <c r="Q2852" s="22"/>
      <c r="T2852" s="22"/>
      <c r="W2852" s="22"/>
      <c r="Z2852" s="22"/>
      <c r="AC2852" s="22"/>
      <c r="AF2852" s="22"/>
      <c r="AI2852" s="22"/>
      <c r="AL2852" s="22"/>
      <c r="AO2852" s="22"/>
      <c r="AR2852" s="22"/>
      <c r="AU2852" s="22"/>
      <c r="AX2852" s="22"/>
      <c r="BA2852" s="22"/>
      <c r="BD2852" s="22"/>
    </row>
    <row r="2853" spans="2:56" x14ac:dyDescent="0.3">
      <c r="B2853" s="22"/>
      <c r="C2853" s="55"/>
      <c r="D2853" s="44"/>
      <c r="E2853" s="40"/>
      <c r="F2853" s="40"/>
      <c r="G2853" s="22"/>
      <c r="H2853" s="44"/>
      <c r="I2853" s="67"/>
      <c r="J2853" s="67"/>
      <c r="K2853" s="4"/>
      <c r="N2853" s="22"/>
      <c r="Q2853" s="22"/>
      <c r="T2853" s="22"/>
      <c r="W2853" s="22"/>
      <c r="Z2853" s="22"/>
      <c r="AC2853" s="22"/>
      <c r="AF2853" s="22"/>
      <c r="AI2853" s="22"/>
      <c r="AL2853" s="22"/>
      <c r="AO2853" s="22"/>
      <c r="AR2853" s="22"/>
      <c r="AU2853" s="22"/>
      <c r="AX2853" s="22"/>
      <c r="BA2853" s="22"/>
      <c r="BD2853" s="22"/>
    </row>
    <row r="2854" spans="2:56" x14ac:dyDescent="0.3">
      <c r="B2854" s="22"/>
      <c r="C2854" s="55"/>
      <c r="D2854" s="44"/>
      <c r="E2854" s="40"/>
      <c r="F2854" s="40"/>
      <c r="G2854" s="22"/>
      <c r="H2854" s="44"/>
      <c r="I2854" s="67"/>
      <c r="J2854" s="67"/>
      <c r="K2854" s="4"/>
      <c r="N2854" s="22"/>
      <c r="Q2854" s="22"/>
      <c r="T2854" s="22"/>
      <c r="W2854" s="22"/>
      <c r="Z2854" s="22"/>
      <c r="AC2854" s="22"/>
      <c r="AF2854" s="22"/>
      <c r="AI2854" s="22"/>
      <c r="AL2854" s="22"/>
      <c r="AO2854" s="22"/>
      <c r="AR2854" s="22"/>
      <c r="AU2854" s="22"/>
      <c r="AX2854" s="22"/>
      <c r="BA2854" s="22"/>
      <c r="BD2854" s="22"/>
    </row>
    <row r="2855" spans="2:56" x14ac:dyDescent="0.3">
      <c r="B2855" s="22"/>
      <c r="C2855" s="55"/>
      <c r="D2855" s="44"/>
      <c r="E2855" s="40"/>
      <c r="F2855" s="40"/>
      <c r="G2855" s="22"/>
      <c r="H2855" s="44"/>
      <c r="I2855" s="67"/>
      <c r="J2855" s="67"/>
      <c r="K2855" s="4"/>
      <c r="N2855" s="22"/>
      <c r="Q2855" s="22"/>
      <c r="T2855" s="22"/>
      <c r="W2855" s="22"/>
      <c r="Z2855" s="22"/>
      <c r="AC2855" s="22"/>
      <c r="AF2855" s="22"/>
      <c r="AI2855" s="22"/>
      <c r="AL2855" s="22"/>
      <c r="AO2855" s="22"/>
      <c r="AR2855" s="22"/>
      <c r="AU2855" s="22"/>
      <c r="AX2855" s="22"/>
      <c r="BA2855" s="22"/>
      <c r="BD2855" s="22"/>
    </row>
    <row r="2856" spans="2:56" x14ac:dyDescent="0.3">
      <c r="B2856" s="22"/>
      <c r="C2856" s="55"/>
      <c r="D2856" s="44"/>
      <c r="E2856" s="40"/>
      <c r="F2856" s="40"/>
      <c r="G2856" s="22"/>
      <c r="H2856" s="44"/>
      <c r="I2856" s="67"/>
      <c r="J2856" s="67"/>
      <c r="K2856" s="4"/>
      <c r="N2856" s="22"/>
      <c r="Q2856" s="22"/>
      <c r="T2856" s="22"/>
      <c r="W2856" s="22"/>
      <c r="Z2856" s="22"/>
      <c r="AC2856" s="22"/>
      <c r="AF2856" s="22"/>
      <c r="AI2856" s="22"/>
      <c r="AL2856" s="22"/>
      <c r="AO2856" s="22"/>
      <c r="AR2856" s="22"/>
      <c r="AU2856" s="22"/>
      <c r="AX2856" s="22"/>
      <c r="BA2856" s="22"/>
      <c r="BD2856" s="22"/>
    </row>
    <row r="2857" spans="2:56" x14ac:dyDescent="0.3">
      <c r="B2857" s="22"/>
      <c r="C2857" s="55"/>
      <c r="D2857" s="44"/>
      <c r="E2857" s="40"/>
      <c r="F2857" s="40"/>
      <c r="G2857" s="22"/>
      <c r="H2857" s="44"/>
      <c r="I2857" s="67"/>
      <c r="J2857" s="67"/>
      <c r="K2857" s="4"/>
      <c r="N2857" s="22"/>
      <c r="Q2857" s="22"/>
      <c r="T2857" s="22"/>
      <c r="W2857" s="22"/>
      <c r="Z2857" s="22"/>
      <c r="AC2857" s="22"/>
      <c r="AF2857" s="22"/>
      <c r="AI2857" s="22"/>
      <c r="AL2857" s="22"/>
      <c r="AO2857" s="22"/>
      <c r="AR2857" s="22"/>
      <c r="AU2857" s="22"/>
      <c r="AX2857" s="22"/>
      <c r="BA2857" s="22"/>
      <c r="BD2857" s="22"/>
    </row>
    <row r="2858" spans="2:56" x14ac:dyDescent="0.3">
      <c r="B2858" s="22"/>
      <c r="C2858" s="55"/>
      <c r="D2858" s="44"/>
      <c r="E2858" s="40"/>
      <c r="F2858" s="40"/>
      <c r="G2858" s="22"/>
      <c r="H2858" s="44"/>
      <c r="I2858" s="67"/>
      <c r="J2858" s="67"/>
      <c r="K2858" s="4"/>
      <c r="N2858" s="22"/>
      <c r="Q2858" s="22"/>
      <c r="T2858" s="22"/>
      <c r="W2858" s="22"/>
      <c r="Z2858" s="22"/>
      <c r="AC2858" s="22"/>
      <c r="AF2858" s="22"/>
      <c r="AI2858" s="22"/>
      <c r="AL2858" s="22"/>
      <c r="AO2858" s="22"/>
      <c r="AR2858" s="22"/>
      <c r="AU2858" s="22"/>
      <c r="AX2858" s="22"/>
      <c r="BA2858" s="22"/>
      <c r="BD2858" s="22"/>
    </row>
    <row r="2859" spans="2:56" x14ac:dyDescent="0.3">
      <c r="B2859" s="22"/>
      <c r="C2859" s="55"/>
      <c r="D2859" s="44"/>
      <c r="E2859" s="40"/>
      <c r="F2859" s="40"/>
      <c r="G2859" s="22"/>
      <c r="H2859" s="44"/>
      <c r="I2859" s="67"/>
      <c r="J2859" s="67"/>
      <c r="K2859" s="4"/>
      <c r="N2859" s="22"/>
      <c r="Q2859" s="22"/>
      <c r="T2859" s="22"/>
      <c r="W2859" s="22"/>
      <c r="Z2859" s="22"/>
      <c r="AC2859" s="22"/>
      <c r="AF2859" s="22"/>
      <c r="AI2859" s="22"/>
      <c r="AL2859" s="22"/>
      <c r="AO2859" s="22"/>
      <c r="AR2859" s="22"/>
      <c r="AU2859" s="22"/>
      <c r="AX2859" s="22"/>
      <c r="BA2859" s="22"/>
      <c r="BD2859" s="22"/>
    </row>
    <row r="2860" spans="2:56" x14ac:dyDescent="0.3">
      <c r="B2860" s="22"/>
      <c r="C2860" s="55"/>
      <c r="D2860" s="44"/>
      <c r="E2860" s="40"/>
      <c r="F2860" s="40"/>
      <c r="G2860" s="22"/>
      <c r="H2860" s="44"/>
      <c r="I2860" s="67"/>
      <c r="J2860" s="67"/>
      <c r="K2860" s="4"/>
      <c r="N2860" s="22"/>
      <c r="Q2860" s="22"/>
      <c r="T2860" s="22"/>
      <c r="W2860" s="22"/>
      <c r="Z2860" s="22"/>
      <c r="AC2860" s="22"/>
      <c r="AF2860" s="22"/>
      <c r="AI2860" s="22"/>
      <c r="AL2860" s="22"/>
      <c r="AO2860" s="22"/>
      <c r="AR2860" s="22"/>
      <c r="AU2860" s="22"/>
      <c r="AX2860" s="22"/>
      <c r="BA2860" s="22"/>
      <c r="BD2860" s="22"/>
    </row>
    <row r="2861" spans="2:56" x14ac:dyDescent="0.3">
      <c r="B2861" s="22"/>
      <c r="C2861" s="55"/>
      <c r="D2861" s="44"/>
      <c r="E2861" s="40"/>
      <c r="F2861" s="40"/>
      <c r="G2861" s="22"/>
      <c r="H2861" s="44"/>
      <c r="I2861" s="67"/>
      <c r="J2861" s="67"/>
      <c r="K2861" s="4"/>
      <c r="N2861" s="22"/>
      <c r="Q2861" s="22"/>
      <c r="T2861" s="22"/>
      <c r="W2861" s="22"/>
      <c r="Z2861" s="22"/>
      <c r="AC2861" s="22"/>
      <c r="AF2861" s="22"/>
      <c r="AI2861" s="22"/>
      <c r="AL2861" s="22"/>
      <c r="AO2861" s="22"/>
      <c r="AR2861" s="22"/>
      <c r="AU2861" s="22"/>
      <c r="AX2861" s="22"/>
      <c r="BA2861" s="22"/>
      <c r="BD2861" s="22"/>
    </row>
    <row r="2862" spans="2:56" x14ac:dyDescent="0.3">
      <c r="B2862" s="22"/>
      <c r="C2862" s="55"/>
      <c r="D2862" s="44"/>
      <c r="E2862" s="40"/>
      <c r="F2862" s="40"/>
      <c r="G2862" s="22"/>
      <c r="H2862" s="44"/>
      <c r="I2862" s="67"/>
      <c r="J2862" s="67"/>
      <c r="K2862" s="4"/>
      <c r="N2862" s="22"/>
      <c r="Q2862" s="22"/>
      <c r="T2862" s="22"/>
      <c r="W2862" s="22"/>
      <c r="Z2862" s="22"/>
      <c r="AC2862" s="22"/>
      <c r="AF2862" s="22"/>
      <c r="AI2862" s="22"/>
      <c r="AL2862" s="22"/>
      <c r="AO2862" s="22"/>
      <c r="AR2862" s="22"/>
      <c r="AU2862" s="22"/>
      <c r="AX2862" s="22"/>
      <c r="BA2862" s="22"/>
      <c r="BD2862" s="22"/>
    </row>
    <row r="2863" spans="2:56" x14ac:dyDescent="0.3">
      <c r="B2863" s="22"/>
      <c r="C2863" s="55"/>
      <c r="D2863" s="44"/>
      <c r="E2863" s="40"/>
      <c r="F2863" s="40"/>
      <c r="G2863" s="22"/>
      <c r="H2863" s="44"/>
      <c r="I2863" s="67"/>
      <c r="J2863" s="67"/>
      <c r="K2863" s="4"/>
      <c r="N2863" s="22"/>
      <c r="Q2863" s="22"/>
      <c r="T2863" s="22"/>
      <c r="W2863" s="22"/>
      <c r="Z2863" s="22"/>
      <c r="AC2863" s="22"/>
      <c r="AF2863" s="22"/>
      <c r="AI2863" s="22"/>
      <c r="AL2863" s="22"/>
      <c r="AO2863" s="22"/>
      <c r="AR2863" s="22"/>
      <c r="AU2863" s="22"/>
      <c r="AX2863" s="22"/>
      <c r="BA2863" s="22"/>
      <c r="BD2863" s="22"/>
    </row>
    <row r="2864" spans="2:56" x14ac:dyDescent="0.3">
      <c r="B2864" s="22"/>
      <c r="C2864" s="55"/>
      <c r="D2864" s="44"/>
      <c r="E2864" s="40"/>
      <c r="F2864" s="40"/>
      <c r="G2864" s="22"/>
      <c r="H2864" s="44"/>
      <c r="I2864" s="67"/>
      <c r="J2864" s="67"/>
      <c r="K2864" s="4"/>
      <c r="N2864" s="22"/>
      <c r="Q2864" s="22"/>
      <c r="T2864" s="22"/>
      <c r="W2864" s="22"/>
      <c r="Z2864" s="22"/>
      <c r="AC2864" s="22"/>
      <c r="AF2864" s="22"/>
      <c r="AI2864" s="22"/>
      <c r="AL2864" s="22"/>
      <c r="AO2864" s="22"/>
      <c r="AR2864" s="22"/>
      <c r="AU2864" s="22"/>
      <c r="AX2864" s="22"/>
      <c r="BA2864" s="22"/>
      <c r="BD2864" s="22"/>
    </row>
    <row r="2865" spans="2:56" x14ac:dyDescent="0.3">
      <c r="B2865" s="22"/>
      <c r="C2865" s="55"/>
      <c r="D2865" s="44"/>
      <c r="E2865" s="40"/>
      <c r="F2865" s="40"/>
      <c r="G2865" s="22"/>
      <c r="H2865" s="44"/>
      <c r="I2865" s="67"/>
      <c r="J2865" s="67"/>
      <c r="K2865" s="4"/>
      <c r="N2865" s="22"/>
      <c r="Q2865" s="22"/>
      <c r="T2865" s="22"/>
      <c r="W2865" s="22"/>
      <c r="Z2865" s="22"/>
      <c r="AC2865" s="22"/>
      <c r="AF2865" s="22"/>
      <c r="AI2865" s="22"/>
      <c r="AL2865" s="22"/>
      <c r="AO2865" s="22"/>
      <c r="AR2865" s="22"/>
      <c r="AU2865" s="22"/>
      <c r="AX2865" s="22"/>
      <c r="BA2865" s="22"/>
      <c r="BD2865" s="22"/>
    </row>
    <row r="2866" spans="2:56" x14ac:dyDescent="0.3">
      <c r="B2866" s="22"/>
      <c r="C2866" s="55"/>
      <c r="D2866" s="44"/>
      <c r="E2866" s="40"/>
      <c r="F2866" s="40"/>
      <c r="G2866" s="22"/>
      <c r="H2866" s="44"/>
      <c r="I2866" s="67"/>
      <c r="J2866" s="67"/>
      <c r="K2866" s="4"/>
      <c r="N2866" s="22"/>
      <c r="Q2866" s="22"/>
      <c r="T2866" s="22"/>
      <c r="W2866" s="22"/>
      <c r="Z2866" s="22"/>
      <c r="AC2866" s="22"/>
      <c r="AF2866" s="22"/>
      <c r="AI2866" s="22"/>
      <c r="AL2866" s="22"/>
      <c r="AO2866" s="22"/>
      <c r="AR2866" s="22"/>
      <c r="AU2866" s="22"/>
      <c r="AX2866" s="22"/>
      <c r="BA2866" s="22"/>
      <c r="BD2866" s="22"/>
    </row>
    <row r="2867" spans="2:56" x14ac:dyDescent="0.3">
      <c r="B2867" s="22"/>
      <c r="C2867" s="55"/>
      <c r="D2867" s="44"/>
      <c r="E2867" s="40"/>
      <c r="F2867" s="40"/>
      <c r="G2867" s="22"/>
      <c r="H2867" s="44"/>
      <c r="I2867" s="67"/>
      <c r="J2867" s="67"/>
      <c r="K2867" s="4"/>
      <c r="N2867" s="22"/>
      <c r="Q2867" s="22"/>
      <c r="T2867" s="22"/>
      <c r="W2867" s="22"/>
      <c r="Z2867" s="22"/>
      <c r="AC2867" s="22"/>
      <c r="AF2867" s="22"/>
      <c r="AI2867" s="22"/>
      <c r="AL2867" s="22"/>
      <c r="AO2867" s="22"/>
      <c r="AR2867" s="22"/>
      <c r="AU2867" s="22"/>
      <c r="AX2867" s="22"/>
      <c r="BA2867" s="22"/>
      <c r="BD2867" s="22"/>
    </row>
    <row r="2868" spans="2:56" x14ac:dyDescent="0.3">
      <c r="B2868" s="22"/>
      <c r="C2868" s="55"/>
      <c r="D2868" s="44"/>
      <c r="E2868" s="40"/>
      <c r="F2868" s="40"/>
      <c r="G2868" s="22"/>
      <c r="H2868" s="44"/>
      <c r="I2868" s="67"/>
      <c r="J2868" s="67"/>
      <c r="K2868" s="4"/>
      <c r="N2868" s="22"/>
      <c r="Q2868" s="22"/>
      <c r="T2868" s="22"/>
      <c r="W2868" s="22"/>
      <c r="Z2868" s="22"/>
      <c r="AC2868" s="22"/>
      <c r="AF2868" s="22"/>
      <c r="AI2868" s="22"/>
      <c r="AL2868" s="22"/>
      <c r="AO2868" s="22"/>
      <c r="AR2868" s="22"/>
      <c r="AU2868" s="22"/>
      <c r="AX2868" s="22"/>
      <c r="BA2868" s="22"/>
      <c r="BD2868" s="22"/>
    </row>
    <row r="2869" spans="2:56" x14ac:dyDescent="0.3">
      <c r="B2869" s="22"/>
      <c r="C2869" s="55"/>
      <c r="D2869" s="44"/>
      <c r="E2869" s="40"/>
      <c r="F2869" s="40"/>
      <c r="G2869" s="22"/>
      <c r="H2869" s="44"/>
      <c r="I2869" s="67"/>
      <c r="J2869" s="67"/>
      <c r="K2869" s="4"/>
      <c r="N2869" s="22"/>
      <c r="Q2869" s="22"/>
      <c r="T2869" s="22"/>
      <c r="W2869" s="22"/>
      <c r="Z2869" s="22"/>
      <c r="AC2869" s="22"/>
      <c r="AF2869" s="22"/>
      <c r="AI2869" s="22"/>
      <c r="AL2869" s="22"/>
      <c r="AO2869" s="22"/>
      <c r="AR2869" s="22"/>
      <c r="AU2869" s="22"/>
      <c r="AX2869" s="22"/>
      <c r="BA2869" s="22"/>
      <c r="BD2869" s="22"/>
    </row>
    <row r="2870" spans="2:56" x14ac:dyDescent="0.3">
      <c r="B2870" s="22"/>
      <c r="C2870" s="55"/>
      <c r="D2870" s="44"/>
      <c r="E2870" s="40"/>
      <c r="F2870" s="40"/>
      <c r="G2870" s="22"/>
      <c r="H2870" s="44"/>
      <c r="I2870" s="67"/>
      <c r="J2870" s="67"/>
      <c r="K2870" s="4"/>
      <c r="N2870" s="22"/>
      <c r="Q2870" s="22"/>
      <c r="T2870" s="22"/>
      <c r="W2870" s="22"/>
      <c r="Z2870" s="22"/>
      <c r="AC2870" s="22"/>
      <c r="AF2870" s="22"/>
      <c r="AI2870" s="22"/>
      <c r="AL2870" s="22"/>
      <c r="AO2870" s="22"/>
      <c r="AR2870" s="22"/>
      <c r="AU2870" s="22"/>
      <c r="AX2870" s="22"/>
      <c r="BA2870" s="22"/>
      <c r="BD2870" s="22"/>
    </row>
    <row r="2871" spans="2:56" x14ac:dyDescent="0.3">
      <c r="B2871" s="22"/>
      <c r="C2871" s="55"/>
      <c r="D2871" s="44"/>
      <c r="E2871" s="40"/>
      <c r="F2871" s="40"/>
      <c r="G2871" s="22"/>
      <c r="H2871" s="44"/>
      <c r="I2871" s="67"/>
      <c r="J2871" s="67"/>
      <c r="K2871" s="4"/>
      <c r="N2871" s="22"/>
      <c r="Q2871" s="22"/>
      <c r="T2871" s="22"/>
      <c r="W2871" s="22"/>
      <c r="Z2871" s="22"/>
      <c r="AC2871" s="22"/>
      <c r="AF2871" s="22"/>
      <c r="AI2871" s="22"/>
      <c r="AL2871" s="22"/>
      <c r="AO2871" s="22"/>
      <c r="AR2871" s="22"/>
      <c r="AU2871" s="22"/>
      <c r="AX2871" s="22"/>
      <c r="BA2871" s="22"/>
      <c r="BD2871" s="22"/>
    </row>
    <row r="2872" spans="2:56" x14ac:dyDescent="0.3">
      <c r="B2872" s="22"/>
      <c r="C2872" s="55"/>
      <c r="D2872" s="44"/>
      <c r="E2872" s="40"/>
      <c r="F2872" s="40"/>
      <c r="G2872" s="22"/>
      <c r="H2872" s="44"/>
      <c r="I2872" s="67"/>
      <c r="J2872" s="67"/>
      <c r="K2872" s="4"/>
      <c r="N2872" s="22"/>
      <c r="Q2872" s="22"/>
      <c r="T2872" s="22"/>
      <c r="W2872" s="22"/>
      <c r="Z2872" s="22"/>
      <c r="AC2872" s="22"/>
      <c r="AF2872" s="22"/>
      <c r="AI2872" s="22"/>
      <c r="AL2872" s="22"/>
      <c r="AO2872" s="22"/>
      <c r="AR2872" s="22"/>
      <c r="AU2872" s="22"/>
      <c r="AX2872" s="22"/>
      <c r="BA2872" s="22"/>
      <c r="BD2872" s="22"/>
    </row>
    <row r="2873" spans="2:56" x14ac:dyDescent="0.3">
      <c r="B2873" s="22"/>
      <c r="C2873" s="55"/>
      <c r="D2873" s="44"/>
      <c r="E2873" s="40"/>
      <c r="F2873" s="40"/>
      <c r="G2873" s="22"/>
      <c r="H2873" s="44"/>
      <c r="I2873" s="67"/>
      <c r="J2873" s="67"/>
      <c r="K2873" s="4"/>
      <c r="N2873" s="22"/>
      <c r="Q2873" s="22"/>
      <c r="T2873" s="22"/>
      <c r="W2873" s="22"/>
      <c r="Z2873" s="22"/>
      <c r="AC2873" s="22"/>
      <c r="AF2873" s="22"/>
      <c r="AI2873" s="22"/>
      <c r="AL2873" s="22"/>
      <c r="AO2873" s="22"/>
      <c r="AR2873" s="22"/>
      <c r="AU2873" s="22"/>
      <c r="AX2873" s="22"/>
      <c r="BA2873" s="22"/>
      <c r="BD2873" s="22"/>
    </row>
    <row r="2874" spans="2:56" x14ac:dyDescent="0.3">
      <c r="B2874" s="22"/>
      <c r="C2874" s="55"/>
      <c r="D2874" s="44"/>
      <c r="E2874" s="40"/>
      <c r="F2874" s="40"/>
      <c r="G2874" s="22"/>
      <c r="H2874" s="44"/>
      <c r="I2874" s="67"/>
      <c r="J2874" s="67"/>
      <c r="K2874" s="4"/>
      <c r="N2874" s="22"/>
      <c r="Q2874" s="22"/>
      <c r="T2874" s="22"/>
      <c r="W2874" s="22"/>
      <c r="Z2874" s="22"/>
      <c r="AC2874" s="22"/>
      <c r="AF2874" s="22"/>
      <c r="AI2874" s="22"/>
      <c r="AL2874" s="22"/>
      <c r="AO2874" s="22"/>
      <c r="AR2874" s="22"/>
      <c r="AU2874" s="22"/>
      <c r="AX2874" s="22"/>
      <c r="BA2874" s="22"/>
      <c r="BD2874" s="22"/>
    </row>
    <row r="2875" spans="2:56" x14ac:dyDescent="0.3">
      <c r="B2875" s="22"/>
      <c r="C2875" s="55"/>
      <c r="D2875" s="44"/>
      <c r="E2875" s="40"/>
      <c r="F2875" s="40"/>
      <c r="G2875" s="22"/>
      <c r="H2875" s="44"/>
      <c r="I2875" s="67"/>
      <c r="J2875" s="67"/>
      <c r="K2875" s="4"/>
      <c r="N2875" s="22"/>
      <c r="Q2875" s="22"/>
      <c r="T2875" s="22"/>
      <c r="W2875" s="22"/>
      <c r="Z2875" s="22"/>
      <c r="AC2875" s="22"/>
      <c r="AF2875" s="22"/>
      <c r="AI2875" s="22"/>
      <c r="AL2875" s="22"/>
      <c r="AO2875" s="22"/>
      <c r="AR2875" s="22"/>
      <c r="AU2875" s="22"/>
      <c r="AX2875" s="22"/>
      <c r="BA2875" s="22"/>
      <c r="BD2875" s="22"/>
    </row>
    <row r="2876" spans="2:56" x14ac:dyDescent="0.3">
      <c r="B2876" s="22"/>
      <c r="C2876" s="55"/>
      <c r="D2876" s="44"/>
      <c r="E2876" s="40"/>
      <c r="F2876" s="40"/>
      <c r="G2876" s="22"/>
      <c r="H2876" s="44"/>
      <c r="I2876" s="67"/>
      <c r="J2876" s="67"/>
      <c r="K2876" s="4"/>
      <c r="N2876" s="22"/>
      <c r="Q2876" s="22"/>
      <c r="T2876" s="22"/>
      <c r="W2876" s="22"/>
      <c r="Z2876" s="22"/>
      <c r="AC2876" s="22"/>
      <c r="AF2876" s="22"/>
      <c r="AI2876" s="22"/>
      <c r="AL2876" s="22"/>
      <c r="AO2876" s="22"/>
      <c r="AR2876" s="22"/>
      <c r="AU2876" s="22"/>
      <c r="AX2876" s="22"/>
      <c r="BA2876" s="22"/>
      <c r="BD2876" s="22"/>
    </row>
    <row r="2877" spans="2:56" x14ac:dyDescent="0.3">
      <c r="B2877" s="22"/>
      <c r="C2877" s="55"/>
      <c r="D2877" s="44"/>
      <c r="E2877" s="40"/>
      <c r="F2877" s="40"/>
      <c r="G2877" s="22"/>
      <c r="H2877" s="44"/>
      <c r="I2877" s="67"/>
      <c r="J2877" s="67"/>
      <c r="K2877" s="4"/>
      <c r="N2877" s="22"/>
      <c r="Q2877" s="22"/>
      <c r="T2877" s="22"/>
      <c r="W2877" s="22"/>
      <c r="Z2877" s="22"/>
      <c r="AC2877" s="22"/>
      <c r="AF2877" s="22"/>
      <c r="AI2877" s="22"/>
      <c r="AL2877" s="22"/>
      <c r="AO2877" s="22"/>
      <c r="AR2877" s="22"/>
      <c r="AU2877" s="22"/>
      <c r="AX2877" s="22"/>
      <c r="BA2877" s="22"/>
      <c r="BD2877" s="22"/>
    </row>
    <row r="2878" spans="2:56" x14ac:dyDescent="0.3">
      <c r="B2878" s="22"/>
      <c r="C2878" s="55"/>
      <c r="D2878" s="44"/>
      <c r="E2878" s="40"/>
      <c r="F2878" s="40"/>
      <c r="G2878" s="22"/>
      <c r="H2878" s="44"/>
      <c r="I2878" s="67"/>
      <c r="J2878" s="67"/>
      <c r="K2878" s="4"/>
      <c r="N2878" s="22"/>
      <c r="Q2878" s="22"/>
      <c r="T2878" s="22"/>
      <c r="W2878" s="22"/>
      <c r="Z2878" s="22"/>
      <c r="AC2878" s="22"/>
      <c r="AF2878" s="22"/>
      <c r="AI2878" s="22"/>
      <c r="AL2878" s="22"/>
      <c r="AO2878" s="22"/>
      <c r="AR2878" s="22"/>
      <c r="AU2878" s="22"/>
      <c r="AX2878" s="22"/>
      <c r="BA2878" s="22"/>
      <c r="BD2878" s="22"/>
    </row>
    <row r="2879" spans="2:56" x14ac:dyDescent="0.3">
      <c r="B2879" s="22"/>
      <c r="C2879" s="55"/>
      <c r="D2879" s="44"/>
      <c r="E2879" s="40"/>
      <c r="F2879" s="40"/>
      <c r="G2879" s="22"/>
      <c r="H2879" s="44"/>
      <c r="I2879" s="67"/>
      <c r="J2879" s="67"/>
      <c r="K2879" s="4"/>
      <c r="N2879" s="22"/>
      <c r="Q2879" s="22"/>
      <c r="T2879" s="22"/>
      <c r="W2879" s="22"/>
      <c r="Z2879" s="22"/>
      <c r="AC2879" s="22"/>
      <c r="AF2879" s="22"/>
      <c r="AI2879" s="22"/>
      <c r="AL2879" s="22"/>
      <c r="AO2879" s="22"/>
      <c r="AR2879" s="22"/>
      <c r="AU2879" s="22"/>
      <c r="AX2879" s="22"/>
      <c r="BA2879" s="22"/>
      <c r="BD2879" s="22"/>
    </row>
    <row r="2880" spans="2:56" x14ac:dyDescent="0.3">
      <c r="B2880" s="22"/>
      <c r="C2880" s="55"/>
      <c r="D2880" s="44"/>
      <c r="E2880" s="40"/>
      <c r="F2880" s="40"/>
      <c r="G2880" s="22"/>
      <c r="H2880" s="44"/>
      <c r="I2880" s="67"/>
      <c r="J2880" s="67"/>
      <c r="K2880" s="4"/>
      <c r="N2880" s="22"/>
      <c r="Q2880" s="22"/>
      <c r="T2880" s="22"/>
      <c r="W2880" s="22"/>
      <c r="Z2880" s="22"/>
      <c r="AC2880" s="22"/>
      <c r="AF2880" s="22"/>
      <c r="AI2880" s="22"/>
      <c r="AL2880" s="22"/>
      <c r="AO2880" s="22"/>
      <c r="AR2880" s="22"/>
      <c r="AU2880" s="22"/>
      <c r="AX2880" s="22"/>
      <c r="BA2880" s="22"/>
      <c r="BD2880" s="22"/>
    </row>
    <row r="2881" spans="2:56" x14ac:dyDescent="0.3">
      <c r="B2881" s="22"/>
      <c r="C2881" s="55"/>
      <c r="D2881" s="44"/>
      <c r="E2881" s="40"/>
      <c r="F2881" s="40"/>
      <c r="G2881" s="22"/>
      <c r="H2881" s="44"/>
      <c r="I2881" s="67"/>
      <c r="J2881" s="67"/>
      <c r="K2881" s="4"/>
      <c r="N2881" s="22"/>
      <c r="Q2881" s="22"/>
      <c r="T2881" s="22"/>
      <c r="W2881" s="22"/>
      <c r="Z2881" s="22"/>
      <c r="AC2881" s="22"/>
      <c r="AF2881" s="22"/>
      <c r="AI2881" s="22"/>
      <c r="AL2881" s="22"/>
      <c r="AO2881" s="22"/>
      <c r="AR2881" s="22"/>
      <c r="AU2881" s="22"/>
      <c r="AX2881" s="22"/>
      <c r="BA2881" s="22"/>
      <c r="BD2881" s="22"/>
    </row>
    <row r="2882" spans="2:56" x14ac:dyDescent="0.3">
      <c r="B2882" s="22"/>
      <c r="C2882" s="55"/>
      <c r="D2882" s="44"/>
      <c r="E2882" s="40"/>
      <c r="F2882" s="40"/>
      <c r="G2882" s="22"/>
      <c r="H2882" s="44"/>
      <c r="I2882" s="67"/>
      <c r="J2882" s="67"/>
      <c r="K2882" s="4"/>
      <c r="N2882" s="22"/>
      <c r="Q2882" s="22"/>
      <c r="T2882" s="22"/>
      <c r="W2882" s="22"/>
      <c r="Z2882" s="22"/>
      <c r="AC2882" s="22"/>
      <c r="AF2882" s="22"/>
      <c r="AI2882" s="22"/>
      <c r="AL2882" s="22"/>
      <c r="AO2882" s="22"/>
      <c r="AR2882" s="22"/>
      <c r="AU2882" s="22"/>
      <c r="AX2882" s="22"/>
      <c r="BA2882" s="22"/>
      <c r="BD2882" s="22"/>
    </row>
    <row r="2883" spans="2:56" x14ac:dyDescent="0.3">
      <c r="B2883" s="22"/>
      <c r="C2883" s="55"/>
      <c r="D2883" s="44"/>
      <c r="E2883" s="40"/>
      <c r="F2883" s="40"/>
      <c r="G2883" s="22"/>
      <c r="H2883" s="44"/>
      <c r="I2883" s="67"/>
      <c r="J2883" s="67"/>
      <c r="K2883" s="4"/>
      <c r="N2883" s="22"/>
      <c r="Q2883" s="22"/>
      <c r="T2883" s="22"/>
      <c r="W2883" s="22"/>
      <c r="Z2883" s="22"/>
      <c r="AC2883" s="22"/>
      <c r="AF2883" s="22"/>
      <c r="AI2883" s="22"/>
      <c r="AL2883" s="22"/>
      <c r="AO2883" s="22"/>
      <c r="AR2883" s="22"/>
      <c r="AU2883" s="22"/>
      <c r="AX2883" s="22"/>
      <c r="BA2883" s="22"/>
      <c r="BD2883" s="22"/>
    </row>
    <row r="2884" spans="2:56" x14ac:dyDescent="0.3">
      <c r="B2884" s="22"/>
      <c r="C2884" s="55"/>
      <c r="D2884" s="44"/>
      <c r="E2884" s="40"/>
      <c r="F2884" s="40"/>
      <c r="G2884" s="22"/>
      <c r="H2884" s="44"/>
      <c r="I2884" s="67"/>
      <c r="J2884" s="67"/>
      <c r="K2884" s="4"/>
      <c r="N2884" s="22"/>
      <c r="Q2884" s="22"/>
      <c r="T2884" s="22"/>
      <c r="W2884" s="22"/>
      <c r="Z2884" s="22"/>
      <c r="AC2884" s="22"/>
      <c r="AF2884" s="22"/>
      <c r="AI2884" s="22"/>
      <c r="AL2884" s="22"/>
      <c r="AO2884" s="22"/>
      <c r="AR2884" s="22"/>
      <c r="AU2884" s="22"/>
      <c r="AX2884" s="22"/>
      <c r="BA2884" s="22"/>
      <c r="BD2884" s="22"/>
    </row>
    <row r="2885" spans="2:56" x14ac:dyDescent="0.3">
      <c r="B2885" s="22"/>
      <c r="C2885" s="55"/>
      <c r="D2885" s="44"/>
      <c r="E2885" s="40"/>
      <c r="F2885" s="40"/>
      <c r="G2885" s="22"/>
      <c r="H2885" s="44"/>
      <c r="I2885" s="67"/>
      <c r="J2885" s="67"/>
      <c r="K2885" s="4"/>
      <c r="N2885" s="22"/>
      <c r="Q2885" s="22"/>
      <c r="T2885" s="22"/>
      <c r="W2885" s="22"/>
      <c r="Z2885" s="22"/>
      <c r="AC2885" s="22"/>
      <c r="AF2885" s="22"/>
      <c r="AI2885" s="22"/>
      <c r="AL2885" s="22"/>
      <c r="AO2885" s="22"/>
      <c r="AR2885" s="22"/>
      <c r="AU2885" s="22"/>
      <c r="AX2885" s="22"/>
      <c r="BA2885" s="22"/>
      <c r="BD2885" s="22"/>
    </row>
    <row r="2886" spans="2:56" x14ac:dyDescent="0.3">
      <c r="B2886" s="22"/>
      <c r="C2886" s="55"/>
      <c r="D2886" s="44"/>
      <c r="E2886" s="40"/>
      <c r="F2886" s="40"/>
      <c r="G2886" s="22"/>
      <c r="H2886" s="44"/>
      <c r="I2886" s="67"/>
      <c r="J2886" s="67"/>
      <c r="K2886" s="4"/>
      <c r="N2886" s="22"/>
      <c r="Q2886" s="22"/>
      <c r="T2886" s="22"/>
      <c r="W2886" s="22"/>
      <c r="Z2886" s="22"/>
      <c r="AC2886" s="22"/>
      <c r="AF2886" s="22"/>
      <c r="AI2886" s="22"/>
      <c r="AL2886" s="22"/>
      <c r="AO2886" s="22"/>
      <c r="AR2886" s="22"/>
      <c r="AU2886" s="22"/>
      <c r="AX2886" s="22"/>
      <c r="BA2886" s="22"/>
      <c r="BD2886" s="22"/>
    </row>
    <row r="2887" spans="2:56" x14ac:dyDescent="0.3">
      <c r="B2887" s="22"/>
      <c r="C2887" s="55"/>
      <c r="D2887" s="44"/>
      <c r="E2887" s="40"/>
      <c r="F2887" s="40"/>
      <c r="G2887" s="22"/>
      <c r="H2887" s="44"/>
      <c r="I2887" s="67"/>
      <c r="J2887" s="67"/>
      <c r="K2887" s="4"/>
      <c r="N2887" s="22"/>
      <c r="Q2887" s="22"/>
      <c r="T2887" s="22"/>
      <c r="W2887" s="22"/>
      <c r="Z2887" s="22"/>
      <c r="AC2887" s="22"/>
      <c r="AF2887" s="22"/>
      <c r="AI2887" s="22"/>
      <c r="AL2887" s="22"/>
      <c r="AO2887" s="22"/>
      <c r="AR2887" s="22"/>
      <c r="AU2887" s="22"/>
      <c r="AX2887" s="22"/>
      <c r="BA2887" s="22"/>
      <c r="BD2887" s="22"/>
    </row>
    <row r="2888" spans="2:56" x14ac:dyDescent="0.3">
      <c r="B2888" s="22"/>
      <c r="C2888" s="55"/>
      <c r="D2888" s="44"/>
      <c r="E2888" s="40"/>
      <c r="F2888" s="40"/>
      <c r="G2888" s="22"/>
      <c r="H2888" s="44"/>
      <c r="I2888" s="67"/>
      <c r="J2888" s="67"/>
      <c r="K2888" s="4"/>
      <c r="N2888" s="22"/>
      <c r="Q2888" s="22"/>
      <c r="T2888" s="22"/>
      <c r="W2888" s="22"/>
      <c r="Z2888" s="22"/>
      <c r="AC2888" s="22"/>
      <c r="AF2888" s="22"/>
      <c r="AI2888" s="22"/>
      <c r="AL2888" s="22"/>
      <c r="AO2888" s="22"/>
      <c r="AR2888" s="22"/>
      <c r="AU2888" s="22"/>
      <c r="AX2888" s="22"/>
      <c r="BA2888" s="22"/>
      <c r="BD2888" s="22"/>
    </row>
    <row r="2889" spans="2:56" x14ac:dyDescent="0.3">
      <c r="B2889" s="22"/>
      <c r="C2889" s="55"/>
      <c r="D2889" s="44"/>
      <c r="E2889" s="40"/>
      <c r="F2889" s="40"/>
      <c r="G2889" s="22"/>
      <c r="H2889" s="44"/>
      <c r="I2889" s="67"/>
      <c r="J2889" s="67"/>
      <c r="K2889" s="4"/>
      <c r="N2889" s="22"/>
      <c r="Q2889" s="22"/>
      <c r="T2889" s="22"/>
      <c r="W2889" s="22"/>
      <c r="Z2889" s="22"/>
      <c r="AC2889" s="22"/>
      <c r="AF2889" s="22"/>
      <c r="AI2889" s="22"/>
      <c r="AL2889" s="22"/>
      <c r="AO2889" s="22"/>
      <c r="AR2889" s="22"/>
      <c r="AU2889" s="22"/>
      <c r="AX2889" s="22"/>
      <c r="BA2889" s="22"/>
      <c r="BD2889" s="22"/>
    </row>
    <row r="2890" spans="2:56" x14ac:dyDescent="0.3">
      <c r="B2890" s="22"/>
      <c r="C2890" s="55"/>
      <c r="D2890" s="44"/>
      <c r="E2890" s="40"/>
      <c r="F2890" s="40"/>
      <c r="G2890" s="22"/>
      <c r="H2890" s="44"/>
      <c r="I2890" s="67"/>
      <c r="J2890" s="67"/>
      <c r="K2890" s="4"/>
      <c r="N2890" s="22"/>
      <c r="Q2890" s="22"/>
      <c r="T2890" s="22"/>
      <c r="W2890" s="22"/>
      <c r="Z2890" s="22"/>
      <c r="AC2890" s="22"/>
      <c r="AF2890" s="22"/>
      <c r="AI2890" s="22"/>
      <c r="AL2890" s="22"/>
      <c r="AO2890" s="22"/>
      <c r="AR2890" s="22"/>
      <c r="AU2890" s="22"/>
      <c r="AX2890" s="22"/>
      <c r="BA2890" s="22"/>
      <c r="BD2890" s="22"/>
    </row>
    <row r="2891" spans="2:56" x14ac:dyDescent="0.3">
      <c r="B2891" s="22"/>
      <c r="C2891" s="55"/>
      <c r="D2891" s="44"/>
      <c r="E2891" s="40"/>
      <c r="F2891" s="40"/>
      <c r="G2891" s="22"/>
      <c r="H2891" s="44"/>
      <c r="I2891" s="67"/>
      <c r="J2891" s="67"/>
      <c r="K2891" s="4"/>
      <c r="N2891" s="22"/>
      <c r="Q2891" s="22"/>
      <c r="T2891" s="22"/>
      <c r="W2891" s="22"/>
      <c r="Z2891" s="22"/>
      <c r="AC2891" s="22"/>
      <c r="AF2891" s="22"/>
      <c r="AI2891" s="22"/>
      <c r="AL2891" s="22"/>
      <c r="AO2891" s="22"/>
      <c r="AR2891" s="22"/>
      <c r="AU2891" s="22"/>
      <c r="AX2891" s="22"/>
      <c r="BA2891" s="22"/>
      <c r="BD2891" s="22"/>
    </row>
    <row r="2892" spans="2:56" x14ac:dyDescent="0.3">
      <c r="B2892" s="22"/>
      <c r="C2892" s="55"/>
      <c r="D2892" s="44"/>
      <c r="E2892" s="40"/>
      <c r="F2892" s="40"/>
      <c r="G2892" s="22"/>
      <c r="H2892" s="44"/>
      <c r="I2892" s="67"/>
      <c r="J2892" s="67"/>
      <c r="K2892" s="4"/>
      <c r="N2892" s="22"/>
      <c r="Q2892" s="22"/>
      <c r="T2892" s="22"/>
      <c r="W2892" s="22"/>
      <c r="Z2892" s="22"/>
      <c r="AC2892" s="22"/>
      <c r="AF2892" s="22"/>
      <c r="AI2892" s="22"/>
      <c r="AL2892" s="22"/>
      <c r="AO2892" s="22"/>
      <c r="AR2892" s="22"/>
      <c r="AU2892" s="22"/>
      <c r="AX2892" s="22"/>
      <c r="BA2892" s="22"/>
      <c r="BD2892" s="22"/>
    </row>
    <row r="2893" spans="2:56" x14ac:dyDescent="0.3">
      <c r="B2893" s="22"/>
      <c r="C2893" s="55"/>
      <c r="D2893" s="44"/>
      <c r="E2893" s="40"/>
      <c r="F2893" s="40"/>
      <c r="G2893" s="22"/>
      <c r="H2893" s="44"/>
      <c r="I2893" s="67"/>
      <c r="J2893" s="67"/>
      <c r="K2893" s="4"/>
      <c r="N2893" s="22"/>
      <c r="Q2893" s="22"/>
      <c r="T2893" s="22"/>
      <c r="W2893" s="22"/>
      <c r="Z2893" s="22"/>
      <c r="AC2893" s="22"/>
      <c r="AF2893" s="22"/>
      <c r="AI2893" s="22"/>
      <c r="AL2893" s="22"/>
      <c r="AO2893" s="22"/>
      <c r="AR2893" s="22"/>
      <c r="AU2893" s="22"/>
      <c r="AX2893" s="22"/>
      <c r="BA2893" s="22"/>
      <c r="BD2893" s="22"/>
    </row>
    <row r="2894" spans="2:56" x14ac:dyDescent="0.3">
      <c r="B2894" s="22"/>
      <c r="C2894" s="55"/>
      <c r="D2894" s="44"/>
      <c r="E2894" s="40"/>
      <c r="F2894" s="40"/>
      <c r="G2894" s="22"/>
      <c r="H2894" s="44"/>
      <c r="I2894" s="67"/>
      <c r="J2894" s="67"/>
      <c r="K2894" s="4"/>
      <c r="N2894" s="22"/>
      <c r="Q2894" s="22"/>
      <c r="T2894" s="22"/>
      <c r="W2894" s="22"/>
      <c r="Z2894" s="22"/>
      <c r="AC2894" s="22"/>
      <c r="AF2894" s="22"/>
      <c r="AI2894" s="22"/>
      <c r="AL2894" s="22"/>
      <c r="AO2894" s="22"/>
      <c r="AR2894" s="22"/>
      <c r="AU2894" s="22"/>
      <c r="AX2894" s="22"/>
      <c r="BA2894" s="22"/>
      <c r="BD2894" s="22"/>
    </row>
    <row r="2895" spans="2:56" x14ac:dyDescent="0.3">
      <c r="B2895" s="22"/>
      <c r="C2895" s="55"/>
      <c r="D2895" s="44"/>
      <c r="E2895" s="40"/>
      <c r="F2895" s="40"/>
      <c r="G2895" s="22"/>
      <c r="H2895" s="44"/>
      <c r="I2895" s="67"/>
      <c r="J2895" s="67"/>
      <c r="K2895" s="4"/>
      <c r="N2895" s="22"/>
      <c r="Q2895" s="22"/>
      <c r="T2895" s="22"/>
      <c r="W2895" s="22"/>
      <c r="Z2895" s="22"/>
      <c r="AC2895" s="22"/>
      <c r="AF2895" s="22"/>
      <c r="AI2895" s="22"/>
      <c r="AL2895" s="22"/>
      <c r="AO2895" s="22"/>
      <c r="AR2895" s="22"/>
      <c r="AU2895" s="22"/>
      <c r="AX2895" s="22"/>
      <c r="BA2895" s="22"/>
      <c r="BD2895" s="22"/>
    </row>
    <row r="2896" spans="2:56" x14ac:dyDescent="0.3">
      <c r="B2896" s="22"/>
      <c r="C2896" s="55"/>
      <c r="D2896" s="44"/>
      <c r="E2896" s="40"/>
      <c r="F2896" s="40"/>
      <c r="G2896" s="22"/>
      <c r="H2896" s="44"/>
      <c r="I2896" s="67"/>
      <c r="J2896" s="67"/>
      <c r="K2896" s="4"/>
      <c r="N2896" s="22"/>
      <c r="Q2896" s="22"/>
      <c r="T2896" s="22"/>
      <c r="W2896" s="22"/>
      <c r="Z2896" s="22"/>
      <c r="AC2896" s="22"/>
      <c r="AF2896" s="22"/>
      <c r="AI2896" s="22"/>
      <c r="AL2896" s="22"/>
      <c r="AO2896" s="22"/>
      <c r="AR2896" s="22"/>
      <c r="AU2896" s="22"/>
      <c r="AX2896" s="22"/>
      <c r="BA2896" s="22"/>
      <c r="BD2896" s="22"/>
    </row>
    <row r="2897" spans="2:56" x14ac:dyDescent="0.3">
      <c r="B2897" s="22"/>
      <c r="C2897" s="55"/>
      <c r="D2897" s="44"/>
      <c r="E2897" s="40"/>
      <c r="F2897" s="40"/>
      <c r="G2897" s="22"/>
      <c r="H2897" s="44"/>
      <c r="I2897" s="67"/>
      <c r="J2897" s="67"/>
      <c r="K2897" s="4"/>
      <c r="N2897" s="22"/>
      <c r="Q2897" s="22"/>
      <c r="T2897" s="22"/>
      <c r="W2897" s="22"/>
      <c r="Z2897" s="22"/>
      <c r="AC2897" s="22"/>
      <c r="AF2897" s="22"/>
      <c r="AI2897" s="22"/>
      <c r="AL2897" s="22"/>
      <c r="AO2897" s="22"/>
      <c r="AR2897" s="22"/>
      <c r="AU2897" s="22"/>
      <c r="AX2897" s="22"/>
      <c r="BA2897" s="22"/>
      <c r="BD2897" s="22"/>
    </row>
    <row r="2898" spans="2:56" x14ac:dyDescent="0.3">
      <c r="B2898" s="22"/>
      <c r="C2898" s="55"/>
      <c r="D2898" s="44"/>
      <c r="E2898" s="40"/>
      <c r="F2898" s="40"/>
      <c r="G2898" s="22"/>
      <c r="H2898" s="44"/>
      <c r="I2898" s="67"/>
      <c r="J2898" s="67"/>
      <c r="K2898" s="4"/>
      <c r="N2898" s="22"/>
      <c r="Q2898" s="22"/>
      <c r="T2898" s="22"/>
      <c r="W2898" s="22"/>
      <c r="Z2898" s="22"/>
      <c r="AC2898" s="22"/>
      <c r="AF2898" s="22"/>
      <c r="AI2898" s="22"/>
      <c r="AL2898" s="22"/>
      <c r="AO2898" s="22"/>
      <c r="AR2898" s="22"/>
      <c r="AU2898" s="22"/>
      <c r="AX2898" s="22"/>
      <c r="BA2898" s="22"/>
      <c r="BD2898" s="22"/>
    </row>
    <row r="2899" spans="2:56" x14ac:dyDescent="0.3">
      <c r="B2899" s="22"/>
      <c r="C2899" s="55"/>
      <c r="D2899" s="44"/>
      <c r="E2899" s="40"/>
      <c r="F2899" s="40"/>
      <c r="G2899" s="22"/>
      <c r="H2899" s="44"/>
      <c r="I2899" s="67"/>
      <c r="J2899" s="67"/>
      <c r="K2899" s="4"/>
      <c r="N2899" s="22"/>
      <c r="Q2899" s="22"/>
      <c r="T2899" s="22"/>
      <c r="W2899" s="22"/>
      <c r="Z2899" s="22"/>
      <c r="AC2899" s="22"/>
      <c r="AF2899" s="22"/>
      <c r="AI2899" s="22"/>
      <c r="AL2899" s="22"/>
      <c r="AO2899" s="22"/>
      <c r="AR2899" s="22"/>
      <c r="AU2899" s="22"/>
      <c r="AX2899" s="22"/>
      <c r="BA2899" s="22"/>
      <c r="BD2899" s="22"/>
    </row>
    <row r="2900" spans="2:56" x14ac:dyDescent="0.3">
      <c r="B2900" s="22"/>
      <c r="C2900" s="55"/>
      <c r="D2900" s="44"/>
      <c r="E2900" s="40"/>
      <c r="F2900" s="40"/>
      <c r="G2900" s="22"/>
      <c r="H2900" s="44"/>
      <c r="I2900" s="67"/>
      <c r="J2900" s="67"/>
      <c r="K2900" s="4"/>
      <c r="N2900" s="22"/>
      <c r="Q2900" s="22"/>
      <c r="T2900" s="22"/>
      <c r="W2900" s="22"/>
      <c r="Z2900" s="22"/>
      <c r="AC2900" s="22"/>
      <c r="AF2900" s="22"/>
      <c r="AI2900" s="22"/>
      <c r="AL2900" s="22"/>
      <c r="AO2900" s="22"/>
      <c r="AR2900" s="22"/>
      <c r="AU2900" s="22"/>
      <c r="AX2900" s="22"/>
      <c r="BA2900" s="22"/>
      <c r="BD2900" s="22"/>
    </row>
    <row r="2901" spans="2:56" x14ac:dyDescent="0.3">
      <c r="B2901" s="22"/>
      <c r="C2901" s="55"/>
      <c r="D2901" s="44"/>
      <c r="E2901" s="40"/>
      <c r="F2901" s="40"/>
      <c r="G2901" s="22"/>
      <c r="H2901" s="44"/>
      <c r="I2901" s="67"/>
      <c r="J2901" s="67"/>
      <c r="K2901" s="4"/>
      <c r="N2901" s="22"/>
      <c r="Q2901" s="22"/>
      <c r="T2901" s="22"/>
      <c r="W2901" s="22"/>
      <c r="Z2901" s="22"/>
      <c r="AC2901" s="22"/>
      <c r="AF2901" s="22"/>
      <c r="AI2901" s="22"/>
      <c r="AL2901" s="22"/>
      <c r="AO2901" s="22"/>
      <c r="AR2901" s="22"/>
      <c r="AU2901" s="22"/>
      <c r="AX2901" s="22"/>
      <c r="BA2901" s="22"/>
      <c r="BD2901" s="22"/>
    </row>
    <row r="2902" spans="2:56" x14ac:dyDescent="0.3">
      <c r="B2902" s="22"/>
      <c r="C2902" s="55"/>
      <c r="D2902" s="44"/>
      <c r="E2902" s="40"/>
      <c r="F2902" s="40"/>
      <c r="G2902" s="22"/>
      <c r="H2902" s="44"/>
      <c r="I2902" s="67"/>
      <c r="J2902" s="67"/>
      <c r="K2902" s="4"/>
      <c r="N2902" s="22"/>
      <c r="Q2902" s="22"/>
      <c r="T2902" s="22"/>
      <c r="W2902" s="22"/>
      <c r="Z2902" s="22"/>
      <c r="AC2902" s="22"/>
      <c r="AF2902" s="22"/>
      <c r="AI2902" s="22"/>
      <c r="AL2902" s="22"/>
      <c r="AO2902" s="22"/>
      <c r="AR2902" s="22"/>
      <c r="AU2902" s="22"/>
      <c r="AX2902" s="22"/>
      <c r="BA2902" s="22"/>
      <c r="BD2902" s="22"/>
    </row>
    <row r="2903" spans="2:56" x14ac:dyDescent="0.3">
      <c r="B2903" s="22"/>
      <c r="C2903" s="55"/>
      <c r="D2903" s="44"/>
      <c r="E2903" s="40"/>
      <c r="F2903" s="40"/>
      <c r="G2903" s="22"/>
      <c r="H2903" s="44"/>
      <c r="I2903" s="67"/>
      <c r="J2903" s="67"/>
      <c r="K2903" s="4"/>
      <c r="N2903" s="22"/>
      <c r="Q2903" s="22"/>
      <c r="T2903" s="22"/>
      <c r="W2903" s="22"/>
      <c r="Z2903" s="22"/>
      <c r="AC2903" s="22"/>
      <c r="AF2903" s="22"/>
      <c r="AI2903" s="22"/>
      <c r="AL2903" s="22"/>
      <c r="AO2903" s="22"/>
      <c r="AR2903" s="22"/>
      <c r="AU2903" s="22"/>
      <c r="AX2903" s="22"/>
      <c r="BA2903" s="22"/>
      <c r="BD2903" s="22"/>
    </row>
    <row r="2904" spans="2:56" x14ac:dyDescent="0.3">
      <c r="B2904" s="22"/>
      <c r="C2904" s="55"/>
      <c r="D2904" s="44"/>
      <c r="E2904" s="40"/>
      <c r="F2904" s="40"/>
      <c r="G2904" s="22"/>
      <c r="H2904" s="44"/>
      <c r="I2904" s="67"/>
      <c r="J2904" s="67"/>
      <c r="K2904" s="4"/>
      <c r="N2904" s="22"/>
      <c r="Q2904" s="22"/>
      <c r="T2904" s="22"/>
      <c r="W2904" s="22"/>
      <c r="Z2904" s="22"/>
      <c r="AC2904" s="22"/>
      <c r="AF2904" s="22"/>
      <c r="AI2904" s="22"/>
      <c r="AL2904" s="22"/>
      <c r="AO2904" s="22"/>
      <c r="AR2904" s="22"/>
      <c r="AU2904" s="22"/>
      <c r="AX2904" s="22"/>
      <c r="BA2904" s="22"/>
      <c r="BD2904" s="22"/>
    </row>
    <row r="2905" spans="2:56" x14ac:dyDescent="0.3">
      <c r="B2905" s="22"/>
      <c r="C2905" s="55"/>
      <c r="D2905" s="44"/>
      <c r="E2905" s="40"/>
      <c r="F2905" s="40"/>
      <c r="G2905" s="22"/>
      <c r="H2905" s="44"/>
      <c r="I2905" s="67"/>
      <c r="J2905" s="67"/>
      <c r="K2905" s="4"/>
      <c r="N2905" s="22"/>
      <c r="Q2905" s="22"/>
      <c r="T2905" s="22"/>
      <c r="W2905" s="22"/>
      <c r="Z2905" s="22"/>
      <c r="AC2905" s="22"/>
      <c r="AF2905" s="22"/>
      <c r="AI2905" s="22"/>
      <c r="AL2905" s="22"/>
      <c r="AO2905" s="22"/>
      <c r="AR2905" s="22"/>
      <c r="AU2905" s="22"/>
      <c r="AX2905" s="22"/>
      <c r="BA2905" s="22"/>
      <c r="BD2905" s="22"/>
    </row>
    <row r="2906" spans="2:56" x14ac:dyDescent="0.3">
      <c r="B2906" s="22"/>
      <c r="C2906" s="55"/>
      <c r="D2906" s="44"/>
      <c r="E2906" s="40"/>
      <c r="F2906" s="40"/>
      <c r="G2906" s="22"/>
      <c r="H2906" s="44"/>
      <c r="I2906" s="67"/>
      <c r="J2906" s="67"/>
      <c r="K2906" s="4"/>
      <c r="N2906" s="22"/>
      <c r="Q2906" s="22"/>
      <c r="T2906" s="22"/>
      <c r="W2906" s="22"/>
      <c r="Z2906" s="22"/>
      <c r="AC2906" s="22"/>
      <c r="AF2906" s="22"/>
      <c r="AI2906" s="22"/>
      <c r="AL2906" s="22"/>
      <c r="AO2906" s="22"/>
      <c r="AR2906" s="22"/>
      <c r="AU2906" s="22"/>
      <c r="AX2906" s="22"/>
      <c r="BA2906" s="22"/>
      <c r="BD2906" s="22"/>
    </row>
    <row r="2907" spans="2:56" x14ac:dyDescent="0.3">
      <c r="B2907" s="22"/>
      <c r="C2907" s="55"/>
      <c r="D2907" s="44"/>
      <c r="E2907" s="40"/>
      <c r="F2907" s="40"/>
      <c r="G2907" s="22"/>
      <c r="H2907" s="44"/>
      <c r="I2907" s="67"/>
      <c r="J2907" s="67"/>
      <c r="K2907" s="4"/>
      <c r="N2907" s="22"/>
      <c r="Q2907" s="22"/>
      <c r="T2907" s="22"/>
      <c r="W2907" s="22"/>
      <c r="Z2907" s="22"/>
      <c r="AC2907" s="22"/>
      <c r="AF2907" s="22"/>
      <c r="AI2907" s="22"/>
      <c r="AL2907" s="22"/>
      <c r="AO2907" s="22"/>
      <c r="AR2907" s="22"/>
      <c r="AU2907" s="22"/>
      <c r="AX2907" s="22"/>
      <c r="BA2907" s="22"/>
      <c r="BD2907" s="22"/>
    </row>
    <row r="2908" spans="2:56" x14ac:dyDescent="0.3">
      <c r="B2908" s="22"/>
      <c r="C2908" s="55"/>
      <c r="D2908" s="44"/>
      <c r="E2908" s="40"/>
      <c r="F2908" s="40"/>
      <c r="G2908" s="22"/>
      <c r="H2908" s="44"/>
      <c r="I2908" s="67"/>
      <c r="J2908" s="67"/>
      <c r="K2908" s="4"/>
      <c r="N2908" s="22"/>
      <c r="Q2908" s="22"/>
      <c r="T2908" s="22"/>
      <c r="W2908" s="22"/>
      <c r="Z2908" s="22"/>
      <c r="AC2908" s="22"/>
      <c r="AF2908" s="22"/>
      <c r="AI2908" s="22"/>
      <c r="AL2908" s="22"/>
      <c r="AO2908" s="22"/>
      <c r="AR2908" s="22"/>
      <c r="AU2908" s="22"/>
      <c r="AX2908" s="22"/>
      <c r="BA2908" s="22"/>
      <c r="BD2908" s="22"/>
    </row>
    <row r="2909" spans="2:56" x14ac:dyDescent="0.3">
      <c r="B2909" s="22"/>
      <c r="C2909" s="55"/>
      <c r="D2909" s="44"/>
      <c r="E2909" s="40"/>
      <c r="F2909" s="40"/>
      <c r="G2909" s="22"/>
      <c r="H2909" s="44"/>
      <c r="I2909" s="67"/>
      <c r="J2909" s="67"/>
      <c r="K2909" s="4"/>
      <c r="N2909" s="22"/>
      <c r="Q2909" s="22"/>
      <c r="T2909" s="22"/>
      <c r="W2909" s="22"/>
      <c r="Z2909" s="22"/>
      <c r="AC2909" s="22"/>
      <c r="AF2909" s="22"/>
      <c r="AI2909" s="22"/>
      <c r="AL2909" s="22"/>
      <c r="AO2909" s="22"/>
      <c r="AR2909" s="22"/>
      <c r="AU2909" s="22"/>
      <c r="AX2909" s="22"/>
      <c r="BA2909" s="22"/>
      <c r="BD2909" s="22"/>
    </row>
    <row r="2910" spans="2:56" x14ac:dyDescent="0.3">
      <c r="B2910" s="22"/>
      <c r="C2910" s="55"/>
      <c r="D2910" s="44"/>
      <c r="E2910" s="40"/>
      <c r="F2910" s="40"/>
      <c r="G2910" s="22"/>
      <c r="H2910" s="44"/>
      <c r="I2910" s="67"/>
      <c r="J2910" s="67"/>
      <c r="K2910" s="4"/>
      <c r="N2910" s="22"/>
      <c r="Q2910" s="22"/>
      <c r="T2910" s="22"/>
      <c r="W2910" s="22"/>
      <c r="Z2910" s="22"/>
      <c r="AC2910" s="22"/>
      <c r="AF2910" s="22"/>
      <c r="AI2910" s="22"/>
      <c r="AL2910" s="22"/>
      <c r="AO2910" s="22"/>
      <c r="AR2910" s="22"/>
      <c r="AU2910" s="22"/>
      <c r="AX2910" s="22"/>
      <c r="BA2910" s="22"/>
      <c r="BD2910" s="22"/>
    </row>
    <row r="2911" spans="2:56" x14ac:dyDescent="0.3">
      <c r="B2911" s="22"/>
      <c r="C2911" s="55"/>
      <c r="D2911" s="44"/>
      <c r="E2911" s="40"/>
      <c r="F2911" s="40"/>
      <c r="G2911" s="22"/>
      <c r="H2911" s="44"/>
      <c r="I2911" s="67"/>
      <c r="J2911" s="67"/>
      <c r="K2911" s="4"/>
      <c r="N2911" s="22"/>
      <c r="Q2911" s="22"/>
      <c r="T2911" s="22"/>
      <c r="W2911" s="22"/>
      <c r="Z2911" s="22"/>
      <c r="AC2911" s="22"/>
      <c r="AF2911" s="22"/>
      <c r="AI2911" s="22"/>
      <c r="AL2911" s="22"/>
      <c r="AO2911" s="22"/>
      <c r="AR2911" s="22"/>
      <c r="AU2911" s="22"/>
      <c r="AX2911" s="22"/>
      <c r="BA2911" s="22"/>
      <c r="BD2911" s="22"/>
    </row>
    <row r="2912" spans="2:56" x14ac:dyDescent="0.3">
      <c r="B2912" s="22"/>
      <c r="C2912" s="55"/>
      <c r="D2912" s="44"/>
      <c r="E2912" s="40"/>
      <c r="F2912" s="40"/>
      <c r="G2912" s="22"/>
      <c r="H2912" s="44"/>
      <c r="I2912" s="67"/>
      <c r="J2912" s="67"/>
      <c r="K2912" s="4"/>
      <c r="N2912" s="22"/>
      <c r="Q2912" s="22"/>
      <c r="T2912" s="22"/>
      <c r="W2912" s="22"/>
      <c r="Z2912" s="22"/>
      <c r="AC2912" s="22"/>
      <c r="AF2912" s="22"/>
      <c r="AI2912" s="22"/>
      <c r="AL2912" s="22"/>
      <c r="AO2912" s="22"/>
      <c r="AR2912" s="22"/>
      <c r="AU2912" s="22"/>
      <c r="AX2912" s="22"/>
      <c r="BA2912" s="22"/>
      <c r="BD2912" s="22"/>
    </row>
    <row r="2913" spans="2:56" x14ac:dyDescent="0.3">
      <c r="B2913" s="22"/>
      <c r="C2913" s="55"/>
      <c r="D2913" s="44"/>
      <c r="E2913" s="40"/>
      <c r="F2913" s="40"/>
      <c r="G2913" s="22"/>
      <c r="H2913" s="44"/>
      <c r="I2913" s="67"/>
      <c r="J2913" s="67"/>
      <c r="K2913" s="4"/>
      <c r="N2913" s="22"/>
      <c r="Q2913" s="22"/>
      <c r="T2913" s="22"/>
      <c r="W2913" s="22"/>
      <c r="Z2913" s="22"/>
      <c r="AC2913" s="22"/>
      <c r="AF2913" s="22"/>
      <c r="AI2913" s="22"/>
      <c r="AL2913" s="22"/>
      <c r="AO2913" s="22"/>
      <c r="AR2913" s="22"/>
      <c r="AU2913" s="22"/>
      <c r="AX2913" s="22"/>
      <c r="BA2913" s="22"/>
      <c r="BD2913" s="22"/>
    </row>
    <row r="2914" spans="2:56" x14ac:dyDescent="0.3">
      <c r="B2914" s="22"/>
      <c r="C2914" s="55"/>
      <c r="D2914" s="44"/>
      <c r="E2914" s="40"/>
      <c r="F2914" s="40"/>
      <c r="G2914" s="22"/>
      <c r="H2914" s="44"/>
      <c r="I2914" s="67"/>
      <c r="J2914" s="67"/>
      <c r="K2914" s="4"/>
      <c r="N2914" s="22"/>
      <c r="Q2914" s="22"/>
      <c r="T2914" s="22"/>
      <c r="W2914" s="22"/>
      <c r="Z2914" s="22"/>
      <c r="AC2914" s="22"/>
      <c r="AF2914" s="22"/>
      <c r="AI2914" s="22"/>
      <c r="AL2914" s="22"/>
      <c r="AO2914" s="22"/>
      <c r="AR2914" s="22"/>
      <c r="AU2914" s="22"/>
      <c r="AX2914" s="22"/>
      <c r="BA2914" s="22"/>
      <c r="BD2914" s="22"/>
    </row>
    <row r="2915" spans="2:56" x14ac:dyDescent="0.3">
      <c r="B2915" s="22"/>
      <c r="C2915" s="55"/>
      <c r="D2915" s="44"/>
      <c r="E2915" s="40"/>
      <c r="F2915" s="40"/>
      <c r="G2915" s="22"/>
      <c r="H2915" s="44"/>
      <c r="I2915" s="67"/>
      <c r="J2915" s="67"/>
      <c r="K2915" s="4"/>
      <c r="N2915" s="22"/>
      <c r="Q2915" s="22"/>
      <c r="T2915" s="22"/>
      <c r="W2915" s="22"/>
      <c r="Z2915" s="22"/>
      <c r="AC2915" s="22"/>
      <c r="AF2915" s="22"/>
      <c r="AI2915" s="22"/>
      <c r="AL2915" s="22"/>
      <c r="AO2915" s="22"/>
      <c r="AR2915" s="22"/>
      <c r="AU2915" s="22"/>
      <c r="AX2915" s="22"/>
      <c r="BA2915" s="22"/>
      <c r="BD2915" s="22"/>
    </row>
    <row r="2916" spans="2:56" x14ac:dyDescent="0.3">
      <c r="B2916" s="22"/>
      <c r="C2916" s="55"/>
      <c r="D2916" s="44"/>
      <c r="E2916" s="40"/>
      <c r="F2916" s="40"/>
      <c r="G2916" s="22"/>
      <c r="H2916" s="44"/>
      <c r="I2916" s="67"/>
      <c r="J2916" s="67"/>
      <c r="K2916" s="4"/>
      <c r="N2916" s="22"/>
      <c r="Q2916" s="22"/>
      <c r="T2916" s="22"/>
      <c r="W2916" s="22"/>
      <c r="Z2916" s="22"/>
      <c r="AC2916" s="22"/>
      <c r="AF2916" s="22"/>
      <c r="AI2916" s="22"/>
      <c r="AL2916" s="22"/>
      <c r="AO2916" s="22"/>
      <c r="AR2916" s="22"/>
      <c r="AU2916" s="22"/>
      <c r="AX2916" s="22"/>
      <c r="BA2916" s="22"/>
      <c r="BD2916" s="22"/>
    </row>
    <row r="2917" spans="2:56" x14ac:dyDescent="0.3">
      <c r="B2917" s="22"/>
      <c r="C2917" s="55"/>
      <c r="D2917" s="44"/>
      <c r="E2917" s="40"/>
      <c r="F2917" s="40"/>
      <c r="G2917" s="22"/>
      <c r="H2917" s="44"/>
      <c r="I2917" s="67"/>
      <c r="J2917" s="67"/>
      <c r="K2917" s="4"/>
      <c r="N2917" s="22"/>
      <c r="Q2917" s="22"/>
      <c r="T2917" s="22"/>
      <c r="W2917" s="22"/>
      <c r="Z2917" s="22"/>
      <c r="AC2917" s="22"/>
      <c r="AF2917" s="22"/>
      <c r="AI2917" s="22"/>
      <c r="AL2917" s="22"/>
      <c r="AO2917" s="22"/>
      <c r="AR2917" s="22"/>
      <c r="AU2917" s="22"/>
      <c r="AX2917" s="22"/>
      <c r="BA2917" s="22"/>
      <c r="BD2917" s="22"/>
    </row>
    <row r="2918" spans="2:56" x14ac:dyDescent="0.3">
      <c r="B2918" s="22"/>
      <c r="C2918" s="55"/>
      <c r="D2918" s="44"/>
      <c r="E2918" s="40"/>
      <c r="F2918" s="40"/>
      <c r="G2918" s="22"/>
      <c r="H2918" s="44"/>
      <c r="I2918" s="67"/>
      <c r="J2918" s="67"/>
      <c r="K2918" s="4"/>
      <c r="N2918" s="22"/>
      <c r="Q2918" s="22"/>
      <c r="T2918" s="22"/>
      <c r="W2918" s="22"/>
      <c r="Z2918" s="22"/>
      <c r="AC2918" s="22"/>
      <c r="AF2918" s="22"/>
      <c r="AI2918" s="22"/>
      <c r="AL2918" s="22"/>
      <c r="AO2918" s="22"/>
      <c r="AR2918" s="22"/>
      <c r="AU2918" s="22"/>
      <c r="AX2918" s="22"/>
      <c r="BA2918" s="22"/>
      <c r="BD2918" s="22"/>
    </row>
    <row r="2919" spans="2:56" x14ac:dyDescent="0.3">
      <c r="B2919" s="22"/>
      <c r="C2919" s="55"/>
      <c r="D2919" s="44"/>
      <c r="E2919" s="40"/>
      <c r="F2919" s="40"/>
      <c r="G2919" s="22"/>
      <c r="H2919" s="44"/>
      <c r="I2919" s="67"/>
      <c r="J2919" s="67"/>
      <c r="K2919" s="4"/>
      <c r="N2919" s="22"/>
      <c r="Q2919" s="22"/>
      <c r="T2919" s="22"/>
      <c r="W2919" s="22"/>
      <c r="Z2919" s="22"/>
      <c r="AC2919" s="22"/>
      <c r="AF2919" s="22"/>
      <c r="AI2919" s="22"/>
      <c r="AL2919" s="22"/>
      <c r="AO2919" s="22"/>
      <c r="AR2919" s="22"/>
      <c r="AU2919" s="22"/>
      <c r="AX2919" s="22"/>
      <c r="BA2919" s="22"/>
      <c r="BD2919" s="22"/>
    </row>
    <row r="2920" spans="2:56" x14ac:dyDescent="0.3">
      <c r="B2920" s="22"/>
      <c r="C2920" s="55"/>
      <c r="D2920" s="44"/>
      <c r="E2920" s="40"/>
      <c r="F2920" s="40"/>
      <c r="G2920" s="22"/>
      <c r="H2920" s="44"/>
      <c r="I2920" s="67"/>
      <c r="J2920" s="67"/>
      <c r="K2920" s="4"/>
      <c r="N2920" s="22"/>
      <c r="Q2920" s="22"/>
      <c r="T2920" s="22"/>
      <c r="W2920" s="22"/>
      <c r="Z2920" s="22"/>
      <c r="AC2920" s="22"/>
      <c r="AF2920" s="22"/>
      <c r="AI2920" s="22"/>
      <c r="AL2920" s="22"/>
      <c r="AO2920" s="22"/>
      <c r="AR2920" s="22"/>
      <c r="AU2920" s="22"/>
      <c r="AX2920" s="22"/>
      <c r="BA2920" s="22"/>
      <c r="BD2920" s="22"/>
    </row>
    <row r="2921" spans="2:56" x14ac:dyDescent="0.3">
      <c r="B2921" s="22"/>
      <c r="C2921" s="55"/>
      <c r="D2921" s="44"/>
      <c r="E2921" s="40"/>
      <c r="F2921" s="40"/>
      <c r="G2921" s="22"/>
      <c r="H2921" s="44"/>
      <c r="I2921" s="67"/>
      <c r="J2921" s="67"/>
      <c r="K2921" s="4"/>
      <c r="N2921" s="22"/>
      <c r="Q2921" s="22"/>
      <c r="T2921" s="22"/>
      <c r="W2921" s="22"/>
      <c r="Z2921" s="22"/>
      <c r="AC2921" s="22"/>
      <c r="AF2921" s="22"/>
      <c r="AI2921" s="22"/>
      <c r="AL2921" s="22"/>
      <c r="AO2921" s="22"/>
      <c r="AR2921" s="22"/>
      <c r="AU2921" s="22"/>
      <c r="AX2921" s="22"/>
      <c r="BA2921" s="22"/>
      <c r="BD2921" s="22"/>
    </row>
    <row r="2922" spans="2:56" x14ac:dyDescent="0.3">
      <c r="B2922" s="22"/>
      <c r="C2922" s="55"/>
      <c r="D2922" s="44"/>
      <c r="E2922" s="40"/>
      <c r="F2922" s="40"/>
      <c r="G2922" s="22"/>
      <c r="H2922" s="44"/>
      <c r="I2922" s="67"/>
      <c r="J2922" s="67"/>
      <c r="K2922" s="4"/>
      <c r="N2922" s="22"/>
      <c r="Q2922" s="22"/>
      <c r="T2922" s="22"/>
      <c r="W2922" s="22"/>
      <c r="Z2922" s="22"/>
      <c r="AC2922" s="22"/>
      <c r="AF2922" s="22"/>
      <c r="AI2922" s="22"/>
      <c r="AL2922" s="22"/>
      <c r="AO2922" s="22"/>
      <c r="AR2922" s="22"/>
      <c r="AU2922" s="22"/>
      <c r="AX2922" s="22"/>
      <c r="BA2922" s="22"/>
      <c r="BD2922" s="22"/>
    </row>
    <row r="2923" spans="2:56" x14ac:dyDescent="0.3">
      <c r="B2923" s="22"/>
      <c r="C2923" s="55"/>
      <c r="D2923" s="44"/>
      <c r="E2923" s="40"/>
      <c r="F2923" s="40"/>
      <c r="G2923" s="22"/>
      <c r="H2923" s="44"/>
      <c r="I2923" s="67"/>
      <c r="J2923" s="67"/>
      <c r="K2923" s="4"/>
      <c r="N2923" s="22"/>
      <c r="Q2923" s="22"/>
      <c r="T2923" s="22"/>
      <c r="W2923" s="22"/>
      <c r="Z2923" s="22"/>
      <c r="AC2923" s="22"/>
      <c r="AF2923" s="22"/>
      <c r="AI2923" s="22"/>
      <c r="AL2923" s="22"/>
      <c r="AO2923" s="22"/>
      <c r="AR2923" s="22"/>
      <c r="AU2923" s="22"/>
      <c r="AX2923" s="22"/>
      <c r="BA2923" s="22"/>
      <c r="BD2923" s="22"/>
    </row>
    <row r="2924" spans="2:56" x14ac:dyDescent="0.3">
      <c r="B2924" s="22"/>
      <c r="C2924" s="55"/>
      <c r="D2924" s="44"/>
      <c r="E2924" s="40"/>
      <c r="F2924" s="40"/>
      <c r="G2924" s="22"/>
      <c r="H2924" s="44"/>
      <c r="I2924" s="67"/>
      <c r="J2924" s="67"/>
      <c r="K2924" s="4"/>
      <c r="N2924" s="22"/>
      <c r="Q2924" s="22"/>
      <c r="T2924" s="22"/>
      <c r="W2924" s="22"/>
      <c r="Z2924" s="22"/>
      <c r="AC2924" s="22"/>
      <c r="AF2924" s="22"/>
      <c r="AI2924" s="22"/>
      <c r="AL2924" s="22"/>
      <c r="AO2924" s="22"/>
      <c r="AR2924" s="22"/>
      <c r="AU2924" s="22"/>
      <c r="AX2924" s="22"/>
      <c r="BA2924" s="22"/>
      <c r="BD2924" s="22"/>
    </row>
    <row r="2925" spans="2:56" x14ac:dyDescent="0.3">
      <c r="B2925" s="22"/>
      <c r="C2925" s="55"/>
      <c r="D2925" s="44"/>
      <c r="E2925" s="40"/>
      <c r="F2925" s="40"/>
      <c r="G2925" s="22"/>
      <c r="H2925" s="44"/>
      <c r="I2925" s="67"/>
      <c r="J2925" s="67"/>
      <c r="K2925" s="4"/>
      <c r="N2925" s="22"/>
      <c r="Q2925" s="22"/>
      <c r="T2925" s="22"/>
      <c r="W2925" s="22"/>
      <c r="Z2925" s="22"/>
      <c r="AC2925" s="22"/>
      <c r="AF2925" s="22"/>
      <c r="AI2925" s="22"/>
      <c r="AL2925" s="22"/>
      <c r="AO2925" s="22"/>
      <c r="AR2925" s="22"/>
      <c r="AU2925" s="22"/>
      <c r="AX2925" s="22"/>
      <c r="BA2925" s="22"/>
      <c r="BD2925" s="22"/>
    </row>
    <row r="2926" spans="2:56" x14ac:dyDescent="0.3">
      <c r="B2926" s="22"/>
      <c r="C2926" s="55"/>
      <c r="D2926" s="44"/>
      <c r="E2926" s="40"/>
      <c r="F2926" s="40"/>
      <c r="G2926" s="22"/>
      <c r="H2926" s="44"/>
      <c r="I2926" s="67"/>
      <c r="J2926" s="67"/>
      <c r="K2926" s="4"/>
      <c r="N2926" s="22"/>
      <c r="Q2926" s="22"/>
      <c r="T2926" s="22"/>
      <c r="W2926" s="22"/>
      <c r="Z2926" s="22"/>
      <c r="AC2926" s="22"/>
      <c r="AF2926" s="22"/>
      <c r="AI2926" s="22"/>
      <c r="AL2926" s="22"/>
      <c r="AO2926" s="22"/>
      <c r="AR2926" s="22"/>
      <c r="AU2926" s="22"/>
      <c r="AX2926" s="22"/>
      <c r="BA2926" s="22"/>
      <c r="BD2926" s="22"/>
    </row>
    <row r="2927" spans="2:56" x14ac:dyDescent="0.3">
      <c r="B2927" s="22"/>
      <c r="C2927" s="55"/>
      <c r="D2927" s="44"/>
      <c r="E2927" s="40"/>
      <c r="F2927" s="40"/>
      <c r="G2927" s="22"/>
      <c r="H2927" s="44"/>
      <c r="I2927" s="67"/>
      <c r="J2927" s="67"/>
      <c r="K2927" s="4"/>
      <c r="N2927" s="22"/>
      <c r="Q2927" s="22"/>
      <c r="T2927" s="22"/>
      <c r="W2927" s="22"/>
      <c r="Z2927" s="22"/>
      <c r="AC2927" s="22"/>
      <c r="AF2927" s="22"/>
      <c r="AI2927" s="22"/>
      <c r="AL2927" s="22"/>
      <c r="AO2927" s="22"/>
      <c r="AR2927" s="22"/>
      <c r="AU2927" s="22"/>
      <c r="AX2927" s="22"/>
      <c r="BA2927" s="22"/>
      <c r="BD2927" s="22"/>
    </row>
    <row r="2928" spans="2:56" x14ac:dyDescent="0.3">
      <c r="B2928" s="22"/>
      <c r="C2928" s="55"/>
      <c r="D2928" s="44"/>
      <c r="E2928" s="40"/>
      <c r="F2928" s="40"/>
      <c r="G2928" s="22"/>
      <c r="H2928" s="44"/>
      <c r="I2928" s="67"/>
      <c r="J2928" s="67"/>
      <c r="K2928" s="4"/>
      <c r="N2928" s="22"/>
      <c r="Q2928" s="22"/>
      <c r="T2928" s="22"/>
      <c r="W2928" s="22"/>
      <c r="Z2928" s="22"/>
      <c r="AC2928" s="22"/>
      <c r="AF2928" s="22"/>
      <c r="AI2928" s="22"/>
      <c r="AL2928" s="22"/>
      <c r="AO2928" s="22"/>
      <c r="AR2928" s="22"/>
      <c r="AU2928" s="22"/>
      <c r="AX2928" s="22"/>
      <c r="BA2928" s="22"/>
      <c r="BD2928" s="22"/>
    </row>
    <row r="2929" spans="2:56" x14ac:dyDescent="0.3">
      <c r="B2929" s="22"/>
      <c r="C2929" s="55"/>
      <c r="D2929" s="44"/>
      <c r="E2929" s="40"/>
      <c r="F2929" s="40"/>
      <c r="G2929" s="22"/>
      <c r="H2929" s="44"/>
      <c r="I2929" s="67"/>
      <c r="J2929" s="67"/>
      <c r="K2929" s="4"/>
      <c r="N2929" s="22"/>
      <c r="Q2929" s="22"/>
      <c r="T2929" s="22"/>
      <c r="W2929" s="22"/>
      <c r="Z2929" s="22"/>
      <c r="AC2929" s="22"/>
      <c r="AF2929" s="22"/>
      <c r="AI2929" s="22"/>
      <c r="AL2929" s="22"/>
      <c r="AO2929" s="22"/>
      <c r="AR2929" s="22"/>
      <c r="AU2929" s="22"/>
      <c r="AX2929" s="22"/>
      <c r="BA2929" s="22"/>
      <c r="BD2929" s="22"/>
    </row>
    <row r="2930" spans="2:56" x14ac:dyDescent="0.3">
      <c r="B2930" s="22"/>
      <c r="C2930" s="55"/>
      <c r="D2930" s="44"/>
      <c r="E2930" s="40"/>
      <c r="F2930" s="40"/>
      <c r="G2930" s="22"/>
      <c r="H2930" s="44"/>
      <c r="I2930" s="67"/>
      <c r="J2930" s="67"/>
      <c r="K2930" s="4"/>
      <c r="N2930" s="22"/>
      <c r="Q2930" s="22"/>
      <c r="T2930" s="22"/>
      <c r="W2930" s="22"/>
      <c r="Z2930" s="22"/>
      <c r="AC2930" s="22"/>
      <c r="AF2930" s="22"/>
      <c r="AI2930" s="22"/>
      <c r="AL2930" s="22"/>
      <c r="AO2930" s="22"/>
      <c r="AR2930" s="22"/>
      <c r="AU2930" s="22"/>
      <c r="AX2930" s="22"/>
      <c r="BA2930" s="22"/>
      <c r="BD2930" s="22"/>
    </row>
    <row r="2931" spans="2:56" x14ac:dyDescent="0.3">
      <c r="B2931" s="22"/>
      <c r="C2931" s="55"/>
      <c r="D2931" s="44"/>
      <c r="E2931" s="40"/>
      <c r="F2931" s="40"/>
      <c r="G2931" s="22"/>
      <c r="H2931" s="44"/>
      <c r="I2931" s="67"/>
      <c r="J2931" s="67"/>
      <c r="K2931" s="4"/>
      <c r="N2931" s="22"/>
      <c r="Q2931" s="22"/>
      <c r="T2931" s="22"/>
      <c r="W2931" s="22"/>
      <c r="Z2931" s="22"/>
      <c r="AC2931" s="22"/>
      <c r="AF2931" s="22"/>
      <c r="AI2931" s="22"/>
      <c r="AL2931" s="22"/>
      <c r="AO2931" s="22"/>
      <c r="AR2931" s="22"/>
      <c r="AU2931" s="22"/>
      <c r="AX2931" s="22"/>
      <c r="BA2931" s="22"/>
      <c r="BD2931" s="22"/>
    </row>
    <row r="2932" spans="2:56" x14ac:dyDescent="0.3">
      <c r="B2932" s="22"/>
      <c r="C2932" s="55"/>
      <c r="D2932" s="44"/>
      <c r="E2932" s="40"/>
      <c r="F2932" s="40"/>
      <c r="G2932" s="22"/>
      <c r="H2932" s="44"/>
      <c r="I2932" s="67"/>
      <c r="J2932" s="67"/>
      <c r="K2932" s="4"/>
      <c r="N2932" s="22"/>
      <c r="Q2932" s="22"/>
      <c r="T2932" s="22"/>
      <c r="W2932" s="22"/>
      <c r="Z2932" s="22"/>
      <c r="AC2932" s="22"/>
      <c r="AF2932" s="22"/>
      <c r="AI2932" s="22"/>
      <c r="AL2932" s="22"/>
      <c r="AO2932" s="22"/>
      <c r="AR2932" s="22"/>
      <c r="AU2932" s="22"/>
      <c r="AX2932" s="22"/>
      <c r="BA2932" s="22"/>
      <c r="BD2932" s="22"/>
    </row>
    <row r="2933" spans="2:56" x14ac:dyDescent="0.3">
      <c r="B2933" s="22"/>
      <c r="C2933" s="55"/>
      <c r="D2933" s="44"/>
      <c r="E2933" s="40"/>
      <c r="F2933" s="40"/>
      <c r="G2933" s="22"/>
      <c r="H2933" s="44"/>
      <c r="I2933" s="67"/>
      <c r="J2933" s="67"/>
      <c r="K2933" s="4"/>
      <c r="N2933" s="22"/>
      <c r="Q2933" s="22"/>
      <c r="T2933" s="22"/>
      <c r="W2933" s="22"/>
      <c r="Z2933" s="22"/>
      <c r="AC2933" s="22"/>
      <c r="AF2933" s="22"/>
      <c r="AI2933" s="22"/>
      <c r="AL2933" s="22"/>
      <c r="AO2933" s="22"/>
      <c r="AR2933" s="22"/>
      <c r="AU2933" s="22"/>
      <c r="AX2933" s="22"/>
      <c r="BA2933" s="22"/>
      <c r="BD2933" s="22"/>
    </row>
    <row r="2934" spans="2:56" x14ac:dyDescent="0.3">
      <c r="B2934" s="22"/>
      <c r="C2934" s="55"/>
      <c r="D2934" s="44"/>
      <c r="E2934" s="40"/>
      <c r="F2934" s="40"/>
      <c r="G2934" s="22"/>
      <c r="H2934" s="44"/>
      <c r="I2934" s="67"/>
      <c r="J2934" s="67"/>
      <c r="K2934" s="4"/>
      <c r="N2934" s="22"/>
      <c r="Q2934" s="22"/>
      <c r="T2934" s="22"/>
      <c r="W2934" s="22"/>
      <c r="Z2934" s="22"/>
      <c r="AC2934" s="22"/>
      <c r="AF2934" s="22"/>
      <c r="AI2934" s="22"/>
      <c r="AL2934" s="22"/>
      <c r="AO2934" s="22"/>
      <c r="AR2934" s="22"/>
      <c r="AU2934" s="22"/>
      <c r="AX2934" s="22"/>
      <c r="BA2934" s="22"/>
      <c r="BD2934" s="22"/>
    </row>
    <row r="2935" spans="2:56" x14ac:dyDescent="0.3">
      <c r="B2935" s="22"/>
      <c r="C2935" s="55"/>
      <c r="D2935" s="44"/>
      <c r="E2935" s="40"/>
      <c r="F2935" s="40"/>
      <c r="G2935" s="22"/>
      <c r="H2935" s="44"/>
      <c r="I2935" s="67"/>
      <c r="J2935" s="67"/>
      <c r="K2935" s="4"/>
      <c r="N2935" s="22"/>
      <c r="Q2935" s="22"/>
      <c r="T2935" s="22"/>
      <c r="W2935" s="22"/>
      <c r="Z2935" s="22"/>
      <c r="AC2935" s="22"/>
      <c r="AF2935" s="22"/>
      <c r="AI2935" s="22"/>
      <c r="AL2935" s="22"/>
      <c r="AO2935" s="22"/>
      <c r="AR2935" s="22"/>
      <c r="AU2935" s="22"/>
      <c r="AX2935" s="22"/>
      <c r="BA2935" s="22"/>
      <c r="BD2935" s="22"/>
    </row>
    <row r="2936" spans="2:56" x14ac:dyDescent="0.3">
      <c r="B2936" s="22"/>
      <c r="C2936" s="55"/>
      <c r="D2936" s="44"/>
      <c r="E2936" s="40"/>
      <c r="F2936" s="40"/>
      <c r="G2936" s="22"/>
      <c r="H2936" s="44"/>
      <c r="I2936" s="67"/>
      <c r="J2936" s="67"/>
      <c r="K2936" s="4"/>
      <c r="N2936" s="22"/>
      <c r="Q2936" s="22"/>
      <c r="T2936" s="22"/>
      <c r="W2936" s="22"/>
      <c r="Z2936" s="22"/>
      <c r="AC2936" s="22"/>
      <c r="AF2936" s="22"/>
      <c r="AI2936" s="22"/>
      <c r="AL2936" s="22"/>
      <c r="AO2936" s="22"/>
      <c r="AR2936" s="22"/>
      <c r="AU2936" s="22"/>
      <c r="AX2936" s="22"/>
      <c r="BA2936" s="22"/>
      <c r="BD2936" s="22"/>
    </row>
    <row r="2937" spans="2:56" x14ac:dyDescent="0.3">
      <c r="B2937" s="22"/>
      <c r="C2937" s="55"/>
      <c r="D2937" s="44"/>
      <c r="E2937" s="40"/>
      <c r="F2937" s="40"/>
      <c r="G2937" s="22"/>
      <c r="H2937" s="44"/>
      <c r="I2937" s="67"/>
      <c r="J2937" s="67"/>
      <c r="K2937" s="4"/>
      <c r="N2937" s="22"/>
      <c r="Q2937" s="22"/>
      <c r="T2937" s="22"/>
      <c r="W2937" s="22"/>
      <c r="Z2937" s="22"/>
      <c r="AC2937" s="22"/>
      <c r="AF2937" s="22"/>
      <c r="AI2937" s="22"/>
      <c r="AL2937" s="22"/>
      <c r="AO2937" s="22"/>
      <c r="AR2937" s="22"/>
      <c r="AU2937" s="22"/>
      <c r="AX2937" s="22"/>
      <c r="BA2937" s="22"/>
      <c r="BD2937" s="22"/>
    </row>
    <row r="2938" spans="2:56" x14ac:dyDescent="0.3">
      <c r="B2938" s="22"/>
      <c r="C2938" s="55"/>
      <c r="D2938" s="44"/>
      <c r="E2938" s="40"/>
      <c r="F2938" s="40"/>
      <c r="G2938" s="22"/>
      <c r="H2938" s="44"/>
      <c r="I2938" s="67"/>
      <c r="J2938" s="67"/>
      <c r="K2938" s="4"/>
      <c r="N2938" s="22"/>
      <c r="Q2938" s="22"/>
      <c r="T2938" s="22"/>
      <c r="W2938" s="22"/>
      <c r="Z2938" s="22"/>
      <c r="AC2938" s="22"/>
      <c r="AF2938" s="22"/>
      <c r="AI2938" s="22"/>
      <c r="AL2938" s="22"/>
      <c r="AO2938" s="22"/>
      <c r="AR2938" s="22"/>
      <c r="AU2938" s="22"/>
      <c r="AX2938" s="22"/>
      <c r="BA2938" s="22"/>
      <c r="BD2938" s="22"/>
    </row>
    <row r="2939" spans="2:56" x14ac:dyDescent="0.3">
      <c r="B2939" s="22"/>
      <c r="C2939" s="55"/>
      <c r="D2939" s="44"/>
      <c r="E2939" s="40"/>
      <c r="F2939" s="40"/>
      <c r="G2939" s="22"/>
      <c r="H2939" s="44"/>
      <c r="I2939" s="67"/>
      <c r="J2939" s="67"/>
      <c r="K2939" s="4"/>
      <c r="N2939" s="22"/>
      <c r="Q2939" s="22"/>
      <c r="T2939" s="22"/>
      <c r="W2939" s="22"/>
      <c r="Z2939" s="22"/>
      <c r="AC2939" s="22"/>
      <c r="AF2939" s="22"/>
      <c r="AI2939" s="22"/>
      <c r="AL2939" s="22"/>
      <c r="AO2939" s="22"/>
      <c r="AR2939" s="22"/>
      <c r="AU2939" s="22"/>
      <c r="AX2939" s="22"/>
      <c r="BA2939" s="22"/>
      <c r="BD2939" s="22"/>
    </row>
    <row r="2940" spans="2:56" x14ac:dyDescent="0.3">
      <c r="B2940" s="22"/>
      <c r="C2940" s="55"/>
      <c r="D2940" s="44"/>
      <c r="E2940" s="40"/>
      <c r="F2940" s="40"/>
      <c r="G2940" s="22"/>
      <c r="H2940" s="44"/>
      <c r="I2940" s="67"/>
      <c r="J2940" s="67"/>
      <c r="K2940" s="4"/>
      <c r="N2940" s="22"/>
      <c r="Q2940" s="22"/>
      <c r="T2940" s="22"/>
      <c r="W2940" s="22"/>
      <c r="Z2940" s="22"/>
      <c r="AC2940" s="22"/>
      <c r="AF2940" s="22"/>
      <c r="AI2940" s="22"/>
      <c r="AL2940" s="22"/>
      <c r="AO2940" s="22"/>
      <c r="AR2940" s="22"/>
      <c r="AU2940" s="22"/>
      <c r="AX2940" s="22"/>
      <c r="BA2940" s="22"/>
      <c r="BD2940" s="22"/>
    </row>
    <row r="2941" spans="2:56" x14ac:dyDescent="0.3">
      <c r="B2941" s="22"/>
      <c r="C2941" s="55"/>
      <c r="D2941" s="44"/>
      <c r="E2941" s="40"/>
      <c r="F2941" s="40"/>
      <c r="G2941" s="22"/>
      <c r="H2941" s="44"/>
      <c r="I2941" s="67"/>
      <c r="J2941" s="67"/>
      <c r="K2941" s="4"/>
      <c r="N2941" s="22"/>
      <c r="Q2941" s="22"/>
      <c r="T2941" s="22"/>
      <c r="W2941" s="22"/>
      <c r="Z2941" s="22"/>
      <c r="AC2941" s="22"/>
      <c r="AF2941" s="22"/>
      <c r="AI2941" s="22"/>
      <c r="AL2941" s="22"/>
      <c r="AO2941" s="22"/>
      <c r="AR2941" s="22"/>
      <c r="AU2941" s="22"/>
      <c r="AX2941" s="22"/>
      <c r="BA2941" s="22"/>
      <c r="BD2941" s="22"/>
    </row>
    <row r="2942" spans="2:56" x14ac:dyDescent="0.3">
      <c r="B2942" s="22"/>
      <c r="C2942" s="55"/>
      <c r="D2942" s="44"/>
      <c r="E2942" s="40"/>
      <c r="F2942" s="40"/>
      <c r="G2942" s="22"/>
      <c r="H2942" s="44"/>
      <c r="I2942" s="67"/>
      <c r="J2942" s="67"/>
      <c r="K2942" s="4"/>
      <c r="N2942" s="22"/>
      <c r="Q2942" s="22"/>
      <c r="T2942" s="22"/>
      <c r="W2942" s="22"/>
      <c r="Z2942" s="22"/>
      <c r="AC2942" s="22"/>
      <c r="AF2942" s="22"/>
      <c r="AI2942" s="22"/>
      <c r="AL2942" s="22"/>
      <c r="AO2942" s="22"/>
      <c r="AR2942" s="22"/>
      <c r="AU2942" s="22"/>
      <c r="AX2942" s="22"/>
      <c r="BA2942" s="22"/>
      <c r="BD2942" s="22"/>
    </row>
    <row r="2943" spans="2:56" x14ac:dyDescent="0.3">
      <c r="B2943" s="22"/>
      <c r="C2943" s="55"/>
      <c r="D2943" s="44"/>
      <c r="E2943" s="40"/>
      <c r="F2943" s="40"/>
      <c r="G2943" s="22"/>
      <c r="H2943" s="44"/>
      <c r="I2943" s="67"/>
      <c r="J2943" s="67"/>
      <c r="K2943" s="4"/>
      <c r="N2943" s="22"/>
      <c r="Q2943" s="22"/>
      <c r="T2943" s="22"/>
      <c r="W2943" s="22"/>
      <c r="Z2943" s="22"/>
      <c r="AC2943" s="22"/>
      <c r="AF2943" s="22"/>
      <c r="AI2943" s="22"/>
      <c r="AL2943" s="22"/>
      <c r="AO2943" s="22"/>
      <c r="AR2943" s="22"/>
      <c r="AU2943" s="22"/>
      <c r="AX2943" s="22"/>
      <c r="BA2943" s="22"/>
      <c r="BD2943" s="22"/>
    </row>
    <row r="2944" spans="2:56" x14ac:dyDescent="0.3">
      <c r="B2944" s="22"/>
      <c r="C2944" s="55"/>
      <c r="D2944" s="44"/>
      <c r="E2944" s="40"/>
      <c r="F2944" s="40"/>
      <c r="G2944" s="22"/>
      <c r="H2944" s="44"/>
      <c r="I2944" s="67"/>
      <c r="J2944" s="67"/>
      <c r="K2944" s="4"/>
      <c r="N2944" s="22"/>
      <c r="Q2944" s="22"/>
      <c r="T2944" s="22"/>
      <c r="W2944" s="22"/>
      <c r="Z2944" s="22"/>
      <c r="AC2944" s="22"/>
      <c r="AF2944" s="22"/>
      <c r="AI2944" s="22"/>
      <c r="AL2944" s="22"/>
      <c r="AO2944" s="22"/>
      <c r="AR2944" s="22"/>
      <c r="AU2944" s="22"/>
      <c r="AX2944" s="22"/>
      <c r="BA2944" s="22"/>
      <c r="BD2944" s="22"/>
    </row>
    <row r="2945" spans="2:56" x14ac:dyDescent="0.3">
      <c r="B2945" s="22"/>
      <c r="C2945" s="55"/>
      <c r="D2945" s="44"/>
      <c r="E2945" s="40"/>
      <c r="F2945" s="40"/>
      <c r="G2945" s="22"/>
      <c r="H2945" s="44"/>
      <c r="I2945" s="67"/>
      <c r="J2945" s="67"/>
      <c r="K2945" s="4"/>
      <c r="N2945" s="22"/>
      <c r="Q2945" s="22"/>
      <c r="T2945" s="22"/>
      <c r="W2945" s="22"/>
      <c r="Z2945" s="22"/>
      <c r="AC2945" s="22"/>
      <c r="AF2945" s="22"/>
      <c r="AI2945" s="22"/>
      <c r="AL2945" s="22"/>
      <c r="AO2945" s="22"/>
      <c r="AR2945" s="22"/>
      <c r="AU2945" s="22"/>
      <c r="AX2945" s="22"/>
      <c r="BA2945" s="22"/>
      <c r="BD2945" s="22"/>
    </row>
    <row r="2946" spans="2:56" x14ac:dyDescent="0.3">
      <c r="B2946" s="22"/>
      <c r="C2946" s="55"/>
      <c r="D2946" s="44"/>
      <c r="E2946" s="40"/>
      <c r="F2946" s="40"/>
      <c r="G2946" s="22"/>
      <c r="H2946" s="44"/>
      <c r="I2946" s="67"/>
      <c r="J2946" s="67"/>
      <c r="K2946" s="4"/>
      <c r="N2946" s="22"/>
      <c r="Q2946" s="22"/>
      <c r="T2946" s="22"/>
      <c r="W2946" s="22"/>
      <c r="Z2946" s="22"/>
      <c r="AC2946" s="22"/>
      <c r="AF2946" s="22"/>
      <c r="AI2946" s="22"/>
      <c r="AL2946" s="22"/>
      <c r="AO2946" s="22"/>
      <c r="AR2946" s="22"/>
      <c r="AU2946" s="22"/>
      <c r="AX2946" s="22"/>
      <c r="BA2946" s="22"/>
      <c r="BD2946" s="22"/>
    </row>
    <row r="2947" spans="2:56" x14ac:dyDescent="0.3">
      <c r="B2947" s="22"/>
      <c r="C2947" s="55"/>
      <c r="D2947" s="44"/>
      <c r="E2947" s="40"/>
      <c r="F2947" s="40"/>
      <c r="G2947" s="22"/>
      <c r="H2947" s="44"/>
      <c r="I2947" s="67"/>
      <c r="J2947" s="67"/>
      <c r="K2947" s="4"/>
      <c r="N2947" s="22"/>
      <c r="Q2947" s="22"/>
      <c r="T2947" s="22"/>
      <c r="W2947" s="22"/>
      <c r="Z2947" s="22"/>
      <c r="AC2947" s="22"/>
      <c r="AF2947" s="22"/>
      <c r="AI2947" s="22"/>
      <c r="AL2947" s="22"/>
      <c r="AO2947" s="22"/>
      <c r="AR2947" s="22"/>
      <c r="AU2947" s="22"/>
      <c r="AX2947" s="22"/>
      <c r="BA2947" s="22"/>
      <c r="BD2947" s="22"/>
    </row>
    <row r="2948" spans="2:56" x14ac:dyDescent="0.3">
      <c r="B2948" s="22"/>
      <c r="C2948" s="55"/>
      <c r="D2948" s="44"/>
      <c r="E2948" s="40"/>
      <c r="F2948" s="40"/>
      <c r="G2948" s="22"/>
      <c r="H2948" s="44"/>
      <c r="I2948" s="67"/>
      <c r="J2948" s="67"/>
      <c r="K2948" s="4"/>
      <c r="N2948" s="22"/>
      <c r="Q2948" s="22"/>
      <c r="T2948" s="22"/>
      <c r="W2948" s="22"/>
      <c r="Z2948" s="22"/>
      <c r="AC2948" s="22"/>
      <c r="AF2948" s="22"/>
      <c r="AI2948" s="22"/>
      <c r="AL2948" s="22"/>
      <c r="AO2948" s="22"/>
      <c r="AR2948" s="22"/>
      <c r="AU2948" s="22"/>
      <c r="AX2948" s="22"/>
      <c r="BA2948" s="22"/>
      <c r="BD2948" s="22"/>
    </row>
    <row r="2949" spans="2:56" x14ac:dyDescent="0.3">
      <c r="B2949" s="22"/>
      <c r="C2949" s="55"/>
      <c r="D2949" s="44"/>
      <c r="E2949" s="40"/>
      <c r="F2949" s="40"/>
      <c r="G2949" s="22"/>
      <c r="H2949" s="44"/>
      <c r="I2949" s="67"/>
      <c r="J2949" s="67"/>
      <c r="K2949" s="4"/>
      <c r="N2949" s="22"/>
      <c r="Q2949" s="22"/>
      <c r="T2949" s="22"/>
      <c r="W2949" s="22"/>
      <c r="Z2949" s="22"/>
      <c r="AC2949" s="22"/>
      <c r="AF2949" s="22"/>
      <c r="AI2949" s="22"/>
      <c r="AL2949" s="22"/>
      <c r="AO2949" s="22"/>
      <c r="AR2949" s="22"/>
      <c r="AU2949" s="22"/>
      <c r="AX2949" s="22"/>
      <c r="BA2949" s="22"/>
      <c r="BD2949" s="22"/>
    </row>
    <row r="2950" spans="2:56" x14ac:dyDescent="0.3">
      <c r="B2950" s="22"/>
      <c r="C2950" s="55"/>
      <c r="D2950" s="44"/>
      <c r="E2950" s="40"/>
      <c r="F2950" s="40"/>
      <c r="G2950" s="22"/>
      <c r="H2950" s="44"/>
      <c r="I2950" s="67"/>
      <c r="J2950" s="67"/>
      <c r="K2950" s="4"/>
      <c r="N2950" s="22"/>
      <c r="Q2950" s="22"/>
      <c r="T2950" s="22"/>
      <c r="W2950" s="22"/>
      <c r="Z2950" s="22"/>
      <c r="AC2950" s="22"/>
      <c r="AF2950" s="22"/>
      <c r="AI2950" s="22"/>
      <c r="AL2950" s="22"/>
      <c r="AO2950" s="22"/>
      <c r="AR2950" s="22"/>
      <c r="AU2950" s="22"/>
      <c r="AX2950" s="22"/>
      <c r="BA2950" s="22"/>
      <c r="BD2950" s="22"/>
    </row>
    <row r="2951" spans="2:56" x14ac:dyDescent="0.3">
      <c r="B2951" s="22"/>
      <c r="C2951" s="55"/>
      <c r="D2951" s="44"/>
      <c r="E2951" s="40"/>
      <c r="F2951" s="40"/>
      <c r="G2951" s="22"/>
      <c r="H2951" s="44"/>
      <c r="I2951" s="67"/>
      <c r="J2951" s="67"/>
      <c r="K2951" s="4"/>
      <c r="N2951" s="22"/>
      <c r="Q2951" s="22"/>
      <c r="T2951" s="22"/>
      <c r="W2951" s="22"/>
      <c r="Z2951" s="22"/>
      <c r="AC2951" s="22"/>
      <c r="AF2951" s="22"/>
      <c r="AI2951" s="22"/>
      <c r="AL2951" s="22"/>
      <c r="AO2951" s="22"/>
      <c r="AR2951" s="22"/>
      <c r="AU2951" s="22"/>
      <c r="AX2951" s="22"/>
      <c r="BA2951" s="22"/>
      <c r="BD2951" s="22"/>
    </row>
    <row r="2952" spans="2:56" x14ac:dyDescent="0.3">
      <c r="B2952" s="22"/>
      <c r="C2952" s="55"/>
      <c r="D2952" s="44"/>
      <c r="E2952" s="40"/>
      <c r="F2952" s="40"/>
      <c r="G2952" s="22"/>
      <c r="H2952" s="44"/>
      <c r="I2952" s="67"/>
      <c r="J2952" s="67"/>
      <c r="K2952" s="4"/>
      <c r="N2952" s="22"/>
      <c r="Q2952" s="22"/>
      <c r="T2952" s="22"/>
      <c r="W2952" s="22"/>
      <c r="Z2952" s="22"/>
      <c r="AC2952" s="22"/>
      <c r="AF2952" s="22"/>
      <c r="AI2952" s="22"/>
      <c r="AL2952" s="22"/>
      <c r="AO2952" s="22"/>
      <c r="AR2952" s="22"/>
      <c r="AU2952" s="22"/>
      <c r="AX2952" s="22"/>
      <c r="BA2952" s="22"/>
      <c r="BD2952" s="22"/>
    </row>
    <row r="2953" spans="2:56" x14ac:dyDescent="0.3">
      <c r="B2953" s="22"/>
      <c r="C2953" s="55"/>
      <c r="D2953" s="44"/>
      <c r="E2953" s="40"/>
      <c r="F2953" s="40"/>
      <c r="G2953" s="22"/>
      <c r="H2953" s="44"/>
      <c r="I2953" s="67"/>
      <c r="J2953" s="67"/>
      <c r="K2953" s="4"/>
      <c r="N2953" s="22"/>
      <c r="Q2953" s="22"/>
      <c r="T2953" s="22"/>
      <c r="W2953" s="22"/>
      <c r="Z2953" s="22"/>
      <c r="AC2953" s="22"/>
      <c r="AF2953" s="22"/>
      <c r="AI2953" s="22"/>
      <c r="AL2953" s="22"/>
      <c r="AO2953" s="22"/>
      <c r="AR2953" s="22"/>
      <c r="AU2953" s="22"/>
      <c r="AX2953" s="22"/>
      <c r="BA2953" s="22"/>
      <c r="BD2953" s="22"/>
    </row>
    <row r="2954" spans="2:56" x14ac:dyDescent="0.3">
      <c r="B2954" s="22"/>
      <c r="C2954" s="55"/>
      <c r="D2954" s="44"/>
      <c r="E2954" s="40"/>
      <c r="F2954" s="40"/>
      <c r="G2954" s="22"/>
      <c r="H2954" s="44"/>
      <c r="I2954" s="67"/>
      <c r="J2954" s="67"/>
      <c r="K2954" s="4"/>
      <c r="N2954" s="22"/>
      <c r="Q2954" s="22"/>
      <c r="T2954" s="22"/>
      <c r="W2954" s="22"/>
      <c r="Z2954" s="22"/>
      <c r="AC2954" s="22"/>
      <c r="AF2954" s="22"/>
      <c r="AI2954" s="22"/>
      <c r="AL2954" s="22"/>
      <c r="AO2954" s="22"/>
      <c r="AR2954" s="22"/>
      <c r="AU2954" s="22"/>
      <c r="AX2954" s="22"/>
      <c r="BA2954" s="22"/>
      <c r="BD2954" s="22"/>
    </row>
    <row r="2955" spans="2:56" x14ac:dyDescent="0.3">
      <c r="B2955" s="22"/>
      <c r="C2955" s="55"/>
      <c r="D2955" s="44"/>
      <c r="E2955" s="40"/>
      <c r="F2955" s="40"/>
      <c r="G2955" s="22"/>
      <c r="H2955" s="44"/>
      <c r="I2955" s="67"/>
      <c r="J2955" s="67"/>
      <c r="K2955" s="4"/>
      <c r="N2955" s="22"/>
      <c r="Q2955" s="22"/>
      <c r="T2955" s="22"/>
      <c r="W2955" s="22"/>
      <c r="Z2955" s="22"/>
      <c r="AC2955" s="22"/>
      <c r="AF2955" s="22"/>
      <c r="AI2955" s="22"/>
      <c r="AL2955" s="22"/>
      <c r="AO2955" s="22"/>
      <c r="AR2955" s="22"/>
      <c r="AU2955" s="22"/>
      <c r="AX2955" s="22"/>
      <c r="BA2955" s="22"/>
      <c r="BD2955" s="22"/>
    </row>
    <row r="2956" spans="2:56" x14ac:dyDescent="0.3">
      <c r="B2956" s="22"/>
      <c r="C2956" s="55"/>
      <c r="D2956" s="44"/>
      <c r="E2956" s="40"/>
      <c r="F2956" s="40"/>
      <c r="G2956" s="22"/>
      <c r="H2956" s="44"/>
      <c r="I2956" s="67"/>
      <c r="J2956" s="67"/>
      <c r="K2956" s="4"/>
      <c r="N2956" s="22"/>
      <c r="Q2956" s="22"/>
      <c r="T2956" s="22"/>
      <c r="W2956" s="22"/>
      <c r="Z2956" s="22"/>
      <c r="AC2956" s="22"/>
      <c r="AF2956" s="22"/>
      <c r="AI2956" s="22"/>
      <c r="AL2956" s="22"/>
      <c r="AO2956" s="22"/>
      <c r="AR2956" s="22"/>
      <c r="AU2956" s="22"/>
      <c r="AX2956" s="22"/>
      <c r="BA2956" s="22"/>
      <c r="BD2956" s="22"/>
    </row>
    <row r="2957" spans="2:56" x14ac:dyDescent="0.3">
      <c r="B2957" s="22"/>
      <c r="C2957" s="55"/>
      <c r="D2957" s="44"/>
      <c r="E2957" s="40"/>
      <c r="F2957" s="40"/>
      <c r="G2957" s="22"/>
      <c r="H2957" s="44"/>
      <c r="I2957" s="67"/>
      <c r="J2957" s="67"/>
      <c r="K2957" s="4"/>
      <c r="N2957" s="22"/>
      <c r="Q2957" s="22"/>
      <c r="T2957" s="22"/>
      <c r="W2957" s="22"/>
      <c r="Z2957" s="22"/>
      <c r="AC2957" s="22"/>
      <c r="AF2957" s="22"/>
      <c r="AI2957" s="22"/>
      <c r="AL2957" s="22"/>
      <c r="AO2957" s="22"/>
      <c r="AR2957" s="22"/>
      <c r="AU2957" s="22"/>
      <c r="AX2957" s="22"/>
      <c r="BA2957" s="22"/>
      <c r="BD2957" s="22"/>
    </row>
    <row r="2958" spans="2:56" x14ac:dyDescent="0.3">
      <c r="B2958" s="22"/>
      <c r="C2958" s="55"/>
      <c r="D2958" s="44"/>
      <c r="E2958" s="40"/>
      <c r="F2958" s="40"/>
      <c r="G2958" s="22"/>
      <c r="H2958" s="44"/>
      <c r="I2958" s="67"/>
      <c r="J2958" s="67"/>
      <c r="K2958" s="4"/>
      <c r="N2958" s="22"/>
      <c r="Q2958" s="22"/>
      <c r="T2958" s="22"/>
      <c r="W2958" s="22"/>
      <c r="Z2958" s="22"/>
      <c r="AC2958" s="22"/>
      <c r="AF2958" s="22"/>
      <c r="AI2958" s="22"/>
      <c r="AL2958" s="22"/>
      <c r="AO2958" s="22"/>
      <c r="AR2958" s="22"/>
      <c r="AU2958" s="22"/>
      <c r="AX2958" s="22"/>
      <c r="BA2958" s="22"/>
      <c r="BD2958" s="22"/>
    </row>
    <row r="2959" spans="2:56" x14ac:dyDescent="0.3">
      <c r="B2959" s="22"/>
      <c r="C2959" s="55"/>
      <c r="D2959" s="44"/>
      <c r="E2959" s="40"/>
      <c r="F2959" s="40"/>
      <c r="G2959" s="22"/>
      <c r="H2959" s="44"/>
      <c r="I2959" s="67"/>
      <c r="J2959" s="67"/>
      <c r="K2959" s="4"/>
      <c r="N2959" s="22"/>
      <c r="Q2959" s="22"/>
      <c r="T2959" s="22"/>
      <c r="W2959" s="22"/>
      <c r="Z2959" s="22"/>
      <c r="AC2959" s="22"/>
      <c r="AF2959" s="22"/>
      <c r="AI2959" s="22"/>
      <c r="AL2959" s="22"/>
      <c r="AO2959" s="22"/>
      <c r="AR2959" s="22"/>
      <c r="AU2959" s="22"/>
      <c r="AX2959" s="22"/>
      <c r="BA2959" s="22"/>
      <c r="BD2959" s="22"/>
    </row>
    <row r="2960" spans="2:56" x14ac:dyDescent="0.3">
      <c r="B2960" s="22"/>
      <c r="C2960" s="55"/>
      <c r="D2960" s="44"/>
      <c r="E2960" s="40"/>
      <c r="F2960" s="40"/>
      <c r="G2960" s="22"/>
      <c r="H2960" s="44"/>
      <c r="I2960" s="67"/>
      <c r="J2960" s="67"/>
      <c r="K2960" s="4"/>
      <c r="N2960" s="22"/>
      <c r="Q2960" s="22"/>
      <c r="T2960" s="22"/>
      <c r="W2960" s="22"/>
      <c r="Z2960" s="22"/>
      <c r="AC2960" s="22"/>
      <c r="AF2960" s="22"/>
      <c r="AI2960" s="22"/>
      <c r="AL2960" s="22"/>
      <c r="AO2960" s="22"/>
      <c r="AR2960" s="22"/>
      <c r="AU2960" s="22"/>
      <c r="AX2960" s="22"/>
      <c r="BA2960" s="22"/>
      <c r="BD2960" s="22"/>
    </row>
    <row r="2961" spans="2:56" x14ac:dyDescent="0.3">
      <c r="B2961" s="22"/>
      <c r="C2961" s="55"/>
      <c r="D2961" s="44"/>
      <c r="E2961" s="40"/>
      <c r="F2961" s="40"/>
      <c r="G2961" s="22"/>
      <c r="H2961" s="44"/>
      <c r="I2961" s="67"/>
      <c r="J2961" s="67"/>
      <c r="K2961" s="4"/>
      <c r="N2961" s="22"/>
      <c r="Q2961" s="22"/>
      <c r="T2961" s="22"/>
      <c r="W2961" s="22"/>
      <c r="Z2961" s="22"/>
      <c r="AC2961" s="22"/>
      <c r="AF2961" s="22"/>
      <c r="AI2961" s="22"/>
      <c r="AL2961" s="22"/>
      <c r="AO2961" s="22"/>
      <c r="AR2961" s="22"/>
      <c r="AU2961" s="22"/>
      <c r="AX2961" s="22"/>
      <c r="BA2961" s="22"/>
      <c r="BD2961" s="22"/>
    </row>
    <row r="2962" spans="2:56" x14ac:dyDescent="0.3">
      <c r="B2962" s="22"/>
      <c r="C2962" s="55"/>
      <c r="D2962" s="44"/>
      <c r="E2962" s="40"/>
      <c r="F2962" s="40"/>
      <c r="G2962" s="22"/>
      <c r="H2962" s="44"/>
      <c r="I2962" s="67"/>
      <c r="J2962" s="67"/>
      <c r="K2962" s="4"/>
      <c r="N2962" s="22"/>
      <c r="Q2962" s="22"/>
      <c r="T2962" s="22"/>
      <c r="W2962" s="22"/>
      <c r="Z2962" s="22"/>
      <c r="AC2962" s="22"/>
      <c r="AF2962" s="22"/>
      <c r="AI2962" s="22"/>
      <c r="AL2962" s="22"/>
      <c r="AO2962" s="22"/>
      <c r="AR2962" s="22"/>
      <c r="AU2962" s="22"/>
      <c r="AX2962" s="22"/>
      <c r="BA2962" s="22"/>
      <c r="BD2962" s="22"/>
    </row>
    <row r="2963" spans="2:56" x14ac:dyDescent="0.3">
      <c r="B2963" s="22"/>
      <c r="C2963" s="55"/>
      <c r="D2963" s="44"/>
      <c r="E2963" s="40"/>
      <c r="F2963" s="40"/>
      <c r="G2963" s="22"/>
      <c r="H2963" s="44"/>
      <c r="I2963" s="67"/>
      <c r="J2963" s="67"/>
      <c r="K2963" s="4"/>
      <c r="N2963" s="22"/>
      <c r="Q2963" s="22"/>
      <c r="T2963" s="22"/>
      <c r="W2963" s="22"/>
      <c r="Z2963" s="22"/>
      <c r="AC2963" s="22"/>
      <c r="AF2963" s="22"/>
      <c r="AI2963" s="22"/>
      <c r="AL2963" s="22"/>
      <c r="AO2963" s="22"/>
      <c r="AR2963" s="22"/>
      <c r="AU2963" s="22"/>
      <c r="AX2963" s="22"/>
      <c r="BA2963" s="22"/>
      <c r="BD2963" s="22"/>
    </row>
    <row r="2964" spans="2:56" x14ac:dyDescent="0.3">
      <c r="B2964" s="22"/>
      <c r="C2964" s="55"/>
      <c r="D2964" s="44"/>
      <c r="E2964" s="40"/>
      <c r="F2964" s="40"/>
      <c r="G2964" s="22"/>
      <c r="H2964" s="44"/>
      <c r="I2964" s="67"/>
      <c r="J2964" s="67"/>
      <c r="K2964" s="4"/>
      <c r="N2964" s="22"/>
      <c r="Q2964" s="22"/>
      <c r="T2964" s="22"/>
      <c r="W2964" s="22"/>
      <c r="Z2964" s="22"/>
      <c r="AC2964" s="22"/>
      <c r="AF2964" s="22"/>
      <c r="AI2964" s="22"/>
      <c r="AL2964" s="22"/>
      <c r="AO2964" s="22"/>
      <c r="AR2964" s="22"/>
      <c r="AU2964" s="22"/>
      <c r="AX2964" s="22"/>
      <c r="BA2964" s="22"/>
      <c r="BD2964" s="22"/>
    </row>
    <row r="2965" spans="2:56" x14ac:dyDescent="0.3">
      <c r="B2965" s="22"/>
      <c r="C2965" s="55"/>
      <c r="D2965" s="44"/>
      <c r="E2965" s="40"/>
      <c r="F2965" s="40"/>
      <c r="G2965" s="22"/>
      <c r="H2965" s="44"/>
      <c r="I2965" s="67"/>
      <c r="J2965" s="67"/>
      <c r="K2965" s="4"/>
      <c r="N2965" s="22"/>
      <c r="Q2965" s="22"/>
      <c r="T2965" s="22"/>
      <c r="W2965" s="22"/>
      <c r="Z2965" s="22"/>
      <c r="AC2965" s="22"/>
      <c r="AF2965" s="22"/>
      <c r="AI2965" s="22"/>
      <c r="AL2965" s="22"/>
      <c r="AO2965" s="22"/>
      <c r="AR2965" s="22"/>
      <c r="AU2965" s="22"/>
      <c r="AX2965" s="22"/>
      <c r="BA2965" s="22"/>
      <c r="BD2965" s="22"/>
    </row>
    <row r="2966" spans="2:56" x14ac:dyDescent="0.3">
      <c r="B2966" s="22"/>
      <c r="C2966" s="55"/>
      <c r="D2966" s="44"/>
      <c r="E2966" s="40"/>
      <c r="F2966" s="40"/>
      <c r="G2966" s="22"/>
      <c r="H2966" s="44"/>
      <c r="I2966" s="67"/>
      <c r="J2966" s="67"/>
      <c r="K2966" s="4"/>
      <c r="N2966" s="22"/>
      <c r="Q2966" s="22"/>
      <c r="T2966" s="22"/>
      <c r="W2966" s="22"/>
      <c r="Z2966" s="22"/>
      <c r="AC2966" s="22"/>
      <c r="AF2966" s="22"/>
      <c r="AI2966" s="22"/>
      <c r="AL2966" s="22"/>
      <c r="AO2966" s="22"/>
      <c r="AR2966" s="22"/>
      <c r="AU2966" s="22"/>
      <c r="AX2966" s="22"/>
      <c r="BA2966" s="22"/>
      <c r="BD2966" s="22"/>
    </row>
    <row r="2967" spans="2:56" x14ac:dyDescent="0.3">
      <c r="B2967" s="22"/>
      <c r="C2967" s="55"/>
      <c r="D2967" s="44"/>
      <c r="E2967" s="40"/>
      <c r="F2967" s="40"/>
      <c r="G2967" s="22"/>
      <c r="H2967" s="44"/>
      <c r="I2967" s="67"/>
      <c r="J2967" s="67"/>
      <c r="K2967" s="4"/>
      <c r="N2967" s="22"/>
      <c r="Q2967" s="22"/>
      <c r="T2967" s="22"/>
      <c r="W2967" s="22"/>
      <c r="Z2967" s="22"/>
      <c r="AC2967" s="22"/>
      <c r="AF2967" s="22"/>
      <c r="AI2967" s="22"/>
      <c r="AL2967" s="22"/>
      <c r="AO2967" s="22"/>
      <c r="AR2967" s="22"/>
      <c r="AU2967" s="22"/>
      <c r="AX2967" s="22"/>
      <c r="BA2967" s="22"/>
      <c r="BD2967" s="22"/>
    </row>
    <row r="2968" spans="2:56" x14ac:dyDescent="0.3">
      <c r="B2968" s="22"/>
      <c r="C2968" s="55"/>
      <c r="D2968" s="44"/>
      <c r="E2968" s="40"/>
      <c r="F2968" s="40"/>
      <c r="G2968" s="22"/>
      <c r="H2968" s="44"/>
      <c r="I2968" s="67"/>
      <c r="J2968" s="67"/>
      <c r="K2968" s="4"/>
      <c r="N2968" s="22"/>
      <c r="Q2968" s="22"/>
      <c r="T2968" s="22"/>
      <c r="W2968" s="22"/>
      <c r="Z2968" s="22"/>
      <c r="AC2968" s="22"/>
      <c r="AF2968" s="22"/>
      <c r="AI2968" s="22"/>
      <c r="AL2968" s="22"/>
      <c r="AO2968" s="22"/>
      <c r="AR2968" s="22"/>
      <c r="AU2968" s="22"/>
      <c r="AX2968" s="22"/>
      <c r="BA2968" s="22"/>
      <c r="BD2968" s="22"/>
    </row>
    <row r="2969" spans="2:56" x14ac:dyDescent="0.3">
      <c r="B2969" s="22"/>
      <c r="C2969" s="55"/>
      <c r="D2969" s="44"/>
      <c r="E2969" s="40"/>
      <c r="F2969" s="40"/>
      <c r="G2969" s="22"/>
      <c r="H2969" s="44"/>
      <c r="I2969" s="67"/>
      <c r="J2969" s="67"/>
      <c r="K2969" s="4"/>
      <c r="N2969" s="22"/>
      <c r="Q2969" s="22"/>
      <c r="T2969" s="22"/>
      <c r="W2969" s="22"/>
      <c r="Z2969" s="22"/>
      <c r="AC2969" s="22"/>
      <c r="AF2969" s="22"/>
      <c r="AI2969" s="22"/>
      <c r="AL2969" s="22"/>
      <c r="AO2969" s="22"/>
      <c r="AR2969" s="22"/>
      <c r="AU2969" s="22"/>
      <c r="AX2969" s="22"/>
      <c r="BA2969" s="22"/>
      <c r="BD2969" s="22"/>
    </row>
    <row r="2970" spans="2:56" x14ac:dyDescent="0.3">
      <c r="B2970" s="22"/>
      <c r="C2970" s="55"/>
      <c r="D2970" s="44"/>
      <c r="E2970" s="40"/>
      <c r="F2970" s="40"/>
      <c r="G2970" s="22"/>
      <c r="H2970" s="44"/>
      <c r="I2970" s="67"/>
      <c r="J2970" s="67"/>
      <c r="K2970" s="4"/>
      <c r="N2970" s="22"/>
      <c r="Q2970" s="22"/>
      <c r="T2970" s="22"/>
      <c r="W2970" s="22"/>
      <c r="Z2970" s="22"/>
      <c r="AC2970" s="22"/>
      <c r="AF2970" s="22"/>
      <c r="AI2970" s="22"/>
      <c r="AL2970" s="22"/>
      <c r="AO2970" s="22"/>
      <c r="AR2970" s="22"/>
      <c r="AU2970" s="22"/>
      <c r="AX2970" s="22"/>
      <c r="BA2970" s="22"/>
      <c r="BD2970" s="22"/>
    </row>
    <row r="2971" spans="2:56" x14ac:dyDescent="0.3">
      <c r="B2971" s="22"/>
      <c r="C2971" s="55"/>
      <c r="D2971" s="44"/>
      <c r="E2971" s="40"/>
      <c r="F2971" s="40"/>
      <c r="G2971" s="22"/>
      <c r="H2971" s="44"/>
      <c r="I2971" s="67"/>
      <c r="J2971" s="67"/>
      <c r="K2971" s="4"/>
      <c r="N2971" s="22"/>
      <c r="Q2971" s="22"/>
      <c r="T2971" s="22"/>
      <c r="W2971" s="22"/>
      <c r="Z2971" s="22"/>
      <c r="AC2971" s="22"/>
      <c r="AF2971" s="22"/>
      <c r="AI2971" s="22"/>
      <c r="AL2971" s="22"/>
      <c r="AO2971" s="22"/>
      <c r="AR2971" s="22"/>
      <c r="AU2971" s="22"/>
      <c r="AX2971" s="22"/>
      <c r="BA2971" s="22"/>
      <c r="BD2971" s="22"/>
    </row>
    <row r="2972" spans="2:56" x14ac:dyDescent="0.3">
      <c r="B2972" s="22"/>
      <c r="C2972" s="55"/>
      <c r="D2972" s="44"/>
      <c r="E2972" s="40"/>
      <c r="F2972" s="40"/>
      <c r="G2972" s="22"/>
      <c r="H2972" s="44"/>
      <c r="I2972" s="67"/>
      <c r="J2972" s="67"/>
      <c r="K2972" s="4"/>
      <c r="N2972" s="22"/>
      <c r="Q2972" s="22"/>
      <c r="T2972" s="22"/>
      <c r="W2972" s="22"/>
      <c r="Z2972" s="22"/>
      <c r="AC2972" s="22"/>
      <c r="AF2972" s="22"/>
      <c r="AI2972" s="22"/>
      <c r="AL2972" s="22"/>
      <c r="AO2972" s="22"/>
      <c r="AR2972" s="22"/>
      <c r="AU2972" s="22"/>
      <c r="AX2972" s="22"/>
      <c r="BA2972" s="22"/>
      <c r="BD2972" s="22"/>
    </row>
    <row r="2973" spans="2:56" x14ac:dyDescent="0.3">
      <c r="B2973" s="22"/>
      <c r="C2973" s="55"/>
      <c r="D2973" s="44"/>
      <c r="E2973" s="40"/>
      <c r="F2973" s="40"/>
      <c r="G2973" s="22"/>
      <c r="H2973" s="44"/>
      <c r="I2973" s="67"/>
      <c r="J2973" s="67"/>
      <c r="K2973" s="4"/>
      <c r="N2973" s="22"/>
      <c r="Q2973" s="22"/>
      <c r="T2973" s="22"/>
      <c r="W2973" s="22"/>
      <c r="Z2973" s="22"/>
      <c r="AC2973" s="22"/>
      <c r="AF2973" s="22"/>
      <c r="AI2973" s="22"/>
      <c r="AL2973" s="22"/>
      <c r="AO2973" s="22"/>
      <c r="AR2973" s="22"/>
      <c r="AU2973" s="22"/>
      <c r="AX2973" s="22"/>
      <c r="BA2973" s="22"/>
      <c r="BD2973" s="22"/>
    </row>
    <row r="2974" spans="2:56" x14ac:dyDescent="0.3">
      <c r="B2974" s="22"/>
      <c r="C2974" s="55"/>
      <c r="D2974" s="44"/>
      <c r="E2974" s="40"/>
      <c r="F2974" s="40"/>
      <c r="G2974" s="22"/>
      <c r="H2974" s="44"/>
      <c r="I2974" s="67"/>
      <c r="J2974" s="67"/>
      <c r="K2974" s="4"/>
      <c r="N2974" s="22"/>
      <c r="Q2974" s="22"/>
      <c r="T2974" s="22"/>
      <c r="W2974" s="22"/>
      <c r="Z2974" s="22"/>
      <c r="AC2974" s="22"/>
      <c r="AF2974" s="22"/>
      <c r="AI2974" s="22"/>
      <c r="AL2974" s="22"/>
      <c r="AO2974" s="22"/>
      <c r="AR2974" s="22"/>
      <c r="AU2974" s="22"/>
      <c r="AX2974" s="22"/>
      <c r="BA2974" s="22"/>
      <c r="BD2974" s="22"/>
    </row>
    <row r="2975" spans="2:56" x14ac:dyDescent="0.3">
      <c r="B2975" s="22"/>
      <c r="C2975" s="55"/>
      <c r="D2975" s="44"/>
      <c r="E2975" s="40"/>
      <c r="F2975" s="40"/>
      <c r="G2975" s="22"/>
      <c r="H2975" s="44"/>
      <c r="I2975" s="67"/>
      <c r="J2975" s="67"/>
      <c r="K2975" s="4"/>
      <c r="N2975" s="22"/>
      <c r="Q2975" s="22"/>
      <c r="T2975" s="22"/>
      <c r="W2975" s="22"/>
      <c r="Z2975" s="22"/>
      <c r="AC2975" s="22"/>
      <c r="AF2975" s="22"/>
      <c r="AI2975" s="22"/>
      <c r="AL2975" s="22"/>
      <c r="AO2975" s="22"/>
      <c r="AR2975" s="22"/>
      <c r="AU2975" s="22"/>
      <c r="AX2975" s="22"/>
      <c r="BA2975" s="22"/>
      <c r="BD2975" s="22"/>
    </row>
    <row r="2976" spans="2:56" x14ac:dyDescent="0.3">
      <c r="B2976" s="22"/>
      <c r="C2976" s="55"/>
      <c r="D2976" s="44"/>
      <c r="E2976" s="40"/>
      <c r="F2976" s="40"/>
      <c r="G2976" s="22"/>
      <c r="H2976" s="44"/>
      <c r="I2976" s="67"/>
      <c r="J2976" s="67"/>
      <c r="K2976" s="4"/>
      <c r="N2976" s="22"/>
      <c r="Q2976" s="22"/>
      <c r="T2976" s="22"/>
      <c r="W2976" s="22"/>
      <c r="Z2976" s="22"/>
      <c r="AC2976" s="22"/>
      <c r="AF2976" s="22"/>
      <c r="AI2976" s="22"/>
      <c r="AL2976" s="22"/>
      <c r="AO2976" s="22"/>
      <c r="AR2976" s="22"/>
      <c r="AU2976" s="22"/>
      <c r="AX2976" s="22"/>
      <c r="BA2976" s="22"/>
      <c r="BD2976" s="22"/>
    </row>
    <row r="2977" spans="2:56" x14ac:dyDescent="0.3">
      <c r="B2977" s="22"/>
      <c r="C2977" s="55"/>
      <c r="D2977" s="44"/>
      <c r="E2977" s="40"/>
      <c r="F2977" s="40"/>
      <c r="G2977" s="22"/>
      <c r="H2977" s="44"/>
      <c r="I2977" s="67"/>
      <c r="J2977" s="67"/>
      <c r="K2977" s="4"/>
      <c r="N2977" s="22"/>
      <c r="Q2977" s="22"/>
      <c r="T2977" s="22"/>
      <c r="W2977" s="22"/>
      <c r="Z2977" s="22"/>
      <c r="AC2977" s="22"/>
      <c r="AF2977" s="22"/>
      <c r="AI2977" s="22"/>
      <c r="AL2977" s="22"/>
      <c r="AO2977" s="22"/>
      <c r="AR2977" s="22"/>
      <c r="AU2977" s="22"/>
      <c r="AX2977" s="22"/>
      <c r="BA2977" s="22"/>
      <c r="BD2977" s="22"/>
    </row>
    <row r="2978" spans="2:56" x14ac:dyDescent="0.3">
      <c r="B2978" s="22"/>
      <c r="C2978" s="55"/>
      <c r="D2978" s="44"/>
      <c r="E2978" s="40"/>
      <c r="F2978" s="40"/>
      <c r="G2978" s="22"/>
      <c r="H2978" s="44"/>
      <c r="I2978" s="67"/>
      <c r="J2978" s="67"/>
      <c r="K2978" s="4"/>
      <c r="N2978" s="22"/>
      <c r="Q2978" s="22"/>
      <c r="T2978" s="22"/>
      <c r="W2978" s="22"/>
      <c r="Z2978" s="22"/>
      <c r="AC2978" s="22"/>
      <c r="AF2978" s="22"/>
      <c r="AI2978" s="22"/>
      <c r="AL2978" s="22"/>
      <c r="AO2978" s="22"/>
      <c r="AR2978" s="22"/>
      <c r="AU2978" s="22"/>
      <c r="AX2978" s="22"/>
      <c r="BA2978" s="22"/>
      <c r="BD2978" s="22"/>
    </row>
    <row r="2979" spans="2:56" x14ac:dyDescent="0.3">
      <c r="B2979" s="22"/>
      <c r="C2979" s="55"/>
      <c r="D2979" s="44"/>
      <c r="E2979" s="40"/>
      <c r="F2979" s="40"/>
      <c r="G2979" s="22"/>
      <c r="H2979" s="44"/>
      <c r="I2979" s="67"/>
      <c r="J2979" s="67"/>
      <c r="K2979" s="4"/>
      <c r="N2979" s="22"/>
      <c r="Q2979" s="22"/>
      <c r="T2979" s="22"/>
      <c r="W2979" s="22"/>
      <c r="Z2979" s="22"/>
      <c r="AC2979" s="22"/>
      <c r="AF2979" s="22"/>
      <c r="AI2979" s="22"/>
      <c r="AL2979" s="22"/>
      <c r="AO2979" s="22"/>
      <c r="AR2979" s="22"/>
      <c r="AU2979" s="22"/>
      <c r="AX2979" s="22"/>
      <c r="BA2979" s="22"/>
      <c r="BD2979" s="22"/>
    </row>
    <row r="2980" spans="2:56" x14ac:dyDescent="0.3">
      <c r="B2980" s="22"/>
      <c r="C2980" s="55"/>
      <c r="D2980" s="44"/>
      <c r="E2980" s="40"/>
      <c r="F2980" s="40"/>
      <c r="G2980" s="22"/>
      <c r="H2980" s="44"/>
      <c r="I2980" s="67"/>
      <c r="J2980" s="67"/>
      <c r="K2980" s="4"/>
      <c r="N2980" s="22"/>
      <c r="Q2980" s="22"/>
      <c r="T2980" s="22"/>
      <c r="W2980" s="22"/>
      <c r="Z2980" s="22"/>
      <c r="AC2980" s="22"/>
      <c r="AF2980" s="22"/>
      <c r="AI2980" s="22"/>
      <c r="AL2980" s="22"/>
      <c r="AO2980" s="22"/>
      <c r="AR2980" s="22"/>
      <c r="AU2980" s="22"/>
      <c r="AX2980" s="22"/>
      <c r="BA2980" s="22"/>
      <c r="BD2980" s="22"/>
    </row>
    <row r="2981" spans="2:56" x14ac:dyDescent="0.3">
      <c r="B2981" s="22"/>
      <c r="C2981" s="55"/>
      <c r="D2981" s="44"/>
      <c r="E2981" s="40"/>
      <c r="F2981" s="40"/>
      <c r="G2981" s="22"/>
      <c r="H2981" s="44"/>
      <c r="I2981" s="67"/>
      <c r="J2981" s="67"/>
      <c r="K2981" s="4"/>
      <c r="N2981" s="22"/>
      <c r="Q2981" s="22"/>
      <c r="T2981" s="22"/>
      <c r="W2981" s="22"/>
      <c r="Z2981" s="22"/>
      <c r="AC2981" s="22"/>
      <c r="AF2981" s="22"/>
      <c r="AI2981" s="22"/>
      <c r="AL2981" s="22"/>
      <c r="AO2981" s="22"/>
      <c r="AR2981" s="22"/>
      <c r="AU2981" s="22"/>
      <c r="AX2981" s="22"/>
      <c r="BA2981" s="22"/>
      <c r="BD2981" s="22"/>
    </row>
    <row r="2982" spans="2:56" x14ac:dyDescent="0.3">
      <c r="B2982" s="22"/>
      <c r="C2982" s="55"/>
      <c r="D2982" s="44"/>
      <c r="E2982" s="40"/>
      <c r="F2982" s="40"/>
      <c r="G2982" s="22"/>
      <c r="H2982" s="44"/>
      <c r="I2982" s="67"/>
      <c r="J2982" s="67"/>
      <c r="K2982" s="4"/>
      <c r="N2982" s="22"/>
      <c r="Q2982" s="22"/>
      <c r="T2982" s="22"/>
      <c r="W2982" s="22"/>
      <c r="Z2982" s="22"/>
      <c r="AC2982" s="22"/>
      <c r="AF2982" s="22"/>
      <c r="AI2982" s="22"/>
      <c r="AL2982" s="22"/>
      <c r="AO2982" s="22"/>
      <c r="AR2982" s="22"/>
      <c r="AU2982" s="22"/>
      <c r="AX2982" s="22"/>
      <c r="BA2982" s="22"/>
      <c r="BD2982" s="22"/>
    </row>
    <row r="2983" spans="2:56" x14ac:dyDescent="0.3">
      <c r="B2983" s="22"/>
      <c r="C2983" s="55"/>
      <c r="D2983" s="44"/>
      <c r="E2983" s="40"/>
      <c r="F2983" s="40"/>
      <c r="G2983" s="22"/>
      <c r="H2983" s="44"/>
      <c r="I2983" s="67"/>
      <c r="J2983" s="67"/>
      <c r="K2983" s="4"/>
      <c r="N2983" s="22"/>
      <c r="Q2983" s="22"/>
      <c r="T2983" s="22"/>
      <c r="W2983" s="22"/>
      <c r="Z2983" s="22"/>
      <c r="AC2983" s="22"/>
      <c r="AF2983" s="22"/>
      <c r="AI2983" s="22"/>
      <c r="AL2983" s="22"/>
      <c r="AO2983" s="22"/>
      <c r="AR2983" s="22"/>
      <c r="AU2983" s="22"/>
      <c r="AX2983" s="22"/>
      <c r="BA2983" s="22"/>
      <c r="BD2983" s="22"/>
    </row>
    <row r="2984" spans="2:56" x14ac:dyDescent="0.3">
      <c r="B2984" s="22"/>
      <c r="C2984" s="55"/>
      <c r="D2984" s="44"/>
      <c r="E2984" s="40"/>
      <c r="F2984" s="40"/>
      <c r="G2984" s="22"/>
      <c r="H2984" s="44"/>
      <c r="I2984" s="67"/>
      <c r="J2984" s="67"/>
      <c r="K2984" s="4"/>
      <c r="N2984" s="22"/>
      <c r="Q2984" s="22"/>
      <c r="T2984" s="22"/>
      <c r="W2984" s="22"/>
      <c r="Z2984" s="22"/>
      <c r="AC2984" s="22"/>
      <c r="AF2984" s="22"/>
      <c r="AI2984" s="22"/>
      <c r="AL2984" s="22"/>
      <c r="AO2984" s="22"/>
      <c r="AR2984" s="22"/>
      <c r="AU2984" s="22"/>
      <c r="AX2984" s="22"/>
      <c r="BA2984" s="22"/>
      <c r="BD2984" s="22"/>
    </row>
    <row r="2985" spans="2:56" x14ac:dyDescent="0.3">
      <c r="B2985" s="22"/>
      <c r="C2985" s="55"/>
      <c r="D2985" s="44"/>
      <c r="E2985" s="40"/>
      <c r="F2985" s="40"/>
      <c r="G2985" s="22"/>
      <c r="H2985" s="44"/>
      <c r="I2985" s="67"/>
      <c r="J2985" s="67"/>
      <c r="K2985" s="4"/>
      <c r="N2985" s="22"/>
      <c r="Q2985" s="22"/>
      <c r="T2985" s="22"/>
      <c r="W2985" s="22"/>
      <c r="Z2985" s="22"/>
      <c r="AC2985" s="22"/>
      <c r="AF2985" s="22"/>
      <c r="AI2985" s="22"/>
      <c r="AL2985" s="22"/>
      <c r="AO2985" s="22"/>
      <c r="AR2985" s="22"/>
      <c r="AU2985" s="22"/>
      <c r="AX2985" s="22"/>
      <c r="BA2985" s="22"/>
      <c r="BD2985" s="22"/>
    </row>
    <row r="2986" spans="2:56" x14ac:dyDescent="0.3">
      <c r="B2986" s="22"/>
      <c r="C2986" s="55"/>
      <c r="D2986" s="44"/>
      <c r="E2986" s="40"/>
      <c r="F2986" s="40"/>
      <c r="G2986" s="22"/>
      <c r="H2986" s="44"/>
      <c r="I2986" s="67"/>
      <c r="J2986" s="67"/>
      <c r="K2986" s="4"/>
      <c r="N2986" s="22"/>
      <c r="Q2986" s="22"/>
      <c r="T2986" s="22"/>
      <c r="W2986" s="22"/>
      <c r="Z2986" s="22"/>
      <c r="AC2986" s="22"/>
      <c r="AF2986" s="22"/>
      <c r="AI2986" s="22"/>
      <c r="AL2986" s="22"/>
      <c r="AO2986" s="22"/>
      <c r="AR2986" s="22"/>
      <c r="AU2986" s="22"/>
      <c r="AX2986" s="22"/>
      <c r="BA2986" s="22"/>
      <c r="BD2986" s="22"/>
    </row>
    <row r="2987" spans="2:56" x14ac:dyDescent="0.3">
      <c r="B2987" s="22"/>
      <c r="C2987" s="55"/>
      <c r="D2987" s="44"/>
      <c r="E2987" s="40"/>
      <c r="F2987" s="40"/>
      <c r="G2987" s="22"/>
      <c r="H2987" s="44"/>
      <c r="I2987" s="67"/>
      <c r="J2987" s="67"/>
      <c r="K2987" s="4"/>
      <c r="N2987" s="22"/>
      <c r="Q2987" s="22"/>
      <c r="T2987" s="22"/>
      <c r="W2987" s="22"/>
      <c r="Z2987" s="22"/>
      <c r="AC2987" s="22"/>
      <c r="AF2987" s="22"/>
      <c r="AI2987" s="22"/>
      <c r="AL2987" s="22"/>
      <c r="AO2987" s="22"/>
      <c r="AR2987" s="22"/>
      <c r="AU2987" s="22"/>
      <c r="AX2987" s="22"/>
      <c r="BA2987" s="22"/>
      <c r="BD2987" s="22"/>
    </row>
    <row r="2988" spans="2:56" x14ac:dyDescent="0.3">
      <c r="B2988" s="22"/>
      <c r="C2988" s="55"/>
      <c r="D2988" s="44"/>
      <c r="E2988" s="40"/>
      <c r="F2988" s="40"/>
      <c r="G2988" s="22"/>
      <c r="H2988" s="44"/>
      <c r="I2988" s="67"/>
      <c r="J2988" s="67"/>
      <c r="K2988" s="4"/>
      <c r="N2988" s="22"/>
      <c r="Q2988" s="22"/>
      <c r="T2988" s="22"/>
      <c r="W2988" s="22"/>
      <c r="Z2988" s="22"/>
      <c r="AC2988" s="22"/>
      <c r="AF2988" s="22"/>
      <c r="AI2988" s="22"/>
      <c r="AL2988" s="22"/>
      <c r="AO2988" s="22"/>
      <c r="AR2988" s="22"/>
      <c r="AU2988" s="22"/>
      <c r="AX2988" s="22"/>
      <c r="BA2988" s="22"/>
      <c r="BD2988" s="22"/>
    </row>
    <row r="2989" spans="2:56" x14ac:dyDescent="0.3">
      <c r="B2989" s="22"/>
      <c r="C2989" s="55"/>
      <c r="D2989" s="44"/>
      <c r="E2989" s="40"/>
      <c r="F2989" s="40"/>
      <c r="G2989" s="22"/>
      <c r="H2989" s="44"/>
      <c r="I2989" s="67"/>
      <c r="J2989" s="67"/>
      <c r="K2989" s="4"/>
      <c r="N2989" s="22"/>
      <c r="Q2989" s="22"/>
      <c r="T2989" s="22"/>
      <c r="W2989" s="22"/>
      <c r="Z2989" s="22"/>
      <c r="AC2989" s="22"/>
      <c r="AF2989" s="22"/>
      <c r="AI2989" s="22"/>
      <c r="AL2989" s="22"/>
      <c r="AO2989" s="22"/>
      <c r="AR2989" s="22"/>
      <c r="AU2989" s="22"/>
      <c r="AX2989" s="22"/>
      <c r="BA2989" s="22"/>
      <c r="BD2989" s="22"/>
    </row>
    <row r="2990" spans="2:56" x14ac:dyDescent="0.3">
      <c r="B2990" s="22"/>
      <c r="C2990" s="55"/>
      <c r="D2990" s="44"/>
      <c r="E2990" s="40"/>
      <c r="F2990" s="40"/>
      <c r="G2990" s="22"/>
      <c r="H2990" s="44"/>
      <c r="I2990" s="67"/>
      <c r="J2990" s="67"/>
      <c r="K2990" s="4"/>
      <c r="N2990" s="22"/>
      <c r="Q2990" s="22"/>
      <c r="T2990" s="22"/>
      <c r="W2990" s="22"/>
      <c r="Z2990" s="22"/>
      <c r="AC2990" s="22"/>
      <c r="AF2990" s="22"/>
      <c r="AI2990" s="22"/>
      <c r="AL2990" s="22"/>
      <c r="AO2990" s="22"/>
      <c r="AR2990" s="22"/>
      <c r="AU2990" s="22"/>
      <c r="AX2990" s="22"/>
      <c r="BA2990" s="22"/>
      <c r="BD2990" s="22"/>
    </row>
    <row r="2991" spans="2:56" x14ac:dyDescent="0.3">
      <c r="B2991" s="22"/>
      <c r="C2991" s="55"/>
      <c r="D2991" s="44"/>
      <c r="E2991" s="40"/>
      <c r="F2991" s="40"/>
      <c r="G2991" s="22"/>
      <c r="H2991" s="44"/>
      <c r="I2991" s="67"/>
      <c r="J2991" s="67"/>
      <c r="K2991" s="4"/>
      <c r="N2991" s="22"/>
      <c r="Q2991" s="22"/>
      <c r="T2991" s="22"/>
      <c r="W2991" s="22"/>
      <c r="Z2991" s="22"/>
      <c r="AC2991" s="22"/>
      <c r="AF2991" s="22"/>
      <c r="AI2991" s="22"/>
      <c r="AL2991" s="22"/>
      <c r="AO2991" s="22"/>
      <c r="AR2991" s="22"/>
      <c r="AU2991" s="22"/>
      <c r="AX2991" s="22"/>
      <c r="BA2991" s="22"/>
      <c r="BD2991" s="22"/>
    </row>
    <row r="2992" spans="2:56" x14ac:dyDescent="0.3">
      <c r="B2992" s="22"/>
      <c r="C2992" s="55"/>
      <c r="D2992" s="44"/>
      <c r="E2992" s="40"/>
      <c r="F2992" s="40"/>
      <c r="G2992" s="22"/>
      <c r="H2992" s="44"/>
      <c r="I2992" s="67"/>
      <c r="J2992" s="67"/>
      <c r="K2992" s="4"/>
      <c r="N2992" s="22"/>
      <c r="Q2992" s="22"/>
      <c r="T2992" s="22"/>
      <c r="W2992" s="22"/>
      <c r="Z2992" s="22"/>
      <c r="AC2992" s="22"/>
      <c r="AF2992" s="22"/>
      <c r="AI2992" s="22"/>
      <c r="AL2992" s="22"/>
      <c r="AO2992" s="22"/>
      <c r="AR2992" s="22"/>
      <c r="AU2992" s="22"/>
      <c r="AX2992" s="22"/>
      <c r="BA2992" s="22"/>
      <c r="BD2992" s="22"/>
    </row>
    <row r="2993" spans="2:56" x14ac:dyDescent="0.3">
      <c r="B2993" s="22"/>
      <c r="C2993" s="55"/>
      <c r="D2993" s="44"/>
      <c r="E2993" s="40"/>
      <c r="F2993" s="40"/>
      <c r="G2993" s="22"/>
      <c r="H2993" s="44"/>
      <c r="I2993" s="67"/>
      <c r="J2993" s="67"/>
      <c r="K2993" s="4"/>
      <c r="N2993" s="22"/>
      <c r="Q2993" s="22"/>
      <c r="T2993" s="22"/>
      <c r="W2993" s="22"/>
      <c r="Z2993" s="22"/>
      <c r="AC2993" s="22"/>
      <c r="AF2993" s="22"/>
      <c r="AI2993" s="22"/>
      <c r="AL2993" s="22"/>
      <c r="AO2993" s="22"/>
      <c r="AR2993" s="22"/>
      <c r="AU2993" s="22"/>
      <c r="AX2993" s="22"/>
      <c r="BA2993" s="22"/>
      <c r="BD2993" s="22"/>
    </row>
    <row r="2994" spans="2:56" x14ac:dyDescent="0.3">
      <c r="B2994" s="22"/>
      <c r="C2994" s="55"/>
      <c r="D2994" s="44"/>
      <c r="E2994" s="40"/>
      <c r="F2994" s="40"/>
      <c r="G2994" s="22"/>
      <c r="H2994" s="44"/>
      <c r="I2994" s="67"/>
      <c r="J2994" s="67"/>
      <c r="K2994" s="4"/>
      <c r="N2994" s="22"/>
      <c r="Q2994" s="22"/>
      <c r="T2994" s="22"/>
      <c r="W2994" s="22"/>
      <c r="Z2994" s="22"/>
      <c r="AC2994" s="22"/>
      <c r="AF2994" s="22"/>
      <c r="AI2994" s="22"/>
      <c r="AL2994" s="22"/>
      <c r="AO2994" s="22"/>
      <c r="AR2994" s="22"/>
      <c r="AU2994" s="22"/>
      <c r="AX2994" s="22"/>
      <c r="BA2994" s="22"/>
      <c r="BD2994" s="22"/>
    </row>
    <row r="2995" spans="2:56" x14ac:dyDescent="0.3">
      <c r="B2995" s="22"/>
      <c r="C2995" s="55"/>
      <c r="D2995" s="44"/>
      <c r="E2995" s="40"/>
      <c r="F2995" s="40"/>
      <c r="G2995" s="22"/>
      <c r="H2995" s="44"/>
      <c r="I2995" s="67"/>
      <c r="J2995" s="67"/>
      <c r="K2995" s="4"/>
      <c r="N2995" s="22"/>
      <c r="Q2995" s="22"/>
      <c r="T2995" s="22"/>
      <c r="W2995" s="22"/>
      <c r="Z2995" s="22"/>
      <c r="AC2995" s="22"/>
      <c r="AF2995" s="22"/>
      <c r="AI2995" s="22"/>
      <c r="AL2995" s="22"/>
      <c r="AO2995" s="22"/>
      <c r="AR2995" s="22"/>
      <c r="AU2995" s="22"/>
      <c r="AX2995" s="22"/>
      <c r="BA2995" s="22"/>
      <c r="BD2995" s="22"/>
    </row>
    <row r="2996" spans="2:56" x14ac:dyDescent="0.3">
      <c r="B2996" s="22"/>
      <c r="C2996" s="55"/>
      <c r="D2996" s="44"/>
      <c r="E2996" s="40"/>
      <c r="F2996" s="40"/>
      <c r="G2996" s="22"/>
      <c r="H2996" s="44"/>
      <c r="I2996" s="67"/>
      <c r="J2996" s="67"/>
      <c r="K2996" s="4"/>
      <c r="N2996" s="22"/>
      <c r="Q2996" s="22"/>
      <c r="T2996" s="22"/>
      <c r="W2996" s="22"/>
      <c r="Z2996" s="22"/>
      <c r="AC2996" s="22"/>
      <c r="AF2996" s="22"/>
      <c r="AI2996" s="22"/>
      <c r="AL2996" s="22"/>
      <c r="AO2996" s="22"/>
      <c r="AR2996" s="22"/>
      <c r="AU2996" s="22"/>
      <c r="AX2996" s="22"/>
      <c r="BA2996" s="22"/>
      <c r="BD2996" s="22"/>
    </row>
    <row r="2997" spans="2:56" x14ac:dyDescent="0.3">
      <c r="B2997" s="22"/>
      <c r="C2997" s="55"/>
      <c r="D2997" s="44"/>
      <c r="E2997" s="40"/>
      <c r="F2997" s="40"/>
      <c r="G2997" s="22"/>
      <c r="H2997" s="44"/>
      <c r="I2997" s="67"/>
      <c r="J2997" s="67"/>
      <c r="K2997" s="4"/>
      <c r="N2997" s="22"/>
      <c r="Q2997" s="22"/>
      <c r="T2997" s="22"/>
      <c r="W2997" s="22"/>
      <c r="Z2997" s="22"/>
      <c r="AC2997" s="22"/>
      <c r="AF2997" s="22"/>
      <c r="AI2997" s="22"/>
      <c r="AL2997" s="22"/>
      <c r="AO2997" s="22"/>
      <c r="AR2997" s="22"/>
      <c r="AU2997" s="22"/>
      <c r="AX2997" s="22"/>
      <c r="BA2997" s="22"/>
      <c r="BD2997" s="22"/>
    </row>
    <row r="2998" spans="2:56" x14ac:dyDescent="0.3">
      <c r="B2998" s="22"/>
      <c r="C2998" s="55"/>
      <c r="D2998" s="44"/>
      <c r="E2998" s="40"/>
      <c r="F2998" s="40"/>
      <c r="G2998" s="22"/>
      <c r="H2998" s="44"/>
      <c r="I2998" s="67"/>
      <c r="J2998" s="67"/>
      <c r="K2998" s="4"/>
      <c r="N2998" s="22"/>
      <c r="Q2998" s="22"/>
      <c r="T2998" s="22"/>
      <c r="W2998" s="22"/>
      <c r="Z2998" s="22"/>
      <c r="AC2998" s="22"/>
      <c r="AF2998" s="22"/>
      <c r="AI2998" s="22"/>
      <c r="AL2998" s="22"/>
      <c r="AO2998" s="22"/>
      <c r="AR2998" s="22"/>
      <c r="AU2998" s="22"/>
      <c r="AX2998" s="22"/>
      <c r="BA2998" s="22"/>
      <c r="BD2998" s="22"/>
    </row>
    <row r="2999" spans="2:56" x14ac:dyDescent="0.3">
      <c r="B2999" s="22"/>
      <c r="C2999" s="55"/>
      <c r="D2999" s="44"/>
      <c r="E2999" s="40"/>
      <c r="F2999" s="40"/>
      <c r="G2999" s="22"/>
      <c r="H2999" s="44"/>
      <c r="I2999" s="67"/>
      <c r="J2999" s="67"/>
      <c r="K2999" s="4"/>
      <c r="N2999" s="22"/>
      <c r="Q2999" s="22"/>
      <c r="T2999" s="22"/>
      <c r="W2999" s="22"/>
      <c r="Z2999" s="22"/>
      <c r="AC2999" s="22"/>
      <c r="AF2999" s="22"/>
      <c r="AI2999" s="22"/>
      <c r="AL2999" s="22"/>
      <c r="AO2999" s="22"/>
      <c r="AR2999" s="22"/>
      <c r="AU2999" s="22"/>
      <c r="AX2999" s="22"/>
      <c r="BA2999" s="22"/>
      <c r="BD2999" s="22"/>
    </row>
    <row r="3000" spans="2:56" x14ac:dyDescent="0.3">
      <c r="B3000" s="22"/>
      <c r="C3000" s="55"/>
      <c r="D3000" s="44"/>
      <c r="E3000" s="40"/>
      <c r="F3000" s="40"/>
      <c r="G3000" s="22"/>
      <c r="H3000" s="44"/>
      <c r="I3000" s="67"/>
      <c r="J3000" s="67"/>
      <c r="K3000" s="4"/>
      <c r="N3000" s="22"/>
      <c r="Q3000" s="22"/>
      <c r="T3000" s="22"/>
      <c r="W3000" s="22"/>
      <c r="Z3000" s="22"/>
      <c r="AC3000" s="22"/>
      <c r="AF3000" s="22"/>
      <c r="AI3000" s="22"/>
      <c r="AL3000" s="22"/>
      <c r="AO3000" s="22"/>
      <c r="AR3000" s="22"/>
      <c r="AU3000" s="22"/>
      <c r="AX3000" s="22"/>
      <c r="BA3000" s="22"/>
      <c r="BD3000" s="22"/>
    </row>
    <row r="3001" spans="2:56" x14ac:dyDescent="0.3">
      <c r="B3001" s="22"/>
      <c r="C3001" s="55"/>
      <c r="D3001" s="44"/>
      <c r="E3001" s="40"/>
      <c r="F3001" s="40"/>
      <c r="G3001" s="22"/>
      <c r="H3001" s="44"/>
      <c r="I3001" s="67"/>
      <c r="J3001" s="67"/>
      <c r="K3001" s="4"/>
      <c r="N3001" s="22"/>
      <c r="Q3001" s="22"/>
      <c r="T3001" s="22"/>
      <c r="W3001" s="22"/>
      <c r="Z3001" s="22"/>
      <c r="AC3001" s="22"/>
      <c r="AF3001" s="22"/>
      <c r="AI3001" s="22"/>
      <c r="AL3001" s="22"/>
      <c r="AO3001" s="22"/>
      <c r="AR3001" s="22"/>
      <c r="AU3001" s="22"/>
      <c r="AX3001" s="22"/>
      <c r="BA3001" s="22"/>
      <c r="BD3001" s="22"/>
    </row>
    <row r="3002" spans="2:56" x14ac:dyDescent="0.3">
      <c r="B3002" s="22"/>
      <c r="C3002" s="55"/>
      <c r="D3002" s="44"/>
      <c r="E3002" s="40"/>
      <c r="F3002" s="40"/>
      <c r="G3002" s="22"/>
      <c r="H3002" s="44"/>
      <c r="I3002" s="67"/>
      <c r="J3002" s="67"/>
      <c r="K3002" s="4"/>
      <c r="N3002" s="22"/>
      <c r="Q3002" s="22"/>
      <c r="T3002" s="22"/>
      <c r="W3002" s="22"/>
      <c r="Z3002" s="22"/>
      <c r="AC3002" s="22"/>
      <c r="AF3002" s="22"/>
      <c r="AI3002" s="22"/>
      <c r="AL3002" s="22"/>
      <c r="AO3002" s="22"/>
      <c r="AR3002" s="22"/>
      <c r="AU3002" s="22"/>
      <c r="AX3002" s="22"/>
      <c r="BA3002" s="22"/>
      <c r="BD3002" s="22"/>
    </row>
    <row r="3003" spans="2:56" x14ac:dyDescent="0.3">
      <c r="B3003" s="22"/>
      <c r="C3003" s="55"/>
      <c r="D3003" s="44"/>
      <c r="E3003" s="40"/>
      <c r="F3003" s="40"/>
      <c r="G3003" s="22"/>
      <c r="H3003" s="44"/>
      <c r="I3003" s="67"/>
      <c r="J3003" s="67"/>
      <c r="K3003" s="4"/>
      <c r="N3003" s="22"/>
      <c r="Q3003" s="22"/>
      <c r="T3003" s="22"/>
      <c r="W3003" s="22"/>
      <c r="Z3003" s="22"/>
      <c r="AC3003" s="22"/>
      <c r="AF3003" s="22"/>
      <c r="AI3003" s="22"/>
      <c r="AL3003" s="22"/>
      <c r="AO3003" s="22"/>
      <c r="AR3003" s="22"/>
      <c r="AU3003" s="22"/>
      <c r="AX3003" s="22"/>
      <c r="BA3003" s="22"/>
      <c r="BD3003" s="22"/>
    </row>
    <row r="3004" spans="2:56" x14ac:dyDescent="0.3">
      <c r="B3004" s="22"/>
      <c r="C3004" s="55"/>
      <c r="D3004" s="44"/>
      <c r="E3004" s="40"/>
      <c r="F3004" s="40"/>
      <c r="G3004" s="22"/>
      <c r="H3004" s="44"/>
      <c r="I3004" s="67"/>
      <c r="J3004" s="67"/>
      <c r="K3004" s="4"/>
      <c r="N3004" s="22"/>
      <c r="Q3004" s="22"/>
      <c r="T3004" s="22"/>
      <c r="W3004" s="22"/>
      <c r="Z3004" s="22"/>
      <c r="AC3004" s="22"/>
      <c r="AF3004" s="22"/>
      <c r="AI3004" s="22"/>
      <c r="AL3004" s="22"/>
      <c r="AO3004" s="22"/>
      <c r="AR3004" s="22"/>
      <c r="AU3004" s="22"/>
      <c r="AX3004" s="22"/>
      <c r="BA3004" s="22"/>
      <c r="BD3004" s="22"/>
    </row>
    <row r="3005" spans="2:56" x14ac:dyDescent="0.3">
      <c r="B3005" s="22"/>
      <c r="C3005" s="55"/>
      <c r="D3005" s="44"/>
      <c r="E3005" s="40"/>
      <c r="F3005" s="40"/>
      <c r="G3005" s="22"/>
      <c r="H3005" s="44"/>
      <c r="I3005" s="67"/>
      <c r="J3005" s="67"/>
      <c r="K3005" s="4"/>
      <c r="N3005" s="22"/>
      <c r="Q3005" s="22"/>
      <c r="T3005" s="22"/>
      <c r="W3005" s="22"/>
      <c r="Z3005" s="22"/>
      <c r="AC3005" s="22"/>
      <c r="AF3005" s="22"/>
      <c r="AI3005" s="22"/>
      <c r="AL3005" s="22"/>
      <c r="AO3005" s="22"/>
      <c r="AR3005" s="22"/>
      <c r="AU3005" s="22"/>
      <c r="AX3005" s="22"/>
      <c r="BA3005" s="22"/>
      <c r="BD3005" s="22"/>
    </row>
    <row r="3006" spans="2:56" x14ac:dyDescent="0.3">
      <c r="B3006" s="22"/>
      <c r="C3006" s="55"/>
      <c r="D3006" s="44"/>
      <c r="E3006" s="40"/>
      <c r="F3006" s="40"/>
      <c r="G3006" s="22"/>
      <c r="H3006" s="44"/>
      <c r="I3006" s="67"/>
      <c r="J3006" s="67"/>
      <c r="K3006" s="4"/>
      <c r="N3006" s="22"/>
      <c r="Q3006" s="22"/>
      <c r="T3006" s="22"/>
      <c r="W3006" s="22"/>
      <c r="Z3006" s="22"/>
      <c r="AC3006" s="22"/>
      <c r="AF3006" s="22"/>
      <c r="AI3006" s="22"/>
      <c r="AL3006" s="22"/>
      <c r="AO3006" s="22"/>
      <c r="AR3006" s="22"/>
      <c r="AU3006" s="22"/>
      <c r="AX3006" s="22"/>
      <c r="BA3006" s="22"/>
      <c r="BD3006" s="22"/>
    </row>
    <row r="3007" spans="2:56" x14ac:dyDescent="0.3">
      <c r="B3007" s="22"/>
      <c r="C3007" s="55"/>
      <c r="D3007" s="44"/>
      <c r="E3007" s="40"/>
      <c r="F3007" s="40"/>
      <c r="G3007" s="22"/>
      <c r="H3007" s="44"/>
      <c r="I3007" s="67"/>
      <c r="J3007" s="67"/>
      <c r="K3007" s="4"/>
      <c r="N3007" s="22"/>
      <c r="Q3007" s="22"/>
      <c r="T3007" s="22"/>
      <c r="W3007" s="22"/>
      <c r="Z3007" s="22"/>
      <c r="AC3007" s="22"/>
      <c r="AF3007" s="22"/>
      <c r="AI3007" s="22"/>
      <c r="AL3007" s="22"/>
      <c r="AO3007" s="22"/>
      <c r="AR3007" s="22"/>
      <c r="AU3007" s="22"/>
      <c r="AX3007" s="22"/>
      <c r="BA3007" s="22"/>
      <c r="BD3007" s="22"/>
    </row>
    <row r="3008" spans="2:56" x14ac:dyDescent="0.3">
      <c r="B3008" s="22"/>
      <c r="C3008" s="55"/>
      <c r="D3008" s="44"/>
      <c r="E3008" s="40"/>
      <c r="F3008" s="40"/>
      <c r="G3008" s="22"/>
      <c r="H3008" s="44"/>
      <c r="I3008" s="67"/>
      <c r="J3008" s="67"/>
      <c r="K3008" s="4"/>
      <c r="N3008" s="22"/>
      <c r="Q3008" s="22"/>
      <c r="T3008" s="22"/>
      <c r="W3008" s="22"/>
      <c r="Z3008" s="22"/>
      <c r="AC3008" s="22"/>
      <c r="AF3008" s="22"/>
      <c r="AI3008" s="22"/>
      <c r="AL3008" s="22"/>
      <c r="AO3008" s="22"/>
      <c r="AR3008" s="22"/>
      <c r="AU3008" s="22"/>
      <c r="AX3008" s="22"/>
      <c r="BA3008" s="22"/>
      <c r="BD3008" s="22"/>
    </row>
    <row r="3009" spans="2:56" x14ac:dyDescent="0.3">
      <c r="B3009" s="22"/>
      <c r="C3009" s="55"/>
      <c r="D3009" s="44"/>
      <c r="E3009" s="40"/>
      <c r="F3009" s="40"/>
      <c r="G3009" s="22"/>
      <c r="H3009" s="44"/>
      <c r="I3009" s="67"/>
      <c r="J3009" s="67"/>
      <c r="K3009" s="4"/>
      <c r="N3009" s="22"/>
      <c r="Q3009" s="22"/>
      <c r="T3009" s="22"/>
      <c r="W3009" s="22"/>
      <c r="Z3009" s="22"/>
      <c r="AC3009" s="22"/>
      <c r="AF3009" s="22"/>
      <c r="AI3009" s="22"/>
      <c r="AL3009" s="22"/>
      <c r="AO3009" s="22"/>
      <c r="AR3009" s="22"/>
      <c r="AU3009" s="22"/>
      <c r="AX3009" s="22"/>
      <c r="BA3009" s="22"/>
      <c r="BD3009" s="22"/>
    </row>
    <row r="3010" spans="2:56" x14ac:dyDescent="0.3">
      <c r="B3010" s="22"/>
      <c r="C3010" s="55"/>
      <c r="D3010" s="44"/>
      <c r="E3010" s="40"/>
      <c r="F3010" s="40"/>
      <c r="G3010" s="22"/>
      <c r="H3010" s="44"/>
      <c r="I3010" s="67"/>
      <c r="J3010" s="67"/>
      <c r="K3010" s="4"/>
      <c r="N3010" s="22"/>
      <c r="Q3010" s="22"/>
      <c r="T3010" s="22"/>
      <c r="W3010" s="22"/>
      <c r="Z3010" s="22"/>
      <c r="AC3010" s="22"/>
      <c r="AF3010" s="22"/>
      <c r="AI3010" s="22"/>
      <c r="AL3010" s="22"/>
      <c r="AO3010" s="22"/>
      <c r="AR3010" s="22"/>
      <c r="AU3010" s="22"/>
      <c r="AX3010" s="22"/>
      <c r="BA3010" s="22"/>
      <c r="BD3010" s="22"/>
    </row>
    <row r="3011" spans="2:56" x14ac:dyDescent="0.3">
      <c r="B3011" s="22"/>
      <c r="C3011" s="55"/>
      <c r="D3011" s="44"/>
      <c r="E3011" s="40"/>
      <c r="F3011" s="40"/>
      <c r="G3011" s="22"/>
      <c r="H3011" s="44"/>
      <c r="I3011" s="67"/>
      <c r="J3011" s="67"/>
      <c r="K3011" s="4"/>
      <c r="N3011" s="22"/>
      <c r="Q3011" s="22"/>
      <c r="T3011" s="22"/>
      <c r="W3011" s="22"/>
      <c r="Z3011" s="22"/>
      <c r="AC3011" s="22"/>
      <c r="AF3011" s="22"/>
      <c r="AI3011" s="22"/>
      <c r="AL3011" s="22"/>
      <c r="AO3011" s="22"/>
      <c r="AR3011" s="22"/>
      <c r="AU3011" s="22"/>
      <c r="AX3011" s="22"/>
      <c r="BA3011" s="22"/>
      <c r="BD3011" s="22"/>
    </row>
    <row r="3012" spans="2:56" x14ac:dyDescent="0.3">
      <c r="B3012" s="22"/>
      <c r="C3012" s="55"/>
      <c r="D3012" s="44"/>
      <c r="E3012" s="40"/>
      <c r="F3012" s="40"/>
      <c r="G3012" s="22"/>
      <c r="H3012" s="44"/>
      <c r="I3012" s="67"/>
      <c r="J3012" s="67"/>
      <c r="K3012" s="4"/>
      <c r="N3012" s="22"/>
      <c r="Q3012" s="22"/>
      <c r="T3012" s="22"/>
      <c r="W3012" s="22"/>
      <c r="Z3012" s="22"/>
      <c r="AC3012" s="22"/>
      <c r="AF3012" s="22"/>
      <c r="AI3012" s="22"/>
      <c r="AL3012" s="22"/>
      <c r="AO3012" s="22"/>
      <c r="AR3012" s="22"/>
      <c r="AU3012" s="22"/>
      <c r="AX3012" s="22"/>
      <c r="BA3012" s="22"/>
      <c r="BD3012" s="22"/>
    </row>
    <row r="3013" spans="2:56" x14ac:dyDescent="0.3">
      <c r="B3013" s="22"/>
      <c r="C3013" s="55"/>
      <c r="D3013" s="44"/>
      <c r="E3013" s="40"/>
      <c r="F3013" s="40"/>
      <c r="G3013" s="22"/>
      <c r="H3013" s="44"/>
      <c r="I3013" s="67"/>
      <c r="J3013" s="67"/>
      <c r="K3013" s="4"/>
      <c r="N3013" s="22"/>
      <c r="Q3013" s="22"/>
      <c r="T3013" s="22"/>
      <c r="W3013" s="22"/>
      <c r="Z3013" s="22"/>
      <c r="AC3013" s="22"/>
      <c r="AF3013" s="22"/>
      <c r="AI3013" s="22"/>
      <c r="AL3013" s="22"/>
      <c r="AO3013" s="22"/>
      <c r="AR3013" s="22"/>
      <c r="AU3013" s="22"/>
      <c r="AX3013" s="22"/>
      <c r="BA3013" s="22"/>
      <c r="BD3013" s="22"/>
    </row>
    <row r="3014" spans="2:56" x14ac:dyDescent="0.3">
      <c r="B3014" s="22"/>
      <c r="C3014" s="55"/>
      <c r="D3014" s="44"/>
      <c r="E3014" s="40"/>
      <c r="F3014" s="40"/>
      <c r="G3014" s="22"/>
      <c r="H3014" s="44"/>
      <c r="I3014" s="67"/>
      <c r="J3014" s="67"/>
      <c r="K3014" s="4"/>
      <c r="N3014" s="22"/>
      <c r="Q3014" s="22"/>
      <c r="T3014" s="22"/>
      <c r="W3014" s="22"/>
      <c r="Z3014" s="22"/>
      <c r="AC3014" s="22"/>
      <c r="AF3014" s="22"/>
      <c r="AI3014" s="22"/>
      <c r="AL3014" s="22"/>
      <c r="AO3014" s="22"/>
      <c r="AR3014" s="22"/>
      <c r="AU3014" s="22"/>
      <c r="AX3014" s="22"/>
      <c r="BA3014" s="22"/>
      <c r="BD3014" s="22"/>
    </row>
    <row r="3015" spans="2:56" x14ac:dyDescent="0.3">
      <c r="B3015" s="22"/>
      <c r="C3015" s="55"/>
      <c r="D3015" s="44"/>
      <c r="E3015" s="40"/>
      <c r="F3015" s="40"/>
      <c r="G3015" s="22"/>
      <c r="H3015" s="44"/>
      <c r="I3015" s="67"/>
      <c r="J3015" s="67"/>
      <c r="K3015" s="4"/>
      <c r="N3015" s="22"/>
      <c r="Q3015" s="22"/>
      <c r="T3015" s="22"/>
      <c r="W3015" s="22"/>
      <c r="Z3015" s="22"/>
      <c r="AC3015" s="22"/>
      <c r="AF3015" s="22"/>
      <c r="AI3015" s="22"/>
      <c r="AL3015" s="22"/>
      <c r="AO3015" s="22"/>
      <c r="AR3015" s="22"/>
      <c r="AU3015" s="22"/>
      <c r="AX3015" s="22"/>
      <c r="BA3015" s="22"/>
      <c r="BD3015" s="22"/>
    </row>
    <row r="3016" spans="2:56" x14ac:dyDescent="0.3">
      <c r="B3016" s="22"/>
      <c r="C3016" s="55"/>
      <c r="D3016" s="44"/>
      <c r="E3016" s="40"/>
      <c r="F3016" s="40"/>
      <c r="G3016" s="22"/>
      <c r="H3016" s="44"/>
      <c r="I3016" s="67"/>
      <c r="J3016" s="67"/>
      <c r="K3016" s="4"/>
      <c r="N3016" s="22"/>
      <c r="Q3016" s="22"/>
      <c r="T3016" s="22"/>
      <c r="W3016" s="22"/>
      <c r="Z3016" s="22"/>
      <c r="AC3016" s="22"/>
      <c r="AF3016" s="22"/>
      <c r="AI3016" s="22"/>
      <c r="AL3016" s="22"/>
      <c r="AO3016" s="22"/>
      <c r="AR3016" s="22"/>
      <c r="AU3016" s="22"/>
      <c r="AX3016" s="22"/>
      <c r="BA3016" s="22"/>
      <c r="BD3016" s="22"/>
    </row>
    <row r="3017" spans="2:56" x14ac:dyDescent="0.3">
      <c r="B3017" s="22"/>
      <c r="C3017" s="55"/>
      <c r="D3017" s="44"/>
      <c r="E3017" s="40"/>
      <c r="F3017" s="40"/>
      <c r="G3017" s="22"/>
      <c r="H3017" s="44"/>
      <c r="I3017" s="67"/>
      <c r="J3017" s="67"/>
      <c r="K3017" s="4"/>
      <c r="N3017" s="22"/>
      <c r="Q3017" s="22"/>
      <c r="T3017" s="22"/>
      <c r="W3017" s="22"/>
      <c r="Z3017" s="22"/>
      <c r="AC3017" s="22"/>
      <c r="AF3017" s="22"/>
      <c r="AI3017" s="22"/>
      <c r="AL3017" s="22"/>
      <c r="AO3017" s="22"/>
      <c r="AR3017" s="22"/>
      <c r="AU3017" s="22"/>
      <c r="AX3017" s="22"/>
      <c r="BA3017" s="22"/>
      <c r="BD3017" s="22"/>
    </row>
    <row r="3018" spans="2:56" x14ac:dyDescent="0.3">
      <c r="B3018" s="22"/>
      <c r="C3018" s="55"/>
      <c r="D3018" s="44"/>
      <c r="E3018" s="40"/>
      <c r="F3018" s="40"/>
      <c r="G3018" s="22"/>
      <c r="H3018" s="44"/>
      <c r="I3018" s="67"/>
      <c r="J3018" s="67"/>
      <c r="K3018" s="4"/>
      <c r="N3018" s="22"/>
      <c r="Q3018" s="22"/>
      <c r="T3018" s="22"/>
      <c r="W3018" s="22"/>
      <c r="Z3018" s="22"/>
      <c r="AC3018" s="22"/>
      <c r="AF3018" s="22"/>
      <c r="AI3018" s="22"/>
      <c r="AL3018" s="22"/>
      <c r="AO3018" s="22"/>
      <c r="AR3018" s="22"/>
      <c r="AU3018" s="22"/>
      <c r="AX3018" s="22"/>
      <c r="BA3018" s="22"/>
      <c r="BD3018" s="22"/>
    </row>
    <row r="3019" spans="2:56" x14ac:dyDescent="0.3">
      <c r="B3019" s="22"/>
      <c r="C3019" s="55"/>
      <c r="D3019" s="44"/>
      <c r="E3019" s="40"/>
      <c r="F3019" s="40"/>
      <c r="G3019" s="22"/>
      <c r="H3019" s="44"/>
      <c r="I3019" s="67"/>
      <c r="J3019" s="67"/>
      <c r="K3019" s="4"/>
      <c r="N3019" s="22"/>
      <c r="Q3019" s="22"/>
      <c r="T3019" s="22"/>
      <c r="W3019" s="22"/>
      <c r="Z3019" s="22"/>
      <c r="AC3019" s="22"/>
      <c r="AF3019" s="22"/>
      <c r="AI3019" s="22"/>
      <c r="AL3019" s="22"/>
      <c r="AO3019" s="22"/>
      <c r="AR3019" s="22"/>
      <c r="AU3019" s="22"/>
      <c r="AX3019" s="22"/>
      <c r="BA3019" s="22"/>
      <c r="BD3019" s="22"/>
    </row>
    <row r="3020" spans="2:56" x14ac:dyDescent="0.3">
      <c r="B3020" s="22"/>
      <c r="C3020" s="55"/>
      <c r="D3020" s="44"/>
      <c r="E3020" s="40"/>
      <c r="F3020" s="40"/>
      <c r="G3020" s="22"/>
      <c r="H3020" s="44"/>
      <c r="I3020" s="67"/>
      <c r="J3020" s="67"/>
      <c r="K3020" s="4"/>
      <c r="N3020" s="22"/>
      <c r="Q3020" s="22"/>
      <c r="T3020" s="22"/>
      <c r="W3020" s="22"/>
      <c r="Z3020" s="22"/>
      <c r="AC3020" s="22"/>
      <c r="AF3020" s="22"/>
      <c r="AI3020" s="22"/>
      <c r="AL3020" s="22"/>
      <c r="AO3020" s="22"/>
      <c r="AR3020" s="22"/>
      <c r="AU3020" s="22"/>
      <c r="AX3020" s="22"/>
      <c r="BA3020" s="22"/>
      <c r="BD3020" s="22"/>
    </row>
    <row r="3021" spans="2:56" x14ac:dyDescent="0.3">
      <c r="B3021" s="22"/>
      <c r="C3021" s="55"/>
      <c r="D3021" s="44"/>
      <c r="E3021" s="40"/>
      <c r="F3021" s="40"/>
      <c r="G3021" s="22"/>
      <c r="H3021" s="44"/>
      <c r="I3021" s="67"/>
      <c r="J3021" s="67"/>
      <c r="K3021" s="4"/>
      <c r="N3021" s="22"/>
      <c r="Q3021" s="22"/>
      <c r="T3021" s="22"/>
      <c r="W3021" s="22"/>
      <c r="Z3021" s="22"/>
      <c r="AC3021" s="22"/>
      <c r="AF3021" s="22"/>
      <c r="AI3021" s="22"/>
      <c r="AL3021" s="22"/>
      <c r="AO3021" s="22"/>
      <c r="AR3021" s="22"/>
      <c r="AU3021" s="22"/>
      <c r="AX3021" s="22"/>
      <c r="BA3021" s="22"/>
      <c r="BD3021" s="22"/>
    </row>
    <row r="3022" spans="2:56" x14ac:dyDescent="0.3">
      <c r="B3022" s="22"/>
      <c r="C3022" s="55"/>
      <c r="D3022" s="44"/>
      <c r="E3022" s="40"/>
      <c r="F3022" s="40"/>
      <c r="G3022" s="22"/>
      <c r="H3022" s="44"/>
      <c r="I3022" s="67"/>
      <c r="J3022" s="67"/>
      <c r="K3022" s="4"/>
      <c r="N3022" s="22"/>
      <c r="Q3022" s="22"/>
      <c r="T3022" s="22"/>
      <c r="W3022" s="22"/>
      <c r="Z3022" s="22"/>
      <c r="AC3022" s="22"/>
      <c r="AF3022" s="22"/>
      <c r="AI3022" s="22"/>
      <c r="AL3022" s="22"/>
      <c r="AO3022" s="22"/>
      <c r="AR3022" s="22"/>
      <c r="AU3022" s="22"/>
      <c r="AX3022" s="22"/>
      <c r="BA3022" s="22"/>
      <c r="BD3022" s="22"/>
    </row>
    <row r="3023" spans="2:56" x14ac:dyDescent="0.3">
      <c r="B3023" s="22"/>
      <c r="C3023" s="55"/>
      <c r="D3023" s="44"/>
      <c r="E3023" s="40"/>
      <c r="F3023" s="40"/>
      <c r="G3023" s="22"/>
      <c r="H3023" s="44"/>
      <c r="I3023" s="67"/>
      <c r="J3023" s="67"/>
      <c r="K3023" s="4"/>
      <c r="N3023" s="22"/>
      <c r="Q3023" s="22"/>
      <c r="T3023" s="22"/>
      <c r="W3023" s="22"/>
      <c r="Z3023" s="22"/>
      <c r="AC3023" s="22"/>
      <c r="AF3023" s="22"/>
      <c r="AI3023" s="22"/>
      <c r="AL3023" s="22"/>
      <c r="AO3023" s="22"/>
      <c r="AR3023" s="22"/>
      <c r="AU3023" s="22"/>
      <c r="AX3023" s="22"/>
      <c r="BA3023" s="22"/>
      <c r="BD3023" s="22"/>
    </row>
    <row r="3024" spans="2:56" x14ac:dyDescent="0.3">
      <c r="B3024" s="22"/>
      <c r="C3024" s="55"/>
      <c r="D3024" s="44"/>
      <c r="E3024" s="40"/>
      <c r="F3024" s="40"/>
      <c r="G3024" s="22"/>
      <c r="H3024" s="44"/>
      <c r="I3024" s="67"/>
      <c r="J3024" s="67"/>
      <c r="K3024" s="4"/>
      <c r="N3024" s="22"/>
      <c r="Q3024" s="22"/>
      <c r="T3024" s="22"/>
      <c r="W3024" s="22"/>
      <c r="Z3024" s="22"/>
      <c r="AC3024" s="22"/>
      <c r="AF3024" s="22"/>
      <c r="AI3024" s="22"/>
      <c r="AL3024" s="22"/>
      <c r="AO3024" s="22"/>
      <c r="AR3024" s="22"/>
      <c r="AU3024" s="22"/>
      <c r="AX3024" s="22"/>
      <c r="BA3024" s="22"/>
      <c r="BD3024" s="22"/>
    </row>
    <row r="3025" spans="2:56" x14ac:dyDescent="0.3">
      <c r="B3025" s="22"/>
      <c r="C3025" s="55"/>
      <c r="D3025" s="44"/>
      <c r="E3025" s="40"/>
      <c r="F3025" s="40"/>
      <c r="G3025" s="22"/>
      <c r="H3025" s="44"/>
      <c r="I3025" s="67"/>
      <c r="J3025" s="67"/>
      <c r="K3025" s="4"/>
      <c r="N3025" s="22"/>
      <c r="Q3025" s="22"/>
      <c r="T3025" s="22"/>
      <c r="W3025" s="22"/>
      <c r="Z3025" s="22"/>
      <c r="AC3025" s="22"/>
      <c r="AF3025" s="22"/>
      <c r="AI3025" s="22"/>
      <c r="AL3025" s="22"/>
      <c r="AO3025" s="22"/>
      <c r="AR3025" s="22"/>
      <c r="AU3025" s="22"/>
      <c r="AX3025" s="22"/>
      <c r="BA3025" s="22"/>
      <c r="BD3025" s="22"/>
    </row>
    <row r="3026" spans="2:56" x14ac:dyDescent="0.3">
      <c r="B3026" s="22"/>
      <c r="C3026" s="55"/>
      <c r="D3026" s="44"/>
      <c r="E3026" s="40"/>
      <c r="F3026" s="40"/>
      <c r="G3026" s="22"/>
      <c r="H3026" s="44"/>
      <c r="I3026" s="67"/>
      <c r="J3026" s="67"/>
      <c r="K3026" s="4"/>
      <c r="N3026" s="22"/>
      <c r="Q3026" s="22"/>
      <c r="T3026" s="22"/>
      <c r="W3026" s="22"/>
      <c r="Z3026" s="22"/>
      <c r="AC3026" s="22"/>
      <c r="AF3026" s="22"/>
      <c r="AI3026" s="22"/>
      <c r="AL3026" s="22"/>
      <c r="AO3026" s="22"/>
      <c r="AR3026" s="22"/>
      <c r="AU3026" s="22"/>
      <c r="AX3026" s="22"/>
      <c r="BA3026" s="22"/>
      <c r="BD3026" s="22"/>
    </row>
    <row r="3027" spans="2:56" x14ac:dyDescent="0.3">
      <c r="B3027" s="22"/>
      <c r="C3027" s="55"/>
      <c r="D3027" s="44"/>
      <c r="E3027" s="40"/>
      <c r="F3027" s="40"/>
      <c r="G3027" s="22"/>
      <c r="H3027" s="44"/>
      <c r="I3027" s="67"/>
      <c r="J3027" s="67"/>
      <c r="K3027" s="4"/>
      <c r="N3027" s="22"/>
      <c r="Q3027" s="22"/>
      <c r="T3027" s="22"/>
      <c r="W3027" s="22"/>
      <c r="Z3027" s="22"/>
      <c r="AC3027" s="22"/>
      <c r="AF3027" s="22"/>
      <c r="AI3027" s="22"/>
      <c r="AL3027" s="22"/>
      <c r="AO3027" s="22"/>
      <c r="AR3027" s="22"/>
      <c r="AU3027" s="22"/>
      <c r="AX3027" s="22"/>
      <c r="BA3027" s="22"/>
      <c r="BD3027" s="22"/>
    </row>
    <row r="3028" spans="2:56" x14ac:dyDescent="0.3">
      <c r="B3028" s="22"/>
      <c r="C3028" s="55"/>
      <c r="D3028" s="44"/>
      <c r="E3028" s="40"/>
      <c r="F3028" s="40"/>
      <c r="G3028" s="22"/>
      <c r="H3028" s="44"/>
      <c r="I3028" s="67"/>
      <c r="J3028" s="67"/>
      <c r="K3028" s="4"/>
      <c r="N3028" s="22"/>
      <c r="Q3028" s="22"/>
      <c r="T3028" s="22"/>
      <c r="W3028" s="22"/>
      <c r="Z3028" s="22"/>
      <c r="AC3028" s="22"/>
      <c r="AF3028" s="22"/>
      <c r="AI3028" s="22"/>
      <c r="AL3028" s="22"/>
      <c r="AO3028" s="22"/>
      <c r="AR3028" s="22"/>
      <c r="AU3028" s="22"/>
      <c r="AX3028" s="22"/>
      <c r="BA3028" s="22"/>
      <c r="BD3028" s="22"/>
    </row>
    <row r="3029" spans="2:56" x14ac:dyDescent="0.3">
      <c r="B3029" s="22"/>
      <c r="C3029" s="55"/>
      <c r="D3029" s="44"/>
      <c r="E3029" s="40"/>
      <c r="F3029" s="40"/>
      <c r="G3029" s="22"/>
      <c r="H3029" s="44"/>
      <c r="I3029" s="67"/>
      <c r="J3029" s="67"/>
      <c r="K3029" s="4"/>
      <c r="N3029" s="22"/>
      <c r="Q3029" s="22"/>
      <c r="T3029" s="22"/>
      <c r="W3029" s="22"/>
      <c r="Z3029" s="22"/>
      <c r="AC3029" s="22"/>
      <c r="AF3029" s="22"/>
      <c r="AI3029" s="22"/>
      <c r="AL3029" s="22"/>
      <c r="AO3029" s="22"/>
      <c r="AR3029" s="22"/>
      <c r="AU3029" s="22"/>
      <c r="AX3029" s="22"/>
      <c r="BA3029" s="22"/>
      <c r="BD3029" s="22"/>
    </row>
    <row r="3030" spans="2:56" x14ac:dyDescent="0.3">
      <c r="B3030" s="22"/>
      <c r="C3030" s="55"/>
      <c r="D3030" s="44"/>
      <c r="E3030" s="40"/>
      <c r="F3030" s="40"/>
      <c r="G3030" s="22"/>
      <c r="H3030" s="44"/>
      <c r="I3030" s="67"/>
      <c r="J3030" s="67"/>
      <c r="K3030" s="4"/>
      <c r="N3030" s="22"/>
      <c r="Q3030" s="22"/>
      <c r="T3030" s="22"/>
      <c r="W3030" s="22"/>
      <c r="Z3030" s="22"/>
      <c r="AC3030" s="22"/>
      <c r="AF3030" s="22"/>
      <c r="AI3030" s="22"/>
      <c r="AL3030" s="22"/>
      <c r="AO3030" s="22"/>
      <c r="AR3030" s="22"/>
      <c r="AU3030" s="22"/>
      <c r="AX3030" s="22"/>
      <c r="BA3030" s="22"/>
      <c r="BD3030" s="22"/>
    </row>
    <row r="3031" spans="2:56" x14ac:dyDescent="0.3">
      <c r="B3031" s="22"/>
      <c r="C3031" s="55"/>
      <c r="D3031" s="44"/>
      <c r="E3031" s="40"/>
      <c r="F3031" s="40"/>
      <c r="G3031" s="22"/>
      <c r="H3031" s="44"/>
      <c r="I3031" s="67"/>
      <c r="J3031" s="67"/>
      <c r="K3031" s="4"/>
      <c r="N3031" s="22"/>
      <c r="Q3031" s="22"/>
      <c r="T3031" s="22"/>
      <c r="W3031" s="22"/>
      <c r="Z3031" s="22"/>
      <c r="AC3031" s="22"/>
      <c r="AF3031" s="22"/>
      <c r="AI3031" s="22"/>
      <c r="AL3031" s="22"/>
      <c r="AO3031" s="22"/>
      <c r="AR3031" s="22"/>
      <c r="AU3031" s="22"/>
      <c r="AX3031" s="22"/>
      <c r="BA3031" s="22"/>
      <c r="BD3031" s="22"/>
    </row>
    <row r="3032" spans="2:56" x14ac:dyDescent="0.3">
      <c r="B3032" s="22"/>
      <c r="C3032" s="55"/>
      <c r="D3032" s="44"/>
      <c r="E3032" s="40"/>
      <c r="F3032" s="40"/>
      <c r="G3032" s="22"/>
      <c r="H3032" s="44"/>
      <c r="I3032" s="67"/>
      <c r="J3032" s="67"/>
      <c r="K3032" s="4"/>
      <c r="N3032" s="22"/>
      <c r="Q3032" s="22"/>
      <c r="T3032" s="22"/>
      <c r="W3032" s="22"/>
      <c r="Z3032" s="22"/>
      <c r="AC3032" s="22"/>
      <c r="AF3032" s="22"/>
      <c r="AI3032" s="22"/>
      <c r="AL3032" s="22"/>
      <c r="AO3032" s="22"/>
      <c r="AR3032" s="22"/>
      <c r="AU3032" s="22"/>
      <c r="AX3032" s="22"/>
      <c r="BA3032" s="22"/>
      <c r="BD3032" s="22"/>
    </row>
    <row r="3033" spans="2:56" x14ac:dyDescent="0.3">
      <c r="B3033" s="22"/>
      <c r="C3033" s="55"/>
      <c r="D3033" s="44"/>
      <c r="E3033" s="40"/>
      <c r="F3033" s="40"/>
      <c r="G3033" s="22"/>
      <c r="H3033" s="44"/>
      <c r="I3033" s="67"/>
      <c r="J3033" s="67"/>
      <c r="K3033" s="4"/>
      <c r="N3033" s="22"/>
      <c r="Q3033" s="22"/>
      <c r="T3033" s="22"/>
      <c r="W3033" s="22"/>
      <c r="Z3033" s="22"/>
      <c r="AC3033" s="22"/>
      <c r="AF3033" s="22"/>
      <c r="AI3033" s="22"/>
      <c r="AL3033" s="22"/>
      <c r="AO3033" s="22"/>
      <c r="AR3033" s="22"/>
      <c r="AU3033" s="22"/>
      <c r="AX3033" s="22"/>
      <c r="BA3033" s="22"/>
      <c r="BD3033" s="22"/>
    </row>
    <row r="3034" spans="2:56" x14ac:dyDescent="0.3">
      <c r="B3034" s="22"/>
      <c r="C3034" s="55"/>
      <c r="D3034" s="44"/>
      <c r="E3034" s="40"/>
      <c r="F3034" s="40"/>
      <c r="G3034" s="22"/>
      <c r="H3034" s="44"/>
      <c r="I3034" s="67"/>
      <c r="J3034" s="67"/>
      <c r="K3034" s="4"/>
      <c r="N3034" s="22"/>
      <c r="Q3034" s="22"/>
      <c r="T3034" s="22"/>
      <c r="W3034" s="22"/>
      <c r="Z3034" s="22"/>
      <c r="AC3034" s="22"/>
      <c r="AF3034" s="22"/>
      <c r="AI3034" s="22"/>
      <c r="AL3034" s="22"/>
      <c r="AO3034" s="22"/>
      <c r="AR3034" s="22"/>
      <c r="AU3034" s="22"/>
      <c r="AX3034" s="22"/>
      <c r="BA3034" s="22"/>
      <c r="BD3034" s="22"/>
    </row>
    <row r="3035" spans="2:56" x14ac:dyDescent="0.3">
      <c r="B3035" s="22"/>
      <c r="C3035" s="55"/>
      <c r="D3035" s="44"/>
      <c r="E3035" s="40"/>
      <c r="F3035" s="40"/>
      <c r="G3035" s="22"/>
      <c r="H3035" s="44"/>
      <c r="I3035" s="67"/>
      <c r="J3035" s="67"/>
      <c r="K3035" s="4"/>
      <c r="N3035" s="22"/>
      <c r="Q3035" s="22"/>
      <c r="T3035" s="22"/>
      <c r="W3035" s="22"/>
      <c r="Z3035" s="22"/>
      <c r="AC3035" s="22"/>
      <c r="AF3035" s="22"/>
      <c r="AI3035" s="22"/>
      <c r="AL3035" s="22"/>
      <c r="AO3035" s="22"/>
      <c r="AR3035" s="22"/>
      <c r="AU3035" s="22"/>
      <c r="AX3035" s="22"/>
      <c r="BA3035" s="22"/>
      <c r="BD3035" s="22"/>
    </row>
    <row r="3036" spans="2:56" x14ac:dyDescent="0.3">
      <c r="B3036" s="22"/>
      <c r="C3036" s="55"/>
      <c r="D3036" s="44"/>
      <c r="E3036" s="40"/>
      <c r="F3036" s="40"/>
      <c r="G3036" s="22"/>
      <c r="H3036" s="44"/>
      <c r="I3036" s="67"/>
      <c r="J3036" s="67"/>
      <c r="K3036" s="4"/>
      <c r="N3036" s="22"/>
      <c r="Q3036" s="22"/>
      <c r="T3036" s="22"/>
      <c r="W3036" s="22"/>
      <c r="Z3036" s="22"/>
      <c r="AC3036" s="22"/>
      <c r="AF3036" s="22"/>
      <c r="AI3036" s="22"/>
      <c r="AL3036" s="22"/>
      <c r="AO3036" s="22"/>
      <c r="AR3036" s="22"/>
      <c r="AU3036" s="22"/>
      <c r="AX3036" s="22"/>
      <c r="BA3036" s="22"/>
      <c r="BD3036" s="22"/>
    </row>
    <row r="3037" spans="2:56" x14ac:dyDescent="0.3">
      <c r="B3037" s="22"/>
      <c r="C3037" s="55"/>
      <c r="D3037" s="44"/>
      <c r="E3037" s="40"/>
      <c r="F3037" s="40"/>
      <c r="G3037" s="22"/>
      <c r="H3037" s="44"/>
      <c r="I3037" s="67"/>
      <c r="J3037" s="67"/>
      <c r="K3037" s="4"/>
      <c r="N3037" s="22"/>
      <c r="Q3037" s="22"/>
      <c r="T3037" s="22"/>
      <c r="W3037" s="22"/>
      <c r="Z3037" s="22"/>
      <c r="AC3037" s="22"/>
      <c r="AF3037" s="22"/>
      <c r="AI3037" s="22"/>
      <c r="AL3037" s="22"/>
      <c r="AO3037" s="22"/>
      <c r="AR3037" s="22"/>
      <c r="AU3037" s="22"/>
      <c r="AX3037" s="22"/>
      <c r="BA3037" s="22"/>
      <c r="BD3037" s="22"/>
    </row>
    <row r="3038" spans="2:56" x14ac:dyDescent="0.3">
      <c r="B3038" s="22"/>
      <c r="C3038" s="55"/>
      <c r="D3038" s="44"/>
      <c r="E3038" s="40"/>
      <c r="F3038" s="40"/>
      <c r="G3038" s="22"/>
      <c r="H3038" s="44"/>
      <c r="I3038" s="67"/>
      <c r="J3038" s="67"/>
      <c r="K3038" s="4"/>
      <c r="N3038" s="22"/>
      <c r="Q3038" s="22"/>
      <c r="T3038" s="22"/>
      <c r="W3038" s="22"/>
      <c r="Z3038" s="22"/>
      <c r="AC3038" s="22"/>
      <c r="AF3038" s="22"/>
      <c r="AI3038" s="22"/>
      <c r="AL3038" s="22"/>
      <c r="AO3038" s="22"/>
      <c r="AR3038" s="22"/>
      <c r="AU3038" s="22"/>
      <c r="AX3038" s="22"/>
      <c r="BA3038" s="22"/>
      <c r="BD3038" s="22"/>
    </row>
    <row r="3039" spans="2:56" x14ac:dyDescent="0.3">
      <c r="B3039" s="22"/>
      <c r="C3039" s="55"/>
      <c r="D3039" s="44"/>
      <c r="E3039" s="40"/>
      <c r="F3039" s="40"/>
      <c r="G3039" s="22"/>
      <c r="H3039" s="44"/>
      <c r="I3039" s="67"/>
      <c r="J3039" s="67"/>
      <c r="K3039" s="4"/>
      <c r="N3039" s="22"/>
      <c r="Q3039" s="22"/>
      <c r="T3039" s="22"/>
      <c r="W3039" s="22"/>
      <c r="Z3039" s="22"/>
      <c r="AC3039" s="22"/>
      <c r="AF3039" s="22"/>
      <c r="AI3039" s="22"/>
      <c r="AL3039" s="22"/>
      <c r="AO3039" s="22"/>
      <c r="AR3039" s="22"/>
      <c r="AU3039" s="22"/>
      <c r="AX3039" s="22"/>
      <c r="BA3039" s="22"/>
      <c r="BD3039" s="22"/>
    </row>
    <row r="3040" spans="2:56" x14ac:dyDescent="0.3">
      <c r="B3040" s="22"/>
      <c r="C3040" s="55"/>
      <c r="D3040" s="44"/>
      <c r="E3040" s="40"/>
      <c r="F3040" s="40"/>
      <c r="G3040" s="22"/>
      <c r="H3040" s="44"/>
      <c r="I3040" s="67"/>
      <c r="J3040" s="67"/>
      <c r="K3040" s="4"/>
      <c r="N3040" s="22"/>
      <c r="Q3040" s="22"/>
      <c r="T3040" s="22"/>
      <c r="W3040" s="22"/>
      <c r="Z3040" s="22"/>
      <c r="AC3040" s="22"/>
      <c r="AF3040" s="22"/>
      <c r="AI3040" s="22"/>
      <c r="AL3040" s="22"/>
      <c r="AO3040" s="22"/>
      <c r="AR3040" s="22"/>
      <c r="AU3040" s="22"/>
      <c r="AX3040" s="22"/>
      <c r="BA3040" s="22"/>
      <c r="BD3040" s="22"/>
    </row>
    <row r="3041" spans="2:56" x14ac:dyDescent="0.3">
      <c r="B3041" s="22"/>
      <c r="C3041" s="55"/>
      <c r="D3041" s="44"/>
      <c r="E3041" s="40"/>
      <c r="F3041" s="40"/>
      <c r="G3041" s="22"/>
      <c r="H3041" s="44"/>
      <c r="I3041" s="67"/>
      <c r="J3041" s="67"/>
      <c r="K3041" s="4"/>
      <c r="N3041" s="22"/>
      <c r="Q3041" s="22"/>
      <c r="T3041" s="22"/>
      <c r="W3041" s="22"/>
      <c r="Z3041" s="22"/>
      <c r="AC3041" s="22"/>
      <c r="AF3041" s="22"/>
      <c r="AI3041" s="22"/>
      <c r="AL3041" s="22"/>
      <c r="AO3041" s="22"/>
      <c r="AR3041" s="22"/>
      <c r="AU3041" s="22"/>
      <c r="AX3041" s="22"/>
      <c r="BA3041" s="22"/>
      <c r="BD3041" s="22"/>
    </row>
    <row r="3042" spans="2:56" x14ac:dyDescent="0.3">
      <c r="B3042" s="22"/>
      <c r="C3042" s="55"/>
      <c r="D3042" s="44"/>
      <c r="E3042" s="40"/>
      <c r="F3042" s="40"/>
      <c r="G3042" s="22"/>
      <c r="H3042" s="44"/>
      <c r="I3042" s="67"/>
      <c r="J3042" s="67"/>
      <c r="K3042" s="4"/>
      <c r="N3042" s="22"/>
      <c r="Q3042" s="22"/>
      <c r="T3042" s="22"/>
      <c r="W3042" s="22"/>
      <c r="Z3042" s="22"/>
      <c r="AC3042" s="22"/>
      <c r="AF3042" s="22"/>
      <c r="AI3042" s="22"/>
      <c r="AL3042" s="22"/>
      <c r="AO3042" s="22"/>
      <c r="AR3042" s="22"/>
      <c r="AU3042" s="22"/>
      <c r="AX3042" s="22"/>
      <c r="BA3042" s="22"/>
      <c r="BD3042" s="22"/>
    </row>
    <row r="3043" spans="2:56" x14ac:dyDescent="0.3">
      <c r="B3043" s="22"/>
      <c r="C3043" s="55"/>
      <c r="D3043" s="44"/>
      <c r="E3043" s="40"/>
      <c r="F3043" s="40"/>
      <c r="G3043" s="22"/>
      <c r="H3043" s="44"/>
      <c r="I3043" s="67"/>
      <c r="J3043" s="67"/>
      <c r="K3043" s="4"/>
      <c r="N3043" s="22"/>
      <c r="Q3043" s="22"/>
      <c r="T3043" s="22"/>
      <c r="W3043" s="22"/>
      <c r="Z3043" s="22"/>
      <c r="AC3043" s="22"/>
      <c r="AF3043" s="22"/>
      <c r="AI3043" s="22"/>
      <c r="AL3043" s="22"/>
      <c r="AO3043" s="22"/>
      <c r="AR3043" s="22"/>
      <c r="AU3043" s="22"/>
      <c r="AX3043" s="22"/>
      <c r="BA3043" s="22"/>
      <c r="BD3043" s="22"/>
    </row>
    <row r="3044" spans="2:56" x14ac:dyDescent="0.3">
      <c r="B3044" s="22"/>
      <c r="C3044" s="55"/>
      <c r="D3044" s="44"/>
      <c r="E3044" s="40"/>
      <c r="F3044" s="40"/>
      <c r="G3044" s="22"/>
      <c r="H3044" s="44"/>
      <c r="I3044" s="67"/>
      <c r="J3044" s="67"/>
      <c r="K3044" s="4"/>
      <c r="N3044" s="22"/>
      <c r="Q3044" s="22"/>
      <c r="T3044" s="22"/>
      <c r="W3044" s="22"/>
      <c r="Z3044" s="22"/>
      <c r="AC3044" s="22"/>
      <c r="AF3044" s="22"/>
      <c r="AI3044" s="22"/>
      <c r="AL3044" s="22"/>
      <c r="AO3044" s="22"/>
      <c r="AR3044" s="22"/>
      <c r="AU3044" s="22"/>
      <c r="AX3044" s="22"/>
      <c r="BA3044" s="22"/>
      <c r="BD3044" s="22"/>
    </row>
    <row r="3045" spans="2:56" x14ac:dyDescent="0.3">
      <c r="B3045" s="22"/>
      <c r="C3045" s="55"/>
      <c r="D3045" s="44"/>
      <c r="E3045" s="40"/>
      <c r="F3045" s="40"/>
      <c r="G3045" s="22"/>
      <c r="H3045" s="44"/>
      <c r="I3045" s="67"/>
      <c r="J3045" s="67"/>
      <c r="K3045" s="4"/>
      <c r="N3045" s="22"/>
      <c r="Q3045" s="22"/>
      <c r="T3045" s="22"/>
      <c r="W3045" s="22"/>
      <c r="Z3045" s="22"/>
      <c r="AC3045" s="22"/>
      <c r="AF3045" s="22"/>
      <c r="AI3045" s="22"/>
      <c r="AL3045" s="22"/>
      <c r="AO3045" s="22"/>
      <c r="AR3045" s="22"/>
      <c r="AU3045" s="22"/>
      <c r="AX3045" s="22"/>
      <c r="BA3045" s="22"/>
      <c r="BD3045" s="22"/>
    </row>
    <row r="3046" spans="2:56" x14ac:dyDescent="0.3">
      <c r="B3046" s="22"/>
      <c r="C3046" s="55"/>
      <c r="D3046" s="44"/>
      <c r="E3046" s="40"/>
      <c r="F3046" s="40"/>
      <c r="G3046" s="22"/>
      <c r="H3046" s="44"/>
      <c r="I3046" s="67"/>
      <c r="J3046" s="67"/>
      <c r="K3046" s="4"/>
      <c r="N3046" s="22"/>
      <c r="Q3046" s="22"/>
      <c r="T3046" s="22"/>
      <c r="W3046" s="22"/>
      <c r="Z3046" s="22"/>
      <c r="AC3046" s="22"/>
      <c r="AF3046" s="22"/>
      <c r="AI3046" s="22"/>
      <c r="AL3046" s="22"/>
      <c r="AO3046" s="22"/>
      <c r="AR3046" s="22"/>
      <c r="AU3046" s="22"/>
      <c r="AX3046" s="22"/>
      <c r="BA3046" s="22"/>
      <c r="BD3046" s="22"/>
    </row>
    <row r="3047" spans="2:56" x14ac:dyDescent="0.3">
      <c r="B3047" s="22"/>
      <c r="C3047" s="55"/>
      <c r="D3047" s="44"/>
      <c r="E3047" s="40"/>
      <c r="F3047" s="40"/>
      <c r="G3047" s="22"/>
      <c r="H3047" s="44"/>
      <c r="I3047" s="67"/>
      <c r="J3047" s="67"/>
      <c r="K3047" s="4"/>
      <c r="N3047" s="22"/>
      <c r="Q3047" s="22"/>
      <c r="T3047" s="22"/>
      <c r="W3047" s="22"/>
      <c r="Z3047" s="22"/>
      <c r="AC3047" s="22"/>
      <c r="AF3047" s="22"/>
      <c r="AI3047" s="22"/>
      <c r="AL3047" s="22"/>
      <c r="AO3047" s="22"/>
      <c r="AR3047" s="22"/>
      <c r="AU3047" s="22"/>
      <c r="AX3047" s="22"/>
      <c r="BA3047" s="22"/>
      <c r="BD3047" s="22"/>
    </row>
    <row r="3048" spans="2:56" x14ac:dyDescent="0.3">
      <c r="B3048" s="22"/>
      <c r="C3048" s="55"/>
      <c r="D3048" s="44"/>
      <c r="E3048" s="40"/>
      <c r="F3048" s="40"/>
      <c r="G3048" s="22"/>
      <c r="H3048" s="44"/>
      <c r="I3048" s="67"/>
      <c r="J3048" s="67"/>
      <c r="K3048" s="4"/>
      <c r="N3048" s="22"/>
      <c r="Q3048" s="22"/>
      <c r="T3048" s="22"/>
      <c r="W3048" s="22"/>
      <c r="Z3048" s="22"/>
      <c r="AC3048" s="22"/>
      <c r="AF3048" s="22"/>
      <c r="AI3048" s="22"/>
      <c r="AL3048" s="22"/>
      <c r="AO3048" s="22"/>
      <c r="AR3048" s="22"/>
      <c r="AU3048" s="22"/>
      <c r="AX3048" s="22"/>
      <c r="BA3048" s="22"/>
      <c r="BD3048" s="22"/>
    </row>
    <row r="3049" spans="2:56" x14ac:dyDescent="0.3">
      <c r="B3049" s="22"/>
      <c r="C3049" s="55"/>
      <c r="D3049" s="44"/>
      <c r="E3049" s="40"/>
      <c r="F3049" s="40"/>
      <c r="G3049" s="22"/>
      <c r="H3049" s="44"/>
      <c r="I3049" s="67"/>
      <c r="J3049" s="67"/>
      <c r="K3049" s="4"/>
      <c r="N3049" s="22"/>
      <c r="Q3049" s="22"/>
      <c r="T3049" s="22"/>
      <c r="W3049" s="22"/>
      <c r="Z3049" s="22"/>
      <c r="AC3049" s="22"/>
      <c r="AF3049" s="22"/>
      <c r="AI3049" s="22"/>
      <c r="AL3049" s="22"/>
      <c r="AO3049" s="22"/>
      <c r="AR3049" s="22"/>
      <c r="AU3049" s="22"/>
      <c r="AX3049" s="22"/>
      <c r="BA3049" s="22"/>
      <c r="BD3049" s="22"/>
    </row>
    <row r="3050" spans="2:56" x14ac:dyDescent="0.3">
      <c r="B3050" s="22"/>
      <c r="C3050" s="55"/>
      <c r="D3050" s="44"/>
      <c r="E3050" s="40"/>
      <c r="F3050" s="40"/>
      <c r="G3050" s="22"/>
      <c r="H3050" s="44"/>
      <c r="I3050" s="67"/>
      <c r="J3050" s="67"/>
      <c r="K3050" s="4"/>
      <c r="N3050" s="22"/>
      <c r="Q3050" s="22"/>
      <c r="T3050" s="22"/>
      <c r="W3050" s="22"/>
      <c r="Z3050" s="22"/>
      <c r="AC3050" s="22"/>
      <c r="AF3050" s="22"/>
      <c r="AI3050" s="22"/>
      <c r="AL3050" s="22"/>
      <c r="AO3050" s="22"/>
      <c r="AR3050" s="22"/>
      <c r="AU3050" s="22"/>
      <c r="AX3050" s="22"/>
      <c r="BA3050" s="22"/>
      <c r="BD3050" s="22"/>
    </row>
    <row r="3051" spans="2:56" x14ac:dyDescent="0.3">
      <c r="B3051" s="22"/>
      <c r="C3051" s="55"/>
      <c r="D3051" s="44"/>
      <c r="E3051" s="40"/>
      <c r="F3051" s="40"/>
      <c r="G3051" s="22"/>
      <c r="H3051" s="44"/>
      <c r="I3051" s="67"/>
      <c r="J3051" s="67"/>
      <c r="K3051" s="4"/>
      <c r="N3051" s="22"/>
      <c r="Q3051" s="22"/>
      <c r="T3051" s="22"/>
      <c r="W3051" s="22"/>
      <c r="Z3051" s="22"/>
      <c r="AC3051" s="22"/>
      <c r="AF3051" s="22"/>
      <c r="AI3051" s="22"/>
      <c r="AL3051" s="22"/>
      <c r="AO3051" s="22"/>
      <c r="AR3051" s="22"/>
      <c r="AU3051" s="22"/>
      <c r="AX3051" s="22"/>
      <c r="BA3051" s="22"/>
      <c r="BD3051" s="22"/>
    </row>
    <row r="3052" spans="2:56" x14ac:dyDescent="0.3">
      <c r="B3052" s="22"/>
      <c r="C3052" s="55"/>
      <c r="D3052" s="44"/>
      <c r="E3052" s="40"/>
      <c r="F3052" s="40"/>
      <c r="G3052" s="22"/>
      <c r="H3052" s="44"/>
      <c r="I3052" s="67"/>
      <c r="J3052" s="67"/>
      <c r="K3052" s="4"/>
      <c r="N3052" s="22"/>
      <c r="Q3052" s="22"/>
      <c r="T3052" s="22"/>
      <c r="W3052" s="22"/>
      <c r="Z3052" s="22"/>
      <c r="AC3052" s="22"/>
      <c r="AF3052" s="22"/>
      <c r="AI3052" s="22"/>
      <c r="AL3052" s="22"/>
      <c r="AO3052" s="22"/>
      <c r="AR3052" s="22"/>
      <c r="AU3052" s="22"/>
      <c r="AX3052" s="22"/>
      <c r="BA3052" s="22"/>
      <c r="BD3052" s="22"/>
    </row>
    <row r="3053" spans="2:56" x14ac:dyDescent="0.3">
      <c r="B3053" s="22"/>
      <c r="C3053" s="55"/>
      <c r="D3053" s="44"/>
      <c r="E3053" s="40"/>
      <c r="F3053" s="40"/>
      <c r="G3053" s="22"/>
      <c r="H3053" s="44"/>
      <c r="I3053" s="67"/>
      <c r="J3053" s="67"/>
      <c r="K3053" s="4"/>
      <c r="N3053" s="22"/>
      <c r="Q3053" s="22"/>
      <c r="T3053" s="22"/>
      <c r="W3053" s="22"/>
      <c r="Z3053" s="22"/>
      <c r="AC3053" s="22"/>
      <c r="AF3053" s="22"/>
      <c r="AI3053" s="22"/>
      <c r="AL3053" s="22"/>
      <c r="AO3053" s="22"/>
      <c r="AR3053" s="22"/>
      <c r="AU3053" s="22"/>
      <c r="AX3053" s="22"/>
      <c r="BA3053" s="22"/>
      <c r="BD3053" s="22"/>
    </row>
    <row r="3054" spans="2:56" x14ac:dyDescent="0.3">
      <c r="B3054" s="22"/>
      <c r="C3054" s="55"/>
      <c r="D3054" s="44"/>
      <c r="E3054" s="40"/>
      <c r="F3054" s="40"/>
      <c r="G3054" s="22"/>
      <c r="H3054" s="44"/>
      <c r="I3054" s="67"/>
      <c r="J3054" s="67"/>
      <c r="K3054" s="4"/>
      <c r="N3054" s="22"/>
      <c r="Q3054" s="22"/>
      <c r="T3054" s="22"/>
      <c r="W3054" s="22"/>
      <c r="Z3054" s="22"/>
      <c r="AC3054" s="22"/>
      <c r="AF3054" s="22"/>
      <c r="AI3054" s="22"/>
      <c r="AL3054" s="22"/>
      <c r="AO3054" s="22"/>
      <c r="AR3054" s="22"/>
      <c r="AU3054" s="22"/>
      <c r="AX3054" s="22"/>
      <c r="BA3054" s="22"/>
      <c r="BD3054" s="22"/>
    </row>
    <row r="3055" spans="2:56" x14ac:dyDescent="0.3">
      <c r="B3055" s="22"/>
      <c r="C3055" s="55"/>
      <c r="D3055" s="44"/>
      <c r="E3055" s="40"/>
      <c r="F3055" s="40"/>
      <c r="G3055" s="22"/>
      <c r="H3055" s="44"/>
      <c r="I3055" s="67"/>
      <c r="J3055" s="67"/>
      <c r="K3055" s="4"/>
      <c r="N3055" s="22"/>
      <c r="Q3055" s="22"/>
      <c r="T3055" s="22"/>
      <c r="W3055" s="22"/>
      <c r="Z3055" s="22"/>
      <c r="AC3055" s="22"/>
      <c r="AF3055" s="22"/>
      <c r="AI3055" s="22"/>
      <c r="AL3055" s="22"/>
      <c r="AO3055" s="22"/>
      <c r="AR3055" s="22"/>
      <c r="AU3055" s="22"/>
      <c r="AX3055" s="22"/>
      <c r="BA3055" s="22"/>
      <c r="BD3055" s="22"/>
    </row>
    <row r="3056" spans="2:56" x14ac:dyDescent="0.3">
      <c r="B3056" s="22"/>
      <c r="C3056" s="55"/>
      <c r="D3056" s="44"/>
      <c r="E3056" s="40"/>
      <c r="F3056" s="40"/>
      <c r="G3056" s="22"/>
      <c r="H3056" s="44"/>
      <c r="I3056" s="67"/>
      <c r="J3056" s="67"/>
      <c r="K3056" s="4"/>
      <c r="N3056" s="22"/>
      <c r="Q3056" s="22"/>
      <c r="T3056" s="22"/>
      <c r="W3056" s="22"/>
      <c r="Z3056" s="22"/>
      <c r="AC3056" s="22"/>
      <c r="AF3056" s="22"/>
      <c r="AI3056" s="22"/>
      <c r="AL3056" s="22"/>
      <c r="AO3056" s="22"/>
      <c r="AR3056" s="22"/>
      <c r="AU3056" s="22"/>
      <c r="AX3056" s="22"/>
      <c r="BA3056" s="22"/>
      <c r="BD3056" s="22"/>
    </row>
    <row r="3057" spans="2:56" x14ac:dyDescent="0.3">
      <c r="B3057" s="22"/>
      <c r="C3057" s="55"/>
      <c r="D3057" s="44"/>
      <c r="E3057" s="40"/>
      <c r="F3057" s="40"/>
      <c r="G3057" s="22"/>
      <c r="H3057" s="44"/>
      <c r="I3057" s="67"/>
      <c r="J3057" s="67"/>
      <c r="K3057" s="4"/>
      <c r="N3057" s="22"/>
      <c r="Q3057" s="22"/>
      <c r="T3057" s="22"/>
      <c r="W3057" s="22"/>
      <c r="Z3057" s="22"/>
      <c r="AC3057" s="22"/>
      <c r="AF3057" s="22"/>
      <c r="AI3057" s="22"/>
      <c r="AL3057" s="22"/>
      <c r="AO3057" s="22"/>
      <c r="AR3057" s="22"/>
      <c r="AU3057" s="22"/>
      <c r="AX3057" s="22"/>
      <c r="BA3057" s="22"/>
      <c r="BD3057" s="22"/>
    </row>
    <row r="3058" spans="2:56" x14ac:dyDescent="0.3">
      <c r="B3058" s="22"/>
      <c r="C3058" s="55"/>
      <c r="D3058" s="44"/>
      <c r="E3058" s="40"/>
      <c r="F3058" s="40"/>
      <c r="G3058" s="22"/>
      <c r="H3058" s="44"/>
      <c r="I3058" s="67"/>
      <c r="J3058" s="67"/>
      <c r="K3058" s="4"/>
      <c r="N3058" s="22"/>
      <c r="Q3058" s="22"/>
      <c r="T3058" s="22"/>
      <c r="W3058" s="22"/>
      <c r="Z3058" s="22"/>
      <c r="AC3058" s="22"/>
      <c r="AF3058" s="22"/>
      <c r="AI3058" s="22"/>
      <c r="AL3058" s="22"/>
      <c r="AO3058" s="22"/>
      <c r="AR3058" s="22"/>
      <c r="AU3058" s="22"/>
      <c r="AX3058" s="22"/>
      <c r="BA3058" s="22"/>
      <c r="BD3058" s="22"/>
    </row>
    <row r="3059" spans="2:56" x14ac:dyDescent="0.3">
      <c r="B3059" s="22"/>
      <c r="C3059" s="55"/>
      <c r="D3059" s="44"/>
      <c r="E3059" s="40"/>
      <c r="F3059" s="40"/>
      <c r="G3059" s="22"/>
      <c r="H3059" s="44"/>
      <c r="I3059" s="67"/>
      <c r="J3059" s="67"/>
      <c r="K3059" s="4"/>
      <c r="N3059" s="22"/>
      <c r="Q3059" s="22"/>
      <c r="T3059" s="22"/>
      <c r="W3059" s="22"/>
      <c r="Z3059" s="22"/>
      <c r="AC3059" s="22"/>
      <c r="AF3059" s="22"/>
      <c r="AI3059" s="22"/>
      <c r="AL3059" s="22"/>
      <c r="AO3059" s="22"/>
      <c r="AR3059" s="22"/>
      <c r="AU3059" s="22"/>
      <c r="AX3059" s="22"/>
      <c r="BA3059" s="22"/>
      <c r="BD3059" s="22"/>
    </row>
    <row r="3060" spans="2:56" x14ac:dyDescent="0.3">
      <c r="B3060" s="22"/>
      <c r="C3060" s="55"/>
      <c r="D3060" s="44"/>
      <c r="E3060" s="40"/>
      <c r="F3060" s="40"/>
      <c r="G3060" s="22"/>
      <c r="H3060" s="44"/>
      <c r="I3060" s="67"/>
      <c r="J3060" s="67"/>
      <c r="K3060" s="4"/>
      <c r="N3060" s="22"/>
      <c r="Q3060" s="22"/>
      <c r="T3060" s="22"/>
      <c r="W3060" s="22"/>
      <c r="Z3060" s="22"/>
      <c r="AC3060" s="22"/>
      <c r="AF3060" s="22"/>
      <c r="AI3060" s="22"/>
      <c r="AL3060" s="22"/>
      <c r="AO3060" s="22"/>
      <c r="AR3060" s="22"/>
      <c r="AU3060" s="22"/>
      <c r="AX3060" s="22"/>
      <c r="BA3060" s="22"/>
      <c r="BD3060" s="22"/>
    </row>
    <row r="3061" spans="2:56" x14ac:dyDescent="0.3">
      <c r="B3061" s="22"/>
      <c r="C3061" s="55"/>
      <c r="D3061" s="44"/>
      <c r="E3061" s="40"/>
      <c r="F3061" s="40"/>
      <c r="G3061" s="22"/>
      <c r="H3061" s="44"/>
      <c r="I3061" s="67"/>
      <c r="J3061" s="67"/>
      <c r="K3061" s="4"/>
      <c r="N3061" s="22"/>
      <c r="Q3061" s="22"/>
      <c r="T3061" s="22"/>
      <c r="W3061" s="22"/>
      <c r="Z3061" s="22"/>
      <c r="AC3061" s="22"/>
      <c r="AF3061" s="22"/>
      <c r="AI3061" s="22"/>
      <c r="AL3061" s="22"/>
      <c r="AO3061" s="22"/>
      <c r="AR3061" s="22"/>
      <c r="AU3061" s="22"/>
      <c r="AX3061" s="22"/>
      <c r="BA3061" s="22"/>
      <c r="BD3061" s="22"/>
    </row>
    <row r="3062" spans="2:56" x14ac:dyDescent="0.3">
      <c r="B3062" s="22"/>
      <c r="C3062" s="55"/>
      <c r="D3062" s="44"/>
      <c r="E3062" s="40"/>
      <c r="F3062" s="40"/>
      <c r="G3062" s="22"/>
      <c r="H3062" s="44"/>
      <c r="I3062" s="67"/>
      <c r="J3062" s="67"/>
      <c r="K3062" s="4"/>
      <c r="N3062" s="22"/>
      <c r="Q3062" s="22"/>
      <c r="T3062" s="22"/>
      <c r="W3062" s="22"/>
      <c r="Z3062" s="22"/>
      <c r="AC3062" s="22"/>
      <c r="AF3062" s="22"/>
      <c r="AI3062" s="22"/>
      <c r="AL3062" s="22"/>
      <c r="AO3062" s="22"/>
      <c r="AR3062" s="22"/>
      <c r="AU3062" s="22"/>
      <c r="AX3062" s="22"/>
      <c r="BA3062" s="22"/>
      <c r="BD3062" s="22"/>
    </row>
    <row r="3063" spans="2:56" x14ac:dyDescent="0.3">
      <c r="B3063" s="22"/>
      <c r="C3063" s="55"/>
      <c r="D3063" s="44"/>
      <c r="E3063" s="40"/>
      <c r="F3063" s="40"/>
      <c r="G3063" s="22"/>
      <c r="H3063" s="44"/>
      <c r="I3063" s="67"/>
      <c r="J3063" s="67"/>
      <c r="K3063" s="4"/>
      <c r="N3063" s="22"/>
      <c r="Q3063" s="22"/>
      <c r="T3063" s="22"/>
      <c r="W3063" s="22"/>
      <c r="Z3063" s="22"/>
      <c r="AC3063" s="22"/>
      <c r="AF3063" s="22"/>
      <c r="AI3063" s="22"/>
      <c r="AL3063" s="22"/>
      <c r="AO3063" s="22"/>
      <c r="AR3063" s="22"/>
      <c r="AU3063" s="22"/>
      <c r="AX3063" s="22"/>
      <c r="BA3063" s="22"/>
      <c r="BD3063" s="22"/>
    </row>
    <row r="3064" spans="2:56" x14ac:dyDescent="0.3">
      <c r="B3064" s="22"/>
      <c r="C3064" s="55"/>
      <c r="D3064" s="44"/>
      <c r="E3064" s="40"/>
      <c r="F3064" s="40"/>
      <c r="G3064" s="22"/>
      <c r="H3064" s="44"/>
      <c r="I3064" s="67"/>
      <c r="J3064" s="67"/>
      <c r="K3064" s="4"/>
      <c r="N3064" s="22"/>
      <c r="Q3064" s="22"/>
      <c r="T3064" s="22"/>
      <c r="W3064" s="22"/>
      <c r="Z3064" s="22"/>
      <c r="AC3064" s="22"/>
      <c r="AF3064" s="22"/>
      <c r="AI3064" s="22"/>
      <c r="AL3064" s="22"/>
      <c r="AO3064" s="22"/>
      <c r="AR3064" s="22"/>
      <c r="AU3064" s="22"/>
      <c r="AX3064" s="22"/>
      <c r="BA3064" s="22"/>
      <c r="BD3064" s="22"/>
    </row>
    <row r="3065" spans="2:56" x14ac:dyDescent="0.3">
      <c r="B3065" s="22"/>
      <c r="C3065" s="55"/>
      <c r="D3065" s="44"/>
      <c r="E3065" s="40"/>
      <c r="F3065" s="40"/>
      <c r="G3065" s="22"/>
      <c r="H3065" s="44"/>
      <c r="I3065" s="67"/>
      <c r="J3065" s="67"/>
      <c r="K3065" s="4"/>
      <c r="N3065" s="22"/>
      <c r="Q3065" s="22"/>
      <c r="T3065" s="22"/>
      <c r="W3065" s="22"/>
      <c r="Z3065" s="22"/>
      <c r="AC3065" s="22"/>
      <c r="AF3065" s="22"/>
      <c r="AI3065" s="22"/>
      <c r="AL3065" s="22"/>
      <c r="AO3065" s="22"/>
      <c r="AR3065" s="22"/>
      <c r="AU3065" s="22"/>
      <c r="AX3065" s="22"/>
      <c r="BA3065" s="22"/>
      <c r="BD3065" s="22"/>
    </row>
    <row r="3066" spans="2:56" x14ac:dyDescent="0.3">
      <c r="B3066" s="22"/>
      <c r="C3066" s="55"/>
      <c r="D3066" s="44"/>
      <c r="E3066" s="40"/>
      <c r="F3066" s="40"/>
      <c r="G3066" s="22"/>
      <c r="H3066" s="44"/>
      <c r="I3066" s="67"/>
      <c r="J3066" s="67"/>
      <c r="K3066" s="4"/>
      <c r="N3066" s="22"/>
      <c r="Q3066" s="22"/>
      <c r="T3066" s="22"/>
      <c r="W3066" s="22"/>
      <c r="Z3066" s="22"/>
      <c r="AC3066" s="22"/>
      <c r="AF3066" s="22"/>
      <c r="AI3066" s="22"/>
      <c r="AL3066" s="22"/>
      <c r="AO3066" s="22"/>
      <c r="AR3066" s="22"/>
      <c r="AU3066" s="22"/>
      <c r="AX3066" s="22"/>
      <c r="BA3066" s="22"/>
      <c r="BD3066" s="22"/>
    </row>
    <row r="3067" spans="2:56" x14ac:dyDescent="0.3">
      <c r="B3067" s="22"/>
      <c r="C3067" s="55"/>
      <c r="D3067" s="44"/>
      <c r="E3067" s="40"/>
      <c r="F3067" s="40"/>
      <c r="G3067" s="22"/>
      <c r="H3067" s="44"/>
      <c r="I3067" s="67"/>
      <c r="J3067" s="67"/>
      <c r="K3067" s="4"/>
      <c r="N3067" s="22"/>
      <c r="Q3067" s="22"/>
      <c r="T3067" s="22"/>
      <c r="W3067" s="22"/>
      <c r="Z3067" s="22"/>
      <c r="AC3067" s="22"/>
      <c r="AF3067" s="22"/>
      <c r="AI3067" s="22"/>
      <c r="AL3067" s="22"/>
      <c r="AO3067" s="22"/>
      <c r="AR3067" s="22"/>
      <c r="AU3067" s="22"/>
      <c r="AX3067" s="22"/>
      <c r="BA3067" s="22"/>
      <c r="BD3067" s="22"/>
    </row>
    <row r="3068" spans="2:56" x14ac:dyDescent="0.3">
      <c r="B3068" s="22"/>
      <c r="C3068" s="55"/>
      <c r="D3068" s="44"/>
      <c r="E3068" s="40"/>
      <c r="F3068" s="40"/>
      <c r="G3068" s="22"/>
      <c r="H3068" s="44"/>
      <c r="I3068" s="67"/>
      <c r="J3068" s="67"/>
      <c r="K3068" s="4"/>
      <c r="N3068" s="22"/>
      <c r="Q3068" s="22"/>
      <c r="T3068" s="22"/>
      <c r="W3068" s="22"/>
      <c r="Z3068" s="22"/>
      <c r="AC3068" s="22"/>
      <c r="AF3068" s="22"/>
      <c r="AI3068" s="22"/>
      <c r="AL3068" s="22"/>
      <c r="AO3068" s="22"/>
      <c r="AR3068" s="22"/>
      <c r="AU3068" s="22"/>
      <c r="AX3068" s="22"/>
      <c r="BA3068" s="22"/>
      <c r="BD3068" s="22"/>
    </row>
    <row r="3069" spans="2:56" x14ac:dyDescent="0.3">
      <c r="B3069" s="22"/>
      <c r="C3069" s="55"/>
      <c r="D3069" s="44"/>
      <c r="E3069" s="40"/>
      <c r="F3069" s="40"/>
      <c r="G3069" s="22"/>
      <c r="H3069" s="44"/>
      <c r="I3069" s="67"/>
      <c r="J3069" s="67"/>
      <c r="K3069" s="4"/>
      <c r="N3069" s="22"/>
      <c r="Q3069" s="22"/>
      <c r="T3069" s="22"/>
      <c r="W3069" s="22"/>
      <c r="Z3069" s="22"/>
      <c r="AC3069" s="22"/>
      <c r="AF3069" s="22"/>
      <c r="AI3069" s="22"/>
      <c r="AL3069" s="22"/>
      <c r="AO3069" s="22"/>
      <c r="AR3069" s="22"/>
      <c r="AU3069" s="22"/>
      <c r="AX3069" s="22"/>
      <c r="BA3069" s="22"/>
      <c r="BD3069" s="22"/>
    </row>
    <row r="3070" spans="2:56" x14ac:dyDescent="0.3">
      <c r="B3070" s="22"/>
      <c r="C3070" s="55"/>
      <c r="D3070" s="44"/>
      <c r="E3070" s="40"/>
      <c r="F3070" s="40"/>
      <c r="G3070" s="22"/>
      <c r="H3070" s="44"/>
      <c r="I3070" s="67"/>
      <c r="J3070" s="67"/>
      <c r="K3070" s="4"/>
      <c r="N3070" s="22"/>
      <c r="Q3070" s="22"/>
      <c r="T3070" s="22"/>
      <c r="W3070" s="22"/>
      <c r="Z3070" s="22"/>
      <c r="AC3070" s="22"/>
      <c r="AF3070" s="22"/>
      <c r="AI3070" s="22"/>
      <c r="AL3070" s="22"/>
      <c r="AO3070" s="22"/>
      <c r="AR3070" s="22"/>
      <c r="AU3070" s="22"/>
      <c r="AX3070" s="22"/>
      <c r="BA3070" s="22"/>
      <c r="BD3070" s="22"/>
    </row>
    <row r="3071" spans="2:56" x14ac:dyDescent="0.3">
      <c r="B3071" s="22"/>
      <c r="C3071" s="55"/>
      <c r="D3071" s="44"/>
      <c r="E3071" s="40"/>
      <c r="F3071" s="40"/>
      <c r="G3071" s="22"/>
      <c r="H3071" s="44"/>
      <c r="I3071" s="67"/>
      <c r="J3071" s="67"/>
      <c r="K3071" s="4"/>
      <c r="N3071" s="22"/>
      <c r="Q3071" s="22"/>
      <c r="T3071" s="22"/>
      <c r="W3071" s="22"/>
      <c r="Z3071" s="22"/>
      <c r="AC3071" s="22"/>
      <c r="AF3071" s="22"/>
      <c r="AI3071" s="22"/>
      <c r="AL3071" s="22"/>
      <c r="AO3071" s="22"/>
      <c r="AR3071" s="22"/>
      <c r="AU3071" s="22"/>
      <c r="AX3071" s="22"/>
      <c r="BA3071" s="22"/>
      <c r="BD3071" s="22"/>
    </row>
    <row r="3072" spans="2:56" x14ac:dyDescent="0.3">
      <c r="B3072" s="22"/>
      <c r="C3072" s="55"/>
      <c r="D3072" s="44"/>
      <c r="E3072" s="40"/>
      <c r="F3072" s="40"/>
      <c r="G3072" s="22"/>
      <c r="H3072" s="44"/>
      <c r="I3072" s="67"/>
      <c r="J3072" s="67"/>
      <c r="K3072" s="4"/>
      <c r="N3072" s="22"/>
      <c r="Q3072" s="22"/>
      <c r="T3072" s="22"/>
      <c r="W3072" s="22"/>
      <c r="Z3072" s="22"/>
      <c r="AC3072" s="22"/>
      <c r="AF3072" s="22"/>
      <c r="AI3072" s="22"/>
      <c r="AL3072" s="22"/>
      <c r="AO3072" s="22"/>
      <c r="AR3072" s="22"/>
      <c r="AU3072" s="22"/>
      <c r="AX3072" s="22"/>
      <c r="BA3072" s="22"/>
      <c r="BD3072" s="22"/>
    </row>
    <row r="3073" spans="2:56" x14ac:dyDescent="0.3">
      <c r="B3073" s="22"/>
      <c r="C3073" s="55"/>
      <c r="D3073" s="44"/>
      <c r="E3073" s="40"/>
      <c r="F3073" s="40"/>
      <c r="G3073" s="22"/>
      <c r="H3073" s="44"/>
      <c r="I3073" s="67"/>
      <c r="J3073" s="67"/>
      <c r="K3073" s="4"/>
      <c r="N3073" s="22"/>
      <c r="Q3073" s="22"/>
      <c r="T3073" s="22"/>
      <c r="W3073" s="22"/>
      <c r="Z3073" s="22"/>
      <c r="AC3073" s="22"/>
      <c r="AF3073" s="22"/>
      <c r="AI3073" s="22"/>
      <c r="AL3073" s="22"/>
      <c r="AO3073" s="22"/>
      <c r="AR3073" s="22"/>
      <c r="AU3073" s="22"/>
      <c r="AX3073" s="22"/>
      <c r="BA3073" s="22"/>
      <c r="BD3073" s="22"/>
    </row>
    <row r="3074" spans="2:56" x14ac:dyDescent="0.3">
      <c r="B3074" s="22"/>
      <c r="C3074" s="55"/>
      <c r="D3074" s="44"/>
      <c r="E3074" s="40"/>
      <c r="F3074" s="40"/>
      <c r="G3074" s="22"/>
      <c r="H3074" s="44"/>
      <c r="I3074" s="67"/>
      <c r="J3074" s="67"/>
      <c r="K3074" s="4"/>
      <c r="N3074" s="22"/>
      <c r="Q3074" s="22"/>
      <c r="T3074" s="22"/>
      <c r="W3074" s="22"/>
      <c r="Z3074" s="22"/>
      <c r="AC3074" s="22"/>
      <c r="AF3074" s="22"/>
      <c r="AI3074" s="22"/>
      <c r="AL3074" s="22"/>
      <c r="AO3074" s="22"/>
      <c r="AR3074" s="22"/>
      <c r="AU3074" s="22"/>
      <c r="AX3074" s="22"/>
      <c r="BA3074" s="22"/>
      <c r="BD3074" s="22"/>
    </row>
    <row r="3075" spans="2:56" x14ac:dyDescent="0.3">
      <c r="B3075" s="22"/>
      <c r="C3075" s="55"/>
      <c r="D3075" s="44"/>
      <c r="E3075" s="40"/>
      <c r="F3075" s="40"/>
      <c r="G3075" s="22"/>
      <c r="H3075" s="44"/>
      <c r="I3075" s="67"/>
      <c r="J3075" s="67"/>
      <c r="K3075" s="4"/>
      <c r="N3075" s="22"/>
      <c r="Q3075" s="22"/>
      <c r="T3075" s="22"/>
      <c r="W3075" s="22"/>
      <c r="Z3075" s="22"/>
      <c r="AC3075" s="22"/>
      <c r="AF3075" s="22"/>
      <c r="AI3075" s="22"/>
      <c r="AL3075" s="22"/>
      <c r="AO3075" s="22"/>
      <c r="AR3075" s="22"/>
      <c r="AU3075" s="22"/>
      <c r="AX3075" s="22"/>
      <c r="BA3075" s="22"/>
      <c r="BD3075" s="22"/>
    </row>
    <row r="3076" spans="2:56" x14ac:dyDescent="0.3">
      <c r="B3076" s="22"/>
      <c r="C3076" s="55"/>
      <c r="D3076" s="44"/>
      <c r="E3076" s="40"/>
      <c r="F3076" s="40"/>
      <c r="G3076" s="22"/>
      <c r="H3076" s="44"/>
      <c r="I3076" s="67"/>
      <c r="J3076" s="67"/>
      <c r="K3076" s="4"/>
      <c r="N3076" s="22"/>
      <c r="Q3076" s="22"/>
      <c r="T3076" s="22"/>
      <c r="W3076" s="22"/>
      <c r="Z3076" s="22"/>
      <c r="AC3076" s="22"/>
      <c r="AF3076" s="22"/>
      <c r="AI3076" s="22"/>
      <c r="AL3076" s="22"/>
      <c r="AO3076" s="22"/>
      <c r="AR3076" s="22"/>
      <c r="AU3076" s="22"/>
      <c r="AX3076" s="22"/>
      <c r="BA3076" s="22"/>
      <c r="BD3076" s="22"/>
    </row>
    <row r="3077" spans="2:56" x14ac:dyDescent="0.3">
      <c r="B3077" s="22"/>
      <c r="C3077" s="55"/>
      <c r="D3077" s="44"/>
      <c r="E3077" s="40"/>
      <c r="F3077" s="40"/>
      <c r="G3077" s="22"/>
      <c r="H3077" s="44"/>
      <c r="I3077" s="67"/>
      <c r="J3077" s="67"/>
      <c r="K3077" s="4"/>
      <c r="N3077" s="22"/>
      <c r="Q3077" s="22"/>
      <c r="T3077" s="22"/>
      <c r="W3077" s="22"/>
      <c r="Z3077" s="22"/>
      <c r="AC3077" s="22"/>
      <c r="AF3077" s="22"/>
      <c r="AI3077" s="22"/>
      <c r="AL3077" s="22"/>
      <c r="AO3077" s="22"/>
      <c r="AR3077" s="22"/>
      <c r="AU3077" s="22"/>
      <c r="AX3077" s="22"/>
      <c r="BA3077" s="22"/>
      <c r="BD3077" s="22"/>
    </row>
    <row r="3078" spans="2:56" x14ac:dyDescent="0.3">
      <c r="B3078" s="22"/>
      <c r="C3078" s="55"/>
      <c r="D3078" s="44"/>
      <c r="E3078" s="40"/>
      <c r="F3078" s="40"/>
      <c r="G3078" s="22"/>
      <c r="H3078" s="44"/>
      <c r="I3078" s="67"/>
      <c r="J3078" s="67"/>
      <c r="K3078" s="4"/>
      <c r="N3078" s="22"/>
      <c r="Q3078" s="22"/>
      <c r="T3078" s="22"/>
      <c r="W3078" s="22"/>
      <c r="Z3078" s="22"/>
      <c r="AC3078" s="22"/>
      <c r="AF3078" s="22"/>
      <c r="AI3078" s="22"/>
      <c r="AL3078" s="22"/>
      <c r="AO3078" s="22"/>
      <c r="AR3078" s="22"/>
      <c r="AU3078" s="22"/>
      <c r="AX3078" s="22"/>
      <c r="BA3078" s="22"/>
      <c r="BD3078" s="22"/>
    </row>
    <row r="3079" spans="2:56" x14ac:dyDescent="0.3">
      <c r="B3079" s="22"/>
      <c r="C3079" s="55"/>
      <c r="D3079" s="44"/>
      <c r="E3079" s="40"/>
      <c r="F3079" s="40"/>
      <c r="G3079" s="22"/>
      <c r="H3079" s="44"/>
      <c r="I3079" s="67"/>
      <c r="J3079" s="67"/>
      <c r="K3079" s="4"/>
      <c r="N3079" s="22"/>
      <c r="Q3079" s="22"/>
      <c r="T3079" s="22"/>
      <c r="W3079" s="22"/>
      <c r="Z3079" s="22"/>
      <c r="AC3079" s="22"/>
      <c r="AF3079" s="22"/>
      <c r="AI3079" s="22"/>
      <c r="AL3079" s="22"/>
      <c r="AO3079" s="22"/>
      <c r="AR3079" s="22"/>
      <c r="AU3079" s="22"/>
      <c r="AX3079" s="22"/>
      <c r="BA3079" s="22"/>
      <c r="BD3079" s="22"/>
    </row>
    <row r="3080" spans="2:56" x14ac:dyDescent="0.3">
      <c r="B3080" s="22"/>
      <c r="C3080" s="55"/>
      <c r="D3080" s="44"/>
      <c r="E3080" s="40"/>
      <c r="F3080" s="40"/>
      <c r="G3080" s="22"/>
      <c r="H3080" s="44"/>
      <c r="I3080" s="67"/>
      <c r="J3080" s="67"/>
      <c r="K3080" s="4"/>
      <c r="N3080" s="22"/>
      <c r="Q3080" s="22"/>
      <c r="T3080" s="22"/>
      <c r="W3080" s="22"/>
      <c r="Z3080" s="22"/>
      <c r="AC3080" s="22"/>
      <c r="AF3080" s="22"/>
      <c r="AI3080" s="22"/>
      <c r="AL3080" s="22"/>
      <c r="AO3080" s="22"/>
      <c r="AR3080" s="22"/>
      <c r="AU3080" s="22"/>
      <c r="AX3080" s="22"/>
      <c r="BA3080" s="22"/>
      <c r="BD3080" s="22"/>
    </row>
    <row r="3081" spans="2:56" x14ac:dyDescent="0.3">
      <c r="B3081" s="22"/>
      <c r="C3081" s="55"/>
      <c r="D3081" s="44"/>
      <c r="E3081" s="40"/>
      <c r="F3081" s="40"/>
      <c r="G3081" s="22"/>
      <c r="H3081" s="44"/>
      <c r="I3081" s="67"/>
      <c r="J3081" s="67"/>
      <c r="K3081" s="4"/>
      <c r="N3081" s="22"/>
      <c r="Q3081" s="22"/>
      <c r="T3081" s="22"/>
      <c r="W3081" s="22"/>
      <c r="Z3081" s="22"/>
      <c r="AC3081" s="22"/>
      <c r="AF3081" s="22"/>
      <c r="AI3081" s="22"/>
      <c r="AL3081" s="22"/>
      <c r="AO3081" s="22"/>
      <c r="AR3081" s="22"/>
      <c r="AU3081" s="22"/>
      <c r="AX3081" s="22"/>
      <c r="BA3081" s="22"/>
      <c r="BD3081" s="22"/>
    </row>
    <row r="3082" spans="2:56" x14ac:dyDescent="0.3">
      <c r="B3082" s="22"/>
      <c r="C3082" s="55"/>
      <c r="D3082" s="44"/>
      <c r="E3082" s="40"/>
      <c r="F3082" s="40"/>
      <c r="G3082" s="22"/>
      <c r="H3082" s="44"/>
      <c r="I3082" s="67"/>
      <c r="J3082" s="67"/>
      <c r="K3082" s="4"/>
      <c r="N3082" s="22"/>
      <c r="Q3082" s="22"/>
      <c r="T3082" s="22"/>
      <c r="W3082" s="22"/>
      <c r="Z3082" s="22"/>
      <c r="AC3082" s="22"/>
      <c r="AF3082" s="22"/>
      <c r="AI3082" s="22"/>
      <c r="AL3082" s="22"/>
      <c r="AO3082" s="22"/>
      <c r="AR3082" s="22"/>
      <c r="AU3082" s="22"/>
      <c r="AX3082" s="22"/>
      <c r="BA3082" s="22"/>
      <c r="BD3082" s="22"/>
    </row>
    <row r="3083" spans="2:56" x14ac:dyDescent="0.3">
      <c r="B3083" s="22"/>
      <c r="C3083" s="55"/>
      <c r="D3083" s="44"/>
      <c r="E3083" s="40"/>
      <c r="F3083" s="40"/>
      <c r="G3083" s="22"/>
      <c r="H3083" s="44"/>
      <c r="I3083" s="67"/>
      <c r="J3083" s="67"/>
      <c r="K3083" s="4"/>
      <c r="N3083" s="22"/>
      <c r="Q3083" s="22"/>
      <c r="T3083" s="22"/>
      <c r="W3083" s="22"/>
      <c r="Z3083" s="22"/>
      <c r="AC3083" s="22"/>
      <c r="AF3083" s="22"/>
      <c r="AI3083" s="22"/>
      <c r="AL3083" s="22"/>
      <c r="AO3083" s="22"/>
      <c r="AR3083" s="22"/>
      <c r="AU3083" s="22"/>
      <c r="AX3083" s="22"/>
      <c r="BA3083" s="22"/>
      <c r="BD3083" s="22"/>
    </row>
    <row r="3084" spans="2:56" x14ac:dyDescent="0.3">
      <c r="B3084" s="22"/>
      <c r="C3084" s="55"/>
      <c r="D3084" s="44"/>
      <c r="E3084" s="40"/>
      <c r="F3084" s="40"/>
      <c r="G3084" s="22"/>
      <c r="H3084" s="44"/>
      <c r="I3084" s="67"/>
      <c r="J3084" s="67"/>
      <c r="K3084" s="4"/>
      <c r="N3084" s="22"/>
      <c r="Q3084" s="22"/>
      <c r="T3084" s="22"/>
      <c r="W3084" s="22"/>
      <c r="Z3084" s="22"/>
      <c r="AC3084" s="22"/>
      <c r="AF3084" s="22"/>
      <c r="AI3084" s="22"/>
      <c r="AL3084" s="22"/>
      <c r="AO3084" s="22"/>
      <c r="AR3084" s="22"/>
      <c r="AU3084" s="22"/>
      <c r="AX3084" s="22"/>
      <c r="BA3084" s="22"/>
      <c r="BD3084" s="22"/>
    </row>
    <row r="3085" spans="2:56" x14ac:dyDescent="0.3">
      <c r="B3085" s="22"/>
      <c r="C3085" s="55"/>
      <c r="D3085" s="44"/>
      <c r="E3085" s="40"/>
      <c r="F3085" s="40"/>
      <c r="G3085" s="22"/>
      <c r="H3085" s="44"/>
      <c r="I3085" s="67"/>
      <c r="J3085" s="67"/>
      <c r="K3085" s="4"/>
      <c r="N3085" s="22"/>
      <c r="Q3085" s="22"/>
      <c r="T3085" s="22"/>
      <c r="W3085" s="22"/>
      <c r="Z3085" s="22"/>
      <c r="AC3085" s="22"/>
      <c r="AF3085" s="22"/>
      <c r="AI3085" s="22"/>
      <c r="AL3085" s="22"/>
      <c r="AO3085" s="22"/>
      <c r="AR3085" s="22"/>
      <c r="AU3085" s="22"/>
      <c r="AX3085" s="22"/>
      <c r="BA3085" s="22"/>
      <c r="BD3085" s="22"/>
    </row>
    <row r="3086" spans="2:56" x14ac:dyDescent="0.3">
      <c r="B3086" s="22"/>
      <c r="C3086" s="55"/>
      <c r="D3086" s="44"/>
      <c r="E3086" s="40"/>
      <c r="F3086" s="40"/>
      <c r="G3086" s="22"/>
      <c r="H3086" s="44"/>
      <c r="I3086" s="67"/>
      <c r="J3086" s="67"/>
      <c r="K3086" s="4"/>
      <c r="N3086" s="22"/>
      <c r="Q3086" s="22"/>
      <c r="T3086" s="22"/>
      <c r="W3086" s="22"/>
      <c r="Z3086" s="22"/>
      <c r="AC3086" s="22"/>
      <c r="AF3086" s="22"/>
      <c r="AI3086" s="22"/>
      <c r="AL3086" s="22"/>
      <c r="AO3086" s="22"/>
      <c r="AR3086" s="22"/>
      <c r="AU3086" s="22"/>
      <c r="AX3086" s="22"/>
      <c r="BA3086" s="22"/>
      <c r="BD3086" s="22"/>
    </row>
    <row r="3087" spans="2:56" x14ac:dyDescent="0.3">
      <c r="B3087" s="22"/>
      <c r="C3087" s="55"/>
      <c r="D3087" s="44"/>
      <c r="E3087" s="40"/>
      <c r="F3087" s="40"/>
      <c r="G3087" s="22"/>
      <c r="H3087" s="44"/>
      <c r="I3087" s="67"/>
      <c r="J3087" s="67"/>
      <c r="K3087" s="4"/>
      <c r="N3087" s="22"/>
      <c r="Q3087" s="22"/>
      <c r="T3087" s="22"/>
      <c r="W3087" s="22"/>
      <c r="Z3087" s="22"/>
      <c r="AC3087" s="22"/>
      <c r="AF3087" s="22"/>
      <c r="AI3087" s="22"/>
      <c r="AL3087" s="22"/>
      <c r="AO3087" s="22"/>
      <c r="AR3087" s="22"/>
      <c r="AU3087" s="22"/>
      <c r="AX3087" s="22"/>
      <c r="BA3087" s="22"/>
      <c r="BD3087" s="22"/>
    </row>
    <row r="3088" spans="2:56" x14ac:dyDescent="0.3">
      <c r="B3088" s="22"/>
      <c r="C3088" s="55"/>
      <c r="D3088" s="44"/>
      <c r="E3088" s="40"/>
      <c r="F3088" s="40"/>
      <c r="G3088" s="22"/>
      <c r="H3088" s="44"/>
      <c r="I3088" s="67"/>
      <c r="J3088" s="67"/>
      <c r="K3088" s="4"/>
      <c r="N3088" s="22"/>
      <c r="Q3088" s="22"/>
      <c r="T3088" s="22"/>
      <c r="W3088" s="22"/>
      <c r="Z3088" s="22"/>
      <c r="AC3088" s="22"/>
      <c r="AF3088" s="22"/>
      <c r="AI3088" s="22"/>
      <c r="AL3088" s="22"/>
      <c r="AO3088" s="22"/>
      <c r="AR3088" s="22"/>
      <c r="AU3088" s="22"/>
      <c r="AX3088" s="22"/>
      <c r="BA3088" s="22"/>
      <c r="BD3088" s="22"/>
    </row>
    <row r="3089" spans="2:56" x14ac:dyDescent="0.3">
      <c r="B3089" s="22"/>
      <c r="C3089" s="55"/>
      <c r="D3089" s="44"/>
      <c r="E3089" s="40"/>
      <c r="F3089" s="40"/>
      <c r="G3089" s="22"/>
      <c r="H3089" s="44"/>
      <c r="I3089" s="67"/>
      <c r="J3089" s="67"/>
      <c r="K3089" s="4"/>
      <c r="N3089" s="22"/>
      <c r="Q3089" s="22"/>
      <c r="T3089" s="22"/>
      <c r="W3089" s="22"/>
      <c r="Z3089" s="22"/>
      <c r="AC3089" s="22"/>
      <c r="AF3089" s="22"/>
      <c r="AI3089" s="22"/>
      <c r="AL3089" s="22"/>
      <c r="AO3089" s="22"/>
      <c r="AR3089" s="22"/>
      <c r="AU3089" s="22"/>
      <c r="AX3089" s="22"/>
      <c r="BA3089" s="22"/>
      <c r="BD3089" s="22"/>
    </row>
    <row r="3090" spans="2:56" x14ac:dyDescent="0.3">
      <c r="B3090" s="22"/>
      <c r="C3090" s="55"/>
      <c r="D3090" s="44"/>
      <c r="E3090" s="40"/>
      <c r="F3090" s="40"/>
      <c r="G3090" s="22"/>
      <c r="H3090" s="44"/>
      <c r="I3090" s="67"/>
      <c r="J3090" s="67"/>
      <c r="K3090" s="4"/>
      <c r="N3090" s="22"/>
      <c r="Q3090" s="22"/>
      <c r="T3090" s="22"/>
      <c r="W3090" s="22"/>
      <c r="Z3090" s="22"/>
      <c r="AC3090" s="22"/>
      <c r="AF3090" s="22"/>
      <c r="AI3090" s="22"/>
      <c r="AL3090" s="22"/>
      <c r="AO3090" s="22"/>
      <c r="AR3090" s="22"/>
      <c r="AU3090" s="22"/>
      <c r="AX3090" s="22"/>
      <c r="BA3090" s="22"/>
      <c r="BD3090" s="22"/>
    </row>
    <row r="3091" spans="2:56" x14ac:dyDescent="0.3">
      <c r="B3091" s="22"/>
      <c r="C3091" s="55"/>
      <c r="D3091" s="44"/>
      <c r="E3091" s="40"/>
      <c r="F3091" s="40"/>
      <c r="G3091" s="22"/>
      <c r="H3091" s="44"/>
      <c r="I3091" s="67"/>
      <c r="J3091" s="67"/>
      <c r="K3091" s="4"/>
      <c r="N3091" s="22"/>
      <c r="Q3091" s="22"/>
      <c r="T3091" s="22"/>
      <c r="W3091" s="22"/>
      <c r="Z3091" s="22"/>
      <c r="AC3091" s="22"/>
      <c r="AF3091" s="22"/>
      <c r="AI3091" s="22"/>
      <c r="AL3091" s="22"/>
      <c r="AO3091" s="22"/>
      <c r="AR3091" s="22"/>
      <c r="AU3091" s="22"/>
      <c r="AX3091" s="22"/>
      <c r="BA3091" s="22"/>
      <c r="BD3091" s="22"/>
    </row>
    <row r="3092" spans="2:56" x14ac:dyDescent="0.3">
      <c r="B3092" s="22"/>
      <c r="C3092" s="55"/>
      <c r="D3092" s="44"/>
      <c r="E3092" s="40"/>
      <c r="F3092" s="40"/>
      <c r="G3092" s="22"/>
      <c r="H3092" s="44"/>
      <c r="I3092" s="67"/>
      <c r="J3092" s="67"/>
      <c r="K3092" s="4"/>
      <c r="N3092" s="22"/>
      <c r="Q3092" s="22"/>
      <c r="T3092" s="22"/>
      <c r="W3092" s="22"/>
      <c r="Z3092" s="22"/>
      <c r="AC3092" s="22"/>
      <c r="AF3092" s="22"/>
      <c r="AI3092" s="22"/>
      <c r="AL3092" s="22"/>
      <c r="AO3092" s="22"/>
      <c r="AR3092" s="22"/>
      <c r="AU3092" s="22"/>
      <c r="AX3092" s="22"/>
      <c r="BA3092" s="22"/>
      <c r="BD3092" s="22"/>
    </row>
    <row r="3093" spans="2:56" x14ac:dyDescent="0.3">
      <c r="B3093" s="22"/>
      <c r="C3093" s="55"/>
      <c r="D3093" s="44"/>
      <c r="E3093" s="40"/>
      <c r="F3093" s="40"/>
      <c r="G3093" s="22"/>
      <c r="H3093" s="44"/>
      <c r="I3093" s="67"/>
      <c r="J3093" s="67"/>
      <c r="K3093" s="4"/>
      <c r="N3093" s="22"/>
      <c r="Q3093" s="22"/>
      <c r="T3093" s="22"/>
      <c r="W3093" s="22"/>
      <c r="Z3093" s="22"/>
      <c r="AC3093" s="22"/>
      <c r="AF3093" s="22"/>
      <c r="AI3093" s="22"/>
      <c r="AL3093" s="22"/>
      <c r="AO3093" s="22"/>
      <c r="AR3093" s="22"/>
      <c r="AU3093" s="22"/>
      <c r="AX3093" s="22"/>
      <c r="BA3093" s="22"/>
      <c r="BD3093" s="22"/>
    </row>
    <row r="3094" spans="2:56" x14ac:dyDescent="0.3">
      <c r="B3094" s="22"/>
      <c r="C3094" s="55"/>
      <c r="D3094" s="44"/>
      <c r="E3094" s="40"/>
      <c r="F3094" s="40"/>
      <c r="G3094" s="22"/>
      <c r="H3094" s="44"/>
      <c r="I3094" s="67"/>
      <c r="J3094" s="67"/>
      <c r="K3094" s="4"/>
      <c r="N3094" s="22"/>
      <c r="Q3094" s="22"/>
      <c r="T3094" s="22"/>
      <c r="W3094" s="22"/>
      <c r="Z3094" s="22"/>
      <c r="AC3094" s="22"/>
      <c r="AF3094" s="22"/>
      <c r="AI3094" s="22"/>
      <c r="AL3094" s="22"/>
      <c r="AO3094" s="22"/>
      <c r="AR3094" s="22"/>
      <c r="AU3094" s="22"/>
      <c r="AX3094" s="22"/>
      <c r="BA3094" s="22"/>
      <c r="BD3094" s="22"/>
    </row>
    <row r="3095" spans="2:56" x14ac:dyDescent="0.3">
      <c r="B3095" s="22"/>
      <c r="C3095" s="55"/>
      <c r="D3095" s="44"/>
      <c r="E3095" s="40"/>
      <c r="F3095" s="40"/>
      <c r="G3095" s="22"/>
      <c r="H3095" s="44"/>
      <c r="I3095" s="67"/>
      <c r="J3095" s="67"/>
      <c r="K3095" s="4"/>
      <c r="N3095" s="22"/>
      <c r="Q3095" s="22"/>
      <c r="T3095" s="22"/>
      <c r="W3095" s="22"/>
      <c r="Z3095" s="22"/>
      <c r="AC3095" s="22"/>
      <c r="AF3095" s="22"/>
      <c r="AI3095" s="22"/>
      <c r="AL3095" s="22"/>
      <c r="AO3095" s="22"/>
      <c r="AR3095" s="22"/>
      <c r="AU3095" s="22"/>
      <c r="AX3095" s="22"/>
      <c r="BA3095" s="22"/>
      <c r="BD3095" s="22"/>
    </row>
    <row r="3096" spans="2:56" x14ac:dyDescent="0.3">
      <c r="B3096" s="22"/>
      <c r="C3096" s="55"/>
      <c r="D3096" s="44"/>
      <c r="E3096" s="40"/>
      <c r="F3096" s="40"/>
      <c r="G3096" s="22"/>
      <c r="H3096" s="44"/>
      <c r="I3096" s="67"/>
      <c r="J3096" s="67"/>
      <c r="K3096" s="4"/>
      <c r="N3096" s="22"/>
      <c r="Q3096" s="22"/>
      <c r="T3096" s="22"/>
      <c r="W3096" s="22"/>
      <c r="Z3096" s="22"/>
      <c r="AC3096" s="22"/>
      <c r="AF3096" s="22"/>
      <c r="AI3096" s="22"/>
      <c r="AL3096" s="22"/>
      <c r="AO3096" s="22"/>
      <c r="AR3096" s="22"/>
      <c r="AU3096" s="22"/>
      <c r="AX3096" s="22"/>
      <c r="BA3096" s="22"/>
      <c r="BD3096" s="22"/>
    </row>
    <row r="3097" spans="2:56" x14ac:dyDescent="0.3">
      <c r="B3097" s="22"/>
      <c r="C3097" s="55"/>
      <c r="D3097" s="44"/>
      <c r="E3097" s="40"/>
      <c r="F3097" s="40"/>
      <c r="G3097" s="22"/>
      <c r="H3097" s="44"/>
      <c r="I3097" s="67"/>
      <c r="J3097" s="67"/>
      <c r="K3097" s="4"/>
      <c r="N3097" s="22"/>
      <c r="Q3097" s="22"/>
      <c r="T3097" s="22"/>
      <c r="W3097" s="22"/>
      <c r="Z3097" s="22"/>
      <c r="AC3097" s="22"/>
      <c r="AF3097" s="22"/>
      <c r="AI3097" s="22"/>
      <c r="AL3097" s="22"/>
      <c r="AO3097" s="22"/>
      <c r="AR3097" s="22"/>
      <c r="AU3097" s="22"/>
      <c r="AX3097" s="22"/>
      <c r="BA3097" s="22"/>
      <c r="BD3097" s="22"/>
    </row>
    <row r="3098" spans="2:56" x14ac:dyDescent="0.3">
      <c r="B3098" s="22"/>
      <c r="C3098" s="55"/>
      <c r="D3098" s="44"/>
      <c r="E3098" s="40"/>
      <c r="F3098" s="40"/>
      <c r="G3098" s="22"/>
      <c r="H3098" s="44"/>
      <c r="I3098" s="67"/>
      <c r="J3098" s="67"/>
      <c r="K3098" s="4"/>
      <c r="N3098" s="22"/>
      <c r="Q3098" s="22"/>
      <c r="T3098" s="22"/>
      <c r="W3098" s="22"/>
      <c r="Z3098" s="22"/>
      <c r="AC3098" s="22"/>
      <c r="AF3098" s="22"/>
      <c r="AI3098" s="22"/>
      <c r="AL3098" s="22"/>
      <c r="AO3098" s="22"/>
      <c r="AR3098" s="22"/>
      <c r="AU3098" s="22"/>
      <c r="AX3098" s="22"/>
      <c r="BA3098" s="22"/>
      <c r="BD3098" s="22"/>
    </row>
    <row r="3099" spans="2:56" x14ac:dyDescent="0.3">
      <c r="B3099" s="22"/>
      <c r="C3099" s="55"/>
      <c r="D3099" s="44"/>
      <c r="E3099" s="40"/>
      <c r="F3099" s="40"/>
      <c r="G3099" s="22"/>
      <c r="H3099" s="44"/>
      <c r="I3099" s="67"/>
      <c r="J3099" s="67"/>
      <c r="K3099" s="4"/>
      <c r="N3099" s="22"/>
      <c r="Q3099" s="22"/>
      <c r="T3099" s="22"/>
      <c r="W3099" s="22"/>
      <c r="Z3099" s="22"/>
      <c r="AC3099" s="22"/>
      <c r="AF3099" s="22"/>
      <c r="AI3099" s="22"/>
      <c r="AL3099" s="22"/>
      <c r="AO3099" s="22"/>
      <c r="AR3099" s="22"/>
      <c r="AU3099" s="22"/>
      <c r="AX3099" s="22"/>
      <c r="BA3099" s="22"/>
      <c r="BD3099" s="22"/>
    </row>
    <row r="3100" spans="2:56" x14ac:dyDescent="0.3">
      <c r="B3100" s="22"/>
      <c r="C3100" s="55"/>
      <c r="D3100" s="44"/>
      <c r="E3100" s="40"/>
      <c r="F3100" s="40"/>
      <c r="G3100" s="22"/>
      <c r="H3100" s="44"/>
      <c r="I3100" s="67"/>
      <c r="J3100" s="67"/>
      <c r="K3100" s="4"/>
      <c r="N3100" s="22"/>
      <c r="Q3100" s="22"/>
      <c r="T3100" s="22"/>
      <c r="W3100" s="22"/>
      <c r="Z3100" s="22"/>
      <c r="AC3100" s="22"/>
      <c r="AF3100" s="22"/>
      <c r="AI3100" s="22"/>
      <c r="AL3100" s="22"/>
      <c r="AO3100" s="22"/>
      <c r="AR3100" s="22"/>
      <c r="AU3100" s="22"/>
      <c r="AX3100" s="22"/>
      <c r="BA3100" s="22"/>
      <c r="BD3100" s="22"/>
    </row>
    <row r="3101" spans="2:56" x14ac:dyDescent="0.3">
      <c r="B3101" s="22"/>
      <c r="C3101" s="55"/>
      <c r="D3101" s="44"/>
      <c r="E3101" s="40"/>
      <c r="F3101" s="40"/>
      <c r="G3101" s="22"/>
      <c r="H3101" s="44"/>
      <c r="I3101" s="67"/>
      <c r="J3101" s="67"/>
      <c r="K3101" s="4"/>
      <c r="N3101" s="22"/>
      <c r="Q3101" s="22"/>
      <c r="T3101" s="22"/>
      <c r="W3101" s="22"/>
      <c r="Z3101" s="22"/>
      <c r="AC3101" s="22"/>
      <c r="AF3101" s="22"/>
      <c r="AI3101" s="22"/>
      <c r="AL3101" s="22"/>
      <c r="AO3101" s="22"/>
      <c r="AR3101" s="22"/>
      <c r="AU3101" s="22"/>
      <c r="AX3101" s="22"/>
      <c r="BA3101" s="22"/>
      <c r="BD3101" s="22"/>
    </row>
    <row r="3102" spans="2:56" x14ac:dyDescent="0.3">
      <c r="B3102" s="22"/>
      <c r="C3102" s="55"/>
      <c r="D3102" s="44"/>
      <c r="E3102" s="40"/>
      <c r="F3102" s="40"/>
      <c r="G3102" s="22"/>
      <c r="H3102" s="44"/>
      <c r="I3102" s="67"/>
      <c r="J3102" s="67"/>
      <c r="K3102" s="4"/>
      <c r="N3102" s="22"/>
      <c r="Q3102" s="22"/>
      <c r="T3102" s="22"/>
      <c r="W3102" s="22"/>
      <c r="Z3102" s="22"/>
      <c r="AC3102" s="22"/>
      <c r="AF3102" s="22"/>
      <c r="AI3102" s="22"/>
      <c r="AL3102" s="22"/>
      <c r="AO3102" s="22"/>
      <c r="AR3102" s="22"/>
      <c r="AU3102" s="22"/>
      <c r="AX3102" s="22"/>
      <c r="BA3102" s="22"/>
      <c r="BD3102" s="22"/>
    </row>
    <row r="3103" spans="2:56" x14ac:dyDescent="0.3">
      <c r="B3103" s="22"/>
      <c r="C3103" s="55"/>
      <c r="D3103" s="44"/>
      <c r="E3103" s="40"/>
      <c r="F3103" s="40"/>
      <c r="G3103" s="22"/>
      <c r="H3103" s="44"/>
      <c r="I3103" s="67"/>
      <c r="J3103" s="67"/>
      <c r="K3103" s="4"/>
      <c r="N3103" s="22"/>
      <c r="Q3103" s="22"/>
      <c r="T3103" s="22"/>
      <c r="W3103" s="22"/>
      <c r="Z3103" s="22"/>
      <c r="AC3103" s="22"/>
      <c r="AF3103" s="22"/>
      <c r="AI3103" s="22"/>
      <c r="AL3103" s="22"/>
      <c r="AO3103" s="22"/>
      <c r="AR3103" s="22"/>
      <c r="AU3103" s="22"/>
      <c r="AX3103" s="22"/>
      <c r="BA3103" s="22"/>
      <c r="BD3103" s="22"/>
    </row>
    <row r="3104" spans="2:56" x14ac:dyDescent="0.3">
      <c r="B3104" s="22"/>
      <c r="C3104" s="55"/>
      <c r="D3104" s="44"/>
      <c r="E3104" s="40"/>
      <c r="F3104" s="40"/>
      <c r="G3104" s="22"/>
      <c r="H3104" s="44"/>
      <c r="I3104" s="67"/>
      <c r="J3104" s="67"/>
      <c r="K3104" s="4"/>
      <c r="N3104" s="22"/>
      <c r="Q3104" s="22"/>
      <c r="T3104" s="22"/>
      <c r="W3104" s="22"/>
      <c r="Z3104" s="22"/>
      <c r="AC3104" s="22"/>
      <c r="AF3104" s="22"/>
      <c r="AI3104" s="22"/>
      <c r="AL3104" s="22"/>
      <c r="AO3104" s="22"/>
      <c r="AR3104" s="22"/>
      <c r="AU3104" s="22"/>
      <c r="AX3104" s="22"/>
      <c r="BA3104" s="22"/>
      <c r="BD3104" s="22"/>
    </row>
    <row r="3105" spans="2:56" x14ac:dyDescent="0.3">
      <c r="B3105" s="22"/>
      <c r="C3105" s="55"/>
      <c r="D3105" s="44"/>
      <c r="E3105" s="40"/>
      <c r="F3105" s="40"/>
      <c r="G3105" s="22"/>
      <c r="H3105" s="44"/>
      <c r="I3105" s="67"/>
      <c r="J3105" s="67"/>
      <c r="K3105" s="4"/>
      <c r="N3105" s="22"/>
      <c r="Q3105" s="22"/>
      <c r="T3105" s="22"/>
      <c r="W3105" s="22"/>
      <c r="Z3105" s="22"/>
      <c r="AC3105" s="22"/>
      <c r="AF3105" s="22"/>
      <c r="AI3105" s="22"/>
      <c r="AL3105" s="22"/>
      <c r="AO3105" s="22"/>
      <c r="AR3105" s="22"/>
      <c r="AU3105" s="22"/>
      <c r="AX3105" s="22"/>
      <c r="BA3105" s="22"/>
      <c r="BD3105" s="22"/>
    </row>
    <row r="3106" spans="2:56" x14ac:dyDescent="0.3">
      <c r="B3106" s="22"/>
      <c r="C3106" s="55"/>
      <c r="D3106" s="44"/>
      <c r="E3106" s="40"/>
      <c r="F3106" s="40"/>
      <c r="G3106" s="22"/>
      <c r="H3106" s="44"/>
      <c r="I3106" s="67"/>
      <c r="J3106" s="67"/>
      <c r="K3106" s="4"/>
      <c r="N3106" s="22"/>
      <c r="Q3106" s="22"/>
      <c r="T3106" s="22"/>
      <c r="W3106" s="22"/>
      <c r="Z3106" s="22"/>
      <c r="AC3106" s="22"/>
      <c r="AF3106" s="22"/>
      <c r="AI3106" s="22"/>
      <c r="AL3106" s="22"/>
      <c r="AO3106" s="22"/>
      <c r="AR3106" s="22"/>
      <c r="AU3106" s="22"/>
      <c r="AX3106" s="22"/>
      <c r="BA3106" s="22"/>
      <c r="BD3106" s="22"/>
    </row>
    <row r="3107" spans="2:56" x14ac:dyDescent="0.3">
      <c r="B3107" s="22"/>
      <c r="C3107" s="55"/>
      <c r="D3107" s="44"/>
      <c r="E3107" s="40"/>
      <c r="F3107" s="40"/>
      <c r="G3107" s="22"/>
      <c r="H3107" s="44"/>
      <c r="I3107" s="67"/>
      <c r="J3107" s="67"/>
      <c r="K3107" s="4"/>
      <c r="N3107" s="22"/>
      <c r="Q3107" s="22"/>
      <c r="T3107" s="22"/>
      <c r="W3107" s="22"/>
      <c r="Z3107" s="22"/>
      <c r="AC3107" s="22"/>
      <c r="AF3107" s="22"/>
      <c r="AI3107" s="22"/>
      <c r="AL3107" s="22"/>
      <c r="AO3107" s="22"/>
      <c r="AR3107" s="22"/>
      <c r="AU3107" s="22"/>
      <c r="AX3107" s="22"/>
      <c r="BA3107" s="22"/>
      <c r="BD3107" s="22"/>
    </row>
    <row r="3108" spans="2:56" x14ac:dyDescent="0.3">
      <c r="B3108" s="22"/>
      <c r="C3108" s="55"/>
      <c r="D3108" s="44"/>
      <c r="E3108" s="40"/>
      <c r="F3108" s="40"/>
      <c r="G3108" s="22"/>
      <c r="H3108" s="44"/>
      <c r="I3108" s="67"/>
      <c r="J3108" s="67"/>
      <c r="K3108" s="4"/>
      <c r="N3108" s="22"/>
      <c r="Q3108" s="22"/>
      <c r="T3108" s="22"/>
      <c r="W3108" s="22"/>
      <c r="Z3108" s="22"/>
      <c r="AC3108" s="22"/>
      <c r="AF3108" s="22"/>
      <c r="AI3108" s="22"/>
      <c r="AL3108" s="22"/>
      <c r="AO3108" s="22"/>
      <c r="AR3108" s="22"/>
      <c r="AU3108" s="22"/>
      <c r="AX3108" s="22"/>
      <c r="BA3108" s="22"/>
      <c r="BD3108" s="22"/>
    </row>
    <row r="3109" spans="2:56" x14ac:dyDescent="0.3">
      <c r="B3109" s="22"/>
      <c r="C3109" s="55"/>
      <c r="D3109" s="44"/>
      <c r="E3109" s="40"/>
      <c r="F3109" s="40"/>
      <c r="G3109" s="22"/>
      <c r="H3109" s="44"/>
      <c r="I3109" s="67"/>
      <c r="J3109" s="67"/>
      <c r="K3109" s="4"/>
      <c r="N3109" s="22"/>
      <c r="Q3109" s="22"/>
      <c r="T3109" s="22"/>
      <c r="W3109" s="22"/>
      <c r="Z3109" s="22"/>
      <c r="AC3109" s="22"/>
      <c r="AF3109" s="22"/>
      <c r="AI3109" s="22"/>
      <c r="AL3109" s="22"/>
      <c r="AO3109" s="22"/>
      <c r="AR3109" s="22"/>
      <c r="AU3109" s="22"/>
      <c r="AX3109" s="22"/>
      <c r="BA3109" s="22"/>
      <c r="BD3109" s="22"/>
    </row>
    <row r="3110" spans="2:56" x14ac:dyDescent="0.3">
      <c r="B3110" s="22"/>
      <c r="C3110" s="55"/>
      <c r="D3110" s="44"/>
      <c r="E3110" s="40"/>
      <c r="F3110" s="40"/>
      <c r="G3110" s="22"/>
      <c r="H3110" s="44"/>
      <c r="I3110" s="67"/>
      <c r="J3110" s="67"/>
      <c r="K3110" s="4"/>
      <c r="N3110" s="22"/>
      <c r="Q3110" s="22"/>
      <c r="T3110" s="22"/>
      <c r="W3110" s="22"/>
      <c r="Z3110" s="22"/>
      <c r="AC3110" s="22"/>
      <c r="AF3110" s="22"/>
      <c r="AI3110" s="22"/>
      <c r="AL3110" s="22"/>
      <c r="AO3110" s="22"/>
      <c r="AR3110" s="22"/>
      <c r="AU3110" s="22"/>
      <c r="AX3110" s="22"/>
      <c r="BA3110" s="22"/>
      <c r="BD3110" s="22"/>
    </row>
    <row r="3111" spans="2:56" x14ac:dyDescent="0.3">
      <c r="B3111" s="22"/>
      <c r="C3111" s="55"/>
      <c r="D3111" s="44"/>
      <c r="E3111" s="40"/>
      <c r="F3111" s="40"/>
      <c r="G3111" s="22"/>
      <c r="H3111" s="44"/>
      <c r="I3111" s="67"/>
      <c r="J3111" s="67"/>
      <c r="K3111" s="4"/>
      <c r="N3111" s="22"/>
      <c r="Q3111" s="22"/>
      <c r="T3111" s="22"/>
      <c r="W3111" s="22"/>
      <c r="Z3111" s="22"/>
      <c r="AC3111" s="22"/>
      <c r="AF3111" s="22"/>
      <c r="AI3111" s="22"/>
      <c r="AL3111" s="22"/>
      <c r="AO3111" s="22"/>
      <c r="AR3111" s="22"/>
      <c r="AU3111" s="22"/>
      <c r="AX3111" s="22"/>
      <c r="BA3111" s="22"/>
      <c r="BD3111" s="22"/>
    </row>
    <row r="3112" spans="2:56" x14ac:dyDescent="0.3">
      <c r="B3112" s="22"/>
      <c r="C3112" s="55"/>
      <c r="D3112" s="44"/>
      <c r="E3112" s="40"/>
      <c r="F3112" s="40"/>
      <c r="G3112" s="22"/>
      <c r="H3112" s="44"/>
      <c r="I3112" s="67"/>
      <c r="J3112" s="67"/>
      <c r="K3112" s="4"/>
      <c r="N3112" s="22"/>
      <c r="Q3112" s="22"/>
      <c r="T3112" s="22"/>
      <c r="W3112" s="22"/>
      <c r="Z3112" s="22"/>
      <c r="AC3112" s="22"/>
      <c r="AF3112" s="22"/>
      <c r="AI3112" s="22"/>
      <c r="AL3112" s="22"/>
      <c r="AO3112" s="22"/>
      <c r="AR3112" s="22"/>
      <c r="AU3112" s="22"/>
      <c r="AX3112" s="22"/>
      <c r="BA3112" s="22"/>
      <c r="BD3112" s="22"/>
    </row>
    <row r="3113" spans="2:56" x14ac:dyDescent="0.3">
      <c r="B3113" s="22"/>
      <c r="C3113" s="55"/>
      <c r="D3113" s="44"/>
      <c r="E3113" s="40"/>
      <c r="F3113" s="40"/>
      <c r="G3113" s="22"/>
      <c r="H3113" s="44"/>
      <c r="I3113" s="67"/>
      <c r="J3113" s="67"/>
      <c r="K3113" s="4"/>
      <c r="N3113" s="22"/>
      <c r="Q3113" s="22"/>
      <c r="T3113" s="22"/>
      <c r="W3113" s="22"/>
      <c r="Z3113" s="22"/>
      <c r="AC3113" s="22"/>
      <c r="AF3113" s="22"/>
      <c r="AI3113" s="22"/>
      <c r="AL3113" s="22"/>
      <c r="AO3113" s="22"/>
      <c r="AR3113" s="22"/>
      <c r="AU3113" s="22"/>
      <c r="AX3113" s="22"/>
      <c r="BA3113" s="22"/>
      <c r="BD3113" s="22"/>
    </row>
    <row r="3114" spans="2:56" x14ac:dyDescent="0.3">
      <c r="B3114" s="22"/>
      <c r="C3114" s="55"/>
      <c r="D3114" s="44"/>
      <c r="E3114" s="40"/>
      <c r="F3114" s="40"/>
      <c r="G3114" s="22"/>
      <c r="H3114" s="44"/>
      <c r="I3114" s="67"/>
      <c r="J3114" s="67"/>
      <c r="K3114" s="4"/>
      <c r="N3114" s="22"/>
      <c r="Q3114" s="22"/>
      <c r="T3114" s="22"/>
      <c r="W3114" s="22"/>
      <c r="Z3114" s="22"/>
      <c r="AC3114" s="22"/>
      <c r="AF3114" s="22"/>
      <c r="AI3114" s="22"/>
      <c r="AL3114" s="22"/>
      <c r="AO3114" s="22"/>
      <c r="AR3114" s="22"/>
      <c r="AU3114" s="22"/>
      <c r="AX3114" s="22"/>
      <c r="BA3114" s="22"/>
      <c r="BD3114" s="22"/>
    </row>
    <row r="3115" spans="2:56" x14ac:dyDescent="0.3">
      <c r="B3115" s="22"/>
      <c r="C3115" s="55"/>
      <c r="D3115" s="44"/>
      <c r="E3115" s="40"/>
      <c r="F3115" s="40"/>
      <c r="G3115" s="22"/>
      <c r="H3115" s="44"/>
      <c r="I3115" s="67"/>
      <c r="J3115" s="67"/>
      <c r="K3115" s="4"/>
      <c r="N3115" s="22"/>
      <c r="Q3115" s="22"/>
      <c r="T3115" s="22"/>
      <c r="W3115" s="22"/>
      <c r="Z3115" s="22"/>
      <c r="AC3115" s="22"/>
      <c r="AF3115" s="22"/>
      <c r="AI3115" s="22"/>
      <c r="AL3115" s="22"/>
      <c r="AO3115" s="22"/>
      <c r="AR3115" s="22"/>
      <c r="AU3115" s="22"/>
      <c r="AX3115" s="22"/>
      <c r="BA3115" s="22"/>
      <c r="BD3115" s="22"/>
    </row>
    <row r="3116" spans="2:56" x14ac:dyDescent="0.3">
      <c r="B3116" s="22"/>
      <c r="C3116" s="55"/>
      <c r="D3116" s="44"/>
      <c r="E3116" s="40"/>
      <c r="F3116" s="40"/>
      <c r="G3116" s="22"/>
      <c r="H3116" s="44"/>
      <c r="I3116" s="67"/>
      <c r="J3116" s="67"/>
      <c r="K3116" s="4"/>
      <c r="N3116" s="22"/>
      <c r="Q3116" s="22"/>
      <c r="T3116" s="22"/>
      <c r="W3116" s="22"/>
      <c r="Z3116" s="22"/>
      <c r="AC3116" s="22"/>
      <c r="AF3116" s="22"/>
      <c r="AI3116" s="22"/>
      <c r="AL3116" s="22"/>
      <c r="AO3116" s="22"/>
      <c r="AR3116" s="22"/>
      <c r="AU3116" s="22"/>
      <c r="AX3116" s="22"/>
      <c r="BA3116" s="22"/>
      <c r="BD3116" s="22"/>
    </row>
    <row r="3117" spans="2:56" x14ac:dyDescent="0.3">
      <c r="B3117" s="22"/>
      <c r="C3117" s="55"/>
      <c r="D3117" s="44"/>
      <c r="E3117" s="40"/>
      <c r="F3117" s="40"/>
      <c r="G3117" s="22"/>
      <c r="H3117" s="44"/>
      <c r="I3117" s="67"/>
      <c r="J3117" s="67"/>
      <c r="K3117" s="4"/>
      <c r="N3117" s="22"/>
      <c r="Q3117" s="22"/>
      <c r="T3117" s="22"/>
      <c r="W3117" s="22"/>
      <c r="Z3117" s="22"/>
      <c r="AC3117" s="22"/>
      <c r="AF3117" s="22"/>
      <c r="AI3117" s="22"/>
      <c r="AL3117" s="22"/>
      <c r="AO3117" s="22"/>
      <c r="AR3117" s="22"/>
      <c r="AU3117" s="22"/>
      <c r="AX3117" s="22"/>
      <c r="BA3117" s="22"/>
      <c r="BD3117" s="22"/>
    </row>
    <row r="3118" spans="2:56" x14ac:dyDescent="0.3">
      <c r="B3118" s="22"/>
      <c r="C3118" s="55"/>
      <c r="D3118" s="44"/>
      <c r="E3118" s="40"/>
      <c r="F3118" s="40"/>
      <c r="G3118" s="22"/>
      <c r="H3118" s="44"/>
      <c r="I3118" s="67"/>
      <c r="J3118" s="67"/>
      <c r="K3118" s="4"/>
      <c r="N3118" s="22"/>
      <c r="Q3118" s="22"/>
      <c r="T3118" s="22"/>
      <c r="W3118" s="22"/>
      <c r="Z3118" s="22"/>
      <c r="AC3118" s="22"/>
      <c r="AF3118" s="22"/>
      <c r="AI3118" s="22"/>
      <c r="AL3118" s="22"/>
      <c r="AO3118" s="22"/>
      <c r="AR3118" s="22"/>
      <c r="AU3118" s="22"/>
      <c r="AX3118" s="22"/>
      <c r="BA3118" s="22"/>
      <c r="BD3118" s="22"/>
    </row>
    <row r="3119" spans="2:56" x14ac:dyDescent="0.3">
      <c r="B3119" s="22"/>
      <c r="C3119" s="55"/>
      <c r="D3119" s="44"/>
      <c r="E3119" s="40"/>
      <c r="F3119" s="40"/>
      <c r="G3119" s="22"/>
      <c r="H3119" s="44"/>
      <c r="I3119" s="67"/>
      <c r="J3119" s="67"/>
      <c r="K3119" s="4"/>
      <c r="N3119" s="22"/>
      <c r="Q3119" s="22"/>
      <c r="T3119" s="22"/>
      <c r="W3119" s="22"/>
      <c r="Z3119" s="22"/>
      <c r="AC3119" s="22"/>
      <c r="AF3119" s="22"/>
      <c r="AI3119" s="22"/>
      <c r="AL3119" s="22"/>
      <c r="AO3119" s="22"/>
      <c r="AR3119" s="22"/>
      <c r="AU3119" s="22"/>
      <c r="AX3119" s="22"/>
      <c r="BA3119" s="22"/>
      <c r="BD3119" s="22"/>
    </row>
    <row r="3120" spans="2:56" x14ac:dyDescent="0.3">
      <c r="B3120" s="22"/>
      <c r="C3120" s="55"/>
      <c r="D3120" s="44"/>
      <c r="E3120" s="40"/>
      <c r="F3120" s="40"/>
      <c r="G3120" s="22"/>
      <c r="H3120" s="44"/>
      <c r="I3120" s="67"/>
      <c r="J3120" s="67"/>
      <c r="K3120" s="4"/>
      <c r="N3120" s="22"/>
      <c r="Q3120" s="22"/>
      <c r="T3120" s="22"/>
      <c r="W3120" s="22"/>
      <c r="Z3120" s="22"/>
      <c r="AC3120" s="22"/>
      <c r="AF3120" s="22"/>
      <c r="AI3120" s="22"/>
      <c r="AL3120" s="22"/>
      <c r="AO3120" s="22"/>
      <c r="AR3120" s="22"/>
      <c r="AU3120" s="22"/>
      <c r="AX3120" s="22"/>
      <c r="BA3120" s="22"/>
      <c r="BD3120" s="22"/>
    </row>
    <row r="3121" spans="2:56" x14ac:dyDescent="0.3">
      <c r="B3121" s="22"/>
      <c r="C3121" s="55"/>
      <c r="D3121" s="44"/>
      <c r="E3121" s="40"/>
      <c r="F3121" s="40"/>
      <c r="G3121" s="22"/>
      <c r="H3121" s="44"/>
      <c r="I3121" s="67"/>
      <c r="J3121" s="67"/>
      <c r="K3121" s="4"/>
      <c r="N3121" s="22"/>
      <c r="Q3121" s="22"/>
      <c r="T3121" s="22"/>
      <c r="W3121" s="22"/>
      <c r="Z3121" s="22"/>
      <c r="AC3121" s="22"/>
      <c r="AF3121" s="22"/>
      <c r="AI3121" s="22"/>
      <c r="AL3121" s="22"/>
      <c r="AO3121" s="22"/>
      <c r="AR3121" s="22"/>
      <c r="AU3121" s="22"/>
      <c r="AX3121" s="22"/>
      <c r="BA3121" s="22"/>
      <c r="BD3121" s="22"/>
    </row>
    <row r="3122" spans="2:56" x14ac:dyDescent="0.3">
      <c r="B3122" s="22"/>
      <c r="C3122" s="55"/>
      <c r="D3122" s="44"/>
      <c r="E3122" s="40"/>
      <c r="F3122" s="40"/>
      <c r="G3122" s="22"/>
      <c r="H3122" s="44"/>
      <c r="I3122" s="67"/>
      <c r="J3122" s="67"/>
      <c r="K3122" s="4"/>
      <c r="N3122" s="22"/>
      <c r="Q3122" s="22"/>
      <c r="T3122" s="22"/>
      <c r="W3122" s="22"/>
      <c r="Z3122" s="22"/>
      <c r="AC3122" s="22"/>
      <c r="AF3122" s="22"/>
      <c r="AI3122" s="22"/>
      <c r="AL3122" s="22"/>
      <c r="AO3122" s="22"/>
      <c r="AR3122" s="22"/>
      <c r="AU3122" s="22"/>
      <c r="AX3122" s="22"/>
      <c r="BA3122" s="22"/>
      <c r="BD3122" s="22"/>
    </row>
    <row r="3123" spans="2:56" x14ac:dyDescent="0.3">
      <c r="B3123" s="22"/>
      <c r="C3123" s="55"/>
      <c r="D3123" s="44"/>
      <c r="E3123" s="40"/>
      <c r="F3123" s="40"/>
      <c r="G3123" s="22"/>
      <c r="H3123" s="44"/>
      <c r="I3123" s="67"/>
      <c r="J3123" s="67"/>
      <c r="K3123" s="4"/>
      <c r="N3123" s="22"/>
      <c r="Q3123" s="22"/>
      <c r="T3123" s="22"/>
      <c r="W3123" s="22"/>
      <c r="Z3123" s="22"/>
      <c r="AC3123" s="22"/>
      <c r="AF3123" s="22"/>
      <c r="AI3123" s="22"/>
      <c r="AL3123" s="22"/>
      <c r="AO3123" s="22"/>
      <c r="AR3123" s="22"/>
      <c r="AU3123" s="22"/>
      <c r="AX3123" s="22"/>
      <c r="BA3123" s="22"/>
      <c r="BD3123" s="22"/>
    </row>
    <row r="3124" spans="2:56" x14ac:dyDescent="0.3">
      <c r="B3124" s="22"/>
      <c r="C3124" s="55"/>
      <c r="D3124" s="44"/>
      <c r="E3124" s="40"/>
      <c r="F3124" s="40"/>
      <c r="G3124" s="22"/>
      <c r="H3124" s="44"/>
      <c r="I3124" s="67"/>
      <c r="J3124" s="67"/>
      <c r="K3124" s="4"/>
      <c r="N3124" s="22"/>
      <c r="Q3124" s="22"/>
      <c r="T3124" s="22"/>
      <c r="W3124" s="22"/>
      <c r="Z3124" s="22"/>
      <c r="AC3124" s="22"/>
      <c r="AF3124" s="22"/>
      <c r="AI3124" s="22"/>
      <c r="AL3124" s="22"/>
      <c r="AO3124" s="22"/>
      <c r="AR3124" s="22"/>
      <c r="AU3124" s="22"/>
      <c r="AX3124" s="22"/>
      <c r="BA3124" s="22"/>
      <c r="BD3124" s="22"/>
    </row>
    <row r="3125" spans="2:56" x14ac:dyDescent="0.3">
      <c r="B3125" s="22"/>
      <c r="C3125" s="55"/>
      <c r="D3125" s="44"/>
      <c r="E3125" s="40"/>
      <c r="F3125" s="40"/>
      <c r="G3125" s="22"/>
      <c r="H3125" s="44"/>
      <c r="I3125" s="67"/>
      <c r="J3125" s="67"/>
      <c r="K3125" s="4"/>
      <c r="N3125" s="22"/>
      <c r="Q3125" s="22"/>
      <c r="T3125" s="22"/>
      <c r="W3125" s="22"/>
      <c r="Z3125" s="22"/>
      <c r="AC3125" s="22"/>
      <c r="AF3125" s="22"/>
      <c r="AI3125" s="22"/>
      <c r="AL3125" s="22"/>
      <c r="AO3125" s="22"/>
      <c r="AR3125" s="22"/>
      <c r="AU3125" s="22"/>
      <c r="AX3125" s="22"/>
      <c r="BA3125" s="22"/>
      <c r="BD3125" s="22"/>
    </row>
    <row r="3126" spans="2:56" x14ac:dyDescent="0.3">
      <c r="B3126" s="22"/>
      <c r="C3126" s="55"/>
      <c r="D3126" s="44"/>
      <c r="E3126" s="40"/>
      <c r="F3126" s="40"/>
      <c r="G3126" s="22"/>
      <c r="H3126" s="44"/>
      <c r="I3126" s="67"/>
      <c r="J3126" s="67"/>
      <c r="K3126" s="4"/>
      <c r="N3126" s="22"/>
      <c r="Q3126" s="22"/>
      <c r="T3126" s="22"/>
      <c r="W3126" s="22"/>
      <c r="Z3126" s="22"/>
      <c r="AC3126" s="22"/>
      <c r="AF3126" s="22"/>
      <c r="AI3126" s="22"/>
      <c r="AL3126" s="22"/>
      <c r="AO3126" s="22"/>
      <c r="AR3126" s="22"/>
      <c r="AU3126" s="22"/>
      <c r="AX3126" s="22"/>
      <c r="BA3126" s="22"/>
      <c r="BD3126" s="22"/>
    </row>
    <row r="3127" spans="2:56" x14ac:dyDescent="0.3">
      <c r="B3127" s="22"/>
      <c r="C3127" s="55"/>
      <c r="D3127" s="44"/>
      <c r="E3127" s="40"/>
      <c r="F3127" s="40"/>
      <c r="G3127" s="22"/>
      <c r="H3127" s="44"/>
      <c r="I3127" s="67"/>
      <c r="J3127" s="67"/>
      <c r="K3127" s="4"/>
      <c r="N3127" s="22"/>
      <c r="Q3127" s="22"/>
      <c r="T3127" s="22"/>
      <c r="W3127" s="22"/>
      <c r="Z3127" s="22"/>
      <c r="AC3127" s="22"/>
      <c r="AF3127" s="22"/>
      <c r="AI3127" s="22"/>
      <c r="AL3127" s="22"/>
      <c r="AO3127" s="22"/>
      <c r="AR3127" s="22"/>
      <c r="AU3127" s="22"/>
      <c r="AX3127" s="22"/>
      <c r="BA3127" s="22"/>
      <c r="BD3127" s="22"/>
    </row>
    <row r="3128" spans="2:56" x14ac:dyDescent="0.3">
      <c r="B3128" s="22"/>
      <c r="C3128" s="55"/>
      <c r="D3128" s="44"/>
      <c r="E3128" s="40"/>
      <c r="F3128" s="40"/>
      <c r="G3128" s="22"/>
      <c r="H3128" s="44"/>
      <c r="I3128" s="67"/>
      <c r="J3128" s="67"/>
      <c r="K3128" s="4"/>
      <c r="N3128" s="22"/>
      <c r="Q3128" s="22"/>
      <c r="T3128" s="22"/>
      <c r="W3128" s="22"/>
      <c r="Z3128" s="22"/>
      <c r="AC3128" s="22"/>
      <c r="AF3128" s="22"/>
      <c r="AI3128" s="22"/>
      <c r="AL3128" s="22"/>
      <c r="AO3128" s="22"/>
      <c r="AR3128" s="22"/>
      <c r="AU3128" s="22"/>
      <c r="AX3128" s="22"/>
      <c r="BA3128" s="22"/>
      <c r="BD3128" s="22"/>
    </row>
    <row r="3129" spans="2:56" x14ac:dyDescent="0.3">
      <c r="B3129" s="22"/>
      <c r="C3129" s="55"/>
      <c r="D3129" s="44"/>
      <c r="E3129" s="40"/>
      <c r="F3129" s="40"/>
      <c r="G3129" s="22"/>
      <c r="H3129" s="44"/>
      <c r="I3129" s="67"/>
      <c r="J3129" s="67"/>
      <c r="K3129" s="4"/>
      <c r="N3129" s="22"/>
      <c r="Q3129" s="22"/>
      <c r="T3129" s="22"/>
      <c r="W3129" s="22"/>
      <c r="Z3129" s="22"/>
      <c r="AC3129" s="22"/>
      <c r="AF3129" s="22"/>
      <c r="AI3129" s="22"/>
      <c r="AL3129" s="22"/>
      <c r="AO3129" s="22"/>
      <c r="AR3129" s="22"/>
      <c r="AU3129" s="22"/>
      <c r="AX3129" s="22"/>
      <c r="BA3129" s="22"/>
      <c r="BD3129" s="22"/>
    </row>
    <row r="3130" spans="2:56" x14ac:dyDescent="0.3">
      <c r="B3130" s="22"/>
      <c r="C3130" s="55"/>
      <c r="D3130" s="44"/>
      <c r="E3130" s="40"/>
      <c r="F3130" s="40"/>
      <c r="G3130" s="22"/>
      <c r="H3130" s="44"/>
      <c r="I3130" s="67"/>
      <c r="J3130" s="67"/>
      <c r="K3130" s="4"/>
      <c r="N3130" s="22"/>
      <c r="Q3130" s="22"/>
      <c r="T3130" s="22"/>
      <c r="W3130" s="22"/>
      <c r="Z3130" s="22"/>
      <c r="AC3130" s="22"/>
      <c r="AF3130" s="22"/>
      <c r="AI3130" s="22"/>
      <c r="AL3130" s="22"/>
      <c r="AO3130" s="22"/>
      <c r="AR3130" s="22"/>
      <c r="AU3130" s="22"/>
      <c r="AX3130" s="22"/>
      <c r="BA3130" s="22"/>
      <c r="BD3130" s="22"/>
    </row>
    <row r="3131" spans="2:56" x14ac:dyDescent="0.3">
      <c r="B3131" s="22"/>
      <c r="C3131" s="55"/>
      <c r="D3131" s="44"/>
      <c r="E3131" s="40"/>
      <c r="F3131" s="40"/>
      <c r="G3131" s="22"/>
      <c r="H3131" s="44"/>
      <c r="I3131" s="67"/>
      <c r="J3131" s="67"/>
      <c r="K3131" s="4"/>
      <c r="N3131" s="22"/>
      <c r="Q3131" s="22"/>
      <c r="T3131" s="22"/>
      <c r="W3131" s="22"/>
      <c r="Z3131" s="22"/>
      <c r="AC3131" s="22"/>
      <c r="AF3131" s="22"/>
      <c r="AI3131" s="22"/>
      <c r="AL3131" s="22"/>
      <c r="AO3131" s="22"/>
      <c r="AR3131" s="22"/>
      <c r="AU3131" s="22"/>
      <c r="AX3131" s="22"/>
      <c r="BA3131" s="22"/>
      <c r="BD3131" s="22"/>
    </row>
    <row r="3132" spans="2:56" x14ac:dyDescent="0.3">
      <c r="B3132" s="22"/>
      <c r="C3132" s="55"/>
      <c r="D3132" s="44"/>
      <c r="E3132" s="40"/>
      <c r="F3132" s="40"/>
      <c r="G3132" s="22"/>
      <c r="H3132" s="44"/>
      <c r="I3132" s="67"/>
      <c r="J3132" s="67"/>
      <c r="K3132" s="4"/>
      <c r="N3132" s="22"/>
      <c r="Q3132" s="22"/>
      <c r="T3132" s="22"/>
      <c r="W3132" s="22"/>
      <c r="Z3132" s="22"/>
      <c r="AC3132" s="22"/>
      <c r="AF3132" s="22"/>
      <c r="AI3132" s="22"/>
      <c r="AL3132" s="22"/>
      <c r="AO3132" s="22"/>
      <c r="AR3132" s="22"/>
      <c r="AU3132" s="22"/>
      <c r="AX3132" s="22"/>
      <c r="BA3132" s="22"/>
      <c r="BD3132" s="22"/>
    </row>
    <row r="3133" spans="2:56" x14ac:dyDescent="0.3">
      <c r="B3133" s="22"/>
      <c r="C3133" s="55"/>
      <c r="D3133" s="44"/>
      <c r="E3133" s="40"/>
      <c r="F3133" s="40"/>
      <c r="G3133" s="22"/>
      <c r="H3133" s="44"/>
      <c r="I3133" s="67"/>
      <c r="J3133" s="67"/>
      <c r="K3133" s="4"/>
      <c r="N3133" s="22"/>
      <c r="Q3133" s="22"/>
      <c r="T3133" s="22"/>
      <c r="W3133" s="22"/>
      <c r="Z3133" s="22"/>
      <c r="AC3133" s="22"/>
      <c r="AF3133" s="22"/>
      <c r="AI3133" s="22"/>
      <c r="AL3133" s="22"/>
      <c r="AO3133" s="22"/>
      <c r="AR3133" s="22"/>
      <c r="AU3133" s="22"/>
      <c r="AX3133" s="22"/>
      <c r="BA3133" s="22"/>
      <c r="BD3133" s="22"/>
    </row>
    <row r="3134" spans="2:56" x14ac:dyDescent="0.3">
      <c r="B3134" s="22"/>
      <c r="C3134" s="55"/>
      <c r="D3134" s="44"/>
      <c r="E3134" s="40"/>
      <c r="F3134" s="40"/>
      <c r="G3134" s="22"/>
      <c r="H3134" s="44"/>
      <c r="I3134" s="67"/>
      <c r="J3134" s="67"/>
      <c r="K3134" s="4"/>
      <c r="N3134" s="22"/>
      <c r="Q3134" s="22"/>
      <c r="T3134" s="22"/>
      <c r="W3134" s="22"/>
      <c r="Z3134" s="22"/>
      <c r="AC3134" s="22"/>
      <c r="AF3134" s="22"/>
      <c r="AI3134" s="22"/>
      <c r="AL3134" s="22"/>
      <c r="AO3134" s="22"/>
      <c r="AR3134" s="22"/>
      <c r="AU3134" s="22"/>
      <c r="AX3134" s="22"/>
      <c r="BA3134" s="22"/>
      <c r="BD3134" s="22"/>
    </row>
    <row r="3135" spans="2:56" x14ac:dyDescent="0.3">
      <c r="B3135" s="22"/>
      <c r="C3135" s="55"/>
      <c r="D3135" s="44"/>
      <c r="E3135" s="40"/>
      <c r="F3135" s="40"/>
      <c r="G3135" s="22"/>
      <c r="H3135" s="44"/>
      <c r="I3135" s="67"/>
      <c r="J3135" s="67"/>
      <c r="K3135" s="4"/>
      <c r="N3135" s="22"/>
      <c r="Q3135" s="22"/>
      <c r="T3135" s="22"/>
      <c r="W3135" s="22"/>
      <c r="Z3135" s="22"/>
      <c r="AC3135" s="22"/>
      <c r="AF3135" s="22"/>
      <c r="AI3135" s="22"/>
      <c r="AL3135" s="22"/>
      <c r="AO3135" s="22"/>
      <c r="AR3135" s="22"/>
      <c r="AU3135" s="22"/>
      <c r="AX3135" s="22"/>
      <c r="BA3135" s="22"/>
      <c r="BD3135" s="22"/>
    </row>
    <row r="3136" spans="2:56" x14ac:dyDescent="0.3">
      <c r="B3136" s="22"/>
      <c r="C3136" s="55"/>
      <c r="D3136" s="44"/>
      <c r="E3136" s="40"/>
      <c r="F3136" s="40"/>
      <c r="G3136" s="22"/>
      <c r="H3136" s="44"/>
      <c r="I3136" s="67"/>
      <c r="J3136" s="67"/>
      <c r="K3136" s="4"/>
      <c r="N3136" s="22"/>
      <c r="Q3136" s="22"/>
      <c r="T3136" s="22"/>
      <c r="W3136" s="22"/>
      <c r="Z3136" s="22"/>
      <c r="AC3136" s="22"/>
      <c r="AF3136" s="22"/>
      <c r="AI3136" s="22"/>
      <c r="AL3136" s="22"/>
      <c r="AO3136" s="22"/>
      <c r="AR3136" s="22"/>
      <c r="AU3136" s="22"/>
      <c r="AX3136" s="22"/>
      <c r="BA3136" s="22"/>
      <c r="BD3136" s="22"/>
    </row>
    <row r="3137" spans="2:56" x14ac:dyDescent="0.3">
      <c r="B3137" s="22"/>
      <c r="C3137" s="55"/>
      <c r="D3137" s="44"/>
      <c r="E3137" s="40"/>
      <c r="F3137" s="40"/>
      <c r="G3137" s="22"/>
      <c r="H3137" s="44"/>
      <c r="I3137" s="67"/>
      <c r="J3137" s="67"/>
      <c r="K3137" s="4"/>
      <c r="N3137" s="22"/>
      <c r="Q3137" s="22"/>
      <c r="T3137" s="22"/>
      <c r="W3137" s="22"/>
      <c r="Z3137" s="22"/>
      <c r="AC3137" s="22"/>
      <c r="AF3137" s="22"/>
      <c r="AI3137" s="22"/>
      <c r="AL3137" s="22"/>
      <c r="AO3137" s="22"/>
      <c r="AR3137" s="22"/>
      <c r="AU3137" s="22"/>
      <c r="AX3137" s="22"/>
      <c r="BA3137" s="22"/>
      <c r="BD3137" s="22"/>
    </row>
    <row r="3138" spans="2:56" x14ac:dyDescent="0.3">
      <c r="B3138" s="22"/>
      <c r="C3138" s="55"/>
      <c r="D3138" s="44"/>
      <c r="E3138" s="40"/>
      <c r="F3138" s="40"/>
      <c r="G3138" s="22"/>
      <c r="H3138" s="44"/>
      <c r="I3138" s="67"/>
      <c r="J3138" s="67"/>
      <c r="K3138" s="4"/>
      <c r="N3138" s="22"/>
      <c r="Q3138" s="22"/>
      <c r="T3138" s="22"/>
      <c r="W3138" s="22"/>
      <c r="Z3138" s="22"/>
      <c r="AC3138" s="22"/>
      <c r="AF3138" s="22"/>
      <c r="AI3138" s="22"/>
      <c r="AL3138" s="22"/>
      <c r="AO3138" s="22"/>
      <c r="AR3138" s="22"/>
      <c r="AU3138" s="22"/>
      <c r="AX3138" s="22"/>
      <c r="BA3138" s="22"/>
      <c r="BD3138" s="22"/>
    </row>
    <row r="3139" spans="2:56" x14ac:dyDescent="0.3">
      <c r="B3139" s="22"/>
      <c r="C3139" s="55"/>
      <c r="D3139" s="44"/>
      <c r="E3139" s="40"/>
      <c r="F3139" s="40"/>
      <c r="G3139" s="22"/>
      <c r="H3139" s="44"/>
      <c r="I3139" s="67"/>
      <c r="J3139" s="67"/>
      <c r="K3139" s="4"/>
      <c r="N3139" s="22"/>
      <c r="Q3139" s="22"/>
      <c r="T3139" s="22"/>
      <c r="W3139" s="22"/>
      <c r="Z3139" s="22"/>
      <c r="AC3139" s="22"/>
      <c r="AF3139" s="22"/>
      <c r="AI3139" s="22"/>
      <c r="AL3139" s="22"/>
      <c r="AO3139" s="22"/>
      <c r="AR3139" s="22"/>
      <c r="AU3139" s="22"/>
      <c r="AX3139" s="22"/>
      <c r="BA3139" s="22"/>
      <c r="BD3139" s="22"/>
    </row>
    <row r="3140" spans="2:56" x14ac:dyDescent="0.3">
      <c r="B3140" s="22"/>
      <c r="C3140" s="55"/>
      <c r="D3140" s="44"/>
      <c r="E3140" s="40"/>
      <c r="F3140" s="40"/>
      <c r="G3140" s="22"/>
      <c r="H3140" s="44"/>
      <c r="I3140" s="67"/>
      <c r="J3140" s="67"/>
      <c r="K3140" s="4"/>
      <c r="N3140" s="22"/>
      <c r="Q3140" s="22"/>
      <c r="T3140" s="22"/>
      <c r="W3140" s="22"/>
      <c r="Z3140" s="22"/>
      <c r="AC3140" s="22"/>
      <c r="AF3140" s="22"/>
      <c r="AI3140" s="22"/>
      <c r="AL3140" s="22"/>
      <c r="AO3140" s="22"/>
      <c r="AR3140" s="22"/>
      <c r="AU3140" s="22"/>
      <c r="AX3140" s="22"/>
      <c r="BA3140" s="22"/>
      <c r="BD3140" s="22"/>
    </row>
    <row r="3141" spans="2:56" x14ac:dyDescent="0.3">
      <c r="B3141" s="22"/>
      <c r="C3141" s="55"/>
      <c r="D3141" s="44"/>
      <c r="E3141" s="40"/>
      <c r="F3141" s="40"/>
      <c r="G3141" s="22"/>
      <c r="H3141" s="44"/>
      <c r="I3141" s="67"/>
      <c r="J3141" s="67"/>
      <c r="K3141" s="4"/>
      <c r="N3141" s="22"/>
      <c r="Q3141" s="22"/>
      <c r="T3141" s="22"/>
      <c r="W3141" s="22"/>
      <c r="Z3141" s="22"/>
      <c r="AC3141" s="22"/>
      <c r="AF3141" s="22"/>
      <c r="AI3141" s="22"/>
      <c r="AL3141" s="22"/>
      <c r="AO3141" s="22"/>
      <c r="AR3141" s="22"/>
      <c r="AU3141" s="22"/>
      <c r="AX3141" s="22"/>
      <c r="BA3141" s="22"/>
      <c r="BD3141" s="22"/>
    </row>
    <row r="3142" spans="2:56" x14ac:dyDescent="0.3">
      <c r="B3142" s="22"/>
      <c r="C3142" s="55"/>
      <c r="D3142" s="44"/>
      <c r="E3142" s="40"/>
      <c r="F3142" s="40"/>
      <c r="G3142" s="22"/>
      <c r="H3142" s="44"/>
      <c r="I3142" s="67"/>
      <c r="J3142" s="67"/>
      <c r="K3142" s="4"/>
      <c r="N3142" s="22"/>
      <c r="Q3142" s="22"/>
      <c r="T3142" s="22"/>
      <c r="W3142" s="22"/>
      <c r="Z3142" s="22"/>
      <c r="AC3142" s="22"/>
      <c r="AF3142" s="22"/>
      <c r="AI3142" s="22"/>
      <c r="AL3142" s="22"/>
      <c r="AO3142" s="22"/>
      <c r="AR3142" s="22"/>
      <c r="AU3142" s="22"/>
      <c r="AX3142" s="22"/>
      <c r="BA3142" s="22"/>
      <c r="BD3142" s="22"/>
    </row>
    <row r="3143" spans="2:56" x14ac:dyDescent="0.3">
      <c r="B3143" s="22"/>
      <c r="C3143" s="55"/>
      <c r="D3143" s="44"/>
      <c r="E3143" s="40"/>
      <c r="F3143" s="40"/>
      <c r="G3143" s="22"/>
      <c r="H3143" s="44"/>
      <c r="I3143" s="67"/>
      <c r="J3143" s="67"/>
      <c r="K3143" s="4"/>
      <c r="N3143" s="22"/>
      <c r="Q3143" s="22"/>
      <c r="T3143" s="22"/>
      <c r="W3143" s="22"/>
      <c r="Z3143" s="22"/>
      <c r="AC3143" s="22"/>
      <c r="AF3143" s="22"/>
      <c r="AI3143" s="22"/>
      <c r="AL3143" s="22"/>
      <c r="AO3143" s="22"/>
      <c r="AR3143" s="22"/>
      <c r="AU3143" s="22"/>
      <c r="AX3143" s="22"/>
      <c r="BA3143" s="22"/>
      <c r="BD3143" s="22"/>
    </row>
    <row r="3144" spans="2:56" x14ac:dyDescent="0.3">
      <c r="B3144" s="22"/>
      <c r="C3144" s="55"/>
      <c r="D3144" s="44"/>
      <c r="E3144" s="40"/>
      <c r="F3144" s="40"/>
      <c r="G3144" s="22"/>
      <c r="H3144" s="44"/>
      <c r="I3144" s="67"/>
      <c r="J3144" s="67"/>
      <c r="K3144" s="4"/>
      <c r="N3144" s="22"/>
      <c r="Q3144" s="22"/>
      <c r="T3144" s="22"/>
      <c r="W3144" s="22"/>
      <c r="Z3144" s="22"/>
      <c r="AC3144" s="22"/>
      <c r="AF3144" s="22"/>
      <c r="AI3144" s="22"/>
      <c r="AL3144" s="22"/>
      <c r="AO3144" s="22"/>
      <c r="AR3144" s="22"/>
      <c r="AU3144" s="22"/>
      <c r="AX3144" s="22"/>
      <c r="BA3144" s="22"/>
      <c r="BD3144" s="22"/>
    </row>
    <row r="3145" spans="2:56" x14ac:dyDescent="0.3">
      <c r="B3145" s="22"/>
      <c r="C3145" s="55"/>
      <c r="D3145" s="44"/>
      <c r="E3145" s="40"/>
      <c r="F3145" s="40"/>
      <c r="G3145" s="22"/>
      <c r="H3145" s="44"/>
      <c r="I3145" s="67"/>
      <c r="J3145" s="67"/>
      <c r="K3145" s="4"/>
      <c r="N3145" s="22"/>
      <c r="Q3145" s="22"/>
      <c r="T3145" s="22"/>
      <c r="W3145" s="22"/>
      <c r="Z3145" s="22"/>
      <c r="AC3145" s="22"/>
      <c r="AF3145" s="22"/>
      <c r="AI3145" s="22"/>
      <c r="AL3145" s="22"/>
      <c r="AO3145" s="22"/>
      <c r="AR3145" s="22"/>
      <c r="AU3145" s="22"/>
      <c r="AX3145" s="22"/>
      <c r="BA3145" s="22"/>
      <c r="BD3145" s="22"/>
    </row>
    <row r="3146" spans="2:56" x14ac:dyDescent="0.3">
      <c r="B3146" s="22"/>
      <c r="C3146" s="55"/>
      <c r="D3146" s="44"/>
      <c r="E3146" s="40"/>
      <c r="F3146" s="40"/>
      <c r="G3146" s="22"/>
      <c r="H3146" s="44"/>
      <c r="I3146" s="67"/>
      <c r="J3146" s="67"/>
      <c r="K3146" s="4"/>
      <c r="N3146" s="22"/>
      <c r="Q3146" s="22"/>
      <c r="T3146" s="22"/>
      <c r="W3146" s="22"/>
      <c r="Z3146" s="22"/>
      <c r="AC3146" s="22"/>
      <c r="AF3146" s="22"/>
      <c r="AI3146" s="22"/>
      <c r="AL3146" s="22"/>
      <c r="AO3146" s="22"/>
      <c r="AR3146" s="22"/>
      <c r="AU3146" s="22"/>
      <c r="AX3146" s="22"/>
      <c r="BA3146" s="22"/>
      <c r="BD3146" s="22"/>
    </row>
    <row r="3147" spans="2:56" x14ac:dyDescent="0.3">
      <c r="B3147" s="22"/>
      <c r="C3147" s="55"/>
      <c r="D3147" s="44"/>
      <c r="E3147" s="40"/>
      <c r="F3147" s="40"/>
      <c r="G3147" s="22"/>
      <c r="H3147" s="44"/>
      <c r="I3147" s="67"/>
      <c r="J3147" s="67"/>
      <c r="K3147" s="4"/>
      <c r="N3147" s="22"/>
      <c r="Q3147" s="22"/>
      <c r="T3147" s="22"/>
      <c r="W3147" s="22"/>
      <c r="Z3147" s="22"/>
      <c r="AC3147" s="22"/>
      <c r="AF3147" s="22"/>
      <c r="AI3147" s="22"/>
      <c r="AL3147" s="22"/>
      <c r="AO3147" s="22"/>
      <c r="AR3147" s="22"/>
      <c r="AU3147" s="22"/>
      <c r="AX3147" s="22"/>
      <c r="BA3147" s="22"/>
      <c r="BD3147" s="22"/>
    </row>
    <row r="3148" spans="2:56" x14ac:dyDescent="0.3">
      <c r="B3148" s="22"/>
      <c r="C3148" s="55"/>
      <c r="D3148" s="44"/>
      <c r="E3148" s="40"/>
      <c r="F3148" s="40"/>
      <c r="G3148" s="22"/>
      <c r="H3148" s="44"/>
      <c r="I3148" s="67"/>
      <c r="J3148" s="67"/>
      <c r="K3148" s="4"/>
      <c r="N3148" s="22"/>
      <c r="Q3148" s="22"/>
      <c r="T3148" s="22"/>
      <c r="W3148" s="22"/>
      <c r="Z3148" s="22"/>
      <c r="AC3148" s="22"/>
      <c r="AF3148" s="22"/>
      <c r="AI3148" s="22"/>
      <c r="AL3148" s="22"/>
      <c r="AO3148" s="22"/>
      <c r="AR3148" s="22"/>
      <c r="AU3148" s="22"/>
      <c r="AX3148" s="22"/>
      <c r="BA3148" s="22"/>
      <c r="BD3148" s="22"/>
    </row>
    <row r="3149" spans="2:56" x14ac:dyDescent="0.3">
      <c r="B3149" s="22"/>
      <c r="C3149" s="55"/>
      <c r="D3149" s="44"/>
      <c r="E3149" s="40"/>
      <c r="F3149" s="40"/>
      <c r="G3149" s="22"/>
      <c r="H3149" s="44"/>
      <c r="I3149" s="67"/>
      <c r="J3149" s="67"/>
      <c r="K3149" s="4"/>
      <c r="N3149" s="22"/>
      <c r="Q3149" s="22"/>
      <c r="T3149" s="22"/>
      <c r="W3149" s="22"/>
      <c r="Z3149" s="22"/>
      <c r="AC3149" s="22"/>
      <c r="AF3149" s="22"/>
      <c r="AI3149" s="22"/>
      <c r="AL3149" s="22"/>
      <c r="AO3149" s="22"/>
      <c r="AR3149" s="22"/>
      <c r="AU3149" s="22"/>
      <c r="AX3149" s="22"/>
      <c r="BA3149" s="22"/>
      <c r="BD3149" s="22"/>
    </row>
    <row r="3150" spans="2:56" x14ac:dyDescent="0.3">
      <c r="B3150" s="22"/>
      <c r="C3150" s="55"/>
      <c r="D3150" s="44"/>
      <c r="E3150" s="40"/>
      <c r="F3150" s="40"/>
      <c r="G3150" s="22"/>
      <c r="H3150" s="44"/>
      <c r="I3150" s="67"/>
      <c r="J3150" s="67"/>
      <c r="K3150" s="4"/>
      <c r="N3150" s="22"/>
      <c r="Q3150" s="22"/>
      <c r="T3150" s="22"/>
      <c r="W3150" s="22"/>
      <c r="Z3150" s="22"/>
      <c r="AC3150" s="22"/>
      <c r="AF3150" s="22"/>
      <c r="AI3150" s="22"/>
      <c r="AL3150" s="22"/>
      <c r="AO3150" s="22"/>
      <c r="AR3150" s="22"/>
      <c r="AU3150" s="22"/>
      <c r="AX3150" s="22"/>
      <c r="BA3150" s="22"/>
      <c r="BD3150" s="22"/>
    </row>
    <row r="3151" spans="2:56" x14ac:dyDescent="0.3">
      <c r="B3151" s="22"/>
      <c r="C3151" s="55"/>
      <c r="D3151" s="44"/>
      <c r="E3151" s="40"/>
      <c r="F3151" s="40"/>
      <c r="G3151" s="22"/>
      <c r="H3151" s="44"/>
      <c r="I3151" s="67"/>
      <c r="J3151" s="67"/>
      <c r="K3151" s="4"/>
      <c r="N3151" s="22"/>
      <c r="Q3151" s="22"/>
      <c r="T3151" s="22"/>
      <c r="W3151" s="22"/>
      <c r="Z3151" s="22"/>
      <c r="AC3151" s="22"/>
      <c r="AF3151" s="22"/>
      <c r="AI3151" s="22"/>
      <c r="AL3151" s="22"/>
      <c r="AO3151" s="22"/>
      <c r="AR3151" s="22"/>
      <c r="AU3151" s="22"/>
      <c r="AX3151" s="22"/>
      <c r="BA3151" s="22"/>
      <c r="BD3151" s="22"/>
    </row>
    <row r="3152" spans="2:56" x14ac:dyDescent="0.3">
      <c r="B3152" s="22"/>
      <c r="C3152" s="55"/>
      <c r="D3152" s="44"/>
      <c r="E3152" s="40"/>
      <c r="F3152" s="40"/>
      <c r="G3152" s="22"/>
      <c r="H3152" s="44"/>
      <c r="I3152" s="67"/>
      <c r="J3152" s="67"/>
      <c r="K3152" s="4"/>
      <c r="N3152" s="22"/>
      <c r="Q3152" s="22"/>
      <c r="T3152" s="22"/>
      <c r="W3152" s="22"/>
      <c r="Z3152" s="22"/>
      <c r="AC3152" s="22"/>
      <c r="AF3152" s="22"/>
      <c r="AI3152" s="22"/>
      <c r="AL3152" s="22"/>
      <c r="AO3152" s="22"/>
      <c r="AR3152" s="22"/>
      <c r="AU3152" s="22"/>
      <c r="AX3152" s="22"/>
      <c r="BA3152" s="22"/>
      <c r="BD3152" s="22"/>
    </row>
    <row r="3153" spans="2:56" x14ac:dyDescent="0.3">
      <c r="B3153" s="22"/>
      <c r="C3153" s="55"/>
      <c r="D3153" s="44"/>
      <c r="E3153" s="40"/>
      <c r="F3153" s="40"/>
      <c r="G3153" s="22"/>
      <c r="H3153" s="44"/>
      <c r="I3153" s="67"/>
      <c r="J3153" s="67"/>
      <c r="K3153" s="4"/>
      <c r="N3153" s="22"/>
      <c r="Q3153" s="22"/>
      <c r="T3153" s="22"/>
      <c r="W3153" s="22"/>
      <c r="Z3153" s="22"/>
      <c r="AC3153" s="22"/>
      <c r="AF3153" s="22"/>
      <c r="AI3153" s="22"/>
      <c r="AL3153" s="22"/>
      <c r="AO3153" s="22"/>
      <c r="AR3153" s="22"/>
      <c r="AU3153" s="22"/>
      <c r="AX3153" s="22"/>
      <c r="BA3153" s="22"/>
      <c r="BD3153" s="22"/>
    </row>
    <row r="3154" spans="2:56" x14ac:dyDescent="0.3">
      <c r="B3154" s="22"/>
      <c r="C3154" s="55"/>
      <c r="D3154" s="44"/>
      <c r="E3154" s="40"/>
      <c r="F3154" s="40"/>
      <c r="G3154" s="22"/>
      <c r="H3154" s="44"/>
      <c r="I3154" s="67"/>
      <c r="J3154" s="67"/>
      <c r="K3154" s="4"/>
      <c r="N3154" s="22"/>
      <c r="Q3154" s="22"/>
      <c r="T3154" s="22"/>
      <c r="W3154" s="22"/>
      <c r="Z3154" s="22"/>
      <c r="AC3154" s="22"/>
      <c r="AF3154" s="22"/>
      <c r="AI3154" s="22"/>
      <c r="AL3154" s="22"/>
      <c r="AO3154" s="22"/>
      <c r="AR3154" s="22"/>
      <c r="AU3154" s="22"/>
      <c r="AX3154" s="22"/>
      <c r="BA3154" s="22"/>
      <c r="BD3154" s="22"/>
    </row>
    <row r="3155" spans="2:56" x14ac:dyDescent="0.3">
      <c r="B3155" s="22"/>
      <c r="C3155" s="55"/>
      <c r="D3155" s="44"/>
      <c r="E3155" s="40"/>
      <c r="F3155" s="40"/>
      <c r="G3155" s="22"/>
      <c r="H3155" s="44"/>
      <c r="I3155" s="67"/>
      <c r="J3155" s="67"/>
      <c r="K3155" s="4"/>
      <c r="N3155" s="22"/>
      <c r="Q3155" s="22"/>
      <c r="T3155" s="22"/>
      <c r="W3155" s="22"/>
      <c r="Z3155" s="22"/>
      <c r="AC3155" s="22"/>
      <c r="AF3155" s="22"/>
      <c r="AI3155" s="22"/>
      <c r="AL3155" s="22"/>
      <c r="AO3155" s="22"/>
      <c r="AR3155" s="22"/>
      <c r="AU3155" s="22"/>
      <c r="AX3155" s="22"/>
      <c r="BA3155" s="22"/>
      <c r="BD3155" s="22"/>
    </row>
    <row r="3156" spans="2:56" x14ac:dyDescent="0.3">
      <c r="B3156" s="22"/>
      <c r="C3156" s="55"/>
      <c r="D3156" s="44"/>
      <c r="E3156" s="40"/>
      <c r="F3156" s="40"/>
      <c r="G3156" s="22"/>
      <c r="H3156" s="44"/>
      <c r="I3156" s="67"/>
      <c r="J3156" s="67"/>
      <c r="K3156" s="4"/>
      <c r="N3156" s="22"/>
      <c r="Q3156" s="22"/>
      <c r="T3156" s="22"/>
      <c r="W3156" s="22"/>
      <c r="Z3156" s="22"/>
      <c r="AC3156" s="22"/>
      <c r="AF3156" s="22"/>
      <c r="AI3156" s="22"/>
      <c r="AL3156" s="22"/>
      <c r="AO3156" s="22"/>
      <c r="AR3156" s="22"/>
      <c r="AU3156" s="22"/>
      <c r="AX3156" s="22"/>
      <c r="BA3156" s="22"/>
      <c r="BD3156" s="22"/>
    </row>
    <row r="3157" spans="2:56" x14ac:dyDescent="0.3">
      <c r="B3157" s="22"/>
      <c r="C3157" s="55"/>
      <c r="D3157" s="44"/>
      <c r="E3157" s="40"/>
      <c r="F3157" s="40"/>
      <c r="G3157" s="22"/>
      <c r="H3157" s="44"/>
      <c r="I3157" s="67"/>
      <c r="J3157" s="67"/>
      <c r="K3157" s="4"/>
      <c r="N3157" s="22"/>
      <c r="Q3157" s="22"/>
      <c r="T3157" s="22"/>
      <c r="W3157" s="22"/>
      <c r="Z3157" s="22"/>
      <c r="AC3157" s="22"/>
      <c r="AF3157" s="22"/>
      <c r="AI3157" s="22"/>
      <c r="AL3157" s="22"/>
      <c r="AO3157" s="22"/>
      <c r="AR3157" s="22"/>
      <c r="AU3157" s="22"/>
      <c r="AX3157" s="22"/>
      <c r="BA3157" s="22"/>
      <c r="BD3157" s="22"/>
    </row>
    <row r="3158" spans="2:56" x14ac:dyDescent="0.3">
      <c r="B3158" s="22"/>
      <c r="C3158" s="55"/>
      <c r="D3158" s="44"/>
      <c r="E3158" s="40"/>
      <c r="F3158" s="40"/>
      <c r="G3158" s="22"/>
      <c r="H3158" s="44"/>
      <c r="I3158" s="67"/>
      <c r="J3158" s="67"/>
      <c r="K3158" s="4"/>
      <c r="N3158" s="22"/>
      <c r="Q3158" s="22"/>
      <c r="T3158" s="22"/>
      <c r="W3158" s="22"/>
      <c r="Z3158" s="22"/>
      <c r="AC3158" s="22"/>
      <c r="AF3158" s="22"/>
      <c r="AI3158" s="22"/>
      <c r="AL3158" s="22"/>
      <c r="AO3158" s="22"/>
      <c r="AR3158" s="22"/>
      <c r="AU3158" s="22"/>
      <c r="AX3158" s="22"/>
      <c r="BA3158" s="22"/>
      <c r="BD3158" s="22"/>
    </row>
    <row r="3159" spans="2:56" x14ac:dyDescent="0.3">
      <c r="B3159" s="22"/>
      <c r="C3159" s="55"/>
      <c r="D3159" s="44"/>
      <c r="E3159" s="40"/>
      <c r="F3159" s="40"/>
      <c r="G3159" s="22"/>
      <c r="H3159" s="44"/>
      <c r="I3159" s="67"/>
      <c r="J3159" s="67"/>
      <c r="K3159" s="4"/>
      <c r="N3159" s="22"/>
      <c r="Q3159" s="22"/>
      <c r="T3159" s="22"/>
      <c r="W3159" s="22"/>
      <c r="Z3159" s="22"/>
      <c r="AC3159" s="22"/>
      <c r="AF3159" s="22"/>
      <c r="AI3159" s="22"/>
      <c r="AL3159" s="22"/>
      <c r="AO3159" s="22"/>
      <c r="AR3159" s="22"/>
      <c r="AU3159" s="22"/>
      <c r="AX3159" s="22"/>
      <c r="BA3159" s="22"/>
      <c r="BD3159" s="22"/>
    </row>
    <row r="3160" spans="2:56" x14ac:dyDescent="0.3">
      <c r="B3160" s="22"/>
      <c r="C3160" s="55"/>
      <c r="D3160" s="44"/>
      <c r="E3160" s="40"/>
      <c r="F3160" s="40"/>
      <c r="G3160" s="22"/>
      <c r="H3160" s="44"/>
      <c r="I3160" s="67"/>
      <c r="J3160" s="67"/>
      <c r="K3160" s="4"/>
      <c r="N3160" s="22"/>
      <c r="Q3160" s="22"/>
      <c r="T3160" s="22"/>
      <c r="W3160" s="22"/>
      <c r="Z3160" s="22"/>
      <c r="AC3160" s="22"/>
      <c r="AF3160" s="22"/>
      <c r="AI3160" s="22"/>
      <c r="AL3160" s="22"/>
      <c r="AO3160" s="22"/>
      <c r="AR3160" s="22"/>
      <c r="AU3160" s="22"/>
      <c r="AX3160" s="22"/>
      <c r="BA3160" s="22"/>
      <c r="BD3160" s="22"/>
    </row>
    <row r="3161" spans="2:56" x14ac:dyDescent="0.3">
      <c r="B3161" s="22"/>
      <c r="C3161" s="55"/>
      <c r="D3161" s="44"/>
      <c r="E3161" s="40"/>
      <c r="F3161" s="40"/>
      <c r="G3161" s="22"/>
      <c r="H3161" s="44"/>
      <c r="I3161" s="67"/>
      <c r="J3161" s="67"/>
      <c r="K3161" s="4"/>
      <c r="N3161" s="22"/>
      <c r="Q3161" s="22"/>
      <c r="T3161" s="22"/>
      <c r="W3161" s="22"/>
      <c r="Z3161" s="22"/>
      <c r="AC3161" s="22"/>
      <c r="AF3161" s="22"/>
      <c r="AI3161" s="22"/>
      <c r="AL3161" s="22"/>
      <c r="AO3161" s="22"/>
      <c r="AR3161" s="22"/>
      <c r="AU3161" s="22"/>
      <c r="AX3161" s="22"/>
      <c r="BA3161" s="22"/>
      <c r="BD3161" s="22"/>
    </row>
    <row r="3162" spans="2:56" x14ac:dyDescent="0.3">
      <c r="B3162" s="22"/>
      <c r="C3162" s="55"/>
      <c r="D3162" s="44"/>
      <c r="E3162" s="40"/>
      <c r="F3162" s="40"/>
      <c r="G3162" s="22"/>
      <c r="H3162" s="44"/>
      <c r="I3162" s="67"/>
      <c r="J3162" s="67"/>
      <c r="K3162" s="4"/>
      <c r="N3162" s="22"/>
      <c r="Q3162" s="22"/>
      <c r="T3162" s="22"/>
      <c r="W3162" s="22"/>
      <c r="Z3162" s="22"/>
      <c r="AC3162" s="22"/>
      <c r="AF3162" s="22"/>
      <c r="AI3162" s="22"/>
      <c r="AL3162" s="22"/>
      <c r="AO3162" s="22"/>
      <c r="AR3162" s="22"/>
      <c r="AU3162" s="22"/>
      <c r="AX3162" s="22"/>
      <c r="BA3162" s="22"/>
      <c r="BD3162" s="22"/>
    </row>
    <row r="3163" spans="2:56" x14ac:dyDescent="0.3">
      <c r="B3163" s="22"/>
      <c r="C3163" s="55"/>
      <c r="D3163" s="44"/>
      <c r="E3163" s="40"/>
      <c r="F3163" s="40"/>
      <c r="G3163" s="22"/>
      <c r="H3163" s="44"/>
      <c r="I3163" s="67"/>
      <c r="J3163" s="67"/>
      <c r="K3163" s="4"/>
      <c r="N3163" s="22"/>
      <c r="Q3163" s="22"/>
      <c r="T3163" s="22"/>
      <c r="W3163" s="22"/>
      <c r="Z3163" s="22"/>
      <c r="AC3163" s="22"/>
      <c r="AF3163" s="22"/>
      <c r="AI3163" s="22"/>
      <c r="AL3163" s="22"/>
      <c r="AO3163" s="22"/>
      <c r="AR3163" s="22"/>
      <c r="AU3163" s="22"/>
      <c r="AX3163" s="22"/>
      <c r="BA3163" s="22"/>
      <c r="BD3163" s="22"/>
    </row>
    <row r="3164" spans="2:56" x14ac:dyDescent="0.3">
      <c r="B3164" s="22"/>
      <c r="C3164" s="55"/>
      <c r="D3164" s="44"/>
      <c r="E3164" s="40"/>
      <c r="F3164" s="40"/>
      <c r="G3164" s="22"/>
      <c r="H3164" s="44"/>
      <c r="I3164" s="67"/>
      <c r="J3164" s="67"/>
      <c r="K3164" s="4"/>
      <c r="N3164" s="22"/>
      <c r="Q3164" s="22"/>
      <c r="T3164" s="22"/>
      <c r="W3164" s="22"/>
      <c r="Z3164" s="22"/>
      <c r="AC3164" s="22"/>
      <c r="AF3164" s="22"/>
      <c r="AI3164" s="22"/>
      <c r="AL3164" s="22"/>
      <c r="AO3164" s="22"/>
      <c r="AR3164" s="22"/>
      <c r="AU3164" s="22"/>
      <c r="AX3164" s="22"/>
      <c r="BA3164" s="22"/>
      <c r="BD3164" s="22"/>
    </row>
    <row r="3165" spans="2:56" x14ac:dyDescent="0.3">
      <c r="B3165" s="22"/>
      <c r="C3165" s="55"/>
      <c r="D3165" s="44"/>
      <c r="E3165" s="40"/>
      <c r="F3165" s="40"/>
      <c r="G3165" s="22"/>
      <c r="H3165" s="44"/>
      <c r="I3165" s="67"/>
      <c r="J3165" s="67"/>
      <c r="K3165" s="4"/>
      <c r="N3165" s="22"/>
      <c r="Q3165" s="22"/>
      <c r="T3165" s="22"/>
      <c r="W3165" s="22"/>
      <c r="Z3165" s="22"/>
      <c r="AC3165" s="22"/>
      <c r="AF3165" s="22"/>
      <c r="AI3165" s="22"/>
      <c r="AL3165" s="22"/>
      <c r="AO3165" s="22"/>
      <c r="AR3165" s="22"/>
      <c r="AU3165" s="22"/>
      <c r="AX3165" s="22"/>
      <c r="BA3165" s="22"/>
      <c r="BD3165" s="22"/>
    </row>
    <row r="3166" spans="2:56" x14ac:dyDescent="0.3">
      <c r="B3166" s="22"/>
      <c r="C3166" s="55"/>
      <c r="D3166" s="44"/>
      <c r="E3166" s="40"/>
      <c r="F3166" s="40"/>
      <c r="G3166" s="22"/>
      <c r="H3166" s="44"/>
      <c r="I3166" s="67"/>
      <c r="J3166" s="67"/>
      <c r="K3166" s="4"/>
      <c r="N3166" s="22"/>
      <c r="Q3166" s="22"/>
      <c r="T3166" s="22"/>
      <c r="W3166" s="22"/>
      <c r="Z3166" s="22"/>
      <c r="AC3166" s="22"/>
      <c r="AF3166" s="22"/>
      <c r="AI3166" s="22"/>
      <c r="AL3166" s="22"/>
      <c r="AO3166" s="22"/>
      <c r="AR3166" s="22"/>
      <c r="AU3166" s="22"/>
      <c r="AX3166" s="22"/>
      <c r="BA3166" s="22"/>
      <c r="BD3166" s="22"/>
    </row>
    <row r="3167" spans="2:56" x14ac:dyDescent="0.3">
      <c r="B3167" s="22"/>
      <c r="C3167" s="55"/>
      <c r="D3167" s="44"/>
      <c r="E3167" s="40"/>
      <c r="F3167" s="40"/>
      <c r="G3167" s="22"/>
      <c r="H3167" s="44"/>
      <c r="I3167" s="67"/>
      <c r="J3167" s="67"/>
      <c r="K3167" s="4"/>
      <c r="N3167" s="22"/>
      <c r="Q3167" s="22"/>
      <c r="T3167" s="22"/>
      <c r="W3167" s="22"/>
      <c r="Z3167" s="22"/>
      <c r="AC3167" s="22"/>
      <c r="AF3167" s="22"/>
      <c r="AI3167" s="22"/>
      <c r="AL3167" s="22"/>
      <c r="AO3167" s="22"/>
      <c r="AR3167" s="22"/>
      <c r="AU3167" s="22"/>
      <c r="AX3167" s="22"/>
      <c r="BA3167" s="22"/>
      <c r="BD3167" s="22"/>
    </row>
    <row r="3168" spans="2:56" x14ac:dyDescent="0.3">
      <c r="B3168" s="22"/>
      <c r="C3168" s="55"/>
      <c r="D3168" s="44"/>
      <c r="E3168" s="40"/>
      <c r="F3168" s="40"/>
      <c r="G3168" s="22"/>
      <c r="H3168" s="44"/>
      <c r="I3168" s="67"/>
      <c r="J3168" s="67"/>
      <c r="K3168" s="4"/>
      <c r="N3168" s="22"/>
      <c r="Q3168" s="22"/>
      <c r="T3168" s="22"/>
      <c r="W3168" s="22"/>
      <c r="Z3168" s="22"/>
      <c r="AC3168" s="22"/>
      <c r="AF3168" s="22"/>
      <c r="AI3168" s="22"/>
      <c r="AL3168" s="22"/>
      <c r="AO3168" s="22"/>
      <c r="AR3168" s="22"/>
      <c r="AU3168" s="22"/>
      <c r="AX3168" s="22"/>
      <c r="BA3168" s="22"/>
      <c r="BD3168" s="22"/>
    </row>
    <row r="3169" spans="2:56" x14ac:dyDescent="0.3">
      <c r="B3169" s="22"/>
      <c r="C3169" s="55"/>
      <c r="D3169" s="44"/>
      <c r="E3169" s="40"/>
      <c r="F3169" s="40"/>
      <c r="G3169" s="22"/>
      <c r="H3169" s="44"/>
      <c r="I3169" s="67"/>
      <c r="J3169" s="67"/>
      <c r="K3169" s="4"/>
      <c r="N3169" s="22"/>
      <c r="Q3169" s="22"/>
      <c r="T3169" s="22"/>
      <c r="W3169" s="22"/>
      <c r="Z3169" s="22"/>
      <c r="AC3169" s="22"/>
      <c r="AF3169" s="22"/>
      <c r="AI3169" s="22"/>
      <c r="AL3169" s="22"/>
      <c r="AO3169" s="22"/>
      <c r="AR3169" s="22"/>
      <c r="AU3169" s="22"/>
      <c r="AX3169" s="22"/>
      <c r="BA3169" s="22"/>
      <c r="BD3169" s="22"/>
    </row>
    <row r="3170" spans="2:56" x14ac:dyDescent="0.3">
      <c r="B3170" s="22"/>
      <c r="C3170" s="55"/>
      <c r="D3170" s="44"/>
      <c r="E3170" s="40"/>
      <c r="F3170" s="40"/>
      <c r="G3170" s="22"/>
      <c r="H3170" s="44"/>
      <c r="I3170" s="67"/>
      <c r="J3170" s="67"/>
      <c r="K3170" s="4"/>
      <c r="N3170" s="22"/>
      <c r="Q3170" s="22"/>
      <c r="T3170" s="22"/>
      <c r="W3170" s="22"/>
      <c r="Z3170" s="22"/>
      <c r="AC3170" s="22"/>
      <c r="AF3170" s="22"/>
      <c r="AI3170" s="22"/>
      <c r="AL3170" s="22"/>
      <c r="AO3170" s="22"/>
      <c r="AR3170" s="22"/>
      <c r="AU3170" s="22"/>
      <c r="AX3170" s="22"/>
      <c r="BA3170" s="22"/>
      <c r="BD3170" s="22"/>
    </row>
    <row r="3171" spans="2:56" x14ac:dyDescent="0.3">
      <c r="B3171" s="22"/>
      <c r="C3171" s="55"/>
      <c r="D3171" s="44"/>
      <c r="E3171" s="40"/>
      <c r="F3171" s="40"/>
      <c r="G3171" s="22"/>
      <c r="H3171" s="44"/>
      <c r="I3171" s="67"/>
      <c r="J3171" s="67"/>
      <c r="K3171" s="4"/>
      <c r="N3171" s="22"/>
      <c r="Q3171" s="22"/>
      <c r="T3171" s="22"/>
      <c r="W3171" s="22"/>
      <c r="Z3171" s="22"/>
      <c r="AC3171" s="22"/>
      <c r="AF3171" s="22"/>
      <c r="AI3171" s="22"/>
      <c r="AL3171" s="22"/>
      <c r="AO3171" s="22"/>
      <c r="AR3171" s="22"/>
      <c r="AU3171" s="22"/>
      <c r="AX3171" s="22"/>
      <c r="BA3171" s="22"/>
      <c r="BD3171" s="22"/>
    </row>
    <row r="3172" spans="2:56" x14ac:dyDescent="0.3">
      <c r="B3172" s="22"/>
      <c r="C3172" s="55"/>
      <c r="D3172" s="44"/>
      <c r="E3172" s="40"/>
      <c r="F3172" s="40"/>
      <c r="G3172" s="22"/>
      <c r="H3172" s="44"/>
      <c r="I3172" s="67"/>
      <c r="J3172" s="67"/>
      <c r="K3172" s="4"/>
      <c r="N3172" s="22"/>
      <c r="Q3172" s="22"/>
      <c r="T3172" s="22"/>
      <c r="W3172" s="22"/>
      <c r="Z3172" s="22"/>
      <c r="AC3172" s="22"/>
      <c r="AF3172" s="22"/>
      <c r="AI3172" s="22"/>
      <c r="AL3172" s="22"/>
      <c r="AO3172" s="22"/>
      <c r="AR3172" s="22"/>
      <c r="AU3172" s="22"/>
      <c r="AX3172" s="22"/>
      <c r="BA3172" s="22"/>
      <c r="BD3172" s="22"/>
    </row>
    <row r="3173" spans="2:56" x14ac:dyDescent="0.3">
      <c r="B3173" s="22"/>
      <c r="C3173" s="55"/>
      <c r="D3173" s="44"/>
      <c r="E3173" s="40"/>
      <c r="F3173" s="40"/>
      <c r="G3173" s="22"/>
      <c r="H3173" s="44"/>
      <c r="I3173" s="67"/>
      <c r="J3173" s="67"/>
      <c r="K3173" s="4"/>
      <c r="N3173" s="22"/>
      <c r="Q3173" s="22"/>
      <c r="T3173" s="22"/>
      <c r="W3173" s="22"/>
      <c r="Z3173" s="22"/>
      <c r="AC3173" s="22"/>
      <c r="AF3173" s="22"/>
      <c r="AI3173" s="22"/>
      <c r="AL3173" s="22"/>
      <c r="AO3173" s="22"/>
      <c r="AR3173" s="22"/>
      <c r="AU3173" s="22"/>
      <c r="AX3173" s="22"/>
      <c r="BA3173" s="22"/>
      <c r="BD3173" s="22"/>
    </row>
    <row r="3174" spans="2:56" x14ac:dyDescent="0.3">
      <c r="B3174" s="22"/>
      <c r="C3174" s="55"/>
      <c r="D3174" s="44"/>
      <c r="E3174" s="40"/>
      <c r="F3174" s="40"/>
      <c r="G3174" s="22"/>
      <c r="H3174" s="44"/>
      <c r="I3174" s="67"/>
      <c r="J3174" s="67"/>
      <c r="K3174" s="4"/>
      <c r="N3174" s="22"/>
      <c r="Q3174" s="22"/>
      <c r="T3174" s="22"/>
      <c r="W3174" s="22"/>
      <c r="Z3174" s="22"/>
      <c r="AC3174" s="22"/>
      <c r="AF3174" s="22"/>
      <c r="AI3174" s="22"/>
      <c r="AL3174" s="22"/>
      <c r="AO3174" s="22"/>
      <c r="AR3174" s="22"/>
      <c r="AU3174" s="22"/>
      <c r="AX3174" s="22"/>
      <c r="BA3174" s="22"/>
      <c r="BD3174" s="22"/>
    </row>
    <row r="3175" spans="2:56" x14ac:dyDescent="0.3">
      <c r="B3175" s="22"/>
      <c r="C3175" s="55"/>
      <c r="D3175" s="44"/>
      <c r="E3175" s="40"/>
      <c r="F3175" s="40"/>
      <c r="G3175" s="22"/>
      <c r="H3175" s="44"/>
      <c r="I3175" s="67"/>
      <c r="J3175" s="67"/>
      <c r="K3175" s="4"/>
      <c r="N3175" s="22"/>
      <c r="Q3175" s="22"/>
      <c r="T3175" s="22"/>
      <c r="W3175" s="22"/>
      <c r="Z3175" s="22"/>
      <c r="AC3175" s="22"/>
      <c r="AF3175" s="22"/>
      <c r="AI3175" s="22"/>
      <c r="AL3175" s="22"/>
      <c r="AO3175" s="22"/>
      <c r="AR3175" s="22"/>
      <c r="AU3175" s="22"/>
      <c r="AX3175" s="22"/>
      <c r="BA3175" s="22"/>
      <c r="BD3175" s="22"/>
    </row>
    <row r="3176" spans="2:56" x14ac:dyDescent="0.3">
      <c r="B3176" s="22"/>
      <c r="C3176" s="55"/>
      <c r="D3176" s="44"/>
      <c r="E3176" s="40"/>
      <c r="F3176" s="40"/>
      <c r="G3176" s="22"/>
      <c r="H3176" s="44"/>
      <c r="I3176" s="67"/>
      <c r="J3176" s="67"/>
      <c r="K3176" s="4"/>
      <c r="N3176" s="22"/>
      <c r="Q3176" s="22"/>
      <c r="T3176" s="22"/>
      <c r="W3176" s="22"/>
      <c r="Z3176" s="22"/>
      <c r="AC3176" s="22"/>
      <c r="AF3176" s="22"/>
      <c r="AI3176" s="22"/>
      <c r="AL3176" s="22"/>
      <c r="AO3176" s="22"/>
      <c r="AR3176" s="22"/>
      <c r="AU3176" s="22"/>
      <c r="AX3176" s="22"/>
      <c r="BA3176" s="22"/>
      <c r="BD3176" s="22"/>
    </row>
    <row r="3177" spans="2:56" x14ac:dyDescent="0.3">
      <c r="B3177" s="22"/>
      <c r="C3177" s="55"/>
      <c r="D3177" s="44"/>
      <c r="E3177" s="40"/>
      <c r="F3177" s="40"/>
      <c r="G3177" s="22"/>
      <c r="H3177" s="44"/>
      <c r="I3177" s="67"/>
      <c r="J3177" s="67"/>
      <c r="K3177" s="4"/>
      <c r="N3177" s="22"/>
      <c r="Q3177" s="22"/>
      <c r="T3177" s="22"/>
      <c r="W3177" s="22"/>
      <c r="Z3177" s="22"/>
      <c r="AC3177" s="22"/>
      <c r="AF3177" s="22"/>
      <c r="AI3177" s="22"/>
      <c r="AL3177" s="22"/>
      <c r="AO3177" s="22"/>
      <c r="AR3177" s="22"/>
      <c r="AU3177" s="22"/>
      <c r="AX3177" s="22"/>
      <c r="BA3177" s="22"/>
      <c r="BD3177" s="22"/>
    </row>
    <row r="3178" spans="2:56" x14ac:dyDescent="0.3">
      <c r="B3178" s="22"/>
      <c r="C3178" s="55"/>
      <c r="D3178" s="44"/>
      <c r="E3178" s="40"/>
      <c r="F3178" s="40"/>
      <c r="G3178" s="22"/>
      <c r="H3178" s="44"/>
      <c r="I3178" s="67"/>
      <c r="J3178" s="67"/>
      <c r="K3178" s="4"/>
      <c r="N3178" s="22"/>
      <c r="Q3178" s="22"/>
      <c r="T3178" s="22"/>
      <c r="W3178" s="22"/>
      <c r="Z3178" s="22"/>
      <c r="AC3178" s="22"/>
      <c r="AF3178" s="22"/>
      <c r="AI3178" s="22"/>
      <c r="AL3178" s="22"/>
      <c r="AO3178" s="22"/>
      <c r="AR3178" s="22"/>
      <c r="AU3178" s="22"/>
      <c r="AX3178" s="22"/>
      <c r="BA3178" s="22"/>
      <c r="BD3178" s="22"/>
    </row>
    <row r="3179" spans="2:56" x14ac:dyDescent="0.3">
      <c r="B3179" s="22"/>
      <c r="C3179" s="55"/>
      <c r="D3179" s="44"/>
      <c r="E3179" s="40"/>
      <c r="F3179" s="40"/>
      <c r="G3179" s="22"/>
      <c r="H3179" s="44"/>
      <c r="I3179" s="67"/>
      <c r="J3179" s="67"/>
      <c r="K3179" s="4"/>
      <c r="N3179" s="22"/>
      <c r="Q3179" s="22"/>
      <c r="T3179" s="22"/>
      <c r="W3179" s="22"/>
      <c r="Z3179" s="22"/>
      <c r="AC3179" s="22"/>
      <c r="AF3179" s="22"/>
      <c r="AI3179" s="22"/>
      <c r="AL3179" s="22"/>
      <c r="AO3179" s="22"/>
      <c r="AR3179" s="22"/>
      <c r="AU3179" s="22"/>
      <c r="AX3179" s="22"/>
      <c r="BA3179" s="22"/>
      <c r="BD3179" s="22"/>
    </row>
    <row r="3180" spans="2:56" x14ac:dyDescent="0.3">
      <c r="B3180" s="22"/>
      <c r="C3180" s="55"/>
      <c r="D3180" s="44"/>
      <c r="E3180" s="40"/>
      <c r="F3180" s="40"/>
      <c r="G3180" s="22"/>
      <c r="H3180" s="44"/>
      <c r="I3180" s="67"/>
      <c r="J3180" s="67"/>
      <c r="K3180" s="4"/>
      <c r="N3180" s="22"/>
      <c r="Q3180" s="22"/>
      <c r="T3180" s="22"/>
      <c r="W3180" s="22"/>
      <c r="Z3180" s="22"/>
      <c r="AC3180" s="22"/>
      <c r="AF3180" s="22"/>
      <c r="AI3180" s="22"/>
      <c r="AL3180" s="22"/>
      <c r="AO3180" s="22"/>
      <c r="AR3180" s="22"/>
      <c r="AU3180" s="22"/>
      <c r="AX3180" s="22"/>
      <c r="BA3180" s="22"/>
      <c r="BD3180" s="22"/>
    </row>
    <row r="3181" spans="2:56" x14ac:dyDescent="0.3">
      <c r="B3181" s="22"/>
      <c r="C3181" s="55"/>
      <c r="D3181" s="44"/>
      <c r="E3181" s="40"/>
      <c r="F3181" s="40"/>
      <c r="G3181" s="22"/>
      <c r="H3181" s="44"/>
      <c r="I3181" s="67"/>
      <c r="J3181" s="67"/>
      <c r="K3181" s="4"/>
      <c r="N3181" s="22"/>
      <c r="Q3181" s="22"/>
      <c r="T3181" s="22"/>
      <c r="W3181" s="22"/>
      <c r="Z3181" s="22"/>
      <c r="AC3181" s="22"/>
      <c r="AF3181" s="22"/>
      <c r="AI3181" s="22"/>
      <c r="AL3181" s="22"/>
      <c r="AO3181" s="22"/>
      <c r="AR3181" s="22"/>
      <c r="AU3181" s="22"/>
      <c r="AX3181" s="22"/>
      <c r="BA3181" s="22"/>
      <c r="BD3181" s="22"/>
    </row>
    <row r="3182" spans="2:56" x14ac:dyDescent="0.3">
      <c r="B3182" s="22"/>
      <c r="C3182" s="55"/>
      <c r="D3182" s="44"/>
      <c r="E3182" s="40"/>
      <c r="F3182" s="40"/>
      <c r="G3182" s="22"/>
      <c r="H3182" s="44"/>
      <c r="I3182" s="67"/>
      <c r="J3182" s="67"/>
      <c r="K3182" s="4"/>
      <c r="N3182" s="22"/>
      <c r="Q3182" s="22"/>
      <c r="T3182" s="22"/>
      <c r="W3182" s="22"/>
      <c r="Z3182" s="22"/>
      <c r="AC3182" s="22"/>
      <c r="AF3182" s="22"/>
      <c r="AI3182" s="22"/>
      <c r="AL3182" s="22"/>
      <c r="AO3182" s="22"/>
      <c r="AR3182" s="22"/>
      <c r="AU3182" s="22"/>
      <c r="AX3182" s="22"/>
      <c r="BA3182" s="22"/>
      <c r="BD3182" s="22"/>
    </row>
    <row r="3183" spans="2:56" x14ac:dyDescent="0.3">
      <c r="B3183" s="22"/>
      <c r="C3183" s="55"/>
      <c r="D3183" s="44"/>
      <c r="E3183" s="40"/>
      <c r="F3183" s="40"/>
      <c r="G3183" s="22"/>
      <c r="H3183" s="44"/>
      <c r="I3183" s="67"/>
      <c r="J3183" s="67"/>
      <c r="K3183" s="4"/>
      <c r="N3183" s="22"/>
      <c r="Q3183" s="22"/>
      <c r="T3183" s="22"/>
      <c r="W3183" s="22"/>
      <c r="Z3183" s="22"/>
      <c r="AC3183" s="22"/>
      <c r="AF3183" s="22"/>
      <c r="AI3183" s="22"/>
      <c r="AL3183" s="22"/>
      <c r="AO3183" s="22"/>
      <c r="AR3183" s="22"/>
      <c r="AU3183" s="22"/>
      <c r="AX3183" s="22"/>
      <c r="BA3183" s="22"/>
      <c r="BD3183" s="22"/>
    </row>
    <row r="3184" spans="2:56" x14ac:dyDescent="0.3">
      <c r="B3184" s="22"/>
      <c r="C3184" s="55"/>
      <c r="D3184" s="44"/>
      <c r="E3184" s="40"/>
      <c r="F3184" s="40"/>
      <c r="G3184" s="22"/>
      <c r="H3184" s="44"/>
      <c r="I3184" s="67"/>
      <c r="J3184" s="67"/>
      <c r="K3184" s="4"/>
      <c r="N3184" s="22"/>
      <c r="Q3184" s="22"/>
      <c r="T3184" s="22"/>
      <c r="W3184" s="22"/>
      <c r="Z3184" s="22"/>
      <c r="AC3184" s="22"/>
      <c r="AF3184" s="22"/>
      <c r="AI3184" s="22"/>
      <c r="AL3184" s="22"/>
      <c r="AO3184" s="22"/>
      <c r="AR3184" s="22"/>
      <c r="AU3184" s="22"/>
      <c r="AX3184" s="22"/>
      <c r="BA3184" s="22"/>
      <c r="BD3184" s="22"/>
    </row>
    <row r="3185" spans="2:56" x14ac:dyDescent="0.3">
      <c r="B3185" s="22"/>
      <c r="C3185" s="55"/>
      <c r="D3185" s="44"/>
      <c r="E3185" s="40"/>
      <c r="F3185" s="40"/>
      <c r="G3185" s="22"/>
      <c r="H3185" s="44"/>
      <c r="I3185" s="67"/>
      <c r="J3185" s="67"/>
      <c r="K3185" s="4"/>
      <c r="N3185" s="22"/>
      <c r="Q3185" s="22"/>
      <c r="T3185" s="22"/>
      <c r="W3185" s="22"/>
      <c r="Z3185" s="22"/>
      <c r="AC3185" s="22"/>
      <c r="AF3185" s="22"/>
      <c r="AI3185" s="22"/>
      <c r="AL3185" s="22"/>
      <c r="AO3185" s="22"/>
      <c r="AR3185" s="22"/>
      <c r="AU3185" s="22"/>
      <c r="AX3185" s="22"/>
      <c r="BA3185" s="22"/>
      <c r="BD3185" s="22"/>
    </row>
    <row r="3186" spans="2:56" x14ac:dyDescent="0.3">
      <c r="B3186" s="22"/>
      <c r="C3186" s="55"/>
      <c r="D3186" s="44"/>
      <c r="E3186" s="40"/>
      <c r="F3186" s="40"/>
      <c r="G3186" s="22"/>
      <c r="H3186" s="44"/>
      <c r="I3186" s="67"/>
      <c r="J3186" s="67"/>
      <c r="K3186" s="4"/>
      <c r="N3186" s="22"/>
      <c r="Q3186" s="22"/>
      <c r="T3186" s="22"/>
      <c r="W3186" s="22"/>
      <c r="Z3186" s="22"/>
      <c r="AC3186" s="22"/>
      <c r="AF3186" s="22"/>
      <c r="AI3186" s="22"/>
      <c r="AL3186" s="22"/>
      <c r="AO3186" s="22"/>
      <c r="AR3186" s="22"/>
      <c r="AU3186" s="22"/>
      <c r="AX3186" s="22"/>
      <c r="BA3186" s="22"/>
      <c r="BD3186" s="22"/>
    </row>
    <row r="3187" spans="2:56" x14ac:dyDescent="0.3">
      <c r="B3187" s="22"/>
      <c r="C3187" s="55"/>
      <c r="D3187" s="44"/>
      <c r="E3187" s="40"/>
      <c r="F3187" s="40"/>
      <c r="G3187" s="22"/>
      <c r="H3187" s="44"/>
      <c r="I3187" s="67"/>
      <c r="J3187" s="67"/>
      <c r="K3187" s="4"/>
      <c r="N3187" s="22"/>
      <c r="Q3187" s="22"/>
      <c r="T3187" s="22"/>
      <c r="W3187" s="22"/>
      <c r="Z3187" s="22"/>
      <c r="AC3187" s="22"/>
      <c r="AF3187" s="22"/>
      <c r="AI3187" s="22"/>
      <c r="AL3187" s="22"/>
      <c r="AO3187" s="22"/>
      <c r="AR3187" s="22"/>
      <c r="AU3187" s="22"/>
      <c r="AX3187" s="22"/>
      <c r="BA3187" s="22"/>
      <c r="BD3187" s="22"/>
    </row>
    <row r="3188" spans="2:56" x14ac:dyDescent="0.3">
      <c r="B3188" s="22"/>
      <c r="C3188" s="55"/>
      <c r="D3188" s="44"/>
      <c r="E3188" s="40"/>
      <c r="F3188" s="40"/>
      <c r="G3188" s="22"/>
      <c r="H3188" s="44"/>
      <c r="I3188" s="67"/>
      <c r="J3188" s="67"/>
      <c r="K3188" s="4"/>
      <c r="N3188" s="22"/>
      <c r="Q3188" s="22"/>
      <c r="T3188" s="22"/>
      <c r="W3188" s="22"/>
      <c r="Z3188" s="22"/>
      <c r="AC3188" s="22"/>
      <c r="AF3188" s="22"/>
      <c r="AI3188" s="22"/>
      <c r="AL3188" s="22"/>
      <c r="AO3188" s="22"/>
      <c r="AR3188" s="22"/>
      <c r="AU3188" s="22"/>
      <c r="AX3188" s="22"/>
      <c r="BA3188" s="22"/>
      <c r="BD3188" s="22"/>
    </row>
    <row r="3189" spans="2:56" x14ac:dyDescent="0.3">
      <c r="B3189" s="22"/>
      <c r="C3189" s="55"/>
      <c r="D3189" s="44"/>
      <c r="E3189" s="40"/>
      <c r="F3189" s="40"/>
      <c r="G3189" s="22"/>
      <c r="H3189" s="44"/>
      <c r="I3189" s="67"/>
      <c r="J3189" s="67"/>
      <c r="K3189" s="4"/>
      <c r="N3189" s="22"/>
      <c r="Q3189" s="22"/>
      <c r="T3189" s="22"/>
      <c r="W3189" s="22"/>
      <c r="Z3189" s="22"/>
      <c r="AC3189" s="22"/>
      <c r="AF3189" s="22"/>
      <c r="AI3189" s="22"/>
      <c r="AL3189" s="22"/>
      <c r="AO3189" s="22"/>
      <c r="AR3189" s="22"/>
      <c r="AU3189" s="22"/>
      <c r="AX3189" s="22"/>
      <c r="BA3189" s="22"/>
      <c r="BD3189" s="22"/>
    </row>
    <row r="3190" spans="2:56" x14ac:dyDescent="0.3">
      <c r="B3190" s="22"/>
      <c r="C3190" s="55"/>
      <c r="D3190" s="44"/>
      <c r="E3190" s="40"/>
      <c r="F3190" s="40"/>
      <c r="G3190" s="22"/>
      <c r="H3190" s="44"/>
      <c r="I3190" s="67"/>
      <c r="J3190" s="67"/>
      <c r="K3190" s="4"/>
      <c r="N3190" s="22"/>
      <c r="Q3190" s="22"/>
      <c r="T3190" s="22"/>
      <c r="W3190" s="22"/>
      <c r="Z3190" s="22"/>
      <c r="AC3190" s="22"/>
      <c r="AF3190" s="22"/>
      <c r="AI3190" s="22"/>
      <c r="AL3190" s="22"/>
      <c r="AO3190" s="22"/>
      <c r="AR3190" s="22"/>
      <c r="AU3190" s="22"/>
      <c r="AX3190" s="22"/>
      <c r="BA3190" s="22"/>
      <c r="BD3190" s="22"/>
    </row>
    <row r="3191" spans="2:56" x14ac:dyDescent="0.3">
      <c r="B3191" s="22"/>
      <c r="C3191" s="55"/>
      <c r="D3191" s="44"/>
      <c r="E3191" s="40"/>
      <c r="F3191" s="40"/>
      <c r="G3191" s="22"/>
      <c r="H3191" s="44"/>
      <c r="I3191" s="67"/>
      <c r="J3191" s="67"/>
      <c r="K3191" s="4"/>
      <c r="N3191" s="22"/>
      <c r="Q3191" s="22"/>
      <c r="T3191" s="22"/>
      <c r="W3191" s="22"/>
      <c r="Z3191" s="22"/>
      <c r="AC3191" s="22"/>
      <c r="AF3191" s="22"/>
      <c r="AI3191" s="22"/>
      <c r="AL3191" s="22"/>
      <c r="AO3191" s="22"/>
      <c r="AR3191" s="22"/>
      <c r="AU3191" s="22"/>
      <c r="AX3191" s="22"/>
      <c r="BA3191" s="22"/>
      <c r="BD3191" s="22"/>
    </row>
    <row r="3192" spans="2:56" x14ac:dyDescent="0.3">
      <c r="B3192" s="22"/>
      <c r="C3192" s="55"/>
      <c r="D3192" s="44"/>
      <c r="E3192" s="40"/>
      <c r="F3192" s="40"/>
      <c r="G3192" s="22"/>
      <c r="H3192" s="44"/>
      <c r="I3192" s="67"/>
      <c r="J3192" s="67"/>
      <c r="K3192" s="4"/>
      <c r="N3192" s="22"/>
      <c r="Q3192" s="22"/>
      <c r="T3192" s="22"/>
      <c r="W3192" s="22"/>
      <c r="Z3192" s="22"/>
      <c r="AC3192" s="22"/>
      <c r="AF3192" s="22"/>
      <c r="AI3192" s="22"/>
      <c r="AL3192" s="22"/>
      <c r="AO3192" s="22"/>
      <c r="AR3192" s="22"/>
      <c r="AU3192" s="22"/>
      <c r="AX3192" s="22"/>
      <c r="BA3192" s="22"/>
      <c r="BD3192" s="22"/>
    </row>
    <row r="3193" spans="2:56" x14ac:dyDescent="0.3">
      <c r="B3193" s="22"/>
      <c r="C3193" s="55"/>
      <c r="D3193" s="44"/>
      <c r="E3193" s="40"/>
      <c r="F3193" s="40"/>
      <c r="G3193" s="22"/>
      <c r="H3193" s="44"/>
      <c r="I3193" s="67"/>
      <c r="J3193" s="67"/>
      <c r="K3193" s="4"/>
      <c r="N3193" s="22"/>
      <c r="Q3193" s="22"/>
      <c r="T3193" s="22"/>
      <c r="W3193" s="22"/>
      <c r="Z3193" s="22"/>
      <c r="AC3193" s="22"/>
      <c r="AF3193" s="22"/>
      <c r="AI3193" s="22"/>
      <c r="AL3193" s="22"/>
      <c r="AO3193" s="22"/>
      <c r="AR3193" s="22"/>
      <c r="AU3193" s="22"/>
      <c r="AX3193" s="22"/>
      <c r="BA3193" s="22"/>
      <c r="BD3193" s="22"/>
    </row>
    <row r="3194" spans="2:56" x14ac:dyDescent="0.3">
      <c r="B3194" s="22"/>
      <c r="C3194" s="55"/>
      <c r="D3194" s="44"/>
      <c r="E3194" s="40"/>
      <c r="F3194" s="40"/>
      <c r="G3194" s="22"/>
      <c r="H3194" s="44"/>
      <c r="I3194" s="67"/>
      <c r="J3194" s="67"/>
      <c r="K3194" s="4"/>
      <c r="N3194" s="22"/>
      <c r="Q3194" s="22"/>
      <c r="T3194" s="22"/>
      <c r="W3194" s="22"/>
      <c r="Z3194" s="22"/>
      <c r="AC3194" s="22"/>
      <c r="AF3194" s="22"/>
      <c r="AI3194" s="22"/>
      <c r="AL3194" s="22"/>
      <c r="AO3194" s="22"/>
      <c r="AR3194" s="22"/>
      <c r="AU3194" s="22"/>
      <c r="AX3194" s="22"/>
      <c r="BA3194" s="22"/>
      <c r="BD3194" s="22"/>
    </row>
    <row r="3195" spans="2:56" x14ac:dyDescent="0.3">
      <c r="B3195" s="22"/>
      <c r="C3195" s="55"/>
      <c r="D3195" s="44"/>
      <c r="E3195" s="40"/>
      <c r="F3195" s="40"/>
      <c r="G3195" s="22"/>
      <c r="H3195" s="44"/>
      <c r="I3195" s="67"/>
      <c r="J3195" s="67"/>
      <c r="K3195" s="4"/>
      <c r="N3195" s="22"/>
      <c r="Q3195" s="22"/>
      <c r="T3195" s="22"/>
      <c r="W3195" s="22"/>
      <c r="Z3195" s="22"/>
      <c r="AC3195" s="22"/>
      <c r="AF3195" s="22"/>
      <c r="AI3195" s="22"/>
      <c r="AL3195" s="22"/>
      <c r="AO3195" s="22"/>
      <c r="AR3195" s="22"/>
      <c r="AU3195" s="22"/>
      <c r="AX3195" s="22"/>
      <c r="BA3195" s="22"/>
      <c r="BD3195" s="22"/>
    </row>
    <row r="3196" spans="2:56" x14ac:dyDescent="0.3">
      <c r="B3196" s="22"/>
      <c r="C3196" s="55"/>
      <c r="D3196" s="44"/>
      <c r="E3196" s="40"/>
      <c r="F3196" s="40"/>
      <c r="G3196" s="22"/>
      <c r="H3196" s="44"/>
      <c r="I3196" s="67"/>
      <c r="J3196" s="67"/>
      <c r="K3196" s="4"/>
      <c r="N3196" s="22"/>
      <c r="Q3196" s="22"/>
      <c r="T3196" s="22"/>
      <c r="W3196" s="22"/>
      <c r="Z3196" s="22"/>
      <c r="AC3196" s="22"/>
      <c r="AF3196" s="22"/>
      <c r="AI3196" s="22"/>
      <c r="AL3196" s="22"/>
      <c r="AO3196" s="22"/>
      <c r="AR3196" s="22"/>
      <c r="AU3196" s="22"/>
      <c r="AX3196" s="22"/>
      <c r="BA3196" s="22"/>
      <c r="BD3196" s="22"/>
    </row>
    <row r="3197" spans="2:56" x14ac:dyDescent="0.3">
      <c r="B3197" s="22"/>
      <c r="C3197" s="55"/>
      <c r="D3197" s="44"/>
      <c r="E3197" s="40"/>
      <c r="F3197" s="40"/>
      <c r="G3197" s="22"/>
      <c r="H3197" s="44"/>
      <c r="I3197" s="67"/>
      <c r="J3197" s="67"/>
      <c r="K3197" s="4"/>
      <c r="N3197" s="22"/>
      <c r="Q3197" s="22"/>
      <c r="T3197" s="22"/>
      <c r="W3197" s="22"/>
      <c r="Z3197" s="22"/>
      <c r="AC3197" s="22"/>
      <c r="AF3197" s="22"/>
      <c r="AI3197" s="22"/>
      <c r="AL3197" s="22"/>
      <c r="AO3197" s="22"/>
      <c r="AR3197" s="22"/>
      <c r="AU3197" s="22"/>
      <c r="AX3197" s="22"/>
      <c r="BA3197" s="22"/>
      <c r="BD3197" s="22"/>
    </row>
    <row r="3198" spans="2:56" x14ac:dyDescent="0.3">
      <c r="B3198" s="22"/>
      <c r="C3198" s="55"/>
      <c r="D3198" s="44"/>
      <c r="E3198" s="40"/>
      <c r="F3198" s="40"/>
      <c r="G3198" s="22"/>
      <c r="H3198" s="44"/>
      <c r="I3198" s="67"/>
      <c r="J3198" s="67"/>
      <c r="K3198" s="4"/>
      <c r="N3198" s="22"/>
      <c r="Q3198" s="22"/>
      <c r="T3198" s="22"/>
      <c r="W3198" s="22"/>
      <c r="Z3198" s="22"/>
      <c r="AC3198" s="22"/>
      <c r="AF3198" s="22"/>
      <c r="AI3198" s="22"/>
      <c r="AL3198" s="22"/>
      <c r="AO3198" s="22"/>
      <c r="AR3198" s="22"/>
      <c r="AU3198" s="22"/>
      <c r="AX3198" s="22"/>
      <c r="BA3198" s="22"/>
      <c r="BD3198" s="22"/>
    </row>
    <row r="3199" spans="2:56" x14ac:dyDescent="0.3">
      <c r="B3199" s="22"/>
      <c r="C3199" s="55"/>
      <c r="D3199" s="44"/>
      <c r="E3199" s="40"/>
      <c r="F3199" s="40"/>
      <c r="G3199" s="22"/>
      <c r="H3199" s="44"/>
      <c r="I3199" s="67"/>
      <c r="J3199" s="67"/>
      <c r="K3199" s="4"/>
      <c r="N3199" s="22"/>
      <c r="Q3199" s="22"/>
      <c r="T3199" s="22"/>
      <c r="W3199" s="22"/>
      <c r="Z3199" s="22"/>
      <c r="AC3199" s="22"/>
      <c r="AF3199" s="22"/>
      <c r="AI3199" s="22"/>
      <c r="AL3199" s="22"/>
      <c r="AO3199" s="22"/>
      <c r="AR3199" s="22"/>
      <c r="AU3199" s="22"/>
      <c r="AX3199" s="22"/>
      <c r="BA3199" s="22"/>
      <c r="BD3199" s="22"/>
    </row>
    <row r="3200" spans="2:56" x14ac:dyDescent="0.3">
      <c r="B3200" s="22"/>
      <c r="C3200" s="55"/>
      <c r="D3200" s="44"/>
      <c r="E3200" s="40"/>
      <c r="F3200" s="40"/>
      <c r="G3200" s="22"/>
      <c r="H3200" s="44"/>
      <c r="I3200" s="67"/>
      <c r="J3200" s="67"/>
      <c r="K3200" s="4"/>
      <c r="N3200" s="22"/>
      <c r="Q3200" s="22"/>
      <c r="T3200" s="22"/>
      <c r="W3200" s="22"/>
      <c r="Z3200" s="22"/>
      <c r="AC3200" s="22"/>
      <c r="AF3200" s="22"/>
      <c r="AI3200" s="22"/>
      <c r="AL3200" s="22"/>
      <c r="AO3200" s="22"/>
      <c r="AR3200" s="22"/>
      <c r="AU3200" s="22"/>
      <c r="AX3200" s="22"/>
      <c r="BA3200" s="22"/>
      <c r="BD3200" s="22"/>
    </row>
    <row r="3201" spans="2:56" x14ac:dyDescent="0.3">
      <c r="B3201" s="22"/>
      <c r="C3201" s="55"/>
      <c r="D3201" s="44"/>
      <c r="E3201" s="40"/>
      <c r="F3201" s="40"/>
      <c r="G3201" s="22"/>
      <c r="H3201" s="44"/>
      <c r="I3201" s="67"/>
      <c r="J3201" s="67"/>
      <c r="K3201" s="4"/>
      <c r="N3201" s="22"/>
      <c r="Q3201" s="22"/>
      <c r="T3201" s="22"/>
      <c r="W3201" s="22"/>
      <c r="Z3201" s="22"/>
      <c r="AC3201" s="22"/>
      <c r="AF3201" s="22"/>
      <c r="AI3201" s="22"/>
      <c r="AL3201" s="22"/>
      <c r="AO3201" s="22"/>
      <c r="AR3201" s="22"/>
      <c r="AU3201" s="22"/>
      <c r="AX3201" s="22"/>
      <c r="BA3201" s="22"/>
      <c r="BD3201" s="22"/>
    </row>
    <row r="3202" spans="2:56" x14ac:dyDescent="0.3">
      <c r="B3202" s="22"/>
      <c r="C3202" s="55"/>
      <c r="D3202" s="44"/>
      <c r="E3202" s="40"/>
      <c r="F3202" s="40"/>
      <c r="G3202" s="22"/>
      <c r="H3202" s="44"/>
      <c r="I3202" s="67"/>
      <c r="J3202" s="67"/>
      <c r="K3202" s="4"/>
      <c r="N3202" s="22"/>
      <c r="Q3202" s="22"/>
      <c r="T3202" s="22"/>
      <c r="W3202" s="22"/>
      <c r="Z3202" s="22"/>
      <c r="AC3202" s="22"/>
      <c r="AF3202" s="22"/>
      <c r="AI3202" s="22"/>
      <c r="AL3202" s="22"/>
      <c r="AO3202" s="22"/>
      <c r="AR3202" s="22"/>
      <c r="AU3202" s="22"/>
      <c r="AX3202" s="22"/>
      <c r="BA3202" s="22"/>
      <c r="BD3202" s="22"/>
    </row>
    <row r="3203" spans="2:56" x14ac:dyDescent="0.3">
      <c r="B3203" s="22"/>
      <c r="C3203" s="55"/>
      <c r="D3203" s="44"/>
      <c r="E3203" s="40"/>
      <c r="F3203" s="40"/>
      <c r="G3203" s="22"/>
      <c r="H3203" s="44"/>
      <c r="I3203" s="67"/>
      <c r="J3203" s="67"/>
      <c r="K3203" s="4"/>
      <c r="N3203" s="22"/>
      <c r="Q3203" s="22"/>
      <c r="T3203" s="22"/>
      <c r="W3203" s="22"/>
      <c r="Z3203" s="22"/>
      <c r="AC3203" s="22"/>
      <c r="AF3203" s="22"/>
      <c r="AI3203" s="22"/>
      <c r="AL3203" s="22"/>
      <c r="AO3203" s="22"/>
      <c r="AR3203" s="22"/>
      <c r="AU3203" s="22"/>
      <c r="AX3203" s="22"/>
      <c r="BA3203" s="22"/>
      <c r="BD3203" s="22"/>
    </row>
    <row r="3204" spans="2:56" x14ac:dyDescent="0.3">
      <c r="B3204" s="22"/>
      <c r="C3204" s="55"/>
      <c r="D3204" s="44"/>
      <c r="E3204" s="40"/>
      <c r="F3204" s="40"/>
      <c r="G3204" s="22"/>
      <c r="H3204" s="44"/>
      <c r="I3204" s="67"/>
      <c r="J3204" s="67"/>
      <c r="K3204" s="4"/>
      <c r="N3204" s="22"/>
      <c r="Q3204" s="22"/>
      <c r="T3204" s="22"/>
      <c r="W3204" s="22"/>
      <c r="Z3204" s="22"/>
      <c r="AC3204" s="22"/>
      <c r="AF3204" s="22"/>
      <c r="AI3204" s="22"/>
      <c r="AL3204" s="22"/>
      <c r="AO3204" s="22"/>
      <c r="AR3204" s="22"/>
      <c r="AU3204" s="22"/>
      <c r="AX3204" s="22"/>
      <c r="BA3204" s="22"/>
      <c r="BD3204" s="22"/>
    </row>
    <row r="3205" spans="2:56" x14ac:dyDescent="0.3">
      <c r="B3205" s="22"/>
      <c r="C3205" s="55"/>
      <c r="D3205" s="44"/>
      <c r="E3205" s="40"/>
      <c r="F3205" s="40"/>
      <c r="G3205" s="22"/>
      <c r="H3205" s="44"/>
      <c r="I3205" s="67"/>
      <c r="J3205" s="67"/>
      <c r="K3205" s="4"/>
      <c r="N3205" s="22"/>
      <c r="Q3205" s="22"/>
      <c r="T3205" s="22"/>
      <c r="W3205" s="22"/>
      <c r="Z3205" s="22"/>
      <c r="AC3205" s="22"/>
      <c r="AF3205" s="22"/>
      <c r="AI3205" s="22"/>
      <c r="AL3205" s="22"/>
      <c r="AO3205" s="22"/>
      <c r="AR3205" s="22"/>
      <c r="AU3205" s="22"/>
      <c r="AX3205" s="22"/>
      <c r="BA3205" s="22"/>
      <c r="BD3205" s="22"/>
    </row>
    <row r="3206" spans="2:56" x14ac:dyDescent="0.3">
      <c r="B3206" s="22"/>
      <c r="C3206" s="55"/>
      <c r="D3206" s="44"/>
      <c r="E3206" s="40"/>
      <c r="F3206" s="40"/>
      <c r="G3206" s="22"/>
      <c r="H3206" s="44"/>
      <c r="I3206" s="67"/>
      <c r="J3206" s="67"/>
      <c r="K3206" s="4"/>
      <c r="N3206" s="22"/>
      <c r="Q3206" s="22"/>
      <c r="T3206" s="22"/>
      <c r="W3206" s="22"/>
      <c r="Z3206" s="22"/>
      <c r="AC3206" s="22"/>
      <c r="AF3206" s="22"/>
      <c r="AI3206" s="22"/>
      <c r="AL3206" s="22"/>
      <c r="AO3206" s="22"/>
      <c r="AR3206" s="22"/>
      <c r="AU3206" s="22"/>
      <c r="AX3206" s="22"/>
      <c r="BA3206" s="22"/>
      <c r="BD3206" s="22"/>
    </row>
    <row r="3207" spans="2:56" x14ac:dyDescent="0.3">
      <c r="B3207" s="22"/>
      <c r="C3207" s="55"/>
      <c r="D3207" s="44"/>
      <c r="E3207" s="40"/>
      <c r="F3207" s="40"/>
      <c r="G3207" s="22"/>
      <c r="H3207" s="44"/>
      <c r="I3207" s="67"/>
      <c r="J3207" s="67"/>
      <c r="K3207" s="4"/>
      <c r="N3207" s="22"/>
      <c r="Q3207" s="22"/>
      <c r="T3207" s="22"/>
      <c r="W3207" s="22"/>
      <c r="Z3207" s="22"/>
      <c r="AC3207" s="22"/>
      <c r="AF3207" s="22"/>
      <c r="AI3207" s="22"/>
      <c r="AL3207" s="22"/>
      <c r="AO3207" s="22"/>
      <c r="AR3207" s="22"/>
      <c r="AU3207" s="22"/>
      <c r="AX3207" s="22"/>
      <c r="BA3207" s="22"/>
      <c r="BD3207" s="22"/>
    </row>
    <row r="3208" spans="2:56" x14ac:dyDescent="0.3">
      <c r="B3208" s="22"/>
      <c r="C3208" s="55"/>
      <c r="D3208" s="44"/>
      <c r="E3208" s="40"/>
      <c r="F3208" s="40"/>
      <c r="G3208" s="22"/>
      <c r="H3208" s="44"/>
      <c r="I3208" s="67"/>
      <c r="J3208" s="67"/>
      <c r="K3208" s="4"/>
      <c r="N3208" s="22"/>
      <c r="Q3208" s="22"/>
      <c r="T3208" s="22"/>
      <c r="W3208" s="22"/>
      <c r="Z3208" s="22"/>
      <c r="AC3208" s="22"/>
      <c r="AF3208" s="22"/>
      <c r="AI3208" s="22"/>
      <c r="AL3208" s="22"/>
      <c r="AO3208" s="22"/>
      <c r="AR3208" s="22"/>
      <c r="AU3208" s="22"/>
      <c r="AX3208" s="22"/>
      <c r="BA3208" s="22"/>
      <c r="BD3208" s="22"/>
    </row>
    <row r="3209" spans="2:56" x14ac:dyDescent="0.3">
      <c r="B3209" s="22"/>
      <c r="C3209" s="55"/>
      <c r="D3209" s="44"/>
      <c r="E3209" s="40"/>
      <c r="F3209" s="40"/>
      <c r="G3209" s="22"/>
      <c r="H3209" s="44"/>
      <c r="I3209" s="67"/>
      <c r="J3209" s="67"/>
      <c r="K3209" s="4"/>
      <c r="N3209" s="22"/>
      <c r="Q3209" s="22"/>
      <c r="T3209" s="22"/>
      <c r="W3209" s="22"/>
      <c r="Z3209" s="22"/>
      <c r="AC3209" s="22"/>
      <c r="AF3209" s="22"/>
      <c r="AI3209" s="22"/>
      <c r="AL3209" s="22"/>
      <c r="AO3209" s="22"/>
      <c r="AR3209" s="22"/>
      <c r="AU3209" s="22"/>
      <c r="AX3209" s="22"/>
      <c r="BA3209" s="22"/>
      <c r="BD3209" s="22"/>
    </row>
    <row r="3210" spans="2:56" x14ac:dyDescent="0.3">
      <c r="B3210" s="22"/>
      <c r="C3210" s="55"/>
      <c r="D3210" s="44"/>
      <c r="E3210" s="40"/>
      <c r="F3210" s="40"/>
      <c r="G3210" s="22"/>
      <c r="H3210" s="44"/>
      <c r="I3210" s="67"/>
      <c r="J3210" s="67"/>
      <c r="K3210" s="4"/>
      <c r="N3210" s="22"/>
      <c r="Q3210" s="22"/>
      <c r="T3210" s="22"/>
      <c r="W3210" s="22"/>
      <c r="Z3210" s="22"/>
      <c r="AC3210" s="22"/>
      <c r="AF3210" s="22"/>
      <c r="AI3210" s="22"/>
      <c r="AL3210" s="22"/>
      <c r="AO3210" s="22"/>
      <c r="AR3210" s="22"/>
      <c r="AU3210" s="22"/>
      <c r="AX3210" s="22"/>
      <c r="BA3210" s="22"/>
      <c r="BD3210" s="22"/>
    </row>
    <row r="3211" spans="2:56" x14ac:dyDescent="0.3">
      <c r="B3211" s="22"/>
      <c r="C3211" s="55"/>
      <c r="D3211" s="44"/>
      <c r="E3211" s="40"/>
      <c r="F3211" s="40"/>
      <c r="G3211" s="22"/>
      <c r="H3211" s="44"/>
      <c r="I3211" s="67"/>
      <c r="J3211" s="67"/>
      <c r="K3211" s="4"/>
      <c r="N3211" s="22"/>
      <c r="Q3211" s="22"/>
      <c r="T3211" s="22"/>
      <c r="W3211" s="22"/>
      <c r="Z3211" s="22"/>
      <c r="AC3211" s="22"/>
      <c r="AF3211" s="22"/>
      <c r="AI3211" s="22"/>
      <c r="AL3211" s="22"/>
      <c r="AO3211" s="22"/>
      <c r="AR3211" s="22"/>
      <c r="AU3211" s="22"/>
      <c r="AX3211" s="22"/>
      <c r="BA3211" s="22"/>
      <c r="BD3211" s="22"/>
    </row>
    <row r="3212" spans="2:56" x14ac:dyDescent="0.3">
      <c r="B3212" s="22"/>
      <c r="C3212" s="55"/>
      <c r="D3212" s="44"/>
      <c r="E3212" s="40"/>
      <c r="F3212" s="40"/>
      <c r="G3212" s="22"/>
      <c r="H3212" s="44"/>
      <c r="I3212" s="67"/>
      <c r="J3212" s="67"/>
      <c r="K3212" s="4"/>
      <c r="N3212" s="22"/>
      <c r="Q3212" s="22"/>
      <c r="T3212" s="22"/>
      <c r="W3212" s="22"/>
      <c r="Z3212" s="22"/>
      <c r="AC3212" s="22"/>
      <c r="AF3212" s="22"/>
      <c r="AI3212" s="22"/>
      <c r="AL3212" s="22"/>
      <c r="AO3212" s="22"/>
      <c r="AR3212" s="22"/>
      <c r="AU3212" s="22"/>
      <c r="AX3212" s="22"/>
      <c r="BA3212" s="22"/>
      <c r="BD3212" s="22"/>
    </row>
    <row r="3213" spans="2:56" x14ac:dyDescent="0.3">
      <c r="B3213" s="22"/>
      <c r="C3213" s="55"/>
      <c r="D3213" s="44"/>
      <c r="E3213" s="40"/>
      <c r="F3213" s="40"/>
      <c r="G3213" s="22"/>
      <c r="H3213" s="44"/>
      <c r="I3213" s="67"/>
      <c r="J3213" s="67"/>
      <c r="K3213" s="4"/>
      <c r="N3213" s="22"/>
      <c r="Q3213" s="22"/>
      <c r="T3213" s="22"/>
      <c r="W3213" s="22"/>
      <c r="Z3213" s="22"/>
      <c r="AC3213" s="22"/>
      <c r="AF3213" s="22"/>
      <c r="AI3213" s="22"/>
      <c r="AL3213" s="22"/>
      <c r="AO3213" s="22"/>
      <c r="AR3213" s="22"/>
      <c r="AU3213" s="22"/>
      <c r="AX3213" s="22"/>
      <c r="BA3213" s="22"/>
      <c r="BD3213" s="22"/>
    </row>
    <row r="3214" spans="2:56" x14ac:dyDescent="0.3">
      <c r="B3214" s="22"/>
      <c r="C3214" s="55"/>
      <c r="D3214" s="44"/>
      <c r="E3214" s="40"/>
      <c r="F3214" s="40"/>
      <c r="G3214" s="22"/>
      <c r="H3214" s="44"/>
      <c r="I3214" s="67"/>
      <c r="J3214" s="67"/>
      <c r="K3214" s="4"/>
      <c r="N3214" s="22"/>
      <c r="Q3214" s="22"/>
      <c r="T3214" s="22"/>
      <c r="W3214" s="22"/>
      <c r="Z3214" s="22"/>
      <c r="AC3214" s="22"/>
      <c r="AF3214" s="22"/>
      <c r="AI3214" s="22"/>
      <c r="AL3214" s="22"/>
      <c r="AO3214" s="22"/>
      <c r="AR3214" s="22"/>
      <c r="AU3214" s="22"/>
      <c r="AX3214" s="22"/>
      <c r="BA3214" s="22"/>
      <c r="BD3214" s="22"/>
    </row>
    <row r="3215" spans="2:56" x14ac:dyDescent="0.3">
      <c r="B3215" s="22"/>
      <c r="C3215" s="55"/>
      <c r="D3215" s="44"/>
      <c r="E3215" s="40"/>
      <c r="F3215" s="40"/>
      <c r="G3215" s="22"/>
      <c r="H3215" s="44"/>
      <c r="I3215" s="67"/>
      <c r="J3215" s="67"/>
      <c r="K3215" s="4"/>
      <c r="N3215" s="22"/>
      <c r="Q3215" s="22"/>
      <c r="T3215" s="22"/>
      <c r="W3215" s="22"/>
      <c r="Z3215" s="22"/>
      <c r="AC3215" s="22"/>
      <c r="AF3215" s="22"/>
      <c r="AI3215" s="22"/>
      <c r="AL3215" s="22"/>
      <c r="AO3215" s="22"/>
      <c r="AR3215" s="22"/>
      <c r="AU3215" s="22"/>
      <c r="AX3215" s="22"/>
      <c r="BA3215" s="22"/>
      <c r="BD3215" s="22"/>
    </row>
    <row r="3216" spans="2:56" x14ac:dyDescent="0.3">
      <c r="B3216" s="22"/>
      <c r="C3216" s="55"/>
      <c r="D3216" s="44"/>
      <c r="E3216" s="40"/>
      <c r="F3216" s="40"/>
      <c r="G3216" s="22"/>
      <c r="H3216" s="44"/>
      <c r="I3216" s="67"/>
      <c r="J3216" s="67"/>
      <c r="K3216" s="4"/>
      <c r="N3216" s="22"/>
      <c r="Q3216" s="22"/>
      <c r="T3216" s="22"/>
      <c r="W3216" s="22"/>
      <c r="Z3216" s="22"/>
      <c r="AC3216" s="22"/>
      <c r="AF3216" s="22"/>
      <c r="AI3216" s="22"/>
      <c r="AL3216" s="22"/>
      <c r="AO3216" s="22"/>
      <c r="AR3216" s="22"/>
      <c r="AU3216" s="22"/>
      <c r="AX3216" s="22"/>
      <c r="BA3216" s="22"/>
      <c r="BD3216" s="22"/>
    </row>
    <row r="3217" spans="2:56" x14ac:dyDescent="0.3">
      <c r="B3217" s="22"/>
      <c r="C3217" s="55"/>
      <c r="D3217" s="44"/>
      <c r="E3217" s="40"/>
      <c r="F3217" s="40"/>
      <c r="G3217" s="22"/>
      <c r="H3217" s="44"/>
      <c r="I3217" s="67"/>
      <c r="J3217" s="67"/>
      <c r="K3217" s="4"/>
      <c r="N3217" s="22"/>
      <c r="Q3217" s="22"/>
      <c r="T3217" s="22"/>
      <c r="W3217" s="22"/>
      <c r="Z3217" s="22"/>
      <c r="AC3217" s="22"/>
      <c r="AF3217" s="22"/>
      <c r="AI3217" s="22"/>
      <c r="AL3217" s="22"/>
      <c r="AO3217" s="22"/>
      <c r="AR3217" s="22"/>
      <c r="AU3217" s="22"/>
      <c r="AX3217" s="22"/>
      <c r="BA3217" s="22"/>
      <c r="BD3217" s="22"/>
    </row>
    <row r="3218" spans="2:56" x14ac:dyDescent="0.3">
      <c r="B3218" s="22"/>
      <c r="C3218" s="55"/>
      <c r="D3218" s="44"/>
      <c r="E3218" s="40"/>
      <c r="F3218" s="40"/>
      <c r="G3218" s="22"/>
      <c r="H3218" s="44"/>
      <c r="I3218" s="67"/>
      <c r="J3218" s="67"/>
      <c r="K3218" s="4"/>
      <c r="N3218" s="22"/>
      <c r="Q3218" s="22"/>
      <c r="T3218" s="22"/>
      <c r="W3218" s="22"/>
      <c r="Z3218" s="22"/>
      <c r="AC3218" s="22"/>
      <c r="AF3218" s="22"/>
      <c r="AI3218" s="22"/>
      <c r="AL3218" s="22"/>
      <c r="AO3218" s="22"/>
      <c r="AR3218" s="22"/>
      <c r="AU3218" s="22"/>
      <c r="AX3218" s="22"/>
      <c r="BA3218" s="22"/>
      <c r="BD3218" s="22"/>
    </row>
    <row r="3219" spans="2:56" x14ac:dyDescent="0.3">
      <c r="B3219" s="22"/>
      <c r="C3219" s="55"/>
      <c r="D3219" s="44"/>
      <c r="E3219" s="40"/>
      <c r="F3219" s="40"/>
      <c r="G3219" s="22"/>
      <c r="H3219" s="44"/>
      <c r="I3219" s="67"/>
      <c r="J3219" s="67"/>
      <c r="K3219" s="4"/>
      <c r="N3219" s="22"/>
      <c r="Q3219" s="22"/>
      <c r="T3219" s="22"/>
      <c r="W3219" s="22"/>
      <c r="Z3219" s="22"/>
      <c r="AC3219" s="22"/>
      <c r="AF3219" s="22"/>
      <c r="AI3219" s="22"/>
      <c r="AL3219" s="22"/>
      <c r="AO3219" s="22"/>
      <c r="AR3219" s="22"/>
      <c r="AU3219" s="22"/>
      <c r="AX3219" s="22"/>
      <c r="BA3219" s="22"/>
      <c r="BD3219" s="22"/>
    </row>
    <row r="3220" spans="2:56" x14ac:dyDescent="0.3">
      <c r="B3220" s="22"/>
      <c r="C3220" s="55"/>
      <c r="D3220" s="44"/>
      <c r="E3220" s="40"/>
      <c r="F3220" s="40"/>
      <c r="G3220" s="22"/>
      <c r="H3220" s="44"/>
      <c r="I3220" s="67"/>
      <c r="J3220" s="67"/>
      <c r="K3220" s="4"/>
      <c r="N3220" s="22"/>
      <c r="Q3220" s="22"/>
      <c r="T3220" s="22"/>
      <c r="W3220" s="22"/>
      <c r="Z3220" s="22"/>
      <c r="AC3220" s="22"/>
      <c r="AF3220" s="22"/>
      <c r="AI3220" s="22"/>
      <c r="AL3220" s="22"/>
      <c r="AO3220" s="22"/>
      <c r="AR3220" s="22"/>
      <c r="AU3220" s="22"/>
      <c r="AX3220" s="22"/>
      <c r="BA3220" s="22"/>
      <c r="BD3220" s="22"/>
    </row>
    <row r="3221" spans="2:56" x14ac:dyDescent="0.3">
      <c r="B3221" s="22"/>
      <c r="C3221" s="55"/>
      <c r="D3221" s="44"/>
      <c r="E3221" s="40"/>
      <c r="F3221" s="40"/>
      <c r="G3221" s="22"/>
      <c r="H3221" s="44"/>
      <c r="I3221" s="67"/>
      <c r="J3221" s="67"/>
      <c r="K3221" s="4"/>
      <c r="N3221" s="22"/>
      <c r="Q3221" s="22"/>
      <c r="T3221" s="22"/>
      <c r="W3221" s="22"/>
      <c r="Z3221" s="22"/>
      <c r="AC3221" s="22"/>
      <c r="AF3221" s="22"/>
      <c r="AI3221" s="22"/>
      <c r="AL3221" s="22"/>
      <c r="AO3221" s="22"/>
      <c r="AR3221" s="22"/>
      <c r="AU3221" s="22"/>
      <c r="AX3221" s="22"/>
      <c r="BA3221" s="22"/>
      <c r="BD3221" s="22"/>
    </row>
    <row r="3222" spans="2:56" x14ac:dyDescent="0.3">
      <c r="B3222" s="22"/>
      <c r="C3222" s="55"/>
      <c r="D3222" s="44"/>
      <c r="E3222" s="40"/>
      <c r="F3222" s="40"/>
      <c r="G3222" s="22"/>
      <c r="H3222" s="44"/>
      <c r="I3222" s="67"/>
      <c r="J3222" s="67"/>
      <c r="K3222" s="4"/>
      <c r="N3222" s="22"/>
      <c r="Q3222" s="22"/>
      <c r="T3222" s="22"/>
      <c r="W3222" s="22"/>
      <c r="Z3222" s="22"/>
      <c r="AC3222" s="22"/>
      <c r="AF3222" s="22"/>
      <c r="AI3222" s="22"/>
      <c r="AL3222" s="22"/>
      <c r="AO3222" s="22"/>
      <c r="AR3222" s="22"/>
      <c r="AU3222" s="22"/>
      <c r="AX3222" s="22"/>
      <c r="BA3222" s="22"/>
      <c r="BD3222" s="22"/>
    </row>
    <row r="3223" spans="2:56" x14ac:dyDescent="0.3">
      <c r="B3223" s="22"/>
      <c r="C3223" s="55"/>
      <c r="D3223" s="44"/>
      <c r="E3223" s="40"/>
      <c r="F3223" s="40"/>
      <c r="G3223" s="22"/>
      <c r="H3223" s="44"/>
      <c r="I3223" s="67"/>
      <c r="J3223" s="67"/>
      <c r="K3223" s="4"/>
      <c r="N3223" s="22"/>
      <c r="Q3223" s="22"/>
      <c r="T3223" s="22"/>
      <c r="W3223" s="22"/>
      <c r="Z3223" s="22"/>
      <c r="AC3223" s="22"/>
      <c r="AF3223" s="22"/>
      <c r="AI3223" s="22"/>
      <c r="AL3223" s="22"/>
      <c r="AO3223" s="22"/>
      <c r="AR3223" s="22"/>
      <c r="AU3223" s="22"/>
      <c r="AX3223" s="22"/>
      <c r="BA3223" s="22"/>
      <c r="BD3223" s="22"/>
    </row>
    <row r="3224" spans="2:56" x14ac:dyDescent="0.3">
      <c r="B3224" s="22"/>
      <c r="C3224" s="55"/>
      <c r="D3224" s="44"/>
      <c r="E3224" s="40"/>
      <c r="F3224" s="40"/>
      <c r="G3224" s="22"/>
      <c r="H3224" s="44"/>
      <c r="I3224" s="67"/>
      <c r="J3224" s="67"/>
      <c r="K3224" s="4"/>
      <c r="N3224" s="22"/>
      <c r="Q3224" s="22"/>
      <c r="T3224" s="22"/>
      <c r="W3224" s="22"/>
      <c r="Z3224" s="22"/>
      <c r="AC3224" s="22"/>
      <c r="AF3224" s="22"/>
      <c r="AI3224" s="22"/>
      <c r="AL3224" s="22"/>
      <c r="AO3224" s="22"/>
      <c r="AR3224" s="22"/>
      <c r="AU3224" s="22"/>
      <c r="AX3224" s="22"/>
      <c r="BA3224" s="22"/>
      <c r="BD3224" s="22"/>
    </row>
    <row r="3225" spans="2:56" x14ac:dyDescent="0.3">
      <c r="B3225" s="22"/>
      <c r="C3225" s="55"/>
      <c r="D3225" s="44"/>
      <c r="E3225" s="40"/>
      <c r="F3225" s="40"/>
      <c r="G3225" s="22"/>
      <c r="H3225" s="44"/>
      <c r="I3225" s="67"/>
      <c r="J3225" s="67"/>
      <c r="K3225" s="4"/>
      <c r="N3225" s="22"/>
      <c r="Q3225" s="22"/>
      <c r="T3225" s="22"/>
      <c r="W3225" s="22"/>
      <c r="Z3225" s="22"/>
      <c r="AC3225" s="22"/>
      <c r="AF3225" s="22"/>
      <c r="AI3225" s="22"/>
      <c r="AL3225" s="22"/>
      <c r="AO3225" s="22"/>
      <c r="AR3225" s="22"/>
      <c r="AU3225" s="22"/>
      <c r="AX3225" s="22"/>
      <c r="BA3225" s="22"/>
      <c r="BD3225" s="22"/>
    </row>
    <row r="3226" spans="2:56" x14ac:dyDescent="0.3">
      <c r="B3226" s="22"/>
      <c r="C3226" s="55"/>
      <c r="D3226" s="44"/>
      <c r="E3226" s="40"/>
      <c r="F3226" s="40"/>
      <c r="G3226" s="22"/>
      <c r="H3226" s="44"/>
      <c r="I3226" s="67"/>
      <c r="J3226" s="67"/>
      <c r="K3226" s="4"/>
      <c r="N3226" s="22"/>
      <c r="Q3226" s="22"/>
      <c r="T3226" s="22"/>
      <c r="W3226" s="22"/>
      <c r="Z3226" s="22"/>
      <c r="AC3226" s="22"/>
      <c r="AF3226" s="22"/>
      <c r="AI3226" s="22"/>
      <c r="AL3226" s="22"/>
      <c r="AO3226" s="22"/>
      <c r="AR3226" s="22"/>
      <c r="AU3226" s="22"/>
      <c r="AX3226" s="22"/>
      <c r="BA3226" s="22"/>
      <c r="BD3226" s="22"/>
    </row>
    <row r="3227" spans="2:56" x14ac:dyDescent="0.3">
      <c r="B3227" s="22"/>
      <c r="C3227" s="55"/>
      <c r="D3227" s="44"/>
      <c r="E3227" s="40"/>
      <c r="F3227" s="40"/>
      <c r="G3227" s="22"/>
      <c r="H3227" s="44"/>
      <c r="I3227" s="67"/>
      <c r="J3227" s="67"/>
      <c r="K3227" s="4"/>
      <c r="N3227" s="22"/>
      <c r="Q3227" s="22"/>
      <c r="T3227" s="22"/>
      <c r="W3227" s="22"/>
      <c r="Z3227" s="22"/>
      <c r="AC3227" s="22"/>
      <c r="AF3227" s="22"/>
      <c r="AI3227" s="22"/>
      <c r="AL3227" s="22"/>
      <c r="AO3227" s="22"/>
      <c r="AR3227" s="22"/>
      <c r="AU3227" s="22"/>
      <c r="AX3227" s="22"/>
      <c r="BA3227" s="22"/>
      <c r="BD3227" s="22"/>
    </row>
    <row r="3228" spans="2:56" x14ac:dyDescent="0.3">
      <c r="B3228" s="22"/>
      <c r="C3228" s="55"/>
      <c r="D3228" s="44"/>
      <c r="E3228" s="40"/>
      <c r="F3228" s="40"/>
      <c r="G3228" s="22"/>
      <c r="H3228" s="44"/>
      <c r="I3228" s="67"/>
      <c r="J3228" s="67"/>
      <c r="K3228" s="4"/>
      <c r="N3228" s="22"/>
      <c r="Q3228" s="22"/>
      <c r="T3228" s="22"/>
      <c r="W3228" s="22"/>
      <c r="Z3228" s="22"/>
      <c r="AC3228" s="22"/>
      <c r="AF3228" s="22"/>
      <c r="AI3228" s="22"/>
      <c r="AL3228" s="22"/>
      <c r="AO3228" s="22"/>
      <c r="AR3228" s="22"/>
      <c r="AU3228" s="22"/>
      <c r="AX3228" s="22"/>
      <c r="BA3228" s="22"/>
      <c r="BD3228" s="22"/>
    </row>
    <row r="3229" spans="2:56" x14ac:dyDescent="0.3">
      <c r="B3229" s="22"/>
      <c r="C3229" s="55"/>
      <c r="D3229" s="44"/>
      <c r="E3229" s="40"/>
      <c r="F3229" s="40"/>
      <c r="G3229" s="22"/>
      <c r="H3229" s="44"/>
      <c r="I3229" s="67"/>
      <c r="J3229" s="67"/>
      <c r="K3229" s="4"/>
      <c r="N3229" s="22"/>
      <c r="Q3229" s="22"/>
      <c r="T3229" s="22"/>
      <c r="W3229" s="22"/>
      <c r="Z3229" s="22"/>
      <c r="AC3229" s="22"/>
      <c r="AF3229" s="22"/>
      <c r="AI3229" s="22"/>
      <c r="AL3229" s="22"/>
      <c r="AO3229" s="22"/>
      <c r="AR3229" s="22"/>
      <c r="AU3229" s="22"/>
      <c r="AX3229" s="22"/>
      <c r="BA3229" s="22"/>
      <c r="BD3229" s="22"/>
    </row>
    <row r="3230" spans="2:56" x14ac:dyDescent="0.3">
      <c r="B3230" s="22"/>
      <c r="C3230" s="55"/>
      <c r="D3230" s="44"/>
      <c r="E3230" s="40"/>
      <c r="F3230" s="40"/>
      <c r="G3230" s="22"/>
      <c r="H3230" s="44"/>
      <c r="I3230" s="67"/>
      <c r="J3230" s="67"/>
      <c r="K3230" s="4"/>
      <c r="N3230" s="22"/>
      <c r="Q3230" s="22"/>
      <c r="T3230" s="22"/>
      <c r="W3230" s="22"/>
      <c r="Z3230" s="22"/>
      <c r="AC3230" s="22"/>
      <c r="AF3230" s="22"/>
      <c r="AI3230" s="22"/>
      <c r="AL3230" s="22"/>
      <c r="AO3230" s="22"/>
      <c r="AR3230" s="22"/>
      <c r="AU3230" s="22"/>
      <c r="AX3230" s="22"/>
      <c r="BA3230" s="22"/>
      <c r="BD3230" s="22"/>
    </row>
    <row r="3231" spans="2:56" x14ac:dyDescent="0.3">
      <c r="B3231" s="22"/>
      <c r="C3231" s="55"/>
      <c r="D3231" s="44"/>
      <c r="E3231" s="40"/>
      <c r="F3231" s="40"/>
      <c r="G3231" s="22"/>
      <c r="H3231" s="44"/>
      <c r="I3231" s="67"/>
      <c r="J3231" s="67"/>
      <c r="K3231" s="4"/>
      <c r="N3231" s="22"/>
      <c r="Q3231" s="22"/>
      <c r="T3231" s="22"/>
      <c r="W3231" s="22"/>
      <c r="Z3231" s="22"/>
      <c r="AC3231" s="22"/>
      <c r="AF3231" s="22"/>
      <c r="AI3231" s="22"/>
      <c r="AL3231" s="22"/>
      <c r="AO3231" s="22"/>
      <c r="AR3231" s="22"/>
      <c r="AU3231" s="22"/>
      <c r="AX3231" s="22"/>
      <c r="BA3231" s="22"/>
      <c r="BD3231" s="22"/>
    </row>
    <row r="3232" spans="2:56" x14ac:dyDescent="0.3">
      <c r="B3232" s="22"/>
      <c r="C3232" s="55"/>
      <c r="D3232" s="44"/>
      <c r="E3232" s="40"/>
      <c r="F3232" s="40"/>
      <c r="G3232" s="22"/>
      <c r="H3232" s="44"/>
      <c r="I3232" s="67"/>
      <c r="J3232" s="67"/>
      <c r="K3232" s="4"/>
      <c r="N3232" s="22"/>
      <c r="Q3232" s="22"/>
      <c r="T3232" s="22"/>
      <c r="W3232" s="22"/>
      <c r="Z3232" s="22"/>
      <c r="AC3232" s="22"/>
      <c r="AF3232" s="22"/>
      <c r="AI3232" s="22"/>
      <c r="AL3232" s="22"/>
      <c r="AO3232" s="22"/>
      <c r="AR3232" s="22"/>
      <c r="AU3232" s="22"/>
      <c r="AX3232" s="22"/>
      <c r="BA3232" s="22"/>
      <c r="BD3232" s="22"/>
    </row>
    <row r="3233" spans="2:56" x14ac:dyDescent="0.3">
      <c r="B3233" s="22"/>
      <c r="C3233" s="55"/>
      <c r="D3233" s="44"/>
      <c r="E3233" s="40"/>
      <c r="F3233" s="40"/>
      <c r="G3233" s="22"/>
      <c r="H3233" s="44"/>
      <c r="I3233" s="67"/>
      <c r="J3233" s="67"/>
      <c r="K3233" s="4"/>
      <c r="N3233" s="22"/>
      <c r="Q3233" s="22"/>
      <c r="T3233" s="22"/>
      <c r="W3233" s="22"/>
      <c r="Z3233" s="22"/>
      <c r="AC3233" s="22"/>
      <c r="AF3233" s="22"/>
      <c r="AI3233" s="22"/>
      <c r="AL3233" s="22"/>
      <c r="AO3233" s="22"/>
      <c r="AR3233" s="22"/>
      <c r="AU3233" s="22"/>
      <c r="AX3233" s="22"/>
      <c r="BA3233" s="22"/>
      <c r="BD3233" s="22"/>
    </row>
    <row r="3234" spans="2:56" x14ac:dyDescent="0.3">
      <c r="B3234" s="22"/>
      <c r="C3234" s="55"/>
      <c r="D3234" s="44"/>
      <c r="E3234" s="40"/>
      <c r="F3234" s="40"/>
      <c r="G3234" s="22"/>
      <c r="H3234" s="44"/>
      <c r="I3234" s="67"/>
      <c r="J3234" s="67"/>
      <c r="K3234" s="4"/>
      <c r="N3234" s="22"/>
      <c r="Q3234" s="22"/>
      <c r="T3234" s="22"/>
      <c r="W3234" s="22"/>
      <c r="Z3234" s="22"/>
      <c r="AC3234" s="22"/>
      <c r="AF3234" s="22"/>
      <c r="AI3234" s="22"/>
      <c r="AL3234" s="22"/>
      <c r="AO3234" s="22"/>
      <c r="AR3234" s="22"/>
      <c r="AU3234" s="22"/>
      <c r="AX3234" s="22"/>
      <c r="BA3234" s="22"/>
      <c r="BD3234" s="22"/>
    </row>
    <row r="3235" spans="2:56" x14ac:dyDescent="0.3">
      <c r="B3235" s="22"/>
      <c r="C3235" s="55"/>
      <c r="D3235" s="44"/>
      <c r="E3235" s="40"/>
      <c r="F3235" s="40"/>
      <c r="G3235" s="22"/>
      <c r="H3235" s="44"/>
      <c r="I3235" s="67"/>
      <c r="J3235" s="67"/>
      <c r="K3235" s="4"/>
      <c r="N3235" s="22"/>
      <c r="Q3235" s="22"/>
      <c r="T3235" s="22"/>
      <c r="W3235" s="22"/>
      <c r="Z3235" s="22"/>
      <c r="AC3235" s="22"/>
      <c r="AF3235" s="22"/>
      <c r="AI3235" s="22"/>
      <c r="AL3235" s="22"/>
      <c r="AO3235" s="22"/>
      <c r="AR3235" s="22"/>
      <c r="AU3235" s="22"/>
      <c r="AX3235" s="22"/>
      <c r="BA3235" s="22"/>
      <c r="BD3235" s="22"/>
    </row>
    <row r="3236" spans="2:56" x14ac:dyDescent="0.3">
      <c r="B3236" s="22"/>
      <c r="C3236" s="55"/>
      <c r="D3236" s="44"/>
      <c r="E3236" s="40"/>
      <c r="F3236" s="40"/>
      <c r="G3236" s="22"/>
      <c r="H3236" s="44"/>
      <c r="I3236" s="67"/>
      <c r="J3236" s="67"/>
      <c r="K3236" s="4"/>
      <c r="N3236" s="22"/>
      <c r="Q3236" s="22"/>
      <c r="T3236" s="22"/>
      <c r="W3236" s="22"/>
      <c r="Z3236" s="22"/>
      <c r="AC3236" s="22"/>
      <c r="AF3236" s="22"/>
      <c r="AI3236" s="22"/>
      <c r="AL3236" s="22"/>
      <c r="AO3236" s="22"/>
      <c r="AR3236" s="22"/>
      <c r="AU3236" s="22"/>
      <c r="AX3236" s="22"/>
      <c r="BA3236" s="22"/>
      <c r="BD3236" s="22"/>
    </row>
    <row r="3237" spans="2:56" x14ac:dyDescent="0.3">
      <c r="B3237" s="22"/>
      <c r="C3237" s="55"/>
      <c r="D3237" s="44"/>
      <c r="E3237" s="40"/>
      <c r="F3237" s="40"/>
      <c r="G3237" s="22"/>
      <c r="H3237" s="44"/>
      <c r="I3237" s="67"/>
      <c r="J3237" s="67"/>
      <c r="K3237" s="4"/>
      <c r="N3237" s="22"/>
      <c r="Q3237" s="22"/>
      <c r="T3237" s="22"/>
      <c r="W3237" s="22"/>
      <c r="Z3237" s="22"/>
      <c r="AC3237" s="22"/>
      <c r="AF3237" s="22"/>
      <c r="AI3237" s="22"/>
      <c r="AL3237" s="22"/>
      <c r="AO3237" s="22"/>
      <c r="AR3237" s="22"/>
      <c r="AU3237" s="22"/>
      <c r="AX3237" s="22"/>
      <c r="BA3237" s="22"/>
      <c r="BD3237" s="22"/>
    </row>
    <row r="3238" spans="2:56" x14ac:dyDescent="0.3">
      <c r="B3238" s="22"/>
      <c r="C3238" s="55"/>
      <c r="D3238" s="44"/>
      <c r="E3238" s="40"/>
      <c r="F3238" s="40"/>
      <c r="G3238" s="22"/>
      <c r="H3238" s="44"/>
      <c r="I3238" s="67"/>
      <c r="J3238" s="67"/>
      <c r="K3238" s="4"/>
      <c r="N3238" s="22"/>
      <c r="Q3238" s="22"/>
      <c r="T3238" s="22"/>
      <c r="W3238" s="22"/>
      <c r="Z3238" s="22"/>
      <c r="AC3238" s="22"/>
      <c r="AF3238" s="22"/>
      <c r="AI3238" s="22"/>
      <c r="AL3238" s="22"/>
      <c r="AO3238" s="22"/>
      <c r="AR3238" s="22"/>
      <c r="AU3238" s="22"/>
      <c r="AX3238" s="22"/>
      <c r="BA3238" s="22"/>
      <c r="BD3238" s="22"/>
    </row>
    <row r="3239" spans="2:56" x14ac:dyDescent="0.3">
      <c r="B3239" s="22"/>
      <c r="C3239" s="55"/>
      <c r="D3239" s="44"/>
      <c r="E3239" s="40"/>
      <c r="F3239" s="40"/>
      <c r="G3239" s="22"/>
      <c r="H3239" s="44"/>
      <c r="I3239" s="67"/>
      <c r="J3239" s="67"/>
      <c r="K3239" s="4"/>
      <c r="N3239" s="22"/>
      <c r="Q3239" s="22"/>
      <c r="T3239" s="22"/>
      <c r="W3239" s="22"/>
      <c r="Z3239" s="22"/>
      <c r="AC3239" s="22"/>
      <c r="AF3239" s="22"/>
      <c r="AI3239" s="22"/>
      <c r="AL3239" s="22"/>
      <c r="AO3239" s="22"/>
      <c r="AR3239" s="22"/>
      <c r="AU3239" s="22"/>
      <c r="AX3239" s="22"/>
      <c r="BA3239" s="22"/>
      <c r="BD3239" s="22"/>
    </row>
    <row r="3240" spans="2:56" x14ac:dyDescent="0.3">
      <c r="B3240" s="22"/>
      <c r="C3240" s="55"/>
      <c r="D3240" s="44"/>
      <c r="E3240" s="40"/>
      <c r="F3240" s="40"/>
      <c r="G3240" s="22"/>
      <c r="H3240" s="44"/>
      <c r="I3240" s="67"/>
      <c r="J3240" s="67"/>
      <c r="K3240" s="4"/>
      <c r="N3240" s="22"/>
      <c r="Q3240" s="22"/>
      <c r="T3240" s="22"/>
      <c r="W3240" s="22"/>
      <c r="Z3240" s="22"/>
      <c r="AC3240" s="22"/>
      <c r="AF3240" s="22"/>
      <c r="AI3240" s="22"/>
      <c r="AL3240" s="22"/>
      <c r="AO3240" s="22"/>
      <c r="AR3240" s="22"/>
      <c r="AU3240" s="22"/>
      <c r="AX3240" s="22"/>
      <c r="BA3240" s="22"/>
      <c r="BD3240" s="22"/>
    </row>
    <row r="3241" spans="2:56" x14ac:dyDescent="0.3">
      <c r="B3241" s="22"/>
      <c r="C3241" s="55"/>
      <c r="D3241" s="44"/>
      <c r="E3241" s="40"/>
      <c r="F3241" s="40"/>
      <c r="G3241" s="22"/>
      <c r="H3241" s="44"/>
      <c r="I3241" s="67"/>
      <c r="J3241" s="67"/>
      <c r="K3241" s="4"/>
      <c r="N3241" s="22"/>
      <c r="Q3241" s="22"/>
      <c r="T3241" s="22"/>
      <c r="W3241" s="22"/>
      <c r="Z3241" s="22"/>
      <c r="AC3241" s="22"/>
      <c r="AF3241" s="22"/>
      <c r="AI3241" s="22"/>
      <c r="AL3241" s="22"/>
      <c r="AO3241" s="22"/>
      <c r="AR3241" s="22"/>
      <c r="AU3241" s="22"/>
      <c r="AX3241" s="22"/>
      <c r="BA3241" s="22"/>
      <c r="BD3241" s="22"/>
    </row>
    <row r="3242" spans="2:56" x14ac:dyDescent="0.3">
      <c r="B3242" s="22"/>
      <c r="C3242" s="55"/>
      <c r="D3242" s="44"/>
      <c r="E3242" s="40"/>
      <c r="F3242" s="40"/>
      <c r="G3242" s="22"/>
      <c r="H3242" s="44"/>
      <c r="I3242" s="67"/>
      <c r="J3242" s="67"/>
      <c r="K3242" s="4"/>
      <c r="N3242" s="22"/>
      <c r="Q3242" s="22"/>
      <c r="T3242" s="22"/>
      <c r="W3242" s="22"/>
      <c r="Z3242" s="22"/>
      <c r="AC3242" s="22"/>
      <c r="AF3242" s="22"/>
      <c r="AI3242" s="22"/>
      <c r="AL3242" s="22"/>
      <c r="AO3242" s="22"/>
      <c r="AR3242" s="22"/>
      <c r="AU3242" s="22"/>
      <c r="AX3242" s="22"/>
      <c r="BA3242" s="22"/>
      <c r="BD3242" s="22"/>
    </row>
    <row r="3243" spans="2:56" x14ac:dyDescent="0.3">
      <c r="B3243" s="22"/>
      <c r="C3243" s="55"/>
      <c r="D3243" s="44"/>
      <c r="E3243" s="40"/>
      <c r="F3243" s="40"/>
      <c r="G3243" s="22"/>
      <c r="H3243" s="44"/>
      <c r="I3243" s="67"/>
      <c r="J3243" s="67"/>
      <c r="K3243" s="4"/>
      <c r="N3243" s="22"/>
      <c r="Q3243" s="22"/>
      <c r="T3243" s="22"/>
      <c r="W3243" s="22"/>
      <c r="Z3243" s="22"/>
      <c r="AC3243" s="22"/>
      <c r="AF3243" s="22"/>
      <c r="AI3243" s="22"/>
      <c r="AL3243" s="22"/>
      <c r="AO3243" s="22"/>
      <c r="AR3243" s="22"/>
      <c r="AU3243" s="22"/>
      <c r="AX3243" s="22"/>
      <c r="BA3243" s="22"/>
      <c r="BD3243" s="22"/>
    </row>
    <row r="3244" spans="2:56" x14ac:dyDescent="0.3">
      <c r="B3244" s="22"/>
      <c r="C3244" s="55"/>
      <c r="D3244" s="44"/>
      <c r="E3244" s="40"/>
      <c r="F3244" s="40"/>
      <c r="G3244" s="22"/>
      <c r="H3244" s="44"/>
      <c r="I3244" s="67"/>
      <c r="J3244" s="67"/>
      <c r="K3244" s="4"/>
      <c r="N3244" s="22"/>
      <c r="Q3244" s="22"/>
      <c r="T3244" s="22"/>
      <c r="W3244" s="22"/>
      <c r="Z3244" s="22"/>
      <c r="AC3244" s="22"/>
      <c r="AF3244" s="22"/>
      <c r="AI3244" s="22"/>
      <c r="AL3244" s="22"/>
      <c r="AO3244" s="22"/>
      <c r="AR3244" s="22"/>
      <c r="AU3244" s="22"/>
      <c r="AX3244" s="22"/>
      <c r="BA3244" s="22"/>
      <c r="BD3244" s="22"/>
    </row>
    <row r="3245" spans="2:56" x14ac:dyDescent="0.3">
      <c r="B3245" s="22"/>
      <c r="C3245" s="55"/>
      <c r="D3245" s="44"/>
      <c r="E3245" s="40"/>
      <c r="F3245" s="40"/>
      <c r="G3245" s="22"/>
      <c r="H3245" s="44"/>
      <c r="I3245" s="67"/>
      <c r="J3245" s="67"/>
      <c r="K3245" s="4"/>
      <c r="N3245" s="22"/>
      <c r="Q3245" s="22"/>
      <c r="T3245" s="22"/>
      <c r="W3245" s="22"/>
      <c r="Z3245" s="22"/>
      <c r="AC3245" s="22"/>
      <c r="AF3245" s="22"/>
      <c r="AI3245" s="22"/>
      <c r="AL3245" s="22"/>
      <c r="AO3245" s="22"/>
      <c r="AR3245" s="22"/>
      <c r="AU3245" s="22"/>
      <c r="AX3245" s="22"/>
      <c r="BA3245" s="22"/>
      <c r="BD3245" s="22"/>
    </row>
    <row r="3246" spans="2:56" x14ac:dyDescent="0.3">
      <c r="B3246" s="22"/>
      <c r="C3246" s="55"/>
      <c r="D3246" s="44"/>
      <c r="E3246" s="40"/>
      <c r="F3246" s="40"/>
      <c r="G3246" s="22"/>
      <c r="H3246" s="44"/>
      <c r="I3246" s="67"/>
      <c r="J3246" s="67"/>
      <c r="K3246" s="4"/>
      <c r="N3246" s="22"/>
      <c r="Q3246" s="22"/>
      <c r="T3246" s="22"/>
      <c r="W3246" s="22"/>
      <c r="Z3246" s="22"/>
      <c r="AC3246" s="22"/>
      <c r="AF3246" s="22"/>
      <c r="AI3246" s="22"/>
      <c r="AL3246" s="22"/>
      <c r="AO3246" s="22"/>
      <c r="AR3246" s="22"/>
      <c r="AU3246" s="22"/>
      <c r="AX3246" s="22"/>
      <c r="BA3246" s="22"/>
      <c r="BD3246" s="22"/>
    </row>
    <row r="3247" spans="2:56" x14ac:dyDescent="0.3">
      <c r="B3247" s="22"/>
      <c r="C3247" s="55"/>
      <c r="D3247" s="44"/>
      <c r="E3247" s="40"/>
      <c r="F3247" s="40"/>
      <c r="G3247" s="22"/>
      <c r="H3247" s="44"/>
      <c r="I3247" s="67"/>
      <c r="J3247" s="67"/>
      <c r="K3247" s="4"/>
      <c r="N3247" s="22"/>
      <c r="Q3247" s="22"/>
      <c r="T3247" s="22"/>
      <c r="W3247" s="22"/>
      <c r="Z3247" s="22"/>
      <c r="AC3247" s="22"/>
      <c r="AF3247" s="22"/>
      <c r="AI3247" s="22"/>
      <c r="AL3247" s="22"/>
      <c r="AO3247" s="22"/>
      <c r="AR3247" s="22"/>
      <c r="AU3247" s="22"/>
      <c r="AX3247" s="22"/>
      <c r="BA3247" s="22"/>
      <c r="BD3247" s="22"/>
    </row>
    <row r="3248" spans="2:56" x14ac:dyDescent="0.3">
      <c r="B3248" s="22"/>
      <c r="C3248" s="55"/>
      <c r="D3248" s="44"/>
      <c r="E3248" s="40"/>
      <c r="F3248" s="40"/>
      <c r="G3248" s="22"/>
      <c r="H3248" s="44"/>
      <c r="I3248" s="67"/>
      <c r="J3248" s="67"/>
      <c r="K3248" s="4"/>
      <c r="N3248" s="22"/>
      <c r="Q3248" s="22"/>
      <c r="T3248" s="22"/>
      <c r="W3248" s="22"/>
      <c r="Z3248" s="22"/>
      <c r="AC3248" s="22"/>
      <c r="AF3248" s="22"/>
      <c r="AI3248" s="22"/>
      <c r="AL3248" s="22"/>
      <c r="AO3248" s="22"/>
      <c r="AR3248" s="22"/>
      <c r="AU3248" s="22"/>
      <c r="AX3248" s="22"/>
      <c r="BA3248" s="22"/>
      <c r="BD3248" s="22"/>
    </row>
    <row r="3249" spans="2:56" x14ac:dyDescent="0.3">
      <c r="B3249" s="22"/>
      <c r="C3249" s="55"/>
      <c r="D3249" s="44"/>
      <c r="E3249" s="40"/>
      <c r="F3249" s="40"/>
      <c r="G3249" s="22"/>
      <c r="H3249" s="44"/>
      <c r="I3249" s="67"/>
      <c r="J3249" s="67"/>
      <c r="K3249" s="4"/>
      <c r="N3249" s="22"/>
      <c r="Q3249" s="22"/>
      <c r="T3249" s="22"/>
      <c r="W3249" s="22"/>
      <c r="Z3249" s="22"/>
      <c r="AC3249" s="22"/>
      <c r="AF3249" s="22"/>
      <c r="AI3249" s="22"/>
      <c r="AL3249" s="22"/>
      <c r="AO3249" s="22"/>
      <c r="AR3249" s="22"/>
      <c r="AU3249" s="22"/>
      <c r="AX3249" s="22"/>
      <c r="BA3249" s="22"/>
      <c r="BD3249" s="22"/>
    </row>
    <row r="3250" spans="2:56" x14ac:dyDescent="0.3">
      <c r="B3250" s="22"/>
      <c r="C3250" s="55"/>
      <c r="D3250" s="44"/>
      <c r="E3250" s="40"/>
      <c r="F3250" s="40"/>
      <c r="G3250" s="22"/>
      <c r="H3250" s="44"/>
      <c r="I3250" s="67"/>
      <c r="J3250" s="67"/>
      <c r="K3250" s="4"/>
      <c r="N3250" s="22"/>
      <c r="Q3250" s="22"/>
      <c r="T3250" s="22"/>
      <c r="W3250" s="22"/>
      <c r="Z3250" s="22"/>
      <c r="AC3250" s="22"/>
      <c r="AF3250" s="22"/>
      <c r="AI3250" s="22"/>
      <c r="AL3250" s="22"/>
      <c r="AO3250" s="22"/>
      <c r="AR3250" s="22"/>
      <c r="AU3250" s="22"/>
      <c r="AX3250" s="22"/>
      <c r="BA3250" s="22"/>
      <c r="BD3250" s="22"/>
    </row>
    <row r="3251" spans="2:56" x14ac:dyDescent="0.3">
      <c r="B3251" s="22"/>
      <c r="C3251" s="55"/>
      <c r="D3251" s="44"/>
      <c r="E3251" s="40"/>
      <c r="F3251" s="40"/>
      <c r="G3251" s="22"/>
      <c r="H3251" s="44"/>
      <c r="I3251" s="67"/>
      <c r="J3251" s="67"/>
      <c r="K3251" s="4"/>
      <c r="N3251" s="22"/>
      <c r="Q3251" s="22"/>
      <c r="T3251" s="22"/>
      <c r="W3251" s="22"/>
      <c r="Z3251" s="22"/>
      <c r="AC3251" s="22"/>
      <c r="AF3251" s="22"/>
      <c r="AI3251" s="22"/>
      <c r="AL3251" s="22"/>
      <c r="AO3251" s="22"/>
      <c r="AR3251" s="22"/>
      <c r="AU3251" s="22"/>
      <c r="AX3251" s="22"/>
      <c r="BA3251" s="22"/>
      <c r="BD3251" s="22"/>
    </row>
    <row r="3252" spans="2:56" x14ac:dyDescent="0.3">
      <c r="B3252" s="22"/>
      <c r="C3252" s="55"/>
      <c r="D3252" s="44"/>
      <c r="E3252" s="40"/>
      <c r="F3252" s="40"/>
      <c r="G3252" s="22"/>
      <c r="H3252" s="44"/>
      <c r="I3252" s="67"/>
      <c r="J3252" s="67"/>
      <c r="K3252" s="4"/>
      <c r="N3252" s="22"/>
      <c r="Q3252" s="22"/>
      <c r="T3252" s="22"/>
      <c r="W3252" s="22"/>
      <c r="Z3252" s="22"/>
      <c r="AC3252" s="22"/>
      <c r="AF3252" s="22"/>
      <c r="AI3252" s="22"/>
      <c r="AL3252" s="22"/>
      <c r="AO3252" s="22"/>
      <c r="AR3252" s="22"/>
      <c r="AU3252" s="22"/>
      <c r="AX3252" s="22"/>
      <c r="BA3252" s="22"/>
      <c r="BD3252" s="22"/>
    </row>
    <row r="3253" spans="2:56" x14ac:dyDescent="0.3">
      <c r="B3253" s="22"/>
      <c r="C3253" s="55"/>
      <c r="D3253" s="44"/>
      <c r="E3253" s="40"/>
      <c r="F3253" s="40"/>
      <c r="G3253" s="22"/>
      <c r="H3253" s="44"/>
      <c r="I3253" s="67"/>
      <c r="J3253" s="67"/>
      <c r="K3253" s="4"/>
      <c r="N3253" s="22"/>
      <c r="Q3253" s="22"/>
      <c r="T3253" s="22"/>
      <c r="W3253" s="22"/>
      <c r="Z3253" s="22"/>
      <c r="AC3253" s="22"/>
      <c r="AF3253" s="22"/>
      <c r="AI3253" s="22"/>
      <c r="AL3253" s="22"/>
      <c r="AO3253" s="22"/>
      <c r="AR3253" s="22"/>
      <c r="AU3253" s="22"/>
      <c r="AX3253" s="22"/>
      <c r="BA3253" s="22"/>
      <c r="BD3253" s="22"/>
    </row>
    <row r="3254" spans="2:56" x14ac:dyDescent="0.3">
      <c r="B3254" s="22"/>
      <c r="C3254" s="55"/>
      <c r="D3254" s="44"/>
      <c r="E3254" s="40"/>
      <c r="F3254" s="40"/>
      <c r="G3254" s="22"/>
      <c r="H3254" s="44"/>
      <c r="I3254" s="67"/>
      <c r="J3254" s="67"/>
      <c r="K3254" s="4"/>
      <c r="N3254" s="22"/>
      <c r="Q3254" s="22"/>
      <c r="T3254" s="22"/>
      <c r="W3254" s="22"/>
      <c r="Z3254" s="22"/>
      <c r="AC3254" s="22"/>
      <c r="AF3254" s="22"/>
      <c r="AI3254" s="22"/>
      <c r="AL3254" s="22"/>
      <c r="AO3254" s="22"/>
      <c r="AR3254" s="22"/>
      <c r="AU3254" s="22"/>
      <c r="AX3254" s="22"/>
      <c r="BA3254" s="22"/>
      <c r="BD3254" s="22"/>
    </row>
    <row r="3255" spans="2:56" x14ac:dyDescent="0.3">
      <c r="B3255" s="22"/>
      <c r="C3255" s="55"/>
      <c r="D3255" s="44"/>
      <c r="E3255" s="40"/>
      <c r="F3255" s="40"/>
      <c r="G3255" s="22"/>
      <c r="H3255" s="44"/>
      <c r="I3255" s="67"/>
      <c r="J3255" s="67"/>
      <c r="K3255" s="4"/>
      <c r="N3255" s="22"/>
      <c r="Q3255" s="22"/>
      <c r="T3255" s="22"/>
      <c r="W3255" s="22"/>
      <c r="Z3255" s="22"/>
      <c r="AC3255" s="22"/>
      <c r="AF3255" s="22"/>
      <c r="AI3255" s="22"/>
      <c r="AL3255" s="22"/>
      <c r="AO3255" s="22"/>
      <c r="AR3255" s="22"/>
      <c r="AU3255" s="22"/>
      <c r="AX3255" s="22"/>
      <c r="BA3255" s="22"/>
      <c r="BD3255" s="22"/>
    </row>
    <row r="3256" spans="2:56" x14ac:dyDescent="0.3">
      <c r="B3256" s="22"/>
      <c r="C3256" s="55"/>
      <c r="D3256" s="44"/>
      <c r="E3256" s="40"/>
      <c r="F3256" s="40"/>
      <c r="G3256" s="22"/>
      <c r="H3256" s="44"/>
      <c r="I3256" s="67"/>
      <c r="J3256" s="67"/>
      <c r="K3256" s="4"/>
      <c r="N3256" s="22"/>
      <c r="Q3256" s="22"/>
      <c r="T3256" s="22"/>
      <c r="W3256" s="22"/>
      <c r="Z3256" s="22"/>
      <c r="AC3256" s="22"/>
      <c r="AF3256" s="22"/>
      <c r="AI3256" s="22"/>
      <c r="AL3256" s="22"/>
      <c r="AO3256" s="22"/>
      <c r="AR3256" s="22"/>
      <c r="AU3256" s="22"/>
      <c r="AX3256" s="22"/>
      <c r="BA3256" s="22"/>
      <c r="BD3256" s="22"/>
    </row>
    <row r="3257" spans="2:56" x14ac:dyDescent="0.3">
      <c r="B3257" s="22"/>
      <c r="C3257" s="55"/>
      <c r="D3257" s="44"/>
      <c r="E3257" s="40"/>
      <c r="F3257" s="40"/>
      <c r="G3257" s="22"/>
      <c r="H3257" s="44"/>
      <c r="I3257" s="67"/>
      <c r="J3257" s="67"/>
      <c r="K3257" s="4"/>
      <c r="N3257" s="22"/>
      <c r="Q3257" s="22"/>
      <c r="T3257" s="22"/>
      <c r="W3257" s="22"/>
      <c r="Z3257" s="22"/>
      <c r="AC3257" s="22"/>
      <c r="AF3257" s="22"/>
      <c r="AI3257" s="22"/>
      <c r="AL3257" s="22"/>
      <c r="AO3257" s="22"/>
      <c r="AR3257" s="22"/>
      <c r="AU3257" s="22"/>
      <c r="AX3257" s="22"/>
      <c r="BA3257" s="22"/>
      <c r="BD3257" s="22"/>
    </row>
    <row r="3258" spans="2:56" x14ac:dyDescent="0.3">
      <c r="B3258" s="22"/>
      <c r="C3258" s="55"/>
      <c r="D3258" s="44"/>
      <c r="E3258" s="40"/>
      <c r="F3258" s="40"/>
      <c r="G3258" s="22"/>
      <c r="H3258" s="44"/>
      <c r="I3258" s="67"/>
      <c r="J3258" s="67"/>
      <c r="K3258" s="4"/>
      <c r="N3258" s="22"/>
      <c r="Q3258" s="22"/>
      <c r="T3258" s="22"/>
      <c r="W3258" s="22"/>
      <c r="Z3258" s="22"/>
      <c r="AC3258" s="22"/>
      <c r="AF3258" s="22"/>
      <c r="AI3258" s="22"/>
      <c r="AL3258" s="22"/>
      <c r="AO3258" s="22"/>
      <c r="AR3258" s="22"/>
      <c r="AU3258" s="22"/>
      <c r="AX3258" s="22"/>
      <c r="BA3258" s="22"/>
      <c r="BD3258" s="22"/>
    </row>
    <row r="3259" spans="2:56" x14ac:dyDescent="0.3">
      <c r="B3259" s="22"/>
      <c r="C3259" s="55"/>
      <c r="D3259" s="44"/>
      <c r="E3259" s="40"/>
      <c r="F3259" s="40"/>
      <c r="G3259" s="22"/>
      <c r="H3259" s="44"/>
      <c r="I3259" s="67"/>
      <c r="J3259" s="67"/>
      <c r="K3259" s="4"/>
      <c r="N3259" s="22"/>
      <c r="Q3259" s="22"/>
      <c r="T3259" s="22"/>
      <c r="W3259" s="22"/>
      <c r="Z3259" s="22"/>
      <c r="AC3259" s="22"/>
      <c r="AF3259" s="22"/>
      <c r="AI3259" s="22"/>
      <c r="AL3259" s="22"/>
      <c r="AO3259" s="22"/>
      <c r="AR3259" s="22"/>
      <c r="AU3259" s="22"/>
      <c r="AX3259" s="22"/>
      <c r="BA3259" s="22"/>
      <c r="BD3259" s="22"/>
    </row>
    <row r="3260" spans="2:56" x14ac:dyDescent="0.3">
      <c r="B3260" s="22"/>
      <c r="C3260" s="55"/>
      <c r="D3260" s="44"/>
      <c r="E3260" s="40"/>
      <c r="F3260" s="40"/>
      <c r="G3260" s="22"/>
      <c r="H3260" s="44"/>
      <c r="I3260" s="67"/>
      <c r="J3260" s="67"/>
      <c r="K3260" s="4"/>
      <c r="N3260" s="22"/>
      <c r="Q3260" s="22"/>
      <c r="T3260" s="22"/>
      <c r="W3260" s="22"/>
      <c r="Z3260" s="22"/>
      <c r="AC3260" s="22"/>
      <c r="AF3260" s="22"/>
      <c r="AI3260" s="22"/>
      <c r="AL3260" s="22"/>
      <c r="AO3260" s="22"/>
      <c r="AR3260" s="22"/>
      <c r="AU3260" s="22"/>
      <c r="AX3260" s="22"/>
      <c r="BA3260" s="22"/>
      <c r="BD3260" s="22"/>
    </row>
    <row r="3261" spans="2:56" x14ac:dyDescent="0.3">
      <c r="B3261" s="22"/>
      <c r="C3261" s="55"/>
      <c r="D3261" s="44"/>
      <c r="E3261" s="40"/>
      <c r="F3261" s="40"/>
      <c r="G3261" s="22"/>
      <c r="H3261" s="44"/>
      <c r="I3261" s="67"/>
      <c r="J3261" s="67"/>
      <c r="K3261" s="4"/>
      <c r="N3261" s="22"/>
      <c r="Q3261" s="22"/>
      <c r="T3261" s="22"/>
      <c r="W3261" s="22"/>
      <c r="Z3261" s="22"/>
      <c r="AC3261" s="22"/>
      <c r="AF3261" s="22"/>
      <c r="AI3261" s="22"/>
      <c r="AL3261" s="22"/>
      <c r="AO3261" s="22"/>
      <c r="AR3261" s="22"/>
      <c r="AU3261" s="22"/>
      <c r="AX3261" s="22"/>
      <c r="BA3261" s="22"/>
      <c r="BD3261" s="22"/>
    </row>
    <row r="3262" spans="2:56" x14ac:dyDescent="0.3">
      <c r="B3262" s="22"/>
      <c r="C3262" s="55"/>
      <c r="D3262" s="44"/>
      <c r="E3262" s="40"/>
      <c r="F3262" s="40"/>
      <c r="G3262" s="22"/>
      <c r="H3262" s="44"/>
      <c r="I3262" s="67"/>
      <c r="J3262" s="67"/>
      <c r="K3262" s="4"/>
      <c r="N3262" s="22"/>
      <c r="Q3262" s="22"/>
      <c r="T3262" s="22"/>
      <c r="W3262" s="22"/>
      <c r="Z3262" s="22"/>
      <c r="AC3262" s="22"/>
      <c r="AF3262" s="22"/>
      <c r="AI3262" s="22"/>
      <c r="AL3262" s="22"/>
      <c r="AO3262" s="22"/>
      <c r="AR3262" s="22"/>
      <c r="AU3262" s="22"/>
      <c r="AX3262" s="22"/>
      <c r="BA3262" s="22"/>
      <c r="BD3262" s="22"/>
    </row>
    <row r="3263" spans="2:56" x14ac:dyDescent="0.3">
      <c r="B3263" s="22"/>
      <c r="C3263" s="55"/>
      <c r="D3263" s="44"/>
      <c r="E3263" s="40"/>
      <c r="F3263" s="40"/>
      <c r="G3263" s="22"/>
      <c r="H3263" s="44"/>
      <c r="I3263" s="67"/>
      <c r="J3263" s="67"/>
      <c r="K3263" s="4"/>
      <c r="N3263" s="22"/>
      <c r="Q3263" s="22"/>
      <c r="T3263" s="22"/>
      <c r="W3263" s="22"/>
      <c r="Z3263" s="22"/>
      <c r="AC3263" s="22"/>
      <c r="AF3263" s="22"/>
      <c r="AI3263" s="22"/>
      <c r="AL3263" s="22"/>
      <c r="AO3263" s="22"/>
      <c r="AR3263" s="22"/>
      <c r="AU3263" s="22"/>
      <c r="AX3263" s="22"/>
      <c r="BA3263" s="22"/>
      <c r="BD3263" s="22"/>
    </row>
    <row r="3264" spans="2:56" x14ac:dyDescent="0.3">
      <c r="B3264" s="22"/>
      <c r="C3264" s="55"/>
      <c r="D3264" s="44"/>
      <c r="E3264" s="40"/>
      <c r="F3264" s="40"/>
      <c r="G3264" s="22"/>
      <c r="H3264" s="44"/>
      <c r="I3264" s="67"/>
      <c r="J3264" s="67"/>
      <c r="K3264" s="4"/>
      <c r="N3264" s="22"/>
      <c r="Q3264" s="22"/>
      <c r="T3264" s="22"/>
      <c r="W3264" s="22"/>
      <c r="Z3264" s="22"/>
      <c r="AC3264" s="22"/>
      <c r="AF3264" s="22"/>
      <c r="AI3264" s="22"/>
      <c r="AL3264" s="22"/>
      <c r="AO3264" s="22"/>
      <c r="AR3264" s="22"/>
      <c r="AU3264" s="22"/>
      <c r="AX3264" s="22"/>
      <c r="BA3264" s="22"/>
      <c r="BD3264" s="22"/>
    </row>
    <row r="3265" spans="2:56" x14ac:dyDescent="0.3">
      <c r="B3265" s="22"/>
      <c r="C3265" s="55"/>
      <c r="D3265" s="44"/>
      <c r="E3265" s="40"/>
      <c r="F3265" s="40"/>
      <c r="G3265" s="22"/>
      <c r="H3265" s="44"/>
      <c r="I3265" s="67"/>
      <c r="J3265" s="67"/>
      <c r="K3265" s="4"/>
      <c r="N3265" s="22"/>
      <c r="Q3265" s="22"/>
      <c r="T3265" s="22"/>
      <c r="W3265" s="22"/>
      <c r="Z3265" s="22"/>
      <c r="AC3265" s="22"/>
      <c r="AF3265" s="22"/>
      <c r="AI3265" s="22"/>
      <c r="AL3265" s="22"/>
      <c r="AO3265" s="22"/>
      <c r="AR3265" s="22"/>
      <c r="AU3265" s="22"/>
      <c r="AX3265" s="22"/>
      <c r="BA3265" s="22"/>
      <c r="BD3265" s="22"/>
    </row>
    <row r="3266" spans="2:56" x14ac:dyDescent="0.3">
      <c r="B3266" s="22"/>
      <c r="C3266" s="55"/>
      <c r="D3266" s="44"/>
      <c r="E3266" s="40"/>
      <c r="F3266" s="40"/>
      <c r="G3266" s="22"/>
      <c r="H3266" s="44"/>
      <c r="I3266" s="67"/>
      <c r="J3266" s="67"/>
      <c r="K3266" s="4"/>
      <c r="N3266" s="22"/>
      <c r="Q3266" s="22"/>
      <c r="T3266" s="22"/>
      <c r="W3266" s="22"/>
      <c r="Z3266" s="22"/>
      <c r="AC3266" s="22"/>
      <c r="AF3266" s="22"/>
      <c r="AI3266" s="22"/>
      <c r="AL3266" s="22"/>
      <c r="AO3266" s="22"/>
      <c r="AR3266" s="22"/>
      <c r="AU3266" s="22"/>
      <c r="AX3266" s="22"/>
      <c r="BA3266" s="22"/>
      <c r="BD3266" s="22"/>
    </row>
    <row r="3267" spans="2:56" x14ac:dyDescent="0.3">
      <c r="B3267" s="22"/>
      <c r="C3267" s="55"/>
      <c r="D3267" s="44"/>
      <c r="E3267" s="40"/>
      <c r="F3267" s="40"/>
      <c r="G3267" s="22"/>
      <c r="H3267" s="44"/>
      <c r="I3267" s="67"/>
      <c r="J3267" s="67"/>
      <c r="K3267" s="4"/>
      <c r="N3267" s="22"/>
      <c r="Q3267" s="22"/>
      <c r="T3267" s="22"/>
      <c r="W3267" s="22"/>
      <c r="Z3267" s="22"/>
      <c r="AC3267" s="22"/>
      <c r="AF3267" s="22"/>
      <c r="AI3267" s="22"/>
      <c r="AL3267" s="22"/>
      <c r="AO3267" s="22"/>
      <c r="AR3267" s="22"/>
      <c r="AU3267" s="22"/>
      <c r="AX3267" s="22"/>
      <c r="BA3267" s="22"/>
      <c r="BD3267" s="22"/>
    </row>
    <row r="3268" spans="2:56" x14ac:dyDescent="0.3">
      <c r="B3268" s="22"/>
      <c r="C3268" s="55"/>
      <c r="D3268" s="44"/>
      <c r="E3268" s="40"/>
      <c r="F3268" s="40"/>
      <c r="G3268" s="22"/>
      <c r="H3268" s="44"/>
      <c r="I3268" s="67"/>
      <c r="J3268" s="67"/>
      <c r="K3268" s="4"/>
      <c r="N3268" s="22"/>
      <c r="Q3268" s="22"/>
      <c r="T3268" s="22"/>
      <c r="W3268" s="22"/>
      <c r="Z3268" s="22"/>
      <c r="AC3268" s="22"/>
      <c r="AF3268" s="22"/>
      <c r="AI3268" s="22"/>
      <c r="AL3268" s="22"/>
      <c r="AO3268" s="22"/>
      <c r="AR3268" s="22"/>
      <c r="AU3268" s="22"/>
      <c r="AX3268" s="22"/>
      <c r="BA3268" s="22"/>
      <c r="BD3268" s="22"/>
    </row>
    <row r="3269" spans="2:56" x14ac:dyDescent="0.3">
      <c r="B3269" s="22"/>
      <c r="C3269" s="55"/>
      <c r="D3269" s="44"/>
      <c r="E3269" s="40"/>
      <c r="F3269" s="40"/>
      <c r="G3269" s="22"/>
      <c r="H3269" s="44"/>
      <c r="I3269" s="67"/>
      <c r="J3269" s="67"/>
      <c r="K3269" s="4"/>
      <c r="N3269" s="22"/>
      <c r="Q3269" s="22"/>
      <c r="T3269" s="22"/>
      <c r="W3269" s="22"/>
      <c r="Z3269" s="22"/>
      <c r="AC3269" s="22"/>
      <c r="AF3269" s="22"/>
      <c r="AI3269" s="22"/>
      <c r="AL3269" s="22"/>
      <c r="AO3269" s="22"/>
      <c r="AR3269" s="22"/>
      <c r="AU3269" s="22"/>
      <c r="AX3269" s="22"/>
      <c r="BA3269" s="22"/>
      <c r="BD3269" s="22"/>
    </row>
    <row r="3270" spans="2:56" x14ac:dyDescent="0.3">
      <c r="B3270" s="22"/>
      <c r="C3270" s="55"/>
      <c r="D3270" s="44"/>
      <c r="E3270" s="40"/>
      <c r="F3270" s="40"/>
      <c r="G3270" s="22"/>
      <c r="H3270" s="44"/>
      <c r="I3270" s="67"/>
      <c r="J3270" s="67"/>
      <c r="K3270" s="4"/>
      <c r="N3270" s="22"/>
      <c r="Q3270" s="22"/>
      <c r="T3270" s="22"/>
      <c r="W3270" s="22"/>
      <c r="Z3270" s="22"/>
      <c r="AC3270" s="22"/>
      <c r="AF3270" s="22"/>
      <c r="AI3270" s="22"/>
      <c r="AL3270" s="22"/>
      <c r="AO3270" s="22"/>
      <c r="AR3270" s="22"/>
      <c r="AU3270" s="22"/>
      <c r="AX3270" s="22"/>
      <c r="BA3270" s="22"/>
      <c r="BD3270" s="22"/>
    </row>
    <row r="3271" spans="2:56" x14ac:dyDescent="0.3">
      <c r="B3271" s="22"/>
      <c r="C3271" s="55"/>
      <c r="D3271" s="44"/>
      <c r="E3271" s="40"/>
      <c r="F3271" s="40"/>
      <c r="G3271" s="22"/>
      <c r="H3271" s="44"/>
      <c r="I3271" s="67"/>
      <c r="J3271" s="67"/>
      <c r="K3271" s="4"/>
      <c r="N3271" s="22"/>
      <c r="Q3271" s="22"/>
      <c r="T3271" s="22"/>
      <c r="W3271" s="22"/>
      <c r="Z3271" s="22"/>
      <c r="AC3271" s="22"/>
      <c r="AF3271" s="22"/>
      <c r="AI3271" s="22"/>
      <c r="AL3271" s="22"/>
      <c r="AO3271" s="22"/>
      <c r="AR3271" s="22"/>
      <c r="AU3271" s="22"/>
      <c r="AX3271" s="22"/>
      <c r="BA3271" s="22"/>
      <c r="BD3271" s="22"/>
    </row>
    <row r="3272" spans="2:56" x14ac:dyDescent="0.3">
      <c r="B3272" s="22"/>
      <c r="C3272" s="55"/>
      <c r="D3272" s="44"/>
      <c r="E3272" s="40"/>
      <c r="F3272" s="40"/>
      <c r="G3272" s="22"/>
      <c r="H3272" s="44"/>
      <c r="I3272" s="67"/>
      <c r="J3272" s="67"/>
      <c r="K3272" s="4"/>
      <c r="N3272" s="22"/>
      <c r="Q3272" s="22"/>
      <c r="T3272" s="22"/>
      <c r="W3272" s="22"/>
      <c r="Z3272" s="22"/>
      <c r="AC3272" s="22"/>
      <c r="AF3272" s="22"/>
      <c r="AI3272" s="22"/>
      <c r="AL3272" s="22"/>
      <c r="AO3272" s="22"/>
      <c r="AR3272" s="22"/>
      <c r="AU3272" s="22"/>
      <c r="AX3272" s="22"/>
      <c r="BA3272" s="22"/>
      <c r="BD3272" s="22"/>
    </row>
    <row r="3273" spans="2:56" x14ac:dyDescent="0.3">
      <c r="B3273" s="22"/>
      <c r="C3273" s="55"/>
      <c r="D3273" s="44"/>
      <c r="E3273" s="40"/>
      <c r="F3273" s="40"/>
      <c r="G3273" s="22"/>
      <c r="H3273" s="44"/>
      <c r="I3273" s="67"/>
      <c r="J3273" s="67"/>
      <c r="K3273" s="4"/>
      <c r="N3273" s="22"/>
      <c r="Q3273" s="22"/>
      <c r="T3273" s="22"/>
      <c r="W3273" s="22"/>
      <c r="Z3273" s="22"/>
      <c r="AC3273" s="22"/>
      <c r="AF3273" s="22"/>
      <c r="AI3273" s="22"/>
      <c r="AL3273" s="22"/>
      <c r="AO3273" s="22"/>
      <c r="AR3273" s="22"/>
      <c r="AU3273" s="22"/>
      <c r="AX3273" s="22"/>
      <c r="BA3273" s="22"/>
      <c r="BD3273" s="22"/>
    </row>
    <row r="3274" spans="2:56" x14ac:dyDescent="0.3">
      <c r="B3274" s="22"/>
      <c r="C3274" s="55"/>
      <c r="D3274" s="44"/>
      <c r="E3274" s="40"/>
      <c r="F3274" s="40"/>
      <c r="G3274" s="22"/>
      <c r="H3274" s="44"/>
      <c r="I3274" s="67"/>
      <c r="J3274" s="67"/>
      <c r="K3274" s="4"/>
      <c r="N3274" s="22"/>
      <c r="Q3274" s="22"/>
      <c r="T3274" s="22"/>
      <c r="W3274" s="22"/>
      <c r="Z3274" s="22"/>
      <c r="AC3274" s="22"/>
      <c r="AF3274" s="22"/>
      <c r="AI3274" s="22"/>
      <c r="AL3274" s="22"/>
      <c r="AO3274" s="22"/>
      <c r="AR3274" s="22"/>
      <c r="AU3274" s="22"/>
      <c r="AX3274" s="22"/>
      <c r="BA3274" s="22"/>
      <c r="BD3274" s="22"/>
    </row>
    <row r="3275" spans="2:56" x14ac:dyDescent="0.3">
      <c r="B3275" s="22"/>
      <c r="C3275" s="55"/>
      <c r="D3275" s="44"/>
      <c r="E3275" s="40"/>
      <c r="F3275" s="40"/>
      <c r="G3275" s="22"/>
      <c r="H3275" s="44"/>
      <c r="I3275" s="67"/>
      <c r="J3275" s="67"/>
      <c r="K3275" s="4"/>
      <c r="N3275" s="22"/>
      <c r="Q3275" s="22"/>
      <c r="T3275" s="22"/>
      <c r="W3275" s="22"/>
      <c r="Z3275" s="22"/>
      <c r="AC3275" s="22"/>
      <c r="AF3275" s="22"/>
      <c r="AI3275" s="22"/>
      <c r="AL3275" s="22"/>
      <c r="AO3275" s="22"/>
      <c r="AR3275" s="22"/>
      <c r="AU3275" s="22"/>
      <c r="AX3275" s="22"/>
      <c r="BA3275" s="22"/>
      <c r="BD3275" s="22"/>
    </row>
    <row r="3276" spans="2:56" x14ac:dyDescent="0.3">
      <c r="B3276" s="22"/>
      <c r="C3276" s="55"/>
      <c r="D3276" s="44"/>
      <c r="E3276" s="40"/>
      <c r="F3276" s="40"/>
      <c r="G3276" s="22"/>
      <c r="H3276" s="44"/>
      <c r="I3276" s="67"/>
      <c r="J3276" s="67"/>
      <c r="K3276" s="4"/>
      <c r="N3276" s="22"/>
      <c r="Q3276" s="22"/>
      <c r="T3276" s="22"/>
      <c r="W3276" s="22"/>
      <c r="Z3276" s="22"/>
      <c r="AC3276" s="22"/>
      <c r="AF3276" s="22"/>
      <c r="AI3276" s="22"/>
      <c r="AL3276" s="22"/>
      <c r="AO3276" s="22"/>
      <c r="AR3276" s="22"/>
      <c r="AU3276" s="22"/>
      <c r="AX3276" s="22"/>
      <c r="BA3276" s="22"/>
      <c r="BD3276" s="22"/>
    </row>
    <row r="3277" spans="2:56" x14ac:dyDescent="0.3">
      <c r="B3277" s="22"/>
      <c r="C3277" s="55"/>
      <c r="D3277" s="44"/>
      <c r="E3277" s="40"/>
      <c r="F3277" s="40"/>
      <c r="G3277" s="22"/>
      <c r="H3277" s="44"/>
      <c r="I3277" s="67"/>
      <c r="J3277" s="67"/>
      <c r="K3277" s="4"/>
      <c r="N3277" s="22"/>
      <c r="Q3277" s="22"/>
      <c r="T3277" s="22"/>
      <c r="W3277" s="22"/>
      <c r="Z3277" s="22"/>
      <c r="AC3277" s="22"/>
      <c r="AF3277" s="22"/>
      <c r="AI3277" s="22"/>
      <c r="AL3277" s="22"/>
      <c r="AO3277" s="22"/>
      <c r="AR3277" s="22"/>
      <c r="AU3277" s="22"/>
      <c r="AX3277" s="22"/>
      <c r="BA3277" s="22"/>
      <c r="BD3277" s="22"/>
    </row>
    <row r="3278" spans="2:56" x14ac:dyDescent="0.3">
      <c r="B3278" s="22"/>
      <c r="C3278" s="55"/>
      <c r="D3278" s="44"/>
      <c r="E3278" s="40"/>
      <c r="F3278" s="40"/>
      <c r="G3278" s="22"/>
      <c r="H3278" s="44"/>
      <c r="I3278" s="67"/>
      <c r="J3278" s="67"/>
      <c r="K3278" s="4"/>
      <c r="N3278" s="22"/>
      <c r="Q3278" s="22"/>
      <c r="T3278" s="22"/>
      <c r="W3278" s="22"/>
      <c r="Z3278" s="22"/>
      <c r="AC3278" s="22"/>
      <c r="AF3278" s="22"/>
      <c r="AI3278" s="22"/>
      <c r="AL3278" s="22"/>
      <c r="AO3278" s="22"/>
      <c r="AR3278" s="22"/>
      <c r="AU3278" s="22"/>
      <c r="AX3278" s="22"/>
      <c r="BA3278" s="22"/>
      <c r="BD3278" s="22"/>
    </row>
    <row r="3279" spans="2:56" x14ac:dyDescent="0.3">
      <c r="B3279" s="22"/>
      <c r="C3279" s="55"/>
      <c r="D3279" s="44"/>
      <c r="E3279" s="40"/>
      <c r="F3279" s="40"/>
      <c r="G3279" s="22"/>
      <c r="H3279" s="44"/>
      <c r="I3279" s="67"/>
      <c r="J3279" s="67"/>
      <c r="K3279" s="4"/>
      <c r="N3279" s="22"/>
      <c r="Q3279" s="22"/>
      <c r="T3279" s="22"/>
      <c r="W3279" s="22"/>
      <c r="Z3279" s="22"/>
      <c r="AC3279" s="22"/>
      <c r="AF3279" s="22"/>
      <c r="AI3279" s="22"/>
      <c r="AL3279" s="22"/>
      <c r="AO3279" s="22"/>
      <c r="AR3279" s="22"/>
      <c r="AU3279" s="22"/>
      <c r="AX3279" s="22"/>
      <c r="BA3279" s="22"/>
      <c r="BD3279" s="22"/>
    </row>
    <row r="3280" spans="2:56" x14ac:dyDescent="0.3">
      <c r="B3280" s="22"/>
      <c r="C3280" s="55"/>
      <c r="D3280" s="44"/>
      <c r="E3280" s="40"/>
      <c r="F3280" s="40"/>
      <c r="G3280" s="22"/>
      <c r="H3280" s="44"/>
      <c r="I3280" s="67"/>
      <c r="J3280" s="67"/>
      <c r="K3280" s="4"/>
      <c r="N3280" s="22"/>
      <c r="Q3280" s="22"/>
      <c r="T3280" s="22"/>
      <c r="W3280" s="22"/>
      <c r="Z3280" s="22"/>
      <c r="AC3280" s="22"/>
      <c r="AF3280" s="22"/>
      <c r="AI3280" s="22"/>
      <c r="AL3280" s="22"/>
      <c r="AO3280" s="22"/>
      <c r="AR3280" s="22"/>
      <c r="AU3280" s="22"/>
      <c r="AX3280" s="22"/>
      <c r="BA3280" s="22"/>
      <c r="BD3280" s="22"/>
    </row>
    <row r="3281" spans="2:56" x14ac:dyDescent="0.3">
      <c r="B3281" s="22"/>
      <c r="C3281" s="55"/>
      <c r="D3281" s="44"/>
      <c r="E3281" s="40"/>
      <c r="F3281" s="40"/>
      <c r="G3281" s="22"/>
      <c r="H3281" s="44"/>
      <c r="I3281" s="67"/>
      <c r="J3281" s="67"/>
      <c r="K3281" s="4"/>
      <c r="N3281" s="22"/>
      <c r="Q3281" s="22"/>
      <c r="T3281" s="22"/>
      <c r="W3281" s="22"/>
      <c r="Z3281" s="22"/>
      <c r="AC3281" s="22"/>
      <c r="AF3281" s="22"/>
      <c r="AI3281" s="22"/>
      <c r="AL3281" s="22"/>
      <c r="AO3281" s="22"/>
      <c r="AR3281" s="22"/>
      <c r="AU3281" s="22"/>
      <c r="AX3281" s="22"/>
      <c r="BA3281" s="22"/>
      <c r="BD3281" s="22"/>
    </row>
    <row r="3282" spans="2:56" x14ac:dyDescent="0.3">
      <c r="B3282" s="22"/>
      <c r="C3282" s="55"/>
      <c r="D3282" s="44"/>
      <c r="E3282" s="40"/>
      <c r="F3282" s="40"/>
      <c r="G3282" s="22"/>
      <c r="H3282" s="44"/>
      <c r="I3282" s="67"/>
      <c r="J3282" s="67"/>
      <c r="K3282" s="4"/>
      <c r="N3282" s="22"/>
      <c r="Q3282" s="22"/>
      <c r="T3282" s="22"/>
      <c r="W3282" s="22"/>
      <c r="Z3282" s="22"/>
      <c r="AC3282" s="22"/>
      <c r="AF3282" s="22"/>
      <c r="AI3282" s="22"/>
      <c r="AL3282" s="22"/>
      <c r="AO3282" s="22"/>
      <c r="AR3282" s="22"/>
      <c r="AU3282" s="22"/>
      <c r="AX3282" s="22"/>
      <c r="BA3282" s="22"/>
      <c r="BD3282" s="22"/>
    </row>
    <row r="3283" spans="2:56" x14ac:dyDescent="0.3">
      <c r="B3283" s="22"/>
      <c r="C3283" s="55"/>
      <c r="D3283" s="44"/>
      <c r="E3283" s="40"/>
      <c r="F3283" s="40"/>
      <c r="G3283" s="22"/>
      <c r="H3283" s="44"/>
      <c r="I3283" s="67"/>
      <c r="J3283" s="67"/>
      <c r="K3283" s="4"/>
      <c r="N3283" s="22"/>
      <c r="Q3283" s="22"/>
      <c r="T3283" s="22"/>
      <c r="W3283" s="22"/>
      <c r="Z3283" s="22"/>
      <c r="AC3283" s="22"/>
      <c r="AF3283" s="22"/>
      <c r="AI3283" s="22"/>
      <c r="AL3283" s="22"/>
      <c r="AO3283" s="22"/>
      <c r="AR3283" s="22"/>
      <c r="AU3283" s="22"/>
      <c r="AX3283" s="22"/>
      <c r="BA3283" s="22"/>
      <c r="BD3283" s="22"/>
    </row>
    <row r="3284" spans="2:56" x14ac:dyDescent="0.3">
      <c r="B3284" s="22"/>
      <c r="C3284" s="55"/>
      <c r="D3284" s="44"/>
      <c r="E3284" s="40"/>
      <c r="F3284" s="40"/>
      <c r="G3284" s="22"/>
      <c r="H3284" s="44"/>
      <c r="I3284" s="67"/>
      <c r="J3284" s="67"/>
      <c r="K3284" s="4"/>
      <c r="N3284" s="22"/>
      <c r="Q3284" s="22"/>
      <c r="T3284" s="22"/>
      <c r="W3284" s="22"/>
      <c r="Z3284" s="22"/>
      <c r="AC3284" s="22"/>
      <c r="AF3284" s="22"/>
      <c r="AI3284" s="22"/>
      <c r="AL3284" s="22"/>
      <c r="AO3284" s="22"/>
      <c r="AR3284" s="22"/>
      <c r="AU3284" s="22"/>
      <c r="AX3284" s="22"/>
      <c r="BA3284" s="22"/>
      <c r="BD3284" s="22"/>
    </row>
    <row r="3285" spans="2:56" x14ac:dyDescent="0.3">
      <c r="B3285" s="22"/>
      <c r="C3285" s="55"/>
      <c r="D3285" s="44"/>
      <c r="E3285" s="40"/>
      <c r="F3285" s="40"/>
      <c r="G3285" s="22"/>
      <c r="H3285" s="44"/>
      <c r="I3285" s="67"/>
      <c r="J3285" s="67"/>
      <c r="K3285" s="4"/>
      <c r="N3285" s="22"/>
      <c r="Q3285" s="22"/>
      <c r="T3285" s="22"/>
      <c r="W3285" s="22"/>
      <c r="Z3285" s="22"/>
      <c r="AC3285" s="22"/>
      <c r="AF3285" s="22"/>
      <c r="AI3285" s="22"/>
      <c r="AL3285" s="22"/>
      <c r="AO3285" s="22"/>
      <c r="AR3285" s="22"/>
      <c r="AU3285" s="22"/>
      <c r="AX3285" s="22"/>
      <c r="BA3285" s="22"/>
      <c r="BD3285" s="22"/>
    </row>
    <row r="3286" spans="2:56" x14ac:dyDescent="0.3">
      <c r="B3286" s="22"/>
      <c r="C3286" s="55"/>
      <c r="D3286" s="44"/>
      <c r="E3286" s="40"/>
      <c r="F3286" s="40"/>
      <c r="G3286" s="22"/>
      <c r="H3286" s="44"/>
      <c r="I3286" s="67"/>
      <c r="J3286" s="67"/>
      <c r="K3286" s="4"/>
      <c r="N3286" s="22"/>
      <c r="Q3286" s="22"/>
      <c r="T3286" s="22"/>
      <c r="W3286" s="22"/>
      <c r="Z3286" s="22"/>
      <c r="AC3286" s="22"/>
      <c r="AF3286" s="22"/>
      <c r="AI3286" s="22"/>
      <c r="AL3286" s="22"/>
      <c r="AO3286" s="22"/>
      <c r="AR3286" s="22"/>
      <c r="AU3286" s="22"/>
      <c r="AX3286" s="22"/>
      <c r="BA3286" s="22"/>
      <c r="BD3286" s="22"/>
    </row>
    <row r="3287" spans="2:56" x14ac:dyDescent="0.3">
      <c r="B3287" s="22"/>
      <c r="C3287" s="55"/>
      <c r="D3287" s="44"/>
      <c r="E3287" s="40"/>
      <c r="F3287" s="40"/>
      <c r="G3287" s="22"/>
      <c r="H3287" s="44"/>
      <c r="I3287" s="67"/>
      <c r="J3287" s="67"/>
      <c r="K3287" s="4"/>
      <c r="N3287" s="22"/>
      <c r="Q3287" s="22"/>
      <c r="T3287" s="22"/>
      <c r="W3287" s="22"/>
      <c r="Z3287" s="22"/>
      <c r="AC3287" s="22"/>
      <c r="AF3287" s="22"/>
      <c r="AI3287" s="22"/>
      <c r="AL3287" s="22"/>
      <c r="AO3287" s="22"/>
      <c r="AR3287" s="22"/>
      <c r="AU3287" s="22"/>
      <c r="AX3287" s="22"/>
      <c r="BA3287" s="22"/>
      <c r="BD3287" s="22"/>
    </row>
    <row r="3288" spans="2:56" x14ac:dyDescent="0.3">
      <c r="B3288" s="22"/>
      <c r="C3288" s="55"/>
      <c r="D3288" s="44"/>
      <c r="E3288" s="40"/>
      <c r="F3288" s="40"/>
      <c r="G3288" s="22"/>
      <c r="H3288" s="44"/>
      <c r="I3288" s="67"/>
      <c r="J3288" s="67"/>
      <c r="K3288" s="4"/>
      <c r="N3288" s="22"/>
      <c r="Q3288" s="22"/>
      <c r="T3288" s="22"/>
      <c r="W3288" s="22"/>
      <c r="Z3288" s="22"/>
      <c r="AC3288" s="22"/>
      <c r="AF3288" s="22"/>
      <c r="AI3288" s="22"/>
      <c r="AL3288" s="22"/>
      <c r="AO3288" s="22"/>
      <c r="AR3288" s="22"/>
      <c r="AU3288" s="22"/>
      <c r="AX3288" s="22"/>
      <c r="BA3288" s="22"/>
      <c r="BD3288" s="22"/>
    </row>
    <row r="3289" spans="2:56" x14ac:dyDescent="0.3">
      <c r="B3289" s="22"/>
      <c r="C3289" s="55"/>
      <c r="D3289" s="44"/>
      <c r="E3289" s="40"/>
      <c r="F3289" s="40"/>
      <c r="G3289" s="22"/>
      <c r="H3289" s="44"/>
      <c r="I3289" s="67"/>
      <c r="J3289" s="67"/>
      <c r="K3289" s="4"/>
      <c r="N3289" s="22"/>
      <c r="Q3289" s="22"/>
      <c r="T3289" s="22"/>
      <c r="W3289" s="22"/>
      <c r="Z3289" s="22"/>
      <c r="AC3289" s="22"/>
      <c r="AF3289" s="22"/>
      <c r="AI3289" s="22"/>
      <c r="AL3289" s="22"/>
      <c r="AO3289" s="22"/>
      <c r="AR3289" s="22"/>
      <c r="AU3289" s="22"/>
      <c r="AX3289" s="22"/>
      <c r="BA3289" s="22"/>
      <c r="BD3289" s="22"/>
    </row>
    <row r="3290" spans="2:56" x14ac:dyDescent="0.3">
      <c r="B3290" s="22"/>
      <c r="C3290" s="55"/>
      <c r="D3290" s="44"/>
      <c r="E3290" s="40"/>
      <c r="F3290" s="40"/>
      <c r="G3290" s="22"/>
      <c r="H3290" s="44"/>
      <c r="I3290" s="67"/>
      <c r="J3290" s="67"/>
      <c r="K3290" s="4"/>
      <c r="N3290" s="22"/>
      <c r="Q3290" s="22"/>
      <c r="T3290" s="22"/>
      <c r="W3290" s="22"/>
      <c r="Z3290" s="22"/>
      <c r="AC3290" s="22"/>
      <c r="AF3290" s="22"/>
      <c r="AI3290" s="22"/>
      <c r="AL3290" s="22"/>
      <c r="AO3290" s="22"/>
      <c r="AR3290" s="22"/>
      <c r="AU3290" s="22"/>
      <c r="AX3290" s="22"/>
      <c r="BA3290" s="22"/>
      <c r="BD3290" s="22"/>
    </row>
    <row r="3291" spans="2:56" x14ac:dyDescent="0.3">
      <c r="B3291" s="22"/>
      <c r="C3291" s="55"/>
      <c r="D3291" s="44"/>
      <c r="E3291" s="40"/>
      <c r="F3291" s="40"/>
      <c r="G3291" s="22"/>
      <c r="H3291" s="44"/>
      <c r="I3291" s="67"/>
      <c r="J3291" s="67"/>
      <c r="K3291" s="4"/>
      <c r="N3291" s="22"/>
      <c r="Q3291" s="22"/>
      <c r="T3291" s="22"/>
      <c r="W3291" s="22"/>
      <c r="Z3291" s="22"/>
      <c r="AC3291" s="22"/>
      <c r="AF3291" s="22"/>
      <c r="AI3291" s="22"/>
      <c r="AL3291" s="22"/>
      <c r="AO3291" s="22"/>
      <c r="AR3291" s="22"/>
      <c r="AU3291" s="22"/>
      <c r="AX3291" s="22"/>
      <c r="BA3291" s="22"/>
      <c r="BD3291" s="22"/>
    </row>
    <row r="3292" spans="2:56" x14ac:dyDescent="0.3">
      <c r="B3292" s="22"/>
      <c r="C3292" s="55"/>
      <c r="D3292" s="44"/>
      <c r="E3292" s="40"/>
      <c r="F3292" s="40"/>
      <c r="G3292" s="22"/>
      <c r="H3292" s="44"/>
      <c r="I3292" s="67"/>
      <c r="J3292" s="67"/>
      <c r="K3292" s="4"/>
      <c r="N3292" s="22"/>
      <c r="Q3292" s="22"/>
      <c r="T3292" s="22"/>
      <c r="W3292" s="22"/>
      <c r="Z3292" s="22"/>
      <c r="AC3292" s="22"/>
      <c r="AF3292" s="22"/>
      <c r="AI3292" s="22"/>
      <c r="AL3292" s="22"/>
      <c r="AO3292" s="22"/>
      <c r="AR3292" s="22"/>
      <c r="AU3292" s="22"/>
      <c r="AX3292" s="22"/>
      <c r="BA3292" s="22"/>
      <c r="BD3292" s="22"/>
    </row>
    <row r="3293" spans="2:56" x14ac:dyDescent="0.3">
      <c r="B3293" s="22"/>
      <c r="C3293" s="55"/>
      <c r="D3293" s="44"/>
      <c r="E3293" s="40"/>
      <c r="F3293" s="40"/>
      <c r="G3293" s="22"/>
      <c r="H3293" s="44"/>
      <c r="I3293" s="67"/>
      <c r="J3293" s="67"/>
      <c r="K3293" s="4"/>
      <c r="N3293" s="22"/>
      <c r="Q3293" s="22"/>
      <c r="T3293" s="22"/>
      <c r="W3293" s="22"/>
      <c r="Z3293" s="22"/>
      <c r="AC3293" s="22"/>
      <c r="AF3293" s="22"/>
      <c r="AI3293" s="22"/>
      <c r="AL3293" s="22"/>
      <c r="AO3293" s="22"/>
      <c r="AR3293" s="22"/>
      <c r="AU3293" s="22"/>
      <c r="AX3293" s="22"/>
      <c r="BA3293" s="22"/>
      <c r="BD3293" s="22"/>
    </row>
    <row r="3294" spans="2:56" x14ac:dyDescent="0.3">
      <c r="B3294" s="22"/>
      <c r="C3294" s="55"/>
      <c r="D3294" s="44"/>
      <c r="E3294" s="40"/>
      <c r="F3294" s="40"/>
      <c r="G3294" s="22"/>
      <c r="H3294" s="44"/>
      <c r="I3294" s="67"/>
      <c r="J3294" s="67"/>
      <c r="K3294" s="4"/>
      <c r="N3294" s="22"/>
      <c r="Q3294" s="22"/>
      <c r="T3294" s="22"/>
      <c r="W3294" s="22"/>
      <c r="Z3294" s="22"/>
      <c r="AC3294" s="22"/>
      <c r="AF3294" s="22"/>
      <c r="AI3294" s="22"/>
      <c r="AL3294" s="22"/>
      <c r="AO3294" s="22"/>
      <c r="AR3294" s="22"/>
      <c r="AU3294" s="22"/>
      <c r="AX3294" s="22"/>
      <c r="BA3294" s="22"/>
      <c r="BD3294" s="22"/>
    </row>
    <row r="3295" spans="2:56" x14ac:dyDescent="0.3">
      <c r="B3295" s="22"/>
      <c r="C3295" s="55"/>
      <c r="D3295" s="44"/>
      <c r="E3295" s="40"/>
      <c r="F3295" s="40"/>
      <c r="G3295" s="22"/>
      <c r="H3295" s="44"/>
      <c r="I3295" s="67"/>
      <c r="J3295" s="67"/>
      <c r="K3295" s="4"/>
      <c r="N3295" s="22"/>
      <c r="Q3295" s="22"/>
      <c r="T3295" s="22"/>
      <c r="W3295" s="22"/>
      <c r="Z3295" s="22"/>
      <c r="AC3295" s="22"/>
      <c r="AF3295" s="22"/>
      <c r="AI3295" s="22"/>
      <c r="AL3295" s="22"/>
      <c r="AO3295" s="22"/>
      <c r="AR3295" s="22"/>
      <c r="AU3295" s="22"/>
      <c r="AX3295" s="22"/>
      <c r="BA3295" s="22"/>
      <c r="BD3295" s="22"/>
    </row>
    <row r="3296" spans="2:56" x14ac:dyDescent="0.3">
      <c r="B3296" s="22"/>
      <c r="C3296" s="55"/>
      <c r="D3296" s="44"/>
      <c r="E3296" s="40"/>
      <c r="F3296" s="40"/>
      <c r="G3296" s="22"/>
      <c r="H3296" s="44"/>
      <c r="I3296" s="67"/>
      <c r="J3296" s="67"/>
      <c r="K3296" s="4"/>
      <c r="N3296" s="22"/>
      <c r="Q3296" s="22"/>
      <c r="T3296" s="22"/>
      <c r="W3296" s="22"/>
      <c r="Z3296" s="22"/>
      <c r="AC3296" s="22"/>
      <c r="AF3296" s="22"/>
      <c r="AI3296" s="22"/>
      <c r="AL3296" s="22"/>
      <c r="AO3296" s="22"/>
      <c r="AR3296" s="22"/>
      <c r="AU3296" s="22"/>
      <c r="AX3296" s="22"/>
      <c r="BA3296" s="22"/>
      <c r="BD3296" s="22"/>
    </row>
    <row r="3297" spans="2:56" x14ac:dyDescent="0.3">
      <c r="B3297" s="22"/>
      <c r="C3297" s="55"/>
      <c r="D3297" s="44"/>
      <c r="E3297" s="40"/>
      <c r="F3297" s="40"/>
      <c r="G3297" s="22"/>
      <c r="H3297" s="44"/>
      <c r="I3297" s="67"/>
      <c r="J3297" s="67"/>
      <c r="K3297" s="4"/>
      <c r="N3297" s="22"/>
      <c r="Q3297" s="22"/>
      <c r="T3297" s="22"/>
      <c r="W3297" s="22"/>
      <c r="Z3297" s="22"/>
      <c r="AC3297" s="22"/>
      <c r="AF3297" s="22"/>
      <c r="AI3297" s="22"/>
      <c r="AL3297" s="22"/>
      <c r="AO3297" s="22"/>
      <c r="AR3297" s="22"/>
      <c r="AU3297" s="22"/>
      <c r="AX3297" s="22"/>
      <c r="BA3297" s="22"/>
      <c r="BD3297" s="22"/>
    </row>
    <row r="3298" spans="2:56" x14ac:dyDescent="0.3">
      <c r="B3298" s="22"/>
      <c r="C3298" s="55"/>
      <c r="D3298" s="44"/>
      <c r="E3298" s="40"/>
      <c r="F3298" s="40"/>
      <c r="G3298" s="22"/>
      <c r="H3298" s="44"/>
      <c r="I3298" s="67"/>
      <c r="J3298" s="67"/>
      <c r="K3298" s="4"/>
      <c r="N3298" s="22"/>
      <c r="Q3298" s="22"/>
      <c r="T3298" s="22"/>
      <c r="W3298" s="22"/>
      <c r="Z3298" s="22"/>
      <c r="AC3298" s="22"/>
      <c r="AF3298" s="22"/>
      <c r="AI3298" s="22"/>
      <c r="AL3298" s="22"/>
      <c r="AO3298" s="22"/>
      <c r="AR3298" s="22"/>
      <c r="AU3298" s="22"/>
      <c r="AX3298" s="22"/>
      <c r="BA3298" s="22"/>
      <c r="BD3298" s="22"/>
    </row>
    <row r="3299" spans="2:56" x14ac:dyDescent="0.3">
      <c r="B3299" s="22"/>
      <c r="C3299" s="55"/>
      <c r="D3299" s="44"/>
      <c r="E3299" s="40"/>
      <c r="F3299" s="40"/>
      <c r="G3299" s="22"/>
      <c r="H3299" s="44"/>
      <c r="I3299" s="67"/>
      <c r="J3299" s="67"/>
      <c r="K3299" s="4"/>
      <c r="N3299" s="22"/>
      <c r="Q3299" s="22"/>
      <c r="T3299" s="22"/>
      <c r="W3299" s="22"/>
      <c r="Z3299" s="22"/>
      <c r="AC3299" s="22"/>
      <c r="AF3299" s="22"/>
      <c r="AI3299" s="22"/>
      <c r="AL3299" s="22"/>
      <c r="AO3299" s="22"/>
      <c r="AR3299" s="22"/>
      <c r="AU3299" s="22"/>
      <c r="AX3299" s="22"/>
      <c r="BA3299" s="22"/>
      <c r="BD3299" s="22"/>
    </row>
    <row r="3300" spans="2:56" x14ac:dyDescent="0.3">
      <c r="B3300" s="22"/>
      <c r="C3300" s="55"/>
      <c r="D3300" s="44"/>
      <c r="E3300" s="40"/>
      <c r="F3300" s="40"/>
      <c r="G3300" s="22"/>
      <c r="H3300" s="44"/>
      <c r="I3300" s="67"/>
      <c r="J3300" s="67"/>
      <c r="K3300" s="4"/>
      <c r="N3300" s="22"/>
      <c r="Q3300" s="22"/>
      <c r="T3300" s="22"/>
      <c r="W3300" s="22"/>
      <c r="Z3300" s="22"/>
      <c r="AC3300" s="22"/>
      <c r="AF3300" s="22"/>
      <c r="AI3300" s="22"/>
      <c r="AL3300" s="22"/>
      <c r="AO3300" s="22"/>
      <c r="AR3300" s="22"/>
      <c r="AU3300" s="22"/>
      <c r="AX3300" s="22"/>
      <c r="BA3300" s="22"/>
      <c r="BD3300" s="22"/>
    </row>
    <row r="3301" spans="2:56" x14ac:dyDescent="0.3">
      <c r="B3301" s="22"/>
      <c r="C3301" s="55"/>
      <c r="D3301" s="44"/>
      <c r="E3301" s="40"/>
      <c r="F3301" s="40"/>
      <c r="G3301" s="22"/>
      <c r="H3301" s="44"/>
      <c r="I3301" s="67"/>
      <c r="J3301" s="67"/>
      <c r="K3301" s="4"/>
      <c r="N3301" s="22"/>
      <c r="Q3301" s="22"/>
      <c r="T3301" s="22"/>
      <c r="W3301" s="22"/>
      <c r="Z3301" s="22"/>
      <c r="AC3301" s="22"/>
      <c r="AF3301" s="22"/>
      <c r="AI3301" s="22"/>
      <c r="AL3301" s="22"/>
      <c r="AO3301" s="22"/>
      <c r="AR3301" s="22"/>
      <c r="AU3301" s="22"/>
      <c r="AX3301" s="22"/>
      <c r="BA3301" s="22"/>
      <c r="BD3301" s="22"/>
    </row>
    <row r="3302" spans="2:56" x14ac:dyDescent="0.3">
      <c r="B3302" s="22"/>
      <c r="C3302" s="55"/>
      <c r="D3302" s="44"/>
      <c r="E3302" s="40"/>
      <c r="F3302" s="40"/>
      <c r="G3302" s="22"/>
      <c r="H3302" s="44"/>
      <c r="I3302" s="67"/>
      <c r="J3302" s="67"/>
      <c r="K3302" s="4"/>
      <c r="N3302" s="22"/>
      <c r="Q3302" s="22"/>
      <c r="T3302" s="22"/>
      <c r="W3302" s="22"/>
      <c r="Z3302" s="22"/>
      <c r="AC3302" s="22"/>
      <c r="AF3302" s="22"/>
      <c r="AI3302" s="22"/>
      <c r="AL3302" s="22"/>
      <c r="AO3302" s="22"/>
      <c r="AR3302" s="22"/>
      <c r="AU3302" s="22"/>
      <c r="AX3302" s="22"/>
      <c r="BA3302" s="22"/>
      <c r="BD3302" s="22"/>
    </row>
    <row r="3303" spans="2:56" x14ac:dyDescent="0.3">
      <c r="B3303" s="22"/>
      <c r="C3303" s="55"/>
      <c r="D3303" s="44"/>
      <c r="E3303" s="40"/>
      <c r="F3303" s="40"/>
      <c r="G3303" s="22"/>
      <c r="H3303" s="44"/>
      <c r="I3303" s="67"/>
      <c r="J3303" s="67"/>
      <c r="K3303" s="4"/>
      <c r="N3303" s="22"/>
      <c r="Q3303" s="22"/>
      <c r="T3303" s="22"/>
      <c r="W3303" s="22"/>
      <c r="Z3303" s="22"/>
      <c r="AC3303" s="22"/>
      <c r="AF3303" s="22"/>
      <c r="AI3303" s="22"/>
      <c r="AL3303" s="22"/>
      <c r="AO3303" s="22"/>
      <c r="AR3303" s="22"/>
      <c r="AU3303" s="22"/>
      <c r="AX3303" s="22"/>
      <c r="BA3303" s="22"/>
      <c r="BD3303" s="22"/>
    </row>
    <row r="3304" spans="2:56" x14ac:dyDescent="0.3">
      <c r="B3304" s="22"/>
      <c r="C3304" s="55"/>
      <c r="D3304" s="44"/>
      <c r="E3304" s="40"/>
      <c r="F3304" s="40"/>
      <c r="G3304" s="22"/>
      <c r="H3304" s="44"/>
      <c r="I3304" s="67"/>
      <c r="J3304" s="67"/>
      <c r="K3304" s="4"/>
      <c r="N3304" s="22"/>
      <c r="Q3304" s="22"/>
      <c r="T3304" s="22"/>
      <c r="W3304" s="22"/>
      <c r="Z3304" s="22"/>
      <c r="AC3304" s="22"/>
      <c r="AF3304" s="22"/>
      <c r="AI3304" s="22"/>
      <c r="AL3304" s="22"/>
      <c r="AO3304" s="22"/>
      <c r="AR3304" s="22"/>
      <c r="AU3304" s="22"/>
      <c r="AX3304" s="22"/>
      <c r="BA3304" s="22"/>
      <c r="BD3304" s="22"/>
    </row>
    <row r="3305" spans="2:56" x14ac:dyDescent="0.3">
      <c r="B3305" s="22"/>
      <c r="C3305" s="55"/>
      <c r="D3305" s="44"/>
      <c r="E3305" s="40"/>
      <c r="F3305" s="40"/>
      <c r="G3305" s="22"/>
      <c r="H3305" s="44"/>
      <c r="I3305" s="67"/>
      <c r="J3305" s="67"/>
      <c r="K3305" s="4"/>
      <c r="N3305" s="22"/>
      <c r="Q3305" s="22"/>
      <c r="T3305" s="22"/>
      <c r="W3305" s="22"/>
      <c r="Z3305" s="22"/>
      <c r="AC3305" s="22"/>
      <c r="AF3305" s="22"/>
      <c r="AI3305" s="22"/>
      <c r="AL3305" s="22"/>
      <c r="AO3305" s="22"/>
      <c r="AR3305" s="22"/>
      <c r="AU3305" s="22"/>
      <c r="AX3305" s="22"/>
      <c r="BA3305" s="22"/>
      <c r="BD3305" s="22"/>
    </row>
    <row r="3306" spans="2:56" x14ac:dyDescent="0.3">
      <c r="B3306" s="22"/>
      <c r="C3306" s="55"/>
      <c r="D3306" s="44"/>
      <c r="E3306" s="40"/>
      <c r="F3306" s="40"/>
      <c r="G3306" s="22"/>
      <c r="H3306" s="44"/>
      <c r="I3306" s="67"/>
      <c r="J3306" s="67"/>
      <c r="K3306" s="4"/>
      <c r="N3306" s="22"/>
      <c r="Q3306" s="22"/>
      <c r="T3306" s="22"/>
      <c r="W3306" s="22"/>
      <c r="Z3306" s="22"/>
      <c r="AC3306" s="22"/>
      <c r="AF3306" s="22"/>
      <c r="AI3306" s="22"/>
      <c r="AL3306" s="22"/>
      <c r="AO3306" s="22"/>
      <c r="AR3306" s="22"/>
      <c r="AU3306" s="22"/>
      <c r="AX3306" s="22"/>
      <c r="BA3306" s="22"/>
      <c r="BD3306" s="22"/>
    </row>
    <row r="3307" spans="2:56" x14ac:dyDescent="0.3">
      <c r="B3307" s="22"/>
      <c r="C3307" s="55"/>
      <c r="D3307" s="44"/>
      <c r="E3307" s="40"/>
      <c r="F3307" s="40"/>
      <c r="G3307" s="22"/>
      <c r="H3307" s="44"/>
      <c r="I3307" s="67"/>
      <c r="J3307" s="67"/>
      <c r="K3307" s="4"/>
      <c r="N3307" s="22"/>
      <c r="Q3307" s="22"/>
      <c r="T3307" s="22"/>
      <c r="W3307" s="22"/>
      <c r="Z3307" s="22"/>
      <c r="AC3307" s="22"/>
      <c r="AF3307" s="22"/>
      <c r="AI3307" s="22"/>
      <c r="AL3307" s="22"/>
      <c r="AO3307" s="22"/>
      <c r="AR3307" s="22"/>
      <c r="AU3307" s="22"/>
      <c r="AX3307" s="22"/>
      <c r="BA3307" s="22"/>
      <c r="BD3307" s="22"/>
    </row>
    <row r="3308" spans="2:56" x14ac:dyDescent="0.3">
      <c r="B3308" s="22"/>
      <c r="C3308" s="55"/>
      <c r="D3308" s="44"/>
      <c r="E3308" s="40"/>
      <c r="F3308" s="40"/>
      <c r="G3308" s="22"/>
      <c r="H3308" s="44"/>
      <c r="I3308" s="67"/>
      <c r="J3308" s="67"/>
      <c r="K3308" s="4"/>
      <c r="N3308" s="22"/>
      <c r="Q3308" s="22"/>
      <c r="T3308" s="22"/>
      <c r="W3308" s="22"/>
      <c r="Z3308" s="22"/>
      <c r="AC3308" s="22"/>
      <c r="AF3308" s="22"/>
      <c r="AI3308" s="22"/>
      <c r="AL3308" s="22"/>
      <c r="AO3308" s="22"/>
      <c r="AR3308" s="22"/>
      <c r="AU3308" s="22"/>
      <c r="AX3308" s="22"/>
      <c r="BA3308" s="22"/>
      <c r="BD3308" s="22"/>
    </row>
    <row r="3309" spans="2:56" x14ac:dyDescent="0.3">
      <c r="B3309" s="22"/>
      <c r="C3309" s="55"/>
      <c r="D3309" s="44"/>
      <c r="E3309" s="40"/>
      <c r="F3309" s="40"/>
      <c r="G3309" s="22"/>
      <c r="H3309" s="44"/>
      <c r="I3309" s="67"/>
      <c r="J3309" s="67"/>
      <c r="K3309" s="4"/>
      <c r="N3309" s="22"/>
      <c r="Q3309" s="22"/>
      <c r="T3309" s="22"/>
      <c r="W3309" s="22"/>
      <c r="Z3309" s="22"/>
      <c r="AC3309" s="22"/>
      <c r="AF3309" s="22"/>
      <c r="AI3309" s="22"/>
      <c r="AL3309" s="22"/>
      <c r="AO3309" s="22"/>
      <c r="AR3309" s="22"/>
      <c r="AU3309" s="22"/>
      <c r="AX3309" s="22"/>
      <c r="BA3309" s="22"/>
      <c r="BD3309" s="22"/>
    </row>
    <row r="3310" spans="2:56" x14ac:dyDescent="0.3">
      <c r="B3310" s="22"/>
      <c r="C3310" s="55"/>
      <c r="D3310" s="44"/>
      <c r="E3310" s="40"/>
      <c r="F3310" s="40"/>
      <c r="G3310" s="22"/>
      <c r="H3310" s="44"/>
      <c r="I3310" s="67"/>
      <c r="J3310" s="67"/>
      <c r="K3310" s="4"/>
      <c r="N3310" s="22"/>
      <c r="Q3310" s="22"/>
      <c r="T3310" s="22"/>
      <c r="W3310" s="22"/>
      <c r="Z3310" s="22"/>
      <c r="AC3310" s="22"/>
      <c r="AF3310" s="22"/>
      <c r="AI3310" s="22"/>
      <c r="AL3310" s="22"/>
      <c r="AO3310" s="22"/>
      <c r="AR3310" s="22"/>
      <c r="AU3310" s="22"/>
      <c r="AX3310" s="22"/>
      <c r="BA3310" s="22"/>
      <c r="BD3310" s="22"/>
    </row>
    <row r="3311" spans="2:56" x14ac:dyDescent="0.3">
      <c r="B3311" s="22"/>
      <c r="C3311" s="55"/>
      <c r="D3311" s="44"/>
      <c r="E3311" s="40"/>
      <c r="F3311" s="40"/>
      <c r="G3311" s="22"/>
      <c r="H3311" s="44"/>
      <c r="I3311" s="67"/>
      <c r="J3311" s="67"/>
      <c r="K3311" s="4"/>
      <c r="N3311" s="22"/>
      <c r="Q3311" s="22"/>
      <c r="T3311" s="22"/>
      <c r="W3311" s="22"/>
      <c r="Z3311" s="22"/>
      <c r="AC3311" s="22"/>
      <c r="AF3311" s="22"/>
      <c r="AI3311" s="22"/>
      <c r="AL3311" s="22"/>
      <c r="AO3311" s="22"/>
      <c r="AR3311" s="22"/>
      <c r="AU3311" s="22"/>
      <c r="AX3311" s="22"/>
      <c r="BA3311" s="22"/>
      <c r="BD3311" s="22"/>
    </row>
    <row r="3312" spans="2:56" x14ac:dyDescent="0.3">
      <c r="B3312" s="22"/>
      <c r="C3312" s="55"/>
      <c r="D3312" s="44"/>
      <c r="E3312" s="40"/>
      <c r="F3312" s="40"/>
      <c r="G3312" s="22"/>
      <c r="H3312" s="44"/>
      <c r="I3312" s="67"/>
      <c r="J3312" s="67"/>
      <c r="K3312" s="4"/>
      <c r="N3312" s="22"/>
      <c r="Q3312" s="22"/>
      <c r="T3312" s="22"/>
      <c r="W3312" s="22"/>
      <c r="Z3312" s="22"/>
      <c r="AC3312" s="22"/>
      <c r="AF3312" s="22"/>
      <c r="AI3312" s="22"/>
      <c r="AL3312" s="22"/>
      <c r="AO3312" s="22"/>
      <c r="AR3312" s="22"/>
      <c r="AU3312" s="22"/>
      <c r="AX3312" s="22"/>
      <c r="BA3312" s="22"/>
      <c r="BD3312" s="22"/>
    </row>
    <row r="3313" spans="2:56" x14ac:dyDescent="0.3">
      <c r="B3313" s="22"/>
      <c r="C3313" s="55"/>
      <c r="D3313" s="44"/>
      <c r="E3313" s="40"/>
      <c r="F3313" s="40"/>
      <c r="G3313" s="22"/>
      <c r="H3313" s="44"/>
      <c r="I3313" s="67"/>
      <c r="J3313" s="67"/>
      <c r="K3313" s="4"/>
      <c r="N3313" s="22"/>
      <c r="Q3313" s="22"/>
      <c r="T3313" s="22"/>
      <c r="W3313" s="22"/>
      <c r="Z3313" s="22"/>
      <c r="AC3313" s="22"/>
      <c r="AF3313" s="22"/>
      <c r="AI3313" s="22"/>
      <c r="AL3313" s="22"/>
      <c r="AO3313" s="22"/>
      <c r="AR3313" s="22"/>
      <c r="AU3313" s="22"/>
      <c r="AX3313" s="22"/>
      <c r="BA3313" s="22"/>
      <c r="BD3313" s="22"/>
    </row>
    <row r="3314" spans="2:56" x14ac:dyDescent="0.3">
      <c r="B3314" s="22"/>
      <c r="C3314" s="55"/>
      <c r="D3314" s="44"/>
      <c r="E3314" s="40"/>
      <c r="F3314" s="40"/>
      <c r="G3314" s="22"/>
      <c r="H3314" s="44"/>
      <c r="I3314" s="67"/>
      <c r="J3314" s="67"/>
      <c r="K3314" s="4"/>
      <c r="N3314" s="22"/>
      <c r="Q3314" s="22"/>
      <c r="T3314" s="22"/>
      <c r="W3314" s="22"/>
      <c r="Z3314" s="22"/>
      <c r="AC3314" s="22"/>
      <c r="AF3314" s="22"/>
      <c r="AI3314" s="22"/>
      <c r="AL3314" s="22"/>
      <c r="AO3314" s="22"/>
      <c r="AR3314" s="22"/>
      <c r="AU3314" s="22"/>
      <c r="AX3314" s="22"/>
      <c r="BA3314" s="22"/>
      <c r="BD3314" s="22"/>
    </row>
    <row r="3315" spans="2:56" x14ac:dyDescent="0.3">
      <c r="B3315" s="22"/>
      <c r="C3315" s="55"/>
      <c r="D3315" s="44"/>
      <c r="E3315" s="40"/>
      <c r="F3315" s="40"/>
      <c r="G3315" s="22"/>
      <c r="H3315" s="44"/>
      <c r="I3315" s="67"/>
      <c r="J3315" s="67"/>
      <c r="K3315" s="4"/>
      <c r="N3315" s="22"/>
      <c r="Q3315" s="22"/>
      <c r="T3315" s="22"/>
      <c r="W3315" s="22"/>
      <c r="Z3315" s="22"/>
      <c r="AC3315" s="22"/>
      <c r="AF3315" s="22"/>
      <c r="AI3315" s="22"/>
      <c r="AL3315" s="22"/>
      <c r="AO3315" s="22"/>
      <c r="AR3315" s="22"/>
      <c r="AU3315" s="22"/>
      <c r="AX3315" s="22"/>
      <c r="BA3315" s="22"/>
      <c r="BD3315" s="22"/>
    </row>
    <row r="3316" spans="2:56" x14ac:dyDescent="0.3">
      <c r="B3316" s="22"/>
      <c r="C3316" s="55"/>
      <c r="D3316" s="44"/>
      <c r="E3316" s="40"/>
      <c r="F3316" s="40"/>
      <c r="G3316" s="22"/>
      <c r="H3316" s="44"/>
      <c r="I3316" s="67"/>
      <c r="J3316" s="67"/>
      <c r="K3316" s="4"/>
      <c r="N3316" s="22"/>
      <c r="Q3316" s="22"/>
      <c r="T3316" s="22"/>
      <c r="W3316" s="22"/>
      <c r="Z3316" s="22"/>
      <c r="AC3316" s="22"/>
      <c r="AF3316" s="22"/>
      <c r="AI3316" s="22"/>
      <c r="AL3316" s="22"/>
      <c r="AO3316" s="22"/>
      <c r="AR3316" s="22"/>
      <c r="AU3316" s="22"/>
      <c r="AX3316" s="22"/>
      <c r="BA3316" s="22"/>
      <c r="BD3316" s="22"/>
    </row>
    <row r="3317" spans="2:56" x14ac:dyDescent="0.3">
      <c r="B3317" s="22"/>
      <c r="C3317" s="55"/>
      <c r="D3317" s="44"/>
      <c r="E3317" s="40"/>
      <c r="F3317" s="40"/>
      <c r="G3317" s="22"/>
      <c r="H3317" s="44"/>
      <c r="I3317" s="67"/>
      <c r="J3317" s="67"/>
      <c r="K3317" s="4"/>
      <c r="N3317" s="22"/>
      <c r="Q3317" s="22"/>
      <c r="T3317" s="22"/>
      <c r="W3317" s="22"/>
      <c r="Z3317" s="22"/>
      <c r="AC3317" s="22"/>
      <c r="AF3317" s="22"/>
      <c r="AI3317" s="22"/>
      <c r="AL3317" s="22"/>
      <c r="AO3317" s="22"/>
      <c r="AR3317" s="22"/>
      <c r="AU3317" s="22"/>
      <c r="AX3317" s="22"/>
      <c r="BA3317" s="22"/>
      <c r="BD3317" s="22"/>
    </row>
    <row r="3318" spans="2:56" x14ac:dyDescent="0.3">
      <c r="B3318" s="22"/>
      <c r="C3318" s="55"/>
      <c r="D3318" s="44"/>
      <c r="E3318" s="40"/>
      <c r="F3318" s="40"/>
      <c r="G3318" s="22"/>
      <c r="H3318" s="44"/>
      <c r="I3318" s="67"/>
      <c r="J3318" s="67"/>
      <c r="K3318" s="4"/>
      <c r="N3318" s="22"/>
      <c r="Q3318" s="22"/>
      <c r="T3318" s="22"/>
      <c r="W3318" s="22"/>
      <c r="Z3318" s="22"/>
      <c r="AC3318" s="22"/>
      <c r="AF3318" s="22"/>
      <c r="AI3318" s="22"/>
      <c r="AL3318" s="22"/>
      <c r="AO3318" s="22"/>
      <c r="AR3318" s="22"/>
      <c r="AU3318" s="22"/>
      <c r="AX3318" s="22"/>
      <c r="BA3318" s="22"/>
      <c r="BD3318" s="22"/>
    </row>
    <row r="3319" spans="2:56" x14ac:dyDescent="0.3">
      <c r="B3319" s="22"/>
      <c r="C3319" s="55"/>
      <c r="D3319" s="44"/>
      <c r="E3319" s="40"/>
      <c r="F3319" s="40"/>
      <c r="G3319" s="22"/>
      <c r="H3319" s="44"/>
      <c r="I3319" s="67"/>
      <c r="J3319" s="67"/>
      <c r="K3319" s="4"/>
      <c r="N3319" s="22"/>
      <c r="Q3319" s="22"/>
      <c r="T3319" s="22"/>
      <c r="W3319" s="22"/>
      <c r="Z3319" s="22"/>
      <c r="AC3319" s="22"/>
      <c r="AF3319" s="22"/>
      <c r="AI3319" s="22"/>
      <c r="AL3319" s="22"/>
      <c r="AO3319" s="22"/>
      <c r="AR3319" s="22"/>
      <c r="AU3319" s="22"/>
      <c r="AX3319" s="22"/>
      <c r="BA3319" s="22"/>
      <c r="BD3319" s="22"/>
    </row>
    <row r="3320" spans="2:56" x14ac:dyDescent="0.3">
      <c r="B3320" s="22"/>
      <c r="C3320" s="55"/>
      <c r="D3320" s="44"/>
      <c r="E3320" s="40"/>
      <c r="F3320" s="40"/>
      <c r="G3320" s="22"/>
      <c r="H3320" s="44"/>
      <c r="I3320" s="67"/>
      <c r="J3320" s="67"/>
      <c r="K3320" s="4"/>
      <c r="N3320" s="22"/>
      <c r="Q3320" s="22"/>
      <c r="T3320" s="22"/>
      <c r="W3320" s="22"/>
      <c r="Z3320" s="22"/>
      <c r="AC3320" s="22"/>
      <c r="AF3320" s="22"/>
      <c r="AI3320" s="22"/>
      <c r="AL3320" s="22"/>
      <c r="AO3320" s="22"/>
      <c r="AR3320" s="22"/>
      <c r="AU3320" s="22"/>
      <c r="AX3320" s="22"/>
      <c r="BA3320" s="22"/>
      <c r="BD3320" s="22"/>
    </row>
    <row r="3321" spans="2:56" x14ac:dyDescent="0.3">
      <c r="B3321" s="22"/>
      <c r="C3321" s="55"/>
      <c r="D3321" s="44"/>
      <c r="E3321" s="40"/>
      <c r="F3321" s="40"/>
      <c r="G3321" s="22"/>
      <c r="H3321" s="44"/>
      <c r="I3321" s="67"/>
      <c r="J3321" s="67"/>
      <c r="K3321" s="4"/>
      <c r="N3321" s="22"/>
      <c r="Q3321" s="22"/>
      <c r="T3321" s="22"/>
      <c r="W3321" s="22"/>
      <c r="Z3321" s="22"/>
      <c r="AC3321" s="22"/>
      <c r="AF3321" s="22"/>
      <c r="AI3321" s="22"/>
      <c r="AL3321" s="22"/>
      <c r="AO3321" s="22"/>
      <c r="AR3321" s="22"/>
      <c r="AU3321" s="22"/>
      <c r="AX3321" s="22"/>
      <c r="BA3321" s="22"/>
      <c r="BD3321" s="22"/>
    </row>
    <row r="3322" spans="2:56" x14ac:dyDescent="0.3">
      <c r="B3322" s="22"/>
      <c r="C3322" s="55"/>
      <c r="D3322" s="44"/>
      <c r="E3322" s="40"/>
      <c r="F3322" s="40"/>
      <c r="G3322" s="22"/>
      <c r="H3322" s="44"/>
      <c r="I3322" s="67"/>
      <c r="J3322" s="67"/>
      <c r="K3322" s="4"/>
      <c r="N3322" s="22"/>
      <c r="Q3322" s="22"/>
      <c r="T3322" s="22"/>
      <c r="W3322" s="22"/>
      <c r="Z3322" s="22"/>
      <c r="AC3322" s="22"/>
      <c r="AF3322" s="22"/>
      <c r="AI3322" s="22"/>
      <c r="AL3322" s="22"/>
      <c r="AO3322" s="22"/>
      <c r="AR3322" s="22"/>
      <c r="AU3322" s="22"/>
      <c r="AX3322" s="22"/>
      <c r="BA3322" s="22"/>
      <c r="BD3322" s="22"/>
    </row>
    <row r="3323" spans="2:56" x14ac:dyDescent="0.3">
      <c r="B3323" s="22"/>
      <c r="C3323" s="55"/>
      <c r="D3323" s="44"/>
      <c r="E3323" s="40"/>
      <c r="F3323" s="40"/>
      <c r="G3323" s="22"/>
      <c r="H3323" s="44"/>
      <c r="I3323" s="67"/>
      <c r="J3323" s="67"/>
      <c r="K3323" s="4"/>
      <c r="N3323" s="22"/>
      <c r="Q3323" s="22"/>
      <c r="T3323" s="22"/>
      <c r="W3323" s="22"/>
      <c r="Z3323" s="22"/>
      <c r="AC3323" s="22"/>
      <c r="AF3323" s="22"/>
      <c r="AI3323" s="22"/>
      <c r="AL3323" s="22"/>
      <c r="AO3323" s="22"/>
      <c r="AR3323" s="22"/>
      <c r="AU3323" s="22"/>
      <c r="AX3323" s="22"/>
      <c r="BA3323" s="22"/>
      <c r="BD3323" s="22"/>
    </row>
    <row r="3324" spans="2:56" x14ac:dyDescent="0.3">
      <c r="B3324" s="22"/>
      <c r="C3324" s="55"/>
      <c r="D3324" s="44"/>
      <c r="E3324" s="40"/>
      <c r="F3324" s="40"/>
      <c r="G3324" s="22"/>
      <c r="H3324" s="44"/>
      <c r="I3324" s="67"/>
      <c r="J3324" s="67"/>
      <c r="K3324" s="4"/>
      <c r="N3324" s="22"/>
      <c r="Q3324" s="22"/>
      <c r="T3324" s="22"/>
      <c r="W3324" s="22"/>
      <c r="Z3324" s="22"/>
      <c r="AC3324" s="22"/>
      <c r="AF3324" s="22"/>
      <c r="AI3324" s="22"/>
      <c r="AL3324" s="22"/>
      <c r="AO3324" s="22"/>
      <c r="AR3324" s="22"/>
      <c r="AU3324" s="22"/>
      <c r="AX3324" s="22"/>
      <c r="BA3324" s="22"/>
      <c r="BD3324" s="22"/>
    </row>
    <row r="3325" spans="2:56" x14ac:dyDescent="0.3">
      <c r="B3325" s="22"/>
      <c r="C3325" s="55"/>
      <c r="D3325" s="44"/>
      <c r="E3325" s="40"/>
      <c r="F3325" s="40"/>
      <c r="G3325" s="22"/>
      <c r="H3325" s="44"/>
      <c r="I3325" s="67"/>
      <c r="J3325" s="67"/>
      <c r="K3325" s="4"/>
      <c r="N3325" s="22"/>
      <c r="Q3325" s="22"/>
      <c r="T3325" s="22"/>
      <c r="W3325" s="22"/>
      <c r="Z3325" s="22"/>
      <c r="AC3325" s="22"/>
      <c r="AF3325" s="22"/>
      <c r="AI3325" s="22"/>
      <c r="AL3325" s="22"/>
      <c r="AO3325" s="22"/>
      <c r="AR3325" s="22"/>
      <c r="AU3325" s="22"/>
      <c r="AX3325" s="22"/>
      <c r="BA3325" s="22"/>
      <c r="BD3325" s="22"/>
    </row>
    <row r="3326" spans="2:56" x14ac:dyDescent="0.3">
      <c r="B3326" s="22"/>
      <c r="C3326" s="55"/>
      <c r="D3326" s="44"/>
      <c r="E3326" s="40"/>
      <c r="F3326" s="40"/>
      <c r="G3326" s="22"/>
      <c r="H3326" s="44"/>
      <c r="I3326" s="67"/>
      <c r="J3326" s="67"/>
      <c r="K3326" s="4"/>
      <c r="N3326" s="22"/>
      <c r="Q3326" s="22"/>
      <c r="T3326" s="22"/>
      <c r="W3326" s="22"/>
      <c r="Z3326" s="22"/>
      <c r="AC3326" s="22"/>
      <c r="AF3326" s="22"/>
      <c r="AI3326" s="22"/>
      <c r="AL3326" s="22"/>
      <c r="AO3326" s="22"/>
      <c r="AR3326" s="22"/>
      <c r="AU3326" s="22"/>
      <c r="AX3326" s="22"/>
      <c r="BA3326" s="22"/>
      <c r="BD3326" s="22"/>
    </row>
    <row r="3327" spans="2:56" x14ac:dyDescent="0.3">
      <c r="B3327" s="22"/>
      <c r="C3327" s="55"/>
      <c r="D3327" s="44"/>
      <c r="E3327" s="40"/>
      <c r="F3327" s="40"/>
      <c r="G3327" s="22"/>
      <c r="H3327" s="44"/>
      <c r="I3327" s="67"/>
      <c r="J3327" s="67"/>
      <c r="K3327" s="4"/>
      <c r="N3327" s="22"/>
      <c r="Q3327" s="22"/>
      <c r="T3327" s="22"/>
      <c r="W3327" s="22"/>
      <c r="Z3327" s="22"/>
      <c r="AC3327" s="22"/>
      <c r="AF3327" s="22"/>
      <c r="AI3327" s="22"/>
      <c r="AL3327" s="22"/>
      <c r="AO3327" s="22"/>
      <c r="AR3327" s="22"/>
      <c r="AU3327" s="22"/>
      <c r="AX3327" s="22"/>
      <c r="BA3327" s="22"/>
      <c r="BD3327" s="22"/>
    </row>
    <row r="3328" spans="2:56" x14ac:dyDescent="0.3">
      <c r="B3328" s="22"/>
      <c r="C3328" s="55"/>
      <c r="D3328" s="44"/>
      <c r="E3328" s="40"/>
      <c r="F3328" s="40"/>
      <c r="G3328" s="22"/>
      <c r="H3328" s="44"/>
      <c r="I3328" s="67"/>
      <c r="J3328" s="67"/>
      <c r="K3328" s="4"/>
      <c r="N3328" s="22"/>
      <c r="Q3328" s="22"/>
      <c r="T3328" s="22"/>
      <c r="W3328" s="22"/>
      <c r="Z3328" s="22"/>
      <c r="AC3328" s="22"/>
      <c r="AF3328" s="22"/>
      <c r="AI3328" s="22"/>
      <c r="AL3328" s="22"/>
      <c r="AO3328" s="22"/>
      <c r="AR3328" s="22"/>
      <c r="AU3328" s="22"/>
      <c r="AX3328" s="22"/>
      <c r="BA3328" s="22"/>
      <c r="BD3328" s="22"/>
    </row>
    <row r="3329" spans="2:56" x14ac:dyDescent="0.3">
      <c r="B3329" s="22"/>
      <c r="C3329" s="55"/>
      <c r="D3329" s="44"/>
      <c r="E3329" s="40"/>
      <c r="F3329" s="40"/>
      <c r="G3329" s="22"/>
      <c r="H3329" s="44"/>
      <c r="I3329" s="67"/>
      <c r="J3329" s="67"/>
      <c r="K3329" s="4"/>
      <c r="N3329" s="22"/>
      <c r="Q3329" s="22"/>
      <c r="T3329" s="22"/>
      <c r="W3329" s="22"/>
      <c r="Z3329" s="22"/>
      <c r="AC3329" s="22"/>
      <c r="AF3329" s="22"/>
      <c r="AI3329" s="22"/>
      <c r="AL3329" s="22"/>
      <c r="AO3329" s="22"/>
      <c r="AR3329" s="22"/>
      <c r="AU3329" s="22"/>
      <c r="AX3329" s="22"/>
      <c r="BA3329" s="22"/>
      <c r="BD3329" s="22"/>
    </row>
    <row r="3330" spans="2:56" x14ac:dyDescent="0.3">
      <c r="B3330" s="22"/>
      <c r="C3330" s="55"/>
      <c r="D3330" s="44"/>
      <c r="E3330" s="40"/>
      <c r="F3330" s="40"/>
      <c r="G3330" s="22"/>
      <c r="H3330" s="44"/>
      <c r="I3330" s="67"/>
      <c r="J3330" s="67"/>
      <c r="K3330" s="4"/>
      <c r="N3330" s="22"/>
      <c r="Q3330" s="22"/>
      <c r="T3330" s="22"/>
      <c r="W3330" s="22"/>
      <c r="Z3330" s="22"/>
      <c r="AC3330" s="22"/>
      <c r="AF3330" s="22"/>
      <c r="AI3330" s="22"/>
      <c r="AL3330" s="22"/>
      <c r="AO3330" s="22"/>
      <c r="AR3330" s="22"/>
      <c r="AU3330" s="22"/>
      <c r="AX3330" s="22"/>
      <c r="BA3330" s="22"/>
      <c r="BD3330" s="22"/>
    </row>
    <row r="3331" spans="2:56" x14ac:dyDescent="0.3">
      <c r="B3331" s="22"/>
      <c r="C3331" s="55"/>
      <c r="D3331" s="44"/>
      <c r="E3331" s="40"/>
      <c r="F3331" s="40"/>
      <c r="G3331" s="22"/>
      <c r="H3331" s="44"/>
      <c r="I3331" s="67"/>
      <c r="J3331" s="67"/>
      <c r="K3331" s="4"/>
      <c r="N3331" s="22"/>
      <c r="Q3331" s="22"/>
      <c r="T3331" s="22"/>
      <c r="W3331" s="22"/>
      <c r="Z3331" s="22"/>
      <c r="AC3331" s="22"/>
      <c r="AF3331" s="22"/>
      <c r="AI3331" s="22"/>
      <c r="AL3331" s="22"/>
      <c r="AO3331" s="22"/>
      <c r="AR3331" s="22"/>
      <c r="AU3331" s="22"/>
      <c r="AX3331" s="22"/>
      <c r="BA3331" s="22"/>
      <c r="BD3331" s="22"/>
    </row>
    <row r="3332" spans="2:56" x14ac:dyDescent="0.3">
      <c r="B3332" s="22"/>
      <c r="C3332" s="55"/>
      <c r="D3332" s="44"/>
      <c r="E3332" s="40"/>
      <c r="F3332" s="40"/>
      <c r="G3332" s="22"/>
      <c r="H3332" s="44"/>
      <c r="I3332" s="67"/>
      <c r="J3332" s="67"/>
      <c r="K3332" s="4"/>
      <c r="N3332" s="22"/>
      <c r="Q3332" s="22"/>
      <c r="T3332" s="22"/>
      <c r="W3332" s="22"/>
      <c r="Z3332" s="22"/>
      <c r="AC3332" s="22"/>
      <c r="AF3332" s="22"/>
      <c r="AI3332" s="22"/>
      <c r="AL3332" s="22"/>
      <c r="AO3332" s="22"/>
      <c r="AR3332" s="22"/>
      <c r="AU3332" s="22"/>
      <c r="AX3332" s="22"/>
      <c r="BA3332" s="22"/>
      <c r="BD3332" s="22"/>
    </row>
    <row r="3333" spans="2:56" x14ac:dyDescent="0.3">
      <c r="B3333" s="22"/>
      <c r="C3333" s="55"/>
      <c r="D3333" s="44"/>
      <c r="E3333" s="40"/>
      <c r="F3333" s="40"/>
      <c r="G3333" s="22"/>
      <c r="H3333" s="44"/>
      <c r="I3333" s="67"/>
      <c r="J3333" s="67"/>
      <c r="K3333" s="4"/>
      <c r="N3333" s="22"/>
      <c r="Q3333" s="22"/>
      <c r="T3333" s="22"/>
      <c r="W3333" s="22"/>
      <c r="Z3333" s="22"/>
      <c r="AC3333" s="22"/>
      <c r="AF3333" s="22"/>
      <c r="AI3333" s="22"/>
      <c r="AL3333" s="22"/>
      <c r="AO3333" s="22"/>
      <c r="AR3333" s="22"/>
      <c r="AU3333" s="22"/>
      <c r="AX3333" s="22"/>
      <c r="BA3333" s="22"/>
      <c r="BD3333" s="22"/>
    </row>
    <row r="3334" spans="2:56" x14ac:dyDescent="0.3">
      <c r="B3334" s="22"/>
      <c r="C3334" s="55"/>
      <c r="D3334" s="44"/>
      <c r="E3334" s="40"/>
      <c r="F3334" s="40"/>
      <c r="G3334" s="22"/>
      <c r="H3334" s="44"/>
      <c r="I3334" s="67"/>
      <c r="J3334" s="67"/>
      <c r="K3334" s="4"/>
      <c r="N3334" s="22"/>
      <c r="Q3334" s="22"/>
      <c r="T3334" s="22"/>
      <c r="W3334" s="22"/>
      <c r="Z3334" s="22"/>
      <c r="AC3334" s="22"/>
      <c r="AF3334" s="22"/>
      <c r="AI3334" s="22"/>
      <c r="AL3334" s="22"/>
      <c r="AO3334" s="22"/>
      <c r="AR3334" s="22"/>
      <c r="AU3334" s="22"/>
      <c r="AX3334" s="22"/>
      <c r="BA3334" s="22"/>
      <c r="BD3334" s="22"/>
    </row>
    <row r="3335" spans="2:56" x14ac:dyDescent="0.3">
      <c r="B3335" s="22"/>
      <c r="C3335" s="55"/>
      <c r="D3335" s="44"/>
      <c r="E3335" s="40"/>
      <c r="F3335" s="40"/>
      <c r="G3335" s="22"/>
      <c r="H3335" s="44"/>
      <c r="I3335" s="67"/>
      <c r="J3335" s="67"/>
      <c r="K3335" s="4"/>
      <c r="N3335" s="22"/>
      <c r="Q3335" s="22"/>
      <c r="T3335" s="22"/>
      <c r="W3335" s="22"/>
      <c r="Z3335" s="22"/>
      <c r="AC3335" s="22"/>
      <c r="AF3335" s="22"/>
      <c r="AI3335" s="22"/>
      <c r="AL3335" s="22"/>
      <c r="AO3335" s="22"/>
      <c r="AR3335" s="22"/>
      <c r="AU3335" s="22"/>
      <c r="AX3335" s="22"/>
      <c r="BA3335" s="22"/>
      <c r="BD3335" s="22"/>
    </row>
    <row r="3336" spans="2:56" x14ac:dyDescent="0.3">
      <c r="B3336" s="22"/>
      <c r="C3336" s="55"/>
      <c r="D3336" s="44"/>
      <c r="E3336" s="40"/>
      <c r="F3336" s="40"/>
      <c r="G3336" s="22"/>
      <c r="H3336" s="44"/>
      <c r="I3336" s="67"/>
      <c r="J3336" s="67"/>
      <c r="K3336" s="4"/>
      <c r="N3336" s="22"/>
      <c r="Q3336" s="22"/>
      <c r="T3336" s="22"/>
      <c r="W3336" s="22"/>
      <c r="Z3336" s="22"/>
      <c r="AC3336" s="22"/>
      <c r="AF3336" s="22"/>
      <c r="AI3336" s="22"/>
      <c r="AL3336" s="22"/>
      <c r="AO3336" s="22"/>
      <c r="AR3336" s="22"/>
      <c r="AU3336" s="22"/>
      <c r="AX3336" s="22"/>
      <c r="BA3336" s="22"/>
      <c r="BD3336" s="22"/>
    </row>
    <row r="3337" spans="2:56" x14ac:dyDescent="0.3">
      <c r="B3337" s="22"/>
      <c r="C3337" s="55"/>
      <c r="D3337" s="44"/>
      <c r="E3337" s="40"/>
      <c r="F3337" s="40"/>
      <c r="G3337" s="22"/>
      <c r="H3337" s="44"/>
      <c r="I3337" s="67"/>
      <c r="J3337" s="67"/>
      <c r="K3337" s="4"/>
      <c r="N3337" s="22"/>
      <c r="Q3337" s="22"/>
      <c r="T3337" s="22"/>
      <c r="W3337" s="22"/>
      <c r="Z3337" s="22"/>
      <c r="AC3337" s="22"/>
      <c r="AF3337" s="22"/>
      <c r="AI3337" s="22"/>
      <c r="AL3337" s="22"/>
      <c r="AO3337" s="22"/>
      <c r="AR3337" s="22"/>
      <c r="AU3337" s="22"/>
      <c r="AX3337" s="22"/>
      <c r="BA3337" s="22"/>
      <c r="BD3337" s="22"/>
    </row>
    <row r="3338" spans="2:56" x14ac:dyDescent="0.3">
      <c r="B3338" s="22"/>
      <c r="C3338" s="55"/>
      <c r="D3338" s="44"/>
      <c r="E3338" s="40"/>
      <c r="F3338" s="40"/>
      <c r="G3338" s="22"/>
      <c r="H3338" s="44"/>
      <c r="I3338" s="67"/>
      <c r="J3338" s="67"/>
      <c r="K3338" s="4"/>
      <c r="N3338" s="22"/>
      <c r="Q3338" s="22"/>
      <c r="T3338" s="22"/>
      <c r="W3338" s="22"/>
      <c r="Z3338" s="22"/>
      <c r="AC3338" s="22"/>
      <c r="AF3338" s="22"/>
      <c r="AI3338" s="22"/>
      <c r="AL3338" s="22"/>
      <c r="AO3338" s="22"/>
      <c r="AR3338" s="22"/>
      <c r="AU3338" s="22"/>
      <c r="AX3338" s="22"/>
      <c r="BA3338" s="22"/>
      <c r="BD3338" s="22"/>
    </row>
    <row r="3339" spans="2:56" x14ac:dyDescent="0.3">
      <c r="B3339" s="22"/>
      <c r="C3339" s="55"/>
      <c r="D3339" s="44"/>
      <c r="E3339" s="40"/>
      <c r="F3339" s="40"/>
      <c r="G3339" s="22"/>
      <c r="H3339" s="44"/>
      <c r="I3339" s="67"/>
      <c r="J3339" s="67"/>
      <c r="K3339" s="4"/>
      <c r="N3339" s="22"/>
      <c r="Q3339" s="22"/>
      <c r="T3339" s="22"/>
      <c r="W3339" s="22"/>
      <c r="Z3339" s="22"/>
      <c r="AC3339" s="22"/>
      <c r="AF3339" s="22"/>
      <c r="AI3339" s="22"/>
      <c r="AL3339" s="22"/>
      <c r="AO3339" s="22"/>
      <c r="AR3339" s="22"/>
      <c r="AU3339" s="22"/>
      <c r="AX3339" s="22"/>
      <c r="BA3339" s="22"/>
      <c r="BD3339" s="22"/>
    </row>
    <row r="3340" spans="2:56" x14ac:dyDescent="0.3">
      <c r="B3340" s="22"/>
      <c r="C3340" s="55"/>
      <c r="D3340" s="44"/>
      <c r="E3340" s="40"/>
      <c r="F3340" s="40"/>
      <c r="G3340" s="22"/>
      <c r="H3340" s="44"/>
      <c r="I3340" s="67"/>
      <c r="J3340" s="67"/>
      <c r="K3340" s="4"/>
      <c r="N3340" s="22"/>
      <c r="Q3340" s="22"/>
      <c r="T3340" s="22"/>
      <c r="W3340" s="22"/>
      <c r="Z3340" s="22"/>
      <c r="AC3340" s="22"/>
      <c r="AF3340" s="22"/>
      <c r="AI3340" s="22"/>
      <c r="AL3340" s="22"/>
      <c r="AO3340" s="22"/>
      <c r="AR3340" s="22"/>
      <c r="AU3340" s="22"/>
      <c r="AX3340" s="22"/>
      <c r="BA3340" s="22"/>
      <c r="BD3340" s="22"/>
    </row>
    <row r="3341" spans="2:56" x14ac:dyDescent="0.3">
      <c r="B3341" s="22"/>
      <c r="C3341" s="55"/>
      <c r="D3341" s="44"/>
      <c r="E3341" s="40"/>
      <c r="F3341" s="40"/>
      <c r="G3341" s="22"/>
      <c r="H3341" s="44"/>
      <c r="I3341" s="67"/>
      <c r="J3341" s="67"/>
      <c r="K3341" s="4"/>
      <c r="N3341" s="22"/>
      <c r="Q3341" s="22"/>
      <c r="T3341" s="22"/>
      <c r="W3341" s="22"/>
      <c r="Z3341" s="22"/>
      <c r="AC3341" s="22"/>
      <c r="AF3341" s="22"/>
      <c r="AI3341" s="22"/>
      <c r="AL3341" s="22"/>
      <c r="AO3341" s="22"/>
      <c r="AR3341" s="22"/>
      <c r="AU3341" s="22"/>
      <c r="AX3341" s="22"/>
      <c r="BA3341" s="22"/>
      <c r="BD3341" s="22"/>
    </row>
    <row r="3342" spans="2:56" x14ac:dyDescent="0.3">
      <c r="B3342" s="22"/>
      <c r="C3342" s="55"/>
      <c r="D3342" s="44"/>
      <c r="E3342" s="40"/>
      <c r="F3342" s="40"/>
      <c r="G3342" s="22"/>
      <c r="H3342" s="44"/>
      <c r="I3342" s="67"/>
      <c r="J3342" s="67"/>
      <c r="K3342" s="4"/>
      <c r="N3342" s="22"/>
      <c r="Q3342" s="22"/>
      <c r="T3342" s="22"/>
      <c r="W3342" s="22"/>
      <c r="Z3342" s="22"/>
      <c r="AC3342" s="22"/>
      <c r="AF3342" s="22"/>
      <c r="AI3342" s="22"/>
      <c r="AL3342" s="22"/>
      <c r="AO3342" s="22"/>
      <c r="AR3342" s="22"/>
      <c r="AU3342" s="22"/>
      <c r="AX3342" s="22"/>
      <c r="BA3342" s="22"/>
      <c r="BD3342" s="22"/>
    </row>
    <row r="3343" spans="2:56" x14ac:dyDescent="0.3">
      <c r="B3343" s="22"/>
      <c r="C3343" s="55"/>
      <c r="D3343" s="44"/>
      <c r="E3343" s="40"/>
      <c r="F3343" s="40"/>
      <c r="G3343" s="22"/>
      <c r="H3343" s="44"/>
      <c r="I3343" s="67"/>
      <c r="J3343" s="67"/>
      <c r="K3343" s="4"/>
      <c r="N3343" s="22"/>
      <c r="Q3343" s="22"/>
      <c r="T3343" s="22"/>
      <c r="W3343" s="22"/>
      <c r="Z3343" s="22"/>
      <c r="AC3343" s="22"/>
      <c r="AF3343" s="22"/>
      <c r="AI3343" s="22"/>
      <c r="AL3343" s="22"/>
      <c r="AO3343" s="22"/>
      <c r="AR3343" s="22"/>
      <c r="AU3343" s="22"/>
      <c r="AX3343" s="22"/>
      <c r="BA3343" s="22"/>
      <c r="BD3343" s="22"/>
    </row>
    <row r="3344" spans="2:56" x14ac:dyDescent="0.3">
      <c r="B3344" s="22"/>
      <c r="C3344" s="55"/>
      <c r="D3344" s="44"/>
      <c r="E3344" s="40"/>
      <c r="F3344" s="40"/>
      <c r="G3344" s="22"/>
      <c r="H3344" s="44"/>
      <c r="I3344" s="67"/>
      <c r="J3344" s="67"/>
      <c r="K3344" s="4"/>
      <c r="N3344" s="22"/>
      <c r="Q3344" s="22"/>
      <c r="T3344" s="22"/>
      <c r="W3344" s="22"/>
      <c r="Z3344" s="22"/>
      <c r="AC3344" s="22"/>
      <c r="AF3344" s="22"/>
      <c r="AI3344" s="22"/>
      <c r="AL3344" s="22"/>
      <c r="AO3344" s="22"/>
      <c r="AR3344" s="22"/>
      <c r="AU3344" s="22"/>
      <c r="AX3344" s="22"/>
      <c r="BA3344" s="22"/>
      <c r="BD3344" s="22"/>
    </row>
    <row r="3345" spans="2:56" x14ac:dyDescent="0.3">
      <c r="B3345" s="22"/>
      <c r="C3345" s="55"/>
      <c r="D3345" s="44"/>
      <c r="E3345" s="40"/>
      <c r="F3345" s="40"/>
      <c r="G3345" s="22"/>
      <c r="H3345" s="44"/>
      <c r="I3345" s="67"/>
      <c r="J3345" s="67"/>
      <c r="K3345" s="4"/>
      <c r="N3345" s="22"/>
      <c r="Q3345" s="22"/>
      <c r="T3345" s="22"/>
      <c r="W3345" s="22"/>
      <c r="Z3345" s="22"/>
      <c r="AC3345" s="22"/>
      <c r="AF3345" s="22"/>
      <c r="AI3345" s="22"/>
      <c r="AL3345" s="22"/>
      <c r="AO3345" s="22"/>
      <c r="AR3345" s="22"/>
      <c r="AU3345" s="22"/>
      <c r="AX3345" s="22"/>
      <c r="BA3345" s="22"/>
      <c r="BD3345" s="22"/>
    </row>
    <row r="3346" spans="2:56" x14ac:dyDescent="0.3">
      <c r="B3346" s="22"/>
      <c r="C3346" s="55"/>
      <c r="D3346" s="44"/>
      <c r="E3346" s="40"/>
      <c r="F3346" s="40"/>
      <c r="G3346" s="22"/>
      <c r="H3346" s="44"/>
      <c r="I3346" s="67"/>
      <c r="J3346" s="67"/>
      <c r="K3346" s="4"/>
      <c r="N3346" s="22"/>
      <c r="Q3346" s="22"/>
      <c r="T3346" s="22"/>
      <c r="W3346" s="22"/>
      <c r="Z3346" s="22"/>
      <c r="AC3346" s="22"/>
      <c r="AF3346" s="22"/>
      <c r="AI3346" s="22"/>
      <c r="AL3346" s="22"/>
      <c r="AO3346" s="22"/>
      <c r="AR3346" s="22"/>
      <c r="AU3346" s="22"/>
      <c r="AX3346" s="22"/>
      <c r="BA3346" s="22"/>
      <c r="BD3346" s="22"/>
    </row>
    <row r="3347" spans="2:56" x14ac:dyDescent="0.3">
      <c r="B3347" s="22"/>
      <c r="C3347" s="55"/>
      <c r="D3347" s="44"/>
      <c r="E3347" s="40"/>
      <c r="F3347" s="40"/>
      <c r="G3347" s="22"/>
      <c r="H3347" s="44"/>
      <c r="I3347" s="67"/>
      <c r="J3347" s="67"/>
      <c r="K3347" s="4"/>
      <c r="N3347" s="22"/>
      <c r="Q3347" s="22"/>
      <c r="T3347" s="22"/>
      <c r="W3347" s="22"/>
      <c r="Z3347" s="22"/>
      <c r="AC3347" s="22"/>
      <c r="AF3347" s="22"/>
      <c r="AI3347" s="22"/>
      <c r="AL3347" s="22"/>
      <c r="AO3347" s="22"/>
      <c r="AR3347" s="22"/>
      <c r="AU3347" s="22"/>
      <c r="AX3347" s="22"/>
      <c r="BA3347" s="22"/>
      <c r="BD3347" s="22"/>
    </row>
    <row r="3348" spans="2:56" x14ac:dyDescent="0.3">
      <c r="B3348" s="22"/>
      <c r="C3348" s="55"/>
      <c r="D3348" s="44"/>
      <c r="E3348" s="40"/>
      <c r="F3348" s="40"/>
      <c r="G3348" s="22"/>
      <c r="H3348" s="44"/>
      <c r="I3348" s="67"/>
      <c r="J3348" s="67"/>
      <c r="K3348" s="4"/>
      <c r="N3348" s="22"/>
      <c r="Q3348" s="22"/>
      <c r="T3348" s="22"/>
      <c r="W3348" s="22"/>
      <c r="Z3348" s="22"/>
      <c r="AC3348" s="22"/>
      <c r="AF3348" s="22"/>
      <c r="AI3348" s="22"/>
      <c r="AL3348" s="22"/>
      <c r="AO3348" s="22"/>
      <c r="AR3348" s="22"/>
      <c r="AU3348" s="22"/>
      <c r="AX3348" s="22"/>
      <c r="BA3348" s="22"/>
      <c r="BD3348" s="22"/>
    </row>
    <row r="3349" spans="2:56" x14ac:dyDescent="0.3">
      <c r="B3349" s="22"/>
      <c r="C3349" s="55"/>
      <c r="D3349" s="44"/>
      <c r="E3349" s="40"/>
      <c r="F3349" s="40"/>
      <c r="G3349" s="22"/>
      <c r="H3349" s="44"/>
      <c r="I3349" s="67"/>
      <c r="J3349" s="67"/>
      <c r="K3349" s="4"/>
      <c r="N3349" s="22"/>
      <c r="Q3349" s="22"/>
      <c r="T3349" s="22"/>
      <c r="W3349" s="22"/>
      <c r="Z3349" s="22"/>
      <c r="AC3349" s="22"/>
      <c r="AF3349" s="22"/>
      <c r="AI3349" s="22"/>
      <c r="AL3349" s="22"/>
      <c r="AO3349" s="22"/>
      <c r="AR3349" s="22"/>
      <c r="AU3349" s="22"/>
      <c r="AX3349" s="22"/>
      <c r="BA3349" s="22"/>
      <c r="BD3349" s="22"/>
    </row>
    <row r="3350" spans="2:56" x14ac:dyDescent="0.3">
      <c r="B3350" s="22"/>
      <c r="C3350" s="55"/>
      <c r="D3350" s="44"/>
      <c r="E3350" s="40"/>
      <c r="F3350" s="40"/>
      <c r="G3350" s="22"/>
      <c r="H3350" s="44"/>
      <c r="I3350" s="67"/>
      <c r="J3350" s="67"/>
      <c r="K3350" s="4"/>
      <c r="N3350" s="22"/>
      <c r="Q3350" s="22"/>
      <c r="T3350" s="22"/>
      <c r="W3350" s="22"/>
      <c r="Z3350" s="22"/>
      <c r="AC3350" s="22"/>
      <c r="AF3350" s="22"/>
      <c r="AI3350" s="22"/>
      <c r="AL3350" s="22"/>
      <c r="AO3350" s="22"/>
      <c r="AR3350" s="22"/>
      <c r="AU3350" s="22"/>
      <c r="AX3350" s="22"/>
      <c r="BA3350" s="22"/>
      <c r="BD3350" s="22"/>
    </row>
    <row r="3351" spans="2:56" x14ac:dyDescent="0.3">
      <c r="B3351" s="22"/>
      <c r="C3351" s="55"/>
      <c r="D3351" s="44"/>
      <c r="E3351" s="40"/>
      <c r="F3351" s="40"/>
      <c r="G3351" s="22"/>
      <c r="H3351" s="44"/>
      <c r="I3351" s="67"/>
      <c r="J3351" s="67"/>
      <c r="K3351" s="4"/>
      <c r="N3351" s="22"/>
      <c r="Q3351" s="22"/>
      <c r="T3351" s="22"/>
      <c r="W3351" s="22"/>
      <c r="Z3351" s="22"/>
      <c r="AC3351" s="22"/>
      <c r="AF3351" s="22"/>
      <c r="AI3351" s="22"/>
      <c r="AL3351" s="22"/>
      <c r="AO3351" s="22"/>
      <c r="AR3351" s="22"/>
      <c r="AU3351" s="22"/>
      <c r="AX3351" s="22"/>
      <c r="BA3351" s="22"/>
      <c r="BD3351" s="22"/>
    </row>
    <row r="3352" spans="2:56" x14ac:dyDescent="0.3">
      <c r="B3352" s="22"/>
      <c r="C3352" s="55"/>
      <c r="D3352" s="44"/>
      <c r="E3352" s="40"/>
      <c r="F3352" s="40"/>
      <c r="G3352" s="22"/>
      <c r="H3352" s="44"/>
      <c r="I3352" s="67"/>
      <c r="J3352" s="67"/>
      <c r="K3352" s="4"/>
      <c r="N3352" s="22"/>
      <c r="Q3352" s="22"/>
      <c r="T3352" s="22"/>
      <c r="W3352" s="22"/>
      <c r="Z3352" s="22"/>
      <c r="AC3352" s="22"/>
      <c r="AF3352" s="22"/>
      <c r="AI3352" s="22"/>
      <c r="AL3352" s="22"/>
      <c r="AO3352" s="22"/>
      <c r="AR3352" s="22"/>
      <c r="AU3352" s="22"/>
      <c r="AX3352" s="22"/>
      <c r="BA3352" s="22"/>
      <c r="BD3352" s="22"/>
    </row>
    <row r="3353" spans="2:56" x14ac:dyDescent="0.3">
      <c r="B3353" s="22"/>
      <c r="C3353" s="55"/>
      <c r="D3353" s="44"/>
      <c r="E3353" s="40"/>
      <c r="F3353" s="40"/>
      <c r="G3353" s="22"/>
      <c r="H3353" s="44"/>
      <c r="I3353" s="67"/>
      <c r="J3353" s="67"/>
      <c r="K3353" s="4"/>
      <c r="N3353" s="22"/>
      <c r="Q3353" s="22"/>
      <c r="T3353" s="22"/>
      <c r="W3353" s="22"/>
      <c r="Z3353" s="22"/>
      <c r="AC3353" s="22"/>
      <c r="AF3353" s="22"/>
      <c r="AI3353" s="22"/>
      <c r="AL3353" s="22"/>
      <c r="AO3353" s="22"/>
      <c r="AR3353" s="22"/>
      <c r="AU3353" s="22"/>
      <c r="AX3353" s="22"/>
      <c r="BA3353" s="22"/>
      <c r="BD3353" s="22"/>
    </row>
    <row r="3354" spans="2:56" x14ac:dyDescent="0.3">
      <c r="B3354" s="22"/>
      <c r="C3354" s="55"/>
      <c r="D3354" s="44"/>
      <c r="E3354" s="40"/>
      <c r="F3354" s="40"/>
      <c r="G3354" s="22"/>
      <c r="H3354" s="44"/>
      <c r="I3354" s="67"/>
      <c r="J3354" s="67"/>
      <c r="K3354" s="4"/>
      <c r="N3354" s="22"/>
      <c r="Q3354" s="22"/>
      <c r="T3354" s="22"/>
      <c r="W3354" s="22"/>
      <c r="Z3354" s="22"/>
      <c r="AC3354" s="22"/>
      <c r="AF3354" s="22"/>
      <c r="AI3354" s="22"/>
      <c r="AL3354" s="22"/>
      <c r="AO3354" s="22"/>
      <c r="AR3354" s="22"/>
      <c r="AU3354" s="22"/>
      <c r="AX3354" s="22"/>
      <c r="BA3354" s="22"/>
      <c r="BD3354" s="22"/>
    </row>
    <row r="3355" spans="2:56" x14ac:dyDescent="0.3">
      <c r="B3355" s="22"/>
      <c r="C3355" s="55"/>
      <c r="D3355" s="44"/>
      <c r="E3355" s="40"/>
      <c r="F3355" s="40"/>
      <c r="G3355" s="22"/>
      <c r="H3355" s="44"/>
      <c r="I3355" s="67"/>
      <c r="J3355" s="67"/>
      <c r="K3355" s="4"/>
      <c r="N3355" s="22"/>
      <c r="Q3355" s="22"/>
      <c r="T3355" s="22"/>
      <c r="W3355" s="22"/>
      <c r="Z3355" s="22"/>
      <c r="AC3355" s="22"/>
      <c r="AF3355" s="22"/>
      <c r="AI3355" s="22"/>
      <c r="AL3355" s="22"/>
      <c r="AO3355" s="22"/>
      <c r="AR3355" s="22"/>
      <c r="AU3355" s="22"/>
      <c r="AX3355" s="22"/>
      <c r="BA3355" s="22"/>
      <c r="BD3355" s="22"/>
    </row>
    <row r="3356" spans="2:56" x14ac:dyDescent="0.3">
      <c r="B3356" s="22"/>
      <c r="C3356" s="55"/>
      <c r="D3356" s="44"/>
      <c r="E3356" s="40"/>
      <c r="F3356" s="40"/>
      <c r="G3356" s="22"/>
      <c r="H3356" s="44"/>
      <c r="I3356" s="67"/>
      <c r="J3356" s="67"/>
      <c r="K3356" s="4"/>
      <c r="N3356" s="22"/>
      <c r="Q3356" s="22"/>
      <c r="T3356" s="22"/>
      <c r="W3356" s="22"/>
      <c r="Z3356" s="22"/>
      <c r="AC3356" s="22"/>
      <c r="AF3356" s="22"/>
      <c r="AI3356" s="22"/>
      <c r="AL3356" s="22"/>
      <c r="AO3356" s="22"/>
      <c r="AR3356" s="22"/>
      <c r="AU3356" s="22"/>
      <c r="AX3356" s="22"/>
      <c r="BA3356" s="22"/>
      <c r="BD3356" s="22"/>
    </row>
    <row r="3357" spans="2:56" x14ac:dyDescent="0.3">
      <c r="B3357" s="22"/>
      <c r="C3357" s="55"/>
      <c r="D3357" s="44"/>
      <c r="E3357" s="40"/>
      <c r="F3357" s="40"/>
      <c r="G3357" s="22"/>
      <c r="H3357" s="44"/>
      <c r="I3357" s="67"/>
      <c r="J3357" s="67"/>
      <c r="K3357" s="4"/>
      <c r="N3357" s="22"/>
      <c r="Q3357" s="22"/>
      <c r="T3357" s="22"/>
      <c r="W3357" s="22"/>
      <c r="Z3357" s="22"/>
      <c r="AC3357" s="22"/>
      <c r="AF3357" s="22"/>
      <c r="AI3357" s="22"/>
      <c r="AL3357" s="22"/>
      <c r="AO3357" s="22"/>
      <c r="AR3357" s="22"/>
      <c r="AU3357" s="22"/>
      <c r="AX3357" s="22"/>
      <c r="BA3357" s="22"/>
      <c r="BD3357" s="22"/>
    </row>
    <row r="3358" spans="2:56" x14ac:dyDescent="0.3">
      <c r="B3358" s="22"/>
      <c r="C3358" s="55"/>
      <c r="D3358" s="44"/>
      <c r="E3358" s="40"/>
      <c r="F3358" s="40"/>
      <c r="G3358" s="22"/>
      <c r="H3358" s="44"/>
      <c r="I3358" s="67"/>
      <c r="J3358" s="67"/>
      <c r="K3358" s="4"/>
      <c r="N3358" s="22"/>
      <c r="Q3358" s="22"/>
      <c r="T3358" s="22"/>
      <c r="W3358" s="22"/>
      <c r="Z3358" s="22"/>
      <c r="AC3358" s="22"/>
      <c r="AF3358" s="22"/>
      <c r="AI3358" s="22"/>
      <c r="AL3358" s="22"/>
      <c r="AO3358" s="22"/>
      <c r="AR3358" s="22"/>
      <c r="AU3358" s="22"/>
      <c r="AX3358" s="22"/>
      <c r="BA3358" s="22"/>
      <c r="BD3358" s="22"/>
    </row>
    <row r="3359" spans="2:56" x14ac:dyDescent="0.3">
      <c r="B3359" s="22"/>
      <c r="C3359" s="55"/>
      <c r="D3359" s="44"/>
      <c r="E3359" s="40"/>
      <c r="F3359" s="40"/>
      <c r="G3359" s="22"/>
      <c r="H3359" s="44"/>
      <c r="I3359" s="67"/>
      <c r="J3359" s="67"/>
      <c r="K3359" s="4"/>
      <c r="N3359" s="22"/>
      <c r="Q3359" s="22"/>
      <c r="T3359" s="22"/>
      <c r="W3359" s="22"/>
      <c r="Z3359" s="22"/>
      <c r="AC3359" s="22"/>
      <c r="AF3359" s="22"/>
      <c r="AI3359" s="22"/>
      <c r="AL3359" s="22"/>
      <c r="AO3359" s="22"/>
      <c r="AR3359" s="22"/>
      <c r="AU3359" s="22"/>
      <c r="AX3359" s="22"/>
      <c r="BA3359" s="22"/>
      <c r="BD3359" s="22"/>
    </row>
    <row r="3360" spans="2:56" x14ac:dyDescent="0.3">
      <c r="B3360" s="22"/>
      <c r="C3360" s="55"/>
      <c r="D3360" s="44"/>
      <c r="E3360" s="40"/>
      <c r="F3360" s="40"/>
      <c r="G3360" s="22"/>
      <c r="H3360" s="44"/>
      <c r="I3360" s="67"/>
      <c r="J3360" s="67"/>
      <c r="K3360" s="4"/>
      <c r="N3360" s="22"/>
      <c r="Q3360" s="22"/>
      <c r="T3360" s="22"/>
      <c r="W3360" s="22"/>
      <c r="Z3360" s="22"/>
      <c r="AC3360" s="22"/>
      <c r="AF3360" s="22"/>
      <c r="AI3360" s="22"/>
      <c r="AL3360" s="22"/>
      <c r="AO3360" s="22"/>
      <c r="AR3360" s="22"/>
      <c r="AU3360" s="22"/>
      <c r="AX3360" s="22"/>
      <c r="BA3360" s="22"/>
      <c r="BD3360" s="22"/>
    </row>
    <row r="3361" spans="2:56" x14ac:dyDescent="0.3">
      <c r="B3361" s="22"/>
      <c r="C3361" s="55"/>
      <c r="D3361" s="44"/>
      <c r="E3361" s="40"/>
      <c r="F3361" s="40"/>
      <c r="G3361" s="22"/>
      <c r="H3361" s="44"/>
      <c r="I3361" s="67"/>
      <c r="J3361" s="67"/>
      <c r="K3361" s="4"/>
      <c r="N3361" s="22"/>
      <c r="Q3361" s="22"/>
      <c r="T3361" s="22"/>
      <c r="W3361" s="22"/>
      <c r="Z3361" s="22"/>
      <c r="AC3361" s="22"/>
      <c r="AF3361" s="22"/>
      <c r="AI3361" s="22"/>
      <c r="AL3361" s="22"/>
      <c r="AO3361" s="22"/>
      <c r="AR3361" s="22"/>
      <c r="AU3361" s="22"/>
      <c r="AX3361" s="22"/>
      <c r="BA3361" s="22"/>
      <c r="BD3361" s="22"/>
    </row>
    <row r="3362" spans="2:56" x14ac:dyDescent="0.3">
      <c r="B3362" s="22"/>
      <c r="C3362" s="55"/>
      <c r="D3362" s="44"/>
      <c r="E3362" s="40"/>
      <c r="F3362" s="40"/>
      <c r="G3362" s="22"/>
      <c r="H3362" s="44"/>
      <c r="I3362" s="67"/>
      <c r="J3362" s="67"/>
      <c r="K3362" s="4"/>
      <c r="N3362" s="22"/>
      <c r="Q3362" s="22"/>
      <c r="T3362" s="22"/>
      <c r="W3362" s="22"/>
      <c r="Z3362" s="22"/>
      <c r="AC3362" s="22"/>
      <c r="AF3362" s="22"/>
      <c r="AI3362" s="22"/>
      <c r="AL3362" s="22"/>
      <c r="AO3362" s="22"/>
      <c r="AR3362" s="22"/>
      <c r="AU3362" s="22"/>
      <c r="AX3362" s="22"/>
      <c r="BA3362" s="22"/>
      <c r="BD3362" s="22"/>
    </row>
    <row r="3363" spans="2:56" x14ac:dyDescent="0.3">
      <c r="B3363" s="22"/>
      <c r="C3363" s="55"/>
      <c r="D3363" s="44"/>
      <c r="E3363" s="40"/>
      <c r="F3363" s="40"/>
      <c r="G3363" s="22"/>
      <c r="H3363" s="44"/>
      <c r="I3363" s="67"/>
      <c r="J3363" s="67"/>
      <c r="K3363" s="4"/>
      <c r="N3363" s="22"/>
      <c r="Q3363" s="22"/>
      <c r="T3363" s="22"/>
      <c r="W3363" s="22"/>
      <c r="Z3363" s="22"/>
      <c r="AC3363" s="22"/>
      <c r="AF3363" s="22"/>
      <c r="AI3363" s="22"/>
      <c r="AL3363" s="22"/>
      <c r="AO3363" s="22"/>
      <c r="AR3363" s="22"/>
      <c r="AU3363" s="22"/>
      <c r="AX3363" s="22"/>
      <c r="BA3363" s="22"/>
      <c r="BD3363" s="22"/>
    </row>
    <row r="3364" spans="2:56" x14ac:dyDescent="0.3">
      <c r="B3364" s="22"/>
      <c r="C3364" s="55"/>
      <c r="D3364" s="44"/>
      <c r="E3364" s="40"/>
      <c r="F3364" s="40"/>
      <c r="G3364" s="22"/>
      <c r="H3364" s="44"/>
      <c r="I3364" s="67"/>
      <c r="J3364" s="67"/>
      <c r="K3364" s="4"/>
      <c r="N3364" s="22"/>
      <c r="Q3364" s="22"/>
      <c r="T3364" s="22"/>
      <c r="W3364" s="22"/>
      <c r="Z3364" s="22"/>
      <c r="AC3364" s="22"/>
      <c r="AF3364" s="22"/>
      <c r="AI3364" s="22"/>
      <c r="AL3364" s="22"/>
      <c r="AO3364" s="22"/>
      <c r="AR3364" s="22"/>
      <c r="AU3364" s="22"/>
      <c r="AX3364" s="22"/>
      <c r="BA3364" s="22"/>
      <c r="BD3364" s="22"/>
    </row>
    <row r="3365" spans="2:56" x14ac:dyDescent="0.3">
      <c r="B3365" s="22"/>
      <c r="C3365" s="55"/>
      <c r="D3365" s="44"/>
      <c r="E3365" s="40"/>
      <c r="F3365" s="40"/>
      <c r="G3365" s="22"/>
      <c r="H3365" s="44"/>
      <c r="I3365" s="67"/>
      <c r="J3365" s="67"/>
      <c r="K3365" s="4"/>
      <c r="N3365" s="22"/>
      <c r="Q3365" s="22"/>
      <c r="T3365" s="22"/>
      <c r="W3365" s="22"/>
      <c r="Z3365" s="22"/>
      <c r="AC3365" s="22"/>
      <c r="AF3365" s="22"/>
      <c r="AI3365" s="22"/>
      <c r="AL3365" s="22"/>
      <c r="AO3365" s="22"/>
      <c r="AR3365" s="22"/>
      <c r="AU3365" s="22"/>
      <c r="AX3365" s="22"/>
      <c r="BA3365" s="22"/>
      <c r="BD3365" s="22"/>
    </row>
    <row r="3366" spans="2:56" x14ac:dyDescent="0.3">
      <c r="B3366" s="22"/>
      <c r="C3366" s="55"/>
      <c r="D3366" s="44"/>
      <c r="E3366" s="40"/>
      <c r="F3366" s="40"/>
      <c r="G3366" s="22"/>
      <c r="H3366" s="44"/>
      <c r="I3366" s="67"/>
      <c r="J3366" s="67"/>
      <c r="K3366" s="4"/>
      <c r="N3366" s="22"/>
      <c r="Q3366" s="22"/>
      <c r="T3366" s="22"/>
      <c r="W3366" s="22"/>
      <c r="Z3366" s="22"/>
      <c r="AC3366" s="22"/>
      <c r="AF3366" s="22"/>
      <c r="AI3366" s="22"/>
      <c r="AL3366" s="22"/>
      <c r="AO3366" s="22"/>
      <c r="AR3366" s="22"/>
      <c r="AU3366" s="22"/>
      <c r="AX3366" s="22"/>
      <c r="BA3366" s="22"/>
      <c r="BD3366" s="22"/>
    </row>
    <row r="3367" spans="2:56" x14ac:dyDescent="0.3">
      <c r="B3367" s="22"/>
      <c r="C3367" s="55"/>
      <c r="D3367" s="44"/>
      <c r="E3367" s="40"/>
      <c r="F3367" s="40"/>
      <c r="G3367" s="22"/>
      <c r="H3367" s="44"/>
      <c r="I3367" s="67"/>
      <c r="J3367" s="67"/>
      <c r="K3367" s="4"/>
      <c r="N3367" s="22"/>
      <c r="Q3367" s="22"/>
      <c r="T3367" s="22"/>
      <c r="W3367" s="22"/>
      <c r="Z3367" s="22"/>
      <c r="AC3367" s="22"/>
      <c r="AF3367" s="22"/>
      <c r="AI3367" s="22"/>
      <c r="AL3367" s="22"/>
      <c r="AO3367" s="22"/>
      <c r="AR3367" s="22"/>
      <c r="AU3367" s="22"/>
      <c r="AX3367" s="22"/>
      <c r="BA3367" s="22"/>
      <c r="BD3367" s="22"/>
    </row>
    <row r="3368" spans="2:56" x14ac:dyDescent="0.3">
      <c r="B3368" s="22"/>
      <c r="C3368" s="55"/>
      <c r="D3368" s="44"/>
      <c r="E3368" s="40"/>
      <c r="F3368" s="40"/>
      <c r="G3368" s="22"/>
      <c r="H3368" s="44"/>
      <c r="I3368" s="67"/>
      <c r="J3368" s="67"/>
      <c r="K3368" s="4"/>
      <c r="N3368" s="22"/>
      <c r="Q3368" s="22"/>
      <c r="T3368" s="22"/>
      <c r="W3368" s="22"/>
      <c r="Z3368" s="22"/>
      <c r="AC3368" s="22"/>
      <c r="AF3368" s="22"/>
      <c r="AI3368" s="22"/>
      <c r="AL3368" s="22"/>
      <c r="AO3368" s="22"/>
      <c r="AR3368" s="22"/>
      <c r="AU3368" s="22"/>
      <c r="AX3368" s="22"/>
      <c r="BA3368" s="22"/>
      <c r="BD3368" s="22"/>
    </row>
    <row r="3369" spans="2:56" x14ac:dyDescent="0.3">
      <c r="B3369" s="22"/>
      <c r="C3369" s="55"/>
      <c r="D3369" s="44"/>
      <c r="E3369" s="40"/>
      <c r="F3369" s="40"/>
      <c r="G3369" s="22"/>
      <c r="H3369" s="44"/>
      <c r="I3369" s="67"/>
      <c r="J3369" s="67"/>
      <c r="K3369" s="4"/>
      <c r="N3369" s="22"/>
      <c r="Q3369" s="22"/>
      <c r="T3369" s="22"/>
      <c r="W3369" s="22"/>
      <c r="Z3369" s="22"/>
      <c r="AC3369" s="22"/>
      <c r="AF3369" s="22"/>
      <c r="AI3369" s="22"/>
      <c r="AL3369" s="22"/>
      <c r="AO3369" s="22"/>
      <c r="AR3369" s="22"/>
      <c r="AU3369" s="22"/>
      <c r="AX3369" s="22"/>
      <c r="BA3369" s="22"/>
      <c r="BD3369" s="22"/>
    </row>
    <row r="3370" spans="2:56" x14ac:dyDescent="0.3">
      <c r="B3370" s="22"/>
      <c r="C3370" s="55"/>
      <c r="D3370" s="44"/>
      <c r="E3370" s="40"/>
      <c r="F3370" s="40"/>
      <c r="G3370" s="22"/>
      <c r="H3370" s="44"/>
      <c r="I3370" s="67"/>
      <c r="J3370" s="67"/>
      <c r="K3370" s="4"/>
      <c r="N3370" s="22"/>
      <c r="Q3370" s="22"/>
      <c r="T3370" s="22"/>
      <c r="W3370" s="22"/>
      <c r="Z3370" s="22"/>
      <c r="AC3370" s="22"/>
      <c r="AF3370" s="22"/>
      <c r="AI3370" s="22"/>
      <c r="AL3370" s="22"/>
      <c r="AO3370" s="22"/>
      <c r="AR3370" s="22"/>
      <c r="AU3370" s="22"/>
      <c r="AX3370" s="22"/>
      <c r="BA3370" s="22"/>
      <c r="BD3370" s="22"/>
    </row>
    <row r="3371" spans="2:56" x14ac:dyDescent="0.3">
      <c r="B3371" s="22"/>
      <c r="C3371" s="55"/>
      <c r="D3371" s="44"/>
      <c r="E3371" s="40"/>
      <c r="F3371" s="40"/>
      <c r="G3371" s="22"/>
      <c r="H3371" s="44"/>
      <c r="I3371" s="67"/>
      <c r="J3371" s="67"/>
      <c r="K3371" s="4"/>
      <c r="N3371" s="22"/>
      <c r="Q3371" s="22"/>
      <c r="T3371" s="22"/>
      <c r="W3371" s="22"/>
      <c r="Z3371" s="22"/>
      <c r="AC3371" s="22"/>
      <c r="AF3371" s="22"/>
      <c r="AI3371" s="22"/>
      <c r="AL3371" s="22"/>
      <c r="AO3371" s="22"/>
      <c r="AR3371" s="22"/>
      <c r="AU3371" s="22"/>
      <c r="AX3371" s="22"/>
      <c r="BA3371" s="22"/>
      <c r="BD3371" s="22"/>
    </row>
    <row r="3372" spans="2:56" x14ac:dyDescent="0.3">
      <c r="B3372" s="22"/>
      <c r="C3372" s="55"/>
      <c r="D3372" s="44"/>
      <c r="E3372" s="40"/>
      <c r="F3372" s="40"/>
      <c r="G3372" s="22"/>
      <c r="H3372" s="44"/>
      <c r="I3372" s="67"/>
      <c r="J3372" s="67"/>
      <c r="K3372" s="4"/>
      <c r="N3372" s="22"/>
      <c r="Q3372" s="22"/>
      <c r="T3372" s="22"/>
      <c r="W3372" s="22"/>
      <c r="Z3372" s="22"/>
      <c r="AC3372" s="22"/>
      <c r="AF3372" s="22"/>
      <c r="AI3372" s="22"/>
      <c r="AL3372" s="22"/>
      <c r="AO3372" s="22"/>
      <c r="AR3372" s="22"/>
      <c r="AU3372" s="22"/>
      <c r="AX3372" s="22"/>
      <c r="BA3372" s="22"/>
      <c r="BD3372" s="22"/>
    </row>
    <row r="3373" spans="2:56" x14ac:dyDescent="0.3">
      <c r="B3373" s="22"/>
      <c r="C3373" s="55"/>
      <c r="D3373" s="44"/>
      <c r="E3373" s="40"/>
      <c r="F3373" s="40"/>
      <c r="G3373" s="22"/>
      <c r="H3373" s="44"/>
      <c r="I3373" s="67"/>
      <c r="J3373" s="67"/>
      <c r="K3373" s="4"/>
      <c r="N3373" s="22"/>
      <c r="Q3373" s="22"/>
      <c r="T3373" s="22"/>
      <c r="W3373" s="22"/>
      <c r="Z3373" s="22"/>
      <c r="AC3373" s="22"/>
      <c r="AF3373" s="22"/>
      <c r="AI3373" s="22"/>
      <c r="AL3373" s="22"/>
      <c r="AO3373" s="22"/>
      <c r="AR3373" s="22"/>
      <c r="AU3373" s="22"/>
      <c r="AX3373" s="22"/>
      <c r="BA3373" s="22"/>
      <c r="BD3373" s="22"/>
    </row>
    <row r="3374" spans="2:56" x14ac:dyDescent="0.3">
      <c r="B3374" s="22"/>
      <c r="C3374" s="55"/>
      <c r="D3374" s="44"/>
      <c r="E3374" s="40"/>
      <c r="F3374" s="40"/>
      <c r="G3374" s="22"/>
      <c r="H3374" s="44"/>
      <c r="I3374" s="67"/>
      <c r="J3374" s="67"/>
      <c r="K3374" s="4"/>
      <c r="N3374" s="22"/>
      <c r="Q3374" s="22"/>
      <c r="T3374" s="22"/>
      <c r="W3374" s="22"/>
      <c r="Z3374" s="22"/>
      <c r="AC3374" s="22"/>
      <c r="AF3374" s="22"/>
      <c r="AI3374" s="22"/>
      <c r="AL3374" s="22"/>
      <c r="AO3374" s="22"/>
      <c r="AR3374" s="22"/>
      <c r="AU3374" s="22"/>
      <c r="AX3374" s="22"/>
      <c r="BA3374" s="22"/>
      <c r="BD3374" s="22"/>
    </row>
    <row r="3375" spans="2:56" x14ac:dyDescent="0.3">
      <c r="B3375" s="22"/>
      <c r="C3375" s="55"/>
      <c r="D3375" s="44"/>
      <c r="E3375" s="40"/>
      <c r="F3375" s="40"/>
      <c r="G3375" s="22"/>
      <c r="H3375" s="44"/>
      <c r="I3375" s="67"/>
      <c r="J3375" s="67"/>
      <c r="K3375" s="4"/>
      <c r="N3375" s="22"/>
      <c r="Q3375" s="22"/>
      <c r="T3375" s="22"/>
      <c r="W3375" s="22"/>
      <c r="Z3375" s="22"/>
      <c r="AC3375" s="22"/>
      <c r="AF3375" s="22"/>
      <c r="AI3375" s="22"/>
      <c r="AL3375" s="22"/>
      <c r="AO3375" s="22"/>
      <c r="AR3375" s="22"/>
      <c r="AU3375" s="22"/>
      <c r="AX3375" s="22"/>
      <c r="BA3375" s="22"/>
      <c r="BD3375" s="22"/>
    </row>
    <row r="3376" spans="2:56" x14ac:dyDescent="0.3">
      <c r="B3376" s="22"/>
      <c r="C3376" s="55"/>
      <c r="D3376" s="44"/>
      <c r="E3376" s="40"/>
      <c r="F3376" s="40"/>
      <c r="G3376" s="22"/>
      <c r="H3376" s="44"/>
      <c r="I3376" s="67"/>
      <c r="J3376" s="67"/>
      <c r="K3376" s="4"/>
      <c r="N3376" s="22"/>
      <c r="Q3376" s="22"/>
      <c r="T3376" s="22"/>
      <c r="W3376" s="22"/>
      <c r="Z3376" s="22"/>
      <c r="AC3376" s="22"/>
      <c r="AF3376" s="22"/>
      <c r="AI3376" s="22"/>
      <c r="AL3376" s="22"/>
      <c r="AO3376" s="22"/>
      <c r="AR3376" s="22"/>
      <c r="AU3376" s="22"/>
      <c r="AX3376" s="22"/>
      <c r="BA3376" s="22"/>
      <c r="BD3376" s="22"/>
    </row>
    <row r="3377" spans="2:56" x14ac:dyDescent="0.3">
      <c r="B3377" s="22"/>
      <c r="C3377" s="55"/>
      <c r="D3377" s="44"/>
      <c r="E3377" s="40"/>
      <c r="F3377" s="40"/>
      <c r="G3377" s="22"/>
      <c r="H3377" s="44"/>
      <c r="I3377" s="67"/>
      <c r="J3377" s="67"/>
      <c r="K3377" s="4"/>
      <c r="N3377" s="22"/>
      <c r="Q3377" s="22"/>
      <c r="T3377" s="22"/>
      <c r="W3377" s="22"/>
      <c r="Z3377" s="22"/>
      <c r="AC3377" s="22"/>
      <c r="AF3377" s="22"/>
      <c r="AI3377" s="22"/>
      <c r="AL3377" s="22"/>
      <c r="AO3377" s="22"/>
      <c r="AR3377" s="22"/>
      <c r="AU3377" s="22"/>
      <c r="AX3377" s="22"/>
      <c r="BA3377" s="22"/>
      <c r="BD3377" s="22"/>
    </row>
    <row r="3378" spans="2:56" x14ac:dyDescent="0.3">
      <c r="B3378" s="22"/>
      <c r="C3378" s="55"/>
      <c r="D3378" s="44"/>
      <c r="E3378" s="40"/>
      <c r="F3378" s="40"/>
      <c r="G3378" s="22"/>
      <c r="H3378" s="44"/>
      <c r="I3378" s="67"/>
      <c r="J3378" s="67"/>
      <c r="K3378" s="4"/>
      <c r="N3378" s="22"/>
      <c r="Q3378" s="22"/>
      <c r="T3378" s="22"/>
      <c r="W3378" s="22"/>
      <c r="Z3378" s="22"/>
      <c r="AC3378" s="22"/>
      <c r="AF3378" s="22"/>
      <c r="AI3378" s="22"/>
      <c r="AL3378" s="22"/>
      <c r="AO3378" s="22"/>
      <c r="AR3378" s="22"/>
      <c r="AU3378" s="22"/>
      <c r="AX3378" s="22"/>
      <c r="BA3378" s="22"/>
      <c r="BD3378" s="22"/>
    </row>
    <row r="3379" spans="2:56" x14ac:dyDescent="0.3">
      <c r="B3379" s="22"/>
      <c r="C3379" s="55"/>
      <c r="D3379" s="44"/>
      <c r="E3379" s="40"/>
      <c r="F3379" s="40"/>
      <c r="G3379" s="22"/>
      <c r="H3379" s="44"/>
      <c r="I3379" s="67"/>
      <c r="J3379" s="67"/>
      <c r="K3379" s="4"/>
      <c r="N3379" s="22"/>
      <c r="Q3379" s="22"/>
      <c r="T3379" s="22"/>
      <c r="W3379" s="22"/>
      <c r="Z3379" s="22"/>
      <c r="AC3379" s="22"/>
      <c r="AF3379" s="22"/>
      <c r="AI3379" s="22"/>
      <c r="AL3379" s="22"/>
      <c r="AO3379" s="22"/>
      <c r="AR3379" s="22"/>
      <c r="AU3379" s="22"/>
      <c r="AX3379" s="22"/>
      <c r="BA3379" s="22"/>
      <c r="BD3379" s="22"/>
    </row>
    <row r="3380" spans="2:56" x14ac:dyDescent="0.3">
      <c r="B3380" s="22"/>
      <c r="C3380" s="55"/>
      <c r="D3380" s="44"/>
      <c r="E3380" s="40"/>
      <c r="F3380" s="40"/>
      <c r="G3380" s="22"/>
      <c r="H3380" s="44"/>
      <c r="I3380" s="67"/>
      <c r="J3380" s="67"/>
      <c r="K3380" s="4"/>
      <c r="N3380" s="22"/>
      <c r="Q3380" s="22"/>
      <c r="T3380" s="22"/>
      <c r="W3380" s="22"/>
      <c r="Z3380" s="22"/>
      <c r="AC3380" s="22"/>
      <c r="AF3380" s="22"/>
      <c r="AI3380" s="22"/>
      <c r="AL3380" s="22"/>
      <c r="AO3380" s="22"/>
      <c r="AR3380" s="22"/>
      <c r="AU3380" s="22"/>
      <c r="AX3380" s="22"/>
      <c r="BA3380" s="22"/>
      <c r="BD3380" s="22"/>
    </row>
    <row r="3381" spans="2:56" x14ac:dyDescent="0.3">
      <c r="B3381" s="22"/>
      <c r="C3381" s="55"/>
      <c r="D3381" s="44"/>
      <c r="E3381" s="40"/>
      <c r="F3381" s="40"/>
      <c r="G3381" s="22"/>
      <c r="H3381" s="44"/>
      <c r="I3381" s="67"/>
      <c r="J3381" s="67"/>
      <c r="K3381" s="4"/>
      <c r="N3381" s="22"/>
      <c r="Q3381" s="22"/>
      <c r="T3381" s="22"/>
      <c r="W3381" s="22"/>
      <c r="Z3381" s="22"/>
      <c r="AC3381" s="22"/>
      <c r="AF3381" s="22"/>
      <c r="AI3381" s="22"/>
      <c r="AL3381" s="22"/>
      <c r="AO3381" s="22"/>
      <c r="AR3381" s="22"/>
      <c r="AU3381" s="22"/>
      <c r="AX3381" s="22"/>
      <c r="BA3381" s="22"/>
      <c r="BD3381" s="22"/>
    </row>
    <row r="3382" spans="2:56" x14ac:dyDescent="0.3">
      <c r="B3382" s="22"/>
      <c r="C3382" s="55"/>
      <c r="D3382" s="44"/>
      <c r="E3382" s="40"/>
      <c r="F3382" s="40"/>
      <c r="G3382" s="22"/>
      <c r="H3382" s="44"/>
      <c r="I3382" s="67"/>
      <c r="J3382" s="67"/>
      <c r="K3382" s="4"/>
      <c r="N3382" s="22"/>
      <c r="Q3382" s="22"/>
      <c r="T3382" s="22"/>
      <c r="W3382" s="22"/>
      <c r="Z3382" s="22"/>
      <c r="AC3382" s="22"/>
      <c r="AF3382" s="22"/>
      <c r="AI3382" s="22"/>
      <c r="AL3382" s="22"/>
      <c r="AO3382" s="22"/>
      <c r="AR3382" s="22"/>
      <c r="AU3382" s="22"/>
      <c r="AX3382" s="22"/>
      <c r="BA3382" s="22"/>
      <c r="BD3382" s="22"/>
    </row>
    <row r="3383" spans="2:56" x14ac:dyDescent="0.3">
      <c r="B3383" s="22"/>
      <c r="C3383" s="55"/>
      <c r="D3383" s="44"/>
      <c r="E3383" s="40"/>
      <c r="F3383" s="40"/>
      <c r="G3383" s="22"/>
      <c r="H3383" s="44"/>
      <c r="I3383" s="67"/>
      <c r="J3383" s="67"/>
      <c r="K3383" s="4"/>
      <c r="N3383" s="22"/>
      <c r="Q3383" s="22"/>
      <c r="T3383" s="22"/>
      <c r="W3383" s="22"/>
      <c r="Z3383" s="22"/>
      <c r="AC3383" s="22"/>
      <c r="AF3383" s="22"/>
      <c r="AI3383" s="22"/>
      <c r="AL3383" s="22"/>
      <c r="AO3383" s="22"/>
      <c r="AR3383" s="22"/>
      <c r="AU3383" s="22"/>
      <c r="AX3383" s="22"/>
      <c r="BA3383" s="22"/>
      <c r="BD3383" s="22"/>
    </row>
    <row r="3384" spans="2:56" x14ac:dyDescent="0.3">
      <c r="B3384" s="22"/>
      <c r="C3384" s="55"/>
      <c r="D3384" s="44"/>
      <c r="E3384" s="40"/>
      <c r="F3384" s="40"/>
      <c r="G3384" s="22"/>
      <c r="H3384" s="44"/>
      <c r="I3384" s="67"/>
      <c r="J3384" s="67"/>
      <c r="K3384" s="4"/>
      <c r="N3384" s="22"/>
      <c r="Q3384" s="22"/>
      <c r="T3384" s="22"/>
      <c r="W3384" s="22"/>
      <c r="Z3384" s="22"/>
      <c r="AC3384" s="22"/>
      <c r="AF3384" s="22"/>
      <c r="AI3384" s="22"/>
      <c r="AL3384" s="22"/>
      <c r="AO3384" s="22"/>
      <c r="AR3384" s="22"/>
      <c r="AU3384" s="22"/>
      <c r="AX3384" s="22"/>
      <c r="BA3384" s="22"/>
      <c r="BD3384" s="22"/>
    </row>
    <row r="3385" spans="2:56" x14ac:dyDescent="0.3">
      <c r="B3385" s="22"/>
      <c r="C3385" s="55"/>
      <c r="D3385" s="44"/>
      <c r="E3385" s="40"/>
      <c r="F3385" s="40"/>
      <c r="G3385" s="22"/>
      <c r="H3385" s="44"/>
      <c r="I3385" s="67"/>
      <c r="J3385" s="67"/>
      <c r="K3385" s="4"/>
      <c r="N3385" s="22"/>
      <c r="Q3385" s="22"/>
      <c r="T3385" s="22"/>
      <c r="W3385" s="22"/>
      <c r="Z3385" s="22"/>
      <c r="AC3385" s="22"/>
      <c r="AF3385" s="22"/>
      <c r="AI3385" s="22"/>
      <c r="AL3385" s="22"/>
      <c r="AO3385" s="22"/>
      <c r="AR3385" s="22"/>
      <c r="AU3385" s="22"/>
      <c r="AX3385" s="22"/>
      <c r="BA3385" s="22"/>
      <c r="BD3385" s="22"/>
    </row>
    <row r="3386" spans="2:56" x14ac:dyDescent="0.3">
      <c r="B3386" s="22"/>
      <c r="C3386" s="55"/>
      <c r="D3386" s="44"/>
      <c r="E3386" s="40"/>
      <c r="F3386" s="40"/>
      <c r="G3386" s="22"/>
      <c r="H3386" s="44"/>
      <c r="I3386" s="67"/>
      <c r="J3386" s="67"/>
      <c r="K3386" s="4"/>
      <c r="N3386" s="22"/>
      <c r="Q3386" s="22"/>
      <c r="T3386" s="22"/>
      <c r="W3386" s="22"/>
      <c r="Z3386" s="22"/>
      <c r="AC3386" s="22"/>
      <c r="AF3386" s="22"/>
      <c r="AI3386" s="22"/>
      <c r="AL3386" s="22"/>
      <c r="AO3386" s="22"/>
      <c r="AR3386" s="22"/>
      <c r="AU3386" s="22"/>
      <c r="AX3386" s="22"/>
      <c r="BA3386" s="22"/>
      <c r="BD3386" s="22"/>
    </row>
    <row r="3387" spans="2:56" x14ac:dyDescent="0.3">
      <c r="B3387" s="22"/>
      <c r="C3387" s="55"/>
      <c r="D3387" s="44"/>
      <c r="E3387" s="40"/>
      <c r="F3387" s="40"/>
      <c r="G3387" s="22"/>
      <c r="H3387" s="44"/>
      <c r="I3387" s="67"/>
      <c r="J3387" s="67"/>
      <c r="K3387" s="4"/>
      <c r="N3387" s="22"/>
      <c r="Q3387" s="22"/>
      <c r="T3387" s="22"/>
      <c r="W3387" s="22"/>
      <c r="Z3387" s="22"/>
      <c r="AC3387" s="22"/>
      <c r="AF3387" s="22"/>
      <c r="AI3387" s="22"/>
      <c r="AL3387" s="22"/>
      <c r="AO3387" s="22"/>
      <c r="AR3387" s="22"/>
      <c r="AU3387" s="22"/>
      <c r="AX3387" s="22"/>
      <c r="BA3387" s="22"/>
      <c r="BD3387" s="22"/>
    </row>
    <row r="3388" spans="2:56" x14ac:dyDescent="0.3">
      <c r="B3388" s="22"/>
      <c r="C3388" s="55"/>
      <c r="D3388" s="44"/>
      <c r="E3388" s="40"/>
      <c r="F3388" s="40"/>
      <c r="G3388" s="22"/>
      <c r="H3388" s="44"/>
      <c r="I3388" s="67"/>
      <c r="J3388" s="67"/>
      <c r="K3388" s="4"/>
      <c r="N3388" s="22"/>
      <c r="Q3388" s="22"/>
      <c r="T3388" s="22"/>
      <c r="W3388" s="22"/>
      <c r="Z3388" s="22"/>
      <c r="AC3388" s="22"/>
      <c r="AF3388" s="22"/>
      <c r="AI3388" s="22"/>
      <c r="AL3388" s="22"/>
      <c r="AO3388" s="22"/>
      <c r="AR3388" s="22"/>
      <c r="AU3388" s="22"/>
      <c r="AX3388" s="22"/>
      <c r="BA3388" s="22"/>
      <c r="BD3388" s="22"/>
    </row>
    <row r="3389" spans="2:56" x14ac:dyDescent="0.3">
      <c r="B3389" s="22"/>
      <c r="C3389" s="55"/>
      <c r="D3389" s="44"/>
      <c r="E3389" s="40"/>
      <c r="F3389" s="40"/>
      <c r="G3389" s="22"/>
      <c r="H3389" s="44"/>
      <c r="I3389" s="67"/>
      <c r="J3389" s="67"/>
      <c r="K3389" s="4"/>
      <c r="N3389" s="22"/>
      <c r="Q3389" s="22"/>
      <c r="T3389" s="22"/>
      <c r="W3389" s="22"/>
      <c r="Z3389" s="22"/>
      <c r="AC3389" s="22"/>
      <c r="AF3389" s="22"/>
      <c r="AI3389" s="22"/>
      <c r="AL3389" s="22"/>
      <c r="AO3389" s="22"/>
      <c r="AR3389" s="22"/>
      <c r="AU3389" s="22"/>
      <c r="AX3389" s="22"/>
      <c r="BA3389" s="22"/>
      <c r="BD3389" s="22"/>
    </row>
    <row r="3390" spans="2:56" x14ac:dyDescent="0.3">
      <c r="B3390" s="22"/>
      <c r="C3390" s="55"/>
      <c r="D3390" s="44"/>
      <c r="E3390" s="40"/>
      <c r="F3390" s="40"/>
      <c r="G3390" s="22"/>
      <c r="H3390" s="44"/>
      <c r="I3390" s="67"/>
      <c r="J3390" s="67"/>
      <c r="K3390" s="4"/>
      <c r="N3390" s="22"/>
      <c r="Q3390" s="22"/>
      <c r="T3390" s="22"/>
      <c r="W3390" s="22"/>
      <c r="Z3390" s="22"/>
      <c r="AC3390" s="22"/>
      <c r="AF3390" s="22"/>
      <c r="AI3390" s="22"/>
      <c r="AL3390" s="22"/>
      <c r="AO3390" s="22"/>
      <c r="AR3390" s="22"/>
      <c r="AU3390" s="22"/>
      <c r="AX3390" s="22"/>
      <c r="BA3390" s="22"/>
      <c r="BD3390" s="22"/>
    </row>
    <row r="3391" spans="2:56" x14ac:dyDescent="0.3">
      <c r="B3391" s="22"/>
      <c r="C3391" s="55"/>
      <c r="D3391" s="44"/>
      <c r="E3391" s="40"/>
      <c r="F3391" s="40"/>
      <c r="G3391" s="22"/>
      <c r="H3391" s="44"/>
      <c r="I3391" s="67"/>
      <c r="J3391" s="67"/>
      <c r="K3391" s="4"/>
      <c r="N3391" s="22"/>
      <c r="Q3391" s="22"/>
      <c r="T3391" s="22"/>
      <c r="W3391" s="22"/>
      <c r="Z3391" s="22"/>
      <c r="AC3391" s="22"/>
      <c r="AF3391" s="22"/>
      <c r="AI3391" s="22"/>
      <c r="AL3391" s="22"/>
      <c r="AO3391" s="22"/>
      <c r="AR3391" s="22"/>
      <c r="AU3391" s="22"/>
      <c r="AX3391" s="22"/>
      <c r="BA3391" s="22"/>
      <c r="BD3391" s="22"/>
    </row>
    <row r="3392" spans="2:56" x14ac:dyDescent="0.3">
      <c r="B3392" s="22"/>
      <c r="C3392" s="55"/>
      <c r="D3392" s="44"/>
      <c r="E3392" s="40"/>
      <c r="F3392" s="40"/>
      <c r="G3392" s="22"/>
      <c r="H3392" s="44"/>
      <c r="I3392" s="67"/>
      <c r="J3392" s="67"/>
      <c r="K3392" s="4"/>
      <c r="N3392" s="22"/>
      <c r="Q3392" s="22"/>
      <c r="T3392" s="22"/>
      <c r="W3392" s="22"/>
      <c r="Z3392" s="22"/>
      <c r="AC3392" s="22"/>
      <c r="AF3392" s="22"/>
      <c r="AI3392" s="22"/>
      <c r="AL3392" s="22"/>
      <c r="AO3392" s="22"/>
      <c r="AR3392" s="22"/>
      <c r="AU3392" s="22"/>
      <c r="AX3392" s="22"/>
      <c r="BA3392" s="22"/>
      <c r="BD3392" s="22"/>
    </row>
    <row r="3393" spans="2:56" x14ac:dyDescent="0.3">
      <c r="B3393" s="22"/>
      <c r="C3393" s="55"/>
      <c r="D3393" s="44"/>
      <c r="E3393" s="40"/>
      <c r="F3393" s="40"/>
      <c r="G3393" s="22"/>
      <c r="H3393" s="44"/>
      <c r="I3393" s="67"/>
      <c r="J3393" s="67"/>
      <c r="K3393" s="4"/>
      <c r="N3393" s="22"/>
      <c r="Q3393" s="22"/>
      <c r="T3393" s="22"/>
      <c r="W3393" s="22"/>
      <c r="Z3393" s="22"/>
      <c r="AC3393" s="22"/>
      <c r="AF3393" s="22"/>
      <c r="AI3393" s="22"/>
      <c r="AL3393" s="22"/>
      <c r="AO3393" s="22"/>
      <c r="AR3393" s="22"/>
      <c r="AU3393" s="22"/>
      <c r="AX3393" s="22"/>
      <c r="BA3393" s="22"/>
      <c r="BD3393" s="22"/>
    </row>
    <row r="3394" spans="2:56" x14ac:dyDescent="0.3">
      <c r="B3394" s="22"/>
      <c r="C3394" s="55"/>
      <c r="D3394" s="44"/>
      <c r="E3394" s="40"/>
      <c r="F3394" s="40"/>
      <c r="G3394" s="22"/>
      <c r="H3394" s="44"/>
      <c r="I3394" s="67"/>
      <c r="J3394" s="67"/>
      <c r="K3394" s="4"/>
      <c r="N3394" s="22"/>
      <c r="Q3394" s="22"/>
      <c r="T3394" s="22"/>
      <c r="W3394" s="22"/>
      <c r="Z3394" s="22"/>
      <c r="AC3394" s="22"/>
      <c r="AF3394" s="22"/>
      <c r="AI3394" s="22"/>
      <c r="AL3394" s="22"/>
      <c r="AO3394" s="22"/>
      <c r="AR3394" s="22"/>
      <c r="AU3394" s="22"/>
      <c r="AX3394" s="22"/>
      <c r="BA3394" s="22"/>
      <c r="BD3394" s="22"/>
    </row>
    <row r="3395" spans="2:56" x14ac:dyDescent="0.3">
      <c r="B3395" s="22"/>
      <c r="C3395" s="55"/>
      <c r="D3395" s="44"/>
      <c r="E3395" s="40"/>
      <c r="F3395" s="40"/>
      <c r="G3395" s="22"/>
      <c r="H3395" s="44"/>
      <c r="I3395" s="67"/>
      <c r="J3395" s="67"/>
      <c r="K3395" s="4"/>
      <c r="N3395" s="22"/>
      <c r="Q3395" s="22"/>
      <c r="T3395" s="22"/>
      <c r="W3395" s="22"/>
      <c r="Z3395" s="22"/>
      <c r="AC3395" s="22"/>
      <c r="AF3395" s="22"/>
      <c r="AI3395" s="22"/>
      <c r="AL3395" s="22"/>
      <c r="AO3395" s="22"/>
      <c r="AR3395" s="22"/>
      <c r="AU3395" s="22"/>
      <c r="AX3395" s="22"/>
      <c r="BA3395" s="22"/>
      <c r="BD3395" s="22"/>
    </row>
    <row r="3396" spans="2:56" x14ac:dyDescent="0.3">
      <c r="B3396" s="22"/>
      <c r="C3396" s="55"/>
      <c r="D3396" s="44"/>
      <c r="E3396" s="40"/>
      <c r="F3396" s="40"/>
      <c r="G3396" s="22"/>
      <c r="H3396" s="44"/>
      <c r="I3396" s="67"/>
      <c r="J3396" s="67"/>
      <c r="K3396" s="4"/>
      <c r="N3396" s="22"/>
      <c r="Q3396" s="22"/>
      <c r="T3396" s="22"/>
      <c r="W3396" s="22"/>
      <c r="Z3396" s="22"/>
      <c r="AC3396" s="22"/>
      <c r="AF3396" s="22"/>
      <c r="AI3396" s="22"/>
      <c r="AL3396" s="22"/>
      <c r="AO3396" s="22"/>
      <c r="AR3396" s="22"/>
      <c r="AU3396" s="22"/>
      <c r="AX3396" s="22"/>
      <c r="BA3396" s="22"/>
      <c r="BD3396" s="22"/>
    </row>
    <row r="3397" spans="2:56" x14ac:dyDescent="0.3">
      <c r="B3397" s="22"/>
      <c r="C3397" s="55"/>
      <c r="D3397" s="44"/>
      <c r="E3397" s="40"/>
      <c r="F3397" s="40"/>
      <c r="G3397" s="22"/>
      <c r="H3397" s="44"/>
      <c r="I3397" s="67"/>
      <c r="J3397" s="67"/>
      <c r="K3397" s="4"/>
      <c r="N3397" s="22"/>
      <c r="Q3397" s="22"/>
      <c r="T3397" s="22"/>
      <c r="W3397" s="22"/>
      <c r="Z3397" s="22"/>
      <c r="AC3397" s="22"/>
      <c r="AF3397" s="22"/>
      <c r="AI3397" s="22"/>
      <c r="AL3397" s="22"/>
      <c r="AO3397" s="22"/>
      <c r="AR3397" s="22"/>
      <c r="AU3397" s="22"/>
      <c r="AX3397" s="22"/>
      <c r="BA3397" s="22"/>
      <c r="BD3397" s="22"/>
    </row>
    <row r="3398" spans="2:56" x14ac:dyDescent="0.3">
      <c r="B3398" s="22"/>
      <c r="C3398" s="55"/>
      <c r="D3398" s="44"/>
      <c r="E3398" s="40"/>
      <c r="F3398" s="40"/>
      <c r="G3398" s="22"/>
      <c r="H3398" s="44"/>
      <c r="I3398" s="67"/>
      <c r="J3398" s="67"/>
      <c r="K3398" s="4"/>
      <c r="N3398" s="22"/>
      <c r="Q3398" s="22"/>
      <c r="T3398" s="22"/>
      <c r="W3398" s="22"/>
      <c r="Z3398" s="22"/>
      <c r="AC3398" s="22"/>
      <c r="AF3398" s="22"/>
      <c r="AI3398" s="22"/>
      <c r="AL3398" s="22"/>
      <c r="AO3398" s="22"/>
      <c r="AR3398" s="22"/>
      <c r="AU3398" s="22"/>
      <c r="AX3398" s="22"/>
      <c r="BA3398" s="22"/>
      <c r="BD3398" s="22"/>
    </row>
    <row r="3399" spans="2:56" x14ac:dyDescent="0.3">
      <c r="B3399" s="22"/>
      <c r="C3399" s="55"/>
      <c r="D3399" s="44"/>
      <c r="E3399" s="40"/>
      <c r="F3399" s="40"/>
      <c r="G3399" s="22"/>
      <c r="H3399" s="44"/>
      <c r="I3399" s="67"/>
      <c r="J3399" s="67"/>
      <c r="K3399" s="4"/>
      <c r="N3399" s="22"/>
      <c r="Q3399" s="22"/>
      <c r="T3399" s="22"/>
      <c r="W3399" s="22"/>
      <c r="Z3399" s="22"/>
      <c r="AC3399" s="22"/>
      <c r="AF3399" s="22"/>
      <c r="AI3399" s="22"/>
      <c r="AL3399" s="22"/>
      <c r="AO3399" s="22"/>
      <c r="AR3399" s="22"/>
      <c r="AU3399" s="22"/>
      <c r="AX3399" s="22"/>
      <c r="BA3399" s="22"/>
      <c r="BD3399" s="22"/>
    </row>
    <row r="3400" spans="2:56" x14ac:dyDescent="0.3">
      <c r="B3400" s="22"/>
      <c r="C3400" s="55"/>
      <c r="D3400" s="44"/>
      <c r="E3400" s="40"/>
      <c r="F3400" s="40"/>
      <c r="G3400" s="22"/>
      <c r="H3400" s="44"/>
      <c r="I3400" s="67"/>
      <c r="J3400" s="67"/>
      <c r="K3400" s="4"/>
      <c r="N3400" s="22"/>
      <c r="Q3400" s="22"/>
      <c r="T3400" s="22"/>
      <c r="W3400" s="22"/>
      <c r="Z3400" s="22"/>
      <c r="AC3400" s="22"/>
      <c r="AF3400" s="22"/>
      <c r="AI3400" s="22"/>
      <c r="AL3400" s="22"/>
      <c r="AO3400" s="22"/>
      <c r="AR3400" s="22"/>
      <c r="AU3400" s="22"/>
      <c r="AX3400" s="22"/>
      <c r="BA3400" s="22"/>
      <c r="BD3400" s="22"/>
    </row>
    <row r="3401" spans="2:56" x14ac:dyDescent="0.3">
      <c r="B3401" s="22"/>
      <c r="C3401" s="55"/>
      <c r="D3401" s="44"/>
      <c r="E3401" s="40"/>
      <c r="F3401" s="40"/>
      <c r="G3401" s="22"/>
      <c r="H3401" s="44"/>
      <c r="I3401" s="67"/>
      <c r="J3401" s="67"/>
      <c r="K3401" s="4"/>
      <c r="N3401" s="22"/>
      <c r="Q3401" s="22"/>
      <c r="T3401" s="22"/>
      <c r="W3401" s="22"/>
      <c r="Z3401" s="22"/>
      <c r="AC3401" s="22"/>
      <c r="AF3401" s="22"/>
      <c r="AI3401" s="22"/>
      <c r="AL3401" s="22"/>
      <c r="AO3401" s="22"/>
      <c r="AR3401" s="22"/>
      <c r="AU3401" s="22"/>
      <c r="AX3401" s="22"/>
      <c r="BA3401" s="22"/>
      <c r="BD3401" s="22"/>
    </row>
    <row r="3402" spans="2:56" x14ac:dyDescent="0.3">
      <c r="B3402" s="22"/>
      <c r="C3402" s="55"/>
      <c r="D3402" s="44"/>
      <c r="E3402" s="40"/>
      <c r="F3402" s="40"/>
      <c r="G3402" s="22"/>
      <c r="H3402" s="44"/>
      <c r="I3402" s="67"/>
      <c r="J3402" s="67"/>
      <c r="K3402" s="4"/>
      <c r="N3402" s="22"/>
      <c r="Q3402" s="22"/>
      <c r="T3402" s="22"/>
      <c r="W3402" s="22"/>
      <c r="Z3402" s="22"/>
      <c r="AC3402" s="22"/>
      <c r="AF3402" s="22"/>
      <c r="AI3402" s="22"/>
      <c r="AL3402" s="22"/>
      <c r="AO3402" s="22"/>
      <c r="AR3402" s="22"/>
      <c r="AU3402" s="22"/>
      <c r="AX3402" s="22"/>
      <c r="BA3402" s="22"/>
      <c r="BD3402" s="22"/>
    </row>
    <row r="3403" spans="2:56" x14ac:dyDescent="0.3">
      <c r="B3403" s="22"/>
      <c r="C3403" s="55"/>
      <c r="D3403" s="44"/>
      <c r="E3403" s="40"/>
      <c r="F3403" s="40"/>
      <c r="G3403" s="22"/>
      <c r="H3403" s="44"/>
      <c r="I3403" s="67"/>
      <c r="J3403" s="67"/>
      <c r="K3403" s="4"/>
      <c r="N3403" s="22"/>
      <c r="Q3403" s="22"/>
      <c r="T3403" s="22"/>
      <c r="W3403" s="22"/>
      <c r="Z3403" s="22"/>
      <c r="AC3403" s="22"/>
      <c r="AF3403" s="22"/>
      <c r="AI3403" s="22"/>
      <c r="AL3403" s="22"/>
      <c r="AO3403" s="22"/>
      <c r="AR3403" s="22"/>
      <c r="AU3403" s="22"/>
      <c r="AX3403" s="22"/>
      <c r="BA3403" s="22"/>
      <c r="BD3403" s="22"/>
    </row>
    <row r="3404" spans="2:56" x14ac:dyDescent="0.3">
      <c r="B3404" s="22"/>
      <c r="C3404" s="55"/>
      <c r="D3404" s="44"/>
      <c r="E3404" s="40"/>
      <c r="F3404" s="40"/>
      <c r="G3404" s="22"/>
      <c r="H3404" s="44"/>
      <c r="I3404" s="67"/>
      <c r="J3404" s="67"/>
      <c r="K3404" s="4"/>
      <c r="N3404" s="22"/>
      <c r="Q3404" s="22"/>
      <c r="T3404" s="22"/>
      <c r="W3404" s="22"/>
      <c r="Z3404" s="22"/>
      <c r="AC3404" s="22"/>
      <c r="AF3404" s="22"/>
      <c r="AI3404" s="22"/>
      <c r="AL3404" s="22"/>
      <c r="AO3404" s="22"/>
      <c r="AR3404" s="22"/>
      <c r="AU3404" s="22"/>
      <c r="AX3404" s="22"/>
      <c r="BA3404" s="22"/>
      <c r="BD3404" s="22"/>
    </row>
    <row r="3405" spans="2:56" x14ac:dyDescent="0.3">
      <c r="B3405" s="22"/>
      <c r="C3405" s="55"/>
      <c r="D3405" s="44"/>
      <c r="E3405" s="40"/>
      <c r="F3405" s="40"/>
      <c r="G3405" s="22"/>
      <c r="H3405" s="44"/>
      <c r="I3405" s="67"/>
      <c r="J3405" s="67"/>
      <c r="K3405" s="4"/>
      <c r="N3405" s="22"/>
      <c r="Q3405" s="22"/>
      <c r="T3405" s="22"/>
      <c r="W3405" s="22"/>
      <c r="Z3405" s="22"/>
      <c r="AC3405" s="22"/>
      <c r="AF3405" s="22"/>
      <c r="AI3405" s="22"/>
      <c r="AL3405" s="22"/>
      <c r="AO3405" s="22"/>
      <c r="AR3405" s="22"/>
      <c r="AU3405" s="22"/>
      <c r="AX3405" s="22"/>
      <c r="BA3405" s="22"/>
      <c r="BD3405" s="22"/>
    </row>
    <row r="3406" spans="2:56" x14ac:dyDescent="0.3">
      <c r="B3406" s="22"/>
      <c r="C3406" s="55"/>
      <c r="D3406" s="44"/>
      <c r="E3406" s="40"/>
      <c r="F3406" s="40"/>
      <c r="G3406" s="22"/>
      <c r="H3406" s="44"/>
      <c r="I3406" s="67"/>
      <c r="J3406" s="67"/>
      <c r="K3406" s="4"/>
      <c r="N3406" s="22"/>
      <c r="Q3406" s="22"/>
      <c r="T3406" s="22"/>
      <c r="W3406" s="22"/>
      <c r="Z3406" s="22"/>
      <c r="AC3406" s="22"/>
      <c r="AF3406" s="22"/>
      <c r="AI3406" s="22"/>
      <c r="AL3406" s="22"/>
      <c r="AO3406" s="22"/>
      <c r="AR3406" s="22"/>
      <c r="AU3406" s="22"/>
      <c r="AX3406" s="22"/>
      <c r="BA3406" s="22"/>
      <c r="BD3406" s="22"/>
    </row>
    <row r="3407" spans="2:56" x14ac:dyDescent="0.3">
      <c r="B3407" s="22"/>
      <c r="C3407" s="55"/>
      <c r="D3407" s="44"/>
      <c r="E3407" s="40"/>
      <c r="F3407" s="40"/>
      <c r="G3407" s="22"/>
      <c r="H3407" s="44"/>
      <c r="I3407" s="67"/>
      <c r="J3407" s="67"/>
      <c r="K3407" s="4"/>
      <c r="N3407" s="22"/>
      <c r="Q3407" s="22"/>
      <c r="T3407" s="22"/>
      <c r="W3407" s="22"/>
      <c r="Z3407" s="22"/>
      <c r="AC3407" s="22"/>
      <c r="AF3407" s="22"/>
      <c r="AI3407" s="22"/>
      <c r="AL3407" s="22"/>
      <c r="AO3407" s="22"/>
      <c r="AR3407" s="22"/>
      <c r="AU3407" s="22"/>
      <c r="AX3407" s="22"/>
      <c r="BA3407" s="22"/>
      <c r="BD3407" s="22"/>
    </row>
    <row r="3408" spans="2:56" x14ac:dyDescent="0.3">
      <c r="B3408" s="22"/>
      <c r="C3408" s="55"/>
      <c r="D3408" s="44"/>
      <c r="E3408" s="40"/>
      <c r="F3408" s="40"/>
      <c r="G3408" s="22"/>
      <c r="H3408" s="44"/>
      <c r="I3408" s="67"/>
      <c r="J3408" s="67"/>
      <c r="K3408" s="4"/>
      <c r="N3408" s="22"/>
      <c r="Q3408" s="22"/>
      <c r="T3408" s="22"/>
      <c r="W3408" s="22"/>
      <c r="Z3408" s="22"/>
      <c r="AC3408" s="22"/>
      <c r="AF3408" s="22"/>
      <c r="AI3408" s="22"/>
      <c r="AL3408" s="22"/>
      <c r="AO3408" s="22"/>
      <c r="AR3408" s="22"/>
      <c r="AU3408" s="22"/>
      <c r="AX3408" s="22"/>
      <c r="BA3408" s="22"/>
      <c r="BD3408" s="22"/>
    </row>
    <row r="3409" spans="2:56" x14ac:dyDescent="0.3">
      <c r="B3409" s="22"/>
      <c r="C3409" s="55"/>
      <c r="D3409" s="44"/>
      <c r="E3409" s="40"/>
      <c r="F3409" s="40"/>
      <c r="G3409" s="22"/>
      <c r="H3409" s="44"/>
      <c r="I3409" s="67"/>
      <c r="J3409" s="67"/>
      <c r="K3409" s="4"/>
      <c r="N3409" s="22"/>
      <c r="Q3409" s="22"/>
      <c r="T3409" s="22"/>
      <c r="W3409" s="22"/>
      <c r="Z3409" s="22"/>
      <c r="AC3409" s="22"/>
      <c r="AF3409" s="22"/>
      <c r="AI3409" s="22"/>
      <c r="AL3409" s="22"/>
      <c r="AO3409" s="22"/>
      <c r="AR3409" s="22"/>
      <c r="AU3409" s="22"/>
      <c r="AX3409" s="22"/>
      <c r="BA3409" s="22"/>
      <c r="BD3409" s="22"/>
    </row>
    <row r="3410" spans="2:56" x14ac:dyDescent="0.3">
      <c r="B3410" s="22"/>
      <c r="C3410" s="55"/>
      <c r="D3410" s="44"/>
      <c r="E3410" s="40"/>
      <c r="F3410" s="40"/>
      <c r="G3410" s="22"/>
      <c r="H3410" s="44"/>
      <c r="I3410" s="67"/>
      <c r="J3410" s="67"/>
      <c r="K3410" s="4"/>
      <c r="N3410" s="22"/>
      <c r="Q3410" s="22"/>
      <c r="T3410" s="22"/>
      <c r="W3410" s="22"/>
      <c r="Z3410" s="22"/>
      <c r="AC3410" s="22"/>
      <c r="AF3410" s="22"/>
      <c r="AI3410" s="22"/>
      <c r="AL3410" s="22"/>
      <c r="AO3410" s="22"/>
      <c r="AR3410" s="22"/>
      <c r="AU3410" s="22"/>
      <c r="AX3410" s="22"/>
      <c r="BA3410" s="22"/>
      <c r="BD3410" s="22"/>
    </row>
    <row r="3411" spans="2:56" x14ac:dyDescent="0.3">
      <c r="B3411" s="22"/>
      <c r="C3411" s="55"/>
      <c r="D3411" s="44"/>
      <c r="E3411" s="40"/>
      <c r="F3411" s="40"/>
      <c r="G3411" s="22"/>
      <c r="H3411" s="44"/>
      <c r="I3411" s="67"/>
      <c r="J3411" s="67"/>
      <c r="K3411" s="4"/>
      <c r="N3411" s="22"/>
      <c r="Q3411" s="22"/>
      <c r="T3411" s="22"/>
      <c r="W3411" s="22"/>
      <c r="Z3411" s="22"/>
      <c r="AC3411" s="22"/>
      <c r="AF3411" s="22"/>
      <c r="AI3411" s="22"/>
      <c r="AL3411" s="22"/>
      <c r="AO3411" s="22"/>
      <c r="AR3411" s="22"/>
      <c r="AU3411" s="22"/>
      <c r="AX3411" s="22"/>
      <c r="BA3411" s="22"/>
      <c r="BD3411" s="22"/>
    </row>
    <row r="3412" spans="2:56" x14ac:dyDescent="0.3">
      <c r="B3412" s="22"/>
      <c r="C3412" s="55"/>
      <c r="D3412" s="44"/>
      <c r="E3412" s="40"/>
      <c r="F3412" s="40"/>
      <c r="G3412" s="22"/>
      <c r="H3412" s="44"/>
      <c r="I3412" s="67"/>
      <c r="J3412" s="67"/>
      <c r="K3412" s="4"/>
      <c r="N3412" s="22"/>
      <c r="Q3412" s="22"/>
      <c r="T3412" s="22"/>
      <c r="W3412" s="22"/>
      <c r="Z3412" s="22"/>
      <c r="AC3412" s="22"/>
      <c r="AF3412" s="22"/>
      <c r="AI3412" s="22"/>
      <c r="AL3412" s="22"/>
      <c r="AO3412" s="22"/>
      <c r="AR3412" s="22"/>
      <c r="AU3412" s="22"/>
      <c r="AX3412" s="22"/>
      <c r="BA3412" s="22"/>
      <c r="BD3412" s="22"/>
    </row>
    <row r="3413" spans="2:56" x14ac:dyDescent="0.3">
      <c r="B3413" s="22"/>
      <c r="C3413" s="55"/>
      <c r="D3413" s="44"/>
      <c r="E3413" s="40"/>
      <c r="F3413" s="40"/>
      <c r="G3413" s="22"/>
      <c r="H3413" s="44"/>
      <c r="I3413" s="67"/>
      <c r="J3413" s="67"/>
      <c r="K3413" s="4"/>
      <c r="N3413" s="22"/>
      <c r="Q3413" s="22"/>
      <c r="T3413" s="22"/>
      <c r="W3413" s="22"/>
      <c r="Z3413" s="22"/>
      <c r="AC3413" s="22"/>
      <c r="AF3413" s="22"/>
      <c r="AI3413" s="22"/>
      <c r="AL3413" s="22"/>
      <c r="AO3413" s="22"/>
      <c r="AR3413" s="22"/>
      <c r="AU3413" s="22"/>
      <c r="AX3413" s="22"/>
      <c r="BA3413" s="22"/>
      <c r="BD3413" s="22"/>
    </row>
    <row r="3414" spans="2:56" x14ac:dyDescent="0.3">
      <c r="B3414" s="22"/>
      <c r="C3414" s="55"/>
      <c r="D3414" s="44"/>
      <c r="E3414" s="40"/>
      <c r="F3414" s="40"/>
      <c r="G3414" s="22"/>
      <c r="H3414" s="44"/>
      <c r="I3414" s="67"/>
      <c r="J3414" s="67"/>
      <c r="K3414" s="4"/>
      <c r="N3414" s="22"/>
      <c r="Q3414" s="22"/>
      <c r="T3414" s="22"/>
      <c r="W3414" s="22"/>
      <c r="Z3414" s="22"/>
      <c r="AC3414" s="22"/>
      <c r="AF3414" s="22"/>
      <c r="AI3414" s="22"/>
      <c r="AL3414" s="22"/>
      <c r="AO3414" s="22"/>
      <c r="AR3414" s="22"/>
      <c r="AU3414" s="22"/>
      <c r="AX3414" s="22"/>
      <c r="BA3414" s="22"/>
      <c r="BD3414" s="22"/>
    </row>
    <row r="3415" spans="2:56" x14ac:dyDescent="0.3">
      <c r="B3415" s="22"/>
      <c r="C3415" s="55"/>
      <c r="D3415" s="44"/>
      <c r="E3415" s="40"/>
      <c r="F3415" s="40"/>
      <c r="G3415" s="22"/>
      <c r="H3415" s="44"/>
      <c r="I3415" s="67"/>
      <c r="J3415" s="67"/>
      <c r="K3415" s="4"/>
      <c r="N3415" s="22"/>
      <c r="Q3415" s="22"/>
      <c r="T3415" s="22"/>
      <c r="W3415" s="22"/>
      <c r="Z3415" s="22"/>
      <c r="AC3415" s="22"/>
      <c r="AF3415" s="22"/>
      <c r="AI3415" s="22"/>
      <c r="AL3415" s="22"/>
      <c r="AO3415" s="22"/>
      <c r="AR3415" s="22"/>
      <c r="AU3415" s="22"/>
      <c r="AX3415" s="22"/>
      <c r="BA3415" s="22"/>
      <c r="BD3415" s="22"/>
    </row>
    <row r="3416" spans="2:56" x14ac:dyDescent="0.3">
      <c r="B3416" s="22"/>
      <c r="C3416" s="55"/>
      <c r="D3416" s="44"/>
      <c r="E3416" s="40"/>
      <c r="F3416" s="40"/>
      <c r="G3416" s="22"/>
      <c r="H3416" s="44"/>
      <c r="I3416" s="67"/>
      <c r="J3416" s="67"/>
      <c r="K3416" s="4"/>
      <c r="N3416" s="22"/>
      <c r="Q3416" s="22"/>
      <c r="T3416" s="22"/>
      <c r="W3416" s="22"/>
      <c r="Z3416" s="22"/>
      <c r="AC3416" s="22"/>
      <c r="AF3416" s="22"/>
      <c r="AI3416" s="22"/>
      <c r="AL3416" s="22"/>
      <c r="AO3416" s="22"/>
      <c r="AR3416" s="22"/>
      <c r="AU3416" s="22"/>
      <c r="AX3416" s="22"/>
      <c r="BA3416" s="22"/>
      <c r="BD3416" s="22"/>
    </row>
    <row r="3417" spans="2:56" x14ac:dyDescent="0.3">
      <c r="B3417" s="22"/>
      <c r="C3417" s="55"/>
      <c r="D3417" s="44"/>
      <c r="E3417" s="40"/>
      <c r="F3417" s="40"/>
      <c r="G3417" s="22"/>
      <c r="H3417" s="44"/>
      <c r="I3417" s="67"/>
      <c r="J3417" s="67"/>
      <c r="K3417" s="4"/>
      <c r="N3417" s="22"/>
      <c r="Q3417" s="22"/>
      <c r="T3417" s="22"/>
      <c r="W3417" s="22"/>
      <c r="Z3417" s="22"/>
      <c r="AC3417" s="22"/>
      <c r="AF3417" s="22"/>
      <c r="AI3417" s="22"/>
      <c r="AL3417" s="22"/>
      <c r="AO3417" s="22"/>
      <c r="AR3417" s="22"/>
      <c r="AU3417" s="22"/>
      <c r="AX3417" s="22"/>
      <c r="BA3417" s="22"/>
      <c r="BD3417" s="22"/>
    </row>
    <row r="3418" spans="2:56" x14ac:dyDescent="0.3">
      <c r="B3418" s="22"/>
      <c r="C3418" s="55"/>
      <c r="D3418" s="44"/>
      <c r="E3418" s="40"/>
      <c r="F3418" s="40"/>
      <c r="G3418" s="22"/>
      <c r="H3418" s="44"/>
      <c r="I3418" s="67"/>
      <c r="J3418" s="67"/>
      <c r="K3418" s="4"/>
      <c r="N3418" s="22"/>
      <c r="Q3418" s="22"/>
      <c r="T3418" s="22"/>
      <c r="W3418" s="22"/>
      <c r="Z3418" s="22"/>
      <c r="AC3418" s="22"/>
      <c r="AF3418" s="22"/>
      <c r="AI3418" s="22"/>
      <c r="AL3418" s="22"/>
      <c r="AO3418" s="22"/>
      <c r="AR3418" s="22"/>
      <c r="AU3418" s="22"/>
      <c r="AX3418" s="22"/>
      <c r="BA3418" s="22"/>
      <c r="BD3418" s="22"/>
    </row>
    <row r="3419" spans="2:56" x14ac:dyDescent="0.3">
      <c r="B3419" s="22"/>
      <c r="C3419" s="55"/>
      <c r="D3419" s="44"/>
      <c r="E3419" s="40"/>
      <c r="F3419" s="40"/>
      <c r="G3419" s="22"/>
      <c r="H3419" s="44"/>
      <c r="I3419" s="67"/>
      <c r="J3419" s="67"/>
      <c r="K3419" s="4"/>
      <c r="N3419" s="22"/>
      <c r="Q3419" s="22"/>
      <c r="T3419" s="22"/>
      <c r="W3419" s="22"/>
      <c r="Z3419" s="22"/>
      <c r="AC3419" s="22"/>
      <c r="AF3419" s="22"/>
      <c r="AI3419" s="22"/>
      <c r="AL3419" s="22"/>
      <c r="AO3419" s="22"/>
      <c r="AR3419" s="22"/>
      <c r="AU3419" s="22"/>
      <c r="AX3419" s="22"/>
      <c r="BA3419" s="22"/>
      <c r="BD3419" s="22"/>
    </row>
    <row r="3420" spans="2:56" x14ac:dyDescent="0.3">
      <c r="B3420" s="22"/>
      <c r="C3420" s="55"/>
      <c r="D3420" s="44"/>
      <c r="E3420" s="40"/>
      <c r="F3420" s="40"/>
      <c r="G3420" s="22"/>
      <c r="H3420" s="44"/>
      <c r="I3420" s="67"/>
      <c r="J3420" s="67"/>
      <c r="K3420" s="4"/>
      <c r="N3420" s="22"/>
      <c r="Q3420" s="22"/>
      <c r="T3420" s="22"/>
      <c r="W3420" s="22"/>
      <c r="Z3420" s="22"/>
      <c r="AC3420" s="22"/>
      <c r="AF3420" s="22"/>
      <c r="AI3420" s="22"/>
      <c r="AL3420" s="22"/>
      <c r="AO3420" s="22"/>
      <c r="AR3420" s="22"/>
      <c r="AU3420" s="22"/>
      <c r="AX3420" s="22"/>
      <c r="BA3420" s="22"/>
      <c r="BD3420" s="22"/>
    </row>
    <row r="3421" spans="2:56" x14ac:dyDescent="0.3">
      <c r="B3421" s="22"/>
      <c r="C3421" s="55"/>
      <c r="D3421" s="44"/>
      <c r="E3421" s="40"/>
      <c r="F3421" s="40"/>
      <c r="G3421" s="22"/>
      <c r="H3421" s="44"/>
      <c r="I3421" s="67"/>
      <c r="J3421" s="67"/>
      <c r="K3421" s="4"/>
      <c r="N3421" s="22"/>
      <c r="Q3421" s="22"/>
      <c r="T3421" s="22"/>
      <c r="W3421" s="22"/>
      <c r="Z3421" s="22"/>
      <c r="AC3421" s="22"/>
      <c r="AF3421" s="22"/>
      <c r="AI3421" s="22"/>
      <c r="AL3421" s="22"/>
      <c r="AO3421" s="22"/>
      <c r="AR3421" s="22"/>
      <c r="AU3421" s="22"/>
      <c r="AX3421" s="22"/>
      <c r="BA3421" s="22"/>
      <c r="BD3421" s="22"/>
    </row>
    <row r="3422" spans="2:56" x14ac:dyDescent="0.3">
      <c r="B3422" s="22"/>
      <c r="C3422" s="55"/>
      <c r="D3422" s="44"/>
      <c r="E3422" s="40"/>
      <c r="F3422" s="40"/>
      <c r="G3422" s="22"/>
      <c r="H3422" s="44"/>
      <c r="I3422" s="67"/>
      <c r="J3422" s="67"/>
      <c r="K3422" s="4"/>
      <c r="N3422" s="22"/>
      <c r="Q3422" s="22"/>
      <c r="T3422" s="22"/>
      <c r="W3422" s="22"/>
      <c r="Z3422" s="22"/>
      <c r="AC3422" s="22"/>
      <c r="AF3422" s="22"/>
      <c r="AI3422" s="22"/>
      <c r="AL3422" s="22"/>
      <c r="AO3422" s="22"/>
      <c r="AR3422" s="22"/>
      <c r="AU3422" s="22"/>
      <c r="AX3422" s="22"/>
      <c r="BA3422" s="22"/>
      <c r="BD3422" s="22"/>
    </row>
    <row r="3423" spans="2:56" x14ac:dyDescent="0.3">
      <c r="B3423" s="22"/>
      <c r="C3423" s="55"/>
      <c r="D3423" s="44"/>
      <c r="E3423" s="40"/>
      <c r="F3423" s="40"/>
      <c r="G3423" s="22"/>
      <c r="H3423" s="44"/>
      <c r="I3423" s="67"/>
      <c r="J3423" s="67"/>
      <c r="K3423" s="4"/>
      <c r="N3423" s="22"/>
      <c r="Q3423" s="22"/>
      <c r="T3423" s="22"/>
      <c r="W3423" s="22"/>
      <c r="Z3423" s="22"/>
      <c r="AC3423" s="22"/>
      <c r="AF3423" s="22"/>
      <c r="AI3423" s="22"/>
      <c r="AL3423" s="22"/>
      <c r="AO3423" s="22"/>
      <c r="AR3423" s="22"/>
      <c r="AU3423" s="22"/>
      <c r="AX3423" s="22"/>
      <c r="BA3423" s="22"/>
      <c r="BD3423" s="22"/>
    </row>
    <row r="3424" spans="2:56" x14ac:dyDescent="0.3">
      <c r="B3424" s="22"/>
      <c r="C3424" s="55"/>
      <c r="D3424" s="44"/>
      <c r="E3424" s="40"/>
      <c r="F3424" s="40"/>
      <c r="G3424" s="22"/>
      <c r="H3424" s="44"/>
      <c r="I3424" s="67"/>
      <c r="J3424" s="67"/>
      <c r="K3424" s="4"/>
      <c r="N3424" s="22"/>
      <c r="Q3424" s="22"/>
      <c r="T3424" s="22"/>
      <c r="W3424" s="22"/>
      <c r="Z3424" s="22"/>
      <c r="AC3424" s="22"/>
      <c r="AF3424" s="22"/>
      <c r="AI3424" s="22"/>
      <c r="AL3424" s="22"/>
      <c r="AO3424" s="22"/>
      <c r="AR3424" s="22"/>
      <c r="AU3424" s="22"/>
      <c r="AX3424" s="22"/>
      <c r="BA3424" s="22"/>
      <c r="BD3424" s="22"/>
    </row>
    <row r="3425" spans="2:56" x14ac:dyDescent="0.3">
      <c r="B3425" s="22"/>
      <c r="C3425" s="55"/>
      <c r="D3425" s="44"/>
      <c r="E3425" s="40"/>
      <c r="F3425" s="40"/>
      <c r="G3425" s="22"/>
      <c r="H3425" s="44"/>
      <c r="I3425" s="67"/>
      <c r="J3425" s="67"/>
      <c r="K3425" s="4"/>
      <c r="N3425" s="22"/>
      <c r="Q3425" s="22"/>
      <c r="T3425" s="22"/>
      <c r="W3425" s="22"/>
      <c r="Z3425" s="22"/>
      <c r="AC3425" s="22"/>
      <c r="AF3425" s="22"/>
      <c r="AI3425" s="22"/>
      <c r="AL3425" s="22"/>
      <c r="AO3425" s="22"/>
      <c r="AR3425" s="22"/>
      <c r="AU3425" s="22"/>
      <c r="AX3425" s="22"/>
      <c r="BA3425" s="22"/>
      <c r="BD3425" s="22"/>
    </row>
    <row r="3426" spans="2:56" x14ac:dyDescent="0.3">
      <c r="B3426" s="22"/>
      <c r="C3426" s="55"/>
      <c r="D3426" s="44"/>
      <c r="E3426" s="40"/>
      <c r="F3426" s="40"/>
      <c r="G3426" s="22"/>
      <c r="H3426" s="44"/>
      <c r="I3426" s="67"/>
      <c r="J3426" s="67"/>
      <c r="K3426" s="4"/>
      <c r="N3426" s="22"/>
      <c r="Q3426" s="22"/>
      <c r="T3426" s="22"/>
      <c r="W3426" s="22"/>
      <c r="Z3426" s="22"/>
      <c r="AC3426" s="22"/>
      <c r="AF3426" s="22"/>
      <c r="AI3426" s="22"/>
      <c r="AL3426" s="22"/>
      <c r="AO3426" s="22"/>
      <c r="AR3426" s="22"/>
      <c r="AU3426" s="22"/>
      <c r="AX3426" s="22"/>
      <c r="BA3426" s="22"/>
      <c r="BD3426" s="22"/>
    </row>
    <row r="3427" spans="2:56" x14ac:dyDescent="0.3">
      <c r="B3427" s="22"/>
      <c r="C3427" s="55"/>
      <c r="D3427" s="44"/>
      <c r="E3427" s="40"/>
      <c r="F3427" s="40"/>
      <c r="G3427" s="22"/>
      <c r="H3427" s="44"/>
      <c r="I3427" s="67"/>
      <c r="J3427" s="67"/>
      <c r="K3427" s="4"/>
      <c r="N3427" s="22"/>
      <c r="Q3427" s="22"/>
      <c r="T3427" s="22"/>
      <c r="W3427" s="22"/>
      <c r="Z3427" s="22"/>
      <c r="AC3427" s="22"/>
      <c r="AF3427" s="22"/>
      <c r="AI3427" s="22"/>
      <c r="AL3427" s="22"/>
      <c r="AO3427" s="22"/>
      <c r="AR3427" s="22"/>
      <c r="AU3427" s="22"/>
      <c r="AX3427" s="22"/>
      <c r="BA3427" s="22"/>
      <c r="BD3427" s="22"/>
    </row>
    <row r="3428" spans="2:56" x14ac:dyDescent="0.3">
      <c r="B3428" s="22"/>
      <c r="C3428" s="55"/>
      <c r="D3428" s="44"/>
      <c r="E3428" s="40"/>
      <c r="F3428" s="40"/>
      <c r="G3428" s="22"/>
      <c r="H3428" s="44"/>
      <c r="I3428" s="67"/>
      <c r="J3428" s="67"/>
      <c r="K3428" s="4"/>
      <c r="N3428" s="22"/>
      <c r="Q3428" s="22"/>
      <c r="T3428" s="22"/>
      <c r="W3428" s="22"/>
      <c r="Z3428" s="22"/>
      <c r="AC3428" s="22"/>
      <c r="AF3428" s="22"/>
      <c r="AI3428" s="22"/>
      <c r="AL3428" s="22"/>
      <c r="AO3428" s="22"/>
      <c r="AR3428" s="22"/>
      <c r="AU3428" s="22"/>
      <c r="AX3428" s="22"/>
      <c r="BA3428" s="22"/>
      <c r="BD3428" s="22"/>
    </row>
    <row r="3429" spans="2:56" x14ac:dyDescent="0.3">
      <c r="B3429" s="22"/>
      <c r="C3429" s="55"/>
      <c r="D3429" s="44"/>
      <c r="E3429" s="40"/>
      <c r="F3429" s="40"/>
      <c r="G3429" s="22"/>
      <c r="H3429" s="44"/>
      <c r="I3429" s="67"/>
      <c r="J3429" s="67"/>
      <c r="K3429" s="4"/>
      <c r="N3429" s="22"/>
      <c r="Q3429" s="22"/>
      <c r="T3429" s="22"/>
      <c r="W3429" s="22"/>
      <c r="Z3429" s="22"/>
      <c r="AC3429" s="22"/>
      <c r="AF3429" s="22"/>
      <c r="AI3429" s="22"/>
      <c r="AL3429" s="22"/>
      <c r="AO3429" s="22"/>
      <c r="AR3429" s="22"/>
      <c r="AU3429" s="22"/>
      <c r="AX3429" s="22"/>
      <c r="BA3429" s="22"/>
      <c r="BD3429" s="22"/>
    </row>
    <row r="3430" spans="2:56" x14ac:dyDescent="0.3">
      <c r="B3430" s="22"/>
      <c r="C3430" s="55"/>
      <c r="D3430" s="44"/>
      <c r="E3430" s="40"/>
      <c r="F3430" s="40"/>
      <c r="G3430" s="22"/>
      <c r="H3430" s="44"/>
      <c r="I3430" s="67"/>
      <c r="J3430" s="67"/>
      <c r="K3430" s="4"/>
      <c r="N3430" s="22"/>
      <c r="Q3430" s="22"/>
      <c r="T3430" s="22"/>
      <c r="W3430" s="22"/>
      <c r="Z3430" s="22"/>
      <c r="AC3430" s="22"/>
      <c r="AF3430" s="22"/>
      <c r="AI3430" s="22"/>
      <c r="AL3430" s="22"/>
      <c r="AO3430" s="22"/>
      <c r="AR3430" s="22"/>
      <c r="AU3430" s="22"/>
      <c r="AX3430" s="22"/>
      <c r="BA3430" s="22"/>
      <c r="BD3430" s="22"/>
    </row>
    <row r="3431" spans="2:56" x14ac:dyDescent="0.3">
      <c r="B3431" s="22"/>
      <c r="C3431" s="55"/>
      <c r="D3431" s="44"/>
      <c r="E3431" s="40"/>
      <c r="F3431" s="40"/>
      <c r="G3431" s="22"/>
      <c r="H3431" s="44"/>
      <c r="I3431" s="67"/>
      <c r="J3431" s="67"/>
      <c r="K3431" s="4"/>
      <c r="N3431" s="22"/>
      <c r="Q3431" s="22"/>
      <c r="T3431" s="22"/>
      <c r="W3431" s="22"/>
      <c r="Z3431" s="22"/>
      <c r="AC3431" s="22"/>
      <c r="AF3431" s="22"/>
      <c r="AI3431" s="22"/>
      <c r="AL3431" s="22"/>
      <c r="AO3431" s="22"/>
      <c r="AR3431" s="22"/>
      <c r="AU3431" s="22"/>
      <c r="AX3431" s="22"/>
      <c r="BA3431" s="22"/>
      <c r="BD3431" s="22"/>
    </row>
    <row r="3432" spans="2:56" x14ac:dyDescent="0.3">
      <c r="B3432" s="22"/>
      <c r="C3432" s="55"/>
      <c r="D3432" s="44"/>
      <c r="E3432" s="40"/>
      <c r="F3432" s="40"/>
      <c r="G3432" s="22"/>
      <c r="H3432" s="44"/>
      <c r="I3432" s="67"/>
      <c r="J3432" s="67"/>
      <c r="K3432" s="4"/>
      <c r="N3432" s="22"/>
      <c r="Q3432" s="22"/>
      <c r="T3432" s="22"/>
      <c r="W3432" s="22"/>
      <c r="Z3432" s="22"/>
      <c r="AC3432" s="22"/>
      <c r="AF3432" s="22"/>
      <c r="AI3432" s="22"/>
      <c r="AL3432" s="22"/>
      <c r="AO3432" s="22"/>
      <c r="AR3432" s="22"/>
      <c r="AU3432" s="22"/>
      <c r="AX3432" s="22"/>
      <c r="BA3432" s="22"/>
      <c r="BD3432" s="22"/>
    </row>
    <row r="3433" spans="2:56" x14ac:dyDescent="0.3">
      <c r="B3433" s="22"/>
      <c r="C3433" s="55"/>
      <c r="D3433" s="44"/>
      <c r="E3433" s="40"/>
      <c r="F3433" s="40"/>
      <c r="G3433" s="22"/>
      <c r="H3433" s="44"/>
      <c r="I3433" s="67"/>
      <c r="J3433" s="67"/>
      <c r="K3433" s="4"/>
      <c r="N3433" s="22"/>
      <c r="Q3433" s="22"/>
      <c r="T3433" s="22"/>
      <c r="W3433" s="22"/>
      <c r="Z3433" s="22"/>
      <c r="AC3433" s="22"/>
      <c r="AF3433" s="22"/>
      <c r="AI3433" s="22"/>
      <c r="AL3433" s="22"/>
      <c r="AO3433" s="22"/>
      <c r="AR3433" s="22"/>
      <c r="AU3433" s="22"/>
      <c r="AX3433" s="22"/>
      <c r="BA3433" s="22"/>
      <c r="BD3433" s="22"/>
    </row>
    <row r="3434" spans="2:56" x14ac:dyDescent="0.3">
      <c r="B3434" s="22"/>
      <c r="C3434" s="55"/>
      <c r="D3434" s="44"/>
      <c r="E3434" s="40"/>
      <c r="F3434" s="40"/>
      <c r="G3434" s="22"/>
      <c r="H3434" s="44"/>
      <c r="I3434" s="67"/>
      <c r="J3434" s="67"/>
      <c r="K3434" s="4"/>
      <c r="N3434" s="22"/>
      <c r="Q3434" s="22"/>
      <c r="T3434" s="22"/>
      <c r="W3434" s="22"/>
      <c r="Z3434" s="22"/>
      <c r="AC3434" s="22"/>
      <c r="AF3434" s="22"/>
      <c r="AI3434" s="22"/>
      <c r="AL3434" s="22"/>
      <c r="AO3434" s="22"/>
      <c r="AR3434" s="22"/>
      <c r="AU3434" s="22"/>
      <c r="AX3434" s="22"/>
      <c r="BA3434" s="22"/>
      <c r="BD3434" s="22"/>
    </row>
    <row r="3435" spans="2:56" x14ac:dyDescent="0.3">
      <c r="B3435" s="22"/>
      <c r="C3435" s="55"/>
      <c r="D3435" s="44"/>
      <c r="E3435" s="40"/>
      <c r="F3435" s="40"/>
      <c r="G3435" s="22"/>
      <c r="H3435" s="44"/>
      <c r="I3435" s="67"/>
      <c r="J3435" s="67"/>
      <c r="K3435" s="4"/>
      <c r="N3435" s="22"/>
      <c r="Q3435" s="22"/>
      <c r="T3435" s="22"/>
      <c r="W3435" s="22"/>
      <c r="Z3435" s="22"/>
      <c r="AC3435" s="22"/>
      <c r="AF3435" s="22"/>
      <c r="AI3435" s="22"/>
      <c r="AL3435" s="22"/>
      <c r="AO3435" s="22"/>
      <c r="AR3435" s="22"/>
      <c r="AU3435" s="22"/>
      <c r="AX3435" s="22"/>
      <c r="BA3435" s="22"/>
      <c r="BD3435" s="22"/>
    </row>
    <row r="3436" spans="2:56" x14ac:dyDescent="0.3">
      <c r="B3436" s="22"/>
      <c r="C3436" s="55"/>
      <c r="D3436" s="44"/>
      <c r="E3436" s="40"/>
      <c r="F3436" s="40"/>
      <c r="G3436" s="22"/>
      <c r="H3436" s="44"/>
      <c r="I3436" s="67"/>
      <c r="J3436" s="67"/>
      <c r="K3436" s="4"/>
      <c r="N3436" s="22"/>
      <c r="Q3436" s="22"/>
      <c r="T3436" s="22"/>
      <c r="W3436" s="22"/>
      <c r="Z3436" s="22"/>
      <c r="AC3436" s="22"/>
      <c r="AF3436" s="22"/>
      <c r="AI3436" s="22"/>
      <c r="AL3436" s="22"/>
      <c r="AO3436" s="22"/>
      <c r="AR3436" s="22"/>
      <c r="AU3436" s="22"/>
      <c r="AX3436" s="22"/>
      <c r="BA3436" s="22"/>
      <c r="BD3436" s="22"/>
    </row>
    <row r="3437" spans="2:56" x14ac:dyDescent="0.3">
      <c r="B3437" s="22"/>
      <c r="C3437" s="55"/>
      <c r="D3437" s="44"/>
      <c r="E3437" s="40"/>
      <c r="F3437" s="40"/>
      <c r="G3437" s="22"/>
      <c r="H3437" s="44"/>
      <c r="I3437" s="67"/>
      <c r="J3437" s="67"/>
      <c r="K3437" s="4"/>
      <c r="N3437" s="22"/>
      <c r="Q3437" s="22"/>
      <c r="T3437" s="22"/>
      <c r="W3437" s="22"/>
      <c r="Z3437" s="22"/>
      <c r="AC3437" s="22"/>
      <c r="AF3437" s="22"/>
      <c r="AI3437" s="22"/>
      <c r="AL3437" s="22"/>
      <c r="AO3437" s="22"/>
      <c r="AR3437" s="22"/>
      <c r="AU3437" s="22"/>
      <c r="AX3437" s="22"/>
      <c r="BA3437" s="22"/>
      <c r="BD3437" s="22"/>
    </row>
    <row r="3438" spans="2:56" x14ac:dyDescent="0.3">
      <c r="B3438" s="22"/>
      <c r="C3438" s="55"/>
      <c r="D3438" s="44"/>
      <c r="E3438" s="40"/>
      <c r="F3438" s="40"/>
      <c r="G3438" s="22"/>
      <c r="H3438" s="44"/>
      <c r="I3438" s="67"/>
      <c r="J3438" s="67"/>
      <c r="K3438" s="4"/>
      <c r="N3438" s="22"/>
      <c r="Q3438" s="22"/>
      <c r="T3438" s="22"/>
      <c r="W3438" s="22"/>
      <c r="Z3438" s="22"/>
      <c r="AC3438" s="22"/>
      <c r="AF3438" s="22"/>
      <c r="AI3438" s="22"/>
      <c r="AL3438" s="22"/>
      <c r="AO3438" s="22"/>
      <c r="AR3438" s="22"/>
      <c r="AU3438" s="22"/>
      <c r="AX3438" s="22"/>
      <c r="BA3438" s="22"/>
      <c r="BD3438" s="22"/>
    </row>
    <row r="3439" spans="2:56" x14ac:dyDescent="0.3">
      <c r="B3439" s="22"/>
      <c r="C3439" s="55"/>
      <c r="D3439" s="44"/>
      <c r="E3439" s="40"/>
      <c r="F3439" s="40"/>
      <c r="G3439" s="22"/>
      <c r="H3439" s="44"/>
      <c r="I3439" s="67"/>
      <c r="J3439" s="67"/>
      <c r="K3439" s="4"/>
      <c r="N3439" s="22"/>
      <c r="Q3439" s="22"/>
      <c r="T3439" s="22"/>
      <c r="W3439" s="22"/>
      <c r="Z3439" s="22"/>
      <c r="AC3439" s="22"/>
      <c r="AF3439" s="22"/>
      <c r="AI3439" s="22"/>
      <c r="AL3439" s="22"/>
      <c r="AO3439" s="22"/>
      <c r="AR3439" s="22"/>
      <c r="AU3439" s="22"/>
      <c r="AX3439" s="22"/>
      <c r="BA3439" s="22"/>
      <c r="BD3439" s="22"/>
    </row>
    <row r="3440" spans="2:56" x14ac:dyDescent="0.3">
      <c r="B3440" s="22"/>
      <c r="C3440" s="55"/>
      <c r="D3440" s="44"/>
      <c r="E3440" s="40"/>
      <c r="F3440" s="40"/>
      <c r="G3440" s="22"/>
      <c r="H3440" s="44"/>
      <c r="I3440" s="67"/>
      <c r="J3440" s="67"/>
      <c r="K3440" s="4"/>
      <c r="N3440" s="22"/>
      <c r="Q3440" s="22"/>
      <c r="T3440" s="22"/>
      <c r="W3440" s="22"/>
      <c r="Z3440" s="22"/>
      <c r="AC3440" s="22"/>
      <c r="AF3440" s="22"/>
      <c r="AI3440" s="22"/>
      <c r="AL3440" s="22"/>
      <c r="AO3440" s="22"/>
      <c r="AR3440" s="22"/>
      <c r="AU3440" s="22"/>
      <c r="AX3440" s="22"/>
      <c r="BA3440" s="22"/>
      <c r="BD3440" s="22"/>
    </row>
    <row r="3441" spans="2:56" x14ac:dyDescent="0.3">
      <c r="B3441" s="22"/>
      <c r="C3441" s="55"/>
      <c r="D3441" s="44"/>
      <c r="E3441" s="40"/>
      <c r="F3441" s="40"/>
      <c r="G3441" s="22"/>
      <c r="H3441" s="44"/>
      <c r="I3441" s="67"/>
      <c r="J3441" s="67"/>
      <c r="K3441" s="4"/>
      <c r="N3441" s="22"/>
      <c r="Q3441" s="22"/>
      <c r="T3441" s="22"/>
      <c r="W3441" s="22"/>
      <c r="Z3441" s="22"/>
      <c r="AC3441" s="22"/>
      <c r="AF3441" s="22"/>
      <c r="AI3441" s="22"/>
      <c r="AL3441" s="22"/>
      <c r="AO3441" s="22"/>
      <c r="AR3441" s="22"/>
      <c r="AU3441" s="22"/>
      <c r="AX3441" s="22"/>
      <c r="BA3441" s="22"/>
      <c r="BD3441" s="22"/>
    </row>
    <row r="3442" spans="2:56" x14ac:dyDescent="0.3">
      <c r="B3442" s="22"/>
      <c r="C3442" s="55"/>
      <c r="D3442" s="44"/>
      <c r="E3442" s="40"/>
      <c r="F3442" s="40"/>
      <c r="G3442" s="22"/>
      <c r="H3442" s="44"/>
      <c r="I3442" s="67"/>
      <c r="J3442" s="67"/>
      <c r="K3442" s="4"/>
      <c r="N3442" s="22"/>
      <c r="Q3442" s="22"/>
      <c r="T3442" s="22"/>
      <c r="W3442" s="22"/>
      <c r="Z3442" s="22"/>
      <c r="AC3442" s="22"/>
      <c r="AF3442" s="22"/>
      <c r="AI3442" s="22"/>
      <c r="AL3442" s="22"/>
      <c r="AO3442" s="22"/>
      <c r="AR3442" s="22"/>
      <c r="AU3442" s="22"/>
      <c r="AX3442" s="22"/>
      <c r="BA3442" s="22"/>
      <c r="BD3442" s="22"/>
    </row>
    <row r="3443" spans="2:56" x14ac:dyDescent="0.3">
      <c r="B3443" s="22"/>
      <c r="C3443" s="55"/>
      <c r="D3443" s="44"/>
      <c r="E3443" s="40"/>
      <c r="F3443" s="40"/>
      <c r="G3443" s="22"/>
      <c r="H3443" s="44"/>
      <c r="I3443" s="67"/>
      <c r="J3443" s="67"/>
      <c r="K3443" s="4"/>
      <c r="N3443" s="22"/>
      <c r="Q3443" s="22"/>
      <c r="T3443" s="22"/>
      <c r="W3443" s="22"/>
      <c r="Z3443" s="22"/>
      <c r="AC3443" s="22"/>
      <c r="AF3443" s="22"/>
      <c r="AI3443" s="22"/>
      <c r="AL3443" s="22"/>
      <c r="AO3443" s="22"/>
      <c r="AR3443" s="22"/>
      <c r="AU3443" s="22"/>
      <c r="AX3443" s="22"/>
      <c r="BA3443" s="22"/>
      <c r="BD3443" s="22"/>
    </row>
    <row r="3444" spans="2:56" x14ac:dyDescent="0.3">
      <c r="B3444" s="22"/>
      <c r="C3444" s="55"/>
      <c r="D3444" s="44"/>
      <c r="E3444" s="40"/>
      <c r="F3444" s="40"/>
      <c r="G3444" s="22"/>
      <c r="H3444" s="44"/>
      <c r="I3444" s="67"/>
      <c r="J3444" s="67"/>
      <c r="K3444" s="4"/>
      <c r="N3444" s="22"/>
      <c r="Q3444" s="22"/>
      <c r="T3444" s="22"/>
      <c r="W3444" s="22"/>
      <c r="Z3444" s="22"/>
      <c r="AC3444" s="22"/>
      <c r="AF3444" s="22"/>
      <c r="AI3444" s="22"/>
      <c r="AL3444" s="22"/>
      <c r="AO3444" s="22"/>
      <c r="AR3444" s="22"/>
      <c r="AU3444" s="22"/>
      <c r="AX3444" s="22"/>
      <c r="BA3444" s="22"/>
      <c r="BD3444" s="22"/>
    </row>
    <row r="3445" spans="2:56" x14ac:dyDescent="0.3">
      <c r="B3445" s="22"/>
      <c r="C3445" s="55"/>
      <c r="D3445" s="44"/>
      <c r="E3445" s="40"/>
      <c r="F3445" s="40"/>
      <c r="G3445" s="22"/>
      <c r="H3445" s="44"/>
      <c r="I3445" s="67"/>
      <c r="J3445" s="67"/>
      <c r="K3445" s="4"/>
      <c r="N3445" s="22"/>
      <c r="Q3445" s="22"/>
      <c r="T3445" s="22"/>
      <c r="W3445" s="22"/>
      <c r="Z3445" s="22"/>
      <c r="AC3445" s="22"/>
      <c r="AF3445" s="22"/>
      <c r="AI3445" s="22"/>
      <c r="AL3445" s="22"/>
      <c r="AO3445" s="22"/>
      <c r="AR3445" s="22"/>
      <c r="AU3445" s="22"/>
      <c r="AX3445" s="22"/>
      <c r="BA3445" s="22"/>
      <c r="BD3445" s="22"/>
    </row>
    <row r="3446" spans="2:56" x14ac:dyDescent="0.3">
      <c r="B3446" s="22"/>
      <c r="C3446" s="55"/>
      <c r="D3446" s="44"/>
      <c r="E3446" s="40"/>
      <c r="F3446" s="40"/>
      <c r="G3446" s="22"/>
      <c r="H3446" s="44"/>
      <c r="I3446" s="67"/>
      <c r="J3446" s="67"/>
      <c r="K3446" s="4"/>
      <c r="N3446" s="22"/>
      <c r="Q3446" s="22"/>
      <c r="T3446" s="22"/>
      <c r="W3446" s="22"/>
      <c r="Z3446" s="22"/>
      <c r="AC3446" s="22"/>
      <c r="AF3446" s="22"/>
      <c r="AI3446" s="22"/>
      <c r="AL3446" s="22"/>
      <c r="AO3446" s="22"/>
      <c r="AR3446" s="22"/>
      <c r="AU3446" s="22"/>
      <c r="AX3446" s="22"/>
      <c r="BA3446" s="22"/>
      <c r="BD3446" s="22"/>
    </row>
    <row r="3447" spans="2:56" x14ac:dyDescent="0.3">
      <c r="B3447" s="22"/>
      <c r="C3447" s="55"/>
      <c r="D3447" s="44"/>
      <c r="E3447" s="40"/>
      <c r="F3447" s="40"/>
      <c r="G3447" s="22"/>
      <c r="H3447" s="44"/>
      <c r="I3447" s="67"/>
      <c r="J3447" s="67"/>
      <c r="K3447" s="4"/>
      <c r="N3447" s="22"/>
      <c r="Q3447" s="22"/>
      <c r="T3447" s="22"/>
      <c r="W3447" s="22"/>
      <c r="Z3447" s="22"/>
      <c r="AC3447" s="22"/>
      <c r="AF3447" s="22"/>
      <c r="AI3447" s="22"/>
      <c r="AL3447" s="22"/>
      <c r="AO3447" s="22"/>
      <c r="AR3447" s="22"/>
      <c r="AU3447" s="22"/>
      <c r="AX3447" s="22"/>
      <c r="BA3447" s="22"/>
      <c r="BD3447" s="22"/>
    </row>
    <row r="3448" spans="2:56" x14ac:dyDescent="0.3">
      <c r="B3448" s="22"/>
      <c r="C3448" s="55"/>
      <c r="D3448" s="44"/>
      <c r="E3448" s="40"/>
      <c r="F3448" s="40"/>
      <c r="G3448" s="22"/>
      <c r="H3448" s="44"/>
      <c r="I3448" s="67"/>
      <c r="J3448" s="67"/>
      <c r="K3448" s="4"/>
      <c r="N3448" s="22"/>
      <c r="Q3448" s="22"/>
      <c r="T3448" s="22"/>
      <c r="W3448" s="22"/>
      <c r="Z3448" s="22"/>
      <c r="AC3448" s="22"/>
      <c r="AF3448" s="22"/>
      <c r="AI3448" s="22"/>
      <c r="AL3448" s="22"/>
      <c r="AO3448" s="22"/>
      <c r="AR3448" s="22"/>
      <c r="AU3448" s="22"/>
      <c r="AX3448" s="22"/>
      <c r="BA3448" s="22"/>
      <c r="BD3448" s="22"/>
    </row>
    <row r="3449" spans="2:56" x14ac:dyDescent="0.3">
      <c r="B3449" s="22"/>
      <c r="C3449" s="55"/>
      <c r="D3449" s="44"/>
      <c r="E3449" s="40"/>
      <c r="F3449" s="40"/>
      <c r="G3449" s="22"/>
      <c r="H3449" s="44"/>
      <c r="I3449" s="67"/>
      <c r="J3449" s="67"/>
      <c r="K3449" s="4"/>
      <c r="N3449" s="22"/>
      <c r="Q3449" s="22"/>
      <c r="T3449" s="22"/>
      <c r="W3449" s="22"/>
      <c r="Z3449" s="22"/>
      <c r="AC3449" s="22"/>
      <c r="AF3449" s="22"/>
      <c r="AI3449" s="22"/>
      <c r="AL3449" s="22"/>
      <c r="AO3449" s="22"/>
      <c r="AR3449" s="22"/>
      <c r="AU3449" s="22"/>
      <c r="AX3449" s="22"/>
      <c r="BA3449" s="22"/>
      <c r="BD3449" s="22"/>
    </row>
    <row r="3450" spans="2:56" x14ac:dyDescent="0.3">
      <c r="B3450" s="22"/>
      <c r="C3450" s="55"/>
      <c r="D3450" s="44"/>
      <c r="E3450" s="40"/>
      <c r="F3450" s="40"/>
      <c r="G3450" s="22"/>
      <c r="H3450" s="44"/>
      <c r="I3450" s="67"/>
      <c r="J3450" s="67"/>
      <c r="K3450" s="4"/>
      <c r="N3450" s="22"/>
      <c r="Q3450" s="22"/>
      <c r="T3450" s="22"/>
      <c r="W3450" s="22"/>
      <c r="Z3450" s="22"/>
      <c r="AC3450" s="22"/>
      <c r="AF3450" s="22"/>
      <c r="AI3450" s="22"/>
      <c r="AL3450" s="22"/>
      <c r="AO3450" s="22"/>
      <c r="AR3450" s="22"/>
      <c r="AU3450" s="22"/>
      <c r="AX3450" s="22"/>
      <c r="BA3450" s="22"/>
      <c r="BD3450" s="22"/>
    </row>
    <row r="3451" spans="2:56" x14ac:dyDescent="0.3">
      <c r="B3451" s="22"/>
      <c r="C3451" s="55"/>
      <c r="D3451" s="44"/>
      <c r="E3451" s="40"/>
      <c r="F3451" s="40"/>
      <c r="G3451" s="22"/>
      <c r="H3451" s="44"/>
      <c r="I3451" s="67"/>
      <c r="J3451" s="67"/>
      <c r="K3451" s="4"/>
      <c r="N3451" s="22"/>
      <c r="Q3451" s="22"/>
      <c r="T3451" s="22"/>
      <c r="W3451" s="22"/>
      <c r="Z3451" s="22"/>
      <c r="AC3451" s="22"/>
      <c r="AF3451" s="22"/>
      <c r="AI3451" s="22"/>
      <c r="AL3451" s="22"/>
      <c r="AO3451" s="22"/>
      <c r="AR3451" s="22"/>
      <c r="AU3451" s="22"/>
      <c r="AX3451" s="22"/>
      <c r="BA3451" s="22"/>
      <c r="BD3451" s="22"/>
    </row>
    <row r="3452" spans="2:56" x14ac:dyDescent="0.3">
      <c r="B3452" s="22"/>
      <c r="C3452" s="55"/>
      <c r="D3452" s="44"/>
      <c r="E3452" s="40"/>
      <c r="F3452" s="40"/>
      <c r="G3452" s="22"/>
      <c r="H3452" s="44"/>
      <c r="I3452" s="67"/>
      <c r="J3452" s="67"/>
      <c r="K3452" s="4"/>
      <c r="N3452" s="22"/>
      <c r="Q3452" s="22"/>
      <c r="T3452" s="22"/>
      <c r="W3452" s="22"/>
      <c r="Z3452" s="22"/>
      <c r="AC3452" s="22"/>
      <c r="AF3452" s="22"/>
      <c r="AI3452" s="22"/>
      <c r="AL3452" s="22"/>
      <c r="AO3452" s="22"/>
      <c r="AR3452" s="22"/>
      <c r="AU3452" s="22"/>
      <c r="AX3452" s="22"/>
      <c r="BA3452" s="22"/>
      <c r="BD3452" s="22"/>
    </row>
    <row r="3453" spans="2:56" x14ac:dyDescent="0.3">
      <c r="B3453" s="22"/>
      <c r="C3453" s="55"/>
      <c r="D3453" s="44"/>
      <c r="E3453" s="40"/>
      <c r="F3453" s="40"/>
      <c r="G3453" s="22"/>
      <c r="H3453" s="44"/>
      <c r="I3453" s="67"/>
      <c r="J3453" s="67"/>
      <c r="K3453" s="4"/>
      <c r="N3453" s="22"/>
      <c r="Q3453" s="22"/>
      <c r="T3453" s="22"/>
      <c r="W3453" s="22"/>
      <c r="Z3453" s="22"/>
      <c r="AC3453" s="22"/>
      <c r="AF3453" s="22"/>
      <c r="AI3453" s="22"/>
      <c r="AL3453" s="22"/>
      <c r="AO3453" s="22"/>
      <c r="AR3453" s="22"/>
      <c r="AU3453" s="22"/>
      <c r="AX3453" s="22"/>
      <c r="BA3453" s="22"/>
      <c r="BD3453" s="22"/>
    </row>
    <row r="3454" spans="2:56" x14ac:dyDescent="0.3">
      <c r="B3454" s="22"/>
      <c r="C3454" s="55"/>
      <c r="D3454" s="44"/>
      <c r="E3454" s="40"/>
      <c r="F3454" s="40"/>
      <c r="G3454" s="22"/>
      <c r="H3454" s="44"/>
      <c r="I3454" s="67"/>
      <c r="J3454" s="67"/>
      <c r="K3454" s="4"/>
      <c r="N3454" s="22"/>
      <c r="Q3454" s="22"/>
      <c r="T3454" s="22"/>
      <c r="W3454" s="22"/>
      <c r="Z3454" s="22"/>
      <c r="AC3454" s="22"/>
      <c r="AF3454" s="22"/>
      <c r="AI3454" s="22"/>
      <c r="AL3454" s="22"/>
      <c r="AO3454" s="22"/>
      <c r="AR3454" s="22"/>
      <c r="AU3454" s="22"/>
      <c r="AX3454" s="22"/>
      <c r="BA3454" s="22"/>
      <c r="BD3454" s="22"/>
    </row>
    <row r="3455" spans="2:56" x14ac:dyDescent="0.3">
      <c r="B3455" s="22"/>
      <c r="C3455" s="55"/>
      <c r="D3455" s="44"/>
      <c r="E3455" s="40"/>
      <c r="F3455" s="40"/>
      <c r="G3455" s="22"/>
      <c r="H3455" s="44"/>
      <c r="I3455" s="67"/>
      <c r="J3455" s="67"/>
      <c r="K3455" s="4"/>
      <c r="N3455" s="22"/>
      <c r="Q3455" s="22"/>
      <c r="T3455" s="22"/>
      <c r="W3455" s="22"/>
      <c r="Z3455" s="22"/>
      <c r="AC3455" s="22"/>
      <c r="AF3455" s="22"/>
      <c r="AI3455" s="22"/>
      <c r="AL3455" s="22"/>
      <c r="AO3455" s="22"/>
      <c r="AR3455" s="22"/>
      <c r="AU3455" s="22"/>
      <c r="AX3455" s="22"/>
      <c r="BA3455" s="22"/>
      <c r="BD3455" s="22"/>
    </row>
    <row r="3456" spans="2:56" x14ac:dyDescent="0.3">
      <c r="B3456" s="22"/>
      <c r="C3456" s="55"/>
      <c r="D3456" s="44"/>
      <c r="E3456" s="40"/>
      <c r="F3456" s="40"/>
      <c r="G3456" s="22"/>
      <c r="H3456" s="44"/>
      <c r="I3456" s="67"/>
      <c r="J3456" s="67"/>
      <c r="K3456" s="4"/>
      <c r="N3456" s="22"/>
      <c r="Q3456" s="22"/>
      <c r="T3456" s="22"/>
      <c r="W3456" s="22"/>
      <c r="Z3456" s="22"/>
      <c r="AC3456" s="22"/>
      <c r="AF3456" s="22"/>
      <c r="AI3456" s="22"/>
      <c r="AL3456" s="22"/>
      <c r="AO3456" s="22"/>
      <c r="AR3456" s="22"/>
      <c r="AU3456" s="22"/>
      <c r="AX3456" s="22"/>
      <c r="BA3456" s="22"/>
      <c r="BD3456" s="22"/>
    </row>
    <row r="3457" spans="2:56" x14ac:dyDescent="0.3">
      <c r="B3457" s="22"/>
      <c r="C3457" s="55"/>
      <c r="D3457" s="44"/>
      <c r="E3457" s="40"/>
      <c r="F3457" s="40"/>
      <c r="G3457" s="22"/>
      <c r="H3457" s="44"/>
      <c r="I3457" s="67"/>
      <c r="J3457" s="67"/>
      <c r="K3457" s="4"/>
      <c r="N3457" s="22"/>
      <c r="Q3457" s="22"/>
      <c r="T3457" s="22"/>
      <c r="W3457" s="22"/>
      <c r="Z3457" s="22"/>
      <c r="AC3457" s="22"/>
      <c r="AF3457" s="22"/>
      <c r="AI3457" s="22"/>
      <c r="AL3457" s="22"/>
      <c r="AO3457" s="22"/>
      <c r="AR3457" s="22"/>
      <c r="AU3457" s="22"/>
      <c r="AX3457" s="22"/>
      <c r="BA3457" s="22"/>
      <c r="BD3457" s="22"/>
    </row>
    <row r="3458" spans="2:56" x14ac:dyDescent="0.3">
      <c r="B3458" s="22"/>
      <c r="C3458" s="55"/>
      <c r="D3458" s="44"/>
      <c r="E3458" s="40"/>
      <c r="F3458" s="40"/>
      <c r="G3458" s="22"/>
      <c r="H3458" s="44"/>
      <c r="I3458" s="67"/>
      <c r="J3458" s="67"/>
      <c r="K3458" s="4"/>
      <c r="N3458" s="22"/>
      <c r="Q3458" s="22"/>
      <c r="T3458" s="22"/>
      <c r="W3458" s="22"/>
      <c r="Z3458" s="22"/>
      <c r="AC3458" s="22"/>
      <c r="AF3458" s="22"/>
      <c r="AI3458" s="22"/>
      <c r="AL3458" s="22"/>
      <c r="AO3458" s="22"/>
      <c r="AR3458" s="22"/>
      <c r="AU3458" s="22"/>
      <c r="AX3458" s="22"/>
      <c r="BA3458" s="22"/>
      <c r="BD3458" s="22"/>
    </row>
    <row r="3459" spans="2:56" x14ac:dyDescent="0.3">
      <c r="B3459" s="22"/>
      <c r="C3459" s="55"/>
      <c r="D3459" s="44"/>
      <c r="E3459" s="40"/>
      <c r="F3459" s="40"/>
      <c r="G3459" s="22"/>
      <c r="H3459" s="44"/>
      <c r="I3459" s="67"/>
      <c r="J3459" s="67"/>
      <c r="K3459" s="4"/>
      <c r="N3459" s="22"/>
      <c r="Q3459" s="22"/>
      <c r="T3459" s="22"/>
      <c r="W3459" s="22"/>
      <c r="Z3459" s="22"/>
      <c r="AC3459" s="22"/>
      <c r="AF3459" s="22"/>
      <c r="AI3459" s="22"/>
      <c r="AL3459" s="22"/>
      <c r="AO3459" s="22"/>
      <c r="AR3459" s="22"/>
      <c r="AU3459" s="22"/>
      <c r="AX3459" s="22"/>
      <c r="BA3459" s="22"/>
      <c r="BD3459" s="22"/>
    </row>
    <row r="3460" spans="2:56" x14ac:dyDescent="0.3">
      <c r="B3460" s="22"/>
      <c r="C3460" s="55"/>
      <c r="D3460" s="44"/>
      <c r="E3460" s="40"/>
      <c r="F3460" s="40"/>
      <c r="G3460" s="22"/>
      <c r="H3460" s="44"/>
      <c r="I3460" s="67"/>
      <c r="J3460" s="67"/>
      <c r="K3460" s="4"/>
      <c r="N3460" s="22"/>
      <c r="Q3460" s="22"/>
      <c r="T3460" s="22"/>
      <c r="W3460" s="22"/>
      <c r="Z3460" s="22"/>
      <c r="AC3460" s="22"/>
      <c r="AF3460" s="22"/>
      <c r="AI3460" s="22"/>
      <c r="AL3460" s="22"/>
      <c r="AO3460" s="22"/>
      <c r="AR3460" s="22"/>
      <c r="AU3460" s="22"/>
      <c r="AX3460" s="22"/>
      <c r="BA3460" s="22"/>
      <c r="BD3460" s="22"/>
    </row>
    <row r="3461" spans="2:56" x14ac:dyDescent="0.3">
      <c r="B3461" s="22"/>
      <c r="C3461" s="55"/>
      <c r="D3461" s="44"/>
      <c r="E3461" s="40"/>
      <c r="F3461" s="40"/>
      <c r="G3461" s="22"/>
      <c r="H3461" s="44"/>
      <c r="I3461" s="67"/>
      <c r="J3461" s="67"/>
      <c r="K3461" s="4"/>
      <c r="N3461" s="22"/>
      <c r="Q3461" s="22"/>
      <c r="T3461" s="22"/>
      <c r="W3461" s="22"/>
      <c r="Z3461" s="22"/>
      <c r="AC3461" s="22"/>
      <c r="AF3461" s="22"/>
      <c r="AI3461" s="22"/>
      <c r="AL3461" s="22"/>
      <c r="AO3461" s="22"/>
      <c r="AR3461" s="22"/>
      <c r="AU3461" s="22"/>
      <c r="AX3461" s="22"/>
      <c r="BA3461" s="22"/>
      <c r="BD3461" s="22"/>
    </row>
    <row r="3462" spans="2:56" x14ac:dyDescent="0.3">
      <c r="B3462" s="22"/>
      <c r="C3462" s="55"/>
      <c r="D3462" s="44"/>
      <c r="E3462" s="40"/>
      <c r="F3462" s="40"/>
      <c r="G3462" s="22"/>
      <c r="H3462" s="44"/>
      <c r="I3462" s="67"/>
      <c r="J3462" s="67"/>
      <c r="K3462" s="4"/>
      <c r="N3462" s="22"/>
      <c r="Q3462" s="22"/>
      <c r="T3462" s="22"/>
      <c r="W3462" s="22"/>
      <c r="Z3462" s="22"/>
      <c r="AC3462" s="22"/>
      <c r="AF3462" s="22"/>
      <c r="AI3462" s="22"/>
      <c r="AL3462" s="22"/>
      <c r="AO3462" s="22"/>
      <c r="AR3462" s="22"/>
      <c r="AU3462" s="22"/>
      <c r="AX3462" s="22"/>
      <c r="BA3462" s="22"/>
      <c r="BD3462" s="22"/>
    </row>
    <row r="3463" spans="2:56" x14ac:dyDescent="0.3">
      <c r="B3463" s="22"/>
      <c r="C3463" s="55"/>
      <c r="D3463" s="44"/>
      <c r="E3463" s="40"/>
      <c r="F3463" s="40"/>
      <c r="G3463" s="22"/>
      <c r="H3463" s="44"/>
      <c r="I3463" s="67"/>
      <c r="J3463" s="67"/>
      <c r="K3463" s="4"/>
      <c r="N3463" s="22"/>
      <c r="Q3463" s="22"/>
      <c r="T3463" s="22"/>
      <c r="W3463" s="22"/>
      <c r="Z3463" s="22"/>
      <c r="AC3463" s="22"/>
      <c r="AF3463" s="22"/>
      <c r="AI3463" s="22"/>
      <c r="AL3463" s="22"/>
      <c r="AO3463" s="22"/>
      <c r="AR3463" s="22"/>
      <c r="AU3463" s="22"/>
      <c r="AX3463" s="22"/>
      <c r="BA3463" s="22"/>
      <c r="BD3463" s="22"/>
    </row>
    <row r="3464" spans="2:56" x14ac:dyDescent="0.3">
      <c r="B3464" s="22"/>
      <c r="C3464" s="55"/>
      <c r="D3464" s="44"/>
      <c r="E3464" s="40"/>
      <c r="F3464" s="40"/>
      <c r="G3464" s="22"/>
      <c r="H3464" s="44"/>
      <c r="I3464" s="67"/>
      <c r="J3464" s="67"/>
      <c r="K3464" s="4"/>
      <c r="N3464" s="22"/>
      <c r="Q3464" s="22"/>
      <c r="T3464" s="22"/>
      <c r="W3464" s="22"/>
      <c r="Z3464" s="22"/>
      <c r="AC3464" s="22"/>
      <c r="AF3464" s="22"/>
      <c r="AI3464" s="22"/>
      <c r="AL3464" s="22"/>
      <c r="AO3464" s="22"/>
      <c r="AR3464" s="22"/>
      <c r="AU3464" s="22"/>
      <c r="AX3464" s="22"/>
      <c r="BA3464" s="22"/>
      <c r="BD3464" s="22"/>
    </row>
    <row r="3465" spans="2:56" x14ac:dyDescent="0.3">
      <c r="B3465" s="22"/>
      <c r="C3465" s="55"/>
      <c r="D3465" s="44"/>
      <c r="E3465" s="40"/>
      <c r="F3465" s="40"/>
      <c r="G3465" s="22"/>
      <c r="H3465" s="44"/>
      <c r="I3465" s="67"/>
      <c r="J3465" s="67"/>
      <c r="K3465" s="4"/>
      <c r="N3465" s="22"/>
      <c r="Q3465" s="22"/>
      <c r="T3465" s="22"/>
      <c r="W3465" s="22"/>
      <c r="Z3465" s="22"/>
      <c r="AC3465" s="22"/>
      <c r="AF3465" s="22"/>
      <c r="AI3465" s="22"/>
      <c r="AL3465" s="22"/>
      <c r="AO3465" s="22"/>
      <c r="AR3465" s="22"/>
      <c r="AU3465" s="22"/>
      <c r="AX3465" s="22"/>
      <c r="BA3465" s="22"/>
      <c r="BD3465" s="22"/>
    </row>
    <row r="3466" spans="2:56" x14ac:dyDescent="0.3">
      <c r="B3466" s="22"/>
      <c r="C3466" s="55"/>
      <c r="D3466" s="44"/>
      <c r="E3466" s="40"/>
      <c r="F3466" s="40"/>
      <c r="G3466" s="22"/>
      <c r="H3466" s="44"/>
      <c r="I3466" s="67"/>
      <c r="J3466" s="67"/>
      <c r="K3466" s="4"/>
      <c r="N3466" s="22"/>
      <c r="Q3466" s="22"/>
      <c r="T3466" s="22"/>
      <c r="W3466" s="22"/>
      <c r="Z3466" s="22"/>
      <c r="AC3466" s="22"/>
      <c r="AF3466" s="22"/>
      <c r="AI3466" s="22"/>
      <c r="AL3466" s="22"/>
      <c r="AO3466" s="22"/>
      <c r="AR3466" s="22"/>
      <c r="AU3466" s="22"/>
      <c r="AX3466" s="22"/>
      <c r="BA3466" s="22"/>
      <c r="BD3466" s="22"/>
    </row>
    <row r="3467" spans="2:56" x14ac:dyDescent="0.3">
      <c r="B3467" s="22"/>
      <c r="C3467" s="55"/>
      <c r="D3467" s="44"/>
      <c r="E3467" s="40"/>
      <c r="F3467" s="40"/>
      <c r="G3467" s="22"/>
      <c r="H3467" s="44"/>
      <c r="I3467" s="67"/>
      <c r="J3467" s="67"/>
      <c r="K3467" s="4"/>
      <c r="N3467" s="22"/>
      <c r="Q3467" s="22"/>
      <c r="T3467" s="22"/>
      <c r="W3467" s="22"/>
      <c r="Z3467" s="22"/>
      <c r="AC3467" s="22"/>
      <c r="AF3467" s="22"/>
      <c r="AI3467" s="22"/>
      <c r="AL3467" s="22"/>
      <c r="AO3467" s="22"/>
      <c r="AR3467" s="22"/>
      <c r="AU3467" s="22"/>
      <c r="AX3467" s="22"/>
      <c r="BA3467" s="22"/>
      <c r="BD3467" s="22"/>
    </row>
    <row r="3468" spans="2:56" x14ac:dyDescent="0.3">
      <c r="B3468" s="22"/>
      <c r="C3468" s="55"/>
      <c r="D3468" s="44"/>
      <c r="E3468" s="40"/>
      <c r="F3468" s="40"/>
      <c r="G3468" s="22"/>
      <c r="H3468" s="44"/>
      <c r="I3468" s="67"/>
      <c r="J3468" s="67"/>
      <c r="K3468" s="4"/>
      <c r="N3468" s="22"/>
      <c r="Q3468" s="22"/>
      <c r="T3468" s="22"/>
      <c r="W3468" s="22"/>
      <c r="Z3468" s="22"/>
      <c r="AC3468" s="22"/>
      <c r="AF3468" s="22"/>
      <c r="AI3468" s="22"/>
      <c r="AL3468" s="22"/>
      <c r="AO3468" s="22"/>
      <c r="AR3468" s="22"/>
      <c r="AU3468" s="22"/>
      <c r="AX3468" s="22"/>
      <c r="BA3468" s="22"/>
      <c r="BD3468" s="22"/>
    </row>
    <row r="3469" spans="2:56" x14ac:dyDescent="0.3">
      <c r="B3469" s="22"/>
      <c r="C3469" s="55"/>
      <c r="D3469" s="44"/>
      <c r="E3469" s="40"/>
      <c r="F3469" s="40"/>
      <c r="G3469" s="22"/>
      <c r="H3469" s="44"/>
      <c r="I3469" s="67"/>
      <c r="J3469" s="67"/>
      <c r="K3469" s="4"/>
      <c r="N3469" s="22"/>
      <c r="Q3469" s="22"/>
      <c r="T3469" s="22"/>
      <c r="W3469" s="22"/>
      <c r="Z3469" s="22"/>
      <c r="AC3469" s="22"/>
      <c r="AF3469" s="22"/>
      <c r="AI3469" s="22"/>
      <c r="AL3469" s="22"/>
      <c r="AO3469" s="22"/>
      <c r="AR3469" s="22"/>
      <c r="AU3469" s="22"/>
      <c r="AX3469" s="22"/>
      <c r="BA3469" s="22"/>
      <c r="BD3469" s="22"/>
    </row>
    <row r="3470" spans="2:56" x14ac:dyDescent="0.3">
      <c r="B3470" s="22"/>
      <c r="C3470" s="55"/>
      <c r="D3470" s="44"/>
      <c r="E3470" s="40"/>
      <c r="F3470" s="40"/>
      <c r="G3470" s="22"/>
      <c r="H3470" s="44"/>
      <c r="I3470" s="67"/>
      <c r="J3470" s="67"/>
      <c r="K3470" s="4"/>
      <c r="N3470" s="22"/>
      <c r="Q3470" s="22"/>
      <c r="T3470" s="22"/>
      <c r="W3470" s="22"/>
      <c r="Z3470" s="22"/>
      <c r="AC3470" s="22"/>
      <c r="AF3470" s="22"/>
      <c r="AI3470" s="22"/>
      <c r="AL3470" s="22"/>
      <c r="AO3470" s="22"/>
      <c r="AR3470" s="22"/>
      <c r="AU3470" s="22"/>
      <c r="AX3470" s="22"/>
      <c r="BA3470" s="22"/>
      <c r="BD3470" s="22"/>
    </row>
    <row r="3471" spans="2:56" x14ac:dyDescent="0.3">
      <c r="B3471" s="22"/>
      <c r="C3471" s="55"/>
      <c r="D3471" s="44"/>
      <c r="E3471" s="40"/>
      <c r="F3471" s="40"/>
      <c r="G3471" s="22"/>
      <c r="H3471" s="44"/>
      <c r="I3471" s="67"/>
      <c r="J3471" s="67"/>
      <c r="K3471" s="4"/>
      <c r="N3471" s="22"/>
      <c r="Q3471" s="22"/>
      <c r="T3471" s="22"/>
      <c r="W3471" s="22"/>
      <c r="Z3471" s="22"/>
      <c r="AC3471" s="22"/>
      <c r="AF3471" s="22"/>
      <c r="AI3471" s="22"/>
      <c r="AL3471" s="22"/>
      <c r="AO3471" s="22"/>
      <c r="AR3471" s="22"/>
      <c r="AU3471" s="22"/>
      <c r="AX3471" s="22"/>
      <c r="BA3471" s="22"/>
      <c r="BD3471" s="22"/>
    </row>
    <row r="3472" spans="2:56" x14ac:dyDescent="0.3">
      <c r="B3472" s="22"/>
      <c r="C3472" s="55"/>
      <c r="D3472" s="44"/>
      <c r="E3472" s="40"/>
      <c r="F3472" s="40"/>
      <c r="G3472" s="22"/>
      <c r="H3472" s="44"/>
      <c r="I3472" s="67"/>
      <c r="J3472" s="67"/>
      <c r="K3472" s="4"/>
      <c r="N3472" s="22"/>
      <c r="Q3472" s="22"/>
      <c r="T3472" s="22"/>
      <c r="W3472" s="22"/>
      <c r="Z3472" s="22"/>
      <c r="AC3472" s="22"/>
      <c r="AF3472" s="22"/>
      <c r="AI3472" s="22"/>
      <c r="AL3472" s="22"/>
      <c r="AO3472" s="22"/>
      <c r="AR3472" s="22"/>
      <c r="AU3472" s="22"/>
      <c r="AX3472" s="22"/>
      <c r="BA3472" s="22"/>
      <c r="BD3472" s="22"/>
    </row>
    <row r="3473" spans="2:56" x14ac:dyDescent="0.3">
      <c r="B3473" s="22"/>
      <c r="C3473" s="55"/>
      <c r="D3473" s="44"/>
      <c r="E3473" s="40"/>
      <c r="F3473" s="40"/>
      <c r="G3473" s="22"/>
      <c r="H3473" s="44"/>
      <c r="I3473" s="67"/>
      <c r="J3473" s="67"/>
      <c r="K3473" s="4"/>
      <c r="N3473" s="22"/>
      <c r="Q3473" s="22"/>
      <c r="T3473" s="22"/>
      <c r="W3473" s="22"/>
      <c r="Z3473" s="22"/>
      <c r="AC3473" s="22"/>
      <c r="AF3473" s="22"/>
      <c r="AI3473" s="22"/>
      <c r="AL3473" s="22"/>
      <c r="AO3473" s="22"/>
      <c r="AR3473" s="22"/>
      <c r="AU3473" s="22"/>
      <c r="AX3473" s="22"/>
      <c r="BA3473" s="22"/>
      <c r="BD3473" s="22"/>
    </row>
    <row r="3474" spans="2:56" x14ac:dyDescent="0.3">
      <c r="B3474" s="22"/>
      <c r="C3474" s="55"/>
      <c r="D3474" s="44"/>
      <c r="E3474" s="40"/>
      <c r="F3474" s="40"/>
      <c r="G3474" s="22"/>
      <c r="H3474" s="44"/>
      <c r="I3474" s="67"/>
      <c r="J3474" s="67"/>
      <c r="K3474" s="4"/>
      <c r="N3474" s="22"/>
      <c r="Q3474" s="22"/>
      <c r="T3474" s="22"/>
      <c r="W3474" s="22"/>
      <c r="Z3474" s="22"/>
      <c r="AC3474" s="22"/>
      <c r="AF3474" s="22"/>
      <c r="AI3474" s="22"/>
      <c r="AL3474" s="22"/>
      <c r="AO3474" s="22"/>
      <c r="AR3474" s="22"/>
      <c r="AU3474" s="22"/>
      <c r="AX3474" s="22"/>
      <c r="BA3474" s="22"/>
      <c r="BD3474" s="22"/>
    </row>
    <row r="3475" spans="2:56" x14ac:dyDescent="0.3">
      <c r="B3475" s="22"/>
      <c r="C3475" s="55"/>
      <c r="D3475" s="44"/>
      <c r="E3475" s="40"/>
      <c r="F3475" s="40"/>
      <c r="G3475" s="22"/>
      <c r="H3475" s="44"/>
      <c r="I3475" s="67"/>
      <c r="J3475" s="67"/>
      <c r="K3475" s="4"/>
      <c r="N3475" s="22"/>
      <c r="Q3475" s="22"/>
      <c r="T3475" s="22"/>
      <c r="W3475" s="22"/>
      <c r="Z3475" s="22"/>
      <c r="AC3475" s="22"/>
      <c r="AF3475" s="22"/>
      <c r="AI3475" s="22"/>
      <c r="AL3475" s="22"/>
      <c r="AO3475" s="22"/>
      <c r="AR3475" s="22"/>
      <c r="AU3475" s="22"/>
      <c r="AX3475" s="22"/>
      <c r="BA3475" s="22"/>
      <c r="BD3475" s="22"/>
    </row>
    <row r="3476" spans="2:56" x14ac:dyDescent="0.3">
      <c r="B3476" s="22"/>
      <c r="C3476" s="55"/>
      <c r="D3476" s="44"/>
      <c r="E3476" s="40"/>
      <c r="F3476" s="40"/>
      <c r="G3476" s="22"/>
      <c r="H3476" s="44"/>
      <c r="I3476" s="67"/>
      <c r="J3476" s="67"/>
      <c r="K3476" s="4"/>
      <c r="N3476" s="22"/>
      <c r="Q3476" s="22"/>
      <c r="T3476" s="22"/>
      <c r="W3476" s="22"/>
      <c r="Z3476" s="22"/>
      <c r="AC3476" s="22"/>
      <c r="AF3476" s="22"/>
      <c r="AI3476" s="22"/>
      <c r="AL3476" s="22"/>
      <c r="AO3476" s="22"/>
      <c r="AR3476" s="22"/>
      <c r="AU3476" s="22"/>
      <c r="AX3476" s="22"/>
      <c r="BA3476" s="22"/>
      <c r="BD3476" s="22"/>
    </row>
    <row r="3477" spans="2:56" x14ac:dyDescent="0.3">
      <c r="B3477" s="22"/>
      <c r="C3477" s="55"/>
      <c r="D3477" s="44"/>
      <c r="E3477" s="40"/>
      <c r="F3477" s="40"/>
      <c r="G3477" s="22"/>
      <c r="H3477" s="44"/>
      <c r="I3477" s="67"/>
      <c r="J3477" s="67"/>
      <c r="K3477" s="4"/>
      <c r="N3477" s="22"/>
      <c r="Q3477" s="22"/>
      <c r="T3477" s="22"/>
      <c r="W3477" s="22"/>
      <c r="Z3477" s="22"/>
      <c r="AC3477" s="22"/>
      <c r="AF3477" s="22"/>
      <c r="AI3477" s="22"/>
      <c r="AL3477" s="22"/>
      <c r="AO3477" s="22"/>
      <c r="AR3477" s="22"/>
      <c r="AU3477" s="22"/>
      <c r="AX3477" s="22"/>
      <c r="BA3477" s="22"/>
      <c r="BD3477" s="22"/>
    </row>
    <row r="3478" spans="2:56" x14ac:dyDescent="0.3">
      <c r="B3478" s="22"/>
      <c r="C3478" s="55"/>
      <c r="D3478" s="44"/>
      <c r="E3478" s="40"/>
      <c r="F3478" s="40"/>
      <c r="G3478" s="22"/>
      <c r="H3478" s="44"/>
      <c r="I3478" s="67"/>
      <c r="J3478" s="67"/>
      <c r="K3478" s="4"/>
      <c r="N3478" s="22"/>
      <c r="Q3478" s="22"/>
      <c r="T3478" s="22"/>
      <c r="W3478" s="22"/>
      <c r="Z3478" s="22"/>
      <c r="AC3478" s="22"/>
      <c r="AF3478" s="22"/>
      <c r="AI3478" s="22"/>
      <c r="AL3478" s="22"/>
      <c r="AO3478" s="22"/>
      <c r="AR3478" s="22"/>
      <c r="AU3478" s="22"/>
      <c r="AX3478" s="22"/>
      <c r="BA3478" s="22"/>
      <c r="BD3478" s="22"/>
    </row>
    <row r="3479" spans="2:56" x14ac:dyDescent="0.3">
      <c r="B3479" s="22"/>
      <c r="C3479" s="55"/>
      <c r="D3479" s="44"/>
      <c r="E3479" s="40"/>
      <c r="F3479" s="40"/>
      <c r="G3479" s="22"/>
      <c r="H3479" s="44"/>
      <c r="I3479" s="67"/>
      <c r="J3479" s="67"/>
      <c r="K3479" s="4"/>
      <c r="N3479" s="22"/>
      <c r="Q3479" s="22"/>
      <c r="T3479" s="22"/>
      <c r="W3479" s="22"/>
      <c r="Z3479" s="22"/>
      <c r="AC3479" s="22"/>
      <c r="AF3479" s="22"/>
      <c r="AI3479" s="22"/>
      <c r="AL3479" s="22"/>
      <c r="AO3479" s="22"/>
      <c r="AR3479" s="22"/>
      <c r="AU3479" s="22"/>
      <c r="AX3479" s="22"/>
      <c r="BA3479" s="22"/>
      <c r="BD3479" s="22"/>
    </row>
    <row r="3480" spans="2:56" x14ac:dyDescent="0.3">
      <c r="B3480" s="22"/>
      <c r="C3480" s="55"/>
      <c r="D3480" s="44"/>
      <c r="E3480" s="40"/>
      <c r="F3480" s="40"/>
      <c r="G3480" s="22"/>
      <c r="H3480" s="44"/>
      <c r="I3480" s="67"/>
      <c r="J3480" s="67"/>
      <c r="K3480" s="4"/>
      <c r="N3480" s="22"/>
      <c r="Q3480" s="22"/>
      <c r="T3480" s="22"/>
      <c r="W3480" s="22"/>
      <c r="Z3480" s="22"/>
      <c r="AC3480" s="22"/>
      <c r="AF3480" s="22"/>
      <c r="AI3480" s="22"/>
      <c r="AL3480" s="22"/>
      <c r="AO3480" s="22"/>
      <c r="AR3480" s="22"/>
      <c r="AU3480" s="22"/>
      <c r="AX3480" s="22"/>
      <c r="BA3480" s="22"/>
      <c r="BD3480" s="22"/>
    </row>
    <row r="3481" spans="2:56" x14ac:dyDescent="0.3">
      <c r="B3481" s="22"/>
      <c r="C3481" s="55"/>
      <c r="D3481" s="44"/>
      <c r="E3481" s="40"/>
      <c r="F3481" s="40"/>
      <c r="G3481" s="22"/>
      <c r="H3481" s="44"/>
      <c r="I3481" s="67"/>
      <c r="J3481" s="67"/>
      <c r="K3481" s="4"/>
      <c r="N3481" s="22"/>
      <c r="Q3481" s="22"/>
      <c r="T3481" s="22"/>
      <c r="W3481" s="22"/>
      <c r="Z3481" s="22"/>
      <c r="AC3481" s="22"/>
      <c r="AF3481" s="22"/>
      <c r="AI3481" s="22"/>
      <c r="AL3481" s="22"/>
      <c r="AO3481" s="22"/>
      <c r="AR3481" s="22"/>
      <c r="AU3481" s="22"/>
      <c r="AX3481" s="22"/>
      <c r="BA3481" s="22"/>
      <c r="BD3481" s="22"/>
    </row>
    <row r="3482" spans="2:56" x14ac:dyDescent="0.3">
      <c r="B3482" s="22"/>
      <c r="C3482" s="55"/>
      <c r="D3482" s="44"/>
      <c r="E3482" s="40"/>
      <c r="F3482" s="40"/>
      <c r="G3482" s="22"/>
      <c r="H3482" s="44"/>
      <c r="I3482" s="67"/>
      <c r="J3482" s="67"/>
      <c r="K3482" s="4"/>
      <c r="N3482" s="22"/>
      <c r="Q3482" s="22"/>
      <c r="T3482" s="22"/>
      <c r="W3482" s="22"/>
      <c r="Z3482" s="22"/>
      <c r="AC3482" s="22"/>
      <c r="AF3482" s="22"/>
      <c r="AI3482" s="22"/>
      <c r="AL3482" s="22"/>
      <c r="AO3482" s="22"/>
      <c r="AR3482" s="22"/>
      <c r="AU3482" s="22"/>
      <c r="AX3482" s="22"/>
      <c r="BA3482" s="22"/>
      <c r="BD3482" s="22"/>
    </row>
    <row r="3483" spans="2:56" x14ac:dyDescent="0.3">
      <c r="B3483" s="22"/>
      <c r="C3483" s="55"/>
      <c r="D3483" s="44"/>
      <c r="E3483" s="40"/>
      <c r="F3483" s="40"/>
      <c r="G3483" s="22"/>
      <c r="H3483" s="44"/>
      <c r="I3483" s="67"/>
      <c r="J3483" s="67"/>
      <c r="K3483" s="4"/>
      <c r="N3483" s="22"/>
      <c r="Q3483" s="22"/>
      <c r="T3483" s="22"/>
      <c r="W3483" s="22"/>
      <c r="Z3483" s="22"/>
      <c r="AC3483" s="22"/>
      <c r="AF3483" s="22"/>
      <c r="AI3483" s="22"/>
      <c r="AL3483" s="22"/>
      <c r="AO3483" s="22"/>
      <c r="AR3483" s="22"/>
      <c r="AU3483" s="22"/>
      <c r="AX3483" s="22"/>
      <c r="BA3483" s="22"/>
      <c r="BD3483" s="22"/>
    </row>
    <row r="3484" spans="2:56" x14ac:dyDescent="0.3">
      <c r="B3484" s="22"/>
      <c r="C3484" s="55"/>
      <c r="D3484" s="44"/>
      <c r="E3484" s="40"/>
      <c r="F3484" s="40"/>
      <c r="G3484" s="22"/>
      <c r="H3484" s="44"/>
      <c r="I3484" s="67"/>
      <c r="J3484" s="67"/>
      <c r="K3484" s="4"/>
      <c r="N3484" s="22"/>
      <c r="Q3484" s="22"/>
      <c r="T3484" s="22"/>
      <c r="W3484" s="22"/>
      <c r="Z3484" s="22"/>
      <c r="AC3484" s="22"/>
      <c r="AF3484" s="22"/>
      <c r="AI3484" s="22"/>
      <c r="AL3484" s="22"/>
      <c r="AO3484" s="22"/>
      <c r="AR3484" s="22"/>
      <c r="AU3484" s="22"/>
      <c r="AX3484" s="22"/>
      <c r="BA3484" s="22"/>
      <c r="BD3484" s="22"/>
    </row>
    <row r="3485" spans="2:56" x14ac:dyDescent="0.3">
      <c r="B3485" s="22"/>
      <c r="C3485" s="55"/>
      <c r="D3485" s="44"/>
      <c r="E3485" s="40"/>
      <c r="F3485" s="40"/>
      <c r="G3485" s="22"/>
      <c r="H3485" s="44"/>
      <c r="I3485" s="67"/>
      <c r="J3485" s="67"/>
      <c r="K3485" s="4"/>
      <c r="N3485" s="22"/>
      <c r="Q3485" s="22"/>
      <c r="T3485" s="22"/>
      <c r="W3485" s="22"/>
      <c r="Z3485" s="22"/>
      <c r="AC3485" s="22"/>
      <c r="AF3485" s="22"/>
      <c r="AI3485" s="22"/>
      <c r="AL3485" s="22"/>
      <c r="AO3485" s="22"/>
      <c r="AR3485" s="22"/>
      <c r="AU3485" s="22"/>
      <c r="AX3485" s="22"/>
      <c r="BA3485" s="22"/>
      <c r="BD3485" s="22"/>
    </row>
    <row r="3486" spans="2:56" x14ac:dyDescent="0.3">
      <c r="B3486" s="22"/>
      <c r="C3486" s="55"/>
      <c r="D3486" s="44"/>
      <c r="E3486" s="40"/>
      <c r="F3486" s="40"/>
      <c r="G3486" s="22"/>
      <c r="H3486" s="44"/>
      <c r="I3486" s="67"/>
      <c r="J3486" s="67"/>
      <c r="K3486" s="4"/>
      <c r="N3486" s="22"/>
      <c r="Q3486" s="22"/>
      <c r="T3486" s="22"/>
      <c r="W3486" s="22"/>
      <c r="Z3486" s="22"/>
      <c r="AC3486" s="22"/>
      <c r="AF3486" s="22"/>
      <c r="AI3486" s="22"/>
      <c r="AL3486" s="22"/>
      <c r="AO3486" s="22"/>
      <c r="AR3486" s="22"/>
      <c r="AU3486" s="22"/>
      <c r="AX3486" s="22"/>
      <c r="BA3486" s="22"/>
      <c r="BD3486" s="22"/>
    </row>
    <row r="3487" spans="2:56" x14ac:dyDescent="0.3">
      <c r="B3487" s="22"/>
      <c r="C3487" s="55"/>
      <c r="D3487" s="44"/>
      <c r="E3487" s="40"/>
      <c r="F3487" s="40"/>
      <c r="G3487" s="22"/>
      <c r="H3487" s="44"/>
      <c r="I3487" s="67"/>
      <c r="J3487" s="67"/>
      <c r="K3487" s="4"/>
      <c r="N3487" s="22"/>
      <c r="Q3487" s="22"/>
      <c r="T3487" s="22"/>
      <c r="W3487" s="22"/>
      <c r="Z3487" s="22"/>
      <c r="AC3487" s="22"/>
      <c r="AF3487" s="22"/>
      <c r="AI3487" s="22"/>
      <c r="AL3487" s="22"/>
      <c r="AO3487" s="22"/>
      <c r="AR3487" s="22"/>
      <c r="AU3487" s="22"/>
      <c r="AX3487" s="22"/>
      <c r="BA3487" s="22"/>
      <c r="BD3487" s="22"/>
    </row>
    <row r="3488" spans="2:56" x14ac:dyDescent="0.3">
      <c r="B3488" s="22"/>
      <c r="C3488" s="55"/>
      <c r="D3488" s="44"/>
      <c r="E3488" s="40"/>
      <c r="F3488" s="40"/>
      <c r="G3488" s="22"/>
      <c r="H3488" s="44"/>
      <c r="I3488" s="67"/>
      <c r="J3488" s="67"/>
      <c r="K3488" s="4"/>
      <c r="N3488" s="22"/>
      <c r="Q3488" s="22"/>
      <c r="T3488" s="22"/>
      <c r="W3488" s="22"/>
      <c r="Z3488" s="22"/>
      <c r="AC3488" s="22"/>
      <c r="AF3488" s="22"/>
      <c r="AI3488" s="22"/>
      <c r="AL3488" s="22"/>
      <c r="AO3488" s="22"/>
      <c r="AR3488" s="22"/>
      <c r="AU3488" s="22"/>
      <c r="AX3488" s="22"/>
      <c r="BA3488" s="22"/>
      <c r="BD3488" s="22"/>
    </row>
    <row r="3489" spans="2:56" x14ac:dyDescent="0.3">
      <c r="B3489" s="22"/>
      <c r="C3489" s="55"/>
      <c r="D3489" s="44"/>
      <c r="E3489" s="40"/>
      <c r="F3489" s="40"/>
      <c r="G3489" s="22"/>
      <c r="H3489" s="44"/>
      <c r="I3489" s="67"/>
      <c r="J3489" s="67"/>
      <c r="K3489" s="4"/>
      <c r="N3489" s="22"/>
      <c r="Q3489" s="22"/>
      <c r="T3489" s="22"/>
      <c r="W3489" s="22"/>
      <c r="Z3489" s="22"/>
      <c r="AC3489" s="22"/>
      <c r="AF3489" s="22"/>
      <c r="AI3489" s="22"/>
      <c r="AL3489" s="22"/>
      <c r="AO3489" s="22"/>
      <c r="AR3489" s="22"/>
      <c r="AU3489" s="22"/>
      <c r="AX3489" s="22"/>
      <c r="BA3489" s="22"/>
      <c r="BD3489" s="22"/>
    </row>
    <row r="3490" spans="2:56" x14ac:dyDescent="0.3">
      <c r="B3490" s="22"/>
      <c r="C3490" s="55"/>
      <c r="D3490" s="44"/>
      <c r="E3490" s="40"/>
      <c r="F3490" s="40"/>
      <c r="G3490" s="22"/>
      <c r="H3490" s="44"/>
      <c r="I3490" s="67"/>
      <c r="J3490" s="67"/>
      <c r="K3490" s="4"/>
      <c r="N3490" s="22"/>
      <c r="Q3490" s="22"/>
      <c r="T3490" s="22"/>
      <c r="W3490" s="22"/>
      <c r="Z3490" s="22"/>
      <c r="AC3490" s="22"/>
      <c r="AF3490" s="22"/>
      <c r="AI3490" s="22"/>
      <c r="AL3490" s="22"/>
      <c r="AO3490" s="22"/>
      <c r="AR3490" s="22"/>
      <c r="AU3490" s="22"/>
      <c r="AX3490" s="22"/>
      <c r="BA3490" s="22"/>
      <c r="BD3490" s="22"/>
    </row>
    <row r="3491" spans="2:56" x14ac:dyDescent="0.3">
      <c r="B3491" s="22"/>
      <c r="C3491" s="55"/>
      <c r="D3491" s="44"/>
      <c r="E3491" s="40"/>
      <c r="F3491" s="40"/>
      <c r="G3491" s="22"/>
      <c r="H3491" s="44"/>
      <c r="I3491" s="67"/>
      <c r="J3491" s="67"/>
      <c r="K3491" s="4"/>
      <c r="N3491" s="22"/>
      <c r="Q3491" s="22"/>
      <c r="T3491" s="22"/>
      <c r="W3491" s="22"/>
      <c r="Z3491" s="22"/>
      <c r="AC3491" s="22"/>
      <c r="AF3491" s="22"/>
      <c r="AI3491" s="22"/>
      <c r="AL3491" s="22"/>
      <c r="AO3491" s="22"/>
      <c r="AR3491" s="22"/>
      <c r="AU3491" s="22"/>
      <c r="AX3491" s="22"/>
      <c r="BA3491" s="22"/>
      <c r="BD3491" s="22"/>
    </row>
    <row r="3492" spans="2:56" x14ac:dyDescent="0.3">
      <c r="B3492" s="22"/>
      <c r="C3492" s="55"/>
      <c r="D3492" s="44"/>
      <c r="E3492" s="40"/>
      <c r="F3492" s="40"/>
      <c r="G3492" s="22"/>
      <c r="H3492" s="44"/>
      <c r="I3492" s="67"/>
      <c r="J3492" s="67"/>
      <c r="K3492" s="4"/>
      <c r="N3492" s="22"/>
      <c r="Q3492" s="22"/>
      <c r="T3492" s="22"/>
      <c r="W3492" s="22"/>
      <c r="Z3492" s="22"/>
      <c r="AC3492" s="22"/>
      <c r="AF3492" s="22"/>
      <c r="AI3492" s="22"/>
      <c r="AL3492" s="22"/>
      <c r="AO3492" s="22"/>
      <c r="AR3492" s="22"/>
      <c r="AU3492" s="22"/>
      <c r="AX3492" s="22"/>
      <c r="BA3492" s="22"/>
      <c r="BD3492" s="22"/>
    </row>
    <row r="3493" spans="2:56" x14ac:dyDescent="0.3">
      <c r="B3493" s="22"/>
      <c r="C3493" s="55"/>
      <c r="D3493" s="44"/>
      <c r="E3493" s="40"/>
      <c r="F3493" s="40"/>
      <c r="G3493" s="22"/>
      <c r="H3493" s="44"/>
      <c r="I3493" s="67"/>
      <c r="J3493" s="67"/>
      <c r="K3493" s="4"/>
      <c r="N3493" s="22"/>
      <c r="Q3493" s="22"/>
      <c r="T3493" s="22"/>
      <c r="W3493" s="22"/>
      <c r="Z3493" s="22"/>
      <c r="AC3493" s="22"/>
      <c r="AF3493" s="22"/>
      <c r="AI3493" s="22"/>
      <c r="AL3493" s="22"/>
      <c r="AO3493" s="22"/>
      <c r="AR3493" s="22"/>
      <c r="AU3493" s="22"/>
      <c r="AX3493" s="22"/>
      <c r="BA3493" s="22"/>
      <c r="BD3493" s="22"/>
    </row>
    <row r="3494" spans="2:56" x14ac:dyDescent="0.3">
      <c r="B3494" s="22"/>
      <c r="C3494" s="55"/>
      <c r="D3494" s="44"/>
      <c r="E3494" s="40"/>
      <c r="F3494" s="40"/>
      <c r="G3494" s="22"/>
      <c r="H3494" s="44"/>
      <c r="I3494" s="67"/>
      <c r="J3494" s="67"/>
      <c r="K3494" s="4"/>
      <c r="N3494" s="22"/>
      <c r="Q3494" s="22"/>
      <c r="T3494" s="22"/>
      <c r="W3494" s="22"/>
      <c r="Z3494" s="22"/>
      <c r="AC3494" s="22"/>
      <c r="AF3494" s="22"/>
      <c r="AI3494" s="22"/>
      <c r="AL3494" s="22"/>
      <c r="AO3494" s="22"/>
      <c r="AR3494" s="22"/>
      <c r="AU3494" s="22"/>
      <c r="AX3494" s="22"/>
      <c r="BA3494" s="22"/>
      <c r="BD3494" s="22"/>
    </row>
    <row r="3495" spans="2:56" x14ac:dyDescent="0.3">
      <c r="B3495" s="22"/>
      <c r="C3495" s="55"/>
      <c r="D3495" s="44"/>
      <c r="E3495" s="40"/>
      <c r="F3495" s="40"/>
      <c r="G3495" s="22"/>
      <c r="H3495" s="44"/>
      <c r="I3495" s="67"/>
      <c r="J3495" s="67"/>
      <c r="K3495" s="4"/>
      <c r="N3495" s="22"/>
      <c r="Q3495" s="22"/>
      <c r="T3495" s="22"/>
      <c r="W3495" s="22"/>
      <c r="Z3495" s="22"/>
      <c r="AC3495" s="22"/>
      <c r="AF3495" s="22"/>
      <c r="AI3495" s="22"/>
      <c r="AL3495" s="22"/>
      <c r="AO3495" s="22"/>
      <c r="AR3495" s="22"/>
      <c r="AU3495" s="22"/>
      <c r="AX3495" s="22"/>
      <c r="BA3495" s="22"/>
      <c r="BD3495" s="22"/>
    </row>
    <row r="3496" spans="2:56" x14ac:dyDescent="0.3">
      <c r="B3496" s="22"/>
      <c r="C3496" s="55"/>
      <c r="D3496" s="44"/>
      <c r="E3496" s="40"/>
      <c r="F3496" s="40"/>
      <c r="G3496" s="22"/>
      <c r="H3496" s="44"/>
      <c r="I3496" s="67"/>
      <c r="J3496" s="67"/>
      <c r="K3496" s="4"/>
      <c r="N3496" s="22"/>
      <c r="Q3496" s="22"/>
      <c r="T3496" s="22"/>
      <c r="W3496" s="22"/>
      <c r="Z3496" s="22"/>
      <c r="AC3496" s="22"/>
      <c r="AF3496" s="22"/>
      <c r="AI3496" s="22"/>
      <c r="AL3496" s="22"/>
      <c r="AO3496" s="22"/>
      <c r="AR3496" s="22"/>
      <c r="AU3496" s="22"/>
      <c r="AX3496" s="22"/>
      <c r="BA3496" s="22"/>
      <c r="BD3496" s="22"/>
    </row>
    <row r="3497" spans="2:56" x14ac:dyDescent="0.3">
      <c r="B3497" s="22"/>
      <c r="C3497" s="55"/>
      <c r="D3497" s="44"/>
      <c r="E3497" s="40"/>
      <c r="F3497" s="40"/>
      <c r="G3497" s="22"/>
      <c r="H3497" s="44"/>
      <c r="I3497" s="67"/>
      <c r="J3497" s="67"/>
      <c r="K3497" s="4"/>
      <c r="N3497" s="22"/>
      <c r="Q3497" s="22"/>
      <c r="T3497" s="22"/>
      <c r="W3497" s="22"/>
      <c r="Z3497" s="22"/>
      <c r="AC3497" s="22"/>
      <c r="AF3497" s="22"/>
      <c r="AI3497" s="22"/>
      <c r="AL3497" s="22"/>
      <c r="AO3497" s="22"/>
      <c r="AR3497" s="22"/>
      <c r="AU3497" s="22"/>
      <c r="AX3497" s="22"/>
      <c r="BA3497" s="22"/>
      <c r="BD3497" s="22"/>
    </row>
    <row r="3498" spans="2:56" x14ac:dyDescent="0.3">
      <c r="B3498" s="22"/>
      <c r="C3498" s="55"/>
      <c r="D3498" s="44"/>
      <c r="E3498" s="40"/>
      <c r="F3498" s="40"/>
      <c r="G3498" s="22"/>
      <c r="H3498" s="44"/>
      <c r="I3498" s="67"/>
      <c r="J3498" s="67"/>
      <c r="K3498" s="4"/>
      <c r="N3498" s="22"/>
      <c r="Q3498" s="22"/>
      <c r="T3498" s="22"/>
      <c r="W3498" s="22"/>
      <c r="Z3498" s="22"/>
      <c r="AC3498" s="22"/>
      <c r="AF3498" s="22"/>
      <c r="AI3498" s="22"/>
      <c r="AL3498" s="22"/>
      <c r="AO3498" s="22"/>
      <c r="AR3498" s="22"/>
      <c r="AU3498" s="22"/>
      <c r="AX3498" s="22"/>
      <c r="BA3498" s="22"/>
      <c r="BD3498" s="22"/>
    </row>
    <row r="3499" spans="2:56" x14ac:dyDescent="0.3">
      <c r="B3499" s="22"/>
      <c r="C3499" s="55"/>
      <c r="D3499" s="44"/>
      <c r="E3499" s="40"/>
      <c r="F3499" s="40"/>
      <c r="G3499" s="22"/>
      <c r="H3499" s="44"/>
      <c r="I3499" s="67"/>
      <c r="J3499" s="67"/>
      <c r="K3499" s="4"/>
      <c r="N3499" s="22"/>
      <c r="Q3499" s="22"/>
      <c r="T3499" s="22"/>
      <c r="W3499" s="22"/>
      <c r="Z3499" s="22"/>
      <c r="AC3499" s="22"/>
      <c r="AF3499" s="22"/>
      <c r="AI3499" s="22"/>
      <c r="AL3499" s="22"/>
      <c r="AO3499" s="22"/>
      <c r="AR3499" s="22"/>
      <c r="AU3499" s="22"/>
      <c r="AX3499" s="22"/>
      <c r="BA3499" s="22"/>
      <c r="BD3499" s="22"/>
    </row>
    <row r="3500" spans="2:56" x14ac:dyDescent="0.3">
      <c r="B3500" s="22"/>
      <c r="C3500" s="55"/>
      <c r="D3500" s="44"/>
      <c r="E3500" s="40"/>
      <c r="F3500" s="40"/>
      <c r="G3500" s="22"/>
      <c r="H3500" s="44"/>
      <c r="I3500" s="67"/>
      <c r="J3500" s="67"/>
      <c r="K3500" s="4"/>
      <c r="N3500" s="22"/>
      <c r="Q3500" s="22"/>
      <c r="T3500" s="22"/>
      <c r="W3500" s="22"/>
      <c r="Z3500" s="22"/>
      <c r="AC3500" s="22"/>
      <c r="AF3500" s="22"/>
      <c r="AI3500" s="22"/>
      <c r="AL3500" s="22"/>
      <c r="AO3500" s="22"/>
      <c r="AR3500" s="22"/>
      <c r="AU3500" s="22"/>
      <c r="AX3500" s="22"/>
      <c r="BA3500" s="22"/>
      <c r="BD3500" s="22"/>
    </row>
    <row r="3501" spans="2:56" x14ac:dyDescent="0.3">
      <c r="B3501" s="22"/>
      <c r="C3501" s="55"/>
      <c r="D3501" s="44"/>
      <c r="E3501" s="40"/>
      <c r="F3501" s="40"/>
      <c r="G3501" s="22"/>
      <c r="H3501" s="44"/>
      <c r="I3501" s="67"/>
      <c r="J3501" s="67"/>
      <c r="K3501" s="4"/>
      <c r="N3501" s="22"/>
      <c r="Q3501" s="22"/>
      <c r="T3501" s="22"/>
      <c r="W3501" s="22"/>
      <c r="Z3501" s="22"/>
      <c r="AC3501" s="22"/>
      <c r="AF3501" s="22"/>
      <c r="AI3501" s="22"/>
      <c r="AL3501" s="22"/>
      <c r="AO3501" s="22"/>
      <c r="AR3501" s="22"/>
      <c r="AU3501" s="22"/>
      <c r="AX3501" s="22"/>
      <c r="BA3501" s="22"/>
      <c r="BD3501" s="22"/>
    </row>
    <row r="3502" spans="2:56" x14ac:dyDescent="0.3">
      <c r="B3502" s="22"/>
      <c r="C3502" s="55"/>
      <c r="D3502" s="44"/>
      <c r="E3502" s="40"/>
      <c r="F3502" s="40"/>
      <c r="G3502" s="22"/>
      <c r="H3502" s="44"/>
      <c r="I3502" s="67"/>
      <c r="J3502" s="67"/>
      <c r="K3502" s="4"/>
      <c r="N3502" s="22"/>
      <c r="Q3502" s="22"/>
      <c r="T3502" s="22"/>
      <c r="W3502" s="22"/>
      <c r="Z3502" s="22"/>
      <c r="AC3502" s="22"/>
      <c r="AF3502" s="22"/>
      <c r="AI3502" s="22"/>
      <c r="AL3502" s="22"/>
      <c r="AO3502" s="22"/>
      <c r="AR3502" s="22"/>
      <c r="AU3502" s="22"/>
      <c r="AX3502" s="22"/>
      <c r="BA3502" s="22"/>
      <c r="BD3502" s="22"/>
    </row>
    <row r="3503" spans="2:56" x14ac:dyDescent="0.3">
      <c r="B3503" s="22"/>
      <c r="C3503" s="55"/>
      <c r="D3503" s="44"/>
      <c r="E3503" s="40"/>
      <c r="F3503" s="40"/>
      <c r="G3503" s="22"/>
      <c r="H3503" s="44"/>
      <c r="I3503" s="67"/>
      <c r="J3503" s="67"/>
      <c r="K3503" s="4"/>
      <c r="N3503" s="22"/>
      <c r="Q3503" s="22"/>
      <c r="T3503" s="22"/>
      <c r="W3503" s="22"/>
      <c r="Z3503" s="22"/>
      <c r="AC3503" s="22"/>
      <c r="AF3503" s="22"/>
      <c r="AI3503" s="22"/>
      <c r="AL3503" s="22"/>
      <c r="AO3503" s="22"/>
      <c r="AR3503" s="22"/>
      <c r="AU3503" s="22"/>
      <c r="AX3503" s="22"/>
      <c r="BA3503" s="22"/>
      <c r="BD3503" s="22"/>
    </row>
    <row r="3504" spans="2:56" x14ac:dyDescent="0.3">
      <c r="B3504" s="22"/>
      <c r="C3504" s="55"/>
      <c r="D3504" s="44"/>
      <c r="E3504" s="40"/>
      <c r="F3504" s="40"/>
      <c r="G3504" s="22"/>
      <c r="H3504" s="44"/>
      <c r="I3504" s="67"/>
      <c r="J3504" s="67"/>
      <c r="K3504" s="4"/>
      <c r="N3504" s="22"/>
      <c r="Q3504" s="22"/>
      <c r="T3504" s="22"/>
      <c r="W3504" s="22"/>
      <c r="Z3504" s="22"/>
      <c r="AC3504" s="22"/>
      <c r="AF3504" s="22"/>
      <c r="AI3504" s="22"/>
      <c r="AL3504" s="22"/>
      <c r="AO3504" s="22"/>
      <c r="AR3504" s="22"/>
      <c r="AU3504" s="22"/>
      <c r="AX3504" s="22"/>
      <c r="BA3504" s="22"/>
      <c r="BD3504" s="22"/>
    </row>
    <row r="3505" spans="2:56" x14ac:dyDescent="0.3">
      <c r="B3505" s="22"/>
      <c r="C3505" s="55"/>
      <c r="D3505" s="44"/>
      <c r="E3505" s="40"/>
      <c r="F3505" s="40"/>
      <c r="G3505" s="22"/>
      <c r="H3505" s="44"/>
      <c r="I3505" s="67"/>
      <c r="J3505" s="67"/>
      <c r="K3505" s="4"/>
      <c r="N3505" s="22"/>
      <c r="Q3505" s="22"/>
      <c r="T3505" s="22"/>
      <c r="W3505" s="22"/>
      <c r="Z3505" s="22"/>
      <c r="AC3505" s="22"/>
      <c r="AF3505" s="22"/>
      <c r="AI3505" s="22"/>
      <c r="AL3505" s="22"/>
      <c r="AO3505" s="22"/>
      <c r="AR3505" s="22"/>
      <c r="AU3505" s="22"/>
      <c r="AX3505" s="22"/>
      <c r="BA3505" s="22"/>
      <c r="BD3505" s="22"/>
    </row>
    <row r="3506" spans="2:56" x14ac:dyDescent="0.3">
      <c r="B3506" s="22"/>
      <c r="C3506" s="55"/>
      <c r="D3506" s="44"/>
      <c r="E3506" s="40"/>
      <c r="F3506" s="40"/>
      <c r="G3506" s="22"/>
      <c r="H3506" s="44"/>
      <c r="I3506" s="67"/>
      <c r="J3506" s="67"/>
      <c r="K3506" s="4"/>
      <c r="N3506" s="22"/>
      <c r="Q3506" s="22"/>
      <c r="T3506" s="22"/>
      <c r="W3506" s="22"/>
      <c r="Z3506" s="22"/>
      <c r="AC3506" s="22"/>
      <c r="AF3506" s="22"/>
      <c r="AI3506" s="22"/>
      <c r="AL3506" s="22"/>
      <c r="AO3506" s="22"/>
      <c r="AR3506" s="22"/>
      <c r="AU3506" s="22"/>
      <c r="AX3506" s="22"/>
      <c r="BA3506" s="22"/>
      <c r="BD3506" s="22"/>
    </row>
    <row r="3507" spans="2:56" x14ac:dyDescent="0.3">
      <c r="B3507" s="22"/>
      <c r="C3507" s="55"/>
      <c r="D3507" s="44"/>
      <c r="E3507" s="40"/>
      <c r="F3507" s="40"/>
      <c r="G3507" s="22"/>
      <c r="H3507" s="44"/>
      <c r="I3507" s="67"/>
      <c r="J3507" s="67"/>
      <c r="K3507" s="4"/>
      <c r="N3507" s="22"/>
      <c r="Q3507" s="22"/>
      <c r="T3507" s="22"/>
      <c r="W3507" s="22"/>
      <c r="Z3507" s="22"/>
      <c r="AC3507" s="22"/>
      <c r="AF3507" s="22"/>
      <c r="AI3507" s="22"/>
      <c r="AL3507" s="22"/>
      <c r="AO3507" s="22"/>
      <c r="AR3507" s="22"/>
      <c r="AU3507" s="22"/>
      <c r="AX3507" s="22"/>
      <c r="BA3507" s="22"/>
      <c r="BD3507" s="22"/>
    </row>
    <row r="3508" spans="2:56" x14ac:dyDescent="0.3">
      <c r="B3508" s="22"/>
      <c r="C3508" s="55"/>
      <c r="D3508" s="44"/>
      <c r="E3508" s="40"/>
      <c r="F3508" s="40"/>
      <c r="G3508" s="22"/>
      <c r="H3508" s="44"/>
      <c r="I3508" s="67"/>
      <c r="J3508" s="67"/>
      <c r="K3508" s="4"/>
      <c r="N3508" s="22"/>
      <c r="Q3508" s="22"/>
      <c r="T3508" s="22"/>
      <c r="W3508" s="22"/>
      <c r="Z3508" s="22"/>
      <c r="AC3508" s="22"/>
      <c r="AF3508" s="22"/>
      <c r="AI3508" s="22"/>
      <c r="AL3508" s="22"/>
      <c r="AO3508" s="22"/>
      <c r="AR3508" s="22"/>
      <c r="AU3508" s="22"/>
      <c r="AX3508" s="22"/>
      <c r="BA3508" s="22"/>
      <c r="BD3508" s="22"/>
    </row>
    <row r="3509" spans="2:56" x14ac:dyDescent="0.3">
      <c r="B3509" s="22"/>
      <c r="C3509" s="55"/>
      <c r="D3509" s="44"/>
      <c r="E3509" s="40"/>
      <c r="F3509" s="40"/>
      <c r="G3509" s="22"/>
      <c r="H3509" s="44"/>
      <c r="I3509" s="67"/>
      <c r="J3509" s="67"/>
      <c r="K3509" s="4"/>
      <c r="N3509" s="22"/>
      <c r="Q3509" s="22"/>
      <c r="T3509" s="22"/>
      <c r="W3509" s="22"/>
      <c r="Z3509" s="22"/>
      <c r="AC3509" s="22"/>
      <c r="AF3509" s="22"/>
      <c r="AI3509" s="22"/>
      <c r="AL3509" s="22"/>
      <c r="AO3509" s="22"/>
      <c r="AR3509" s="22"/>
      <c r="AU3509" s="22"/>
      <c r="AX3509" s="22"/>
      <c r="BA3509" s="22"/>
      <c r="BD3509" s="22"/>
    </row>
    <row r="3510" spans="2:56" x14ac:dyDescent="0.3">
      <c r="B3510" s="22"/>
      <c r="C3510" s="55"/>
      <c r="D3510" s="44"/>
      <c r="E3510" s="40"/>
      <c r="F3510" s="40"/>
      <c r="G3510" s="22"/>
      <c r="H3510" s="44"/>
      <c r="I3510" s="67"/>
      <c r="J3510" s="67"/>
      <c r="K3510" s="4"/>
      <c r="N3510" s="22"/>
      <c r="Q3510" s="22"/>
      <c r="T3510" s="22"/>
      <c r="W3510" s="22"/>
      <c r="Z3510" s="22"/>
      <c r="AC3510" s="22"/>
      <c r="AF3510" s="22"/>
      <c r="AI3510" s="22"/>
      <c r="AL3510" s="22"/>
      <c r="AO3510" s="22"/>
      <c r="AR3510" s="22"/>
      <c r="AU3510" s="22"/>
      <c r="AX3510" s="22"/>
      <c r="BA3510" s="22"/>
      <c r="BD3510" s="22"/>
    </row>
    <row r="3511" spans="2:56" x14ac:dyDescent="0.3">
      <c r="B3511" s="22"/>
      <c r="C3511" s="55"/>
      <c r="D3511" s="44"/>
      <c r="E3511" s="40"/>
      <c r="F3511" s="40"/>
      <c r="G3511" s="22"/>
      <c r="H3511" s="44"/>
      <c r="I3511" s="67"/>
      <c r="J3511" s="67"/>
      <c r="K3511" s="4"/>
      <c r="N3511" s="22"/>
      <c r="Q3511" s="22"/>
      <c r="T3511" s="22"/>
      <c r="W3511" s="22"/>
      <c r="Z3511" s="22"/>
      <c r="AC3511" s="22"/>
      <c r="AF3511" s="22"/>
      <c r="AI3511" s="22"/>
      <c r="AL3511" s="22"/>
      <c r="AO3511" s="22"/>
      <c r="AR3511" s="22"/>
      <c r="AU3511" s="22"/>
      <c r="AX3511" s="22"/>
      <c r="BA3511" s="22"/>
      <c r="BD3511" s="22"/>
    </row>
    <row r="3512" spans="2:56" x14ac:dyDescent="0.3">
      <c r="B3512" s="22"/>
      <c r="C3512" s="55"/>
      <c r="D3512" s="44"/>
      <c r="E3512" s="40"/>
      <c r="F3512" s="40"/>
      <c r="G3512" s="22"/>
      <c r="H3512" s="44"/>
      <c r="I3512" s="67"/>
      <c r="J3512" s="67"/>
      <c r="K3512" s="4"/>
      <c r="N3512" s="22"/>
      <c r="Q3512" s="22"/>
      <c r="T3512" s="22"/>
      <c r="W3512" s="22"/>
      <c r="Z3512" s="22"/>
      <c r="AC3512" s="22"/>
      <c r="AF3512" s="22"/>
      <c r="AI3512" s="22"/>
      <c r="AL3512" s="22"/>
      <c r="AO3512" s="22"/>
      <c r="AR3512" s="22"/>
      <c r="AU3512" s="22"/>
      <c r="AX3512" s="22"/>
      <c r="BA3512" s="22"/>
      <c r="BD3512" s="22"/>
    </row>
    <row r="3513" spans="2:56" x14ac:dyDescent="0.3">
      <c r="B3513" s="22"/>
      <c r="C3513" s="55"/>
      <c r="D3513" s="44"/>
      <c r="E3513" s="40"/>
      <c r="F3513" s="40"/>
      <c r="G3513" s="22"/>
      <c r="H3513" s="44"/>
      <c r="I3513" s="67"/>
      <c r="J3513" s="67"/>
      <c r="K3513" s="4"/>
      <c r="N3513" s="22"/>
      <c r="Q3513" s="22"/>
      <c r="T3513" s="22"/>
      <c r="W3513" s="22"/>
      <c r="Z3513" s="22"/>
      <c r="AC3513" s="22"/>
      <c r="AF3513" s="22"/>
      <c r="AI3513" s="22"/>
      <c r="AL3513" s="22"/>
      <c r="AO3513" s="22"/>
      <c r="AR3513" s="22"/>
      <c r="AU3513" s="22"/>
      <c r="AX3513" s="22"/>
      <c r="BA3513" s="22"/>
      <c r="BD3513" s="22"/>
    </row>
    <row r="3514" spans="2:56" x14ac:dyDescent="0.3">
      <c r="B3514" s="22"/>
      <c r="C3514" s="55"/>
      <c r="D3514" s="44"/>
      <c r="E3514" s="40"/>
      <c r="F3514" s="40"/>
      <c r="G3514" s="22"/>
      <c r="H3514" s="44"/>
      <c r="I3514" s="67"/>
      <c r="J3514" s="67"/>
      <c r="K3514" s="4"/>
      <c r="N3514" s="22"/>
      <c r="Q3514" s="22"/>
      <c r="T3514" s="22"/>
      <c r="W3514" s="22"/>
      <c r="Z3514" s="22"/>
      <c r="AC3514" s="22"/>
      <c r="AF3514" s="22"/>
      <c r="AI3514" s="22"/>
      <c r="AL3514" s="22"/>
      <c r="AO3514" s="22"/>
      <c r="AR3514" s="22"/>
      <c r="AU3514" s="22"/>
      <c r="AX3514" s="22"/>
      <c r="BA3514" s="22"/>
      <c r="BD3514" s="22"/>
    </row>
    <row r="3515" spans="2:56" x14ac:dyDescent="0.3">
      <c r="B3515" s="22"/>
      <c r="C3515" s="55"/>
      <c r="D3515" s="44"/>
      <c r="E3515" s="40"/>
      <c r="F3515" s="40"/>
      <c r="G3515" s="22"/>
      <c r="H3515" s="44"/>
      <c r="I3515" s="67"/>
      <c r="J3515" s="67"/>
      <c r="K3515" s="4"/>
      <c r="N3515" s="22"/>
      <c r="Q3515" s="22"/>
      <c r="T3515" s="22"/>
      <c r="W3515" s="22"/>
      <c r="Z3515" s="22"/>
      <c r="AC3515" s="22"/>
      <c r="AF3515" s="22"/>
      <c r="AI3515" s="22"/>
      <c r="AL3515" s="22"/>
      <c r="AO3515" s="22"/>
      <c r="AR3515" s="22"/>
      <c r="AU3515" s="22"/>
      <c r="AX3515" s="22"/>
      <c r="BA3515" s="22"/>
      <c r="BD3515" s="22"/>
    </row>
    <row r="3516" spans="2:56" x14ac:dyDescent="0.3">
      <c r="B3516" s="22"/>
      <c r="C3516" s="55"/>
      <c r="D3516" s="44"/>
      <c r="E3516" s="40"/>
      <c r="F3516" s="40"/>
      <c r="G3516" s="22"/>
      <c r="H3516" s="44"/>
      <c r="I3516" s="67"/>
      <c r="J3516" s="67"/>
      <c r="K3516" s="4"/>
      <c r="N3516" s="22"/>
      <c r="Q3516" s="22"/>
      <c r="T3516" s="22"/>
      <c r="W3516" s="22"/>
      <c r="Z3516" s="22"/>
      <c r="AC3516" s="22"/>
      <c r="AF3516" s="22"/>
      <c r="AI3516" s="22"/>
      <c r="AL3516" s="22"/>
      <c r="AO3516" s="22"/>
      <c r="AR3516" s="22"/>
      <c r="AU3516" s="22"/>
      <c r="AX3516" s="22"/>
      <c r="BA3516" s="22"/>
      <c r="BD3516" s="22"/>
    </row>
    <row r="3517" spans="2:56" x14ac:dyDescent="0.3">
      <c r="B3517" s="22"/>
      <c r="C3517" s="55"/>
      <c r="D3517" s="44"/>
      <c r="E3517" s="40"/>
      <c r="F3517" s="40"/>
      <c r="G3517" s="22"/>
      <c r="H3517" s="44"/>
      <c r="I3517" s="67"/>
      <c r="J3517" s="67"/>
      <c r="K3517" s="4"/>
      <c r="N3517" s="22"/>
      <c r="Q3517" s="22"/>
      <c r="T3517" s="22"/>
      <c r="W3517" s="22"/>
      <c r="Z3517" s="22"/>
      <c r="AC3517" s="22"/>
      <c r="AF3517" s="22"/>
      <c r="AI3517" s="22"/>
      <c r="AL3517" s="22"/>
      <c r="AO3517" s="22"/>
      <c r="AR3517" s="22"/>
      <c r="AU3517" s="22"/>
      <c r="AX3517" s="22"/>
      <c r="BA3517" s="22"/>
      <c r="BD3517" s="22"/>
    </row>
    <row r="3518" spans="2:56" x14ac:dyDescent="0.3">
      <c r="B3518" s="22"/>
      <c r="C3518" s="55"/>
      <c r="D3518" s="44"/>
      <c r="E3518" s="40"/>
      <c r="F3518" s="40"/>
      <c r="G3518" s="22"/>
      <c r="H3518" s="44"/>
      <c r="I3518" s="67"/>
      <c r="J3518" s="67"/>
      <c r="K3518" s="4"/>
      <c r="N3518" s="22"/>
      <c r="Q3518" s="22"/>
      <c r="T3518" s="22"/>
      <c r="W3518" s="22"/>
      <c r="Z3518" s="22"/>
      <c r="AC3518" s="22"/>
      <c r="AF3518" s="22"/>
      <c r="AI3518" s="22"/>
      <c r="AL3518" s="22"/>
      <c r="AO3518" s="22"/>
      <c r="AR3518" s="22"/>
      <c r="AU3518" s="22"/>
      <c r="AX3518" s="22"/>
      <c r="BA3518" s="22"/>
      <c r="BD3518" s="22"/>
    </row>
    <row r="3519" spans="2:56" x14ac:dyDescent="0.3">
      <c r="B3519" s="22"/>
      <c r="C3519" s="55"/>
      <c r="D3519" s="44"/>
      <c r="E3519" s="40"/>
      <c r="F3519" s="40"/>
      <c r="G3519" s="22"/>
      <c r="H3519" s="44"/>
      <c r="I3519" s="67"/>
      <c r="J3519" s="67"/>
      <c r="K3519" s="4"/>
      <c r="N3519" s="22"/>
      <c r="Q3519" s="22"/>
      <c r="T3519" s="22"/>
      <c r="W3519" s="22"/>
      <c r="Z3519" s="22"/>
      <c r="AC3519" s="22"/>
      <c r="AF3519" s="22"/>
      <c r="AI3519" s="22"/>
      <c r="AL3519" s="22"/>
      <c r="AO3519" s="22"/>
      <c r="AR3519" s="22"/>
      <c r="AU3519" s="22"/>
      <c r="AX3519" s="22"/>
      <c r="BA3519" s="22"/>
      <c r="BD3519" s="22"/>
    </row>
    <row r="3520" spans="2:56" x14ac:dyDescent="0.3">
      <c r="B3520" s="22"/>
      <c r="C3520" s="55"/>
      <c r="D3520" s="44"/>
      <c r="E3520" s="40"/>
      <c r="F3520" s="40"/>
      <c r="G3520" s="22"/>
      <c r="H3520" s="44"/>
      <c r="I3520" s="67"/>
      <c r="J3520" s="67"/>
      <c r="K3520" s="4"/>
      <c r="N3520" s="22"/>
      <c r="Q3520" s="22"/>
      <c r="T3520" s="22"/>
      <c r="W3520" s="22"/>
      <c r="Z3520" s="22"/>
      <c r="AC3520" s="22"/>
      <c r="AF3520" s="22"/>
      <c r="AI3520" s="22"/>
      <c r="AL3520" s="22"/>
      <c r="AO3520" s="22"/>
      <c r="AR3520" s="22"/>
      <c r="AU3520" s="22"/>
      <c r="AX3520" s="22"/>
      <c r="BA3520" s="22"/>
      <c r="BD3520" s="22"/>
    </row>
    <row r="3521" spans="2:56" x14ac:dyDescent="0.3">
      <c r="B3521" s="22"/>
      <c r="C3521" s="55"/>
      <c r="D3521" s="44"/>
      <c r="E3521" s="40"/>
      <c r="F3521" s="40"/>
      <c r="G3521" s="22"/>
      <c r="H3521" s="44"/>
      <c r="I3521" s="67"/>
      <c r="J3521" s="67"/>
      <c r="K3521" s="4"/>
      <c r="N3521" s="22"/>
      <c r="Q3521" s="22"/>
      <c r="T3521" s="22"/>
      <c r="W3521" s="22"/>
      <c r="Z3521" s="22"/>
      <c r="AC3521" s="22"/>
      <c r="AF3521" s="22"/>
      <c r="AI3521" s="22"/>
      <c r="AL3521" s="22"/>
      <c r="AO3521" s="22"/>
      <c r="AR3521" s="22"/>
      <c r="AU3521" s="22"/>
      <c r="AX3521" s="22"/>
      <c r="BA3521" s="22"/>
      <c r="BD3521" s="22"/>
    </row>
    <row r="3522" spans="2:56" x14ac:dyDescent="0.3">
      <c r="B3522" s="22"/>
      <c r="C3522" s="55"/>
      <c r="D3522" s="44"/>
      <c r="E3522" s="40"/>
      <c r="F3522" s="40"/>
      <c r="G3522" s="22"/>
      <c r="H3522" s="44"/>
      <c r="I3522" s="67"/>
      <c r="J3522" s="67"/>
      <c r="K3522" s="4"/>
      <c r="N3522" s="22"/>
      <c r="Q3522" s="22"/>
      <c r="T3522" s="22"/>
      <c r="W3522" s="22"/>
      <c r="Z3522" s="22"/>
      <c r="AC3522" s="22"/>
      <c r="AF3522" s="22"/>
      <c r="AI3522" s="22"/>
      <c r="AL3522" s="22"/>
      <c r="AO3522" s="22"/>
      <c r="AR3522" s="22"/>
      <c r="AU3522" s="22"/>
      <c r="AX3522" s="22"/>
      <c r="BA3522" s="22"/>
      <c r="BD3522" s="22"/>
    </row>
    <row r="3523" spans="2:56" x14ac:dyDescent="0.3">
      <c r="B3523" s="22"/>
      <c r="C3523" s="55"/>
      <c r="D3523" s="44"/>
      <c r="E3523" s="40"/>
      <c r="F3523" s="40"/>
      <c r="G3523" s="22"/>
      <c r="H3523" s="44"/>
      <c r="I3523" s="67"/>
      <c r="J3523" s="67"/>
      <c r="K3523" s="4"/>
      <c r="N3523" s="22"/>
      <c r="Q3523" s="22"/>
      <c r="T3523" s="22"/>
      <c r="W3523" s="22"/>
      <c r="Z3523" s="22"/>
      <c r="AC3523" s="22"/>
      <c r="AF3523" s="22"/>
      <c r="AI3523" s="22"/>
      <c r="AL3523" s="22"/>
      <c r="AO3523" s="22"/>
      <c r="AR3523" s="22"/>
      <c r="AU3523" s="22"/>
      <c r="AX3523" s="22"/>
      <c r="BA3523" s="22"/>
      <c r="BD3523" s="22"/>
    </row>
    <row r="3524" spans="2:56" x14ac:dyDescent="0.3">
      <c r="B3524" s="22"/>
      <c r="C3524" s="55"/>
      <c r="D3524" s="44"/>
      <c r="E3524" s="40"/>
      <c r="F3524" s="40"/>
      <c r="G3524" s="22"/>
      <c r="H3524" s="44"/>
      <c r="I3524" s="67"/>
      <c r="J3524" s="67"/>
      <c r="K3524" s="4"/>
      <c r="N3524" s="22"/>
      <c r="Q3524" s="22"/>
      <c r="T3524" s="22"/>
      <c r="W3524" s="22"/>
      <c r="Z3524" s="22"/>
      <c r="AC3524" s="22"/>
      <c r="AF3524" s="22"/>
      <c r="AI3524" s="22"/>
      <c r="AL3524" s="22"/>
      <c r="AO3524" s="22"/>
      <c r="AR3524" s="22"/>
      <c r="AU3524" s="22"/>
      <c r="AX3524" s="22"/>
      <c r="BA3524" s="22"/>
      <c r="BD3524" s="22"/>
    </row>
    <row r="3525" spans="2:56" x14ac:dyDescent="0.3">
      <c r="B3525" s="22"/>
      <c r="C3525" s="55"/>
      <c r="D3525" s="44"/>
      <c r="E3525" s="40"/>
      <c r="F3525" s="40"/>
      <c r="G3525" s="22"/>
      <c r="H3525" s="44"/>
      <c r="I3525" s="67"/>
      <c r="J3525" s="67"/>
      <c r="K3525" s="4"/>
      <c r="N3525" s="22"/>
      <c r="Q3525" s="22"/>
      <c r="T3525" s="22"/>
      <c r="W3525" s="22"/>
      <c r="Z3525" s="22"/>
      <c r="AC3525" s="22"/>
      <c r="AF3525" s="22"/>
      <c r="AI3525" s="22"/>
      <c r="AL3525" s="22"/>
      <c r="AO3525" s="22"/>
      <c r="AR3525" s="22"/>
      <c r="AU3525" s="22"/>
      <c r="AX3525" s="22"/>
      <c r="BA3525" s="22"/>
      <c r="BD3525" s="22"/>
    </row>
    <row r="3526" spans="2:56" x14ac:dyDescent="0.3">
      <c r="B3526" s="22"/>
      <c r="C3526" s="55"/>
      <c r="D3526" s="44"/>
      <c r="E3526" s="40"/>
      <c r="F3526" s="40"/>
      <c r="G3526" s="22"/>
      <c r="H3526" s="44"/>
      <c r="I3526" s="67"/>
      <c r="J3526" s="67"/>
      <c r="K3526" s="4"/>
      <c r="N3526" s="22"/>
      <c r="Q3526" s="22"/>
      <c r="T3526" s="22"/>
      <c r="W3526" s="22"/>
      <c r="Z3526" s="22"/>
      <c r="AC3526" s="22"/>
      <c r="AF3526" s="22"/>
      <c r="AI3526" s="22"/>
      <c r="AL3526" s="22"/>
      <c r="AO3526" s="22"/>
      <c r="AR3526" s="22"/>
      <c r="AU3526" s="22"/>
      <c r="AX3526" s="22"/>
      <c r="BA3526" s="22"/>
      <c r="BD3526" s="22"/>
    </row>
    <row r="3527" spans="2:56" x14ac:dyDescent="0.3">
      <c r="B3527" s="22"/>
      <c r="C3527" s="55"/>
      <c r="D3527" s="44"/>
      <c r="E3527" s="40"/>
      <c r="F3527" s="40"/>
      <c r="G3527" s="22"/>
      <c r="H3527" s="44"/>
      <c r="I3527" s="67"/>
      <c r="J3527" s="67"/>
      <c r="K3527" s="4"/>
      <c r="N3527" s="22"/>
      <c r="Q3527" s="22"/>
      <c r="T3527" s="22"/>
      <c r="W3527" s="22"/>
      <c r="Z3527" s="22"/>
      <c r="AC3527" s="22"/>
      <c r="AF3527" s="22"/>
      <c r="AI3527" s="22"/>
      <c r="AL3527" s="22"/>
      <c r="AO3527" s="22"/>
      <c r="AR3527" s="22"/>
      <c r="AU3527" s="22"/>
      <c r="AX3527" s="22"/>
      <c r="BA3527" s="22"/>
      <c r="BD3527" s="22"/>
    </row>
    <row r="3528" spans="2:56" x14ac:dyDescent="0.3">
      <c r="B3528" s="22"/>
      <c r="C3528" s="55"/>
      <c r="D3528" s="44"/>
      <c r="E3528" s="40"/>
      <c r="F3528" s="40"/>
      <c r="G3528" s="22"/>
      <c r="H3528" s="44"/>
      <c r="I3528" s="67"/>
      <c r="J3528" s="67"/>
      <c r="K3528" s="4"/>
      <c r="N3528" s="22"/>
      <c r="Q3528" s="22"/>
      <c r="T3528" s="22"/>
      <c r="W3528" s="22"/>
      <c r="Z3528" s="22"/>
      <c r="AC3528" s="22"/>
      <c r="AF3528" s="22"/>
      <c r="AI3528" s="22"/>
      <c r="AL3528" s="22"/>
      <c r="AO3528" s="22"/>
      <c r="AR3528" s="22"/>
      <c r="AU3528" s="22"/>
      <c r="AX3528" s="22"/>
      <c r="BA3528" s="22"/>
      <c r="BD3528" s="22"/>
    </row>
    <row r="3529" spans="2:56" x14ac:dyDescent="0.3">
      <c r="B3529" s="22"/>
      <c r="C3529" s="55"/>
      <c r="D3529" s="44"/>
      <c r="E3529" s="40"/>
      <c r="F3529" s="40"/>
      <c r="G3529" s="22"/>
      <c r="H3529" s="44"/>
      <c r="I3529" s="67"/>
      <c r="J3529" s="67"/>
      <c r="K3529" s="4"/>
      <c r="N3529" s="22"/>
      <c r="Q3529" s="22"/>
      <c r="T3529" s="22"/>
      <c r="W3529" s="22"/>
      <c r="Z3529" s="22"/>
      <c r="AC3529" s="22"/>
      <c r="AF3529" s="22"/>
      <c r="AI3529" s="22"/>
      <c r="AL3529" s="22"/>
      <c r="AO3529" s="22"/>
      <c r="AR3529" s="22"/>
      <c r="AU3529" s="22"/>
      <c r="AX3529" s="22"/>
      <c r="BA3529" s="22"/>
      <c r="BD3529" s="22"/>
    </row>
    <row r="3530" spans="2:56" x14ac:dyDescent="0.3">
      <c r="B3530" s="22"/>
      <c r="C3530" s="55"/>
      <c r="D3530" s="44"/>
      <c r="E3530" s="40"/>
      <c r="F3530" s="40"/>
      <c r="G3530" s="22"/>
      <c r="H3530" s="44"/>
      <c r="I3530" s="67"/>
      <c r="J3530" s="67"/>
      <c r="K3530" s="4"/>
      <c r="N3530" s="22"/>
      <c r="Q3530" s="22"/>
      <c r="T3530" s="22"/>
      <c r="W3530" s="22"/>
      <c r="Z3530" s="22"/>
      <c r="AC3530" s="22"/>
      <c r="AF3530" s="22"/>
      <c r="AI3530" s="22"/>
      <c r="AL3530" s="22"/>
      <c r="AO3530" s="22"/>
      <c r="AR3530" s="22"/>
      <c r="AU3530" s="22"/>
      <c r="AX3530" s="22"/>
      <c r="BA3530" s="22"/>
      <c r="BD3530" s="22"/>
    </row>
    <row r="3531" spans="2:56" x14ac:dyDescent="0.3">
      <c r="B3531" s="22"/>
      <c r="C3531" s="55"/>
      <c r="D3531" s="44"/>
      <c r="E3531" s="40"/>
      <c r="F3531" s="40"/>
      <c r="G3531" s="22"/>
      <c r="H3531" s="44"/>
      <c r="I3531" s="67"/>
      <c r="J3531" s="67"/>
      <c r="K3531" s="4"/>
      <c r="N3531" s="22"/>
      <c r="Q3531" s="22"/>
      <c r="T3531" s="22"/>
      <c r="W3531" s="22"/>
      <c r="Z3531" s="22"/>
      <c r="AC3531" s="22"/>
      <c r="AF3531" s="22"/>
      <c r="AI3531" s="22"/>
      <c r="AL3531" s="22"/>
      <c r="AO3531" s="22"/>
      <c r="AR3531" s="22"/>
      <c r="AU3531" s="22"/>
      <c r="AX3531" s="22"/>
      <c r="BA3531" s="22"/>
      <c r="BD3531" s="22"/>
    </row>
    <row r="3532" spans="2:56" x14ac:dyDescent="0.3">
      <c r="B3532" s="22"/>
      <c r="C3532" s="55"/>
      <c r="D3532" s="44"/>
      <c r="E3532" s="40"/>
      <c r="F3532" s="40"/>
      <c r="G3532" s="22"/>
      <c r="H3532" s="44"/>
      <c r="I3532" s="67"/>
      <c r="J3532" s="67"/>
      <c r="K3532" s="4"/>
      <c r="N3532" s="22"/>
      <c r="Q3532" s="22"/>
      <c r="T3532" s="22"/>
      <c r="W3532" s="22"/>
      <c r="Z3532" s="22"/>
      <c r="AC3532" s="22"/>
      <c r="AF3532" s="22"/>
      <c r="AI3532" s="22"/>
      <c r="AL3532" s="22"/>
      <c r="AO3532" s="22"/>
      <c r="AR3532" s="22"/>
      <c r="AU3532" s="22"/>
      <c r="AX3532" s="22"/>
      <c r="BA3532" s="22"/>
      <c r="BD3532" s="22"/>
    </row>
    <row r="3533" spans="2:56" x14ac:dyDescent="0.3">
      <c r="B3533" s="22"/>
      <c r="C3533" s="55"/>
      <c r="D3533" s="44"/>
      <c r="E3533" s="40"/>
      <c r="F3533" s="40"/>
      <c r="G3533" s="22"/>
      <c r="H3533" s="44"/>
      <c r="I3533" s="67"/>
      <c r="J3533" s="67"/>
      <c r="K3533" s="4"/>
      <c r="N3533" s="22"/>
      <c r="Q3533" s="22"/>
      <c r="T3533" s="22"/>
      <c r="W3533" s="22"/>
      <c r="Z3533" s="22"/>
      <c r="AC3533" s="22"/>
      <c r="AF3533" s="22"/>
      <c r="AI3533" s="22"/>
      <c r="AL3533" s="22"/>
      <c r="AO3533" s="22"/>
      <c r="AR3533" s="22"/>
      <c r="AU3533" s="22"/>
      <c r="AX3533" s="22"/>
      <c r="BA3533" s="22"/>
      <c r="BD3533" s="22"/>
    </row>
    <row r="3534" spans="2:56" x14ac:dyDescent="0.3">
      <c r="B3534" s="22"/>
      <c r="C3534" s="55"/>
      <c r="D3534" s="44"/>
      <c r="E3534" s="40"/>
      <c r="F3534" s="40"/>
      <c r="G3534" s="22"/>
      <c r="H3534" s="44"/>
      <c r="I3534" s="67"/>
      <c r="J3534" s="67"/>
      <c r="K3534" s="4"/>
      <c r="N3534" s="22"/>
      <c r="Q3534" s="22"/>
      <c r="T3534" s="22"/>
      <c r="W3534" s="22"/>
      <c r="Z3534" s="22"/>
      <c r="AC3534" s="22"/>
      <c r="AF3534" s="22"/>
      <c r="AI3534" s="22"/>
      <c r="AL3534" s="22"/>
      <c r="AO3534" s="22"/>
      <c r="AR3534" s="22"/>
      <c r="AU3534" s="22"/>
      <c r="AX3534" s="22"/>
      <c r="BA3534" s="22"/>
      <c r="BD3534" s="22"/>
    </row>
    <row r="3535" spans="2:56" x14ac:dyDescent="0.3">
      <c r="B3535" s="22"/>
      <c r="C3535" s="55"/>
      <c r="D3535" s="44"/>
      <c r="E3535" s="40"/>
      <c r="F3535" s="40"/>
      <c r="G3535" s="22"/>
      <c r="H3535" s="44"/>
      <c r="I3535" s="67"/>
      <c r="J3535" s="67"/>
      <c r="K3535" s="4"/>
      <c r="N3535" s="22"/>
      <c r="Q3535" s="22"/>
      <c r="T3535" s="22"/>
      <c r="W3535" s="22"/>
      <c r="Z3535" s="22"/>
      <c r="AC3535" s="22"/>
      <c r="AF3535" s="22"/>
      <c r="AI3535" s="22"/>
      <c r="AL3535" s="22"/>
      <c r="AO3535" s="22"/>
      <c r="AR3535" s="22"/>
      <c r="AU3535" s="22"/>
      <c r="AX3535" s="22"/>
      <c r="BA3535" s="22"/>
      <c r="BD3535" s="22"/>
    </row>
    <row r="3536" spans="2:56" x14ac:dyDescent="0.3">
      <c r="B3536" s="22"/>
      <c r="C3536" s="55"/>
      <c r="D3536" s="44"/>
      <c r="E3536" s="40"/>
      <c r="F3536" s="40"/>
      <c r="G3536" s="22"/>
      <c r="H3536" s="44"/>
      <c r="I3536" s="67"/>
      <c r="J3536" s="67"/>
      <c r="K3536" s="4"/>
      <c r="N3536" s="22"/>
      <c r="Q3536" s="22"/>
      <c r="T3536" s="22"/>
      <c r="W3536" s="22"/>
      <c r="Z3536" s="22"/>
      <c r="AC3536" s="22"/>
      <c r="AF3536" s="22"/>
      <c r="AI3536" s="22"/>
      <c r="AL3536" s="22"/>
      <c r="AO3536" s="22"/>
      <c r="AR3536" s="22"/>
      <c r="AU3536" s="22"/>
      <c r="AX3536" s="22"/>
      <c r="BA3536" s="22"/>
      <c r="BD3536" s="22"/>
    </row>
    <row r="3537" spans="2:56" x14ac:dyDescent="0.3">
      <c r="B3537" s="22"/>
      <c r="C3537" s="55"/>
      <c r="D3537" s="44"/>
      <c r="E3537" s="40"/>
      <c r="F3537" s="40"/>
      <c r="G3537" s="22"/>
      <c r="H3537" s="44"/>
      <c r="I3537" s="67"/>
      <c r="J3537" s="67"/>
      <c r="K3537" s="4"/>
      <c r="N3537" s="22"/>
      <c r="Q3537" s="22"/>
      <c r="T3537" s="22"/>
      <c r="W3537" s="22"/>
      <c r="Z3537" s="22"/>
      <c r="AC3537" s="22"/>
      <c r="AF3537" s="22"/>
      <c r="AI3537" s="22"/>
      <c r="AL3537" s="22"/>
      <c r="AO3537" s="22"/>
      <c r="AR3537" s="22"/>
      <c r="AU3537" s="22"/>
      <c r="AX3537" s="22"/>
      <c r="BA3537" s="22"/>
      <c r="BD3537" s="22"/>
    </row>
    <row r="3538" spans="2:56" x14ac:dyDescent="0.3">
      <c r="B3538" s="22"/>
      <c r="C3538" s="55"/>
      <c r="D3538" s="44"/>
      <c r="E3538" s="40"/>
      <c r="F3538" s="40"/>
      <c r="G3538" s="22"/>
      <c r="H3538" s="44"/>
      <c r="I3538" s="67"/>
      <c r="J3538" s="67"/>
      <c r="K3538" s="4"/>
      <c r="N3538" s="22"/>
      <c r="Q3538" s="22"/>
      <c r="T3538" s="22"/>
      <c r="W3538" s="22"/>
      <c r="Z3538" s="22"/>
      <c r="AC3538" s="22"/>
      <c r="AF3538" s="22"/>
      <c r="AI3538" s="22"/>
      <c r="AL3538" s="22"/>
      <c r="AO3538" s="22"/>
      <c r="AR3538" s="22"/>
      <c r="AU3538" s="22"/>
      <c r="AX3538" s="22"/>
      <c r="BA3538" s="22"/>
      <c r="BD3538" s="22"/>
    </row>
    <row r="3539" spans="2:56" x14ac:dyDescent="0.3">
      <c r="B3539" s="22"/>
      <c r="C3539" s="55"/>
      <c r="D3539" s="44"/>
      <c r="E3539" s="40"/>
      <c r="F3539" s="40"/>
      <c r="G3539" s="22"/>
      <c r="H3539" s="44"/>
      <c r="I3539" s="67"/>
      <c r="J3539" s="67"/>
      <c r="K3539" s="4"/>
      <c r="N3539" s="22"/>
      <c r="Q3539" s="22"/>
      <c r="T3539" s="22"/>
      <c r="W3539" s="22"/>
      <c r="Z3539" s="22"/>
      <c r="AC3539" s="22"/>
      <c r="AF3539" s="22"/>
      <c r="AI3539" s="22"/>
      <c r="AL3539" s="22"/>
      <c r="AO3539" s="22"/>
      <c r="AR3539" s="22"/>
      <c r="AU3539" s="22"/>
      <c r="AX3539" s="22"/>
      <c r="BA3539" s="22"/>
      <c r="BD3539" s="22"/>
    </row>
    <row r="3540" spans="2:56" x14ac:dyDescent="0.3">
      <c r="B3540" s="22"/>
      <c r="C3540" s="55"/>
      <c r="D3540" s="44"/>
      <c r="E3540" s="40"/>
      <c r="F3540" s="40"/>
      <c r="G3540" s="22"/>
      <c r="H3540" s="44"/>
      <c r="I3540" s="67"/>
      <c r="J3540" s="67"/>
      <c r="K3540" s="4"/>
      <c r="N3540" s="22"/>
      <c r="Q3540" s="22"/>
      <c r="T3540" s="22"/>
      <c r="W3540" s="22"/>
      <c r="Z3540" s="22"/>
      <c r="AC3540" s="22"/>
      <c r="AF3540" s="22"/>
      <c r="AI3540" s="22"/>
      <c r="AL3540" s="22"/>
      <c r="AO3540" s="22"/>
      <c r="AR3540" s="22"/>
      <c r="AU3540" s="22"/>
      <c r="AX3540" s="22"/>
      <c r="BA3540" s="22"/>
      <c r="BD3540" s="22"/>
    </row>
    <row r="3541" spans="2:56" x14ac:dyDescent="0.3">
      <c r="B3541" s="22"/>
      <c r="C3541" s="55"/>
      <c r="D3541" s="44"/>
      <c r="E3541" s="40"/>
      <c r="F3541" s="40"/>
      <c r="G3541" s="22"/>
      <c r="H3541" s="44"/>
      <c r="I3541" s="67"/>
      <c r="J3541" s="67"/>
      <c r="K3541" s="4"/>
      <c r="N3541" s="22"/>
      <c r="Q3541" s="22"/>
      <c r="T3541" s="22"/>
      <c r="W3541" s="22"/>
      <c r="Z3541" s="22"/>
      <c r="AC3541" s="22"/>
      <c r="AF3541" s="22"/>
      <c r="AI3541" s="22"/>
      <c r="AL3541" s="22"/>
      <c r="AO3541" s="22"/>
      <c r="AR3541" s="22"/>
      <c r="AU3541" s="22"/>
      <c r="AX3541" s="22"/>
      <c r="BA3541" s="22"/>
      <c r="BD3541" s="22"/>
    </row>
    <row r="3542" spans="2:56" x14ac:dyDescent="0.3">
      <c r="B3542" s="22"/>
      <c r="C3542" s="55"/>
      <c r="D3542" s="44"/>
      <c r="E3542" s="40"/>
      <c r="F3542" s="40"/>
      <c r="G3542" s="22"/>
      <c r="H3542" s="44"/>
      <c r="I3542" s="67"/>
      <c r="J3542" s="67"/>
      <c r="K3542" s="4"/>
      <c r="N3542" s="22"/>
      <c r="Q3542" s="22"/>
      <c r="T3542" s="22"/>
      <c r="W3542" s="22"/>
      <c r="Z3542" s="22"/>
      <c r="AC3542" s="22"/>
      <c r="AF3542" s="22"/>
      <c r="AI3542" s="22"/>
      <c r="AL3542" s="22"/>
      <c r="AO3542" s="22"/>
      <c r="AR3542" s="22"/>
      <c r="AU3542" s="22"/>
      <c r="AX3542" s="22"/>
      <c r="BA3542" s="22"/>
      <c r="BD3542" s="22"/>
    </row>
    <row r="3543" spans="2:56" x14ac:dyDescent="0.3">
      <c r="B3543" s="22"/>
      <c r="C3543" s="55"/>
      <c r="D3543" s="44"/>
      <c r="E3543" s="40"/>
      <c r="F3543" s="40"/>
      <c r="G3543" s="22"/>
      <c r="H3543" s="44"/>
      <c r="I3543" s="67"/>
      <c r="J3543" s="67"/>
      <c r="K3543" s="4"/>
      <c r="N3543" s="22"/>
      <c r="Q3543" s="22"/>
      <c r="T3543" s="22"/>
      <c r="W3543" s="22"/>
      <c r="Z3543" s="22"/>
      <c r="AC3543" s="22"/>
      <c r="AF3543" s="22"/>
      <c r="AI3543" s="22"/>
      <c r="AL3543" s="22"/>
      <c r="AO3543" s="22"/>
      <c r="AR3543" s="22"/>
      <c r="AU3543" s="22"/>
      <c r="AX3543" s="22"/>
      <c r="BA3543" s="22"/>
      <c r="BD3543" s="22"/>
    </row>
    <row r="3544" spans="2:56" x14ac:dyDescent="0.3">
      <c r="B3544" s="22"/>
      <c r="C3544" s="55"/>
      <c r="D3544" s="44"/>
      <c r="E3544" s="40"/>
      <c r="F3544" s="40"/>
      <c r="G3544" s="22"/>
      <c r="H3544" s="44"/>
      <c r="I3544" s="67"/>
      <c r="J3544" s="67"/>
      <c r="K3544" s="4"/>
      <c r="N3544" s="22"/>
      <c r="Q3544" s="22"/>
      <c r="T3544" s="22"/>
      <c r="W3544" s="22"/>
      <c r="Z3544" s="22"/>
      <c r="AC3544" s="22"/>
      <c r="AF3544" s="22"/>
      <c r="AI3544" s="22"/>
      <c r="AL3544" s="22"/>
      <c r="AO3544" s="22"/>
      <c r="AR3544" s="22"/>
      <c r="AU3544" s="22"/>
      <c r="AX3544" s="22"/>
      <c r="BA3544" s="22"/>
      <c r="BD3544" s="22"/>
    </row>
    <row r="3545" spans="2:56" x14ac:dyDescent="0.3">
      <c r="B3545" s="22"/>
      <c r="C3545" s="55"/>
      <c r="D3545" s="44"/>
      <c r="E3545" s="40"/>
      <c r="F3545" s="40"/>
      <c r="G3545" s="22"/>
      <c r="H3545" s="44"/>
      <c r="I3545" s="67"/>
      <c r="J3545" s="67"/>
      <c r="K3545" s="4"/>
      <c r="N3545" s="22"/>
      <c r="Q3545" s="22"/>
      <c r="T3545" s="22"/>
      <c r="W3545" s="22"/>
      <c r="Z3545" s="22"/>
      <c r="AC3545" s="22"/>
      <c r="AF3545" s="22"/>
      <c r="AI3545" s="22"/>
      <c r="AL3545" s="22"/>
      <c r="AO3545" s="22"/>
      <c r="AR3545" s="22"/>
      <c r="AU3545" s="22"/>
      <c r="AX3545" s="22"/>
      <c r="BA3545" s="22"/>
      <c r="BD3545" s="22"/>
    </row>
    <row r="3546" spans="2:56" x14ac:dyDescent="0.3">
      <c r="B3546" s="22"/>
      <c r="C3546" s="55"/>
      <c r="D3546" s="44"/>
      <c r="E3546" s="40"/>
      <c r="F3546" s="40"/>
      <c r="G3546" s="22"/>
      <c r="H3546" s="44"/>
      <c r="I3546" s="67"/>
      <c r="J3546" s="67"/>
      <c r="K3546" s="4"/>
      <c r="N3546" s="22"/>
      <c r="Q3546" s="22"/>
      <c r="T3546" s="22"/>
      <c r="W3546" s="22"/>
      <c r="Z3546" s="22"/>
      <c r="AC3546" s="22"/>
      <c r="AF3546" s="22"/>
      <c r="AI3546" s="22"/>
      <c r="AL3546" s="22"/>
      <c r="AO3546" s="22"/>
      <c r="AR3546" s="22"/>
      <c r="AU3546" s="22"/>
      <c r="AX3546" s="22"/>
      <c r="BA3546" s="22"/>
      <c r="BD3546" s="22"/>
    </row>
    <row r="3547" spans="2:56" x14ac:dyDescent="0.3">
      <c r="B3547" s="22"/>
      <c r="C3547" s="55"/>
      <c r="D3547" s="44"/>
      <c r="E3547" s="40"/>
      <c r="F3547" s="40"/>
      <c r="G3547" s="22"/>
      <c r="H3547" s="44"/>
      <c r="I3547" s="67"/>
      <c r="J3547" s="67"/>
      <c r="K3547" s="4"/>
      <c r="N3547" s="22"/>
      <c r="Q3547" s="22"/>
      <c r="T3547" s="22"/>
      <c r="W3547" s="22"/>
      <c r="Z3547" s="22"/>
      <c r="AC3547" s="22"/>
      <c r="AF3547" s="22"/>
      <c r="AI3547" s="22"/>
      <c r="AL3547" s="22"/>
      <c r="AO3547" s="22"/>
      <c r="AR3547" s="22"/>
      <c r="AU3547" s="22"/>
      <c r="AX3547" s="22"/>
      <c r="BA3547" s="22"/>
      <c r="BD3547" s="22"/>
    </row>
    <row r="3548" spans="2:56" x14ac:dyDescent="0.3">
      <c r="B3548" s="22"/>
      <c r="C3548" s="55"/>
      <c r="D3548" s="44"/>
      <c r="E3548" s="40"/>
      <c r="F3548" s="40"/>
      <c r="G3548" s="22"/>
      <c r="H3548" s="44"/>
      <c r="I3548" s="67"/>
      <c r="J3548" s="67"/>
      <c r="K3548" s="4"/>
      <c r="N3548" s="22"/>
      <c r="Q3548" s="22"/>
      <c r="T3548" s="22"/>
      <c r="W3548" s="22"/>
      <c r="Z3548" s="22"/>
      <c r="AC3548" s="22"/>
      <c r="AF3548" s="22"/>
      <c r="AI3548" s="22"/>
      <c r="AL3548" s="22"/>
      <c r="AO3548" s="22"/>
      <c r="AR3548" s="22"/>
      <c r="AU3548" s="22"/>
      <c r="AX3548" s="22"/>
      <c r="BA3548" s="22"/>
      <c r="BD3548" s="22"/>
    </row>
    <row r="3549" spans="2:56" x14ac:dyDescent="0.3">
      <c r="B3549" s="22"/>
      <c r="C3549" s="55"/>
      <c r="D3549" s="44"/>
      <c r="E3549" s="40"/>
      <c r="F3549" s="40"/>
      <c r="G3549" s="22"/>
      <c r="H3549" s="44"/>
      <c r="I3549" s="67"/>
      <c r="J3549" s="67"/>
      <c r="K3549" s="4"/>
      <c r="N3549" s="22"/>
      <c r="Q3549" s="22"/>
      <c r="T3549" s="22"/>
      <c r="W3549" s="22"/>
      <c r="Z3549" s="22"/>
      <c r="AC3549" s="22"/>
      <c r="AF3549" s="22"/>
      <c r="AI3549" s="22"/>
      <c r="AL3549" s="22"/>
      <c r="AO3549" s="22"/>
      <c r="AR3549" s="22"/>
      <c r="AU3549" s="22"/>
      <c r="AX3549" s="22"/>
      <c r="BA3549" s="22"/>
      <c r="BD3549" s="22"/>
    </row>
    <row r="3550" spans="2:56" x14ac:dyDescent="0.3">
      <c r="B3550" s="22"/>
      <c r="C3550" s="55"/>
      <c r="D3550" s="44"/>
      <c r="E3550" s="40"/>
      <c r="F3550" s="40"/>
      <c r="G3550" s="22"/>
      <c r="H3550" s="44"/>
      <c r="I3550" s="67"/>
      <c r="J3550" s="67"/>
      <c r="K3550" s="4"/>
      <c r="N3550" s="22"/>
      <c r="Q3550" s="22"/>
      <c r="T3550" s="22"/>
      <c r="W3550" s="22"/>
      <c r="Z3550" s="22"/>
      <c r="AC3550" s="22"/>
      <c r="AF3550" s="22"/>
      <c r="AI3550" s="22"/>
      <c r="AL3550" s="22"/>
      <c r="AO3550" s="22"/>
      <c r="AR3550" s="22"/>
      <c r="AU3550" s="22"/>
      <c r="AX3550" s="22"/>
      <c r="BA3550" s="22"/>
      <c r="BD3550" s="22"/>
    </row>
    <row r="3551" spans="2:56" x14ac:dyDescent="0.3">
      <c r="B3551" s="22"/>
      <c r="C3551" s="55"/>
      <c r="D3551" s="44"/>
      <c r="E3551" s="40"/>
      <c r="F3551" s="40"/>
      <c r="G3551" s="22"/>
      <c r="H3551" s="44"/>
      <c r="I3551" s="67"/>
      <c r="J3551" s="67"/>
      <c r="K3551" s="4"/>
      <c r="N3551" s="22"/>
      <c r="Q3551" s="22"/>
      <c r="T3551" s="22"/>
      <c r="W3551" s="22"/>
      <c r="Z3551" s="22"/>
      <c r="AC3551" s="22"/>
      <c r="AF3551" s="22"/>
      <c r="AI3551" s="22"/>
      <c r="AL3551" s="22"/>
      <c r="AO3551" s="22"/>
      <c r="AR3551" s="22"/>
      <c r="AU3551" s="22"/>
      <c r="AX3551" s="22"/>
      <c r="BA3551" s="22"/>
      <c r="BD3551" s="22"/>
    </row>
    <row r="3552" spans="2:56" x14ac:dyDescent="0.3">
      <c r="B3552" s="22"/>
      <c r="C3552" s="55"/>
      <c r="D3552" s="44"/>
      <c r="E3552" s="40"/>
      <c r="F3552" s="40"/>
      <c r="G3552" s="22"/>
      <c r="H3552" s="44"/>
      <c r="I3552" s="67"/>
      <c r="J3552" s="67"/>
      <c r="K3552" s="4"/>
      <c r="N3552" s="22"/>
      <c r="Q3552" s="22"/>
      <c r="T3552" s="22"/>
      <c r="W3552" s="22"/>
      <c r="Z3552" s="22"/>
      <c r="AC3552" s="22"/>
      <c r="AF3552" s="22"/>
      <c r="AI3552" s="22"/>
      <c r="AL3552" s="22"/>
      <c r="AO3552" s="22"/>
      <c r="AR3552" s="22"/>
      <c r="AU3552" s="22"/>
      <c r="AX3552" s="22"/>
      <c r="BA3552" s="22"/>
      <c r="BD3552" s="22"/>
    </row>
    <row r="3553" spans="2:56" x14ac:dyDescent="0.3">
      <c r="B3553" s="22"/>
      <c r="C3553" s="55"/>
      <c r="D3553" s="44"/>
      <c r="E3553" s="40"/>
      <c r="F3553" s="40"/>
      <c r="G3553" s="22"/>
      <c r="H3553" s="44"/>
      <c r="I3553" s="67"/>
      <c r="J3553" s="67"/>
      <c r="K3553" s="4"/>
      <c r="N3553" s="22"/>
      <c r="Q3553" s="22"/>
      <c r="T3553" s="22"/>
      <c r="W3553" s="22"/>
      <c r="Z3553" s="22"/>
      <c r="AC3553" s="22"/>
      <c r="AF3553" s="22"/>
      <c r="AI3553" s="22"/>
      <c r="AL3553" s="22"/>
      <c r="AO3553" s="22"/>
      <c r="AR3553" s="22"/>
      <c r="AU3553" s="22"/>
      <c r="AX3553" s="22"/>
      <c r="BA3553" s="22"/>
      <c r="BD3553" s="22"/>
    </row>
    <row r="3554" spans="2:56" x14ac:dyDescent="0.3">
      <c r="B3554" s="22"/>
      <c r="C3554" s="55"/>
      <c r="D3554" s="44"/>
      <c r="E3554" s="40"/>
      <c r="F3554" s="40"/>
      <c r="G3554" s="22"/>
      <c r="H3554" s="44"/>
      <c r="I3554" s="67"/>
      <c r="J3554" s="67"/>
      <c r="K3554" s="4"/>
      <c r="N3554" s="22"/>
      <c r="Q3554" s="22"/>
      <c r="T3554" s="22"/>
      <c r="W3554" s="22"/>
      <c r="Z3554" s="22"/>
      <c r="AC3554" s="22"/>
      <c r="AF3554" s="22"/>
      <c r="AI3554" s="22"/>
      <c r="AL3554" s="22"/>
      <c r="AO3554" s="22"/>
      <c r="AR3554" s="22"/>
      <c r="AU3554" s="22"/>
      <c r="AX3554" s="22"/>
      <c r="BA3554" s="22"/>
      <c r="BD3554" s="22"/>
    </row>
    <row r="3555" spans="2:56" x14ac:dyDescent="0.3">
      <c r="B3555" s="22"/>
      <c r="C3555" s="55"/>
      <c r="D3555" s="44"/>
      <c r="E3555" s="40"/>
      <c r="F3555" s="40"/>
      <c r="G3555" s="22"/>
      <c r="H3555" s="44"/>
      <c r="I3555" s="67"/>
      <c r="J3555" s="67"/>
      <c r="K3555" s="4"/>
      <c r="N3555" s="22"/>
      <c r="Q3555" s="22"/>
      <c r="T3555" s="22"/>
      <c r="W3555" s="22"/>
      <c r="Z3555" s="22"/>
      <c r="AC3555" s="22"/>
      <c r="AF3555" s="22"/>
      <c r="AI3555" s="22"/>
      <c r="AL3555" s="22"/>
      <c r="AO3555" s="22"/>
      <c r="AR3555" s="22"/>
      <c r="AU3555" s="22"/>
      <c r="AX3555" s="22"/>
      <c r="BA3555" s="22"/>
      <c r="BD3555" s="22"/>
    </row>
    <row r="3556" spans="2:56" x14ac:dyDescent="0.3">
      <c r="B3556" s="22"/>
      <c r="C3556" s="55"/>
      <c r="D3556" s="44"/>
      <c r="E3556" s="40"/>
      <c r="F3556" s="40"/>
      <c r="G3556" s="22"/>
      <c r="H3556" s="44"/>
      <c r="I3556" s="67"/>
      <c r="J3556" s="67"/>
      <c r="K3556" s="4"/>
      <c r="N3556" s="22"/>
      <c r="Q3556" s="22"/>
      <c r="T3556" s="22"/>
      <c r="W3556" s="22"/>
      <c r="Z3556" s="22"/>
      <c r="AC3556" s="22"/>
      <c r="AF3556" s="22"/>
      <c r="AI3556" s="22"/>
      <c r="AL3556" s="22"/>
      <c r="AO3556" s="22"/>
      <c r="AR3556" s="22"/>
      <c r="AU3556" s="22"/>
      <c r="AX3556" s="22"/>
      <c r="BA3556" s="22"/>
      <c r="BD3556" s="22"/>
    </row>
    <row r="3557" spans="2:56" x14ac:dyDescent="0.3">
      <c r="B3557" s="22"/>
      <c r="C3557" s="55"/>
      <c r="D3557" s="44"/>
      <c r="E3557" s="40"/>
      <c r="F3557" s="40"/>
      <c r="G3557" s="22"/>
      <c r="H3557" s="44"/>
      <c r="I3557" s="67"/>
      <c r="J3557" s="67"/>
      <c r="K3557" s="4"/>
      <c r="N3557" s="22"/>
      <c r="Q3557" s="22"/>
      <c r="T3557" s="22"/>
      <c r="W3557" s="22"/>
      <c r="Z3557" s="22"/>
      <c r="AC3557" s="22"/>
      <c r="AF3557" s="22"/>
      <c r="AI3557" s="22"/>
      <c r="AL3557" s="22"/>
      <c r="AO3557" s="22"/>
      <c r="AR3557" s="22"/>
      <c r="AU3557" s="22"/>
      <c r="AX3557" s="22"/>
      <c r="BA3557" s="22"/>
      <c r="BD3557" s="22"/>
    </row>
    <row r="3558" spans="2:56" x14ac:dyDescent="0.3">
      <c r="B3558" s="22"/>
      <c r="C3558" s="55"/>
      <c r="D3558" s="44"/>
      <c r="E3558" s="40"/>
      <c r="F3558" s="40"/>
      <c r="G3558" s="22"/>
      <c r="H3558" s="44"/>
      <c r="I3558" s="67"/>
      <c r="J3558" s="67"/>
      <c r="K3558" s="4"/>
      <c r="N3558" s="22"/>
      <c r="Q3558" s="22"/>
      <c r="T3558" s="22"/>
      <c r="W3558" s="22"/>
      <c r="Z3558" s="22"/>
      <c r="AC3558" s="22"/>
      <c r="AF3558" s="22"/>
      <c r="AI3558" s="22"/>
      <c r="AL3558" s="22"/>
      <c r="AO3558" s="22"/>
      <c r="AR3558" s="22"/>
      <c r="AU3558" s="22"/>
      <c r="AX3558" s="22"/>
      <c r="BA3558" s="22"/>
      <c r="BD3558" s="22"/>
    </row>
    <row r="3559" spans="2:56" x14ac:dyDescent="0.3">
      <c r="B3559" s="22"/>
      <c r="C3559" s="55"/>
      <c r="D3559" s="44"/>
      <c r="E3559" s="40"/>
      <c r="F3559" s="40"/>
      <c r="G3559" s="22"/>
      <c r="H3559" s="44"/>
      <c r="I3559" s="67"/>
      <c r="J3559" s="67"/>
      <c r="K3559" s="4"/>
      <c r="N3559" s="22"/>
      <c r="Q3559" s="22"/>
      <c r="T3559" s="22"/>
      <c r="W3559" s="22"/>
      <c r="Z3559" s="22"/>
      <c r="AC3559" s="22"/>
      <c r="AF3559" s="22"/>
      <c r="AI3559" s="22"/>
      <c r="AL3559" s="22"/>
      <c r="AO3559" s="22"/>
      <c r="AR3559" s="22"/>
      <c r="AU3559" s="22"/>
      <c r="AX3559" s="22"/>
      <c r="BA3559" s="22"/>
      <c r="BD3559" s="22"/>
    </row>
    <row r="3560" spans="2:56" x14ac:dyDescent="0.3">
      <c r="B3560" s="22"/>
      <c r="C3560" s="55"/>
      <c r="D3560" s="44"/>
      <c r="E3560" s="40"/>
      <c r="F3560" s="40"/>
      <c r="G3560" s="22"/>
      <c r="H3560" s="44"/>
      <c r="I3560" s="67"/>
      <c r="J3560" s="67"/>
      <c r="K3560" s="4"/>
      <c r="N3560" s="22"/>
      <c r="Q3560" s="22"/>
      <c r="T3560" s="22"/>
      <c r="W3560" s="22"/>
      <c r="Z3560" s="22"/>
      <c r="AC3560" s="22"/>
      <c r="AF3560" s="22"/>
      <c r="AI3560" s="22"/>
      <c r="AL3560" s="22"/>
      <c r="AO3560" s="22"/>
      <c r="AR3560" s="22"/>
      <c r="AU3560" s="22"/>
      <c r="AX3560" s="22"/>
      <c r="BA3560" s="22"/>
      <c r="BD3560" s="22"/>
    </row>
    <row r="3561" spans="2:56" x14ac:dyDescent="0.3">
      <c r="B3561" s="22"/>
      <c r="C3561" s="55"/>
      <c r="D3561" s="44"/>
      <c r="E3561" s="40"/>
      <c r="F3561" s="40"/>
      <c r="G3561" s="22"/>
      <c r="H3561" s="44"/>
      <c r="I3561" s="67"/>
      <c r="J3561" s="67"/>
      <c r="K3561" s="4"/>
      <c r="N3561" s="22"/>
      <c r="Q3561" s="22"/>
      <c r="T3561" s="22"/>
      <c r="W3561" s="22"/>
      <c r="Z3561" s="22"/>
      <c r="AC3561" s="22"/>
      <c r="AF3561" s="22"/>
      <c r="AI3561" s="22"/>
      <c r="AL3561" s="22"/>
      <c r="AO3561" s="22"/>
      <c r="AR3561" s="22"/>
      <c r="AU3561" s="22"/>
      <c r="AX3561" s="22"/>
      <c r="BA3561" s="22"/>
      <c r="BD3561" s="22"/>
    </row>
    <row r="3562" spans="2:56" x14ac:dyDescent="0.3">
      <c r="B3562" s="22"/>
      <c r="C3562" s="55"/>
      <c r="D3562" s="44"/>
      <c r="E3562" s="40"/>
      <c r="F3562" s="40"/>
      <c r="G3562" s="22"/>
      <c r="H3562" s="44"/>
      <c r="I3562" s="67"/>
      <c r="J3562" s="67"/>
      <c r="K3562" s="4"/>
      <c r="N3562" s="22"/>
      <c r="Q3562" s="22"/>
      <c r="T3562" s="22"/>
      <c r="W3562" s="22"/>
      <c r="Z3562" s="22"/>
      <c r="AC3562" s="22"/>
      <c r="AF3562" s="22"/>
      <c r="AI3562" s="22"/>
      <c r="AL3562" s="22"/>
      <c r="AO3562" s="22"/>
      <c r="AR3562" s="22"/>
      <c r="AU3562" s="22"/>
      <c r="AX3562" s="22"/>
      <c r="BA3562" s="22"/>
      <c r="BD3562" s="22"/>
    </row>
    <row r="3563" spans="2:56" x14ac:dyDescent="0.3">
      <c r="B3563" s="22"/>
      <c r="C3563" s="55"/>
      <c r="D3563" s="44"/>
      <c r="E3563" s="40"/>
      <c r="F3563" s="40"/>
      <c r="G3563" s="22"/>
      <c r="H3563" s="44"/>
      <c r="I3563" s="67"/>
      <c r="J3563" s="67"/>
      <c r="K3563" s="4"/>
      <c r="N3563" s="22"/>
      <c r="Q3563" s="22"/>
      <c r="T3563" s="22"/>
      <c r="W3563" s="22"/>
      <c r="Z3563" s="22"/>
      <c r="AC3563" s="22"/>
      <c r="AF3563" s="22"/>
      <c r="AI3563" s="22"/>
      <c r="AL3563" s="22"/>
      <c r="AO3563" s="22"/>
      <c r="AR3563" s="22"/>
      <c r="AU3563" s="22"/>
      <c r="AX3563" s="22"/>
      <c r="BA3563" s="22"/>
      <c r="BD3563" s="22"/>
    </row>
    <row r="3564" spans="2:56" x14ac:dyDescent="0.3">
      <c r="B3564" s="22"/>
      <c r="C3564" s="55"/>
      <c r="D3564" s="44"/>
      <c r="E3564" s="40"/>
      <c r="F3564" s="40"/>
      <c r="G3564" s="22"/>
      <c r="H3564" s="44"/>
      <c r="I3564" s="67"/>
      <c r="J3564" s="67"/>
      <c r="K3564" s="4"/>
      <c r="N3564" s="22"/>
      <c r="Q3564" s="22"/>
      <c r="T3564" s="22"/>
      <c r="W3564" s="22"/>
      <c r="Z3564" s="22"/>
      <c r="AC3564" s="22"/>
      <c r="AF3564" s="22"/>
      <c r="AI3564" s="22"/>
      <c r="AL3564" s="22"/>
      <c r="AO3564" s="22"/>
      <c r="AR3564" s="22"/>
      <c r="AU3564" s="22"/>
      <c r="AX3564" s="22"/>
      <c r="BA3564" s="22"/>
      <c r="BD3564" s="22"/>
    </row>
    <row r="3565" spans="2:56" x14ac:dyDescent="0.3">
      <c r="B3565" s="22"/>
      <c r="C3565" s="55"/>
      <c r="D3565" s="44"/>
      <c r="E3565" s="40"/>
      <c r="F3565" s="40"/>
      <c r="G3565" s="22"/>
      <c r="H3565" s="44"/>
      <c r="I3565" s="67"/>
      <c r="J3565" s="67"/>
      <c r="K3565" s="4"/>
      <c r="N3565" s="22"/>
      <c r="Q3565" s="22"/>
      <c r="T3565" s="22"/>
      <c r="W3565" s="22"/>
      <c r="Z3565" s="22"/>
      <c r="AC3565" s="22"/>
      <c r="AF3565" s="22"/>
      <c r="AI3565" s="22"/>
      <c r="AL3565" s="22"/>
      <c r="AO3565" s="22"/>
      <c r="AR3565" s="22"/>
      <c r="AU3565" s="22"/>
      <c r="AX3565" s="22"/>
      <c r="BA3565" s="22"/>
      <c r="BD3565" s="22"/>
    </row>
    <row r="3566" spans="2:56" x14ac:dyDescent="0.3">
      <c r="B3566" s="22"/>
      <c r="C3566" s="55"/>
      <c r="D3566" s="44"/>
      <c r="E3566" s="40"/>
      <c r="F3566" s="40"/>
      <c r="G3566" s="22"/>
      <c r="H3566" s="44"/>
      <c r="I3566" s="67"/>
      <c r="J3566" s="67"/>
      <c r="K3566" s="4"/>
      <c r="N3566" s="22"/>
      <c r="Q3566" s="22"/>
      <c r="T3566" s="22"/>
      <c r="W3566" s="22"/>
      <c r="Z3566" s="22"/>
      <c r="AC3566" s="22"/>
      <c r="AF3566" s="22"/>
      <c r="AI3566" s="22"/>
      <c r="AL3566" s="22"/>
      <c r="AO3566" s="22"/>
      <c r="AR3566" s="22"/>
      <c r="AU3566" s="22"/>
      <c r="AX3566" s="22"/>
      <c r="BA3566" s="22"/>
      <c r="BD3566" s="22"/>
    </row>
    <row r="3567" spans="2:56" x14ac:dyDescent="0.3">
      <c r="B3567" s="22"/>
      <c r="C3567" s="55"/>
      <c r="D3567" s="44"/>
      <c r="E3567" s="40"/>
      <c r="F3567" s="40"/>
      <c r="G3567" s="22"/>
      <c r="H3567" s="44"/>
      <c r="I3567" s="67"/>
      <c r="J3567" s="67"/>
      <c r="K3567" s="4"/>
      <c r="N3567" s="22"/>
      <c r="Q3567" s="22"/>
      <c r="T3567" s="22"/>
      <c r="W3567" s="22"/>
      <c r="Z3567" s="22"/>
      <c r="AC3567" s="22"/>
      <c r="AF3567" s="22"/>
      <c r="AI3567" s="22"/>
      <c r="AL3567" s="22"/>
      <c r="AO3567" s="22"/>
      <c r="AR3567" s="22"/>
      <c r="AU3567" s="22"/>
      <c r="AX3567" s="22"/>
      <c r="BA3567" s="22"/>
      <c r="BD3567" s="22"/>
    </row>
    <row r="3568" spans="2:56" x14ac:dyDescent="0.3">
      <c r="B3568" s="22"/>
      <c r="C3568" s="55"/>
      <c r="D3568" s="44"/>
      <c r="E3568" s="40"/>
      <c r="F3568" s="40"/>
      <c r="G3568" s="22"/>
      <c r="H3568" s="44"/>
      <c r="I3568" s="67"/>
      <c r="J3568" s="67"/>
      <c r="K3568" s="4"/>
      <c r="N3568" s="22"/>
      <c r="Q3568" s="22"/>
      <c r="T3568" s="22"/>
      <c r="W3568" s="22"/>
      <c r="Z3568" s="22"/>
      <c r="AC3568" s="22"/>
      <c r="AF3568" s="22"/>
      <c r="AI3568" s="22"/>
      <c r="AL3568" s="22"/>
      <c r="AO3568" s="22"/>
      <c r="AR3568" s="22"/>
      <c r="AU3568" s="22"/>
      <c r="AX3568" s="22"/>
      <c r="BA3568" s="22"/>
      <c r="BD3568" s="22"/>
    </row>
    <row r="3569" spans="2:56" x14ac:dyDescent="0.3">
      <c r="B3569" s="22"/>
      <c r="C3569" s="55"/>
      <c r="D3569" s="44"/>
      <c r="E3569" s="40"/>
      <c r="F3569" s="40"/>
      <c r="G3569" s="22"/>
      <c r="H3569" s="44"/>
      <c r="I3569" s="67"/>
      <c r="J3569" s="67"/>
      <c r="K3569" s="4"/>
      <c r="N3569" s="22"/>
      <c r="Q3569" s="22"/>
      <c r="T3569" s="22"/>
      <c r="W3569" s="22"/>
      <c r="Z3569" s="22"/>
      <c r="AC3569" s="22"/>
      <c r="AF3569" s="22"/>
      <c r="AI3569" s="22"/>
      <c r="AL3569" s="22"/>
      <c r="AO3569" s="22"/>
      <c r="AR3569" s="22"/>
      <c r="AU3569" s="22"/>
      <c r="AX3569" s="22"/>
      <c r="BA3569" s="22"/>
      <c r="BD3569" s="22"/>
    </row>
    <row r="3570" spans="2:56" x14ac:dyDescent="0.3">
      <c r="B3570" s="22"/>
      <c r="C3570" s="55"/>
      <c r="D3570" s="44"/>
      <c r="E3570" s="40"/>
      <c r="F3570" s="40"/>
      <c r="G3570" s="22"/>
      <c r="H3570" s="44"/>
      <c r="I3570" s="67"/>
      <c r="J3570" s="67"/>
      <c r="K3570" s="4"/>
      <c r="N3570" s="22"/>
      <c r="Q3570" s="22"/>
      <c r="T3570" s="22"/>
      <c r="W3570" s="22"/>
      <c r="Z3570" s="22"/>
      <c r="AC3570" s="22"/>
      <c r="AF3570" s="22"/>
      <c r="AI3570" s="22"/>
      <c r="AL3570" s="22"/>
      <c r="AO3570" s="22"/>
      <c r="AR3570" s="22"/>
      <c r="AU3570" s="22"/>
      <c r="AX3570" s="22"/>
      <c r="BA3570" s="22"/>
      <c r="BD3570" s="22"/>
    </row>
    <row r="3571" spans="2:56" x14ac:dyDescent="0.3">
      <c r="B3571" s="22"/>
      <c r="C3571" s="55"/>
      <c r="D3571" s="44"/>
      <c r="E3571" s="40"/>
      <c r="F3571" s="40"/>
      <c r="G3571" s="22"/>
      <c r="H3571" s="44"/>
      <c r="I3571" s="67"/>
      <c r="J3571" s="67"/>
      <c r="K3571" s="4"/>
      <c r="N3571" s="22"/>
      <c r="Q3571" s="22"/>
      <c r="T3571" s="22"/>
      <c r="W3571" s="22"/>
      <c r="Z3571" s="22"/>
      <c r="AC3571" s="22"/>
      <c r="AF3571" s="22"/>
      <c r="AI3571" s="22"/>
      <c r="AL3571" s="22"/>
      <c r="AO3571" s="22"/>
      <c r="AR3571" s="22"/>
      <c r="AU3571" s="22"/>
      <c r="AX3571" s="22"/>
      <c r="BA3571" s="22"/>
      <c r="BD3571" s="22"/>
    </row>
    <row r="3572" spans="2:56" x14ac:dyDescent="0.3">
      <c r="B3572" s="22"/>
      <c r="C3572" s="55"/>
      <c r="D3572" s="44"/>
      <c r="E3572" s="40"/>
      <c r="F3572" s="40"/>
      <c r="G3572" s="22"/>
      <c r="H3572" s="44"/>
      <c r="I3572" s="67"/>
      <c r="J3572" s="67"/>
      <c r="K3572" s="4"/>
      <c r="N3572" s="22"/>
      <c r="Q3572" s="22"/>
      <c r="T3572" s="22"/>
      <c r="W3572" s="22"/>
      <c r="Z3572" s="22"/>
      <c r="AC3572" s="22"/>
      <c r="AF3572" s="22"/>
      <c r="AI3572" s="22"/>
      <c r="AL3572" s="22"/>
      <c r="AO3572" s="22"/>
      <c r="AR3572" s="22"/>
      <c r="AU3572" s="22"/>
      <c r="AX3572" s="22"/>
      <c r="BA3572" s="22"/>
      <c r="BD3572" s="22"/>
    </row>
    <row r="3573" spans="2:56" x14ac:dyDescent="0.3">
      <c r="B3573" s="22"/>
      <c r="C3573" s="55"/>
      <c r="D3573" s="44"/>
      <c r="E3573" s="40"/>
      <c r="F3573" s="40"/>
      <c r="G3573" s="22"/>
      <c r="H3573" s="44"/>
      <c r="I3573" s="67"/>
      <c r="J3573" s="67"/>
      <c r="K3573" s="4"/>
      <c r="N3573" s="22"/>
      <c r="Q3573" s="22"/>
      <c r="T3573" s="22"/>
      <c r="W3573" s="22"/>
      <c r="Z3573" s="22"/>
      <c r="AC3573" s="22"/>
      <c r="AF3573" s="22"/>
      <c r="AI3573" s="22"/>
      <c r="AL3573" s="22"/>
      <c r="AO3573" s="22"/>
      <c r="AR3573" s="22"/>
      <c r="AU3573" s="22"/>
      <c r="AX3573" s="22"/>
      <c r="BA3573" s="22"/>
      <c r="BD3573" s="22"/>
    </row>
    <row r="3574" spans="2:56" x14ac:dyDescent="0.3">
      <c r="B3574" s="22"/>
      <c r="C3574" s="55"/>
      <c r="D3574" s="44"/>
      <c r="E3574" s="40"/>
      <c r="F3574" s="40"/>
      <c r="G3574" s="22"/>
      <c r="H3574" s="44"/>
      <c r="I3574" s="67"/>
      <c r="J3574" s="67"/>
      <c r="K3574" s="4"/>
      <c r="N3574" s="22"/>
      <c r="Q3574" s="22"/>
      <c r="T3574" s="22"/>
      <c r="W3574" s="22"/>
      <c r="Z3574" s="22"/>
      <c r="AC3574" s="22"/>
      <c r="AF3574" s="22"/>
      <c r="AI3574" s="22"/>
      <c r="AL3574" s="22"/>
      <c r="AO3574" s="22"/>
      <c r="AR3574" s="22"/>
      <c r="AU3574" s="22"/>
      <c r="AX3574" s="22"/>
      <c r="BA3574" s="22"/>
      <c r="BD3574" s="22"/>
    </row>
    <row r="3575" spans="2:56" x14ac:dyDescent="0.3">
      <c r="B3575" s="22"/>
      <c r="C3575" s="55"/>
      <c r="D3575" s="44"/>
      <c r="E3575" s="40"/>
      <c r="F3575" s="40"/>
      <c r="G3575" s="22"/>
      <c r="H3575" s="44"/>
      <c r="I3575" s="67"/>
      <c r="J3575" s="67"/>
      <c r="K3575" s="4"/>
      <c r="N3575" s="22"/>
      <c r="Q3575" s="22"/>
      <c r="T3575" s="22"/>
      <c r="W3575" s="22"/>
      <c r="Z3575" s="22"/>
      <c r="AC3575" s="22"/>
      <c r="AF3575" s="22"/>
      <c r="AI3575" s="22"/>
      <c r="AL3575" s="22"/>
      <c r="AO3575" s="22"/>
      <c r="AR3575" s="22"/>
      <c r="AU3575" s="22"/>
      <c r="AX3575" s="22"/>
      <c r="BA3575" s="22"/>
      <c r="BD3575" s="22"/>
    </row>
    <row r="3576" spans="2:56" x14ac:dyDescent="0.3">
      <c r="B3576" s="22"/>
      <c r="C3576" s="55"/>
      <c r="D3576" s="44"/>
      <c r="E3576" s="40"/>
      <c r="F3576" s="40"/>
      <c r="G3576" s="22"/>
      <c r="H3576" s="44"/>
      <c r="I3576" s="67"/>
      <c r="J3576" s="67"/>
      <c r="K3576" s="4"/>
      <c r="N3576" s="22"/>
      <c r="Q3576" s="22"/>
      <c r="T3576" s="22"/>
      <c r="W3576" s="22"/>
      <c r="Z3576" s="22"/>
      <c r="AC3576" s="22"/>
      <c r="AF3576" s="22"/>
      <c r="AI3576" s="22"/>
      <c r="AL3576" s="22"/>
      <c r="AO3576" s="22"/>
      <c r="AR3576" s="22"/>
      <c r="AU3576" s="22"/>
      <c r="AX3576" s="22"/>
      <c r="BA3576" s="22"/>
      <c r="BD3576" s="22"/>
    </row>
    <row r="3577" spans="2:56" x14ac:dyDescent="0.3">
      <c r="B3577" s="22"/>
      <c r="C3577" s="55"/>
      <c r="D3577" s="44"/>
      <c r="E3577" s="40"/>
      <c r="F3577" s="40"/>
      <c r="G3577" s="22"/>
      <c r="H3577" s="44"/>
      <c r="I3577" s="67"/>
      <c r="J3577" s="67"/>
      <c r="K3577" s="4"/>
      <c r="N3577" s="22"/>
      <c r="Q3577" s="22"/>
      <c r="T3577" s="22"/>
      <c r="W3577" s="22"/>
      <c r="Z3577" s="22"/>
      <c r="AC3577" s="22"/>
      <c r="AF3577" s="22"/>
      <c r="AI3577" s="22"/>
      <c r="AL3577" s="22"/>
      <c r="AO3577" s="22"/>
      <c r="AR3577" s="22"/>
      <c r="AU3577" s="22"/>
      <c r="AX3577" s="22"/>
      <c r="BA3577" s="22"/>
      <c r="BD3577" s="22"/>
    </row>
    <row r="3578" spans="2:56" x14ac:dyDescent="0.3">
      <c r="B3578" s="22"/>
      <c r="C3578" s="55"/>
      <c r="D3578" s="44"/>
      <c r="E3578" s="40"/>
      <c r="F3578" s="40"/>
      <c r="G3578" s="22"/>
      <c r="H3578" s="44"/>
      <c r="I3578" s="67"/>
      <c r="J3578" s="67"/>
      <c r="K3578" s="4"/>
      <c r="N3578" s="22"/>
      <c r="Q3578" s="22"/>
      <c r="T3578" s="22"/>
      <c r="W3578" s="22"/>
      <c r="Z3578" s="22"/>
      <c r="AC3578" s="22"/>
      <c r="AF3578" s="22"/>
      <c r="AI3578" s="22"/>
      <c r="AL3578" s="22"/>
      <c r="AO3578" s="22"/>
      <c r="AR3578" s="22"/>
      <c r="AU3578" s="22"/>
      <c r="AX3578" s="22"/>
      <c r="BA3578" s="22"/>
      <c r="BD3578" s="22"/>
    </row>
    <row r="3579" spans="2:56" x14ac:dyDescent="0.3">
      <c r="B3579" s="22"/>
      <c r="C3579" s="55"/>
      <c r="D3579" s="44"/>
      <c r="E3579" s="40"/>
      <c r="F3579" s="40"/>
      <c r="G3579" s="22"/>
      <c r="H3579" s="44"/>
      <c r="I3579" s="67"/>
      <c r="J3579" s="67"/>
      <c r="K3579" s="4"/>
      <c r="N3579" s="22"/>
      <c r="Q3579" s="22"/>
      <c r="T3579" s="22"/>
      <c r="W3579" s="22"/>
      <c r="Z3579" s="22"/>
      <c r="AC3579" s="22"/>
      <c r="AF3579" s="22"/>
      <c r="AI3579" s="22"/>
      <c r="AL3579" s="22"/>
      <c r="AO3579" s="22"/>
      <c r="AR3579" s="22"/>
      <c r="AU3579" s="22"/>
      <c r="AX3579" s="22"/>
      <c r="BA3579" s="22"/>
      <c r="BD3579" s="22"/>
    </row>
    <row r="3580" spans="2:56" x14ac:dyDescent="0.3">
      <c r="B3580" s="22"/>
      <c r="C3580" s="55"/>
      <c r="D3580" s="44"/>
      <c r="E3580" s="40"/>
      <c r="F3580" s="40"/>
      <c r="G3580" s="22"/>
      <c r="H3580" s="44"/>
      <c r="I3580" s="67"/>
      <c r="J3580" s="67"/>
      <c r="K3580" s="4"/>
      <c r="N3580" s="22"/>
      <c r="Q3580" s="22"/>
      <c r="T3580" s="22"/>
      <c r="W3580" s="22"/>
      <c r="Z3580" s="22"/>
      <c r="AC3580" s="22"/>
      <c r="AF3580" s="22"/>
      <c r="AI3580" s="22"/>
      <c r="AL3580" s="22"/>
      <c r="AO3580" s="22"/>
      <c r="AR3580" s="22"/>
      <c r="AU3580" s="22"/>
      <c r="AX3580" s="22"/>
      <c r="BA3580" s="22"/>
      <c r="BD3580" s="22"/>
    </row>
    <row r="3581" spans="2:56" x14ac:dyDescent="0.3">
      <c r="B3581" s="22"/>
      <c r="C3581" s="55"/>
      <c r="D3581" s="44"/>
      <c r="E3581" s="40"/>
      <c r="F3581" s="40"/>
      <c r="G3581" s="22"/>
      <c r="H3581" s="44"/>
      <c r="I3581" s="67"/>
      <c r="J3581" s="67"/>
      <c r="K3581" s="4"/>
      <c r="N3581" s="22"/>
      <c r="Q3581" s="22"/>
      <c r="T3581" s="22"/>
      <c r="W3581" s="22"/>
      <c r="Z3581" s="22"/>
      <c r="AC3581" s="22"/>
      <c r="AF3581" s="22"/>
      <c r="AI3581" s="22"/>
      <c r="AL3581" s="22"/>
      <c r="AO3581" s="22"/>
      <c r="AR3581" s="22"/>
      <c r="AU3581" s="22"/>
      <c r="AX3581" s="22"/>
      <c r="BA3581" s="22"/>
      <c r="BD3581" s="22"/>
    </row>
    <row r="3582" spans="2:56" x14ac:dyDescent="0.3">
      <c r="B3582" s="22"/>
      <c r="C3582" s="55"/>
      <c r="D3582" s="44"/>
      <c r="E3582" s="40"/>
      <c r="F3582" s="40"/>
      <c r="G3582" s="22"/>
      <c r="H3582" s="44"/>
      <c r="I3582" s="67"/>
      <c r="J3582" s="67"/>
      <c r="K3582" s="4"/>
      <c r="N3582" s="22"/>
      <c r="Q3582" s="22"/>
      <c r="T3582" s="22"/>
      <c r="W3582" s="22"/>
      <c r="Z3582" s="22"/>
      <c r="AC3582" s="22"/>
      <c r="AF3582" s="22"/>
      <c r="AI3582" s="22"/>
      <c r="AL3582" s="22"/>
      <c r="AO3582" s="22"/>
      <c r="AR3582" s="22"/>
      <c r="AU3582" s="22"/>
      <c r="AX3582" s="22"/>
      <c r="BA3582" s="22"/>
      <c r="BD3582" s="22"/>
    </row>
    <row r="3583" spans="2:56" x14ac:dyDescent="0.3">
      <c r="B3583" s="22"/>
      <c r="C3583" s="55"/>
      <c r="D3583" s="44"/>
      <c r="E3583" s="40"/>
      <c r="F3583" s="40"/>
      <c r="G3583" s="22"/>
      <c r="H3583" s="44"/>
      <c r="I3583" s="67"/>
      <c r="J3583" s="67"/>
      <c r="K3583" s="4"/>
      <c r="N3583" s="22"/>
      <c r="Q3583" s="22"/>
      <c r="T3583" s="22"/>
      <c r="W3583" s="22"/>
      <c r="Z3583" s="22"/>
      <c r="AC3583" s="22"/>
      <c r="AF3583" s="22"/>
      <c r="AI3583" s="22"/>
      <c r="AL3583" s="22"/>
      <c r="AO3583" s="22"/>
      <c r="AR3583" s="22"/>
      <c r="AU3583" s="22"/>
      <c r="AX3583" s="22"/>
      <c r="BA3583" s="22"/>
      <c r="BD3583" s="22"/>
    </row>
    <row r="3584" spans="2:56" x14ac:dyDescent="0.3">
      <c r="B3584" s="22"/>
      <c r="C3584" s="55"/>
      <c r="D3584" s="44"/>
      <c r="E3584" s="40"/>
      <c r="F3584" s="40"/>
      <c r="G3584" s="22"/>
      <c r="H3584" s="44"/>
      <c r="I3584" s="67"/>
      <c r="J3584" s="67"/>
      <c r="K3584" s="4"/>
      <c r="N3584" s="22"/>
      <c r="Q3584" s="22"/>
      <c r="T3584" s="22"/>
      <c r="W3584" s="22"/>
      <c r="Z3584" s="22"/>
      <c r="AC3584" s="22"/>
      <c r="AF3584" s="22"/>
      <c r="AI3584" s="22"/>
      <c r="AL3584" s="22"/>
      <c r="AO3584" s="22"/>
      <c r="AR3584" s="22"/>
      <c r="AU3584" s="22"/>
      <c r="AX3584" s="22"/>
      <c r="BA3584" s="22"/>
      <c r="BD3584" s="22"/>
    </row>
    <row r="3585" spans="2:56" x14ac:dyDescent="0.3">
      <c r="B3585" s="22"/>
      <c r="C3585" s="55"/>
      <c r="D3585" s="44"/>
      <c r="E3585" s="40"/>
      <c r="F3585" s="40"/>
      <c r="G3585" s="22"/>
      <c r="H3585" s="44"/>
      <c r="I3585" s="67"/>
      <c r="J3585" s="67"/>
      <c r="K3585" s="4"/>
      <c r="N3585" s="22"/>
      <c r="Q3585" s="22"/>
      <c r="T3585" s="22"/>
      <c r="W3585" s="22"/>
      <c r="Z3585" s="22"/>
      <c r="AC3585" s="22"/>
      <c r="AF3585" s="22"/>
      <c r="AI3585" s="22"/>
      <c r="AL3585" s="22"/>
      <c r="AO3585" s="22"/>
      <c r="AR3585" s="22"/>
      <c r="AU3585" s="22"/>
      <c r="AX3585" s="22"/>
      <c r="BA3585" s="22"/>
      <c r="BD3585" s="22"/>
    </row>
    <row r="3586" spans="2:56" x14ac:dyDescent="0.3">
      <c r="B3586" s="22"/>
      <c r="C3586" s="55"/>
      <c r="D3586" s="44"/>
      <c r="E3586" s="40"/>
      <c r="F3586" s="40"/>
      <c r="G3586" s="22"/>
      <c r="H3586" s="44"/>
      <c r="I3586" s="67"/>
      <c r="J3586" s="67"/>
      <c r="K3586" s="4"/>
      <c r="N3586" s="22"/>
      <c r="Q3586" s="22"/>
      <c r="T3586" s="22"/>
      <c r="W3586" s="22"/>
      <c r="Z3586" s="22"/>
      <c r="AC3586" s="22"/>
      <c r="AF3586" s="22"/>
      <c r="AI3586" s="22"/>
      <c r="AL3586" s="22"/>
      <c r="AO3586" s="22"/>
      <c r="AR3586" s="22"/>
      <c r="AU3586" s="22"/>
      <c r="AX3586" s="22"/>
      <c r="BA3586" s="22"/>
      <c r="BD3586" s="22"/>
    </row>
    <row r="3587" spans="2:56" x14ac:dyDescent="0.3">
      <c r="B3587" s="22"/>
      <c r="C3587" s="55"/>
      <c r="D3587" s="44"/>
      <c r="E3587" s="40"/>
      <c r="F3587" s="40"/>
      <c r="G3587" s="22"/>
      <c r="H3587" s="44"/>
      <c r="I3587" s="67"/>
      <c r="J3587" s="67"/>
      <c r="K3587" s="4"/>
      <c r="N3587" s="22"/>
      <c r="Q3587" s="22"/>
      <c r="T3587" s="22"/>
      <c r="W3587" s="22"/>
      <c r="Z3587" s="22"/>
      <c r="AC3587" s="22"/>
      <c r="AF3587" s="22"/>
      <c r="AI3587" s="22"/>
      <c r="AL3587" s="22"/>
      <c r="AO3587" s="22"/>
      <c r="AR3587" s="22"/>
      <c r="AU3587" s="22"/>
      <c r="AX3587" s="22"/>
      <c r="BA3587" s="22"/>
      <c r="BD3587" s="22"/>
    </row>
    <row r="3588" spans="2:56" x14ac:dyDescent="0.3">
      <c r="B3588" s="22"/>
      <c r="C3588" s="55"/>
      <c r="D3588" s="44"/>
      <c r="E3588" s="40"/>
      <c r="F3588" s="40"/>
      <c r="G3588" s="22"/>
      <c r="H3588" s="44"/>
      <c r="I3588" s="67"/>
      <c r="J3588" s="67"/>
      <c r="K3588" s="4"/>
      <c r="N3588" s="22"/>
      <c r="Q3588" s="22"/>
      <c r="T3588" s="22"/>
      <c r="W3588" s="22"/>
      <c r="Z3588" s="22"/>
      <c r="AC3588" s="22"/>
      <c r="AF3588" s="22"/>
      <c r="AI3588" s="22"/>
      <c r="AL3588" s="22"/>
      <c r="AO3588" s="22"/>
      <c r="AR3588" s="22"/>
      <c r="AU3588" s="22"/>
      <c r="AX3588" s="22"/>
      <c r="BA3588" s="22"/>
      <c r="BD3588" s="22"/>
    </row>
    <row r="3589" spans="2:56" x14ac:dyDescent="0.3">
      <c r="B3589" s="22"/>
      <c r="C3589" s="55"/>
      <c r="D3589" s="44"/>
      <c r="E3589" s="40"/>
      <c r="F3589" s="40"/>
      <c r="G3589" s="22"/>
      <c r="H3589" s="44"/>
      <c r="I3589" s="67"/>
      <c r="J3589" s="67"/>
      <c r="K3589" s="4"/>
      <c r="N3589" s="22"/>
      <c r="Q3589" s="22"/>
      <c r="T3589" s="22"/>
      <c r="W3589" s="22"/>
      <c r="Z3589" s="22"/>
      <c r="AC3589" s="22"/>
      <c r="AF3589" s="22"/>
      <c r="AI3589" s="22"/>
      <c r="AL3589" s="22"/>
      <c r="AO3589" s="22"/>
      <c r="AR3589" s="22"/>
      <c r="AU3589" s="22"/>
      <c r="AX3589" s="22"/>
      <c r="BA3589" s="22"/>
      <c r="BD3589" s="22"/>
    </row>
    <row r="3590" spans="2:56" x14ac:dyDescent="0.3">
      <c r="B3590" s="22"/>
      <c r="C3590" s="55"/>
      <c r="D3590" s="44"/>
      <c r="E3590" s="40"/>
      <c r="F3590" s="40"/>
      <c r="G3590" s="22"/>
      <c r="H3590" s="44"/>
      <c r="I3590" s="67"/>
      <c r="J3590" s="67"/>
      <c r="K3590" s="4"/>
      <c r="N3590" s="22"/>
      <c r="Q3590" s="22"/>
      <c r="T3590" s="22"/>
      <c r="W3590" s="22"/>
      <c r="Z3590" s="22"/>
      <c r="AC3590" s="22"/>
      <c r="AF3590" s="22"/>
      <c r="AI3590" s="22"/>
      <c r="AL3590" s="22"/>
      <c r="AO3590" s="22"/>
      <c r="AR3590" s="22"/>
      <c r="AU3590" s="22"/>
      <c r="AX3590" s="22"/>
      <c r="BA3590" s="22"/>
      <c r="BD3590" s="22"/>
    </row>
    <row r="3591" spans="2:56" x14ac:dyDescent="0.3">
      <c r="B3591" s="22"/>
      <c r="C3591" s="55"/>
      <c r="D3591" s="44"/>
      <c r="E3591" s="40"/>
      <c r="F3591" s="40"/>
      <c r="G3591" s="22"/>
      <c r="H3591" s="44"/>
      <c r="I3591" s="67"/>
      <c r="J3591" s="67"/>
      <c r="K3591" s="4"/>
      <c r="N3591" s="22"/>
      <c r="Q3591" s="22"/>
      <c r="T3591" s="22"/>
      <c r="W3591" s="22"/>
      <c r="Z3591" s="22"/>
      <c r="AC3591" s="22"/>
      <c r="AF3591" s="22"/>
      <c r="AI3591" s="22"/>
      <c r="AL3591" s="22"/>
      <c r="AO3591" s="22"/>
      <c r="AR3591" s="22"/>
      <c r="AU3591" s="22"/>
      <c r="AX3591" s="22"/>
      <c r="BA3591" s="22"/>
      <c r="BD3591" s="22"/>
    </row>
    <row r="3592" spans="2:56" x14ac:dyDescent="0.3">
      <c r="B3592" s="22"/>
      <c r="C3592" s="55"/>
      <c r="D3592" s="44"/>
      <c r="E3592" s="40"/>
      <c r="F3592" s="40"/>
      <c r="G3592" s="22"/>
      <c r="H3592" s="44"/>
      <c r="I3592" s="67"/>
      <c r="J3592" s="67"/>
      <c r="K3592" s="4"/>
      <c r="N3592" s="22"/>
      <c r="Q3592" s="22"/>
      <c r="T3592" s="22"/>
      <c r="W3592" s="22"/>
      <c r="Z3592" s="22"/>
      <c r="AC3592" s="22"/>
      <c r="AF3592" s="22"/>
      <c r="AI3592" s="22"/>
      <c r="AL3592" s="22"/>
      <c r="AO3592" s="22"/>
      <c r="AR3592" s="22"/>
      <c r="AU3592" s="22"/>
      <c r="AX3592" s="22"/>
      <c r="BA3592" s="22"/>
      <c r="BD3592" s="22"/>
    </row>
    <row r="3593" spans="2:56" x14ac:dyDescent="0.3">
      <c r="B3593" s="22"/>
      <c r="C3593" s="55"/>
      <c r="D3593" s="44"/>
      <c r="E3593" s="40"/>
      <c r="F3593" s="40"/>
      <c r="G3593" s="22"/>
      <c r="H3593" s="44"/>
      <c r="I3593" s="67"/>
      <c r="J3593" s="67"/>
      <c r="K3593" s="4"/>
      <c r="N3593" s="22"/>
      <c r="Q3593" s="22"/>
      <c r="T3593" s="22"/>
      <c r="W3593" s="22"/>
      <c r="Z3593" s="22"/>
      <c r="AC3593" s="22"/>
      <c r="AF3593" s="22"/>
      <c r="AI3593" s="22"/>
      <c r="AL3593" s="22"/>
      <c r="AO3593" s="22"/>
      <c r="AR3593" s="22"/>
      <c r="AU3593" s="22"/>
      <c r="AX3593" s="22"/>
      <c r="BA3593" s="22"/>
      <c r="BD3593" s="22"/>
    </row>
    <row r="3594" spans="2:56" x14ac:dyDescent="0.3">
      <c r="B3594" s="22"/>
      <c r="C3594" s="55"/>
      <c r="D3594" s="44"/>
      <c r="E3594" s="40"/>
      <c r="F3594" s="40"/>
      <c r="G3594" s="22"/>
      <c r="H3594" s="44"/>
      <c r="I3594" s="67"/>
      <c r="J3594" s="67"/>
      <c r="K3594" s="4"/>
      <c r="N3594" s="22"/>
      <c r="Q3594" s="22"/>
      <c r="T3594" s="22"/>
      <c r="W3594" s="22"/>
      <c r="Z3594" s="22"/>
      <c r="AC3594" s="22"/>
      <c r="AF3594" s="22"/>
      <c r="AI3594" s="22"/>
      <c r="AL3594" s="22"/>
      <c r="AO3594" s="22"/>
      <c r="AR3594" s="22"/>
      <c r="AU3594" s="22"/>
      <c r="AX3594" s="22"/>
      <c r="BA3594" s="22"/>
      <c r="BD3594" s="22"/>
    </row>
    <row r="3595" spans="2:56" x14ac:dyDescent="0.3">
      <c r="B3595" s="22"/>
      <c r="C3595" s="55"/>
      <c r="D3595" s="44"/>
      <c r="E3595" s="40"/>
      <c r="F3595" s="40"/>
      <c r="G3595" s="22"/>
      <c r="H3595" s="44"/>
      <c r="I3595" s="67"/>
      <c r="J3595" s="67"/>
      <c r="K3595" s="4"/>
      <c r="N3595" s="22"/>
      <c r="Q3595" s="22"/>
      <c r="T3595" s="22"/>
      <c r="W3595" s="22"/>
      <c r="Z3595" s="22"/>
      <c r="AC3595" s="22"/>
      <c r="AF3595" s="22"/>
      <c r="AI3595" s="22"/>
      <c r="AL3595" s="22"/>
      <c r="AO3595" s="22"/>
      <c r="AR3595" s="22"/>
      <c r="AU3595" s="22"/>
      <c r="AX3595" s="22"/>
      <c r="BA3595" s="22"/>
      <c r="BD3595" s="22"/>
    </row>
    <row r="3596" spans="2:56" x14ac:dyDescent="0.3">
      <c r="B3596" s="22"/>
      <c r="C3596" s="55"/>
      <c r="D3596" s="44"/>
      <c r="E3596" s="40"/>
      <c r="F3596" s="40"/>
      <c r="G3596" s="22"/>
      <c r="H3596" s="44"/>
      <c r="I3596" s="67"/>
      <c r="J3596" s="67"/>
      <c r="K3596" s="4"/>
      <c r="N3596" s="22"/>
      <c r="Q3596" s="22"/>
      <c r="T3596" s="22"/>
      <c r="W3596" s="22"/>
      <c r="Z3596" s="22"/>
      <c r="AC3596" s="22"/>
      <c r="AF3596" s="22"/>
      <c r="AI3596" s="22"/>
      <c r="AL3596" s="22"/>
      <c r="AO3596" s="22"/>
      <c r="AR3596" s="22"/>
      <c r="AU3596" s="22"/>
      <c r="AX3596" s="22"/>
      <c r="BA3596" s="22"/>
      <c r="BD3596" s="22"/>
    </row>
    <row r="3597" spans="2:56" x14ac:dyDescent="0.3">
      <c r="B3597" s="22"/>
      <c r="C3597" s="55"/>
      <c r="D3597" s="44"/>
      <c r="E3597" s="40"/>
      <c r="F3597" s="40"/>
      <c r="G3597" s="22"/>
      <c r="H3597" s="44"/>
      <c r="I3597" s="67"/>
      <c r="J3597" s="67"/>
      <c r="K3597" s="4"/>
      <c r="N3597" s="22"/>
      <c r="Q3597" s="22"/>
      <c r="T3597" s="22"/>
      <c r="W3597" s="22"/>
      <c r="Z3597" s="22"/>
      <c r="AC3597" s="22"/>
      <c r="AF3597" s="22"/>
      <c r="AI3597" s="22"/>
      <c r="AL3597" s="22"/>
      <c r="AO3597" s="22"/>
      <c r="AR3597" s="22"/>
      <c r="AU3597" s="22"/>
      <c r="AX3597" s="22"/>
      <c r="BA3597" s="22"/>
      <c r="BD3597" s="22"/>
    </row>
    <row r="3598" spans="2:56" x14ac:dyDescent="0.3">
      <c r="B3598" s="22"/>
      <c r="C3598" s="55"/>
      <c r="D3598" s="44"/>
      <c r="E3598" s="40"/>
      <c r="F3598" s="40"/>
      <c r="G3598" s="22"/>
      <c r="H3598" s="44"/>
      <c r="I3598" s="67"/>
      <c r="J3598" s="67"/>
      <c r="K3598" s="4"/>
      <c r="N3598" s="22"/>
      <c r="Q3598" s="22"/>
      <c r="T3598" s="22"/>
      <c r="W3598" s="22"/>
      <c r="Z3598" s="22"/>
      <c r="AC3598" s="22"/>
      <c r="AF3598" s="22"/>
      <c r="AI3598" s="22"/>
      <c r="AL3598" s="22"/>
      <c r="AO3598" s="22"/>
      <c r="AR3598" s="22"/>
      <c r="AU3598" s="22"/>
      <c r="AX3598" s="22"/>
      <c r="BA3598" s="22"/>
      <c r="BD3598" s="22"/>
    </row>
    <row r="3599" spans="2:56" x14ac:dyDescent="0.3">
      <c r="B3599" s="22"/>
      <c r="C3599" s="55"/>
      <c r="D3599" s="44"/>
      <c r="E3599" s="40"/>
      <c r="F3599" s="40"/>
      <c r="G3599" s="22"/>
      <c r="H3599" s="44"/>
      <c r="I3599" s="67"/>
      <c r="J3599" s="67"/>
      <c r="K3599" s="4"/>
      <c r="N3599" s="22"/>
      <c r="Q3599" s="22"/>
      <c r="T3599" s="22"/>
      <c r="W3599" s="22"/>
      <c r="Z3599" s="22"/>
      <c r="AC3599" s="22"/>
      <c r="AF3599" s="22"/>
      <c r="AI3599" s="22"/>
      <c r="AL3599" s="22"/>
      <c r="AO3599" s="22"/>
      <c r="AR3599" s="22"/>
      <c r="AU3599" s="22"/>
      <c r="AX3599" s="22"/>
      <c r="BA3599" s="22"/>
      <c r="BD3599" s="22"/>
    </row>
    <row r="3600" spans="2:56" x14ac:dyDescent="0.3">
      <c r="B3600" s="22"/>
      <c r="C3600" s="55"/>
      <c r="D3600" s="44"/>
      <c r="E3600" s="40"/>
      <c r="F3600" s="40"/>
      <c r="G3600" s="22"/>
      <c r="H3600" s="44"/>
      <c r="I3600" s="67"/>
      <c r="J3600" s="67"/>
      <c r="K3600" s="4"/>
      <c r="N3600" s="22"/>
      <c r="Q3600" s="22"/>
      <c r="T3600" s="22"/>
      <c r="W3600" s="22"/>
      <c r="Z3600" s="22"/>
      <c r="AC3600" s="22"/>
      <c r="AF3600" s="22"/>
      <c r="AI3600" s="22"/>
      <c r="AL3600" s="22"/>
      <c r="AO3600" s="22"/>
      <c r="AR3600" s="22"/>
      <c r="AU3600" s="22"/>
      <c r="AX3600" s="22"/>
      <c r="BA3600" s="22"/>
      <c r="BD3600" s="22"/>
    </row>
    <row r="3601" spans="2:56" x14ac:dyDescent="0.3">
      <c r="B3601" s="22"/>
      <c r="C3601" s="55"/>
      <c r="D3601" s="44"/>
      <c r="E3601" s="40"/>
      <c r="F3601" s="40"/>
      <c r="G3601" s="22"/>
      <c r="H3601" s="44"/>
      <c r="I3601" s="67"/>
      <c r="J3601" s="67"/>
      <c r="K3601" s="4"/>
      <c r="N3601" s="22"/>
      <c r="Q3601" s="22"/>
      <c r="T3601" s="22"/>
      <c r="W3601" s="22"/>
      <c r="Z3601" s="22"/>
      <c r="AC3601" s="22"/>
      <c r="AF3601" s="22"/>
      <c r="AI3601" s="22"/>
      <c r="AL3601" s="22"/>
      <c r="AO3601" s="22"/>
      <c r="AR3601" s="22"/>
      <c r="AU3601" s="22"/>
      <c r="AX3601" s="22"/>
      <c r="BA3601" s="22"/>
      <c r="BD3601" s="22"/>
    </row>
    <row r="3602" spans="2:56" x14ac:dyDescent="0.3">
      <c r="B3602" s="22"/>
      <c r="C3602" s="55"/>
      <c r="D3602" s="44"/>
      <c r="E3602" s="40"/>
      <c r="F3602" s="40"/>
      <c r="G3602" s="22"/>
      <c r="H3602" s="44"/>
      <c r="I3602" s="67"/>
      <c r="J3602" s="67"/>
      <c r="K3602" s="4"/>
      <c r="N3602" s="22"/>
      <c r="Q3602" s="22"/>
      <c r="T3602" s="22"/>
      <c r="W3602" s="22"/>
      <c r="Z3602" s="22"/>
      <c r="AC3602" s="22"/>
      <c r="AF3602" s="22"/>
      <c r="AI3602" s="22"/>
      <c r="AL3602" s="22"/>
      <c r="AO3602" s="22"/>
      <c r="AR3602" s="22"/>
      <c r="AU3602" s="22"/>
      <c r="AX3602" s="22"/>
      <c r="BA3602" s="22"/>
      <c r="BD3602" s="22"/>
    </row>
    <row r="3603" spans="2:56" x14ac:dyDescent="0.3">
      <c r="B3603" s="22"/>
      <c r="C3603" s="55"/>
      <c r="D3603" s="44"/>
      <c r="E3603" s="40"/>
      <c r="F3603" s="40"/>
      <c r="G3603" s="22"/>
      <c r="H3603" s="44"/>
      <c r="I3603" s="67"/>
      <c r="J3603" s="67"/>
      <c r="K3603" s="4"/>
      <c r="N3603" s="22"/>
      <c r="Q3603" s="22"/>
      <c r="T3603" s="22"/>
      <c r="W3603" s="22"/>
      <c r="Z3603" s="22"/>
      <c r="AC3603" s="22"/>
      <c r="AF3603" s="22"/>
      <c r="AI3603" s="22"/>
      <c r="AL3603" s="22"/>
      <c r="AO3603" s="22"/>
      <c r="AR3603" s="22"/>
      <c r="AU3603" s="22"/>
      <c r="AX3603" s="22"/>
      <c r="BA3603" s="22"/>
      <c r="BD3603" s="22"/>
    </row>
    <row r="3604" spans="2:56" x14ac:dyDescent="0.3">
      <c r="B3604" s="22"/>
      <c r="C3604" s="55"/>
      <c r="D3604" s="44"/>
      <c r="E3604" s="40"/>
      <c r="F3604" s="40"/>
      <c r="G3604" s="22"/>
      <c r="H3604" s="44"/>
      <c r="I3604" s="67"/>
      <c r="J3604" s="67"/>
      <c r="K3604" s="4"/>
      <c r="N3604" s="22"/>
      <c r="Q3604" s="22"/>
      <c r="T3604" s="22"/>
      <c r="W3604" s="22"/>
      <c r="Z3604" s="22"/>
      <c r="AC3604" s="22"/>
      <c r="AF3604" s="22"/>
      <c r="AI3604" s="22"/>
      <c r="AL3604" s="22"/>
      <c r="AO3604" s="22"/>
      <c r="AR3604" s="22"/>
      <c r="AU3604" s="22"/>
      <c r="AX3604" s="22"/>
      <c r="BA3604" s="22"/>
      <c r="BD3604" s="22"/>
    </row>
    <row r="3605" spans="2:56" x14ac:dyDescent="0.3">
      <c r="B3605" s="22"/>
      <c r="C3605" s="55"/>
      <c r="D3605" s="44"/>
      <c r="E3605" s="40"/>
      <c r="F3605" s="40"/>
      <c r="G3605" s="22"/>
      <c r="H3605" s="44"/>
      <c r="I3605" s="67"/>
      <c r="J3605" s="67"/>
      <c r="K3605" s="4"/>
      <c r="N3605" s="22"/>
      <c r="Q3605" s="22"/>
      <c r="T3605" s="22"/>
      <c r="W3605" s="22"/>
      <c r="Z3605" s="22"/>
      <c r="AC3605" s="22"/>
      <c r="AF3605" s="22"/>
      <c r="AI3605" s="22"/>
      <c r="AL3605" s="22"/>
      <c r="AO3605" s="22"/>
      <c r="AR3605" s="22"/>
      <c r="AU3605" s="22"/>
      <c r="AX3605" s="22"/>
      <c r="BA3605" s="22"/>
      <c r="BD3605" s="22"/>
    </row>
    <row r="3606" spans="2:56" x14ac:dyDescent="0.3">
      <c r="B3606" s="22"/>
      <c r="C3606" s="55"/>
      <c r="D3606" s="44"/>
      <c r="E3606" s="40"/>
      <c r="F3606" s="40"/>
      <c r="G3606" s="22"/>
      <c r="H3606" s="44"/>
      <c r="I3606" s="67"/>
      <c r="J3606" s="67"/>
      <c r="K3606" s="4"/>
      <c r="N3606" s="22"/>
      <c r="Q3606" s="22"/>
      <c r="T3606" s="22"/>
      <c r="W3606" s="22"/>
      <c r="Z3606" s="22"/>
      <c r="AC3606" s="22"/>
      <c r="AF3606" s="22"/>
      <c r="AI3606" s="22"/>
      <c r="AL3606" s="22"/>
      <c r="AO3606" s="22"/>
      <c r="AR3606" s="22"/>
      <c r="AU3606" s="22"/>
      <c r="AX3606" s="22"/>
      <c r="BA3606" s="22"/>
      <c r="BD3606" s="22"/>
    </row>
    <row r="3607" spans="2:56" x14ac:dyDescent="0.3">
      <c r="B3607" s="22"/>
      <c r="C3607" s="55"/>
      <c r="D3607" s="44"/>
      <c r="E3607" s="40"/>
      <c r="F3607" s="40"/>
      <c r="G3607" s="22"/>
      <c r="H3607" s="44"/>
      <c r="I3607" s="67"/>
      <c r="J3607" s="67"/>
      <c r="K3607" s="4"/>
      <c r="N3607" s="22"/>
      <c r="Q3607" s="22"/>
      <c r="T3607" s="22"/>
      <c r="W3607" s="22"/>
      <c r="Z3607" s="22"/>
      <c r="AC3607" s="22"/>
      <c r="AF3607" s="22"/>
      <c r="AI3607" s="22"/>
      <c r="AL3607" s="22"/>
      <c r="AO3607" s="22"/>
      <c r="AR3607" s="22"/>
      <c r="AU3607" s="22"/>
      <c r="AX3607" s="22"/>
      <c r="BA3607" s="22"/>
      <c r="BD3607" s="22"/>
    </row>
    <row r="3608" spans="2:56" x14ac:dyDescent="0.3">
      <c r="B3608" s="22"/>
      <c r="C3608" s="55"/>
      <c r="D3608" s="44"/>
      <c r="E3608" s="40"/>
      <c r="F3608" s="40"/>
      <c r="G3608" s="22"/>
      <c r="H3608" s="44"/>
      <c r="I3608" s="67"/>
      <c r="J3608" s="67"/>
      <c r="K3608" s="4"/>
      <c r="N3608" s="22"/>
      <c r="Q3608" s="22"/>
      <c r="T3608" s="22"/>
      <c r="W3608" s="22"/>
      <c r="Z3608" s="22"/>
      <c r="AC3608" s="22"/>
      <c r="AF3608" s="22"/>
      <c r="AI3608" s="22"/>
      <c r="AL3608" s="22"/>
      <c r="AO3608" s="22"/>
      <c r="AR3608" s="22"/>
      <c r="AU3608" s="22"/>
      <c r="AX3608" s="22"/>
      <c r="BA3608" s="22"/>
      <c r="BD3608" s="22"/>
    </row>
    <row r="3609" spans="2:56" x14ac:dyDescent="0.3">
      <c r="B3609" s="22"/>
      <c r="C3609" s="55"/>
      <c r="D3609" s="44"/>
      <c r="E3609" s="40"/>
      <c r="F3609" s="40"/>
      <c r="G3609" s="22"/>
      <c r="H3609" s="44"/>
      <c r="I3609" s="67"/>
      <c r="J3609" s="67"/>
      <c r="K3609" s="4"/>
      <c r="N3609" s="22"/>
      <c r="Q3609" s="22"/>
      <c r="T3609" s="22"/>
      <c r="W3609" s="22"/>
      <c r="Z3609" s="22"/>
      <c r="AC3609" s="22"/>
      <c r="AF3609" s="22"/>
      <c r="AI3609" s="22"/>
      <c r="AL3609" s="22"/>
      <c r="AO3609" s="22"/>
      <c r="AR3609" s="22"/>
      <c r="AU3609" s="22"/>
      <c r="AX3609" s="22"/>
      <c r="BA3609" s="22"/>
      <c r="BD3609" s="22"/>
    </row>
    <row r="3610" spans="2:56" x14ac:dyDescent="0.3">
      <c r="B3610" s="22"/>
      <c r="C3610" s="55"/>
      <c r="D3610" s="44"/>
      <c r="E3610" s="40"/>
      <c r="F3610" s="40"/>
      <c r="G3610" s="22"/>
      <c r="H3610" s="44"/>
      <c r="I3610" s="67"/>
      <c r="J3610" s="67"/>
      <c r="K3610" s="4"/>
      <c r="N3610" s="22"/>
      <c r="Q3610" s="22"/>
      <c r="T3610" s="22"/>
      <c r="W3610" s="22"/>
      <c r="Z3610" s="22"/>
      <c r="AC3610" s="22"/>
      <c r="AF3610" s="22"/>
      <c r="AI3610" s="22"/>
      <c r="AL3610" s="22"/>
      <c r="AO3610" s="22"/>
      <c r="AR3610" s="22"/>
      <c r="AU3610" s="22"/>
      <c r="AX3610" s="22"/>
      <c r="BA3610" s="22"/>
      <c r="BD3610" s="22"/>
    </row>
    <row r="3611" spans="2:56" x14ac:dyDescent="0.3">
      <c r="B3611" s="22"/>
      <c r="C3611" s="55"/>
      <c r="D3611" s="44"/>
      <c r="E3611" s="40"/>
      <c r="F3611" s="40"/>
      <c r="G3611" s="22"/>
      <c r="H3611" s="44"/>
      <c r="I3611" s="67"/>
      <c r="J3611" s="67"/>
      <c r="K3611" s="4"/>
      <c r="N3611" s="22"/>
      <c r="Q3611" s="22"/>
      <c r="T3611" s="22"/>
      <c r="W3611" s="22"/>
      <c r="Z3611" s="22"/>
      <c r="AC3611" s="22"/>
      <c r="AF3611" s="22"/>
      <c r="AI3611" s="22"/>
      <c r="AL3611" s="22"/>
      <c r="AO3611" s="22"/>
      <c r="AR3611" s="22"/>
      <c r="AU3611" s="22"/>
      <c r="AX3611" s="22"/>
      <c r="BA3611" s="22"/>
      <c r="BD3611" s="22"/>
    </row>
    <row r="3612" spans="2:56" x14ac:dyDescent="0.3">
      <c r="B3612" s="22"/>
      <c r="C3612" s="55"/>
      <c r="D3612" s="44"/>
      <c r="E3612" s="40"/>
      <c r="F3612" s="40"/>
      <c r="G3612" s="22"/>
      <c r="H3612" s="44"/>
      <c r="I3612" s="67"/>
      <c r="J3612" s="67"/>
      <c r="K3612" s="4"/>
      <c r="N3612" s="22"/>
      <c r="Q3612" s="22"/>
      <c r="T3612" s="22"/>
      <c r="W3612" s="22"/>
      <c r="Z3612" s="22"/>
      <c r="AC3612" s="22"/>
      <c r="AF3612" s="22"/>
      <c r="AI3612" s="22"/>
      <c r="AL3612" s="22"/>
      <c r="AO3612" s="22"/>
      <c r="AR3612" s="22"/>
      <c r="AU3612" s="22"/>
      <c r="AX3612" s="22"/>
      <c r="BA3612" s="22"/>
      <c r="BD3612" s="22"/>
    </row>
    <row r="3613" spans="2:56" x14ac:dyDescent="0.3">
      <c r="B3613" s="22"/>
      <c r="C3613" s="55"/>
      <c r="D3613" s="44"/>
      <c r="E3613" s="40"/>
      <c r="F3613" s="40"/>
      <c r="G3613" s="22"/>
      <c r="H3613" s="44"/>
      <c r="I3613" s="67"/>
      <c r="J3613" s="67"/>
      <c r="K3613" s="4"/>
      <c r="N3613" s="22"/>
      <c r="Q3613" s="22"/>
      <c r="T3613" s="22"/>
      <c r="W3613" s="22"/>
      <c r="Z3613" s="22"/>
      <c r="AC3613" s="22"/>
      <c r="AF3613" s="22"/>
      <c r="AI3613" s="22"/>
      <c r="AL3613" s="22"/>
      <c r="AO3613" s="22"/>
      <c r="AR3613" s="22"/>
      <c r="AU3613" s="22"/>
      <c r="AX3613" s="22"/>
      <c r="BA3613" s="22"/>
      <c r="BD3613" s="22"/>
    </row>
    <row r="3614" spans="2:56" x14ac:dyDescent="0.3">
      <c r="B3614" s="22"/>
      <c r="C3614" s="55"/>
      <c r="D3614" s="44"/>
      <c r="E3614" s="40"/>
      <c r="F3614" s="40"/>
      <c r="G3614" s="22"/>
      <c r="H3614" s="44"/>
      <c r="I3614" s="67"/>
      <c r="J3614" s="67"/>
      <c r="K3614" s="4"/>
      <c r="N3614" s="22"/>
      <c r="Q3614" s="22"/>
      <c r="T3614" s="22"/>
      <c r="W3614" s="22"/>
      <c r="Z3614" s="22"/>
      <c r="AC3614" s="22"/>
      <c r="AF3614" s="22"/>
      <c r="AI3614" s="22"/>
      <c r="AL3614" s="22"/>
      <c r="AO3614" s="22"/>
      <c r="AR3614" s="22"/>
      <c r="AU3614" s="22"/>
      <c r="AX3614" s="22"/>
      <c r="BA3614" s="22"/>
      <c r="BD3614" s="22"/>
    </row>
    <row r="3615" spans="2:56" x14ac:dyDescent="0.3">
      <c r="B3615" s="22"/>
      <c r="C3615" s="55"/>
      <c r="D3615" s="44"/>
      <c r="E3615" s="40"/>
      <c r="F3615" s="40"/>
      <c r="G3615" s="22"/>
      <c r="H3615" s="44"/>
      <c r="I3615" s="67"/>
      <c r="J3615" s="67"/>
      <c r="K3615" s="4"/>
      <c r="N3615" s="22"/>
      <c r="Q3615" s="22"/>
      <c r="T3615" s="22"/>
      <c r="W3615" s="22"/>
      <c r="Z3615" s="22"/>
      <c r="AC3615" s="22"/>
      <c r="AF3615" s="22"/>
      <c r="AI3615" s="22"/>
      <c r="AL3615" s="22"/>
      <c r="AO3615" s="22"/>
      <c r="AR3615" s="22"/>
      <c r="AU3615" s="22"/>
      <c r="AX3615" s="22"/>
      <c r="BA3615" s="22"/>
      <c r="BD3615" s="22"/>
    </row>
    <row r="3616" spans="2:56" x14ac:dyDescent="0.3">
      <c r="B3616" s="22"/>
      <c r="C3616" s="55"/>
      <c r="D3616" s="44"/>
      <c r="E3616" s="40"/>
      <c r="F3616" s="40"/>
      <c r="G3616" s="22"/>
      <c r="H3616" s="44"/>
      <c r="I3616" s="67"/>
      <c r="J3616" s="67"/>
      <c r="K3616" s="4"/>
      <c r="N3616" s="22"/>
      <c r="Q3616" s="22"/>
      <c r="T3616" s="22"/>
      <c r="W3616" s="22"/>
      <c r="Z3616" s="22"/>
      <c r="AC3616" s="22"/>
      <c r="AF3616" s="22"/>
      <c r="AI3616" s="22"/>
      <c r="AL3616" s="22"/>
      <c r="AO3616" s="22"/>
      <c r="AR3616" s="22"/>
      <c r="AU3616" s="22"/>
      <c r="AX3616" s="22"/>
      <c r="BA3616" s="22"/>
      <c r="BD3616" s="22"/>
    </row>
    <row r="3617" spans="2:56" x14ac:dyDescent="0.3">
      <c r="B3617" s="22"/>
      <c r="C3617" s="55"/>
      <c r="D3617" s="44"/>
      <c r="E3617" s="40"/>
      <c r="F3617" s="40"/>
      <c r="G3617" s="22"/>
      <c r="H3617" s="44"/>
      <c r="I3617" s="67"/>
      <c r="J3617" s="67"/>
      <c r="K3617" s="4"/>
      <c r="N3617" s="22"/>
      <c r="Q3617" s="22"/>
      <c r="T3617" s="22"/>
      <c r="W3617" s="22"/>
      <c r="Z3617" s="22"/>
      <c r="AC3617" s="22"/>
      <c r="AF3617" s="22"/>
      <c r="AI3617" s="22"/>
      <c r="AL3617" s="22"/>
      <c r="AO3617" s="22"/>
      <c r="AR3617" s="22"/>
      <c r="AU3617" s="22"/>
      <c r="AX3617" s="22"/>
      <c r="BA3617" s="22"/>
      <c r="BD3617" s="22"/>
    </row>
    <row r="3618" spans="2:56" x14ac:dyDescent="0.3">
      <c r="B3618" s="22"/>
      <c r="C3618" s="55"/>
      <c r="D3618" s="44"/>
      <c r="E3618" s="40"/>
      <c r="F3618" s="40"/>
      <c r="G3618" s="22"/>
      <c r="H3618" s="44"/>
      <c r="I3618" s="67"/>
      <c r="J3618" s="67"/>
      <c r="K3618" s="4"/>
      <c r="N3618" s="22"/>
      <c r="Q3618" s="22"/>
      <c r="T3618" s="22"/>
      <c r="W3618" s="22"/>
      <c r="Z3618" s="22"/>
      <c r="AC3618" s="22"/>
      <c r="AF3618" s="22"/>
      <c r="AI3618" s="22"/>
      <c r="AL3618" s="22"/>
      <c r="AO3618" s="22"/>
      <c r="AR3618" s="22"/>
      <c r="AU3618" s="22"/>
      <c r="AX3618" s="22"/>
      <c r="BA3618" s="22"/>
      <c r="BD3618" s="22"/>
    </row>
    <row r="3619" spans="2:56" x14ac:dyDescent="0.3">
      <c r="B3619" s="22"/>
      <c r="C3619" s="55"/>
      <c r="D3619" s="44"/>
      <c r="E3619" s="40"/>
      <c r="F3619" s="40"/>
      <c r="G3619" s="22"/>
      <c r="H3619" s="44"/>
      <c r="I3619" s="67"/>
      <c r="J3619" s="67"/>
      <c r="K3619" s="4"/>
      <c r="N3619" s="22"/>
      <c r="Q3619" s="22"/>
      <c r="T3619" s="22"/>
      <c r="W3619" s="22"/>
      <c r="Z3619" s="22"/>
      <c r="AC3619" s="22"/>
      <c r="AF3619" s="22"/>
      <c r="AI3619" s="22"/>
      <c r="AL3619" s="22"/>
      <c r="AO3619" s="22"/>
      <c r="AR3619" s="22"/>
      <c r="AU3619" s="22"/>
      <c r="AX3619" s="22"/>
      <c r="BA3619" s="22"/>
      <c r="BD3619" s="22"/>
    </row>
    <row r="3620" spans="2:56" x14ac:dyDescent="0.3">
      <c r="B3620" s="22"/>
      <c r="C3620" s="55"/>
      <c r="D3620" s="44"/>
      <c r="E3620" s="40"/>
      <c r="F3620" s="40"/>
      <c r="G3620" s="22"/>
      <c r="H3620" s="44"/>
      <c r="I3620" s="67"/>
      <c r="J3620" s="67"/>
      <c r="K3620" s="4"/>
      <c r="N3620" s="22"/>
      <c r="Q3620" s="22"/>
      <c r="T3620" s="22"/>
      <c r="W3620" s="22"/>
      <c r="Z3620" s="22"/>
      <c r="AC3620" s="22"/>
      <c r="AF3620" s="22"/>
      <c r="AI3620" s="22"/>
      <c r="AL3620" s="22"/>
      <c r="AO3620" s="22"/>
      <c r="AR3620" s="22"/>
      <c r="AU3620" s="22"/>
      <c r="AX3620" s="22"/>
      <c r="BA3620" s="22"/>
      <c r="BD3620" s="22"/>
    </row>
    <row r="3621" spans="2:56" x14ac:dyDescent="0.3">
      <c r="B3621" s="22"/>
      <c r="C3621" s="55"/>
      <c r="D3621" s="44"/>
      <c r="E3621" s="40"/>
      <c r="F3621" s="40"/>
      <c r="G3621" s="22"/>
      <c r="H3621" s="44"/>
      <c r="I3621" s="67"/>
      <c r="J3621" s="67"/>
      <c r="K3621" s="4"/>
      <c r="N3621" s="22"/>
      <c r="Q3621" s="22"/>
      <c r="T3621" s="22"/>
      <c r="W3621" s="22"/>
      <c r="Z3621" s="22"/>
      <c r="AC3621" s="22"/>
      <c r="AF3621" s="22"/>
      <c r="AI3621" s="22"/>
      <c r="AL3621" s="22"/>
      <c r="AO3621" s="22"/>
      <c r="AR3621" s="22"/>
      <c r="AU3621" s="22"/>
      <c r="AX3621" s="22"/>
      <c r="BA3621" s="22"/>
      <c r="BD3621" s="22"/>
    </row>
    <row r="3622" spans="2:56" x14ac:dyDescent="0.3">
      <c r="B3622" s="22"/>
      <c r="C3622" s="55"/>
      <c r="D3622" s="44"/>
      <c r="E3622" s="40"/>
      <c r="F3622" s="40"/>
      <c r="G3622" s="22"/>
      <c r="H3622" s="44"/>
      <c r="I3622" s="67"/>
      <c r="J3622" s="67"/>
      <c r="K3622" s="4"/>
      <c r="N3622" s="22"/>
      <c r="Q3622" s="22"/>
      <c r="T3622" s="22"/>
      <c r="W3622" s="22"/>
      <c r="Z3622" s="22"/>
      <c r="AC3622" s="22"/>
      <c r="AF3622" s="22"/>
      <c r="AI3622" s="22"/>
      <c r="AL3622" s="22"/>
      <c r="AO3622" s="22"/>
      <c r="AR3622" s="22"/>
      <c r="AU3622" s="22"/>
      <c r="AX3622" s="22"/>
      <c r="BA3622" s="22"/>
      <c r="BD3622" s="22"/>
    </row>
    <row r="3623" spans="2:56" x14ac:dyDescent="0.3">
      <c r="B3623" s="22"/>
      <c r="C3623" s="55"/>
      <c r="D3623" s="44"/>
      <c r="E3623" s="40"/>
      <c r="F3623" s="40"/>
      <c r="G3623" s="22"/>
      <c r="H3623" s="44"/>
      <c r="I3623" s="67"/>
      <c r="J3623" s="67"/>
      <c r="K3623" s="4"/>
      <c r="N3623" s="22"/>
      <c r="Q3623" s="22"/>
      <c r="T3623" s="22"/>
      <c r="W3623" s="22"/>
      <c r="Z3623" s="22"/>
      <c r="AC3623" s="22"/>
      <c r="AF3623" s="22"/>
      <c r="AI3623" s="22"/>
      <c r="AL3623" s="22"/>
      <c r="AO3623" s="22"/>
      <c r="AR3623" s="22"/>
      <c r="AU3623" s="22"/>
      <c r="AX3623" s="22"/>
      <c r="BA3623" s="22"/>
      <c r="BD3623" s="22"/>
    </row>
    <row r="3624" spans="2:56" x14ac:dyDescent="0.3">
      <c r="B3624" s="22"/>
      <c r="C3624" s="55"/>
      <c r="D3624" s="44"/>
      <c r="E3624" s="40"/>
      <c r="F3624" s="40"/>
      <c r="G3624" s="22"/>
      <c r="H3624" s="44"/>
      <c r="I3624" s="67"/>
      <c r="J3624" s="67"/>
      <c r="K3624" s="4"/>
      <c r="N3624" s="22"/>
      <c r="Q3624" s="22"/>
      <c r="T3624" s="22"/>
      <c r="W3624" s="22"/>
      <c r="Z3624" s="22"/>
      <c r="AC3624" s="22"/>
      <c r="AF3624" s="22"/>
      <c r="AI3624" s="22"/>
      <c r="AL3624" s="22"/>
      <c r="AO3624" s="22"/>
      <c r="AR3624" s="22"/>
      <c r="AU3624" s="22"/>
      <c r="AX3624" s="22"/>
      <c r="BA3624" s="22"/>
      <c r="BD3624" s="22"/>
    </row>
    <row r="3625" spans="2:56" x14ac:dyDescent="0.3">
      <c r="B3625" s="22"/>
      <c r="C3625" s="55"/>
      <c r="D3625" s="44"/>
      <c r="E3625" s="40"/>
      <c r="F3625" s="40"/>
      <c r="G3625" s="22"/>
      <c r="H3625" s="44"/>
      <c r="I3625" s="67"/>
      <c r="J3625" s="67"/>
      <c r="K3625" s="4"/>
      <c r="N3625" s="22"/>
      <c r="Q3625" s="22"/>
      <c r="T3625" s="22"/>
      <c r="W3625" s="22"/>
      <c r="Z3625" s="22"/>
      <c r="AC3625" s="22"/>
      <c r="AF3625" s="22"/>
      <c r="AI3625" s="22"/>
      <c r="AL3625" s="22"/>
      <c r="AO3625" s="22"/>
      <c r="AR3625" s="22"/>
      <c r="AU3625" s="22"/>
      <c r="AX3625" s="22"/>
      <c r="BA3625" s="22"/>
      <c r="BD3625" s="22"/>
    </row>
    <row r="3626" spans="2:56" x14ac:dyDescent="0.3">
      <c r="B3626" s="22"/>
      <c r="C3626" s="55"/>
      <c r="D3626" s="44"/>
      <c r="E3626" s="40"/>
      <c r="F3626" s="40"/>
      <c r="G3626" s="22"/>
      <c r="H3626" s="44"/>
      <c r="I3626" s="67"/>
      <c r="J3626" s="67"/>
      <c r="K3626" s="4"/>
      <c r="N3626" s="22"/>
      <c r="Q3626" s="22"/>
      <c r="T3626" s="22"/>
      <c r="W3626" s="22"/>
      <c r="Z3626" s="22"/>
      <c r="AC3626" s="22"/>
      <c r="AF3626" s="22"/>
      <c r="AI3626" s="22"/>
      <c r="AL3626" s="22"/>
      <c r="AO3626" s="22"/>
      <c r="AR3626" s="22"/>
      <c r="AU3626" s="22"/>
      <c r="AX3626" s="22"/>
      <c r="BA3626" s="22"/>
      <c r="BD3626" s="22"/>
    </row>
    <row r="3627" spans="2:56" x14ac:dyDescent="0.3">
      <c r="B3627" s="22"/>
      <c r="C3627" s="55"/>
      <c r="D3627" s="44"/>
      <c r="E3627" s="40"/>
      <c r="F3627" s="40"/>
      <c r="G3627" s="22"/>
      <c r="H3627" s="44"/>
      <c r="I3627" s="67"/>
      <c r="J3627" s="67"/>
      <c r="K3627" s="4"/>
      <c r="N3627" s="22"/>
      <c r="Q3627" s="22"/>
      <c r="T3627" s="22"/>
      <c r="W3627" s="22"/>
      <c r="Z3627" s="22"/>
      <c r="AC3627" s="22"/>
      <c r="AF3627" s="22"/>
      <c r="AI3627" s="22"/>
      <c r="AL3627" s="22"/>
      <c r="AO3627" s="22"/>
      <c r="AR3627" s="22"/>
      <c r="AU3627" s="22"/>
      <c r="AX3627" s="22"/>
      <c r="BA3627" s="22"/>
      <c r="BD3627" s="22"/>
    </row>
    <row r="3628" spans="2:56" x14ac:dyDescent="0.3">
      <c r="B3628" s="22"/>
      <c r="C3628" s="55"/>
      <c r="D3628" s="44"/>
      <c r="E3628" s="40"/>
      <c r="F3628" s="40"/>
      <c r="G3628" s="22"/>
      <c r="H3628" s="44"/>
      <c r="I3628" s="67"/>
      <c r="J3628" s="67"/>
      <c r="K3628" s="4"/>
      <c r="N3628" s="22"/>
      <c r="Q3628" s="22"/>
      <c r="T3628" s="22"/>
      <c r="W3628" s="22"/>
      <c r="Z3628" s="22"/>
      <c r="AC3628" s="22"/>
      <c r="AF3628" s="22"/>
      <c r="AI3628" s="22"/>
      <c r="AL3628" s="22"/>
      <c r="AO3628" s="22"/>
      <c r="AR3628" s="22"/>
      <c r="AU3628" s="22"/>
      <c r="AX3628" s="22"/>
      <c r="BA3628" s="22"/>
      <c r="BD3628" s="22"/>
    </row>
    <row r="3629" spans="2:56" x14ac:dyDescent="0.3">
      <c r="B3629" s="22"/>
      <c r="C3629" s="55"/>
      <c r="D3629" s="44"/>
      <c r="E3629" s="40"/>
      <c r="F3629" s="40"/>
      <c r="G3629" s="22"/>
      <c r="H3629" s="44"/>
      <c r="I3629" s="67"/>
      <c r="J3629" s="67"/>
      <c r="K3629" s="4"/>
      <c r="N3629" s="22"/>
      <c r="Q3629" s="22"/>
      <c r="T3629" s="22"/>
      <c r="W3629" s="22"/>
      <c r="Z3629" s="22"/>
      <c r="AC3629" s="22"/>
      <c r="AF3629" s="22"/>
      <c r="AI3629" s="22"/>
      <c r="AL3629" s="22"/>
      <c r="AO3629" s="22"/>
      <c r="AR3629" s="22"/>
      <c r="AU3629" s="22"/>
      <c r="AX3629" s="22"/>
      <c r="BA3629" s="22"/>
      <c r="BD3629" s="22"/>
    </row>
    <row r="3630" spans="2:56" x14ac:dyDescent="0.3">
      <c r="B3630" s="22"/>
      <c r="C3630" s="55"/>
      <c r="D3630" s="44"/>
      <c r="E3630" s="40"/>
      <c r="F3630" s="40"/>
      <c r="G3630" s="22"/>
      <c r="H3630" s="44"/>
      <c r="I3630" s="67"/>
      <c r="J3630" s="67"/>
      <c r="K3630" s="4"/>
      <c r="N3630" s="22"/>
      <c r="Q3630" s="22"/>
      <c r="T3630" s="22"/>
      <c r="W3630" s="22"/>
      <c r="Z3630" s="22"/>
      <c r="AC3630" s="22"/>
      <c r="AF3630" s="22"/>
      <c r="AI3630" s="22"/>
      <c r="AL3630" s="22"/>
      <c r="AO3630" s="22"/>
      <c r="AR3630" s="22"/>
      <c r="AU3630" s="22"/>
      <c r="AX3630" s="22"/>
      <c r="BA3630" s="22"/>
      <c r="BD3630" s="22"/>
    </row>
    <row r="3631" spans="2:56" x14ac:dyDescent="0.3">
      <c r="B3631" s="22"/>
      <c r="C3631" s="55"/>
      <c r="D3631" s="44"/>
      <c r="E3631" s="40"/>
      <c r="F3631" s="40"/>
      <c r="G3631" s="22"/>
      <c r="H3631" s="44"/>
      <c r="I3631" s="67"/>
      <c r="J3631" s="67"/>
      <c r="K3631" s="4"/>
      <c r="N3631" s="22"/>
      <c r="Q3631" s="22"/>
      <c r="T3631" s="22"/>
      <c r="W3631" s="22"/>
      <c r="Z3631" s="22"/>
      <c r="AC3631" s="22"/>
      <c r="AF3631" s="22"/>
      <c r="AI3631" s="22"/>
      <c r="AL3631" s="22"/>
      <c r="AO3631" s="22"/>
      <c r="AR3631" s="22"/>
      <c r="AU3631" s="22"/>
      <c r="AX3631" s="22"/>
      <c r="BA3631" s="22"/>
      <c r="BD3631" s="22"/>
    </row>
    <row r="3632" spans="2:56" x14ac:dyDescent="0.3">
      <c r="B3632" s="22"/>
      <c r="C3632" s="55"/>
      <c r="D3632" s="44"/>
      <c r="E3632" s="40"/>
      <c r="F3632" s="40"/>
      <c r="G3632" s="22"/>
      <c r="H3632" s="44"/>
      <c r="I3632" s="67"/>
      <c r="J3632" s="67"/>
      <c r="K3632" s="4"/>
      <c r="N3632" s="22"/>
      <c r="Q3632" s="22"/>
      <c r="T3632" s="22"/>
      <c r="W3632" s="22"/>
      <c r="Z3632" s="22"/>
      <c r="AC3632" s="22"/>
      <c r="AF3632" s="22"/>
      <c r="AI3632" s="22"/>
      <c r="AL3632" s="22"/>
      <c r="AO3632" s="22"/>
      <c r="AR3632" s="22"/>
      <c r="AU3632" s="22"/>
      <c r="AX3632" s="22"/>
      <c r="BA3632" s="22"/>
      <c r="BD3632" s="22"/>
    </row>
    <row r="3633" spans="2:56" x14ac:dyDescent="0.3">
      <c r="B3633" s="22"/>
      <c r="C3633" s="55"/>
      <c r="D3633" s="44"/>
      <c r="E3633" s="40"/>
      <c r="F3633" s="40"/>
      <c r="G3633" s="22"/>
      <c r="H3633" s="44"/>
      <c r="I3633" s="67"/>
      <c r="J3633" s="67"/>
      <c r="K3633" s="4"/>
      <c r="N3633" s="22"/>
      <c r="Q3633" s="22"/>
      <c r="T3633" s="22"/>
      <c r="W3633" s="22"/>
      <c r="Z3633" s="22"/>
      <c r="AC3633" s="22"/>
      <c r="AF3633" s="22"/>
      <c r="AI3633" s="22"/>
      <c r="AL3633" s="22"/>
      <c r="AO3633" s="22"/>
      <c r="AR3633" s="22"/>
      <c r="AU3633" s="22"/>
      <c r="AX3633" s="22"/>
      <c r="BA3633" s="22"/>
      <c r="BD3633" s="22"/>
    </row>
    <row r="3634" spans="2:56" x14ac:dyDescent="0.3">
      <c r="B3634" s="22"/>
      <c r="C3634" s="55"/>
      <c r="D3634" s="44"/>
      <c r="E3634" s="40"/>
      <c r="F3634" s="40"/>
      <c r="G3634" s="22"/>
      <c r="H3634" s="44"/>
      <c r="I3634" s="67"/>
      <c r="J3634" s="67"/>
      <c r="K3634" s="4"/>
      <c r="N3634" s="22"/>
      <c r="Q3634" s="22"/>
      <c r="T3634" s="22"/>
      <c r="W3634" s="22"/>
      <c r="Z3634" s="22"/>
      <c r="AC3634" s="22"/>
      <c r="AF3634" s="22"/>
      <c r="AI3634" s="22"/>
      <c r="AL3634" s="22"/>
      <c r="AO3634" s="22"/>
      <c r="AR3634" s="22"/>
      <c r="AU3634" s="22"/>
      <c r="AX3634" s="22"/>
      <c r="BA3634" s="22"/>
      <c r="BD3634" s="22"/>
    </row>
    <row r="3635" spans="2:56" x14ac:dyDescent="0.3">
      <c r="B3635" s="22"/>
      <c r="C3635" s="55"/>
      <c r="D3635" s="44"/>
      <c r="E3635" s="40"/>
      <c r="F3635" s="40"/>
      <c r="G3635" s="22"/>
      <c r="H3635" s="44"/>
      <c r="I3635" s="67"/>
      <c r="J3635" s="67"/>
      <c r="K3635" s="4"/>
      <c r="N3635" s="22"/>
      <c r="Q3635" s="22"/>
      <c r="T3635" s="22"/>
      <c r="W3635" s="22"/>
      <c r="Z3635" s="22"/>
      <c r="AC3635" s="22"/>
      <c r="AF3635" s="22"/>
      <c r="AI3635" s="22"/>
      <c r="AL3635" s="22"/>
      <c r="AO3635" s="22"/>
      <c r="AR3635" s="22"/>
      <c r="AU3635" s="22"/>
      <c r="AX3635" s="22"/>
      <c r="BA3635" s="22"/>
      <c r="BD3635" s="22"/>
    </row>
    <row r="3636" spans="2:56" x14ac:dyDescent="0.3">
      <c r="B3636" s="22"/>
      <c r="C3636" s="55"/>
      <c r="D3636" s="44"/>
      <c r="E3636" s="40"/>
      <c r="F3636" s="40"/>
      <c r="G3636" s="22"/>
      <c r="H3636" s="44"/>
      <c r="I3636" s="67"/>
      <c r="J3636" s="67"/>
      <c r="K3636" s="4"/>
      <c r="N3636" s="22"/>
      <c r="Q3636" s="22"/>
      <c r="T3636" s="22"/>
      <c r="W3636" s="22"/>
      <c r="Z3636" s="22"/>
      <c r="AC3636" s="22"/>
      <c r="AF3636" s="22"/>
      <c r="AI3636" s="22"/>
      <c r="AL3636" s="22"/>
      <c r="AO3636" s="22"/>
      <c r="AR3636" s="22"/>
      <c r="AU3636" s="22"/>
      <c r="AX3636" s="22"/>
      <c r="BA3636" s="22"/>
      <c r="BD3636" s="22"/>
    </row>
    <row r="3637" spans="2:56" x14ac:dyDescent="0.3">
      <c r="B3637" s="22"/>
      <c r="C3637" s="55"/>
      <c r="D3637" s="44"/>
      <c r="E3637" s="40"/>
      <c r="F3637" s="40"/>
      <c r="G3637" s="22"/>
      <c r="H3637" s="44"/>
      <c r="I3637" s="67"/>
      <c r="J3637" s="67"/>
      <c r="K3637" s="4"/>
      <c r="N3637" s="22"/>
      <c r="Q3637" s="22"/>
      <c r="T3637" s="22"/>
      <c r="W3637" s="22"/>
      <c r="Z3637" s="22"/>
      <c r="AC3637" s="22"/>
      <c r="AF3637" s="22"/>
      <c r="AI3637" s="22"/>
      <c r="AL3637" s="22"/>
      <c r="AO3637" s="22"/>
      <c r="AR3637" s="22"/>
      <c r="AU3637" s="22"/>
      <c r="AX3637" s="22"/>
      <c r="BA3637" s="22"/>
      <c r="BD3637" s="22"/>
    </row>
    <row r="3638" spans="2:56" x14ac:dyDescent="0.3">
      <c r="B3638" s="22"/>
      <c r="C3638" s="55"/>
      <c r="D3638" s="44"/>
      <c r="E3638" s="40"/>
      <c r="F3638" s="40"/>
      <c r="G3638" s="22"/>
      <c r="H3638" s="44"/>
      <c r="I3638" s="67"/>
      <c r="J3638" s="67"/>
      <c r="K3638" s="4"/>
      <c r="N3638" s="22"/>
      <c r="Q3638" s="22"/>
      <c r="T3638" s="22"/>
      <c r="W3638" s="22"/>
      <c r="Z3638" s="22"/>
      <c r="AC3638" s="22"/>
      <c r="AF3638" s="22"/>
      <c r="AI3638" s="22"/>
      <c r="AL3638" s="22"/>
      <c r="AO3638" s="22"/>
      <c r="AR3638" s="22"/>
      <c r="AU3638" s="22"/>
      <c r="AX3638" s="22"/>
      <c r="BA3638" s="22"/>
      <c r="BD3638" s="22"/>
    </row>
    <row r="3639" spans="2:56" x14ac:dyDescent="0.3">
      <c r="B3639" s="22"/>
      <c r="C3639" s="55"/>
      <c r="D3639" s="44"/>
      <c r="E3639" s="40"/>
      <c r="F3639" s="40"/>
      <c r="G3639" s="22"/>
      <c r="H3639" s="44"/>
      <c r="I3639" s="67"/>
      <c r="J3639" s="67"/>
      <c r="K3639" s="4"/>
      <c r="N3639" s="22"/>
      <c r="Q3639" s="22"/>
      <c r="T3639" s="22"/>
      <c r="W3639" s="22"/>
      <c r="Z3639" s="22"/>
      <c r="AC3639" s="22"/>
      <c r="AF3639" s="22"/>
      <c r="AI3639" s="22"/>
      <c r="AL3639" s="22"/>
      <c r="AO3639" s="22"/>
      <c r="AR3639" s="22"/>
      <c r="AU3639" s="22"/>
      <c r="AX3639" s="22"/>
      <c r="BA3639" s="22"/>
      <c r="BD3639" s="22"/>
    </row>
    <row r="3640" spans="2:56" x14ac:dyDescent="0.3">
      <c r="B3640" s="22"/>
      <c r="C3640" s="55"/>
      <c r="D3640" s="44"/>
      <c r="E3640" s="40"/>
      <c r="F3640" s="40"/>
      <c r="G3640" s="22"/>
      <c r="H3640" s="44"/>
      <c r="I3640" s="67"/>
      <c r="J3640" s="67"/>
      <c r="K3640" s="4"/>
      <c r="N3640" s="22"/>
      <c r="Q3640" s="22"/>
      <c r="T3640" s="22"/>
      <c r="W3640" s="22"/>
      <c r="Z3640" s="22"/>
      <c r="AC3640" s="22"/>
      <c r="AF3640" s="22"/>
      <c r="AI3640" s="22"/>
      <c r="AL3640" s="22"/>
      <c r="AO3640" s="22"/>
      <c r="AR3640" s="22"/>
      <c r="AU3640" s="22"/>
      <c r="AX3640" s="22"/>
      <c r="BA3640" s="22"/>
      <c r="BD3640" s="22"/>
    </row>
    <row r="3641" spans="2:56" x14ac:dyDescent="0.3">
      <c r="B3641" s="22"/>
      <c r="C3641" s="55"/>
      <c r="D3641" s="44"/>
      <c r="E3641" s="40"/>
      <c r="F3641" s="40"/>
      <c r="G3641" s="22"/>
      <c r="H3641" s="44"/>
      <c r="I3641" s="67"/>
      <c r="J3641" s="67"/>
      <c r="K3641" s="4"/>
      <c r="N3641" s="22"/>
      <c r="Q3641" s="22"/>
      <c r="T3641" s="22"/>
      <c r="W3641" s="22"/>
      <c r="Z3641" s="22"/>
      <c r="AC3641" s="22"/>
      <c r="AF3641" s="22"/>
      <c r="AI3641" s="22"/>
      <c r="AL3641" s="22"/>
      <c r="AO3641" s="22"/>
      <c r="AR3641" s="22"/>
      <c r="AU3641" s="22"/>
      <c r="AX3641" s="22"/>
      <c r="BA3641" s="22"/>
      <c r="BD3641" s="22"/>
    </row>
    <row r="3642" spans="2:56" x14ac:dyDescent="0.3">
      <c r="B3642" s="22"/>
      <c r="C3642" s="55"/>
      <c r="D3642" s="44"/>
      <c r="E3642" s="40"/>
      <c r="F3642" s="40"/>
      <c r="G3642" s="22"/>
      <c r="H3642" s="44"/>
      <c r="I3642" s="67"/>
      <c r="J3642" s="67"/>
      <c r="K3642" s="4"/>
      <c r="N3642" s="22"/>
      <c r="Q3642" s="22"/>
      <c r="T3642" s="22"/>
      <c r="W3642" s="22"/>
      <c r="Z3642" s="22"/>
      <c r="AC3642" s="22"/>
      <c r="AF3642" s="22"/>
      <c r="AI3642" s="22"/>
      <c r="AL3642" s="22"/>
      <c r="AO3642" s="22"/>
      <c r="AR3642" s="22"/>
      <c r="AU3642" s="22"/>
      <c r="AX3642" s="22"/>
      <c r="BA3642" s="22"/>
      <c r="BD3642" s="22"/>
    </row>
    <row r="3643" spans="2:56" x14ac:dyDescent="0.3">
      <c r="B3643" s="22"/>
      <c r="C3643" s="55"/>
      <c r="D3643" s="44"/>
      <c r="E3643" s="40"/>
      <c r="F3643" s="40"/>
      <c r="G3643" s="22"/>
      <c r="H3643" s="44"/>
      <c r="I3643" s="67"/>
      <c r="J3643" s="67"/>
      <c r="K3643" s="4"/>
      <c r="N3643" s="22"/>
      <c r="Q3643" s="22"/>
      <c r="T3643" s="22"/>
      <c r="W3643" s="22"/>
      <c r="Z3643" s="22"/>
      <c r="AC3643" s="22"/>
      <c r="AF3643" s="22"/>
      <c r="AI3643" s="22"/>
      <c r="AL3643" s="22"/>
      <c r="AO3643" s="22"/>
      <c r="AR3643" s="22"/>
      <c r="AU3643" s="22"/>
      <c r="AX3643" s="22"/>
      <c r="BA3643" s="22"/>
      <c r="BD3643" s="22"/>
    </row>
    <row r="3644" spans="2:56" x14ac:dyDescent="0.3">
      <c r="B3644" s="22"/>
      <c r="C3644" s="55"/>
      <c r="D3644" s="44"/>
      <c r="E3644" s="40"/>
      <c r="F3644" s="40"/>
      <c r="G3644" s="22"/>
      <c r="H3644" s="44"/>
      <c r="I3644" s="67"/>
      <c r="J3644" s="67"/>
      <c r="K3644" s="4"/>
      <c r="N3644" s="22"/>
      <c r="Q3644" s="22"/>
      <c r="T3644" s="22"/>
      <c r="W3644" s="22"/>
      <c r="Z3644" s="22"/>
      <c r="AC3644" s="22"/>
      <c r="AF3644" s="22"/>
      <c r="AI3644" s="22"/>
      <c r="AL3644" s="22"/>
      <c r="AO3644" s="22"/>
      <c r="AR3644" s="22"/>
      <c r="AU3644" s="22"/>
      <c r="AX3644" s="22"/>
      <c r="BA3644" s="22"/>
      <c r="BD3644" s="22"/>
    </row>
    <row r="3645" spans="2:56" x14ac:dyDescent="0.3">
      <c r="B3645" s="22"/>
      <c r="C3645" s="55"/>
      <c r="D3645" s="44"/>
      <c r="E3645" s="40"/>
      <c r="F3645" s="40"/>
      <c r="G3645" s="22"/>
      <c r="H3645" s="44"/>
      <c r="I3645" s="67"/>
      <c r="J3645" s="67"/>
      <c r="K3645" s="4"/>
      <c r="N3645" s="22"/>
      <c r="Q3645" s="22"/>
      <c r="T3645" s="22"/>
      <c r="W3645" s="22"/>
      <c r="Z3645" s="22"/>
      <c r="AC3645" s="22"/>
      <c r="AF3645" s="22"/>
      <c r="AI3645" s="22"/>
      <c r="AL3645" s="22"/>
      <c r="AO3645" s="22"/>
      <c r="AR3645" s="22"/>
      <c r="AU3645" s="22"/>
      <c r="AX3645" s="22"/>
      <c r="BA3645" s="22"/>
      <c r="BD3645" s="22"/>
    </row>
    <row r="3646" spans="2:56" x14ac:dyDescent="0.3">
      <c r="B3646" s="22"/>
      <c r="C3646" s="55"/>
      <c r="D3646" s="44"/>
      <c r="E3646" s="40"/>
      <c r="F3646" s="40"/>
      <c r="G3646" s="22"/>
      <c r="H3646" s="44"/>
      <c r="I3646" s="67"/>
      <c r="J3646" s="67"/>
      <c r="K3646" s="4"/>
      <c r="N3646" s="22"/>
      <c r="Q3646" s="22"/>
      <c r="T3646" s="22"/>
      <c r="W3646" s="22"/>
      <c r="Z3646" s="22"/>
      <c r="AC3646" s="22"/>
      <c r="AF3646" s="22"/>
      <c r="AI3646" s="22"/>
      <c r="AL3646" s="22"/>
      <c r="AO3646" s="22"/>
      <c r="AR3646" s="22"/>
      <c r="AU3646" s="22"/>
      <c r="AX3646" s="22"/>
      <c r="BA3646" s="22"/>
      <c r="BD3646" s="22"/>
    </row>
    <row r="3647" spans="2:56" x14ac:dyDescent="0.3">
      <c r="B3647" s="22"/>
      <c r="C3647" s="55"/>
      <c r="D3647" s="44"/>
      <c r="E3647" s="40"/>
      <c r="F3647" s="40"/>
      <c r="G3647" s="22"/>
      <c r="H3647" s="44"/>
      <c r="I3647" s="67"/>
      <c r="J3647" s="67"/>
      <c r="K3647" s="4"/>
      <c r="N3647" s="22"/>
      <c r="Q3647" s="22"/>
      <c r="T3647" s="22"/>
      <c r="W3647" s="22"/>
      <c r="Z3647" s="22"/>
      <c r="AC3647" s="22"/>
      <c r="AF3647" s="22"/>
      <c r="AI3647" s="22"/>
      <c r="AL3647" s="22"/>
      <c r="AO3647" s="22"/>
      <c r="AR3647" s="22"/>
      <c r="AU3647" s="22"/>
      <c r="AX3647" s="22"/>
      <c r="BA3647" s="22"/>
      <c r="BD3647" s="22"/>
    </row>
    <row r="3648" spans="2:56" x14ac:dyDescent="0.3">
      <c r="B3648" s="22"/>
      <c r="C3648" s="55"/>
      <c r="D3648" s="44"/>
      <c r="E3648" s="40"/>
      <c r="F3648" s="40"/>
      <c r="G3648" s="22"/>
      <c r="H3648" s="44"/>
      <c r="I3648" s="67"/>
      <c r="J3648" s="67"/>
      <c r="K3648" s="4"/>
      <c r="N3648" s="22"/>
      <c r="Q3648" s="22"/>
      <c r="T3648" s="22"/>
      <c r="W3648" s="22"/>
      <c r="Z3648" s="22"/>
      <c r="AC3648" s="22"/>
      <c r="AF3648" s="22"/>
      <c r="AI3648" s="22"/>
      <c r="AL3648" s="22"/>
      <c r="AO3648" s="22"/>
      <c r="AR3648" s="22"/>
      <c r="AU3648" s="22"/>
      <c r="AX3648" s="22"/>
      <c r="BA3648" s="22"/>
      <c r="BD3648" s="22"/>
    </row>
    <row r="3649" spans="2:56" x14ac:dyDescent="0.3">
      <c r="B3649" s="22"/>
      <c r="C3649" s="55"/>
      <c r="D3649" s="44"/>
      <c r="E3649" s="40"/>
      <c r="F3649" s="40"/>
      <c r="G3649" s="22"/>
      <c r="H3649" s="44"/>
      <c r="I3649" s="67"/>
      <c r="J3649" s="67"/>
      <c r="K3649" s="4"/>
      <c r="N3649" s="22"/>
      <c r="Q3649" s="22"/>
      <c r="T3649" s="22"/>
      <c r="W3649" s="22"/>
      <c r="Z3649" s="22"/>
      <c r="AC3649" s="22"/>
      <c r="AF3649" s="22"/>
      <c r="AI3649" s="22"/>
      <c r="AL3649" s="22"/>
      <c r="AO3649" s="22"/>
      <c r="AR3649" s="22"/>
      <c r="AU3649" s="22"/>
      <c r="AX3649" s="22"/>
      <c r="BA3649" s="22"/>
      <c r="BD3649" s="22"/>
    </row>
    <row r="3650" spans="2:56" x14ac:dyDescent="0.3">
      <c r="B3650" s="22"/>
      <c r="C3650" s="55"/>
      <c r="D3650" s="44"/>
      <c r="E3650" s="40"/>
      <c r="F3650" s="40"/>
      <c r="G3650" s="22"/>
      <c r="H3650" s="44"/>
      <c r="I3650" s="67"/>
      <c r="J3650" s="67"/>
      <c r="K3650" s="4"/>
      <c r="N3650" s="22"/>
      <c r="Q3650" s="22"/>
      <c r="T3650" s="22"/>
      <c r="W3650" s="22"/>
      <c r="Z3650" s="22"/>
      <c r="AC3650" s="22"/>
      <c r="AF3650" s="22"/>
      <c r="AI3650" s="22"/>
      <c r="AL3650" s="22"/>
      <c r="AO3650" s="22"/>
      <c r="AR3650" s="22"/>
      <c r="AU3650" s="22"/>
      <c r="AX3650" s="22"/>
      <c r="BA3650" s="22"/>
      <c r="BD3650" s="22"/>
    </row>
    <row r="3651" spans="2:56" x14ac:dyDescent="0.3">
      <c r="B3651" s="22"/>
      <c r="C3651" s="55"/>
      <c r="D3651" s="44"/>
      <c r="E3651" s="40"/>
      <c r="F3651" s="40"/>
      <c r="G3651" s="22"/>
      <c r="H3651" s="44"/>
      <c r="I3651" s="67"/>
      <c r="J3651" s="67"/>
      <c r="K3651" s="4"/>
      <c r="N3651" s="22"/>
      <c r="Q3651" s="22"/>
      <c r="T3651" s="22"/>
      <c r="W3651" s="22"/>
      <c r="Z3651" s="22"/>
      <c r="AC3651" s="22"/>
      <c r="AF3651" s="22"/>
      <c r="AI3651" s="22"/>
      <c r="AL3651" s="22"/>
      <c r="AO3651" s="22"/>
      <c r="AR3651" s="22"/>
      <c r="AU3651" s="22"/>
      <c r="AX3651" s="22"/>
      <c r="BA3651" s="22"/>
      <c r="BD3651" s="22"/>
    </row>
    <row r="3652" spans="2:56" x14ac:dyDescent="0.3">
      <c r="B3652" s="22"/>
      <c r="C3652" s="55"/>
      <c r="D3652" s="44"/>
      <c r="E3652" s="40"/>
      <c r="F3652" s="40"/>
      <c r="G3652" s="22"/>
      <c r="H3652" s="44"/>
      <c r="I3652" s="67"/>
      <c r="J3652" s="67"/>
      <c r="K3652" s="4"/>
      <c r="N3652" s="22"/>
      <c r="Q3652" s="22"/>
      <c r="T3652" s="22"/>
      <c r="W3652" s="22"/>
      <c r="Z3652" s="22"/>
      <c r="AC3652" s="22"/>
      <c r="AF3652" s="22"/>
      <c r="AI3652" s="22"/>
      <c r="AL3652" s="22"/>
      <c r="AO3652" s="22"/>
      <c r="AR3652" s="22"/>
      <c r="AU3652" s="22"/>
      <c r="AX3652" s="22"/>
      <c r="BA3652" s="22"/>
      <c r="BD3652" s="22"/>
    </row>
    <row r="3653" spans="2:56" x14ac:dyDescent="0.3">
      <c r="B3653" s="22"/>
      <c r="C3653" s="55"/>
      <c r="D3653" s="44"/>
      <c r="E3653" s="40"/>
      <c r="F3653" s="40"/>
      <c r="G3653" s="22"/>
      <c r="H3653" s="44"/>
      <c r="I3653" s="67"/>
      <c r="J3653" s="67"/>
      <c r="K3653" s="4"/>
      <c r="N3653" s="22"/>
      <c r="Q3653" s="22"/>
      <c r="T3653" s="22"/>
      <c r="W3653" s="22"/>
      <c r="Z3653" s="22"/>
      <c r="AC3653" s="22"/>
      <c r="AF3653" s="22"/>
      <c r="AI3653" s="22"/>
      <c r="AL3653" s="22"/>
      <c r="AO3653" s="22"/>
      <c r="AR3653" s="22"/>
      <c r="AU3653" s="22"/>
      <c r="AX3653" s="22"/>
      <c r="BA3653" s="22"/>
      <c r="BD3653" s="22"/>
    </row>
    <row r="3654" spans="2:56" x14ac:dyDescent="0.3">
      <c r="B3654" s="22"/>
      <c r="C3654" s="55"/>
      <c r="D3654" s="44"/>
      <c r="E3654" s="40"/>
      <c r="F3654" s="40"/>
      <c r="G3654" s="22"/>
      <c r="H3654" s="44"/>
      <c r="I3654" s="67"/>
      <c r="J3654" s="67"/>
      <c r="K3654" s="4"/>
      <c r="N3654" s="22"/>
      <c r="Q3654" s="22"/>
      <c r="T3654" s="22"/>
      <c r="W3654" s="22"/>
      <c r="Z3654" s="22"/>
      <c r="AC3654" s="22"/>
      <c r="AF3654" s="22"/>
      <c r="AI3654" s="22"/>
      <c r="AL3654" s="22"/>
      <c r="AO3654" s="22"/>
      <c r="AR3654" s="22"/>
      <c r="AU3654" s="22"/>
      <c r="AX3654" s="22"/>
      <c r="BA3654" s="22"/>
      <c r="BD3654" s="22"/>
    </row>
    <row r="3655" spans="2:56" x14ac:dyDescent="0.3">
      <c r="B3655" s="22"/>
      <c r="C3655" s="55"/>
      <c r="D3655" s="44"/>
      <c r="E3655" s="40"/>
      <c r="F3655" s="40"/>
      <c r="G3655" s="22"/>
      <c r="H3655" s="44"/>
      <c r="I3655" s="67"/>
      <c r="J3655" s="67"/>
      <c r="K3655" s="4"/>
      <c r="N3655" s="22"/>
      <c r="Q3655" s="22"/>
      <c r="T3655" s="22"/>
      <c r="W3655" s="22"/>
      <c r="Z3655" s="22"/>
      <c r="AC3655" s="22"/>
      <c r="AF3655" s="22"/>
      <c r="AI3655" s="22"/>
      <c r="AL3655" s="22"/>
      <c r="AO3655" s="22"/>
      <c r="AR3655" s="22"/>
      <c r="AU3655" s="22"/>
      <c r="AX3655" s="22"/>
      <c r="BA3655" s="22"/>
      <c r="BD3655" s="22"/>
    </row>
    <row r="3656" spans="2:56" x14ac:dyDescent="0.3">
      <c r="B3656" s="22"/>
      <c r="C3656" s="55"/>
      <c r="D3656" s="44"/>
      <c r="E3656" s="40"/>
      <c r="F3656" s="40"/>
      <c r="G3656" s="22"/>
      <c r="H3656" s="44"/>
      <c r="I3656" s="67"/>
      <c r="J3656" s="67"/>
      <c r="K3656" s="4"/>
      <c r="N3656" s="22"/>
      <c r="Q3656" s="22"/>
      <c r="T3656" s="22"/>
      <c r="W3656" s="22"/>
      <c r="Z3656" s="22"/>
      <c r="AC3656" s="22"/>
      <c r="AF3656" s="22"/>
      <c r="AI3656" s="22"/>
      <c r="AL3656" s="22"/>
      <c r="AO3656" s="22"/>
      <c r="AR3656" s="22"/>
      <c r="AU3656" s="22"/>
      <c r="AX3656" s="22"/>
      <c r="BA3656" s="22"/>
      <c r="BD3656" s="22"/>
    </row>
    <row r="3657" spans="2:56" x14ac:dyDescent="0.3">
      <c r="B3657" s="22"/>
      <c r="C3657" s="55"/>
      <c r="D3657" s="44"/>
      <c r="E3657" s="40"/>
      <c r="F3657" s="40"/>
      <c r="G3657" s="22"/>
      <c r="H3657" s="44"/>
      <c r="I3657" s="67"/>
      <c r="J3657" s="67"/>
      <c r="K3657" s="4"/>
      <c r="N3657" s="22"/>
      <c r="Q3657" s="22"/>
      <c r="T3657" s="22"/>
      <c r="W3657" s="22"/>
      <c r="Z3657" s="22"/>
      <c r="AC3657" s="22"/>
      <c r="AF3657" s="22"/>
      <c r="AI3657" s="22"/>
      <c r="AL3657" s="22"/>
      <c r="AO3657" s="22"/>
      <c r="AR3657" s="22"/>
      <c r="AU3657" s="22"/>
      <c r="AX3657" s="22"/>
      <c r="BA3657" s="22"/>
      <c r="BD3657" s="22"/>
    </row>
    <row r="3658" spans="2:56" x14ac:dyDescent="0.3">
      <c r="B3658" s="22"/>
      <c r="C3658" s="55"/>
      <c r="D3658" s="44"/>
      <c r="E3658" s="40"/>
      <c r="F3658" s="40"/>
      <c r="G3658" s="22"/>
      <c r="H3658" s="44"/>
      <c r="I3658" s="67"/>
      <c r="J3658" s="67"/>
      <c r="K3658" s="4"/>
      <c r="N3658" s="22"/>
      <c r="Q3658" s="22"/>
      <c r="T3658" s="22"/>
      <c r="W3658" s="22"/>
      <c r="Z3658" s="22"/>
      <c r="AC3658" s="22"/>
      <c r="AF3658" s="22"/>
      <c r="AI3658" s="22"/>
      <c r="AL3658" s="22"/>
      <c r="AO3658" s="22"/>
      <c r="AR3658" s="22"/>
      <c r="AU3658" s="22"/>
      <c r="AX3658" s="22"/>
      <c r="BA3658" s="22"/>
      <c r="BD3658" s="22"/>
    </row>
    <row r="3659" spans="2:56" x14ac:dyDescent="0.3">
      <c r="B3659" s="22"/>
      <c r="C3659" s="55"/>
      <c r="D3659" s="44"/>
      <c r="E3659" s="40"/>
      <c r="F3659" s="40"/>
      <c r="G3659" s="22"/>
      <c r="H3659" s="44"/>
      <c r="I3659" s="67"/>
      <c r="J3659" s="67"/>
      <c r="K3659" s="4"/>
      <c r="N3659" s="22"/>
      <c r="Q3659" s="22"/>
      <c r="T3659" s="22"/>
      <c r="W3659" s="22"/>
      <c r="Z3659" s="22"/>
      <c r="AC3659" s="22"/>
      <c r="AF3659" s="22"/>
      <c r="AI3659" s="22"/>
      <c r="AL3659" s="22"/>
      <c r="AO3659" s="22"/>
      <c r="AR3659" s="22"/>
      <c r="AU3659" s="22"/>
      <c r="AX3659" s="22"/>
      <c r="BA3659" s="22"/>
      <c r="BD3659" s="22"/>
    </row>
    <row r="3660" spans="2:56" x14ac:dyDescent="0.3">
      <c r="B3660" s="22"/>
      <c r="C3660" s="55"/>
      <c r="D3660" s="44"/>
      <c r="E3660" s="40"/>
      <c r="F3660" s="40"/>
      <c r="G3660" s="22"/>
      <c r="H3660" s="44"/>
      <c r="I3660" s="67"/>
      <c r="J3660" s="67"/>
      <c r="K3660" s="4"/>
      <c r="N3660" s="22"/>
      <c r="Q3660" s="22"/>
      <c r="T3660" s="22"/>
      <c r="W3660" s="22"/>
      <c r="Z3660" s="22"/>
      <c r="AC3660" s="22"/>
      <c r="AF3660" s="22"/>
      <c r="AI3660" s="22"/>
      <c r="AL3660" s="22"/>
      <c r="AO3660" s="22"/>
      <c r="AR3660" s="22"/>
      <c r="AU3660" s="22"/>
      <c r="AX3660" s="22"/>
      <c r="BA3660" s="22"/>
      <c r="BD3660" s="22"/>
    </row>
    <row r="3661" spans="2:56" x14ac:dyDescent="0.3">
      <c r="B3661" s="22"/>
      <c r="C3661" s="55"/>
      <c r="D3661" s="44"/>
      <c r="E3661" s="40"/>
      <c r="F3661" s="40"/>
      <c r="G3661" s="22"/>
      <c r="H3661" s="44"/>
      <c r="I3661" s="67"/>
      <c r="J3661" s="67"/>
      <c r="K3661" s="4"/>
      <c r="N3661" s="22"/>
      <c r="Q3661" s="22"/>
      <c r="T3661" s="22"/>
      <c r="W3661" s="22"/>
      <c r="Z3661" s="22"/>
      <c r="AC3661" s="22"/>
      <c r="AF3661" s="22"/>
      <c r="AI3661" s="22"/>
      <c r="AL3661" s="22"/>
      <c r="AO3661" s="22"/>
      <c r="AR3661" s="22"/>
      <c r="AU3661" s="22"/>
      <c r="AX3661" s="22"/>
      <c r="BA3661" s="22"/>
      <c r="BD3661" s="22"/>
    </row>
    <row r="3662" spans="2:56" x14ac:dyDescent="0.3">
      <c r="B3662" s="22"/>
      <c r="C3662" s="55"/>
      <c r="D3662" s="44"/>
      <c r="E3662" s="40"/>
      <c r="F3662" s="40"/>
      <c r="G3662" s="22"/>
      <c r="H3662" s="44"/>
      <c r="I3662" s="67"/>
      <c r="J3662" s="67"/>
      <c r="K3662" s="4"/>
      <c r="N3662" s="22"/>
      <c r="Q3662" s="22"/>
      <c r="T3662" s="22"/>
      <c r="W3662" s="22"/>
      <c r="Z3662" s="22"/>
      <c r="AC3662" s="22"/>
      <c r="AF3662" s="22"/>
      <c r="AI3662" s="22"/>
      <c r="AL3662" s="22"/>
      <c r="AO3662" s="22"/>
      <c r="AR3662" s="22"/>
      <c r="AU3662" s="22"/>
      <c r="AX3662" s="22"/>
      <c r="BA3662" s="22"/>
      <c r="BD3662" s="22"/>
    </row>
    <row r="3663" spans="2:56" x14ac:dyDescent="0.3">
      <c r="B3663" s="22"/>
      <c r="C3663" s="55"/>
      <c r="D3663" s="44"/>
      <c r="E3663" s="40"/>
      <c r="F3663" s="40"/>
      <c r="G3663" s="22"/>
      <c r="H3663" s="44"/>
      <c r="I3663" s="67"/>
      <c r="J3663" s="67"/>
      <c r="K3663" s="4"/>
      <c r="N3663" s="22"/>
      <c r="Q3663" s="22"/>
      <c r="T3663" s="22"/>
      <c r="W3663" s="22"/>
      <c r="Z3663" s="22"/>
      <c r="AC3663" s="22"/>
      <c r="AF3663" s="22"/>
      <c r="AI3663" s="22"/>
      <c r="AL3663" s="22"/>
      <c r="AO3663" s="22"/>
      <c r="AR3663" s="22"/>
      <c r="AU3663" s="22"/>
      <c r="AX3663" s="22"/>
      <c r="BA3663" s="22"/>
      <c r="BD3663" s="22"/>
    </row>
    <row r="3664" spans="2:56" x14ac:dyDescent="0.3">
      <c r="B3664" s="22"/>
      <c r="C3664" s="55"/>
      <c r="D3664" s="44"/>
      <c r="E3664" s="40"/>
      <c r="F3664" s="40"/>
      <c r="G3664" s="22"/>
      <c r="H3664" s="44"/>
      <c r="I3664" s="67"/>
      <c r="J3664" s="67"/>
      <c r="K3664" s="4"/>
      <c r="N3664" s="22"/>
      <c r="Q3664" s="22"/>
      <c r="T3664" s="22"/>
      <c r="W3664" s="22"/>
      <c r="Z3664" s="22"/>
      <c r="AC3664" s="22"/>
      <c r="AF3664" s="22"/>
      <c r="AI3664" s="22"/>
      <c r="AL3664" s="22"/>
      <c r="AO3664" s="22"/>
      <c r="AR3664" s="22"/>
      <c r="AU3664" s="22"/>
      <c r="AX3664" s="22"/>
      <c r="BA3664" s="22"/>
      <c r="BD3664" s="22"/>
    </row>
    <row r="3665" spans="2:56" x14ac:dyDescent="0.3">
      <c r="B3665" s="22"/>
      <c r="C3665" s="55"/>
      <c r="D3665" s="44"/>
      <c r="E3665" s="40"/>
      <c r="F3665" s="40"/>
      <c r="G3665" s="22"/>
      <c r="H3665" s="44"/>
      <c r="I3665" s="67"/>
      <c r="J3665" s="67"/>
      <c r="K3665" s="4"/>
      <c r="N3665" s="22"/>
      <c r="Q3665" s="22"/>
      <c r="T3665" s="22"/>
      <c r="W3665" s="22"/>
      <c r="Z3665" s="22"/>
      <c r="AC3665" s="22"/>
      <c r="AF3665" s="22"/>
      <c r="AI3665" s="22"/>
      <c r="AL3665" s="22"/>
      <c r="AO3665" s="22"/>
      <c r="AR3665" s="22"/>
      <c r="AU3665" s="22"/>
      <c r="AX3665" s="22"/>
      <c r="BA3665" s="22"/>
      <c r="BD3665" s="22"/>
    </row>
    <row r="3666" spans="2:56" x14ac:dyDescent="0.3">
      <c r="B3666" s="22"/>
      <c r="C3666" s="55"/>
      <c r="D3666" s="44"/>
      <c r="E3666" s="40"/>
      <c r="F3666" s="40"/>
      <c r="G3666" s="22"/>
      <c r="H3666" s="44"/>
      <c r="I3666" s="67"/>
      <c r="J3666" s="67"/>
      <c r="K3666" s="4"/>
      <c r="N3666" s="22"/>
      <c r="Q3666" s="22"/>
      <c r="T3666" s="22"/>
      <c r="W3666" s="22"/>
      <c r="Z3666" s="22"/>
      <c r="AC3666" s="22"/>
      <c r="AF3666" s="22"/>
      <c r="AI3666" s="22"/>
      <c r="AL3666" s="22"/>
      <c r="AO3666" s="22"/>
      <c r="AR3666" s="22"/>
      <c r="AU3666" s="22"/>
      <c r="AX3666" s="22"/>
      <c r="BA3666" s="22"/>
      <c r="BD3666" s="22"/>
    </row>
    <row r="3667" spans="2:56" x14ac:dyDescent="0.3">
      <c r="B3667" s="22"/>
      <c r="C3667" s="55"/>
      <c r="D3667" s="44"/>
      <c r="E3667" s="40"/>
      <c r="F3667" s="40"/>
      <c r="G3667" s="22"/>
      <c r="H3667" s="44"/>
      <c r="I3667" s="67"/>
      <c r="J3667" s="67"/>
      <c r="K3667" s="4"/>
      <c r="N3667" s="22"/>
      <c r="Q3667" s="22"/>
      <c r="T3667" s="22"/>
      <c r="W3667" s="22"/>
      <c r="Z3667" s="22"/>
      <c r="AC3667" s="22"/>
      <c r="AF3667" s="22"/>
      <c r="AI3667" s="22"/>
      <c r="AL3667" s="22"/>
      <c r="AO3667" s="22"/>
      <c r="AR3667" s="22"/>
      <c r="AU3667" s="22"/>
      <c r="AX3667" s="22"/>
      <c r="BA3667" s="22"/>
      <c r="BD3667" s="22"/>
    </row>
    <row r="3668" spans="2:56" x14ac:dyDescent="0.3">
      <c r="B3668" s="22"/>
      <c r="C3668" s="55"/>
      <c r="D3668" s="44"/>
      <c r="E3668" s="40"/>
      <c r="F3668" s="40"/>
      <c r="G3668" s="22"/>
      <c r="H3668" s="44"/>
      <c r="I3668" s="67"/>
      <c r="J3668" s="67"/>
      <c r="K3668" s="4"/>
      <c r="N3668" s="22"/>
      <c r="Q3668" s="22"/>
      <c r="T3668" s="22"/>
      <c r="W3668" s="22"/>
      <c r="Z3668" s="22"/>
      <c r="AC3668" s="22"/>
      <c r="AF3668" s="22"/>
      <c r="AI3668" s="22"/>
      <c r="AL3668" s="22"/>
      <c r="AO3668" s="22"/>
      <c r="AR3668" s="22"/>
      <c r="AU3668" s="22"/>
      <c r="AX3668" s="22"/>
      <c r="BA3668" s="22"/>
      <c r="BD3668" s="22"/>
    </row>
    <row r="3669" spans="2:56" x14ac:dyDescent="0.3">
      <c r="B3669" s="22"/>
      <c r="C3669" s="55"/>
      <c r="D3669" s="44"/>
      <c r="E3669" s="40"/>
      <c r="F3669" s="40"/>
      <c r="G3669" s="22"/>
      <c r="H3669" s="44"/>
      <c r="I3669" s="67"/>
      <c r="J3669" s="67"/>
      <c r="K3669" s="4"/>
      <c r="N3669" s="22"/>
      <c r="Q3669" s="22"/>
      <c r="T3669" s="22"/>
      <c r="W3669" s="22"/>
      <c r="Z3669" s="22"/>
      <c r="AC3669" s="22"/>
      <c r="AF3669" s="22"/>
      <c r="AI3669" s="22"/>
      <c r="AL3669" s="22"/>
      <c r="AO3669" s="22"/>
      <c r="AR3669" s="22"/>
      <c r="AU3669" s="22"/>
      <c r="AX3669" s="22"/>
      <c r="BA3669" s="22"/>
      <c r="BD3669" s="22"/>
    </row>
    <row r="3670" spans="2:56" x14ac:dyDescent="0.3">
      <c r="B3670" s="22"/>
      <c r="C3670" s="55"/>
      <c r="D3670" s="44"/>
      <c r="E3670" s="40"/>
      <c r="F3670" s="40"/>
      <c r="G3670" s="22"/>
      <c r="H3670" s="44"/>
      <c r="I3670" s="67"/>
      <c r="J3670" s="67"/>
      <c r="K3670" s="4"/>
      <c r="N3670" s="22"/>
      <c r="Q3670" s="22"/>
      <c r="T3670" s="22"/>
      <c r="W3670" s="22"/>
      <c r="Z3670" s="22"/>
      <c r="AC3670" s="22"/>
      <c r="AF3670" s="22"/>
      <c r="AI3670" s="22"/>
      <c r="AL3670" s="22"/>
      <c r="AO3670" s="22"/>
      <c r="AR3670" s="22"/>
      <c r="AU3670" s="22"/>
      <c r="AX3670" s="22"/>
      <c r="BA3670" s="22"/>
      <c r="BD3670" s="22"/>
    </row>
    <row r="3671" spans="2:56" x14ac:dyDescent="0.3">
      <c r="B3671" s="22"/>
      <c r="C3671" s="55"/>
      <c r="D3671" s="44"/>
      <c r="E3671" s="40"/>
      <c r="F3671" s="40"/>
      <c r="G3671" s="22"/>
      <c r="H3671" s="44"/>
      <c r="I3671" s="67"/>
      <c r="J3671" s="67"/>
      <c r="K3671" s="4"/>
      <c r="N3671" s="22"/>
      <c r="Q3671" s="22"/>
      <c r="T3671" s="22"/>
      <c r="W3671" s="22"/>
      <c r="Z3671" s="22"/>
      <c r="AC3671" s="22"/>
      <c r="AF3671" s="22"/>
      <c r="AI3671" s="22"/>
      <c r="AL3671" s="22"/>
      <c r="AO3671" s="22"/>
      <c r="AR3671" s="22"/>
      <c r="AU3671" s="22"/>
      <c r="AX3671" s="22"/>
      <c r="BA3671" s="22"/>
      <c r="BD3671" s="22"/>
    </row>
    <row r="3672" spans="2:56" x14ac:dyDescent="0.3">
      <c r="B3672" s="22"/>
      <c r="C3672" s="55"/>
      <c r="D3672" s="44"/>
      <c r="E3672" s="40"/>
      <c r="F3672" s="40"/>
      <c r="G3672" s="22"/>
      <c r="H3672" s="44"/>
      <c r="I3672" s="67"/>
      <c r="J3672" s="67"/>
      <c r="K3672" s="4"/>
      <c r="N3672" s="22"/>
      <c r="Q3672" s="22"/>
      <c r="T3672" s="22"/>
      <c r="W3672" s="22"/>
      <c r="Z3672" s="22"/>
      <c r="AC3672" s="22"/>
      <c r="AF3672" s="22"/>
      <c r="AI3672" s="22"/>
      <c r="AL3672" s="22"/>
      <c r="AO3672" s="22"/>
      <c r="AR3672" s="22"/>
      <c r="AU3672" s="22"/>
      <c r="AX3672" s="22"/>
      <c r="BA3672" s="22"/>
      <c r="BD3672" s="22"/>
    </row>
    <row r="3673" spans="2:56" x14ac:dyDescent="0.3">
      <c r="B3673" s="22"/>
      <c r="C3673" s="55"/>
      <c r="D3673" s="44"/>
      <c r="E3673" s="40"/>
      <c r="F3673" s="40"/>
      <c r="G3673" s="22"/>
      <c r="H3673" s="44"/>
      <c r="I3673" s="67"/>
      <c r="J3673" s="67"/>
      <c r="K3673" s="4"/>
      <c r="N3673" s="22"/>
      <c r="Q3673" s="22"/>
      <c r="T3673" s="22"/>
      <c r="W3673" s="22"/>
      <c r="Z3673" s="22"/>
      <c r="AC3673" s="22"/>
      <c r="AF3673" s="22"/>
      <c r="AI3673" s="22"/>
      <c r="AL3673" s="22"/>
      <c r="AO3673" s="22"/>
      <c r="AR3673" s="22"/>
      <c r="AU3673" s="22"/>
      <c r="AX3673" s="22"/>
      <c r="BA3673" s="22"/>
      <c r="BD3673" s="22"/>
    </row>
    <row r="3674" spans="2:56" x14ac:dyDescent="0.3">
      <c r="B3674" s="22"/>
      <c r="C3674" s="55"/>
      <c r="D3674" s="44"/>
      <c r="E3674" s="40"/>
      <c r="F3674" s="40"/>
      <c r="G3674" s="22"/>
      <c r="H3674" s="44"/>
      <c r="I3674" s="67"/>
      <c r="J3674" s="67"/>
      <c r="K3674" s="4"/>
      <c r="N3674" s="22"/>
      <c r="Q3674" s="22"/>
      <c r="T3674" s="22"/>
      <c r="W3674" s="22"/>
      <c r="Z3674" s="22"/>
      <c r="AC3674" s="22"/>
      <c r="AF3674" s="22"/>
      <c r="AI3674" s="22"/>
      <c r="AL3674" s="22"/>
      <c r="AO3674" s="22"/>
      <c r="AR3674" s="22"/>
      <c r="AU3674" s="22"/>
      <c r="AX3674" s="22"/>
      <c r="BA3674" s="22"/>
      <c r="BD3674" s="22"/>
    </row>
    <row r="3675" spans="2:56" x14ac:dyDescent="0.3">
      <c r="B3675" s="22"/>
      <c r="C3675" s="55"/>
      <c r="D3675" s="44"/>
      <c r="E3675" s="40"/>
      <c r="F3675" s="40"/>
      <c r="G3675" s="22"/>
      <c r="H3675" s="44"/>
      <c r="I3675" s="67"/>
      <c r="J3675" s="67"/>
      <c r="K3675" s="4"/>
      <c r="N3675" s="22"/>
      <c r="Q3675" s="22"/>
      <c r="T3675" s="22"/>
      <c r="W3675" s="22"/>
      <c r="Z3675" s="22"/>
      <c r="AC3675" s="22"/>
      <c r="AF3675" s="22"/>
      <c r="AI3675" s="22"/>
      <c r="AL3675" s="22"/>
      <c r="AO3675" s="22"/>
      <c r="AR3675" s="22"/>
      <c r="AU3675" s="22"/>
      <c r="AX3675" s="22"/>
      <c r="BA3675" s="22"/>
      <c r="BD3675" s="22"/>
    </row>
    <row r="3676" spans="2:56" x14ac:dyDescent="0.3">
      <c r="B3676" s="22"/>
      <c r="C3676" s="55"/>
      <c r="D3676" s="44"/>
      <c r="E3676" s="40"/>
      <c r="F3676" s="40"/>
      <c r="G3676" s="22"/>
      <c r="H3676" s="44"/>
      <c r="I3676" s="67"/>
      <c r="J3676" s="67"/>
      <c r="K3676" s="4"/>
      <c r="N3676" s="22"/>
      <c r="Q3676" s="22"/>
      <c r="T3676" s="22"/>
      <c r="W3676" s="22"/>
      <c r="Z3676" s="22"/>
      <c r="AC3676" s="22"/>
      <c r="AF3676" s="22"/>
      <c r="AI3676" s="22"/>
      <c r="AL3676" s="22"/>
      <c r="AO3676" s="22"/>
      <c r="AR3676" s="22"/>
      <c r="AU3676" s="22"/>
      <c r="AX3676" s="22"/>
      <c r="BA3676" s="22"/>
      <c r="BD3676" s="22"/>
    </row>
    <row r="3677" spans="2:56" x14ac:dyDescent="0.3">
      <c r="B3677" s="22"/>
      <c r="C3677" s="55"/>
      <c r="D3677" s="44"/>
      <c r="E3677" s="40"/>
      <c r="F3677" s="40"/>
      <c r="G3677" s="22"/>
      <c r="H3677" s="44"/>
      <c r="I3677" s="67"/>
      <c r="J3677" s="67"/>
      <c r="K3677" s="4"/>
      <c r="N3677" s="22"/>
      <c r="Q3677" s="22"/>
      <c r="T3677" s="22"/>
      <c r="W3677" s="22"/>
      <c r="Z3677" s="22"/>
      <c r="AC3677" s="22"/>
      <c r="AF3677" s="22"/>
      <c r="AI3677" s="22"/>
      <c r="AL3677" s="22"/>
      <c r="AO3677" s="22"/>
      <c r="AR3677" s="22"/>
      <c r="AU3677" s="22"/>
      <c r="AX3677" s="22"/>
      <c r="BA3677" s="22"/>
      <c r="BD3677" s="22"/>
    </row>
    <row r="3678" spans="2:56" x14ac:dyDescent="0.3">
      <c r="B3678" s="22"/>
      <c r="C3678" s="55"/>
      <c r="D3678" s="44"/>
      <c r="E3678" s="40"/>
      <c r="F3678" s="40"/>
      <c r="G3678" s="22"/>
      <c r="H3678" s="44"/>
      <c r="I3678" s="67"/>
      <c r="J3678" s="67"/>
      <c r="K3678" s="4"/>
      <c r="N3678" s="22"/>
      <c r="Q3678" s="22"/>
      <c r="T3678" s="22"/>
      <c r="W3678" s="22"/>
      <c r="Z3678" s="22"/>
      <c r="AC3678" s="22"/>
      <c r="AF3678" s="22"/>
      <c r="AI3678" s="22"/>
      <c r="AL3678" s="22"/>
      <c r="AO3678" s="22"/>
      <c r="AR3678" s="22"/>
      <c r="AU3678" s="22"/>
      <c r="AX3678" s="22"/>
      <c r="BA3678" s="22"/>
      <c r="BD3678" s="22"/>
    </row>
    <row r="3679" spans="2:56" x14ac:dyDescent="0.3">
      <c r="B3679" s="22"/>
      <c r="C3679" s="55"/>
      <c r="D3679" s="44"/>
      <c r="E3679" s="40"/>
      <c r="F3679" s="40"/>
      <c r="G3679" s="22"/>
      <c r="H3679" s="44"/>
      <c r="I3679" s="67"/>
      <c r="J3679" s="67"/>
      <c r="K3679" s="4"/>
      <c r="N3679" s="22"/>
      <c r="Q3679" s="22"/>
      <c r="T3679" s="22"/>
      <c r="W3679" s="22"/>
      <c r="Z3679" s="22"/>
      <c r="AC3679" s="22"/>
      <c r="AF3679" s="22"/>
      <c r="AI3679" s="22"/>
      <c r="AL3679" s="22"/>
      <c r="AO3679" s="22"/>
      <c r="AR3679" s="22"/>
      <c r="AU3679" s="22"/>
      <c r="AX3679" s="22"/>
      <c r="BA3679" s="22"/>
      <c r="BD3679" s="22"/>
    </row>
    <row r="3680" spans="2:56" x14ac:dyDescent="0.3">
      <c r="B3680" s="22"/>
      <c r="C3680" s="55"/>
      <c r="D3680" s="44"/>
      <c r="E3680" s="40"/>
      <c r="F3680" s="40"/>
      <c r="G3680" s="22"/>
      <c r="H3680" s="44"/>
      <c r="I3680" s="67"/>
      <c r="J3680" s="67"/>
      <c r="K3680" s="4"/>
      <c r="N3680" s="22"/>
      <c r="Q3680" s="22"/>
      <c r="T3680" s="22"/>
      <c r="W3680" s="22"/>
      <c r="Z3680" s="22"/>
      <c r="AC3680" s="22"/>
      <c r="AF3680" s="22"/>
      <c r="AI3680" s="22"/>
      <c r="AL3680" s="22"/>
      <c r="AO3680" s="22"/>
      <c r="AR3680" s="22"/>
      <c r="AU3680" s="22"/>
      <c r="AX3680" s="22"/>
      <c r="BA3680" s="22"/>
      <c r="BD3680" s="22"/>
    </row>
    <row r="3681" spans="2:56" x14ac:dyDescent="0.3">
      <c r="B3681" s="22"/>
      <c r="C3681" s="55"/>
      <c r="D3681" s="44"/>
      <c r="E3681" s="40"/>
      <c r="F3681" s="40"/>
      <c r="G3681" s="22"/>
      <c r="H3681" s="44"/>
      <c r="I3681" s="67"/>
      <c r="J3681" s="67"/>
      <c r="K3681" s="4"/>
      <c r="N3681" s="22"/>
      <c r="Q3681" s="22"/>
      <c r="T3681" s="22"/>
      <c r="W3681" s="22"/>
      <c r="Z3681" s="22"/>
      <c r="AC3681" s="22"/>
      <c r="AF3681" s="22"/>
      <c r="AI3681" s="22"/>
      <c r="AL3681" s="22"/>
      <c r="AO3681" s="22"/>
      <c r="AR3681" s="22"/>
      <c r="AU3681" s="22"/>
      <c r="AX3681" s="22"/>
      <c r="BA3681" s="22"/>
      <c r="BD3681" s="22"/>
    </row>
    <row r="3682" spans="2:56" x14ac:dyDescent="0.3">
      <c r="B3682" s="22"/>
      <c r="C3682" s="55"/>
      <c r="D3682" s="44"/>
      <c r="E3682" s="40"/>
      <c r="F3682" s="40"/>
      <c r="G3682" s="22"/>
      <c r="H3682" s="44"/>
      <c r="I3682" s="67"/>
      <c r="J3682" s="67"/>
      <c r="K3682" s="4"/>
      <c r="N3682" s="22"/>
      <c r="Q3682" s="22"/>
      <c r="T3682" s="22"/>
      <c r="W3682" s="22"/>
      <c r="Z3682" s="22"/>
      <c r="AC3682" s="22"/>
      <c r="AF3682" s="22"/>
      <c r="AI3682" s="22"/>
      <c r="AL3682" s="22"/>
      <c r="AO3682" s="22"/>
      <c r="AR3682" s="22"/>
      <c r="AU3682" s="22"/>
      <c r="AX3682" s="22"/>
      <c r="BA3682" s="22"/>
      <c r="BD3682" s="22"/>
    </row>
    <row r="3683" spans="2:56" x14ac:dyDescent="0.3">
      <c r="B3683" s="22"/>
      <c r="C3683" s="55"/>
      <c r="D3683" s="44"/>
      <c r="E3683" s="40"/>
      <c r="F3683" s="40"/>
      <c r="G3683" s="22"/>
      <c r="H3683" s="44"/>
      <c r="I3683" s="67"/>
      <c r="J3683" s="67"/>
      <c r="K3683" s="4"/>
      <c r="N3683" s="22"/>
      <c r="Q3683" s="22"/>
      <c r="T3683" s="22"/>
      <c r="W3683" s="22"/>
      <c r="Z3683" s="22"/>
      <c r="AC3683" s="22"/>
      <c r="AF3683" s="22"/>
      <c r="AI3683" s="22"/>
      <c r="AL3683" s="22"/>
      <c r="AO3683" s="22"/>
      <c r="AR3683" s="22"/>
      <c r="AU3683" s="22"/>
      <c r="AX3683" s="22"/>
      <c r="BA3683" s="22"/>
      <c r="BD3683" s="22"/>
    </row>
    <row r="3684" spans="2:56" x14ac:dyDescent="0.3">
      <c r="B3684" s="22"/>
      <c r="C3684" s="55"/>
      <c r="D3684" s="44"/>
      <c r="E3684" s="40"/>
      <c r="F3684" s="40"/>
      <c r="G3684" s="22"/>
      <c r="H3684" s="44"/>
      <c r="I3684" s="67"/>
      <c r="J3684" s="67"/>
      <c r="K3684" s="4"/>
      <c r="N3684" s="22"/>
      <c r="Q3684" s="22"/>
      <c r="T3684" s="22"/>
      <c r="W3684" s="22"/>
      <c r="Z3684" s="22"/>
      <c r="AC3684" s="22"/>
      <c r="AF3684" s="22"/>
      <c r="AI3684" s="22"/>
      <c r="AL3684" s="22"/>
      <c r="AO3684" s="22"/>
      <c r="AR3684" s="22"/>
      <c r="AU3684" s="22"/>
      <c r="AX3684" s="22"/>
      <c r="BA3684" s="22"/>
      <c r="BD3684" s="22"/>
    </row>
    <row r="3685" spans="2:56" x14ac:dyDescent="0.3">
      <c r="B3685" s="22"/>
      <c r="C3685" s="55"/>
      <c r="D3685" s="44"/>
      <c r="E3685" s="40"/>
      <c r="F3685" s="40"/>
      <c r="G3685" s="22"/>
      <c r="H3685" s="44"/>
      <c r="I3685" s="67"/>
      <c r="J3685" s="67"/>
      <c r="K3685" s="4"/>
      <c r="N3685" s="22"/>
      <c r="Q3685" s="22"/>
      <c r="T3685" s="22"/>
      <c r="W3685" s="22"/>
      <c r="Z3685" s="22"/>
      <c r="AC3685" s="22"/>
      <c r="AF3685" s="22"/>
      <c r="AI3685" s="22"/>
      <c r="AL3685" s="22"/>
      <c r="AO3685" s="22"/>
      <c r="AR3685" s="22"/>
      <c r="AU3685" s="22"/>
      <c r="AX3685" s="22"/>
      <c r="BA3685" s="22"/>
      <c r="BD3685" s="22"/>
    </row>
    <row r="3686" spans="2:56" x14ac:dyDescent="0.3">
      <c r="B3686" s="22"/>
      <c r="C3686" s="55"/>
      <c r="D3686" s="44"/>
      <c r="E3686" s="40"/>
      <c r="F3686" s="40"/>
      <c r="G3686" s="22"/>
      <c r="H3686" s="44"/>
      <c r="I3686" s="67"/>
      <c r="J3686" s="67"/>
      <c r="K3686" s="4"/>
      <c r="N3686" s="22"/>
      <c r="Q3686" s="22"/>
      <c r="T3686" s="22"/>
      <c r="W3686" s="22"/>
      <c r="Z3686" s="22"/>
      <c r="AC3686" s="22"/>
      <c r="AF3686" s="22"/>
      <c r="AI3686" s="22"/>
      <c r="AL3686" s="22"/>
      <c r="AO3686" s="22"/>
      <c r="AR3686" s="22"/>
      <c r="AU3686" s="22"/>
      <c r="AX3686" s="22"/>
      <c r="BA3686" s="22"/>
      <c r="BD3686" s="22"/>
    </row>
    <row r="3687" spans="2:56" x14ac:dyDescent="0.3">
      <c r="B3687" s="22"/>
      <c r="C3687" s="55"/>
      <c r="D3687" s="44"/>
      <c r="E3687" s="40"/>
      <c r="F3687" s="40"/>
      <c r="G3687" s="22"/>
      <c r="H3687" s="44"/>
      <c r="I3687" s="67"/>
      <c r="J3687" s="67"/>
      <c r="K3687" s="4"/>
      <c r="N3687" s="22"/>
      <c r="Q3687" s="22"/>
      <c r="T3687" s="22"/>
      <c r="W3687" s="22"/>
      <c r="Z3687" s="22"/>
      <c r="AC3687" s="22"/>
      <c r="AF3687" s="22"/>
      <c r="AI3687" s="22"/>
      <c r="AL3687" s="22"/>
      <c r="AO3687" s="22"/>
      <c r="AR3687" s="22"/>
      <c r="AU3687" s="22"/>
      <c r="AX3687" s="22"/>
      <c r="BA3687" s="22"/>
      <c r="BD3687" s="22"/>
    </row>
    <row r="3688" spans="2:56" x14ac:dyDescent="0.3">
      <c r="B3688" s="22"/>
      <c r="C3688" s="55"/>
      <c r="D3688" s="44"/>
      <c r="E3688" s="40"/>
      <c r="F3688" s="40"/>
      <c r="G3688" s="22"/>
      <c r="H3688" s="44"/>
      <c r="I3688" s="67"/>
      <c r="J3688" s="67"/>
      <c r="K3688" s="4"/>
      <c r="N3688" s="22"/>
      <c r="Q3688" s="22"/>
      <c r="T3688" s="22"/>
      <c r="W3688" s="22"/>
      <c r="Z3688" s="22"/>
      <c r="AC3688" s="22"/>
      <c r="AF3688" s="22"/>
      <c r="AI3688" s="22"/>
      <c r="AL3688" s="22"/>
      <c r="AO3688" s="22"/>
      <c r="AR3688" s="22"/>
      <c r="AU3688" s="22"/>
      <c r="AX3688" s="22"/>
      <c r="BA3688" s="22"/>
      <c r="BD3688" s="22"/>
    </row>
    <row r="3689" spans="2:56" x14ac:dyDescent="0.3">
      <c r="B3689" s="22"/>
      <c r="C3689" s="55"/>
      <c r="D3689" s="44"/>
      <c r="E3689" s="40"/>
      <c r="F3689" s="40"/>
      <c r="G3689" s="22"/>
      <c r="H3689" s="44"/>
      <c r="I3689" s="67"/>
      <c r="J3689" s="67"/>
      <c r="K3689" s="4"/>
      <c r="N3689" s="22"/>
      <c r="Q3689" s="22"/>
      <c r="T3689" s="22"/>
      <c r="W3689" s="22"/>
      <c r="Z3689" s="22"/>
      <c r="AC3689" s="22"/>
      <c r="AF3689" s="22"/>
      <c r="AI3689" s="22"/>
      <c r="AL3689" s="22"/>
      <c r="AO3689" s="22"/>
      <c r="AR3689" s="22"/>
      <c r="AU3689" s="22"/>
      <c r="AX3689" s="22"/>
      <c r="BA3689" s="22"/>
      <c r="BD3689" s="22"/>
    </row>
    <row r="3690" spans="2:56" x14ac:dyDescent="0.3">
      <c r="B3690" s="22"/>
      <c r="C3690" s="55"/>
      <c r="D3690" s="44"/>
      <c r="E3690" s="40"/>
      <c r="F3690" s="40"/>
      <c r="G3690" s="22"/>
      <c r="H3690" s="44"/>
      <c r="I3690" s="67"/>
      <c r="J3690" s="67"/>
      <c r="K3690" s="4"/>
      <c r="N3690" s="22"/>
      <c r="Q3690" s="22"/>
      <c r="T3690" s="22"/>
      <c r="W3690" s="22"/>
      <c r="Z3690" s="22"/>
      <c r="AC3690" s="22"/>
      <c r="AF3690" s="22"/>
      <c r="AI3690" s="22"/>
      <c r="AL3690" s="22"/>
      <c r="AO3690" s="22"/>
      <c r="AR3690" s="22"/>
      <c r="AU3690" s="22"/>
      <c r="AX3690" s="22"/>
      <c r="BA3690" s="22"/>
      <c r="BD3690" s="22"/>
    </row>
    <row r="3691" spans="2:56" x14ac:dyDescent="0.3">
      <c r="B3691" s="22"/>
      <c r="C3691" s="55"/>
      <c r="D3691" s="44"/>
      <c r="E3691" s="40"/>
      <c r="F3691" s="40"/>
      <c r="G3691" s="22"/>
      <c r="H3691" s="44"/>
      <c r="I3691" s="67"/>
      <c r="J3691" s="67"/>
      <c r="K3691" s="4"/>
      <c r="N3691" s="22"/>
      <c r="Q3691" s="22"/>
      <c r="T3691" s="22"/>
      <c r="W3691" s="22"/>
      <c r="Z3691" s="22"/>
      <c r="AC3691" s="22"/>
      <c r="AF3691" s="22"/>
      <c r="AI3691" s="22"/>
      <c r="AL3691" s="22"/>
      <c r="AO3691" s="22"/>
      <c r="AR3691" s="22"/>
      <c r="AU3691" s="22"/>
      <c r="AX3691" s="22"/>
      <c r="BA3691" s="22"/>
      <c r="BD3691" s="22"/>
    </row>
    <row r="3692" spans="2:56" x14ac:dyDescent="0.3">
      <c r="B3692" s="22"/>
      <c r="C3692" s="55"/>
      <c r="D3692" s="44"/>
      <c r="E3692" s="40"/>
      <c r="F3692" s="40"/>
      <c r="G3692" s="22"/>
      <c r="H3692" s="44"/>
      <c r="I3692" s="67"/>
      <c r="J3692" s="67"/>
      <c r="K3692" s="4"/>
      <c r="N3692" s="22"/>
      <c r="Q3692" s="22"/>
      <c r="T3692" s="22"/>
      <c r="W3692" s="22"/>
      <c r="Z3692" s="22"/>
      <c r="AC3692" s="22"/>
      <c r="AF3692" s="22"/>
      <c r="AI3692" s="22"/>
      <c r="AL3692" s="22"/>
      <c r="AO3692" s="22"/>
      <c r="AR3692" s="22"/>
      <c r="AU3692" s="22"/>
      <c r="AX3692" s="22"/>
      <c r="BA3692" s="22"/>
      <c r="BD3692" s="22"/>
    </row>
    <row r="3693" spans="2:56" x14ac:dyDescent="0.3">
      <c r="B3693" s="22"/>
      <c r="C3693" s="55"/>
      <c r="D3693" s="44"/>
      <c r="E3693" s="40"/>
      <c r="F3693" s="40"/>
      <c r="G3693" s="22"/>
      <c r="H3693" s="44"/>
      <c r="I3693" s="67"/>
      <c r="J3693" s="67"/>
      <c r="K3693" s="4"/>
      <c r="N3693" s="22"/>
      <c r="Q3693" s="22"/>
      <c r="T3693" s="22"/>
      <c r="W3693" s="22"/>
      <c r="Z3693" s="22"/>
      <c r="AC3693" s="22"/>
      <c r="AF3693" s="22"/>
      <c r="AI3693" s="22"/>
      <c r="AL3693" s="22"/>
      <c r="AO3693" s="22"/>
      <c r="AR3693" s="22"/>
      <c r="AU3693" s="22"/>
      <c r="AX3693" s="22"/>
      <c r="BA3693" s="22"/>
      <c r="BD3693" s="22"/>
    </row>
    <row r="3694" spans="2:56" x14ac:dyDescent="0.3">
      <c r="B3694" s="22"/>
      <c r="C3694" s="55"/>
      <c r="D3694" s="44"/>
      <c r="E3694" s="40"/>
      <c r="F3694" s="40"/>
      <c r="G3694" s="22"/>
      <c r="H3694" s="44"/>
      <c r="I3694" s="67"/>
      <c r="J3694" s="67"/>
      <c r="K3694" s="4"/>
      <c r="N3694" s="22"/>
      <c r="Q3694" s="22"/>
      <c r="T3694" s="22"/>
      <c r="W3694" s="22"/>
      <c r="Z3694" s="22"/>
      <c r="AC3694" s="22"/>
      <c r="AF3694" s="22"/>
      <c r="AI3694" s="22"/>
      <c r="AL3694" s="22"/>
      <c r="AO3694" s="22"/>
      <c r="AR3694" s="22"/>
      <c r="AU3694" s="22"/>
      <c r="AX3694" s="22"/>
      <c r="BA3694" s="22"/>
      <c r="BD3694" s="22"/>
    </row>
    <row r="3695" spans="2:56" x14ac:dyDescent="0.3">
      <c r="B3695" s="22"/>
      <c r="C3695" s="55"/>
      <c r="D3695" s="44"/>
      <c r="E3695" s="40"/>
      <c r="F3695" s="40"/>
      <c r="G3695" s="22"/>
      <c r="H3695" s="44"/>
      <c r="I3695" s="67"/>
      <c r="J3695" s="67"/>
      <c r="K3695" s="4"/>
      <c r="N3695" s="22"/>
      <c r="Q3695" s="22"/>
      <c r="T3695" s="22"/>
      <c r="W3695" s="22"/>
      <c r="Z3695" s="22"/>
      <c r="AC3695" s="22"/>
      <c r="AF3695" s="22"/>
      <c r="AI3695" s="22"/>
      <c r="AL3695" s="22"/>
      <c r="AO3695" s="22"/>
      <c r="AR3695" s="22"/>
      <c r="AU3695" s="22"/>
      <c r="AX3695" s="22"/>
      <c r="BA3695" s="22"/>
      <c r="BD3695" s="22"/>
    </row>
    <row r="3696" spans="2:56" x14ac:dyDescent="0.3">
      <c r="B3696" s="22"/>
      <c r="C3696" s="55"/>
      <c r="D3696" s="44"/>
      <c r="E3696" s="40"/>
      <c r="F3696" s="40"/>
      <c r="G3696" s="22"/>
      <c r="H3696" s="44"/>
      <c r="I3696" s="67"/>
      <c r="J3696" s="67"/>
      <c r="K3696" s="4"/>
      <c r="N3696" s="22"/>
      <c r="Q3696" s="22"/>
      <c r="T3696" s="22"/>
      <c r="W3696" s="22"/>
      <c r="Z3696" s="22"/>
      <c r="AC3696" s="22"/>
      <c r="AF3696" s="22"/>
      <c r="AI3696" s="22"/>
      <c r="AL3696" s="22"/>
      <c r="AO3696" s="22"/>
      <c r="AR3696" s="22"/>
      <c r="AU3696" s="22"/>
      <c r="AX3696" s="22"/>
      <c r="BA3696" s="22"/>
      <c r="BD3696" s="22"/>
    </row>
    <row r="3697" spans="2:56" x14ac:dyDescent="0.3">
      <c r="B3697" s="22"/>
      <c r="C3697" s="55"/>
      <c r="D3697" s="44"/>
      <c r="E3697" s="40"/>
      <c r="F3697" s="40"/>
      <c r="G3697" s="22"/>
      <c r="H3697" s="44"/>
      <c r="I3697" s="67"/>
      <c r="J3697" s="67"/>
      <c r="K3697" s="4"/>
      <c r="N3697" s="22"/>
      <c r="Q3697" s="22"/>
      <c r="T3697" s="22"/>
      <c r="W3697" s="22"/>
      <c r="Z3697" s="22"/>
      <c r="AC3697" s="22"/>
      <c r="AF3697" s="22"/>
      <c r="AI3697" s="22"/>
      <c r="AL3697" s="22"/>
      <c r="AO3697" s="22"/>
      <c r="AR3697" s="22"/>
      <c r="AU3697" s="22"/>
      <c r="AX3697" s="22"/>
      <c r="BA3697" s="22"/>
      <c r="BD3697" s="22"/>
    </row>
    <row r="3698" spans="2:56" x14ac:dyDescent="0.3">
      <c r="B3698" s="22"/>
      <c r="C3698" s="55"/>
      <c r="D3698" s="44"/>
      <c r="E3698" s="40"/>
      <c r="F3698" s="40"/>
      <c r="G3698" s="22"/>
      <c r="H3698" s="44"/>
      <c r="I3698" s="67"/>
      <c r="J3698" s="67"/>
      <c r="K3698" s="4"/>
      <c r="N3698" s="22"/>
      <c r="Q3698" s="22"/>
      <c r="T3698" s="22"/>
      <c r="W3698" s="22"/>
      <c r="Z3698" s="22"/>
      <c r="AC3698" s="22"/>
      <c r="AF3698" s="22"/>
      <c r="AI3698" s="22"/>
      <c r="AL3698" s="22"/>
      <c r="AO3698" s="22"/>
      <c r="AR3698" s="22"/>
      <c r="AU3698" s="22"/>
      <c r="AX3698" s="22"/>
      <c r="BA3698" s="22"/>
      <c r="BD3698" s="22"/>
    </row>
    <row r="3699" spans="2:56" x14ac:dyDescent="0.3">
      <c r="B3699" s="22"/>
      <c r="C3699" s="55"/>
      <c r="D3699" s="44"/>
      <c r="E3699" s="40"/>
      <c r="F3699" s="40"/>
      <c r="G3699" s="22"/>
      <c r="H3699" s="44"/>
      <c r="I3699" s="67"/>
      <c r="J3699" s="67"/>
      <c r="K3699" s="4"/>
      <c r="N3699" s="22"/>
      <c r="Q3699" s="22"/>
      <c r="T3699" s="22"/>
      <c r="W3699" s="22"/>
      <c r="Z3699" s="22"/>
      <c r="AC3699" s="22"/>
      <c r="AF3699" s="22"/>
      <c r="AI3699" s="22"/>
      <c r="AL3699" s="22"/>
      <c r="AO3699" s="22"/>
      <c r="AR3699" s="22"/>
      <c r="AU3699" s="22"/>
      <c r="AX3699" s="22"/>
      <c r="BA3699" s="22"/>
      <c r="BD3699" s="22"/>
    </row>
    <row r="3700" spans="2:56" x14ac:dyDescent="0.3">
      <c r="B3700" s="22"/>
      <c r="C3700" s="55"/>
      <c r="D3700" s="44"/>
      <c r="E3700" s="40"/>
      <c r="F3700" s="40"/>
      <c r="G3700" s="22"/>
      <c r="H3700" s="44"/>
      <c r="I3700" s="67"/>
      <c r="J3700" s="67"/>
      <c r="K3700" s="4"/>
      <c r="N3700" s="22"/>
      <c r="Q3700" s="22"/>
      <c r="T3700" s="22"/>
      <c r="W3700" s="22"/>
      <c r="Z3700" s="22"/>
      <c r="AC3700" s="22"/>
      <c r="AF3700" s="22"/>
      <c r="AI3700" s="22"/>
      <c r="AL3700" s="22"/>
      <c r="AO3700" s="22"/>
      <c r="AR3700" s="22"/>
      <c r="AU3700" s="22"/>
      <c r="AX3700" s="22"/>
      <c r="BA3700" s="22"/>
      <c r="BD3700" s="22"/>
    </row>
    <row r="3701" spans="2:56" x14ac:dyDescent="0.3">
      <c r="B3701" s="22"/>
      <c r="C3701" s="55"/>
      <c r="D3701" s="44"/>
      <c r="E3701" s="40"/>
      <c r="F3701" s="40"/>
      <c r="G3701" s="22"/>
      <c r="H3701" s="44"/>
      <c r="I3701" s="67"/>
      <c r="J3701" s="67"/>
      <c r="K3701" s="4"/>
      <c r="N3701" s="22"/>
      <c r="Q3701" s="22"/>
      <c r="T3701" s="22"/>
      <c r="W3701" s="22"/>
      <c r="Z3701" s="22"/>
      <c r="AC3701" s="22"/>
      <c r="AF3701" s="22"/>
      <c r="AI3701" s="22"/>
      <c r="AL3701" s="22"/>
      <c r="AO3701" s="22"/>
      <c r="AR3701" s="22"/>
      <c r="AU3701" s="22"/>
      <c r="AX3701" s="22"/>
      <c r="BA3701" s="22"/>
      <c r="BD3701" s="22"/>
    </row>
    <row r="3702" spans="2:56" x14ac:dyDescent="0.3">
      <c r="B3702" s="22"/>
      <c r="C3702" s="55"/>
      <c r="D3702" s="44"/>
      <c r="E3702" s="40"/>
      <c r="F3702" s="40"/>
      <c r="G3702" s="22"/>
      <c r="H3702" s="44"/>
      <c r="I3702" s="67"/>
      <c r="J3702" s="67"/>
      <c r="K3702" s="4"/>
      <c r="N3702" s="22"/>
      <c r="Q3702" s="22"/>
      <c r="T3702" s="22"/>
      <c r="W3702" s="22"/>
      <c r="Z3702" s="22"/>
      <c r="AC3702" s="22"/>
      <c r="AF3702" s="22"/>
      <c r="AI3702" s="22"/>
      <c r="AL3702" s="22"/>
      <c r="AO3702" s="22"/>
      <c r="AR3702" s="22"/>
      <c r="AU3702" s="22"/>
      <c r="AX3702" s="22"/>
      <c r="BA3702" s="22"/>
      <c r="BD3702" s="22"/>
    </row>
    <row r="3703" spans="2:56" x14ac:dyDescent="0.3">
      <c r="B3703" s="22"/>
      <c r="C3703" s="55"/>
      <c r="D3703" s="44"/>
      <c r="E3703" s="40"/>
      <c r="F3703" s="40"/>
      <c r="G3703" s="22"/>
      <c r="H3703" s="44"/>
      <c r="I3703" s="67"/>
      <c r="J3703" s="67"/>
      <c r="K3703" s="4"/>
      <c r="N3703" s="22"/>
      <c r="Q3703" s="22"/>
      <c r="T3703" s="22"/>
      <c r="W3703" s="22"/>
      <c r="Z3703" s="22"/>
      <c r="AC3703" s="22"/>
      <c r="AF3703" s="22"/>
      <c r="AI3703" s="22"/>
      <c r="AL3703" s="22"/>
      <c r="AO3703" s="22"/>
      <c r="AR3703" s="22"/>
      <c r="AU3703" s="22"/>
      <c r="AX3703" s="22"/>
      <c r="BA3703" s="22"/>
      <c r="BD3703" s="22"/>
    </row>
    <row r="3704" spans="2:56" x14ac:dyDescent="0.3">
      <c r="B3704" s="22"/>
      <c r="C3704" s="55"/>
      <c r="D3704" s="44"/>
      <c r="E3704" s="40"/>
      <c r="F3704" s="40"/>
      <c r="G3704" s="22"/>
      <c r="H3704" s="44"/>
      <c r="I3704" s="67"/>
      <c r="J3704" s="67"/>
      <c r="K3704" s="4"/>
      <c r="N3704" s="22"/>
      <c r="Q3704" s="22"/>
      <c r="T3704" s="22"/>
      <c r="W3704" s="22"/>
      <c r="Z3704" s="22"/>
      <c r="AC3704" s="22"/>
      <c r="AF3704" s="22"/>
      <c r="AI3704" s="22"/>
      <c r="AL3704" s="22"/>
      <c r="AO3704" s="22"/>
      <c r="AR3704" s="22"/>
      <c r="AU3704" s="22"/>
      <c r="AX3704" s="22"/>
      <c r="BA3704" s="22"/>
      <c r="BD3704" s="22"/>
    </row>
    <row r="3705" spans="2:56" x14ac:dyDescent="0.3">
      <c r="B3705" s="22"/>
      <c r="C3705" s="55"/>
      <c r="D3705" s="44"/>
      <c r="E3705" s="40"/>
      <c r="F3705" s="40"/>
      <c r="G3705" s="22"/>
      <c r="H3705" s="44"/>
      <c r="I3705" s="67"/>
      <c r="J3705" s="67"/>
      <c r="K3705" s="4"/>
      <c r="N3705" s="22"/>
      <c r="Q3705" s="22"/>
      <c r="T3705" s="22"/>
      <c r="W3705" s="22"/>
      <c r="Z3705" s="22"/>
      <c r="AC3705" s="22"/>
      <c r="AF3705" s="22"/>
      <c r="AI3705" s="22"/>
      <c r="AL3705" s="22"/>
      <c r="AO3705" s="22"/>
      <c r="AR3705" s="22"/>
      <c r="AU3705" s="22"/>
      <c r="AX3705" s="22"/>
      <c r="BA3705" s="22"/>
      <c r="BD3705" s="22"/>
    </row>
    <row r="3706" spans="2:56" x14ac:dyDescent="0.3">
      <c r="B3706" s="22"/>
      <c r="C3706" s="55"/>
      <c r="D3706" s="44"/>
      <c r="E3706" s="40"/>
      <c r="F3706" s="40"/>
      <c r="G3706" s="22"/>
      <c r="H3706" s="44"/>
      <c r="I3706" s="67"/>
      <c r="J3706" s="67"/>
      <c r="K3706" s="4"/>
      <c r="N3706" s="22"/>
      <c r="Q3706" s="22"/>
      <c r="T3706" s="22"/>
      <c r="W3706" s="22"/>
      <c r="Z3706" s="22"/>
      <c r="AC3706" s="22"/>
      <c r="AF3706" s="22"/>
      <c r="AI3706" s="22"/>
      <c r="AL3706" s="22"/>
      <c r="AO3706" s="22"/>
      <c r="AR3706" s="22"/>
      <c r="AU3706" s="22"/>
      <c r="AX3706" s="22"/>
      <c r="BA3706" s="22"/>
      <c r="BD3706" s="22"/>
    </row>
    <row r="3707" spans="2:56" x14ac:dyDescent="0.3">
      <c r="B3707" s="22"/>
      <c r="C3707" s="55"/>
      <c r="D3707" s="44"/>
      <c r="E3707" s="40"/>
      <c r="F3707" s="40"/>
      <c r="G3707" s="22"/>
      <c r="H3707" s="44"/>
      <c r="I3707" s="67"/>
      <c r="J3707" s="67"/>
      <c r="K3707" s="4"/>
      <c r="N3707" s="22"/>
      <c r="Q3707" s="22"/>
      <c r="T3707" s="22"/>
      <c r="W3707" s="22"/>
      <c r="Z3707" s="22"/>
      <c r="AC3707" s="22"/>
      <c r="AF3707" s="22"/>
      <c r="AI3707" s="22"/>
      <c r="AL3707" s="22"/>
      <c r="AO3707" s="22"/>
      <c r="AR3707" s="22"/>
      <c r="AU3707" s="22"/>
      <c r="AX3707" s="22"/>
      <c r="BA3707" s="22"/>
      <c r="BD3707" s="22"/>
    </row>
    <row r="3708" spans="2:56" x14ac:dyDescent="0.3">
      <c r="B3708" s="22"/>
      <c r="C3708" s="55"/>
      <c r="D3708" s="44"/>
      <c r="E3708" s="40"/>
      <c r="F3708" s="40"/>
      <c r="G3708" s="22"/>
      <c r="H3708" s="44"/>
      <c r="I3708" s="67"/>
      <c r="J3708" s="67"/>
      <c r="K3708" s="4"/>
      <c r="N3708" s="22"/>
      <c r="Q3708" s="22"/>
      <c r="T3708" s="22"/>
      <c r="W3708" s="22"/>
      <c r="Z3708" s="22"/>
      <c r="AC3708" s="22"/>
      <c r="AF3708" s="22"/>
      <c r="AI3708" s="22"/>
      <c r="AL3708" s="22"/>
      <c r="AO3708" s="22"/>
      <c r="AR3708" s="22"/>
      <c r="AU3708" s="22"/>
      <c r="AX3708" s="22"/>
      <c r="BA3708" s="22"/>
      <c r="BD3708" s="22"/>
    </row>
    <row r="3709" spans="2:56" x14ac:dyDescent="0.3">
      <c r="B3709" s="22"/>
      <c r="C3709" s="55"/>
      <c r="D3709" s="44"/>
      <c r="E3709" s="40"/>
      <c r="F3709" s="40"/>
      <c r="G3709" s="22"/>
      <c r="H3709" s="44"/>
      <c r="I3709" s="67"/>
      <c r="J3709" s="67"/>
      <c r="K3709" s="4"/>
      <c r="N3709" s="22"/>
      <c r="Q3709" s="22"/>
      <c r="T3709" s="22"/>
      <c r="W3709" s="22"/>
      <c r="Z3709" s="22"/>
      <c r="AC3709" s="22"/>
      <c r="AF3709" s="22"/>
      <c r="AI3709" s="22"/>
      <c r="AL3709" s="22"/>
      <c r="AO3709" s="22"/>
      <c r="AR3709" s="22"/>
      <c r="AU3709" s="22"/>
      <c r="AX3709" s="22"/>
      <c r="BA3709" s="22"/>
      <c r="BD3709" s="22"/>
    </row>
    <row r="3710" spans="2:56" x14ac:dyDescent="0.3">
      <c r="B3710" s="22"/>
      <c r="C3710" s="55"/>
      <c r="D3710" s="44"/>
      <c r="E3710" s="40"/>
      <c r="F3710" s="40"/>
      <c r="G3710" s="22"/>
      <c r="H3710" s="44"/>
      <c r="I3710" s="67"/>
      <c r="J3710" s="67"/>
      <c r="K3710" s="4"/>
      <c r="N3710" s="22"/>
      <c r="Q3710" s="22"/>
      <c r="T3710" s="22"/>
      <c r="W3710" s="22"/>
      <c r="Z3710" s="22"/>
      <c r="AC3710" s="22"/>
      <c r="AF3710" s="22"/>
      <c r="AI3710" s="22"/>
      <c r="AL3710" s="22"/>
      <c r="AO3710" s="22"/>
      <c r="AR3710" s="22"/>
      <c r="AU3710" s="22"/>
      <c r="AX3710" s="22"/>
      <c r="BA3710" s="22"/>
      <c r="BD3710" s="22"/>
    </row>
    <row r="3711" spans="2:56" x14ac:dyDescent="0.3">
      <c r="B3711" s="22"/>
      <c r="C3711" s="55"/>
      <c r="D3711" s="44"/>
      <c r="E3711" s="40"/>
      <c r="F3711" s="40"/>
      <c r="G3711" s="22"/>
      <c r="H3711" s="44"/>
      <c r="I3711" s="67"/>
      <c r="J3711" s="67"/>
      <c r="K3711" s="4"/>
      <c r="N3711" s="22"/>
      <c r="Q3711" s="22"/>
      <c r="T3711" s="22"/>
      <c r="W3711" s="22"/>
      <c r="Z3711" s="22"/>
      <c r="AC3711" s="22"/>
      <c r="AF3711" s="22"/>
      <c r="AI3711" s="22"/>
      <c r="AL3711" s="22"/>
      <c r="AO3711" s="22"/>
      <c r="AR3711" s="22"/>
      <c r="AU3711" s="22"/>
      <c r="AX3711" s="22"/>
      <c r="BA3711" s="22"/>
      <c r="BD3711" s="22"/>
    </row>
    <row r="3712" spans="2:56" x14ac:dyDescent="0.3">
      <c r="B3712" s="22"/>
      <c r="C3712" s="55"/>
      <c r="D3712" s="44"/>
      <c r="E3712" s="40"/>
      <c r="F3712" s="40"/>
      <c r="G3712" s="22"/>
      <c r="H3712" s="44"/>
      <c r="I3712" s="67"/>
      <c r="J3712" s="67"/>
      <c r="K3712" s="4"/>
      <c r="N3712" s="22"/>
      <c r="Q3712" s="22"/>
      <c r="T3712" s="22"/>
      <c r="W3712" s="22"/>
      <c r="Z3712" s="22"/>
      <c r="AC3712" s="22"/>
      <c r="AF3712" s="22"/>
      <c r="AI3712" s="22"/>
      <c r="AL3712" s="22"/>
      <c r="AO3712" s="22"/>
      <c r="AR3712" s="22"/>
      <c r="AU3712" s="22"/>
      <c r="AX3712" s="22"/>
      <c r="BA3712" s="22"/>
      <c r="BD3712" s="22"/>
    </row>
    <row r="3713" spans="2:56" x14ac:dyDescent="0.3">
      <c r="B3713" s="22"/>
      <c r="C3713" s="55"/>
      <c r="D3713" s="44"/>
      <c r="E3713" s="40"/>
      <c r="F3713" s="40"/>
      <c r="G3713" s="22"/>
      <c r="H3713" s="44"/>
      <c r="I3713" s="67"/>
      <c r="J3713" s="67"/>
      <c r="K3713" s="4"/>
      <c r="N3713" s="22"/>
      <c r="Q3713" s="22"/>
      <c r="T3713" s="22"/>
      <c r="W3713" s="22"/>
      <c r="Z3713" s="22"/>
      <c r="AC3713" s="22"/>
      <c r="AF3713" s="22"/>
      <c r="AI3713" s="22"/>
      <c r="AL3713" s="22"/>
      <c r="AO3713" s="22"/>
      <c r="AR3713" s="22"/>
      <c r="AU3713" s="22"/>
      <c r="AX3713" s="22"/>
      <c r="BA3713" s="22"/>
      <c r="BD3713" s="22"/>
    </row>
    <row r="3714" spans="2:56" x14ac:dyDescent="0.3">
      <c r="B3714" s="22"/>
      <c r="C3714" s="55"/>
      <c r="D3714" s="44"/>
      <c r="E3714" s="40"/>
      <c r="F3714" s="40"/>
      <c r="G3714" s="22"/>
      <c r="H3714" s="44"/>
      <c r="I3714" s="67"/>
      <c r="J3714" s="67"/>
      <c r="K3714" s="4"/>
      <c r="N3714" s="22"/>
      <c r="Q3714" s="22"/>
      <c r="T3714" s="22"/>
      <c r="W3714" s="22"/>
      <c r="Z3714" s="22"/>
      <c r="AC3714" s="22"/>
      <c r="AF3714" s="22"/>
      <c r="AI3714" s="22"/>
      <c r="AL3714" s="22"/>
      <c r="AO3714" s="22"/>
      <c r="AR3714" s="22"/>
      <c r="AU3714" s="22"/>
      <c r="AX3714" s="22"/>
      <c r="BA3714" s="22"/>
      <c r="BD3714" s="22"/>
    </row>
    <row r="3715" spans="2:56" x14ac:dyDescent="0.3">
      <c r="B3715" s="22"/>
      <c r="C3715" s="55"/>
      <c r="D3715" s="44"/>
      <c r="E3715" s="40"/>
      <c r="F3715" s="40"/>
      <c r="G3715" s="22"/>
      <c r="H3715" s="44"/>
      <c r="I3715" s="67"/>
      <c r="J3715" s="67"/>
      <c r="K3715" s="4"/>
      <c r="N3715" s="22"/>
      <c r="Q3715" s="22"/>
      <c r="T3715" s="22"/>
      <c r="W3715" s="22"/>
      <c r="Z3715" s="22"/>
      <c r="AC3715" s="22"/>
      <c r="AF3715" s="22"/>
      <c r="AI3715" s="22"/>
      <c r="AL3715" s="22"/>
      <c r="AO3715" s="22"/>
      <c r="AR3715" s="22"/>
      <c r="AU3715" s="22"/>
      <c r="AX3715" s="22"/>
      <c r="BA3715" s="22"/>
      <c r="BD3715" s="22"/>
    </row>
    <row r="3716" spans="2:56" x14ac:dyDescent="0.3">
      <c r="B3716" s="22"/>
      <c r="C3716" s="55"/>
      <c r="D3716" s="44"/>
      <c r="E3716" s="40"/>
      <c r="F3716" s="40"/>
      <c r="G3716" s="22"/>
      <c r="H3716" s="44"/>
      <c r="I3716" s="67"/>
      <c r="J3716" s="67"/>
      <c r="K3716" s="4"/>
      <c r="N3716" s="22"/>
      <c r="Q3716" s="22"/>
      <c r="T3716" s="22"/>
      <c r="W3716" s="22"/>
      <c r="Z3716" s="22"/>
      <c r="AC3716" s="22"/>
      <c r="AF3716" s="22"/>
      <c r="AI3716" s="22"/>
      <c r="AL3716" s="22"/>
      <c r="AO3716" s="22"/>
      <c r="AR3716" s="22"/>
      <c r="AU3716" s="22"/>
      <c r="AX3716" s="22"/>
      <c r="BA3716" s="22"/>
      <c r="BD3716" s="22"/>
    </row>
    <row r="3717" spans="2:56" x14ac:dyDescent="0.3">
      <c r="B3717" s="22"/>
      <c r="C3717" s="55"/>
      <c r="D3717" s="44"/>
      <c r="E3717" s="40"/>
      <c r="F3717" s="40"/>
      <c r="G3717" s="22"/>
      <c r="H3717" s="44"/>
      <c r="I3717" s="67"/>
      <c r="J3717" s="67"/>
      <c r="K3717" s="4"/>
      <c r="N3717" s="22"/>
      <c r="Q3717" s="22"/>
      <c r="T3717" s="22"/>
      <c r="W3717" s="22"/>
      <c r="Z3717" s="22"/>
      <c r="AC3717" s="22"/>
      <c r="AF3717" s="22"/>
      <c r="AI3717" s="22"/>
      <c r="AL3717" s="22"/>
      <c r="AO3717" s="22"/>
      <c r="AR3717" s="22"/>
      <c r="AU3717" s="22"/>
      <c r="AX3717" s="22"/>
      <c r="BA3717" s="22"/>
      <c r="BD3717" s="22"/>
    </row>
    <row r="3718" spans="2:56" x14ac:dyDescent="0.3">
      <c r="B3718" s="22"/>
      <c r="C3718" s="55"/>
      <c r="D3718" s="44"/>
      <c r="E3718" s="40"/>
      <c r="F3718" s="40"/>
      <c r="G3718" s="22"/>
      <c r="H3718" s="44"/>
      <c r="I3718" s="67"/>
      <c r="J3718" s="67"/>
      <c r="K3718" s="4"/>
      <c r="N3718" s="22"/>
      <c r="Q3718" s="22"/>
      <c r="T3718" s="22"/>
      <c r="W3718" s="22"/>
      <c r="Z3718" s="22"/>
      <c r="AC3718" s="22"/>
      <c r="AF3718" s="22"/>
      <c r="AI3718" s="22"/>
      <c r="AL3718" s="22"/>
      <c r="AO3718" s="22"/>
      <c r="AR3718" s="22"/>
      <c r="AU3718" s="22"/>
      <c r="AX3718" s="22"/>
      <c r="BA3718" s="22"/>
      <c r="BD3718" s="22"/>
    </row>
    <row r="3719" spans="2:56" x14ac:dyDescent="0.3">
      <c r="B3719" s="22"/>
      <c r="C3719" s="55"/>
      <c r="D3719" s="44"/>
      <c r="E3719" s="40"/>
      <c r="F3719" s="40"/>
      <c r="G3719" s="22"/>
      <c r="H3719" s="44"/>
      <c r="I3719" s="67"/>
      <c r="J3719" s="67"/>
      <c r="K3719" s="4"/>
      <c r="N3719" s="22"/>
      <c r="Q3719" s="22"/>
      <c r="T3719" s="22"/>
      <c r="W3719" s="22"/>
      <c r="Z3719" s="22"/>
      <c r="AC3719" s="22"/>
      <c r="AF3719" s="22"/>
      <c r="AI3719" s="22"/>
      <c r="AL3719" s="22"/>
      <c r="AO3719" s="22"/>
      <c r="AR3719" s="22"/>
      <c r="AU3719" s="22"/>
      <c r="AX3719" s="22"/>
      <c r="BA3719" s="22"/>
      <c r="BD3719" s="22"/>
    </row>
    <row r="3720" spans="2:56" x14ac:dyDescent="0.3">
      <c r="B3720" s="22"/>
      <c r="C3720" s="55"/>
      <c r="D3720" s="44"/>
      <c r="E3720" s="40"/>
      <c r="F3720" s="40"/>
      <c r="G3720" s="22"/>
      <c r="H3720" s="44"/>
      <c r="I3720" s="67"/>
      <c r="J3720" s="67"/>
      <c r="K3720" s="4"/>
      <c r="N3720" s="22"/>
      <c r="Q3720" s="22"/>
      <c r="T3720" s="22"/>
      <c r="W3720" s="22"/>
      <c r="Z3720" s="22"/>
      <c r="AC3720" s="22"/>
      <c r="AF3720" s="22"/>
      <c r="AI3720" s="22"/>
      <c r="AL3720" s="22"/>
      <c r="AO3720" s="22"/>
      <c r="AR3720" s="22"/>
      <c r="AU3720" s="22"/>
      <c r="AX3720" s="22"/>
      <c r="BA3720" s="22"/>
      <c r="BD3720" s="22"/>
    </row>
    <row r="3721" spans="2:56" x14ac:dyDescent="0.3">
      <c r="B3721" s="22"/>
      <c r="C3721" s="55"/>
      <c r="D3721" s="44"/>
      <c r="E3721" s="40"/>
      <c r="F3721" s="40"/>
      <c r="G3721" s="22"/>
      <c r="H3721" s="44"/>
      <c r="I3721" s="67"/>
      <c r="J3721" s="67"/>
      <c r="K3721" s="4"/>
      <c r="N3721" s="22"/>
      <c r="Q3721" s="22"/>
      <c r="T3721" s="22"/>
      <c r="W3721" s="22"/>
      <c r="Z3721" s="22"/>
      <c r="AC3721" s="22"/>
      <c r="AF3721" s="22"/>
      <c r="AI3721" s="22"/>
      <c r="AL3721" s="22"/>
      <c r="AO3721" s="22"/>
      <c r="AR3721" s="22"/>
      <c r="AU3721" s="22"/>
      <c r="AX3721" s="22"/>
      <c r="BA3721" s="22"/>
      <c r="BD3721" s="22"/>
    </row>
    <row r="3722" spans="2:56" x14ac:dyDescent="0.3">
      <c r="B3722" s="22"/>
      <c r="C3722" s="55"/>
      <c r="D3722" s="44"/>
      <c r="E3722" s="40"/>
      <c r="F3722" s="40"/>
      <c r="G3722" s="22"/>
      <c r="H3722" s="44"/>
      <c r="I3722" s="67"/>
      <c r="J3722" s="67"/>
      <c r="K3722" s="4"/>
      <c r="N3722" s="22"/>
      <c r="Q3722" s="22"/>
      <c r="T3722" s="22"/>
      <c r="W3722" s="22"/>
      <c r="Z3722" s="22"/>
      <c r="AC3722" s="22"/>
      <c r="AF3722" s="22"/>
      <c r="AI3722" s="22"/>
      <c r="AL3722" s="22"/>
      <c r="AO3722" s="22"/>
      <c r="AR3722" s="22"/>
      <c r="AU3722" s="22"/>
      <c r="AX3722" s="22"/>
      <c r="BA3722" s="22"/>
      <c r="BD3722" s="22"/>
    </row>
    <row r="3723" spans="2:56" x14ac:dyDescent="0.3">
      <c r="B3723" s="22"/>
      <c r="C3723" s="55"/>
      <c r="D3723" s="44"/>
      <c r="E3723" s="40"/>
      <c r="F3723" s="40"/>
      <c r="G3723" s="22"/>
      <c r="H3723" s="44"/>
      <c r="I3723" s="67"/>
      <c r="J3723" s="67"/>
      <c r="K3723" s="4"/>
      <c r="N3723" s="22"/>
      <c r="Q3723" s="22"/>
      <c r="T3723" s="22"/>
      <c r="W3723" s="22"/>
      <c r="Z3723" s="22"/>
      <c r="AC3723" s="22"/>
      <c r="AF3723" s="22"/>
      <c r="AI3723" s="22"/>
      <c r="AL3723" s="22"/>
      <c r="AO3723" s="22"/>
      <c r="AR3723" s="22"/>
      <c r="AU3723" s="22"/>
      <c r="AX3723" s="22"/>
      <c r="BA3723" s="22"/>
      <c r="BD3723" s="22"/>
    </row>
    <row r="3724" spans="2:56" x14ac:dyDescent="0.3">
      <c r="B3724" s="22"/>
      <c r="C3724" s="55"/>
      <c r="D3724" s="44"/>
      <c r="E3724" s="40"/>
      <c r="F3724" s="40"/>
      <c r="G3724" s="22"/>
      <c r="H3724" s="44"/>
      <c r="I3724" s="67"/>
      <c r="J3724" s="67"/>
      <c r="K3724" s="4"/>
      <c r="N3724" s="22"/>
      <c r="Q3724" s="22"/>
      <c r="T3724" s="22"/>
      <c r="W3724" s="22"/>
      <c r="Z3724" s="22"/>
      <c r="AC3724" s="22"/>
      <c r="AF3724" s="22"/>
      <c r="AI3724" s="22"/>
      <c r="AL3724" s="22"/>
      <c r="AO3724" s="22"/>
      <c r="AR3724" s="22"/>
      <c r="AU3724" s="22"/>
      <c r="AX3724" s="22"/>
      <c r="BA3724" s="22"/>
      <c r="BD3724" s="22"/>
    </row>
    <row r="3725" spans="2:56" x14ac:dyDescent="0.3">
      <c r="B3725" s="22"/>
      <c r="C3725" s="55"/>
      <c r="D3725" s="44"/>
      <c r="E3725" s="40"/>
      <c r="F3725" s="40"/>
      <c r="G3725" s="22"/>
      <c r="H3725" s="44"/>
      <c r="I3725" s="67"/>
      <c r="J3725" s="67"/>
      <c r="K3725" s="4"/>
      <c r="N3725" s="22"/>
      <c r="Q3725" s="22"/>
      <c r="T3725" s="22"/>
      <c r="W3725" s="22"/>
      <c r="Z3725" s="22"/>
      <c r="AC3725" s="22"/>
      <c r="AF3725" s="22"/>
      <c r="AI3725" s="22"/>
      <c r="AL3725" s="22"/>
      <c r="AO3725" s="22"/>
      <c r="AR3725" s="22"/>
      <c r="AU3725" s="22"/>
      <c r="AX3725" s="22"/>
      <c r="BA3725" s="22"/>
      <c r="BD3725" s="22"/>
    </row>
    <row r="3726" spans="2:56" x14ac:dyDescent="0.3">
      <c r="B3726" s="22"/>
      <c r="C3726" s="55"/>
      <c r="D3726" s="44"/>
      <c r="E3726" s="40"/>
      <c r="F3726" s="40"/>
      <c r="G3726" s="22"/>
      <c r="H3726" s="44"/>
      <c r="I3726" s="67"/>
      <c r="J3726" s="67"/>
      <c r="K3726" s="4"/>
      <c r="N3726" s="22"/>
      <c r="Q3726" s="22"/>
      <c r="T3726" s="22"/>
      <c r="W3726" s="22"/>
      <c r="Z3726" s="22"/>
      <c r="AC3726" s="22"/>
      <c r="AF3726" s="22"/>
      <c r="AI3726" s="22"/>
      <c r="AL3726" s="22"/>
      <c r="AO3726" s="22"/>
      <c r="AR3726" s="22"/>
      <c r="AU3726" s="22"/>
      <c r="AX3726" s="22"/>
      <c r="BA3726" s="22"/>
      <c r="BD3726" s="22"/>
    </row>
    <row r="3727" spans="2:56" x14ac:dyDescent="0.3">
      <c r="B3727" s="22"/>
      <c r="C3727" s="55"/>
      <c r="D3727" s="44"/>
      <c r="E3727" s="40"/>
      <c r="F3727" s="40"/>
      <c r="G3727" s="22"/>
      <c r="H3727" s="44"/>
      <c r="I3727" s="67"/>
      <c r="J3727" s="67"/>
      <c r="K3727" s="4"/>
      <c r="N3727" s="22"/>
      <c r="Q3727" s="22"/>
      <c r="T3727" s="22"/>
      <c r="W3727" s="22"/>
      <c r="Z3727" s="22"/>
      <c r="AC3727" s="22"/>
      <c r="AF3727" s="22"/>
      <c r="AI3727" s="22"/>
      <c r="AL3727" s="22"/>
      <c r="AO3727" s="22"/>
      <c r="AR3727" s="22"/>
      <c r="AU3727" s="22"/>
      <c r="AX3727" s="22"/>
      <c r="BA3727" s="22"/>
      <c r="BD3727" s="22"/>
    </row>
    <row r="3728" spans="2:56" x14ac:dyDescent="0.3">
      <c r="B3728" s="22"/>
      <c r="C3728" s="55"/>
      <c r="D3728" s="44"/>
      <c r="E3728" s="40"/>
      <c r="F3728" s="40"/>
      <c r="G3728" s="22"/>
      <c r="H3728" s="44"/>
      <c r="I3728" s="67"/>
      <c r="J3728" s="67"/>
      <c r="K3728" s="4"/>
      <c r="N3728" s="22"/>
      <c r="Q3728" s="22"/>
      <c r="T3728" s="22"/>
      <c r="W3728" s="22"/>
      <c r="Z3728" s="22"/>
      <c r="AC3728" s="22"/>
      <c r="AF3728" s="22"/>
      <c r="AI3728" s="22"/>
      <c r="AL3728" s="22"/>
      <c r="AO3728" s="22"/>
      <c r="AR3728" s="22"/>
      <c r="AU3728" s="22"/>
      <c r="AX3728" s="22"/>
      <c r="BA3728" s="22"/>
      <c r="BD3728" s="22"/>
    </row>
    <row r="3729" spans="2:56" x14ac:dyDescent="0.3">
      <c r="B3729" s="22"/>
      <c r="C3729" s="55"/>
      <c r="D3729" s="44"/>
      <c r="E3729" s="40"/>
      <c r="F3729" s="40"/>
      <c r="G3729" s="22"/>
      <c r="H3729" s="44"/>
      <c r="I3729" s="67"/>
      <c r="J3729" s="67"/>
      <c r="K3729" s="4"/>
      <c r="N3729" s="22"/>
      <c r="Q3729" s="22"/>
      <c r="T3729" s="22"/>
      <c r="W3729" s="22"/>
      <c r="Z3729" s="22"/>
      <c r="AC3729" s="22"/>
      <c r="AF3729" s="22"/>
      <c r="AI3729" s="22"/>
      <c r="AL3729" s="22"/>
      <c r="AO3729" s="22"/>
      <c r="AR3729" s="22"/>
      <c r="AU3729" s="22"/>
      <c r="AX3729" s="22"/>
      <c r="BA3729" s="22"/>
      <c r="BD3729" s="22"/>
    </row>
    <row r="3730" spans="2:56" x14ac:dyDescent="0.3">
      <c r="B3730" s="22"/>
      <c r="C3730" s="55"/>
      <c r="D3730" s="44"/>
      <c r="E3730" s="40"/>
      <c r="F3730" s="40"/>
      <c r="G3730" s="22"/>
      <c r="H3730" s="44"/>
      <c r="I3730" s="67"/>
      <c r="J3730" s="67"/>
      <c r="K3730" s="4"/>
      <c r="N3730" s="22"/>
      <c r="Q3730" s="22"/>
      <c r="T3730" s="22"/>
      <c r="W3730" s="22"/>
      <c r="Z3730" s="22"/>
      <c r="AC3730" s="22"/>
      <c r="AF3730" s="22"/>
      <c r="AI3730" s="22"/>
      <c r="AL3730" s="22"/>
      <c r="AO3730" s="22"/>
      <c r="AR3730" s="22"/>
      <c r="AU3730" s="22"/>
      <c r="AX3730" s="22"/>
      <c r="BA3730" s="22"/>
      <c r="BD3730" s="22"/>
    </row>
    <row r="3731" spans="2:56" x14ac:dyDescent="0.3">
      <c r="B3731" s="22"/>
      <c r="C3731" s="55"/>
      <c r="D3731" s="44"/>
      <c r="E3731" s="40"/>
      <c r="F3731" s="40"/>
      <c r="G3731" s="22"/>
      <c r="H3731" s="44"/>
      <c r="I3731" s="67"/>
      <c r="J3731" s="67"/>
      <c r="K3731" s="4"/>
      <c r="N3731" s="22"/>
      <c r="Q3731" s="22"/>
      <c r="T3731" s="22"/>
      <c r="W3731" s="22"/>
      <c r="Z3731" s="22"/>
      <c r="AC3731" s="22"/>
      <c r="AF3731" s="22"/>
      <c r="AI3731" s="22"/>
      <c r="AL3731" s="22"/>
      <c r="AO3731" s="22"/>
      <c r="AR3731" s="22"/>
      <c r="AU3731" s="22"/>
      <c r="AX3731" s="22"/>
      <c r="BA3731" s="22"/>
      <c r="BD3731" s="22"/>
    </row>
    <row r="3732" spans="2:56" x14ac:dyDescent="0.3">
      <c r="B3732" s="22"/>
      <c r="C3732" s="55"/>
      <c r="D3732" s="44"/>
      <c r="E3732" s="40"/>
      <c r="F3732" s="40"/>
      <c r="G3732" s="22"/>
      <c r="H3732" s="44"/>
      <c r="I3732" s="67"/>
      <c r="J3732" s="67"/>
      <c r="K3732" s="4"/>
      <c r="N3732" s="22"/>
      <c r="Q3732" s="22"/>
      <c r="T3732" s="22"/>
      <c r="W3732" s="22"/>
      <c r="Z3732" s="22"/>
      <c r="AC3732" s="22"/>
      <c r="AF3732" s="22"/>
      <c r="AI3732" s="22"/>
      <c r="AL3732" s="22"/>
      <c r="AO3732" s="22"/>
      <c r="AR3732" s="22"/>
      <c r="AU3732" s="22"/>
      <c r="AX3732" s="22"/>
      <c r="BA3732" s="22"/>
      <c r="BD3732" s="22"/>
    </row>
    <row r="3733" spans="2:56" x14ac:dyDescent="0.3">
      <c r="B3733" s="22"/>
      <c r="C3733" s="55"/>
      <c r="D3733" s="44"/>
      <c r="E3733" s="40"/>
      <c r="F3733" s="40"/>
      <c r="G3733" s="22"/>
      <c r="H3733" s="44"/>
      <c r="I3733" s="67"/>
      <c r="J3733" s="67"/>
      <c r="K3733" s="4"/>
      <c r="N3733" s="22"/>
      <c r="Q3733" s="22"/>
      <c r="T3733" s="22"/>
      <c r="W3733" s="22"/>
      <c r="Z3733" s="22"/>
      <c r="AC3733" s="22"/>
      <c r="AF3733" s="22"/>
      <c r="AI3733" s="22"/>
      <c r="AL3733" s="22"/>
      <c r="AO3733" s="22"/>
      <c r="AR3733" s="22"/>
      <c r="AU3733" s="22"/>
      <c r="AX3733" s="22"/>
      <c r="BA3733" s="22"/>
      <c r="BD3733" s="22"/>
    </row>
    <row r="3734" spans="2:56" x14ac:dyDescent="0.3">
      <c r="B3734" s="22"/>
      <c r="C3734" s="55"/>
      <c r="D3734" s="44"/>
      <c r="E3734" s="40"/>
      <c r="F3734" s="40"/>
      <c r="G3734" s="22"/>
      <c r="H3734" s="44"/>
      <c r="I3734" s="67"/>
      <c r="J3734" s="67"/>
      <c r="K3734" s="4"/>
      <c r="N3734" s="22"/>
      <c r="Q3734" s="22"/>
      <c r="T3734" s="22"/>
      <c r="W3734" s="22"/>
      <c r="Z3734" s="22"/>
      <c r="AC3734" s="22"/>
      <c r="AF3734" s="22"/>
      <c r="AI3734" s="22"/>
      <c r="AL3734" s="22"/>
      <c r="AO3734" s="22"/>
      <c r="AR3734" s="22"/>
      <c r="AU3734" s="22"/>
      <c r="AX3734" s="22"/>
      <c r="BA3734" s="22"/>
      <c r="BD3734" s="22"/>
    </row>
    <row r="3735" spans="2:56" x14ac:dyDescent="0.3">
      <c r="B3735" s="22"/>
      <c r="C3735" s="55"/>
      <c r="D3735" s="44"/>
      <c r="E3735" s="40"/>
      <c r="F3735" s="40"/>
      <c r="G3735" s="22"/>
      <c r="H3735" s="44"/>
      <c r="I3735" s="67"/>
      <c r="J3735" s="67"/>
      <c r="K3735" s="4"/>
      <c r="N3735" s="22"/>
      <c r="Q3735" s="22"/>
      <c r="T3735" s="22"/>
      <c r="W3735" s="22"/>
      <c r="Z3735" s="22"/>
      <c r="AC3735" s="22"/>
      <c r="AF3735" s="22"/>
      <c r="AI3735" s="22"/>
      <c r="AL3735" s="22"/>
      <c r="AO3735" s="22"/>
      <c r="AR3735" s="22"/>
      <c r="AU3735" s="22"/>
      <c r="AX3735" s="22"/>
      <c r="BA3735" s="22"/>
      <c r="BD3735" s="22"/>
    </row>
    <row r="3736" spans="2:56" x14ac:dyDescent="0.3">
      <c r="B3736" s="22"/>
      <c r="C3736" s="55"/>
      <c r="D3736" s="44"/>
      <c r="E3736" s="40"/>
      <c r="F3736" s="40"/>
      <c r="G3736" s="22"/>
      <c r="H3736" s="44"/>
      <c r="I3736" s="67"/>
      <c r="J3736" s="67"/>
      <c r="K3736" s="4"/>
      <c r="N3736" s="22"/>
      <c r="Q3736" s="22"/>
      <c r="T3736" s="22"/>
      <c r="W3736" s="22"/>
      <c r="Z3736" s="22"/>
      <c r="AC3736" s="22"/>
      <c r="AF3736" s="22"/>
      <c r="AI3736" s="22"/>
      <c r="AL3736" s="22"/>
      <c r="AO3736" s="22"/>
      <c r="AR3736" s="22"/>
      <c r="AU3736" s="22"/>
      <c r="AX3736" s="22"/>
      <c r="BA3736" s="22"/>
      <c r="BD3736" s="22"/>
    </row>
    <row r="3737" spans="2:56" x14ac:dyDescent="0.3">
      <c r="B3737" s="22"/>
      <c r="C3737" s="55"/>
      <c r="D3737" s="44"/>
      <c r="E3737" s="40"/>
      <c r="F3737" s="40"/>
      <c r="G3737" s="22"/>
      <c r="H3737" s="44"/>
      <c r="I3737" s="67"/>
      <c r="J3737" s="67"/>
      <c r="K3737" s="4"/>
      <c r="N3737" s="22"/>
      <c r="Q3737" s="22"/>
      <c r="T3737" s="22"/>
      <c r="W3737" s="22"/>
      <c r="Z3737" s="22"/>
      <c r="AC3737" s="22"/>
      <c r="AF3737" s="22"/>
      <c r="AI3737" s="22"/>
      <c r="AL3737" s="22"/>
      <c r="AO3737" s="22"/>
      <c r="AR3737" s="22"/>
      <c r="AU3737" s="22"/>
      <c r="AX3737" s="22"/>
      <c r="BA3737" s="22"/>
      <c r="BD3737" s="22"/>
    </row>
    <row r="3738" spans="2:56" x14ac:dyDescent="0.3">
      <c r="B3738" s="22"/>
      <c r="C3738" s="55"/>
      <c r="D3738" s="44"/>
      <c r="E3738" s="40"/>
      <c r="F3738" s="40"/>
      <c r="G3738" s="22"/>
      <c r="H3738" s="44"/>
      <c r="I3738" s="67"/>
      <c r="J3738" s="67"/>
      <c r="K3738" s="4"/>
      <c r="N3738" s="22"/>
      <c r="Q3738" s="22"/>
      <c r="T3738" s="22"/>
      <c r="W3738" s="22"/>
      <c r="Z3738" s="22"/>
      <c r="AC3738" s="22"/>
      <c r="AF3738" s="22"/>
      <c r="AI3738" s="22"/>
      <c r="AL3738" s="22"/>
      <c r="AO3738" s="22"/>
      <c r="AR3738" s="22"/>
      <c r="AU3738" s="22"/>
      <c r="AX3738" s="22"/>
      <c r="BA3738" s="22"/>
      <c r="BD3738" s="22"/>
    </row>
    <row r="3739" spans="2:56" x14ac:dyDescent="0.3">
      <c r="B3739" s="22"/>
      <c r="C3739" s="55"/>
      <c r="D3739" s="44"/>
      <c r="E3739" s="40"/>
      <c r="F3739" s="40"/>
      <c r="G3739" s="22"/>
      <c r="H3739" s="44"/>
      <c r="I3739" s="67"/>
      <c r="J3739" s="67"/>
      <c r="K3739" s="4"/>
      <c r="N3739" s="22"/>
      <c r="Q3739" s="22"/>
      <c r="T3739" s="22"/>
      <c r="W3739" s="22"/>
      <c r="Z3739" s="22"/>
      <c r="AC3739" s="22"/>
      <c r="AF3739" s="22"/>
      <c r="AI3739" s="22"/>
      <c r="AL3739" s="22"/>
      <c r="AO3739" s="22"/>
      <c r="AR3739" s="22"/>
      <c r="AU3739" s="22"/>
      <c r="AX3739" s="22"/>
      <c r="BA3739" s="22"/>
      <c r="BD3739" s="22"/>
    </row>
    <row r="3740" spans="2:56" x14ac:dyDescent="0.3">
      <c r="B3740" s="22"/>
      <c r="C3740" s="55"/>
      <c r="D3740" s="44"/>
      <c r="E3740" s="40"/>
      <c r="F3740" s="40"/>
      <c r="G3740" s="22"/>
      <c r="H3740" s="44"/>
      <c r="I3740" s="67"/>
      <c r="J3740" s="67"/>
      <c r="K3740" s="4"/>
      <c r="N3740" s="22"/>
      <c r="Q3740" s="22"/>
      <c r="T3740" s="22"/>
      <c r="W3740" s="22"/>
      <c r="Z3740" s="22"/>
      <c r="AC3740" s="22"/>
      <c r="AF3740" s="22"/>
      <c r="AI3740" s="22"/>
      <c r="AL3740" s="22"/>
      <c r="AO3740" s="22"/>
      <c r="AR3740" s="22"/>
      <c r="AU3740" s="22"/>
      <c r="AX3740" s="22"/>
      <c r="BA3740" s="22"/>
      <c r="BD3740" s="22"/>
    </row>
    <row r="3741" spans="2:56" x14ac:dyDescent="0.3">
      <c r="B3741" s="22"/>
      <c r="C3741" s="55"/>
      <c r="D3741" s="44"/>
      <c r="E3741" s="40"/>
      <c r="F3741" s="40"/>
      <c r="G3741" s="22"/>
      <c r="H3741" s="44"/>
      <c r="I3741" s="67"/>
      <c r="J3741" s="67"/>
      <c r="K3741" s="4"/>
      <c r="N3741" s="22"/>
      <c r="Q3741" s="22"/>
      <c r="T3741" s="22"/>
      <c r="W3741" s="22"/>
      <c r="Z3741" s="22"/>
      <c r="AC3741" s="22"/>
      <c r="AF3741" s="22"/>
      <c r="AI3741" s="22"/>
      <c r="AL3741" s="22"/>
      <c r="AO3741" s="22"/>
      <c r="AR3741" s="22"/>
      <c r="AU3741" s="22"/>
      <c r="AX3741" s="22"/>
      <c r="BA3741" s="22"/>
      <c r="BD3741" s="22"/>
    </row>
    <row r="3742" spans="2:56" x14ac:dyDescent="0.3">
      <c r="B3742" s="22"/>
      <c r="C3742" s="55"/>
      <c r="D3742" s="44"/>
      <c r="E3742" s="40"/>
      <c r="F3742" s="40"/>
      <c r="G3742" s="22"/>
      <c r="H3742" s="44"/>
      <c r="I3742" s="67"/>
      <c r="J3742" s="67"/>
      <c r="K3742" s="4"/>
      <c r="N3742" s="22"/>
      <c r="Q3742" s="22"/>
      <c r="T3742" s="22"/>
      <c r="W3742" s="22"/>
      <c r="Z3742" s="22"/>
      <c r="AC3742" s="22"/>
      <c r="AF3742" s="22"/>
      <c r="AI3742" s="22"/>
      <c r="AL3742" s="22"/>
      <c r="AO3742" s="22"/>
      <c r="AR3742" s="22"/>
      <c r="AU3742" s="22"/>
      <c r="AX3742" s="22"/>
      <c r="BA3742" s="22"/>
      <c r="BD3742" s="22"/>
    </row>
    <row r="3743" spans="2:56" x14ac:dyDescent="0.3">
      <c r="B3743" s="22"/>
      <c r="C3743" s="55"/>
      <c r="D3743" s="44"/>
      <c r="E3743" s="40"/>
      <c r="F3743" s="40"/>
      <c r="G3743" s="22"/>
      <c r="H3743" s="44"/>
      <c r="I3743" s="67"/>
      <c r="J3743" s="67"/>
      <c r="K3743" s="4"/>
      <c r="N3743" s="22"/>
      <c r="Q3743" s="22"/>
      <c r="T3743" s="22"/>
      <c r="W3743" s="22"/>
      <c r="Z3743" s="22"/>
      <c r="AC3743" s="22"/>
      <c r="AF3743" s="22"/>
      <c r="AI3743" s="22"/>
      <c r="AL3743" s="22"/>
      <c r="AO3743" s="22"/>
      <c r="AR3743" s="22"/>
      <c r="AU3743" s="22"/>
      <c r="AX3743" s="22"/>
      <c r="BA3743" s="22"/>
      <c r="BD3743" s="22"/>
    </row>
    <row r="3744" spans="2:56" x14ac:dyDescent="0.3">
      <c r="B3744" s="22"/>
      <c r="C3744" s="55"/>
      <c r="D3744" s="44"/>
      <c r="E3744" s="40"/>
      <c r="F3744" s="40"/>
      <c r="G3744" s="22"/>
      <c r="H3744" s="44"/>
      <c r="I3744" s="67"/>
      <c r="J3744" s="67"/>
      <c r="K3744" s="4"/>
      <c r="N3744" s="22"/>
      <c r="Q3744" s="22"/>
      <c r="T3744" s="22"/>
      <c r="W3744" s="22"/>
      <c r="Z3744" s="22"/>
      <c r="AC3744" s="22"/>
      <c r="AF3744" s="22"/>
      <c r="AI3744" s="22"/>
      <c r="AL3744" s="22"/>
      <c r="AO3744" s="22"/>
      <c r="AR3744" s="22"/>
      <c r="AU3744" s="22"/>
      <c r="AX3744" s="22"/>
      <c r="BA3744" s="22"/>
      <c r="BD3744" s="22"/>
    </row>
    <row r="3745" spans="2:56" x14ac:dyDescent="0.3">
      <c r="B3745" s="22"/>
      <c r="C3745" s="55"/>
      <c r="D3745" s="44"/>
      <c r="E3745" s="40"/>
      <c r="F3745" s="40"/>
      <c r="G3745" s="22"/>
      <c r="H3745" s="44"/>
      <c r="I3745" s="67"/>
      <c r="J3745" s="67"/>
      <c r="K3745" s="4"/>
      <c r="N3745" s="22"/>
      <c r="Q3745" s="22"/>
      <c r="T3745" s="22"/>
      <c r="W3745" s="22"/>
      <c r="Z3745" s="22"/>
      <c r="AC3745" s="22"/>
      <c r="AF3745" s="22"/>
      <c r="AI3745" s="22"/>
      <c r="AL3745" s="22"/>
      <c r="AO3745" s="22"/>
      <c r="AR3745" s="22"/>
      <c r="AU3745" s="22"/>
      <c r="AX3745" s="22"/>
      <c r="BA3745" s="22"/>
      <c r="BD3745" s="22"/>
    </row>
    <row r="3746" spans="2:56" x14ac:dyDescent="0.3">
      <c r="B3746" s="22"/>
      <c r="C3746" s="55"/>
      <c r="D3746" s="44"/>
      <c r="E3746" s="40"/>
      <c r="F3746" s="40"/>
      <c r="G3746" s="22"/>
      <c r="H3746" s="44"/>
      <c r="I3746" s="67"/>
      <c r="J3746" s="67"/>
      <c r="K3746" s="4"/>
      <c r="N3746" s="22"/>
      <c r="Q3746" s="22"/>
      <c r="T3746" s="22"/>
      <c r="W3746" s="22"/>
      <c r="Z3746" s="22"/>
      <c r="AC3746" s="22"/>
      <c r="AF3746" s="22"/>
      <c r="AI3746" s="22"/>
      <c r="AL3746" s="22"/>
      <c r="AO3746" s="22"/>
      <c r="AR3746" s="22"/>
      <c r="AU3746" s="22"/>
      <c r="AX3746" s="22"/>
      <c r="BA3746" s="22"/>
      <c r="BD3746" s="22"/>
    </row>
    <row r="3747" spans="2:56" x14ac:dyDescent="0.3">
      <c r="B3747" s="22"/>
      <c r="C3747" s="55"/>
      <c r="D3747" s="44"/>
      <c r="E3747" s="40"/>
      <c r="F3747" s="40"/>
      <c r="G3747" s="22"/>
      <c r="H3747" s="44"/>
      <c r="I3747" s="67"/>
      <c r="J3747" s="67"/>
      <c r="K3747" s="4"/>
      <c r="N3747" s="22"/>
      <c r="Q3747" s="22"/>
      <c r="T3747" s="22"/>
      <c r="W3747" s="22"/>
      <c r="Z3747" s="22"/>
      <c r="AC3747" s="22"/>
      <c r="AF3747" s="22"/>
      <c r="AI3747" s="22"/>
      <c r="AL3747" s="22"/>
      <c r="AO3747" s="22"/>
      <c r="AR3747" s="22"/>
      <c r="AU3747" s="22"/>
      <c r="AX3747" s="22"/>
      <c r="BA3747" s="22"/>
      <c r="BD3747" s="22"/>
    </row>
    <row r="3748" spans="2:56" x14ac:dyDescent="0.3">
      <c r="B3748" s="22"/>
      <c r="C3748" s="55"/>
      <c r="D3748" s="44"/>
      <c r="E3748" s="40"/>
      <c r="F3748" s="40"/>
      <c r="G3748" s="22"/>
      <c r="H3748" s="44"/>
      <c r="I3748" s="67"/>
      <c r="J3748" s="67"/>
      <c r="K3748" s="4"/>
      <c r="N3748" s="22"/>
      <c r="Q3748" s="22"/>
      <c r="T3748" s="22"/>
      <c r="W3748" s="22"/>
      <c r="Z3748" s="22"/>
      <c r="AC3748" s="22"/>
      <c r="AF3748" s="22"/>
      <c r="AI3748" s="22"/>
      <c r="AL3748" s="22"/>
      <c r="AO3748" s="22"/>
      <c r="AR3748" s="22"/>
      <c r="AU3748" s="22"/>
      <c r="AX3748" s="22"/>
      <c r="BA3748" s="22"/>
      <c r="BD3748" s="22"/>
    </row>
    <row r="3749" spans="2:56" x14ac:dyDescent="0.3">
      <c r="B3749" s="22"/>
      <c r="C3749" s="55"/>
      <c r="D3749" s="44"/>
      <c r="E3749" s="40"/>
      <c r="F3749" s="40"/>
      <c r="G3749" s="22"/>
      <c r="H3749" s="44"/>
      <c r="I3749" s="67"/>
      <c r="J3749" s="67"/>
      <c r="K3749" s="4"/>
      <c r="N3749" s="22"/>
      <c r="Q3749" s="22"/>
      <c r="T3749" s="22"/>
      <c r="W3749" s="22"/>
      <c r="Z3749" s="22"/>
      <c r="AC3749" s="22"/>
      <c r="AF3749" s="22"/>
      <c r="AI3749" s="22"/>
      <c r="AL3749" s="22"/>
      <c r="AO3749" s="22"/>
      <c r="AR3749" s="22"/>
      <c r="AU3749" s="22"/>
      <c r="AX3749" s="22"/>
      <c r="BA3749" s="22"/>
      <c r="BD3749" s="22"/>
    </row>
    <row r="3750" spans="2:56" x14ac:dyDescent="0.3">
      <c r="B3750" s="22"/>
      <c r="C3750" s="55"/>
      <c r="D3750" s="44"/>
      <c r="E3750" s="40"/>
      <c r="F3750" s="40"/>
      <c r="G3750" s="22"/>
      <c r="H3750" s="44"/>
      <c r="I3750" s="67"/>
      <c r="J3750" s="67"/>
      <c r="K3750" s="4"/>
      <c r="N3750" s="22"/>
      <c r="Q3750" s="22"/>
      <c r="T3750" s="22"/>
      <c r="W3750" s="22"/>
      <c r="Z3750" s="22"/>
      <c r="AC3750" s="22"/>
      <c r="AF3750" s="22"/>
      <c r="AI3750" s="22"/>
      <c r="AL3750" s="22"/>
      <c r="AO3750" s="22"/>
      <c r="AR3750" s="22"/>
      <c r="AU3750" s="22"/>
      <c r="AX3750" s="22"/>
      <c r="BA3750" s="22"/>
      <c r="BD3750" s="22"/>
    </row>
    <row r="3751" spans="2:56" x14ac:dyDescent="0.3">
      <c r="B3751" s="22"/>
      <c r="C3751" s="55"/>
      <c r="D3751" s="44"/>
      <c r="E3751" s="40"/>
      <c r="F3751" s="40"/>
      <c r="G3751" s="22"/>
      <c r="H3751" s="44"/>
      <c r="I3751" s="67"/>
      <c r="J3751" s="67"/>
      <c r="K3751" s="4"/>
      <c r="N3751" s="22"/>
      <c r="Q3751" s="22"/>
      <c r="T3751" s="22"/>
      <c r="W3751" s="22"/>
      <c r="Z3751" s="22"/>
      <c r="AC3751" s="22"/>
      <c r="AF3751" s="22"/>
      <c r="AI3751" s="22"/>
      <c r="AL3751" s="22"/>
      <c r="AO3751" s="22"/>
      <c r="AR3751" s="22"/>
      <c r="AU3751" s="22"/>
      <c r="AX3751" s="22"/>
      <c r="BA3751" s="22"/>
      <c r="BD3751" s="22"/>
    </row>
    <row r="3752" spans="2:56" x14ac:dyDescent="0.3">
      <c r="B3752" s="22"/>
      <c r="C3752" s="55"/>
      <c r="D3752" s="44"/>
      <c r="E3752" s="40"/>
      <c r="F3752" s="40"/>
      <c r="G3752" s="22"/>
      <c r="H3752" s="44"/>
      <c r="I3752" s="67"/>
      <c r="J3752" s="67"/>
      <c r="K3752" s="4"/>
      <c r="N3752" s="22"/>
      <c r="Q3752" s="22"/>
      <c r="T3752" s="22"/>
      <c r="W3752" s="22"/>
      <c r="Z3752" s="22"/>
      <c r="AC3752" s="22"/>
      <c r="AF3752" s="22"/>
      <c r="AI3752" s="22"/>
      <c r="AL3752" s="22"/>
      <c r="AO3752" s="22"/>
      <c r="AR3752" s="22"/>
      <c r="AU3752" s="22"/>
      <c r="AX3752" s="22"/>
      <c r="BA3752" s="22"/>
      <c r="BD3752" s="22"/>
    </row>
    <row r="3753" spans="2:56" x14ac:dyDescent="0.3">
      <c r="B3753" s="22"/>
      <c r="C3753" s="55"/>
      <c r="D3753" s="44"/>
      <c r="E3753" s="40"/>
      <c r="F3753" s="40"/>
      <c r="G3753" s="22"/>
      <c r="H3753" s="44"/>
      <c r="I3753" s="67"/>
      <c r="J3753" s="67"/>
      <c r="K3753" s="4"/>
      <c r="N3753" s="22"/>
      <c r="Q3753" s="22"/>
      <c r="T3753" s="22"/>
      <c r="W3753" s="22"/>
      <c r="Z3753" s="22"/>
      <c r="AC3753" s="22"/>
      <c r="AF3753" s="22"/>
      <c r="AI3753" s="22"/>
      <c r="AL3753" s="22"/>
      <c r="AO3753" s="22"/>
      <c r="AR3753" s="22"/>
      <c r="AU3753" s="22"/>
      <c r="AX3753" s="22"/>
      <c r="BA3753" s="22"/>
      <c r="BD3753" s="22"/>
    </row>
    <row r="3754" spans="2:56" x14ac:dyDescent="0.3">
      <c r="B3754" s="22"/>
      <c r="C3754" s="55"/>
      <c r="D3754" s="44"/>
      <c r="E3754" s="40"/>
      <c r="F3754" s="40"/>
      <c r="G3754" s="22"/>
      <c r="H3754" s="44"/>
      <c r="I3754" s="67"/>
      <c r="J3754" s="67"/>
      <c r="K3754" s="4"/>
      <c r="N3754" s="22"/>
      <c r="Q3754" s="22"/>
      <c r="T3754" s="22"/>
      <c r="W3754" s="22"/>
      <c r="Z3754" s="22"/>
      <c r="AC3754" s="22"/>
      <c r="AF3754" s="22"/>
      <c r="AI3754" s="22"/>
      <c r="AL3754" s="22"/>
      <c r="AO3754" s="22"/>
      <c r="AR3754" s="22"/>
      <c r="AU3754" s="22"/>
      <c r="AX3754" s="22"/>
      <c r="BA3754" s="22"/>
      <c r="BD3754" s="22"/>
    </row>
    <row r="3755" spans="2:56" x14ac:dyDescent="0.3">
      <c r="B3755" s="22"/>
      <c r="C3755" s="55"/>
      <c r="D3755" s="44"/>
      <c r="E3755" s="40"/>
      <c r="F3755" s="40"/>
      <c r="G3755" s="22"/>
      <c r="H3755" s="44"/>
      <c r="I3755" s="67"/>
      <c r="J3755" s="67"/>
      <c r="K3755" s="4"/>
      <c r="N3755" s="22"/>
      <c r="Q3755" s="22"/>
      <c r="T3755" s="22"/>
      <c r="W3755" s="22"/>
      <c r="Z3755" s="22"/>
      <c r="AC3755" s="22"/>
      <c r="AF3755" s="22"/>
      <c r="AI3755" s="22"/>
      <c r="AL3755" s="22"/>
      <c r="AO3755" s="22"/>
      <c r="AR3755" s="22"/>
      <c r="AU3755" s="22"/>
      <c r="AX3755" s="22"/>
      <c r="BA3755" s="22"/>
      <c r="BD3755" s="22"/>
    </row>
    <row r="3756" spans="2:56" x14ac:dyDescent="0.3">
      <c r="B3756" s="22"/>
      <c r="C3756" s="55"/>
      <c r="D3756" s="44"/>
      <c r="E3756" s="40"/>
      <c r="F3756" s="40"/>
      <c r="G3756" s="22"/>
      <c r="H3756" s="44"/>
      <c r="I3756" s="67"/>
      <c r="J3756" s="67"/>
      <c r="K3756" s="4"/>
      <c r="N3756" s="22"/>
      <c r="Q3756" s="22"/>
      <c r="T3756" s="22"/>
      <c r="W3756" s="22"/>
      <c r="Z3756" s="22"/>
      <c r="AC3756" s="22"/>
      <c r="AF3756" s="22"/>
      <c r="AI3756" s="22"/>
      <c r="AL3756" s="22"/>
      <c r="AO3756" s="22"/>
      <c r="AR3756" s="22"/>
      <c r="AU3756" s="22"/>
      <c r="AX3756" s="22"/>
      <c r="BA3756" s="22"/>
      <c r="BD3756" s="22"/>
    </row>
    <row r="3757" spans="2:56" x14ac:dyDescent="0.3">
      <c r="B3757" s="22"/>
      <c r="C3757" s="55"/>
      <c r="D3757" s="44"/>
      <c r="E3757" s="40"/>
      <c r="F3757" s="40"/>
      <c r="G3757" s="22"/>
      <c r="H3757" s="44"/>
      <c r="I3757" s="67"/>
      <c r="J3757" s="67"/>
      <c r="K3757" s="4"/>
      <c r="N3757" s="22"/>
      <c r="Q3757" s="22"/>
      <c r="T3757" s="22"/>
      <c r="W3757" s="22"/>
      <c r="Z3757" s="22"/>
      <c r="AC3757" s="22"/>
      <c r="AF3757" s="22"/>
      <c r="AI3757" s="22"/>
      <c r="AL3757" s="22"/>
      <c r="AO3757" s="22"/>
      <c r="AR3757" s="22"/>
      <c r="AU3757" s="22"/>
      <c r="AX3757" s="22"/>
      <c r="BA3757" s="22"/>
      <c r="BD3757" s="22"/>
    </row>
    <row r="3758" spans="2:56" x14ac:dyDescent="0.3">
      <c r="B3758" s="22"/>
      <c r="C3758" s="55"/>
      <c r="D3758" s="44"/>
      <c r="E3758" s="40"/>
      <c r="F3758" s="40"/>
      <c r="G3758" s="22"/>
      <c r="H3758" s="44"/>
      <c r="I3758" s="67"/>
      <c r="J3758" s="67"/>
      <c r="K3758" s="4"/>
      <c r="N3758" s="22"/>
      <c r="Q3758" s="22"/>
      <c r="T3758" s="22"/>
      <c r="W3758" s="22"/>
      <c r="Z3758" s="22"/>
      <c r="AC3758" s="22"/>
      <c r="AF3758" s="22"/>
      <c r="AI3758" s="22"/>
      <c r="AL3758" s="22"/>
      <c r="AO3758" s="22"/>
      <c r="AR3758" s="22"/>
      <c r="AU3758" s="22"/>
      <c r="AX3758" s="22"/>
      <c r="BA3758" s="22"/>
      <c r="BD3758" s="22"/>
    </row>
    <row r="3759" spans="2:56" x14ac:dyDescent="0.3">
      <c r="B3759" s="22"/>
      <c r="C3759" s="55"/>
      <c r="D3759" s="44"/>
      <c r="E3759" s="40"/>
      <c r="F3759" s="40"/>
      <c r="G3759" s="22"/>
      <c r="H3759" s="44"/>
      <c r="I3759" s="67"/>
      <c r="J3759" s="67"/>
      <c r="K3759" s="4"/>
      <c r="N3759" s="22"/>
      <c r="Q3759" s="22"/>
      <c r="T3759" s="22"/>
      <c r="W3759" s="22"/>
      <c r="Z3759" s="22"/>
      <c r="AC3759" s="22"/>
      <c r="AF3759" s="22"/>
      <c r="AI3759" s="22"/>
      <c r="AL3759" s="22"/>
      <c r="AO3759" s="22"/>
      <c r="AR3759" s="22"/>
      <c r="AU3759" s="22"/>
      <c r="AX3759" s="22"/>
      <c r="BA3759" s="22"/>
      <c r="BD3759" s="22"/>
    </row>
    <row r="3760" spans="2:56" x14ac:dyDescent="0.3">
      <c r="B3760" s="22"/>
      <c r="C3760" s="55"/>
      <c r="D3760" s="44"/>
      <c r="E3760" s="40"/>
      <c r="F3760" s="40"/>
      <c r="G3760" s="22"/>
      <c r="H3760" s="44"/>
      <c r="I3760" s="67"/>
      <c r="J3760" s="67"/>
      <c r="K3760" s="4"/>
      <c r="N3760" s="22"/>
      <c r="Q3760" s="22"/>
      <c r="T3760" s="22"/>
      <c r="W3760" s="22"/>
      <c r="Z3760" s="22"/>
      <c r="AC3760" s="22"/>
      <c r="AF3760" s="22"/>
      <c r="AI3760" s="22"/>
      <c r="AL3760" s="22"/>
      <c r="AO3760" s="22"/>
      <c r="AR3760" s="22"/>
      <c r="AU3760" s="22"/>
      <c r="AX3760" s="22"/>
      <c r="BA3760" s="22"/>
      <c r="BD3760" s="22"/>
    </row>
    <row r="3761" spans="2:56" x14ac:dyDescent="0.3">
      <c r="B3761" s="22"/>
      <c r="C3761" s="55"/>
      <c r="D3761" s="44"/>
      <c r="E3761" s="40"/>
      <c r="F3761" s="40"/>
      <c r="G3761" s="22"/>
      <c r="H3761" s="44"/>
      <c r="I3761" s="67"/>
      <c r="J3761" s="67"/>
      <c r="K3761" s="4"/>
      <c r="N3761" s="22"/>
      <c r="Q3761" s="22"/>
      <c r="T3761" s="22"/>
      <c r="W3761" s="22"/>
      <c r="Z3761" s="22"/>
      <c r="AC3761" s="22"/>
      <c r="AF3761" s="22"/>
      <c r="AI3761" s="22"/>
      <c r="AL3761" s="22"/>
      <c r="AO3761" s="22"/>
      <c r="AR3761" s="22"/>
      <c r="AU3761" s="22"/>
      <c r="AX3761" s="22"/>
      <c r="BA3761" s="22"/>
      <c r="BD3761" s="22"/>
    </row>
    <row r="3762" spans="2:56" x14ac:dyDescent="0.3">
      <c r="B3762" s="22"/>
      <c r="C3762" s="55"/>
      <c r="D3762" s="44"/>
      <c r="E3762" s="40"/>
      <c r="F3762" s="40"/>
      <c r="G3762" s="22"/>
      <c r="H3762" s="44"/>
      <c r="I3762" s="67"/>
      <c r="J3762" s="67"/>
      <c r="K3762" s="4"/>
      <c r="N3762" s="22"/>
      <c r="Q3762" s="22"/>
      <c r="T3762" s="22"/>
      <c r="W3762" s="22"/>
      <c r="Z3762" s="22"/>
      <c r="AC3762" s="22"/>
      <c r="AF3762" s="22"/>
      <c r="AI3762" s="22"/>
      <c r="AL3762" s="22"/>
      <c r="AO3762" s="22"/>
      <c r="AR3762" s="22"/>
      <c r="AU3762" s="22"/>
      <c r="AX3762" s="22"/>
      <c r="BA3762" s="22"/>
      <c r="BD3762" s="22"/>
    </row>
    <row r="3763" spans="2:56" x14ac:dyDescent="0.3">
      <c r="B3763" s="22"/>
      <c r="C3763" s="55"/>
      <c r="D3763" s="44"/>
      <c r="E3763" s="40"/>
      <c r="F3763" s="40"/>
      <c r="G3763" s="22"/>
      <c r="H3763" s="44"/>
      <c r="I3763" s="67"/>
      <c r="J3763" s="67"/>
      <c r="K3763" s="4"/>
      <c r="N3763" s="22"/>
      <c r="Q3763" s="22"/>
      <c r="T3763" s="22"/>
      <c r="W3763" s="22"/>
      <c r="Z3763" s="22"/>
      <c r="AC3763" s="22"/>
      <c r="AF3763" s="22"/>
      <c r="AI3763" s="22"/>
      <c r="AL3763" s="22"/>
      <c r="AO3763" s="22"/>
      <c r="AR3763" s="22"/>
      <c r="AU3763" s="22"/>
      <c r="AX3763" s="22"/>
      <c r="BA3763" s="22"/>
      <c r="BD3763" s="22"/>
    </row>
    <row r="3764" spans="2:56" x14ac:dyDescent="0.3">
      <c r="B3764" s="22"/>
      <c r="C3764" s="55"/>
      <c r="D3764" s="44"/>
      <c r="E3764" s="40"/>
      <c r="F3764" s="40"/>
      <c r="G3764" s="22"/>
      <c r="H3764" s="44"/>
      <c r="I3764" s="67"/>
      <c r="J3764" s="67"/>
      <c r="K3764" s="4"/>
      <c r="N3764" s="22"/>
      <c r="Q3764" s="22"/>
      <c r="T3764" s="22"/>
      <c r="W3764" s="22"/>
      <c r="Z3764" s="22"/>
      <c r="AC3764" s="22"/>
      <c r="AF3764" s="22"/>
      <c r="AI3764" s="22"/>
      <c r="AL3764" s="22"/>
      <c r="AO3764" s="22"/>
      <c r="AR3764" s="22"/>
      <c r="AU3764" s="22"/>
      <c r="AX3764" s="22"/>
      <c r="BA3764" s="22"/>
      <c r="BD3764" s="22"/>
    </row>
    <row r="3765" spans="2:56" x14ac:dyDescent="0.3">
      <c r="B3765" s="22"/>
      <c r="C3765" s="55"/>
      <c r="D3765" s="44"/>
      <c r="E3765" s="40"/>
      <c r="F3765" s="40"/>
      <c r="G3765" s="22"/>
      <c r="H3765" s="44"/>
      <c r="I3765" s="67"/>
      <c r="J3765" s="67"/>
      <c r="K3765" s="4"/>
      <c r="N3765" s="22"/>
      <c r="Q3765" s="22"/>
      <c r="T3765" s="22"/>
      <c r="W3765" s="22"/>
      <c r="Z3765" s="22"/>
      <c r="AC3765" s="22"/>
      <c r="AF3765" s="22"/>
      <c r="AI3765" s="22"/>
      <c r="AL3765" s="22"/>
      <c r="AO3765" s="22"/>
      <c r="AR3765" s="22"/>
      <c r="AU3765" s="22"/>
      <c r="AX3765" s="22"/>
      <c r="BA3765" s="22"/>
      <c r="BD3765" s="22"/>
    </row>
    <row r="3766" spans="2:56" x14ac:dyDescent="0.3">
      <c r="B3766" s="22"/>
      <c r="C3766" s="55"/>
      <c r="D3766" s="44"/>
      <c r="E3766" s="40"/>
      <c r="F3766" s="40"/>
      <c r="G3766" s="22"/>
      <c r="H3766" s="44"/>
      <c r="I3766" s="67"/>
      <c r="J3766" s="67"/>
      <c r="K3766" s="4"/>
      <c r="N3766" s="22"/>
      <c r="Q3766" s="22"/>
      <c r="T3766" s="22"/>
      <c r="W3766" s="22"/>
      <c r="Z3766" s="22"/>
      <c r="AC3766" s="22"/>
      <c r="AF3766" s="22"/>
      <c r="AI3766" s="22"/>
      <c r="AL3766" s="22"/>
      <c r="AO3766" s="22"/>
      <c r="AR3766" s="22"/>
      <c r="AU3766" s="22"/>
      <c r="AX3766" s="22"/>
      <c r="BA3766" s="22"/>
      <c r="BD3766" s="22"/>
    </row>
    <row r="3767" spans="2:56" x14ac:dyDescent="0.3">
      <c r="B3767" s="22"/>
      <c r="C3767" s="55"/>
      <c r="D3767" s="44"/>
      <c r="E3767" s="40"/>
      <c r="F3767" s="40"/>
      <c r="G3767" s="22"/>
      <c r="H3767" s="44"/>
      <c r="I3767" s="67"/>
      <c r="J3767" s="67"/>
      <c r="K3767" s="4"/>
      <c r="N3767" s="22"/>
      <c r="Q3767" s="22"/>
      <c r="T3767" s="22"/>
      <c r="W3767" s="22"/>
      <c r="Z3767" s="22"/>
      <c r="AC3767" s="22"/>
      <c r="AF3767" s="22"/>
      <c r="AI3767" s="22"/>
      <c r="AL3767" s="22"/>
      <c r="AO3767" s="22"/>
      <c r="AR3767" s="22"/>
      <c r="AU3767" s="22"/>
      <c r="AX3767" s="22"/>
      <c r="BA3767" s="22"/>
      <c r="BD3767" s="22"/>
    </row>
    <row r="3768" spans="2:56" x14ac:dyDescent="0.3">
      <c r="B3768" s="22"/>
      <c r="C3768" s="55"/>
      <c r="D3768" s="44"/>
      <c r="E3768" s="40"/>
      <c r="F3768" s="40"/>
      <c r="G3768" s="22"/>
      <c r="H3768" s="44"/>
      <c r="I3768" s="67"/>
      <c r="J3768" s="67"/>
      <c r="K3768" s="4"/>
      <c r="N3768" s="22"/>
      <c r="Q3768" s="22"/>
      <c r="T3768" s="22"/>
      <c r="W3768" s="22"/>
      <c r="Z3768" s="22"/>
      <c r="AC3768" s="22"/>
      <c r="AF3768" s="22"/>
      <c r="AI3768" s="22"/>
      <c r="AL3768" s="22"/>
      <c r="AO3768" s="22"/>
      <c r="AR3768" s="22"/>
      <c r="AU3768" s="22"/>
      <c r="AX3768" s="22"/>
      <c r="BA3768" s="22"/>
      <c r="BD3768" s="22"/>
    </row>
    <row r="3769" spans="2:56" x14ac:dyDescent="0.3">
      <c r="B3769" s="22"/>
      <c r="C3769" s="55"/>
      <c r="D3769" s="44"/>
      <c r="E3769" s="40"/>
      <c r="F3769" s="40"/>
      <c r="G3769" s="22"/>
      <c r="H3769" s="44"/>
      <c r="I3769" s="67"/>
      <c r="J3769" s="67"/>
      <c r="K3769" s="4"/>
      <c r="N3769" s="22"/>
      <c r="Q3769" s="22"/>
      <c r="T3769" s="22"/>
      <c r="W3769" s="22"/>
      <c r="Z3769" s="22"/>
      <c r="AC3769" s="22"/>
      <c r="AF3769" s="22"/>
      <c r="AI3769" s="22"/>
      <c r="AL3769" s="22"/>
      <c r="AO3769" s="22"/>
      <c r="AR3769" s="22"/>
      <c r="AU3769" s="22"/>
      <c r="AX3769" s="22"/>
      <c r="BA3769" s="22"/>
      <c r="BD3769" s="22"/>
    </row>
    <row r="3770" spans="2:56" x14ac:dyDescent="0.3">
      <c r="B3770" s="22"/>
      <c r="C3770" s="55"/>
      <c r="D3770" s="44"/>
      <c r="E3770" s="40"/>
      <c r="F3770" s="40"/>
      <c r="G3770" s="22"/>
      <c r="H3770" s="44"/>
      <c r="I3770" s="67"/>
      <c r="J3770" s="67"/>
      <c r="K3770" s="4"/>
      <c r="N3770" s="22"/>
      <c r="Q3770" s="22"/>
      <c r="T3770" s="22"/>
      <c r="W3770" s="22"/>
      <c r="Z3770" s="22"/>
      <c r="AC3770" s="22"/>
      <c r="AF3770" s="22"/>
      <c r="AI3770" s="22"/>
      <c r="AL3770" s="22"/>
      <c r="AO3770" s="22"/>
      <c r="AR3770" s="22"/>
      <c r="AU3770" s="22"/>
      <c r="AX3770" s="22"/>
      <c r="BA3770" s="22"/>
      <c r="BD3770" s="22"/>
    </row>
    <row r="3771" spans="2:56" x14ac:dyDescent="0.3">
      <c r="B3771" s="22"/>
      <c r="C3771" s="55"/>
      <c r="D3771" s="44"/>
      <c r="E3771" s="40"/>
      <c r="F3771" s="40"/>
      <c r="G3771" s="22"/>
      <c r="H3771" s="44"/>
      <c r="I3771" s="67"/>
      <c r="J3771" s="67"/>
      <c r="K3771" s="4"/>
      <c r="N3771" s="22"/>
      <c r="Q3771" s="22"/>
      <c r="T3771" s="22"/>
      <c r="W3771" s="22"/>
      <c r="Z3771" s="22"/>
      <c r="AC3771" s="22"/>
      <c r="AF3771" s="22"/>
      <c r="AI3771" s="22"/>
      <c r="AL3771" s="22"/>
      <c r="AO3771" s="22"/>
      <c r="AR3771" s="22"/>
      <c r="AU3771" s="22"/>
      <c r="AX3771" s="22"/>
      <c r="BA3771" s="22"/>
      <c r="BD3771" s="22"/>
    </row>
    <row r="3772" spans="2:56" x14ac:dyDescent="0.3">
      <c r="B3772" s="22"/>
      <c r="C3772" s="55"/>
      <c r="D3772" s="44"/>
      <c r="E3772" s="40"/>
      <c r="F3772" s="40"/>
      <c r="G3772" s="22"/>
      <c r="H3772" s="44"/>
      <c r="I3772" s="67"/>
      <c r="J3772" s="67"/>
      <c r="K3772" s="4"/>
      <c r="N3772" s="22"/>
      <c r="Q3772" s="22"/>
      <c r="T3772" s="22"/>
      <c r="W3772" s="22"/>
      <c r="Z3772" s="22"/>
      <c r="AC3772" s="22"/>
      <c r="AF3772" s="22"/>
      <c r="AI3772" s="22"/>
      <c r="AL3772" s="22"/>
      <c r="AO3772" s="22"/>
      <c r="AR3772" s="22"/>
      <c r="AU3772" s="22"/>
      <c r="AX3772" s="22"/>
      <c r="BA3772" s="22"/>
      <c r="BD3772" s="22"/>
    </row>
    <row r="3773" spans="2:56" x14ac:dyDescent="0.3">
      <c r="B3773" s="22"/>
      <c r="C3773" s="55"/>
      <c r="D3773" s="44"/>
      <c r="E3773" s="40"/>
      <c r="F3773" s="40"/>
      <c r="G3773" s="22"/>
      <c r="H3773" s="44"/>
      <c r="I3773" s="67"/>
      <c r="J3773" s="67"/>
      <c r="K3773" s="4"/>
      <c r="N3773" s="22"/>
      <c r="Q3773" s="22"/>
      <c r="T3773" s="22"/>
      <c r="W3773" s="22"/>
      <c r="Z3773" s="22"/>
      <c r="AC3773" s="22"/>
      <c r="AF3773" s="22"/>
      <c r="AI3773" s="22"/>
      <c r="AL3773" s="22"/>
      <c r="AO3773" s="22"/>
      <c r="AR3773" s="22"/>
      <c r="AU3773" s="22"/>
      <c r="AX3773" s="22"/>
      <c r="BA3773" s="22"/>
      <c r="BD3773" s="22"/>
    </row>
    <row r="3774" spans="2:56" x14ac:dyDescent="0.3">
      <c r="B3774" s="22"/>
      <c r="C3774" s="55"/>
      <c r="D3774" s="44"/>
      <c r="E3774" s="40"/>
      <c r="F3774" s="40"/>
      <c r="G3774" s="22"/>
      <c r="H3774" s="44"/>
      <c r="I3774" s="67"/>
      <c r="J3774" s="67"/>
      <c r="K3774" s="4"/>
      <c r="N3774" s="22"/>
      <c r="Q3774" s="22"/>
      <c r="T3774" s="22"/>
      <c r="W3774" s="22"/>
      <c r="Z3774" s="22"/>
      <c r="AC3774" s="22"/>
      <c r="AF3774" s="22"/>
      <c r="AI3774" s="22"/>
      <c r="AL3774" s="22"/>
      <c r="AO3774" s="22"/>
      <c r="AR3774" s="22"/>
      <c r="AU3774" s="22"/>
      <c r="AX3774" s="22"/>
      <c r="BA3774" s="22"/>
      <c r="BD3774" s="22"/>
    </row>
    <row r="3775" spans="2:56" x14ac:dyDescent="0.3">
      <c r="B3775" s="22"/>
      <c r="C3775" s="55"/>
      <c r="D3775" s="44"/>
      <c r="E3775" s="40"/>
      <c r="F3775" s="40"/>
      <c r="G3775" s="22"/>
      <c r="H3775" s="44"/>
      <c r="I3775" s="67"/>
      <c r="J3775" s="67"/>
      <c r="K3775" s="4"/>
      <c r="N3775" s="22"/>
      <c r="Q3775" s="22"/>
      <c r="T3775" s="22"/>
      <c r="W3775" s="22"/>
      <c r="Z3775" s="22"/>
      <c r="AC3775" s="22"/>
      <c r="AF3775" s="22"/>
      <c r="AI3775" s="22"/>
      <c r="AL3775" s="22"/>
      <c r="AO3775" s="22"/>
      <c r="AR3775" s="22"/>
      <c r="AU3775" s="22"/>
      <c r="AX3775" s="22"/>
      <c r="BA3775" s="22"/>
      <c r="BD3775" s="22"/>
    </row>
    <row r="3776" spans="2:56" x14ac:dyDescent="0.3">
      <c r="B3776" s="22"/>
      <c r="C3776" s="55"/>
      <c r="D3776" s="44"/>
      <c r="E3776" s="40"/>
      <c r="F3776" s="40"/>
      <c r="G3776" s="22"/>
      <c r="H3776" s="44"/>
      <c r="I3776" s="67"/>
      <c r="J3776" s="67"/>
      <c r="K3776" s="4"/>
      <c r="N3776" s="22"/>
      <c r="Q3776" s="22"/>
      <c r="T3776" s="22"/>
      <c r="W3776" s="22"/>
      <c r="Z3776" s="22"/>
      <c r="AC3776" s="22"/>
      <c r="AF3776" s="22"/>
      <c r="AI3776" s="22"/>
      <c r="AL3776" s="22"/>
      <c r="AO3776" s="22"/>
      <c r="AR3776" s="22"/>
      <c r="AU3776" s="22"/>
      <c r="AX3776" s="22"/>
      <c r="BA3776" s="22"/>
      <c r="BD3776" s="22"/>
    </row>
    <row r="3777" spans="2:56" x14ac:dyDescent="0.3">
      <c r="B3777" s="22"/>
      <c r="C3777" s="55"/>
      <c r="D3777" s="44"/>
      <c r="E3777" s="40"/>
      <c r="F3777" s="40"/>
      <c r="G3777" s="22"/>
      <c r="H3777" s="44"/>
      <c r="I3777" s="67"/>
      <c r="J3777" s="67"/>
      <c r="K3777" s="4"/>
      <c r="N3777" s="22"/>
      <c r="Q3777" s="22"/>
      <c r="T3777" s="22"/>
      <c r="W3777" s="22"/>
      <c r="Z3777" s="22"/>
      <c r="AC3777" s="22"/>
      <c r="AF3777" s="22"/>
      <c r="AI3777" s="22"/>
      <c r="AL3777" s="22"/>
      <c r="AO3777" s="22"/>
      <c r="AR3777" s="22"/>
      <c r="AU3777" s="22"/>
      <c r="AX3777" s="22"/>
      <c r="BA3777" s="22"/>
      <c r="BD3777" s="22"/>
    </row>
    <row r="3778" spans="2:56" x14ac:dyDescent="0.3">
      <c r="B3778" s="22"/>
      <c r="C3778" s="55"/>
      <c r="D3778" s="44"/>
      <c r="E3778" s="40"/>
      <c r="F3778" s="40"/>
      <c r="G3778" s="22"/>
      <c r="H3778" s="44"/>
      <c r="I3778" s="67"/>
      <c r="J3778" s="67"/>
      <c r="K3778" s="4"/>
      <c r="N3778" s="22"/>
      <c r="Q3778" s="22"/>
      <c r="T3778" s="22"/>
      <c r="W3778" s="22"/>
      <c r="Z3778" s="22"/>
      <c r="AC3778" s="22"/>
      <c r="AF3778" s="22"/>
      <c r="AI3778" s="22"/>
      <c r="AL3778" s="22"/>
      <c r="AO3778" s="22"/>
      <c r="AR3778" s="22"/>
      <c r="AU3778" s="22"/>
      <c r="AX3778" s="22"/>
      <c r="BA3778" s="22"/>
      <c r="BD3778" s="22"/>
    </row>
    <row r="3779" spans="2:56" x14ac:dyDescent="0.3">
      <c r="B3779" s="22"/>
      <c r="C3779" s="55"/>
      <c r="D3779" s="44"/>
      <c r="E3779" s="40"/>
      <c r="F3779" s="40"/>
      <c r="G3779" s="22"/>
      <c r="H3779" s="44"/>
      <c r="I3779" s="67"/>
      <c r="J3779" s="67"/>
      <c r="K3779" s="4"/>
      <c r="N3779" s="22"/>
      <c r="Q3779" s="22"/>
      <c r="T3779" s="22"/>
      <c r="W3779" s="22"/>
      <c r="Z3779" s="22"/>
      <c r="AC3779" s="22"/>
      <c r="AF3779" s="22"/>
      <c r="AI3779" s="22"/>
      <c r="AL3779" s="22"/>
      <c r="AO3779" s="22"/>
      <c r="AR3779" s="22"/>
      <c r="AU3779" s="22"/>
      <c r="AX3779" s="22"/>
      <c r="BA3779" s="22"/>
      <c r="BD3779" s="22"/>
    </row>
    <row r="3780" spans="2:56" x14ac:dyDescent="0.3">
      <c r="B3780" s="22"/>
      <c r="C3780" s="55"/>
      <c r="D3780" s="44"/>
      <c r="E3780" s="40"/>
      <c r="F3780" s="40"/>
      <c r="G3780" s="22"/>
      <c r="H3780" s="44"/>
      <c r="I3780" s="67"/>
      <c r="J3780" s="67"/>
      <c r="K3780" s="4"/>
      <c r="N3780" s="22"/>
      <c r="Q3780" s="22"/>
      <c r="T3780" s="22"/>
      <c r="W3780" s="22"/>
      <c r="Z3780" s="22"/>
      <c r="AC3780" s="22"/>
      <c r="AF3780" s="22"/>
      <c r="AI3780" s="22"/>
      <c r="AL3780" s="22"/>
      <c r="AO3780" s="22"/>
      <c r="AR3780" s="22"/>
      <c r="AU3780" s="22"/>
      <c r="AX3780" s="22"/>
      <c r="BA3780" s="22"/>
      <c r="BD3780" s="22"/>
    </row>
    <row r="3781" spans="2:56" x14ac:dyDescent="0.3">
      <c r="B3781" s="22"/>
      <c r="C3781" s="55"/>
      <c r="D3781" s="44"/>
      <c r="E3781" s="40"/>
      <c r="F3781" s="40"/>
      <c r="G3781" s="22"/>
      <c r="H3781" s="44"/>
      <c r="I3781" s="67"/>
      <c r="J3781" s="67"/>
      <c r="K3781" s="4"/>
      <c r="N3781" s="22"/>
      <c r="Q3781" s="22"/>
      <c r="T3781" s="22"/>
      <c r="W3781" s="22"/>
      <c r="Z3781" s="22"/>
      <c r="AC3781" s="22"/>
      <c r="AF3781" s="22"/>
      <c r="AI3781" s="22"/>
      <c r="AL3781" s="22"/>
      <c r="AO3781" s="22"/>
      <c r="AR3781" s="22"/>
      <c r="AU3781" s="22"/>
      <c r="AX3781" s="22"/>
      <c r="BA3781" s="22"/>
      <c r="BD3781" s="22"/>
    </row>
    <row r="3782" spans="2:56" x14ac:dyDescent="0.3">
      <c r="B3782" s="22"/>
      <c r="C3782" s="55"/>
      <c r="D3782" s="44"/>
      <c r="E3782" s="40"/>
      <c r="F3782" s="40"/>
      <c r="G3782" s="22"/>
      <c r="H3782" s="44"/>
      <c r="I3782" s="67"/>
      <c r="J3782" s="67"/>
      <c r="K3782" s="4"/>
      <c r="N3782" s="22"/>
      <c r="Q3782" s="22"/>
      <c r="T3782" s="22"/>
      <c r="W3782" s="22"/>
      <c r="Z3782" s="22"/>
      <c r="AC3782" s="22"/>
      <c r="AF3782" s="22"/>
      <c r="AI3782" s="22"/>
      <c r="AL3782" s="22"/>
      <c r="AO3782" s="22"/>
      <c r="AR3782" s="22"/>
      <c r="AU3782" s="22"/>
      <c r="AX3782" s="22"/>
      <c r="BA3782" s="22"/>
      <c r="BD3782" s="22"/>
    </row>
    <row r="3783" spans="2:56" x14ac:dyDescent="0.3">
      <c r="B3783" s="22"/>
      <c r="C3783" s="55"/>
      <c r="D3783" s="44"/>
      <c r="E3783" s="40"/>
      <c r="F3783" s="40"/>
      <c r="G3783" s="22"/>
      <c r="H3783" s="44"/>
      <c r="I3783" s="67"/>
      <c r="J3783" s="67"/>
      <c r="K3783" s="4"/>
      <c r="N3783" s="22"/>
      <c r="Q3783" s="22"/>
      <c r="T3783" s="22"/>
      <c r="W3783" s="22"/>
      <c r="Z3783" s="22"/>
      <c r="AC3783" s="22"/>
      <c r="AF3783" s="22"/>
      <c r="AI3783" s="22"/>
      <c r="AL3783" s="22"/>
      <c r="AO3783" s="22"/>
      <c r="AR3783" s="22"/>
      <c r="AU3783" s="22"/>
      <c r="AX3783" s="22"/>
      <c r="BA3783" s="22"/>
      <c r="BD3783" s="22"/>
    </row>
    <row r="3784" spans="2:56" x14ac:dyDescent="0.3">
      <c r="B3784" s="22"/>
      <c r="C3784" s="55"/>
      <c r="D3784" s="44"/>
      <c r="E3784" s="40"/>
      <c r="F3784" s="40"/>
      <c r="G3784" s="22"/>
      <c r="H3784" s="44"/>
      <c r="I3784" s="67"/>
      <c r="J3784" s="67"/>
      <c r="K3784" s="4"/>
      <c r="N3784" s="22"/>
      <c r="Q3784" s="22"/>
      <c r="T3784" s="22"/>
      <c r="W3784" s="22"/>
      <c r="Z3784" s="22"/>
      <c r="AC3784" s="22"/>
      <c r="AF3784" s="22"/>
      <c r="AI3784" s="22"/>
      <c r="AL3784" s="22"/>
      <c r="AO3784" s="22"/>
      <c r="AR3784" s="22"/>
      <c r="AU3784" s="22"/>
      <c r="AX3784" s="22"/>
      <c r="BA3784" s="22"/>
      <c r="BD3784" s="22"/>
    </row>
    <row r="3785" spans="2:56" x14ac:dyDescent="0.3">
      <c r="B3785" s="22"/>
      <c r="C3785" s="55"/>
      <c r="D3785" s="44"/>
      <c r="E3785" s="40"/>
      <c r="F3785" s="40"/>
      <c r="G3785" s="22"/>
      <c r="H3785" s="44"/>
      <c r="I3785" s="67"/>
      <c r="J3785" s="67"/>
      <c r="K3785" s="4"/>
      <c r="N3785" s="22"/>
      <c r="Q3785" s="22"/>
      <c r="T3785" s="22"/>
      <c r="W3785" s="22"/>
      <c r="Z3785" s="22"/>
      <c r="AC3785" s="22"/>
      <c r="AF3785" s="22"/>
      <c r="AI3785" s="22"/>
      <c r="AL3785" s="22"/>
      <c r="AO3785" s="22"/>
      <c r="AR3785" s="22"/>
      <c r="AU3785" s="22"/>
      <c r="AX3785" s="22"/>
      <c r="BA3785" s="22"/>
      <c r="BD3785" s="22"/>
    </row>
    <row r="3786" spans="2:56" x14ac:dyDescent="0.3">
      <c r="B3786" s="22"/>
      <c r="C3786" s="55"/>
      <c r="D3786" s="44"/>
      <c r="E3786" s="40"/>
      <c r="F3786" s="40"/>
      <c r="G3786" s="22"/>
      <c r="H3786" s="44"/>
      <c r="I3786" s="67"/>
      <c r="J3786" s="67"/>
      <c r="K3786" s="4"/>
      <c r="N3786" s="22"/>
      <c r="Q3786" s="22"/>
      <c r="T3786" s="22"/>
      <c r="W3786" s="22"/>
      <c r="Z3786" s="22"/>
      <c r="AC3786" s="22"/>
      <c r="AF3786" s="22"/>
      <c r="AI3786" s="22"/>
      <c r="AL3786" s="22"/>
      <c r="AO3786" s="22"/>
      <c r="AR3786" s="22"/>
      <c r="AU3786" s="22"/>
      <c r="AX3786" s="22"/>
      <c r="BA3786" s="22"/>
      <c r="BD3786" s="22"/>
    </row>
    <row r="3787" spans="2:56" x14ac:dyDescent="0.3">
      <c r="B3787" s="22"/>
      <c r="C3787" s="55"/>
      <c r="D3787" s="44"/>
      <c r="E3787" s="40"/>
      <c r="F3787" s="40"/>
      <c r="G3787" s="22"/>
      <c r="H3787" s="44"/>
      <c r="I3787" s="67"/>
      <c r="J3787" s="67"/>
      <c r="K3787" s="4"/>
      <c r="N3787" s="22"/>
      <c r="Q3787" s="22"/>
      <c r="T3787" s="22"/>
      <c r="W3787" s="22"/>
      <c r="Z3787" s="22"/>
      <c r="AC3787" s="22"/>
      <c r="AF3787" s="22"/>
      <c r="AI3787" s="22"/>
      <c r="AL3787" s="22"/>
      <c r="AO3787" s="22"/>
      <c r="AR3787" s="22"/>
      <c r="AU3787" s="22"/>
      <c r="AX3787" s="22"/>
      <c r="BA3787" s="22"/>
      <c r="BD3787" s="22"/>
    </row>
    <row r="3788" spans="2:56" x14ac:dyDescent="0.3">
      <c r="B3788" s="22"/>
      <c r="C3788" s="55"/>
      <c r="D3788" s="44"/>
      <c r="E3788" s="40"/>
      <c r="F3788" s="40"/>
      <c r="G3788" s="22"/>
      <c r="H3788" s="44"/>
      <c r="I3788" s="67"/>
      <c r="J3788" s="67"/>
      <c r="K3788" s="4"/>
      <c r="N3788" s="22"/>
      <c r="Q3788" s="22"/>
      <c r="T3788" s="22"/>
      <c r="W3788" s="22"/>
      <c r="Z3788" s="22"/>
      <c r="AC3788" s="22"/>
      <c r="AF3788" s="22"/>
      <c r="AI3788" s="22"/>
      <c r="AL3788" s="22"/>
      <c r="AO3788" s="22"/>
      <c r="AR3788" s="22"/>
      <c r="AU3788" s="22"/>
      <c r="AX3788" s="22"/>
      <c r="BA3788" s="22"/>
      <c r="BD3788" s="22"/>
    </row>
    <row r="3789" spans="2:56" x14ac:dyDescent="0.3">
      <c r="B3789" s="22"/>
      <c r="C3789" s="55"/>
      <c r="D3789" s="44"/>
      <c r="E3789" s="40"/>
      <c r="F3789" s="40"/>
      <c r="G3789" s="22"/>
      <c r="H3789" s="44"/>
      <c r="I3789" s="67"/>
      <c r="J3789" s="67"/>
      <c r="K3789" s="4"/>
      <c r="N3789" s="22"/>
      <c r="Q3789" s="22"/>
      <c r="T3789" s="22"/>
      <c r="W3789" s="22"/>
      <c r="Z3789" s="22"/>
      <c r="AC3789" s="22"/>
      <c r="AF3789" s="22"/>
      <c r="AI3789" s="22"/>
      <c r="AL3789" s="22"/>
      <c r="AO3789" s="22"/>
      <c r="AR3789" s="22"/>
      <c r="AU3789" s="22"/>
      <c r="AX3789" s="22"/>
      <c r="BA3789" s="22"/>
      <c r="BD3789" s="22"/>
    </row>
    <row r="3790" spans="2:56" x14ac:dyDescent="0.3">
      <c r="B3790" s="22"/>
      <c r="C3790" s="55"/>
      <c r="D3790" s="44"/>
      <c r="E3790" s="40"/>
      <c r="F3790" s="40"/>
      <c r="G3790" s="22"/>
      <c r="H3790" s="44"/>
      <c r="I3790" s="67"/>
      <c r="J3790" s="67"/>
      <c r="K3790" s="4"/>
      <c r="N3790" s="22"/>
      <c r="Q3790" s="22"/>
      <c r="T3790" s="22"/>
      <c r="W3790" s="22"/>
      <c r="Z3790" s="22"/>
      <c r="AC3790" s="22"/>
      <c r="AF3790" s="22"/>
      <c r="AI3790" s="22"/>
      <c r="AL3790" s="22"/>
      <c r="AO3790" s="22"/>
      <c r="AR3790" s="22"/>
      <c r="AU3790" s="22"/>
      <c r="AX3790" s="22"/>
      <c r="BA3790" s="22"/>
      <c r="BD3790" s="22"/>
    </row>
    <row r="3791" spans="2:56" x14ac:dyDescent="0.3">
      <c r="B3791" s="22"/>
      <c r="C3791" s="55"/>
      <c r="D3791" s="44"/>
      <c r="E3791" s="40"/>
      <c r="F3791" s="40"/>
      <c r="G3791" s="22"/>
      <c r="H3791" s="44"/>
      <c r="I3791" s="67"/>
      <c r="J3791" s="67"/>
      <c r="K3791" s="4"/>
      <c r="N3791" s="22"/>
      <c r="Q3791" s="22"/>
      <c r="T3791" s="22"/>
      <c r="W3791" s="22"/>
      <c r="Z3791" s="22"/>
      <c r="AC3791" s="22"/>
      <c r="AF3791" s="22"/>
      <c r="AI3791" s="22"/>
      <c r="AL3791" s="22"/>
      <c r="AO3791" s="22"/>
      <c r="AR3791" s="22"/>
      <c r="AU3791" s="22"/>
      <c r="AX3791" s="22"/>
      <c r="BA3791" s="22"/>
      <c r="BD3791" s="22"/>
    </row>
    <row r="3792" spans="2:56" x14ac:dyDescent="0.3">
      <c r="B3792" s="22"/>
      <c r="C3792" s="55"/>
      <c r="D3792" s="44"/>
      <c r="E3792" s="40"/>
      <c r="F3792" s="40"/>
      <c r="G3792" s="22"/>
      <c r="H3792" s="44"/>
      <c r="I3792" s="67"/>
      <c r="J3792" s="67"/>
      <c r="K3792" s="4"/>
      <c r="N3792" s="22"/>
      <c r="Q3792" s="22"/>
      <c r="T3792" s="22"/>
      <c r="W3792" s="22"/>
      <c r="Z3792" s="22"/>
      <c r="AC3792" s="22"/>
      <c r="AF3792" s="22"/>
      <c r="AI3792" s="22"/>
      <c r="AL3792" s="22"/>
      <c r="AO3792" s="22"/>
      <c r="AR3792" s="22"/>
      <c r="AU3792" s="22"/>
      <c r="AX3792" s="22"/>
      <c r="BA3792" s="22"/>
      <c r="BD3792" s="22"/>
    </row>
    <row r="3793" spans="2:56" x14ac:dyDescent="0.3">
      <c r="B3793" s="22"/>
      <c r="C3793" s="55"/>
      <c r="D3793" s="44"/>
      <c r="E3793" s="40"/>
      <c r="F3793" s="40"/>
      <c r="G3793" s="22"/>
      <c r="H3793" s="44"/>
      <c r="I3793" s="67"/>
      <c r="J3793" s="67"/>
      <c r="K3793" s="4"/>
      <c r="N3793" s="22"/>
      <c r="Q3793" s="22"/>
      <c r="T3793" s="22"/>
      <c r="W3793" s="22"/>
      <c r="Z3793" s="22"/>
      <c r="AC3793" s="22"/>
      <c r="AF3793" s="22"/>
      <c r="AI3793" s="22"/>
      <c r="AL3793" s="22"/>
      <c r="AO3793" s="22"/>
      <c r="AR3793" s="22"/>
      <c r="AU3793" s="22"/>
      <c r="AX3793" s="22"/>
      <c r="BA3793" s="22"/>
      <c r="BD3793" s="22"/>
    </row>
    <row r="3794" spans="2:56" x14ac:dyDescent="0.3">
      <c r="B3794" s="22"/>
      <c r="C3794" s="55"/>
      <c r="D3794" s="44"/>
      <c r="E3794" s="40"/>
      <c r="F3794" s="40"/>
      <c r="G3794" s="22"/>
      <c r="H3794" s="44"/>
      <c r="I3794" s="67"/>
      <c r="J3794" s="67"/>
      <c r="K3794" s="4"/>
      <c r="N3794" s="22"/>
      <c r="Q3794" s="22"/>
      <c r="T3794" s="22"/>
      <c r="W3794" s="22"/>
      <c r="Z3794" s="22"/>
      <c r="AC3794" s="22"/>
      <c r="AF3794" s="22"/>
      <c r="AI3794" s="22"/>
      <c r="AL3794" s="22"/>
      <c r="AO3794" s="22"/>
      <c r="AR3794" s="22"/>
      <c r="AU3794" s="22"/>
      <c r="AX3794" s="22"/>
      <c r="BA3794" s="22"/>
      <c r="BD3794" s="22"/>
    </row>
    <row r="3795" spans="2:56" x14ac:dyDescent="0.3">
      <c r="B3795" s="22"/>
      <c r="C3795" s="55"/>
      <c r="D3795" s="44"/>
      <c r="E3795" s="40"/>
      <c r="F3795" s="40"/>
      <c r="G3795" s="22"/>
      <c r="H3795" s="44"/>
      <c r="I3795" s="67"/>
      <c r="J3795" s="67"/>
      <c r="K3795" s="4"/>
      <c r="N3795" s="22"/>
      <c r="Q3795" s="22"/>
      <c r="T3795" s="22"/>
      <c r="W3795" s="22"/>
      <c r="Z3795" s="22"/>
      <c r="AC3795" s="22"/>
      <c r="AF3795" s="22"/>
      <c r="AI3795" s="22"/>
      <c r="AL3795" s="22"/>
      <c r="AO3795" s="22"/>
      <c r="AR3795" s="22"/>
      <c r="AU3795" s="22"/>
      <c r="AX3795" s="22"/>
      <c r="BA3795" s="22"/>
      <c r="BD3795" s="22"/>
    </row>
    <row r="3796" spans="2:56" x14ac:dyDescent="0.3">
      <c r="B3796" s="22"/>
      <c r="C3796" s="55"/>
      <c r="D3796" s="44"/>
      <c r="E3796" s="40"/>
      <c r="F3796" s="40"/>
      <c r="G3796" s="22"/>
      <c r="H3796" s="44"/>
      <c r="I3796" s="67"/>
      <c r="J3796" s="67"/>
      <c r="K3796" s="4"/>
      <c r="N3796" s="22"/>
      <c r="Q3796" s="22"/>
      <c r="T3796" s="22"/>
      <c r="W3796" s="22"/>
      <c r="Z3796" s="22"/>
      <c r="AC3796" s="22"/>
      <c r="AF3796" s="22"/>
      <c r="AI3796" s="22"/>
      <c r="AL3796" s="22"/>
      <c r="AO3796" s="22"/>
      <c r="AR3796" s="22"/>
      <c r="AU3796" s="22"/>
      <c r="AX3796" s="22"/>
      <c r="BA3796" s="22"/>
      <c r="BD3796" s="22"/>
    </row>
    <row r="3797" spans="2:56" x14ac:dyDescent="0.3">
      <c r="B3797" s="22"/>
      <c r="C3797" s="55"/>
      <c r="D3797" s="44"/>
      <c r="E3797" s="40"/>
      <c r="F3797" s="40"/>
      <c r="G3797" s="22"/>
      <c r="H3797" s="44"/>
      <c r="I3797" s="67"/>
      <c r="J3797" s="67"/>
      <c r="K3797" s="4"/>
      <c r="N3797" s="22"/>
      <c r="Q3797" s="22"/>
      <c r="T3797" s="22"/>
      <c r="W3797" s="22"/>
      <c r="Z3797" s="22"/>
      <c r="AC3797" s="22"/>
      <c r="AF3797" s="22"/>
      <c r="AI3797" s="22"/>
      <c r="AL3797" s="22"/>
      <c r="AO3797" s="22"/>
      <c r="AR3797" s="22"/>
      <c r="AU3797" s="22"/>
      <c r="AX3797" s="22"/>
      <c r="BA3797" s="22"/>
      <c r="BD3797" s="22"/>
    </row>
    <row r="3798" spans="2:56" x14ac:dyDescent="0.3">
      <c r="B3798" s="22"/>
      <c r="C3798" s="55"/>
      <c r="D3798" s="44"/>
      <c r="E3798" s="40"/>
      <c r="F3798" s="40"/>
      <c r="G3798" s="22"/>
      <c r="H3798" s="44"/>
      <c r="I3798" s="67"/>
      <c r="J3798" s="67"/>
      <c r="K3798" s="4"/>
      <c r="N3798" s="22"/>
      <c r="Q3798" s="22"/>
      <c r="T3798" s="22"/>
      <c r="W3798" s="22"/>
      <c r="Z3798" s="22"/>
      <c r="AC3798" s="22"/>
      <c r="AF3798" s="22"/>
      <c r="AI3798" s="22"/>
      <c r="AL3798" s="22"/>
      <c r="AO3798" s="22"/>
      <c r="AR3798" s="22"/>
      <c r="AU3798" s="22"/>
      <c r="AX3798" s="22"/>
      <c r="BA3798" s="22"/>
      <c r="BD3798" s="22"/>
    </row>
    <row r="3799" spans="2:56" x14ac:dyDescent="0.3">
      <c r="B3799" s="22"/>
      <c r="C3799" s="55"/>
      <c r="D3799" s="44"/>
      <c r="E3799" s="40"/>
      <c r="F3799" s="40"/>
      <c r="G3799" s="22"/>
      <c r="H3799" s="44"/>
      <c r="I3799" s="67"/>
      <c r="J3799" s="67"/>
      <c r="K3799" s="4"/>
      <c r="N3799" s="22"/>
      <c r="Q3799" s="22"/>
      <c r="T3799" s="22"/>
      <c r="W3799" s="22"/>
      <c r="Z3799" s="22"/>
      <c r="AC3799" s="22"/>
      <c r="AF3799" s="22"/>
      <c r="AI3799" s="22"/>
      <c r="AL3799" s="22"/>
      <c r="AO3799" s="22"/>
      <c r="AR3799" s="22"/>
      <c r="AU3799" s="22"/>
      <c r="AX3799" s="22"/>
      <c r="BA3799" s="22"/>
      <c r="BD3799" s="22"/>
    </row>
    <row r="3800" spans="2:56" x14ac:dyDescent="0.3">
      <c r="B3800" s="22"/>
      <c r="C3800" s="55"/>
      <c r="D3800" s="44"/>
      <c r="E3800" s="40"/>
      <c r="F3800" s="40"/>
      <c r="G3800" s="22"/>
      <c r="H3800" s="44"/>
      <c r="I3800" s="67"/>
      <c r="J3800" s="67"/>
      <c r="K3800" s="4"/>
      <c r="N3800" s="22"/>
      <c r="Q3800" s="22"/>
      <c r="T3800" s="22"/>
      <c r="W3800" s="22"/>
      <c r="Z3800" s="22"/>
      <c r="AC3800" s="22"/>
      <c r="AF3800" s="22"/>
      <c r="AI3800" s="22"/>
      <c r="AL3800" s="22"/>
      <c r="AO3800" s="22"/>
      <c r="AR3800" s="22"/>
      <c r="AU3800" s="22"/>
      <c r="AX3800" s="22"/>
      <c r="BA3800" s="22"/>
      <c r="BD3800" s="22"/>
    </row>
    <row r="3801" spans="2:56" x14ac:dyDescent="0.3">
      <c r="B3801" s="22"/>
      <c r="C3801" s="55"/>
      <c r="D3801" s="44"/>
      <c r="E3801" s="40"/>
      <c r="F3801" s="40"/>
      <c r="G3801" s="22"/>
      <c r="H3801" s="44"/>
      <c r="I3801" s="67"/>
      <c r="J3801" s="67"/>
      <c r="K3801" s="4"/>
      <c r="N3801" s="22"/>
      <c r="Q3801" s="22"/>
      <c r="T3801" s="22"/>
      <c r="W3801" s="22"/>
      <c r="Z3801" s="22"/>
      <c r="AC3801" s="22"/>
      <c r="AF3801" s="22"/>
      <c r="AI3801" s="22"/>
      <c r="AL3801" s="22"/>
      <c r="AO3801" s="22"/>
      <c r="AR3801" s="22"/>
      <c r="AU3801" s="22"/>
      <c r="AX3801" s="22"/>
      <c r="BA3801" s="22"/>
      <c r="BD3801" s="22"/>
    </row>
    <row r="3802" spans="2:56" x14ac:dyDescent="0.3">
      <c r="B3802" s="22"/>
      <c r="C3802" s="55"/>
      <c r="D3802" s="44"/>
      <c r="E3802" s="40"/>
      <c r="F3802" s="40"/>
      <c r="G3802" s="22"/>
      <c r="H3802" s="44"/>
      <c r="I3802" s="67"/>
      <c r="J3802" s="67"/>
      <c r="K3802" s="4"/>
      <c r="N3802" s="22"/>
      <c r="Q3802" s="22"/>
      <c r="T3802" s="22"/>
      <c r="W3802" s="22"/>
      <c r="Z3802" s="22"/>
      <c r="AC3802" s="22"/>
      <c r="AF3802" s="22"/>
      <c r="AI3802" s="22"/>
      <c r="AL3802" s="22"/>
      <c r="AO3802" s="22"/>
      <c r="AR3802" s="22"/>
      <c r="AU3802" s="22"/>
      <c r="AX3802" s="22"/>
      <c r="BA3802" s="22"/>
      <c r="BD3802" s="22"/>
    </row>
    <row r="3803" spans="2:56" x14ac:dyDescent="0.3">
      <c r="B3803" s="22"/>
      <c r="C3803" s="55"/>
      <c r="D3803" s="44"/>
      <c r="E3803" s="40"/>
      <c r="F3803" s="40"/>
      <c r="G3803" s="22"/>
      <c r="H3803" s="44"/>
      <c r="I3803" s="67"/>
      <c r="J3803" s="67"/>
      <c r="K3803" s="4"/>
      <c r="N3803" s="22"/>
      <c r="Q3803" s="22"/>
      <c r="T3803" s="22"/>
      <c r="W3803" s="22"/>
      <c r="Z3803" s="22"/>
      <c r="AC3803" s="22"/>
      <c r="AF3803" s="22"/>
      <c r="AI3803" s="22"/>
      <c r="AL3803" s="22"/>
      <c r="AO3803" s="22"/>
      <c r="AR3803" s="22"/>
      <c r="AU3803" s="22"/>
      <c r="AX3803" s="22"/>
      <c r="BA3803" s="22"/>
      <c r="BD3803" s="22"/>
    </row>
    <row r="3804" spans="2:56" x14ac:dyDescent="0.3">
      <c r="B3804" s="22"/>
      <c r="C3804" s="55"/>
      <c r="D3804" s="44"/>
      <c r="E3804" s="40"/>
      <c r="F3804" s="40"/>
      <c r="G3804" s="22"/>
      <c r="H3804" s="44"/>
      <c r="I3804" s="67"/>
      <c r="J3804" s="67"/>
      <c r="K3804" s="4"/>
      <c r="N3804" s="22"/>
      <c r="Q3804" s="22"/>
      <c r="T3804" s="22"/>
      <c r="W3804" s="22"/>
      <c r="Z3804" s="22"/>
      <c r="AC3804" s="22"/>
      <c r="AF3804" s="22"/>
      <c r="AI3804" s="22"/>
      <c r="AL3804" s="22"/>
      <c r="AO3804" s="22"/>
      <c r="AR3804" s="22"/>
      <c r="AU3804" s="22"/>
      <c r="AX3804" s="22"/>
      <c r="BA3804" s="22"/>
      <c r="BD3804" s="22"/>
    </row>
    <row r="3805" spans="2:56" x14ac:dyDescent="0.3">
      <c r="B3805" s="22"/>
      <c r="C3805" s="55"/>
      <c r="D3805" s="44"/>
      <c r="E3805" s="40"/>
      <c r="F3805" s="40"/>
      <c r="G3805" s="22"/>
      <c r="H3805" s="44"/>
      <c r="I3805" s="67"/>
      <c r="J3805" s="67"/>
      <c r="K3805" s="4"/>
      <c r="N3805" s="22"/>
      <c r="Q3805" s="22"/>
      <c r="T3805" s="22"/>
      <c r="W3805" s="22"/>
      <c r="Z3805" s="22"/>
      <c r="AC3805" s="22"/>
      <c r="AF3805" s="22"/>
      <c r="AI3805" s="22"/>
      <c r="AL3805" s="22"/>
      <c r="AO3805" s="22"/>
      <c r="AR3805" s="22"/>
      <c r="AU3805" s="22"/>
      <c r="AX3805" s="22"/>
      <c r="BA3805" s="22"/>
      <c r="BD3805" s="22"/>
    </row>
    <row r="3806" spans="2:56" x14ac:dyDescent="0.3">
      <c r="B3806" s="22"/>
      <c r="C3806" s="55"/>
      <c r="D3806" s="44"/>
      <c r="E3806" s="40"/>
      <c r="F3806" s="40"/>
      <c r="G3806" s="22"/>
      <c r="H3806" s="44"/>
      <c r="I3806" s="67"/>
      <c r="J3806" s="67"/>
      <c r="K3806" s="4"/>
      <c r="N3806" s="22"/>
      <c r="Q3806" s="22"/>
      <c r="T3806" s="22"/>
      <c r="W3806" s="22"/>
      <c r="Z3806" s="22"/>
      <c r="AC3806" s="22"/>
      <c r="AF3806" s="22"/>
      <c r="AI3806" s="22"/>
      <c r="AL3806" s="22"/>
      <c r="AO3806" s="22"/>
      <c r="AR3806" s="22"/>
      <c r="AU3806" s="22"/>
      <c r="AX3806" s="22"/>
      <c r="BA3806" s="22"/>
      <c r="BD3806" s="22"/>
    </row>
    <row r="3807" spans="2:56" x14ac:dyDescent="0.3">
      <c r="B3807" s="22"/>
      <c r="C3807" s="55"/>
      <c r="D3807" s="44"/>
      <c r="E3807" s="40"/>
      <c r="F3807" s="40"/>
      <c r="G3807" s="22"/>
      <c r="H3807" s="44"/>
      <c r="I3807" s="67"/>
      <c r="J3807" s="67"/>
      <c r="K3807" s="4"/>
      <c r="N3807" s="22"/>
      <c r="Q3807" s="22"/>
      <c r="T3807" s="22"/>
      <c r="W3807" s="22"/>
      <c r="Z3807" s="22"/>
      <c r="AC3807" s="22"/>
      <c r="AF3807" s="22"/>
      <c r="AI3807" s="22"/>
      <c r="AL3807" s="22"/>
      <c r="AO3807" s="22"/>
      <c r="AR3807" s="22"/>
      <c r="AU3807" s="22"/>
      <c r="AX3807" s="22"/>
      <c r="BA3807" s="22"/>
      <c r="BD3807" s="22"/>
    </row>
    <row r="3808" spans="2:56" x14ac:dyDescent="0.3">
      <c r="B3808" s="22"/>
      <c r="C3808" s="55"/>
      <c r="D3808" s="44"/>
      <c r="E3808" s="40"/>
      <c r="F3808" s="40"/>
      <c r="G3808" s="22"/>
      <c r="H3808" s="44"/>
      <c r="I3808" s="67"/>
      <c r="J3808" s="67"/>
      <c r="K3808" s="4"/>
      <c r="N3808" s="22"/>
      <c r="Q3808" s="22"/>
      <c r="T3808" s="22"/>
      <c r="W3808" s="22"/>
      <c r="Z3808" s="22"/>
      <c r="AC3808" s="22"/>
      <c r="AF3808" s="22"/>
      <c r="AI3808" s="22"/>
      <c r="AL3808" s="22"/>
      <c r="AO3808" s="22"/>
      <c r="AR3808" s="22"/>
      <c r="AU3808" s="22"/>
      <c r="AX3808" s="22"/>
      <c r="BA3808" s="22"/>
      <c r="BD3808" s="22"/>
    </row>
    <row r="3809" spans="2:56" x14ac:dyDescent="0.3">
      <c r="B3809" s="22"/>
      <c r="C3809" s="55"/>
      <c r="D3809" s="44"/>
      <c r="E3809" s="40"/>
      <c r="F3809" s="40"/>
      <c r="G3809" s="22"/>
      <c r="H3809" s="44"/>
      <c r="I3809" s="67"/>
      <c r="J3809" s="67"/>
      <c r="K3809" s="4"/>
      <c r="N3809" s="22"/>
      <c r="Q3809" s="22"/>
      <c r="T3809" s="22"/>
      <c r="W3809" s="22"/>
      <c r="Z3809" s="22"/>
      <c r="AC3809" s="22"/>
      <c r="AF3809" s="22"/>
      <c r="AI3809" s="22"/>
      <c r="AL3809" s="22"/>
      <c r="AO3809" s="22"/>
      <c r="AR3809" s="22"/>
      <c r="AU3809" s="22"/>
      <c r="AX3809" s="22"/>
      <c r="BA3809" s="22"/>
      <c r="BD3809" s="22"/>
    </row>
    <row r="3810" spans="2:56" x14ac:dyDescent="0.3">
      <c r="B3810" s="22"/>
      <c r="C3810" s="55"/>
      <c r="D3810" s="44"/>
      <c r="E3810" s="40"/>
      <c r="F3810" s="40"/>
      <c r="G3810" s="22"/>
      <c r="H3810" s="44"/>
      <c r="I3810" s="67"/>
      <c r="J3810" s="67"/>
      <c r="K3810" s="4"/>
      <c r="N3810" s="22"/>
      <c r="Q3810" s="22"/>
      <c r="T3810" s="22"/>
      <c r="W3810" s="22"/>
      <c r="Z3810" s="22"/>
      <c r="AC3810" s="22"/>
      <c r="AF3810" s="22"/>
      <c r="AI3810" s="22"/>
      <c r="AL3810" s="22"/>
      <c r="AO3810" s="22"/>
      <c r="AR3810" s="22"/>
      <c r="AU3810" s="22"/>
      <c r="AX3810" s="22"/>
      <c r="BA3810" s="22"/>
      <c r="BD3810" s="22"/>
    </row>
    <row r="3811" spans="2:56" x14ac:dyDescent="0.3">
      <c r="B3811" s="22"/>
      <c r="C3811" s="55"/>
      <c r="D3811" s="44"/>
      <c r="E3811" s="40"/>
      <c r="F3811" s="40"/>
      <c r="G3811" s="22"/>
      <c r="H3811" s="44"/>
      <c r="I3811" s="67"/>
      <c r="J3811" s="67"/>
      <c r="K3811" s="4"/>
      <c r="N3811" s="22"/>
      <c r="Q3811" s="22"/>
      <c r="T3811" s="22"/>
      <c r="W3811" s="22"/>
      <c r="Z3811" s="22"/>
      <c r="AC3811" s="22"/>
      <c r="AF3811" s="22"/>
      <c r="AI3811" s="22"/>
      <c r="AL3811" s="22"/>
      <c r="AO3811" s="22"/>
      <c r="AR3811" s="22"/>
      <c r="AU3811" s="22"/>
      <c r="AX3811" s="22"/>
      <c r="BA3811" s="22"/>
      <c r="BD3811" s="22"/>
    </row>
    <row r="3812" spans="2:56" x14ac:dyDescent="0.3">
      <c r="B3812" s="22"/>
      <c r="C3812" s="55"/>
      <c r="D3812" s="44"/>
      <c r="E3812" s="40"/>
      <c r="F3812" s="40"/>
      <c r="G3812" s="22"/>
      <c r="H3812" s="44"/>
      <c r="I3812" s="67"/>
      <c r="J3812" s="67"/>
      <c r="K3812" s="4"/>
      <c r="N3812" s="22"/>
      <c r="Q3812" s="22"/>
      <c r="T3812" s="22"/>
      <c r="W3812" s="22"/>
      <c r="Z3812" s="22"/>
      <c r="AC3812" s="22"/>
      <c r="AF3812" s="22"/>
      <c r="AI3812" s="22"/>
      <c r="AL3812" s="22"/>
      <c r="AO3812" s="22"/>
      <c r="AR3812" s="22"/>
      <c r="AU3812" s="22"/>
      <c r="AX3812" s="22"/>
      <c r="BA3812" s="22"/>
      <c r="BD3812" s="22"/>
    </row>
    <row r="3813" spans="2:56" x14ac:dyDescent="0.3">
      <c r="B3813" s="22"/>
      <c r="C3813" s="55"/>
      <c r="D3813" s="44"/>
      <c r="E3813" s="40"/>
      <c r="F3813" s="40"/>
      <c r="G3813" s="22"/>
      <c r="H3813" s="44"/>
      <c r="I3813" s="67"/>
      <c r="J3813" s="67"/>
      <c r="K3813" s="4"/>
      <c r="N3813" s="22"/>
      <c r="Q3813" s="22"/>
      <c r="T3813" s="22"/>
      <c r="W3813" s="22"/>
      <c r="Z3813" s="22"/>
      <c r="AC3813" s="22"/>
      <c r="AF3813" s="22"/>
      <c r="AI3813" s="22"/>
      <c r="AL3813" s="22"/>
      <c r="AO3813" s="22"/>
      <c r="AR3813" s="22"/>
      <c r="AU3813" s="22"/>
      <c r="AX3813" s="22"/>
      <c r="BA3813" s="22"/>
      <c r="BD3813" s="22"/>
    </row>
    <row r="3814" spans="2:56" x14ac:dyDescent="0.3">
      <c r="B3814" s="22"/>
      <c r="C3814" s="55"/>
      <c r="D3814" s="44"/>
      <c r="E3814" s="40"/>
      <c r="F3814" s="40"/>
      <c r="G3814" s="22"/>
      <c r="H3814" s="44"/>
      <c r="I3814" s="67"/>
      <c r="J3814" s="67"/>
      <c r="K3814" s="4"/>
      <c r="N3814" s="22"/>
      <c r="Q3814" s="22"/>
      <c r="T3814" s="22"/>
      <c r="W3814" s="22"/>
      <c r="Z3814" s="22"/>
      <c r="AC3814" s="22"/>
      <c r="AF3814" s="22"/>
      <c r="AI3814" s="22"/>
      <c r="AL3814" s="22"/>
      <c r="AO3814" s="22"/>
      <c r="AR3814" s="22"/>
      <c r="AU3814" s="22"/>
      <c r="AX3814" s="22"/>
      <c r="BA3814" s="22"/>
      <c r="BD3814" s="22"/>
    </row>
    <row r="3815" spans="2:56" x14ac:dyDescent="0.3">
      <c r="B3815" s="22"/>
      <c r="C3815" s="55"/>
      <c r="D3815" s="44"/>
      <c r="E3815" s="40"/>
      <c r="F3815" s="40"/>
      <c r="G3815" s="22"/>
      <c r="H3815" s="44"/>
      <c r="I3815" s="67"/>
      <c r="J3815" s="67"/>
      <c r="K3815" s="4"/>
      <c r="N3815" s="22"/>
      <c r="Q3815" s="22"/>
      <c r="T3815" s="22"/>
      <c r="W3815" s="22"/>
      <c r="Z3815" s="22"/>
      <c r="AC3815" s="22"/>
      <c r="AF3815" s="22"/>
      <c r="AI3815" s="22"/>
      <c r="AL3815" s="22"/>
      <c r="AO3815" s="22"/>
      <c r="AR3815" s="22"/>
      <c r="AU3815" s="22"/>
      <c r="AX3815" s="22"/>
      <c r="BA3815" s="22"/>
      <c r="BD3815" s="22"/>
    </row>
    <row r="3816" spans="2:56" x14ac:dyDescent="0.3">
      <c r="B3816" s="22"/>
      <c r="C3816" s="55"/>
      <c r="D3816" s="44"/>
      <c r="E3816" s="40"/>
      <c r="F3816" s="40"/>
      <c r="G3816" s="22"/>
      <c r="H3816" s="44"/>
      <c r="I3816" s="67"/>
      <c r="J3816" s="67"/>
      <c r="K3816" s="4"/>
      <c r="N3816" s="22"/>
      <c r="Q3816" s="22"/>
      <c r="T3816" s="22"/>
      <c r="W3816" s="22"/>
      <c r="Z3816" s="22"/>
      <c r="AC3816" s="22"/>
      <c r="AF3816" s="22"/>
      <c r="AI3816" s="22"/>
      <c r="AL3816" s="22"/>
      <c r="AO3816" s="22"/>
      <c r="AR3816" s="22"/>
      <c r="AU3816" s="22"/>
      <c r="AX3816" s="22"/>
      <c r="BA3816" s="22"/>
      <c r="BD3816" s="22"/>
    </row>
    <row r="3817" spans="2:56" x14ac:dyDescent="0.3">
      <c r="B3817" s="22"/>
      <c r="C3817" s="55"/>
      <c r="D3817" s="44"/>
      <c r="E3817" s="40"/>
      <c r="F3817" s="40"/>
      <c r="G3817" s="22"/>
      <c r="H3817" s="44"/>
      <c r="I3817" s="67"/>
      <c r="J3817" s="67"/>
      <c r="K3817" s="4"/>
      <c r="N3817" s="22"/>
      <c r="Q3817" s="22"/>
      <c r="T3817" s="22"/>
      <c r="W3817" s="22"/>
      <c r="Z3817" s="22"/>
      <c r="AC3817" s="22"/>
      <c r="AF3817" s="22"/>
      <c r="AI3817" s="22"/>
      <c r="AL3817" s="22"/>
      <c r="AO3817" s="22"/>
      <c r="AR3817" s="22"/>
      <c r="AU3817" s="22"/>
      <c r="AX3817" s="22"/>
      <c r="BA3817" s="22"/>
      <c r="BD3817" s="22"/>
    </row>
    <row r="3818" spans="2:56" x14ac:dyDescent="0.3">
      <c r="B3818" s="22"/>
      <c r="C3818" s="55"/>
      <c r="D3818" s="44"/>
      <c r="E3818" s="40"/>
      <c r="F3818" s="40"/>
      <c r="G3818" s="22"/>
      <c r="H3818" s="44"/>
      <c r="I3818" s="67"/>
      <c r="J3818" s="67"/>
      <c r="K3818" s="4"/>
      <c r="N3818" s="22"/>
      <c r="Q3818" s="22"/>
      <c r="T3818" s="22"/>
      <c r="W3818" s="22"/>
      <c r="Z3818" s="22"/>
      <c r="AC3818" s="22"/>
      <c r="AF3818" s="22"/>
      <c r="AI3818" s="22"/>
      <c r="AL3818" s="22"/>
      <c r="AO3818" s="22"/>
      <c r="AR3818" s="22"/>
      <c r="AU3818" s="22"/>
      <c r="AX3818" s="22"/>
      <c r="BA3818" s="22"/>
      <c r="BD3818" s="22"/>
    </row>
    <row r="3819" spans="2:56" x14ac:dyDescent="0.3">
      <c r="B3819" s="22"/>
      <c r="C3819" s="55"/>
      <c r="D3819" s="44"/>
      <c r="E3819" s="40"/>
      <c r="F3819" s="40"/>
      <c r="G3819" s="22"/>
      <c r="H3819" s="44"/>
      <c r="I3819" s="67"/>
      <c r="J3819" s="67"/>
      <c r="K3819" s="4"/>
      <c r="N3819" s="22"/>
      <c r="Q3819" s="22"/>
      <c r="T3819" s="22"/>
      <c r="W3819" s="22"/>
      <c r="Z3819" s="22"/>
      <c r="AC3819" s="22"/>
      <c r="AF3819" s="22"/>
      <c r="AI3819" s="22"/>
      <c r="AL3819" s="22"/>
      <c r="AO3819" s="22"/>
      <c r="AR3819" s="22"/>
      <c r="AU3819" s="22"/>
      <c r="AX3819" s="22"/>
      <c r="BA3819" s="22"/>
      <c r="BD3819" s="22"/>
    </row>
    <row r="3820" spans="2:56" x14ac:dyDescent="0.3">
      <c r="B3820" s="22"/>
      <c r="C3820" s="55"/>
      <c r="D3820" s="44"/>
      <c r="E3820" s="40"/>
      <c r="F3820" s="40"/>
      <c r="G3820" s="22"/>
      <c r="H3820" s="44"/>
      <c r="I3820" s="67"/>
      <c r="J3820" s="67"/>
      <c r="K3820" s="4"/>
      <c r="N3820" s="22"/>
      <c r="Q3820" s="22"/>
      <c r="T3820" s="22"/>
      <c r="W3820" s="22"/>
      <c r="Z3820" s="22"/>
      <c r="AC3820" s="22"/>
      <c r="AF3820" s="22"/>
      <c r="AI3820" s="22"/>
      <c r="AL3820" s="22"/>
      <c r="AO3820" s="22"/>
      <c r="AR3820" s="22"/>
      <c r="AU3820" s="22"/>
      <c r="AX3820" s="22"/>
      <c r="BA3820" s="22"/>
      <c r="BD3820" s="22"/>
    </row>
    <row r="3821" spans="2:56" x14ac:dyDescent="0.3">
      <c r="B3821" s="22"/>
      <c r="C3821" s="55"/>
      <c r="D3821" s="44"/>
      <c r="E3821" s="40"/>
      <c r="F3821" s="40"/>
      <c r="G3821" s="22"/>
      <c r="H3821" s="44"/>
      <c r="I3821" s="67"/>
      <c r="J3821" s="67"/>
      <c r="K3821" s="4"/>
      <c r="N3821" s="22"/>
      <c r="Q3821" s="22"/>
      <c r="T3821" s="22"/>
      <c r="W3821" s="22"/>
      <c r="Z3821" s="22"/>
      <c r="AC3821" s="22"/>
      <c r="AF3821" s="22"/>
      <c r="AI3821" s="22"/>
      <c r="AL3821" s="22"/>
      <c r="AO3821" s="22"/>
      <c r="AR3821" s="22"/>
      <c r="AU3821" s="22"/>
      <c r="AX3821" s="22"/>
      <c r="BA3821" s="22"/>
      <c r="BD3821" s="22"/>
    </row>
    <row r="3822" spans="2:56" x14ac:dyDescent="0.3">
      <c r="B3822" s="22"/>
      <c r="C3822" s="55"/>
      <c r="D3822" s="44"/>
      <c r="E3822" s="40"/>
      <c r="F3822" s="40"/>
      <c r="G3822" s="22"/>
      <c r="H3822" s="44"/>
      <c r="I3822" s="67"/>
      <c r="J3822" s="67"/>
      <c r="K3822" s="4"/>
      <c r="N3822" s="22"/>
      <c r="Q3822" s="22"/>
      <c r="T3822" s="22"/>
      <c r="W3822" s="22"/>
      <c r="Z3822" s="22"/>
      <c r="AC3822" s="22"/>
      <c r="AF3822" s="22"/>
      <c r="AI3822" s="22"/>
      <c r="AL3822" s="22"/>
      <c r="AO3822" s="22"/>
      <c r="AR3822" s="22"/>
      <c r="AU3822" s="22"/>
      <c r="AX3822" s="22"/>
      <c r="BA3822" s="22"/>
      <c r="BD3822" s="22"/>
    </row>
    <row r="3823" spans="2:56" x14ac:dyDescent="0.3">
      <c r="B3823" s="22"/>
      <c r="C3823" s="55"/>
      <c r="D3823" s="44"/>
      <c r="E3823" s="40"/>
      <c r="F3823" s="40"/>
      <c r="G3823" s="22"/>
      <c r="H3823" s="44"/>
      <c r="I3823" s="67"/>
      <c r="J3823" s="67"/>
      <c r="K3823" s="4"/>
      <c r="N3823" s="22"/>
      <c r="Q3823" s="22"/>
      <c r="T3823" s="22"/>
      <c r="W3823" s="22"/>
      <c r="Z3823" s="22"/>
      <c r="AC3823" s="22"/>
      <c r="AF3823" s="22"/>
      <c r="AI3823" s="22"/>
      <c r="AL3823" s="22"/>
      <c r="AO3823" s="22"/>
      <c r="AR3823" s="22"/>
      <c r="AU3823" s="22"/>
      <c r="AX3823" s="22"/>
      <c r="BA3823" s="22"/>
      <c r="BD3823" s="22"/>
    </row>
    <row r="3824" spans="2:56" x14ac:dyDescent="0.3">
      <c r="B3824" s="22"/>
      <c r="C3824" s="55"/>
      <c r="D3824" s="44"/>
      <c r="E3824" s="40"/>
      <c r="F3824" s="40"/>
      <c r="G3824" s="22"/>
      <c r="H3824" s="44"/>
      <c r="I3824" s="67"/>
      <c r="J3824" s="67"/>
      <c r="K3824" s="4"/>
      <c r="N3824" s="22"/>
      <c r="Q3824" s="22"/>
      <c r="T3824" s="22"/>
      <c r="W3824" s="22"/>
      <c r="Z3824" s="22"/>
      <c r="AC3824" s="22"/>
      <c r="AF3824" s="22"/>
      <c r="AI3824" s="22"/>
      <c r="AL3824" s="22"/>
      <c r="AO3824" s="22"/>
      <c r="AR3824" s="22"/>
      <c r="AU3824" s="22"/>
      <c r="AX3824" s="22"/>
      <c r="BA3824" s="22"/>
      <c r="BD3824" s="22"/>
    </row>
    <row r="3825" spans="2:56" x14ac:dyDescent="0.3">
      <c r="B3825" s="22"/>
      <c r="C3825" s="55"/>
      <c r="D3825" s="44"/>
      <c r="E3825" s="40"/>
      <c r="F3825" s="40"/>
      <c r="G3825" s="22"/>
      <c r="H3825" s="44"/>
      <c r="I3825" s="67"/>
      <c r="J3825" s="67"/>
      <c r="K3825" s="4"/>
      <c r="N3825" s="22"/>
      <c r="Q3825" s="22"/>
      <c r="T3825" s="22"/>
      <c r="W3825" s="22"/>
      <c r="Z3825" s="22"/>
      <c r="AC3825" s="22"/>
      <c r="AF3825" s="22"/>
      <c r="AI3825" s="22"/>
      <c r="AL3825" s="22"/>
      <c r="AO3825" s="22"/>
      <c r="AR3825" s="22"/>
      <c r="AU3825" s="22"/>
      <c r="AX3825" s="22"/>
      <c r="BA3825" s="22"/>
      <c r="BD3825" s="22"/>
    </row>
    <row r="3826" spans="2:56" x14ac:dyDescent="0.3">
      <c r="B3826" s="22"/>
      <c r="C3826" s="55"/>
      <c r="D3826" s="44"/>
      <c r="E3826" s="40"/>
      <c r="F3826" s="40"/>
      <c r="G3826" s="22"/>
      <c r="H3826" s="44"/>
      <c r="I3826" s="67"/>
      <c r="J3826" s="67"/>
      <c r="K3826" s="4"/>
      <c r="N3826" s="22"/>
      <c r="Q3826" s="22"/>
      <c r="T3826" s="22"/>
      <c r="W3826" s="22"/>
      <c r="Z3826" s="22"/>
      <c r="AC3826" s="22"/>
      <c r="AF3826" s="22"/>
      <c r="AI3826" s="22"/>
      <c r="AL3826" s="22"/>
      <c r="AO3826" s="22"/>
      <c r="AR3826" s="22"/>
      <c r="AU3826" s="22"/>
      <c r="AX3826" s="22"/>
      <c r="BA3826" s="22"/>
      <c r="BD3826" s="22"/>
    </row>
    <row r="3827" spans="2:56" x14ac:dyDescent="0.3">
      <c r="B3827" s="22"/>
      <c r="C3827" s="55"/>
      <c r="D3827" s="44"/>
      <c r="E3827" s="40"/>
      <c r="F3827" s="40"/>
      <c r="G3827" s="22"/>
      <c r="H3827" s="44"/>
      <c r="I3827" s="67"/>
      <c r="J3827" s="67"/>
      <c r="K3827" s="4"/>
      <c r="N3827" s="22"/>
      <c r="Q3827" s="22"/>
      <c r="T3827" s="22"/>
      <c r="W3827" s="22"/>
      <c r="Z3827" s="22"/>
      <c r="AC3827" s="22"/>
      <c r="AF3827" s="22"/>
      <c r="AI3827" s="22"/>
      <c r="AL3827" s="22"/>
      <c r="AO3827" s="22"/>
      <c r="AR3827" s="22"/>
      <c r="AU3827" s="22"/>
      <c r="AX3827" s="22"/>
      <c r="BA3827" s="22"/>
      <c r="BD3827" s="22"/>
    </row>
    <row r="3828" spans="2:56" x14ac:dyDescent="0.3">
      <c r="B3828" s="22"/>
      <c r="C3828" s="55"/>
      <c r="D3828" s="44"/>
      <c r="E3828" s="40"/>
      <c r="F3828" s="40"/>
      <c r="G3828" s="22"/>
      <c r="H3828" s="44"/>
      <c r="I3828" s="67"/>
      <c r="J3828" s="67"/>
      <c r="K3828" s="4"/>
      <c r="N3828" s="22"/>
      <c r="Q3828" s="22"/>
      <c r="T3828" s="22"/>
      <c r="W3828" s="22"/>
      <c r="Z3828" s="22"/>
      <c r="AC3828" s="22"/>
      <c r="AF3828" s="22"/>
      <c r="AI3828" s="22"/>
      <c r="AL3828" s="22"/>
      <c r="AO3828" s="22"/>
      <c r="AR3828" s="22"/>
      <c r="AU3828" s="22"/>
      <c r="AX3828" s="22"/>
      <c r="BA3828" s="22"/>
      <c r="BD3828" s="22"/>
    </row>
    <row r="3829" spans="2:56" x14ac:dyDescent="0.3">
      <c r="B3829" s="22"/>
      <c r="C3829" s="55"/>
      <c r="D3829" s="44"/>
      <c r="E3829" s="40"/>
      <c r="F3829" s="40"/>
      <c r="G3829" s="22"/>
      <c r="H3829" s="44"/>
      <c r="I3829" s="67"/>
      <c r="J3829" s="67"/>
      <c r="K3829" s="4"/>
      <c r="N3829" s="22"/>
      <c r="Q3829" s="22"/>
      <c r="T3829" s="22"/>
      <c r="W3829" s="22"/>
      <c r="Z3829" s="22"/>
      <c r="AC3829" s="22"/>
      <c r="AF3829" s="22"/>
      <c r="AI3829" s="22"/>
      <c r="AL3829" s="22"/>
      <c r="AO3829" s="22"/>
      <c r="AR3829" s="22"/>
      <c r="AU3829" s="22"/>
      <c r="AX3829" s="22"/>
      <c r="BA3829" s="22"/>
      <c r="BD3829" s="22"/>
    </row>
    <row r="3830" spans="2:56" x14ac:dyDescent="0.3">
      <c r="B3830" s="22"/>
      <c r="C3830" s="55"/>
      <c r="D3830" s="44"/>
      <c r="E3830" s="40"/>
      <c r="F3830" s="40"/>
      <c r="G3830" s="22"/>
      <c r="H3830" s="44"/>
      <c r="I3830" s="67"/>
      <c r="J3830" s="67"/>
      <c r="K3830" s="4"/>
      <c r="N3830" s="22"/>
      <c r="Q3830" s="22"/>
      <c r="T3830" s="22"/>
      <c r="W3830" s="22"/>
      <c r="Z3830" s="22"/>
      <c r="AC3830" s="22"/>
      <c r="AF3830" s="22"/>
      <c r="AI3830" s="22"/>
      <c r="AL3830" s="22"/>
      <c r="AO3830" s="22"/>
      <c r="AR3830" s="22"/>
      <c r="AU3830" s="22"/>
      <c r="AX3830" s="22"/>
      <c r="BA3830" s="22"/>
      <c r="BD3830" s="22"/>
    </row>
    <row r="3831" spans="2:56" x14ac:dyDescent="0.3">
      <c r="B3831" s="22"/>
      <c r="C3831" s="55"/>
      <c r="D3831" s="44"/>
      <c r="E3831" s="40"/>
      <c r="F3831" s="40"/>
      <c r="G3831" s="22"/>
      <c r="H3831" s="44"/>
      <c r="I3831" s="67"/>
      <c r="J3831" s="67"/>
      <c r="K3831" s="4"/>
      <c r="N3831" s="22"/>
      <c r="Q3831" s="22"/>
      <c r="T3831" s="22"/>
      <c r="W3831" s="22"/>
      <c r="Z3831" s="22"/>
      <c r="AC3831" s="22"/>
      <c r="AF3831" s="22"/>
      <c r="AI3831" s="22"/>
      <c r="AL3831" s="22"/>
      <c r="AO3831" s="22"/>
      <c r="AR3831" s="22"/>
      <c r="AU3831" s="22"/>
      <c r="AX3831" s="22"/>
      <c r="BA3831" s="22"/>
      <c r="BD3831" s="22"/>
    </row>
    <row r="3832" spans="2:56" x14ac:dyDescent="0.3">
      <c r="B3832" s="22"/>
      <c r="C3832" s="55"/>
      <c r="D3832" s="44"/>
      <c r="E3832" s="40"/>
      <c r="F3832" s="40"/>
      <c r="G3832" s="22"/>
      <c r="H3832" s="44"/>
      <c r="I3832" s="67"/>
      <c r="J3832" s="67"/>
      <c r="K3832" s="4"/>
      <c r="N3832" s="22"/>
      <c r="Q3832" s="22"/>
      <c r="T3832" s="22"/>
      <c r="W3832" s="22"/>
      <c r="Z3832" s="22"/>
      <c r="AC3832" s="22"/>
      <c r="AF3832" s="22"/>
      <c r="AI3832" s="22"/>
      <c r="AL3832" s="22"/>
      <c r="AO3832" s="22"/>
      <c r="AR3832" s="22"/>
      <c r="AU3832" s="22"/>
      <c r="AX3832" s="22"/>
      <c r="BA3832" s="22"/>
      <c r="BD3832" s="22"/>
    </row>
    <row r="3833" spans="2:56" x14ac:dyDescent="0.3">
      <c r="B3833" s="22"/>
      <c r="C3833" s="55"/>
      <c r="D3833" s="44"/>
      <c r="E3833" s="40"/>
      <c r="F3833" s="40"/>
      <c r="G3833" s="22"/>
      <c r="H3833" s="44"/>
      <c r="I3833" s="67"/>
      <c r="J3833" s="67"/>
      <c r="K3833" s="4"/>
      <c r="N3833" s="22"/>
      <c r="Q3833" s="22"/>
      <c r="T3833" s="22"/>
      <c r="W3833" s="22"/>
      <c r="Z3833" s="22"/>
      <c r="AC3833" s="22"/>
      <c r="AF3833" s="22"/>
      <c r="AI3833" s="22"/>
      <c r="AL3833" s="22"/>
      <c r="AO3833" s="22"/>
      <c r="AR3833" s="22"/>
      <c r="AU3833" s="22"/>
      <c r="AX3833" s="22"/>
      <c r="BA3833" s="22"/>
      <c r="BD3833" s="22"/>
    </row>
    <row r="3834" spans="2:56" x14ac:dyDescent="0.3">
      <c r="B3834" s="22"/>
      <c r="C3834" s="55"/>
      <c r="D3834" s="44"/>
      <c r="E3834" s="40"/>
      <c r="F3834" s="40"/>
      <c r="G3834" s="22"/>
      <c r="H3834" s="44"/>
      <c r="I3834" s="67"/>
      <c r="J3834" s="67"/>
      <c r="K3834" s="4"/>
      <c r="N3834" s="22"/>
      <c r="Q3834" s="22"/>
      <c r="T3834" s="22"/>
      <c r="W3834" s="22"/>
      <c r="Z3834" s="22"/>
      <c r="AC3834" s="22"/>
      <c r="AF3834" s="22"/>
      <c r="AI3834" s="22"/>
      <c r="AL3834" s="22"/>
      <c r="AO3834" s="22"/>
      <c r="AR3834" s="22"/>
      <c r="AU3834" s="22"/>
      <c r="AX3834" s="22"/>
      <c r="BA3834" s="22"/>
      <c r="BD3834" s="22"/>
    </row>
    <row r="3835" spans="2:56" x14ac:dyDescent="0.3">
      <c r="B3835" s="22"/>
      <c r="C3835" s="55"/>
      <c r="D3835" s="44"/>
      <c r="E3835" s="40"/>
      <c r="F3835" s="40"/>
      <c r="G3835" s="22"/>
      <c r="H3835" s="44"/>
      <c r="I3835" s="67"/>
      <c r="J3835" s="67"/>
      <c r="K3835" s="4"/>
      <c r="N3835" s="22"/>
      <c r="Q3835" s="22"/>
      <c r="T3835" s="22"/>
      <c r="W3835" s="22"/>
      <c r="Z3835" s="22"/>
      <c r="AC3835" s="22"/>
      <c r="AF3835" s="22"/>
      <c r="AI3835" s="22"/>
      <c r="AL3835" s="22"/>
      <c r="AO3835" s="22"/>
      <c r="AR3835" s="22"/>
      <c r="AU3835" s="22"/>
      <c r="AX3835" s="22"/>
      <c r="BA3835" s="22"/>
      <c r="BD3835" s="22"/>
    </row>
    <row r="3836" spans="2:56" x14ac:dyDescent="0.3">
      <c r="B3836" s="22"/>
      <c r="C3836" s="55"/>
      <c r="D3836" s="44"/>
      <c r="E3836" s="40"/>
      <c r="F3836" s="40"/>
      <c r="G3836" s="22"/>
      <c r="H3836" s="44"/>
      <c r="I3836" s="67"/>
      <c r="J3836" s="67"/>
      <c r="K3836" s="4"/>
      <c r="N3836" s="22"/>
      <c r="Q3836" s="22"/>
      <c r="T3836" s="22"/>
      <c r="W3836" s="22"/>
      <c r="Z3836" s="22"/>
      <c r="AC3836" s="22"/>
      <c r="AF3836" s="22"/>
      <c r="AI3836" s="22"/>
      <c r="AL3836" s="22"/>
      <c r="AO3836" s="22"/>
      <c r="AR3836" s="22"/>
      <c r="AU3836" s="22"/>
      <c r="AX3836" s="22"/>
      <c r="BA3836" s="22"/>
      <c r="BD3836" s="22"/>
    </row>
    <row r="3837" spans="2:56" x14ac:dyDescent="0.3">
      <c r="B3837" s="22"/>
      <c r="C3837" s="55"/>
      <c r="D3837" s="44"/>
      <c r="E3837" s="40"/>
      <c r="F3837" s="40"/>
      <c r="G3837" s="22"/>
      <c r="H3837" s="44"/>
      <c r="I3837" s="67"/>
      <c r="J3837" s="67"/>
      <c r="K3837" s="4"/>
      <c r="N3837" s="22"/>
      <c r="Q3837" s="22"/>
      <c r="T3837" s="22"/>
      <c r="W3837" s="22"/>
      <c r="Z3837" s="22"/>
      <c r="AC3837" s="22"/>
      <c r="AF3837" s="22"/>
      <c r="AI3837" s="22"/>
      <c r="AL3837" s="22"/>
      <c r="AO3837" s="22"/>
      <c r="AR3837" s="22"/>
      <c r="AU3837" s="22"/>
      <c r="AX3837" s="22"/>
      <c r="BA3837" s="22"/>
      <c r="BD3837" s="22"/>
    </row>
    <row r="3838" spans="2:56" x14ac:dyDescent="0.3">
      <c r="B3838" s="22"/>
      <c r="C3838" s="55"/>
      <c r="D3838" s="44"/>
      <c r="E3838" s="40"/>
      <c r="F3838" s="40"/>
      <c r="G3838" s="22"/>
      <c r="H3838" s="44"/>
      <c r="I3838" s="67"/>
      <c r="J3838" s="67"/>
      <c r="K3838" s="4"/>
      <c r="N3838" s="22"/>
      <c r="Q3838" s="22"/>
      <c r="T3838" s="22"/>
      <c r="W3838" s="22"/>
      <c r="Z3838" s="22"/>
      <c r="AC3838" s="22"/>
      <c r="AF3838" s="22"/>
      <c r="AI3838" s="22"/>
      <c r="AL3838" s="22"/>
      <c r="AO3838" s="22"/>
      <c r="AR3838" s="22"/>
      <c r="AU3838" s="22"/>
      <c r="AX3838" s="22"/>
      <c r="BA3838" s="22"/>
      <c r="BD3838" s="22"/>
    </row>
    <row r="3839" spans="2:56" x14ac:dyDescent="0.3">
      <c r="B3839" s="22"/>
      <c r="C3839" s="55"/>
      <c r="D3839" s="44"/>
      <c r="E3839" s="40"/>
      <c r="F3839" s="40"/>
      <c r="G3839" s="22"/>
      <c r="H3839" s="44"/>
      <c r="I3839" s="67"/>
      <c r="J3839" s="67"/>
      <c r="K3839" s="4"/>
      <c r="N3839" s="22"/>
      <c r="Q3839" s="22"/>
      <c r="T3839" s="22"/>
      <c r="W3839" s="22"/>
      <c r="Z3839" s="22"/>
      <c r="AC3839" s="22"/>
      <c r="AF3839" s="22"/>
      <c r="AI3839" s="22"/>
      <c r="AL3839" s="22"/>
      <c r="AO3839" s="22"/>
      <c r="AR3839" s="22"/>
      <c r="AU3839" s="22"/>
      <c r="AX3839" s="22"/>
      <c r="BA3839" s="22"/>
      <c r="BD3839" s="22"/>
    </row>
    <row r="3840" spans="2:56" x14ac:dyDescent="0.3">
      <c r="B3840" s="22"/>
      <c r="C3840" s="55"/>
      <c r="D3840" s="44"/>
      <c r="E3840" s="40"/>
      <c r="F3840" s="40"/>
      <c r="G3840" s="22"/>
      <c r="H3840" s="44"/>
      <c r="I3840" s="67"/>
      <c r="J3840" s="67"/>
      <c r="K3840" s="4"/>
      <c r="N3840" s="22"/>
      <c r="Q3840" s="22"/>
      <c r="T3840" s="22"/>
      <c r="W3840" s="22"/>
      <c r="Z3840" s="22"/>
      <c r="AC3840" s="22"/>
      <c r="AF3840" s="22"/>
      <c r="AI3840" s="22"/>
      <c r="AL3840" s="22"/>
      <c r="AO3840" s="22"/>
      <c r="AR3840" s="22"/>
      <c r="AU3840" s="22"/>
      <c r="AX3840" s="22"/>
      <c r="BA3840" s="22"/>
      <c r="BD3840" s="22"/>
    </row>
    <row r="3841" spans="2:56" x14ac:dyDescent="0.3">
      <c r="B3841" s="22"/>
      <c r="C3841" s="55"/>
      <c r="D3841" s="44"/>
      <c r="E3841" s="40"/>
      <c r="F3841" s="40"/>
      <c r="G3841" s="22"/>
      <c r="H3841" s="44"/>
      <c r="I3841" s="67"/>
      <c r="J3841" s="67"/>
      <c r="K3841" s="4"/>
      <c r="N3841" s="22"/>
      <c r="Q3841" s="22"/>
      <c r="T3841" s="22"/>
      <c r="W3841" s="22"/>
      <c r="Z3841" s="22"/>
      <c r="AC3841" s="22"/>
      <c r="AF3841" s="22"/>
      <c r="AI3841" s="22"/>
      <c r="AL3841" s="22"/>
      <c r="AO3841" s="22"/>
      <c r="AR3841" s="22"/>
      <c r="AU3841" s="22"/>
      <c r="AX3841" s="22"/>
      <c r="BA3841" s="22"/>
      <c r="BD3841" s="22"/>
    </row>
    <row r="3842" spans="2:56" x14ac:dyDescent="0.3">
      <c r="B3842" s="22"/>
      <c r="C3842" s="55"/>
      <c r="D3842" s="44"/>
      <c r="E3842" s="40"/>
      <c r="F3842" s="40"/>
      <c r="G3842" s="22"/>
      <c r="H3842" s="44"/>
      <c r="I3842" s="67"/>
      <c r="J3842" s="67"/>
      <c r="K3842" s="4"/>
      <c r="N3842" s="22"/>
      <c r="Q3842" s="22"/>
      <c r="T3842" s="22"/>
      <c r="W3842" s="22"/>
      <c r="Z3842" s="22"/>
      <c r="AC3842" s="22"/>
      <c r="AF3842" s="22"/>
      <c r="AI3842" s="22"/>
      <c r="AL3842" s="22"/>
      <c r="AO3842" s="22"/>
      <c r="AR3842" s="22"/>
      <c r="AU3842" s="22"/>
      <c r="AX3842" s="22"/>
      <c r="BA3842" s="22"/>
      <c r="BD3842" s="22"/>
    </row>
    <row r="3843" spans="2:56" x14ac:dyDescent="0.3">
      <c r="B3843" s="22"/>
      <c r="C3843" s="55"/>
      <c r="D3843" s="44"/>
      <c r="E3843" s="40"/>
      <c r="F3843" s="40"/>
      <c r="G3843" s="22"/>
      <c r="H3843" s="44"/>
      <c r="I3843" s="67"/>
      <c r="J3843" s="67"/>
      <c r="K3843" s="4"/>
      <c r="N3843" s="22"/>
      <c r="Q3843" s="22"/>
      <c r="T3843" s="22"/>
      <c r="W3843" s="22"/>
      <c r="Z3843" s="22"/>
      <c r="AC3843" s="22"/>
      <c r="AF3843" s="22"/>
      <c r="AI3843" s="22"/>
      <c r="AL3843" s="22"/>
      <c r="AO3843" s="22"/>
      <c r="AR3843" s="22"/>
      <c r="AU3843" s="22"/>
      <c r="AX3843" s="22"/>
      <c r="BA3843" s="22"/>
      <c r="BD3843" s="22"/>
    </row>
    <row r="3844" spans="2:56" x14ac:dyDescent="0.3">
      <c r="B3844" s="22"/>
      <c r="C3844" s="55"/>
      <c r="D3844" s="44"/>
      <c r="E3844" s="40"/>
      <c r="F3844" s="40"/>
      <c r="G3844" s="22"/>
      <c r="H3844" s="44"/>
      <c r="I3844" s="67"/>
      <c r="J3844" s="67"/>
      <c r="K3844" s="4"/>
      <c r="N3844" s="22"/>
      <c r="Q3844" s="22"/>
      <c r="T3844" s="22"/>
      <c r="W3844" s="22"/>
      <c r="Z3844" s="22"/>
      <c r="AC3844" s="22"/>
      <c r="AF3844" s="22"/>
      <c r="AI3844" s="22"/>
      <c r="AL3844" s="22"/>
      <c r="AO3844" s="22"/>
      <c r="AR3844" s="22"/>
      <c r="AU3844" s="22"/>
      <c r="AX3844" s="22"/>
      <c r="BA3844" s="22"/>
      <c r="BD3844" s="22"/>
    </row>
    <row r="3845" spans="2:56" x14ac:dyDescent="0.3">
      <c r="B3845" s="22"/>
      <c r="C3845" s="55"/>
      <c r="D3845" s="44"/>
      <c r="E3845" s="40"/>
      <c r="F3845" s="40"/>
      <c r="G3845" s="22"/>
      <c r="H3845" s="44"/>
      <c r="I3845" s="67"/>
      <c r="J3845" s="67"/>
      <c r="K3845" s="4"/>
      <c r="N3845" s="22"/>
      <c r="Q3845" s="22"/>
      <c r="T3845" s="22"/>
      <c r="W3845" s="22"/>
      <c r="Z3845" s="22"/>
      <c r="AC3845" s="22"/>
      <c r="AF3845" s="22"/>
      <c r="AI3845" s="22"/>
      <c r="AL3845" s="22"/>
      <c r="AO3845" s="22"/>
      <c r="AR3845" s="22"/>
      <c r="AU3845" s="22"/>
      <c r="AX3845" s="22"/>
      <c r="BA3845" s="22"/>
      <c r="BD3845" s="22"/>
    </row>
    <row r="3846" spans="2:56" x14ac:dyDescent="0.3">
      <c r="B3846" s="22"/>
      <c r="C3846" s="55"/>
      <c r="D3846" s="44"/>
      <c r="E3846" s="40"/>
      <c r="F3846" s="40"/>
      <c r="G3846" s="22"/>
      <c r="H3846" s="44"/>
      <c r="I3846" s="67"/>
      <c r="J3846" s="67"/>
      <c r="K3846" s="4"/>
      <c r="N3846" s="22"/>
      <c r="Q3846" s="22"/>
      <c r="T3846" s="22"/>
      <c r="W3846" s="22"/>
      <c r="Z3846" s="22"/>
      <c r="AC3846" s="22"/>
      <c r="AF3846" s="22"/>
      <c r="AI3846" s="22"/>
      <c r="AL3846" s="22"/>
      <c r="AO3846" s="22"/>
      <c r="AR3846" s="22"/>
      <c r="AU3846" s="22"/>
      <c r="AX3846" s="22"/>
      <c r="BA3846" s="22"/>
      <c r="BD3846" s="22"/>
    </row>
    <row r="3847" spans="2:56" x14ac:dyDescent="0.3">
      <c r="B3847" s="22"/>
      <c r="C3847" s="55"/>
      <c r="D3847" s="44"/>
      <c r="E3847" s="40"/>
      <c r="F3847" s="40"/>
      <c r="G3847" s="22"/>
      <c r="H3847" s="44"/>
      <c r="I3847" s="67"/>
      <c r="J3847" s="67"/>
      <c r="K3847" s="4"/>
      <c r="N3847" s="22"/>
      <c r="Q3847" s="22"/>
      <c r="T3847" s="22"/>
      <c r="W3847" s="22"/>
      <c r="Z3847" s="22"/>
      <c r="AC3847" s="22"/>
      <c r="AF3847" s="22"/>
      <c r="AI3847" s="22"/>
      <c r="AL3847" s="22"/>
      <c r="AO3847" s="22"/>
      <c r="AR3847" s="22"/>
      <c r="AU3847" s="22"/>
      <c r="AX3847" s="22"/>
      <c r="BA3847" s="22"/>
      <c r="BD3847" s="22"/>
    </row>
    <row r="3848" spans="2:56" x14ac:dyDescent="0.3">
      <c r="B3848" s="22"/>
      <c r="C3848" s="55"/>
      <c r="D3848" s="44"/>
      <c r="E3848" s="40"/>
      <c r="F3848" s="40"/>
      <c r="G3848" s="22"/>
      <c r="H3848" s="44"/>
      <c r="I3848" s="67"/>
      <c r="J3848" s="67"/>
      <c r="K3848" s="4"/>
      <c r="N3848" s="22"/>
      <c r="Q3848" s="22"/>
      <c r="T3848" s="22"/>
      <c r="W3848" s="22"/>
      <c r="Z3848" s="22"/>
      <c r="AC3848" s="22"/>
      <c r="AF3848" s="22"/>
      <c r="AI3848" s="22"/>
      <c r="AL3848" s="22"/>
      <c r="AO3848" s="22"/>
      <c r="AR3848" s="22"/>
      <c r="AU3848" s="22"/>
      <c r="AX3848" s="22"/>
      <c r="BA3848" s="22"/>
      <c r="BD3848" s="22"/>
    </row>
    <row r="3849" spans="2:56" x14ac:dyDescent="0.3">
      <c r="B3849" s="22"/>
      <c r="C3849" s="55"/>
      <c r="D3849" s="44"/>
      <c r="E3849" s="40"/>
      <c r="F3849" s="40"/>
      <c r="G3849" s="22"/>
      <c r="H3849" s="44"/>
      <c r="I3849" s="67"/>
      <c r="J3849" s="67"/>
      <c r="K3849" s="4"/>
      <c r="N3849" s="22"/>
      <c r="Q3849" s="22"/>
      <c r="T3849" s="22"/>
      <c r="W3849" s="22"/>
      <c r="Z3849" s="22"/>
      <c r="AC3849" s="22"/>
      <c r="AF3849" s="22"/>
      <c r="AI3849" s="22"/>
      <c r="AL3849" s="22"/>
      <c r="AO3849" s="22"/>
      <c r="AR3849" s="22"/>
      <c r="AU3849" s="22"/>
      <c r="AX3849" s="22"/>
      <c r="BA3849" s="22"/>
      <c r="BD3849" s="22"/>
    </row>
    <row r="3850" spans="2:56" x14ac:dyDescent="0.3">
      <c r="B3850" s="22"/>
      <c r="C3850" s="55"/>
      <c r="D3850" s="44"/>
      <c r="E3850" s="40"/>
      <c r="F3850" s="40"/>
      <c r="G3850" s="22"/>
      <c r="H3850" s="44"/>
      <c r="I3850" s="67"/>
      <c r="J3850" s="67"/>
      <c r="K3850" s="4"/>
      <c r="N3850" s="22"/>
      <c r="Q3850" s="22"/>
      <c r="T3850" s="22"/>
      <c r="W3850" s="22"/>
      <c r="Z3850" s="22"/>
      <c r="AC3850" s="22"/>
      <c r="AF3850" s="22"/>
      <c r="AI3850" s="22"/>
      <c r="AL3850" s="22"/>
      <c r="AO3850" s="22"/>
      <c r="AR3850" s="22"/>
      <c r="AU3850" s="22"/>
      <c r="AX3850" s="22"/>
      <c r="BA3850" s="22"/>
      <c r="BD3850" s="22"/>
    </row>
    <row r="3851" spans="2:56" x14ac:dyDescent="0.3">
      <c r="B3851" s="22"/>
      <c r="C3851" s="55"/>
      <c r="D3851" s="44"/>
      <c r="E3851" s="40"/>
      <c r="F3851" s="40"/>
      <c r="G3851" s="22"/>
      <c r="H3851" s="44"/>
      <c r="I3851" s="67"/>
      <c r="J3851" s="67"/>
      <c r="K3851" s="4"/>
      <c r="N3851" s="22"/>
      <c r="Q3851" s="22"/>
      <c r="T3851" s="22"/>
      <c r="W3851" s="22"/>
      <c r="Z3851" s="22"/>
      <c r="AC3851" s="22"/>
      <c r="AF3851" s="22"/>
      <c r="AI3851" s="22"/>
      <c r="AL3851" s="22"/>
      <c r="AO3851" s="22"/>
      <c r="AR3851" s="22"/>
      <c r="AU3851" s="22"/>
      <c r="AX3851" s="22"/>
      <c r="BA3851" s="22"/>
      <c r="BD3851" s="22"/>
    </row>
    <row r="3852" spans="2:56" x14ac:dyDescent="0.3">
      <c r="B3852" s="22"/>
      <c r="C3852" s="55"/>
      <c r="D3852" s="44"/>
      <c r="E3852" s="40"/>
      <c r="F3852" s="40"/>
      <c r="G3852" s="22"/>
      <c r="H3852" s="44"/>
      <c r="I3852" s="67"/>
      <c r="J3852" s="67"/>
      <c r="K3852" s="4"/>
      <c r="N3852" s="22"/>
      <c r="Q3852" s="22"/>
      <c r="T3852" s="22"/>
      <c r="W3852" s="22"/>
      <c r="Z3852" s="22"/>
      <c r="AC3852" s="22"/>
      <c r="AF3852" s="22"/>
      <c r="AI3852" s="22"/>
      <c r="AL3852" s="22"/>
      <c r="AO3852" s="22"/>
      <c r="AR3852" s="22"/>
      <c r="AU3852" s="22"/>
      <c r="AX3852" s="22"/>
      <c r="BA3852" s="22"/>
      <c r="BD3852" s="22"/>
    </row>
    <row r="3853" spans="2:56" x14ac:dyDescent="0.3">
      <c r="B3853" s="22"/>
      <c r="C3853" s="55"/>
      <c r="D3853" s="44"/>
      <c r="E3853" s="40"/>
      <c r="F3853" s="40"/>
      <c r="G3853" s="22"/>
      <c r="H3853" s="44"/>
      <c r="I3853" s="67"/>
      <c r="J3853" s="67"/>
      <c r="K3853" s="4"/>
      <c r="N3853" s="22"/>
      <c r="Q3853" s="22"/>
      <c r="T3853" s="22"/>
      <c r="W3853" s="22"/>
      <c r="Z3853" s="22"/>
      <c r="AC3853" s="22"/>
      <c r="AF3853" s="22"/>
      <c r="AI3853" s="22"/>
      <c r="AL3853" s="22"/>
      <c r="AO3853" s="22"/>
      <c r="AR3853" s="22"/>
      <c r="AU3853" s="22"/>
      <c r="AX3853" s="22"/>
      <c r="BA3853" s="22"/>
      <c r="BD3853" s="22"/>
    </row>
    <row r="3854" spans="2:56" x14ac:dyDescent="0.3">
      <c r="B3854" s="22"/>
      <c r="C3854" s="55"/>
      <c r="D3854" s="44"/>
      <c r="E3854" s="40"/>
      <c r="F3854" s="40"/>
      <c r="G3854" s="22"/>
      <c r="H3854" s="44"/>
      <c r="I3854" s="67"/>
      <c r="J3854" s="67"/>
      <c r="K3854" s="4"/>
      <c r="N3854" s="22"/>
      <c r="Q3854" s="22"/>
      <c r="T3854" s="22"/>
      <c r="W3854" s="22"/>
      <c r="Z3854" s="22"/>
      <c r="AC3854" s="22"/>
      <c r="AF3854" s="22"/>
      <c r="AI3854" s="22"/>
      <c r="AL3854" s="22"/>
      <c r="AO3854" s="22"/>
      <c r="AR3854" s="22"/>
      <c r="AU3854" s="22"/>
      <c r="AX3854" s="22"/>
      <c r="BA3854" s="22"/>
      <c r="BD3854" s="22"/>
    </row>
    <row r="3855" spans="2:56" x14ac:dyDescent="0.3">
      <c r="B3855" s="22"/>
      <c r="C3855" s="55"/>
      <c r="D3855" s="44"/>
      <c r="E3855" s="40"/>
      <c r="F3855" s="40"/>
      <c r="G3855" s="22"/>
      <c r="H3855" s="44"/>
      <c r="I3855" s="67"/>
      <c r="J3855" s="67"/>
      <c r="K3855" s="4"/>
      <c r="N3855" s="22"/>
      <c r="Q3855" s="22"/>
      <c r="T3855" s="22"/>
      <c r="W3855" s="22"/>
      <c r="Z3855" s="22"/>
      <c r="AC3855" s="22"/>
      <c r="AF3855" s="22"/>
      <c r="AI3855" s="22"/>
      <c r="AL3855" s="22"/>
      <c r="AO3855" s="22"/>
      <c r="AR3855" s="22"/>
      <c r="AU3855" s="22"/>
      <c r="AX3855" s="22"/>
      <c r="BA3855" s="22"/>
      <c r="BD3855" s="22"/>
    </row>
    <row r="3856" spans="2:56" x14ac:dyDescent="0.3">
      <c r="B3856" s="22"/>
      <c r="C3856" s="55"/>
      <c r="D3856" s="44"/>
      <c r="E3856" s="40"/>
      <c r="F3856" s="40"/>
      <c r="G3856" s="22"/>
      <c r="H3856" s="44"/>
      <c r="I3856" s="67"/>
      <c r="J3856" s="67"/>
      <c r="K3856" s="4"/>
      <c r="N3856" s="22"/>
      <c r="Q3856" s="22"/>
      <c r="T3856" s="22"/>
      <c r="W3856" s="22"/>
      <c r="Z3856" s="22"/>
      <c r="AC3856" s="22"/>
      <c r="AF3856" s="22"/>
      <c r="AI3856" s="22"/>
      <c r="AL3856" s="22"/>
      <c r="AO3856" s="22"/>
      <c r="AR3856" s="22"/>
      <c r="AU3856" s="22"/>
      <c r="AX3856" s="22"/>
      <c r="BA3856" s="22"/>
      <c r="BD3856" s="22"/>
    </row>
    <row r="3857" spans="2:56" x14ac:dyDescent="0.3">
      <c r="B3857" s="22"/>
      <c r="C3857" s="55"/>
      <c r="D3857" s="44"/>
      <c r="E3857" s="40"/>
      <c r="F3857" s="40"/>
      <c r="G3857" s="22"/>
      <c r="H3857" s="44"/>
      <c r="I3857" s="67"/>
      <c r="J3857" s="67"/>
      <c r="K3857" s="4"/>
      <c r="N3857" s="22"/>
      <c r="Q3857" s="22"/>
      <c r="T3857" s="22"/>
      <c r="W3857" s="22"/>
      <c r="Z3857" s="22"/>
      <c r="AC3857" s="22"/>
      <c r="AF3857" s="22"/>
      <c r="AI3857" s="22"/>
      <c r="AL3857" s="22"/>
      <c r="AO3857" s="22"/>
      <c r="AR3857" s="22"/>
      <c r="AU3857" s="22"/>
      <c r="AX3857" s="22"/>
      <c r="BA3857" s="22"/>
      <c r="BD3857" s="22"/>
    </row>
    <row r="3858" spans="2:56" x14ac:dyDescent="0.3">
      <c r="B3858" s="22"/>
      <c r="C3858" s="55"/>
      <c r="D3858" s="44"/>
      <c r="E3858" s="40"/>
      <c r="F3858" s="40"/>
      <c r="G3858" s="22"/>
      <c r="H3858" s="44"/>
      <c r="I3858" s="67"/>
      <c r="J3858" s="67"/>
      <c r="K3858" s="4"/>
      <c r="N3858" s="22"/>
      <c r="Q3858" s="22"/>
      <c r="T3858" s="22"/>
      <c r="W3858" s="22"/>
      <c r="Z3858" s="22"/>
      <c r="AC3858" s="22"/>
      <c r="AF3858" s="22"/>
      <c r="AI3858" s="22"/>
      <c r="AL3858" s="22"/>
      <c r="AO3858" s="22"/>
      <c r="AR3858" s="22"/>
      <c r="AU3858" s="22"/>
      <c r="AX3858" s="22"/>
      <c r="BA3858" s="22"/>
      <c r="BD3858" s="22"/>
    </row>
    <row r="3859" spans="2:56" x14ac:dyDescent="0.3">
      <c r="B3859" s="22"/>
      <c r="C3859" s="55"/>
      <c r="D3859" s="44"/>
      <c r="E3859" s="40"/>
      <c r="F3859" s="40"/>
      <c r="G3859" s="22"/>
      <c r="H3859" s="44"/>
      <c r="I3859" s="67"/>
      <c r="J3859" s="67"/>
      <c r="K3859" s="4"/>
      <c r="N3859" s="22"/>
      <c r="Q3859" s="22"/>
      <c r="T3859" s="22"/>
      <c r="W3859" s="22"/>
      <c r="Z3859" s="22"/>
      <c r="AC3859" s="22"/>
      <c r="AF3859" s="22"/>
      <c r="AI3859" s="22"/>
      <c r="AL3859" s="22"/>
      <c r="AO3859" s="22"/>
      <c r="AR3859" s="22"/>
      <c r="AU3859" s="22"/>
      <c r="AX3859" s="22"/>
      <c r="BA3859" s="22"/>
      <c r="BD3859" s="22"/>
    </row>
    <row r="3860" spans="2:56" x14ac:dyDescent="0.3">
      <c r="B3860" s="22"/>
      <c r="C3860" s="55"/>
      <c r="D3860" s="44"/>
      <c r="E3860" s="40"/>
      <c r="F3860" s="40"/>
      <c r="G3860" s="22"/>
      <c r="H3860" s="44"/>
      <c r="I3860" s="67"/>
      <c r="J3860" s="67"/>
      <c r="K3860" s="4"/>
      <c r="N3860" s="22"/>
      <c r="Q3860" s="22"/>
      <c r="T3860" s="22"/>
      <c r="W3860" s="22"/>
      <c r="Z3860" s="22"/>
      <c r="AC3860" s="22"/>
      <c r="AF3860" s="22"/>
      <c r="AI3860" s="22"/>
      <c r="AL3860" s="22"/>
      <c r="AO3860" s="22"/>
      <c r="AR3860" s="22"/>
      <c r="AU3860" s="22"/>
      <c r="AX3860" s="22"/>
      <c r="BA3860" s="22"/>
      <c r="BD3860" s="22"/>
    </row>
    <row r="3861" spans="2:56" x14ac:dyDescent="0.3">
      <c r="B3861" s="22"/>
      <c r="C3861" s="55"/>
      <c r="D3861" s="44"/>
      <c r="E3861" s="40"/>
      <c r="F3861" s="40"/>
      <c r="G3861" s="22"/>
      <c r="H3861" s="44"/>
      <c r="I3861" s="67"/>
      <c r="J3861" s="67"/>
      <c r="K3861" s="4"/>
      <c r="N3861" s="22"/>
      <c r="Q3861" s="22"/>
      <c r="T3861" s="22"/>
      <c r="W3861" s="22"/>
      <c r="Z3861" s="22"/>
      <c r="AC3861" s="22"/>
      <c r="AF3861" s="22"/>
      <c r="AI3861" s="22"/>
      <c r="AL3861" s="22"/>
      <c r="AO3861" s="22"/>
      <c r="AR3861" s="22"/>
      <c r="AU3861" s="22"/>
      <c r="AX3861" s="22"/>
      <c r="BA3861" s="22"/>
      <c r="BD3861" s="22"/>
    </row>
    <row r="3862" spans="2:56" x14ac:dyDescent="0.3">
      <c r="B3862" s="22"/>
      <c r="C3862" s="55"/>
      <c r="D3862" s="44"/>
      <c r="E3862" s="40"/>
      <c r="F3862" s="40"/>
      <c r="G3862" s="22"/>
      <c r="H3862" s="44"/>
      <c r="I3862" s="67"/>
      <c r="J3862" s="67"/>
      <c r="K3862" s="4"/>
      <c r="N3862" s="22"/>
      <c r="Q3862" s="22"/>
      <c r="T3862" s="22"/>
      <c r="W3862" s="22"/>
      <c r="Z3862" s="22"/>
      <c r="AC3862" s="22"/>
      <c r="AF3862" s="22"/>
      <c r="AI3862" s="22"/>
      <c r="AL3862" s="22"/>
      <c r="AO3862" s="22"/>
      <c r="AR3862" s="22"/>
      <c r="AU3862" s="22"/>
      <c r="AX3862" s="22"/>
      <c r="BA3862" s="22"/>
      <c r="BD3862" s="22"/>
    </row>
    <row r="3863" spans="2:56" x14ac:dyDescent="0.3">
      <c r="B3863" s="22"/>
      <c r="C3863" s="55"/>
      <c r="D3863" s="44"/>
      <c r="E3863" s="40"/>
      <c r="F3863" s="40"/>
      <c r="G3863" s="22"/>
      <c r="H3863" s="44"/>
      <c r="I3863" s="67"/>
      <c r="J3863" s="67"/>
      <c r="K3863" s="4"/>
      <c r="N3863" s="22"/>
      <c r="Q3863" s="22"/>
      <c r="T3863" s="22"/>
      <c r="W3863" s="22"/>
      <c r="Z3863" s="22"/>
      <c r="AC3863" s="22"/>
      <c r="AF3863" s="22"/>
      <c r="AI3863" s="22"/>
      <c r="AL3863" s="22"/>
      <c r="AO3863" s="22"/>
      <c r="AR3863" s="22"/>
      <c r="AU3863" s="22"/>
      <c r="AX3863" s="22"/>
      <c r="BA3863" s="22"/>
      <c r="BD3863" s="22"/>
    </row>
    <row r="3864" spans="2:56" x14ac:dyDescent="0.3">
      <c r="B3864" s="22"/>
      <c r="C3864" s="55"/>
      <c r="D3864" s="44"/>
      <c r="E3864" s="40"/>
      <c r="F3864" s="40"/>
      <c r="G3864" s="22"/>
      <c r="H3864" s="44"/>
      <c r="I3864" s="67"/>
      <c r="J3864" s="67"/>
      <c r="K3864" s="4"/>
      <c r="N3864" s="22"/>
      <c r="Q3864" s="22"/>
      <c r="T3864" s="22"/>
      <c r="W3864" s="22"/>
      <c r="Z3864" s="22"/>
      <c r="AC3864" s="22"/>
      <c r="AF3864" s="22"/>
      <c r="AI3864" s="22"/>
      <c r="AL3864" s="22"/>
      <c r="AO3864" s="22"/>
      <c r="AR3864" s="22"/>
      <c r="AU3864" s="22"/>
      <c r="AX3864" s="22"/>
      <c r="BA3864" s="22"/>
      <c r="BD3864" s="22"/>
    </row>
    <row r="3865" spans="2:56" x14ac:dyDescent="0.3">
      <c r="B3865" s="22"/>
      <c r="C3865" s="55"/>
      <c r="D3865" s="44"/>
      <c r="E3865" s="40"/>
      <c r="F3865" s="40"/>
      <c r="G3865" s="22"/>
      <c r="H3865" s="44"/>
      <c r="I3865" s="67"/>
      <c r="J3865" s="67"/>
      <c r="K3865" s="4"/>
      <c r="N3865" s="22"/>
      <c r="Q3865" s="22"/>
      <c r="T3865" s="22"/>
      <c r="W3865" s="22"/>
      <c r="Z3865" s="22"/>
      <c r="AC3865" s="22"/>
      <c r="AF3865" s="22"/>
      <c r="AI3865" s="22"/>
      <c r="AL3865" s="22"/>
      <c r="AO3865" s="22"/>
      <c r="AR3865" s="22"/>
      <c r="AU3865" s="22"/>
      <c r="AX3865" s="22"/>
      <c r="BA3865" s="22"/>
      <c r="BD3865" s="22"/>
    </row>
    <row r="3866" spans="2:56" x14ac:dyDescent="0.3">
      <c r="B3866" s="22"/>
      <c r="C3866" s="55"/>
      <c r="D3866" s="44"/>
      <c r="E3866" s="40"/>
      <c r="F3866" s="40"/>
      <c r="G3866" s="22"/>
      <c r="H3866" s="44"/>
      <c r="I3866" s="67"/>
      <c r="J3866" s="67"/>
      <c r="K3866" s="4"/>
      <c r="N3866" s="22"/>
      <c r="Q3866" s="22"/>
      <c r="T3866" s="22"/>
      <c r="W3866" s="22"/>
      <c r="Z3866" s="22"/>
      <c r="AC3866" s="22"/>
      <c r="AF3866" s="22"/>
      <c r="AI3866" s="22"/>
      <c r="AL3866" s="22"/>
      <c r="AO3866" s="22"/>
      <c r="AR3866" s="22"/>
      <c r="AU3866" s="22"/>
      <c r="AX3866" s="22"/>
      <c r="BA3866" s="22"/>
      <c r="BD3866" s="22"/>
    </row>
    <row r="3867" spans="2:56" x14ac:dyDescent="0.3">
      <c r="B3867" s="22"/>
      <c r="C3867" s="55"/>
      <c r="D3867" s="44"/>
      <c r="E3867" s="40"/>
      <c r="F3867" s="40"/>
      <c r="G3867" s="22"/>
      <c r="H3867" s="44"/>
      <c r="I3867" s="67"/>
      <c r="J3867" s="67"/>
      <c r="K3867" s="4"/>
      <c r="N3867" s="22"/>
      <c r="Q3867" s="22"/>
      <c r="T3867" s="22"/>
      <c r="W3867" s="22"/>
      <c r="Z3867" s="22"/>
      <c r="AC3867" s="22"/>
      <c r="AF3867" s="22"/>
      <c r="AI3867" s="22"/>
      <c r="AL3867" s="22"/>
      <c r="AO3867" s="22"/>
      <c r="AR3867" s="22"/>
      <c r="AU3867" s="22"/>
      <c r="AX3867" s="22"/>
      <c r="BA3867" s="22"/>
      <c r="BD3867" s="22"/>
    </row>
    <row r="3868" spans="2:56" x14ac:dyDescent="0.3">
      <c r="B3868" s="22"/>
      <c r="C3868" s="55"/>
      <c r="D3868" s="44"/>
      <c r="E3868" s="40"/>
      <c r="F3868" s="40"/>
      <c r="G3868" s="22"/>
      <c r="H3868" s="44"/>
      <c r="I3868" s="67"/>
      <c r="J3868" s="67"/>
      <c r="K3868" s="4"/>
      <c r="N3868" s="22"/>
      <c r="Q3868" s="22"/>
      <c r="T3868" s="22"/>
      <c r="W3868" s="22"/>
      <c r="Z3868" s="22"/>
      <c r="AC3868" s="22"/>
      <c r="AF3868" s="22"/>
      <c r="AI3868" s="22"/>
      <c r="AL3868" s="22"/>
      <c r="AO3868" s="22"/>
      <c r="AR3868" s="22"/>
      <c r="AU3868" s="22"/>
      <c r="AX3868" s="22"/>
      <c r="BA3868" s="22"/>
      <c r="BD3868" s="22"/>
    </row>
    <row r="3869" spans="2:56" x14ac:dyDescent="0.3">
      <c r="B3869" s="22"/>
      <c r="C3869" s="55"/>
      <c r="D3869" s="44"/>
      <c r="E3869" s="40"/>
      <c r="F3869" s="40"/>
      <c r="G3869" s="22"/>
      <c r="H3869" s="44"/>
      <c r="I3869" s="67"/>
      <c r="J3869" s="67"/>
      <c r="K3869" s="4"/>
      <c r="N3869" s="22"/>
      <c r="Q3869" s="22"/>
      <c r="T3869" s="22"/>
      <c r="W3869" s="22"/>
      <c r="Z3869" s="22"/>
      <c r="AC3869" s="22"/>
      <c r="AF3869" s="22"/>
      <c r="AI3869" s="22"/>
      <c r="AL3869" s="22"/>
      <c r="AO3869" s="22"/>
      <c r="AR3869" s="22"/>
      <c r="AU3869" s="22"/>
      <c r="AX3869" s="22"/>
      <c r="BA3869" s="22"/>
      <c r="BD3869" s="22"/>
    </row>
    <row r="3870" spans="2:56" x14ac:dyDescent="0.3">
      <c r="B3870" s="22"/>
      <c r="C3870" s="55"/>
      <c r="D3870" s="44"/>
      <c r="E3870" s="40"/>
      <c r="F3870" s="40"/>
      <c r="G3870" s="22"/>
      <c r="H3870" s="44"/>
      <c r="I3870" s="67"/>
      <c r="J3870" s="67"/>
      <c r="K3870" s="4"/>
      <c r="N3870" s="22"/>
      <c r="Q3870" s="22"/>
      <c r="T3870" s="22"/>
      <c r="W3870" s="22"/>
      <c r="Z3870" s="22"/>
      <c r="AC3870" s="22"/>
      <c r="AF3870" s="22"/>
      <c r="AI3870" s="22"/>
      <c r="AL3870" s="22"/>
      <c r="AO3870" s="22"/>
      <c r="AR3870" s="22"/>
      <c r="AU3870" s="22"/>
      <c r="AX3870" s="22"/>
      <c r="BA3870" s="22"/>
      <c r="BD3870" s="22"/>
    </row>
    <row r="3871" spans="2:56" x14ac:dyDescent="0.3">
      <c r="B3871" s="22"/>
      <c r="C3871" s="55"/>
      <c r="D3871" s="44"/>
      <c r="E3871" s="40"/>
      <c r="F3871" s="40"/>
      <c r="G3871" s="22"/>
      <c r="H3871" s="44"/>
      <c r="I3871" s="67"/>
      <c r="J3871" s="67"/>
      <c r="K3871" s="4"/>
      <c r="N3871" s="22"/>
      <c r="Q3871" s="22"/>
      <c r="T3871" s="22"/>
      <c r="W3871" s="22"/>
      <c r="Z3871" s="22"/>
      <c r="AC3871" s="22"/>
      <c r="AF3871" s="22"/>
      <c r="AI3871" s="22"/>
      <c r="AL3871" s="22"/>
      <c r="AO3871" s="22"/>
      <c r="AR3871" s="22"/>
      <c r="AU3871" s="22"/>
      <c r="AX3871" s="22"/>
      <c r="BA3871" s="22"/>
      <c r="BD3871" s="22"/>
    </row>
    <row r="3872" spans="2:56" x14ac:dyDescent="0.3">
      <c r="B3872" s="22"/>
      <c r="C3872" s="55"/>
      <c r="D3872" s="44"/>
      <c r="E3872" s="40"/>
      <c r="F3872" s="40"/>
      <c r="G3872" s="22"/>
      <c r="H3872" s="44"/>
      <c r="I3872" s="67"/>
      <c r="J3872" s="67"/>
      <c r="K3872" s="4"/>
      <c r="N3872" s="22"/>
      <c r="Q3872" s="22"/>
      <c r="T3872" s="22"/>
      <c r="W3872" s="22"/>
      <c r="Z3872" s="22"/>
      <c r="AC3872" s="22"/>
      <c r="AF3872" s="22"/>
      <c r="AI3872" s="22"/>
      <c r="AL3872" s="22"/>
      <c r="AO3872" s="22"/>
      <c r="AR3872" s="22"/>
      <c r="AU3872" s="22"/>
      <c r="AX3872" s="22"/>
      <c r="BA3872" s="22"/>
      <c r="BD3872" s="22"/>
    </row>
    <row r="3873" spans="2:56" x14ac:dyDescent="0.3">
      <c r="B3873" s="22"/>
      <c r="C3873" s="55"/>
      <c r="D3873" s="44"/>
      <c r="E3873" s="40"/>
      <c r="F3873" s="40"/>
      <c r="G3873" s="22"/>
      <c r="H3873" s="44"/>
      <c r="I3873" s="67"/>
      <c r="J3873" s="67"/>
      <c r="K3873" s="4"/>
      <c r="N3873" s="22"/>
      <c r="Q3873" s="22"/>
      <c r="T3873" s="22"/>
      <c r="W3873" s="22"/>
      <c r="Z3873" s="22"/>
      <c r="AC3873" s="22"/>
      <c r="AF3873" s="22"/>
      <c r="AI3873" s="22"/>
      <c r="AL3873" s="22"/>
      <c r="AO3873" s="22"/>
      <c r="AR3873" s="22"/>
      <c r="AU3873" s="22"/>
      <c r="AX3873" s="22"/>
      <c r="BA3873" s="22"/>
      <c r="BD3873" s="22"/>
    </row>
    <row r="3874" spans="2:56" x14ac:dyDescent="0.3">
      <c r="B3874" s="22"/>
      <c r="C3874" s="55"/>
      <c r="D3874" s="44"/>
      <c r="E3874" s="40"/>
      <c r="F3874" s="40"/>
      <c r="G3874" s="22"/>
      <c r="H3874" s="44"/>
      <c r="I3874" s="67"/>
      <c r="J3874" s="67"/>
      <c r="K3874" s="4"/>
      <c r="N3874" s="22"/>
      <c r="Q3874" s="22"/>
      <c r="T3874" s="22"/>
      <c r="W3874" s="22"/>
      <c r="Z3874" s="22"/>
      <c r="AC3874" s="22"/>
      <c r="AF3874" s="22"/>
      <c r="AI3874" s="22"/>
      <c r="AL3874" s="22"/>
      <c r="AO3874" s="22"/>
      <c r="AR3874" s="22"/>
      <c r="AU3874" s="22"/>
      <c r="AX3874" s="22"/>
      <c r="BA3874" s="22"/>
      <c r="BD3874" s="22"/>
    </row>
    <row r="3875" spans="2:56" x14ac:dyDescent="0.3">
      <c r="B3875" s="22"/>
      <c r="C3875" s="55"/>
      <c r="D3875" s="44"/>
      <c r="E3875" s="40"/>
      <c r="F3875" s="40"/>
      <c r="G3875" s="22"/>
      <c r="H3875" s="44"/>
      <c r="I3875" s="67"/>
      <c r="J3875" s="67"/>
      <c r="K3875" s="4"/>
      <c r="N3875" s="22"/>
      <c r="Q3875" s="22"/>
      <c r="T3875" s="22"/>
      <c r="W3875" s="22"/>
      <c r="Z3875" s="22"/>
      <c r="AC3875" s="22"/>
      <c r="AF3875" s="22"/>
      <c r="AI3875" s="22"/>
      <c r="AL3875" s="22"/>
      <c r="AO3875" s="22"/>
      <c r="AR3875" s="22"/>
      <c r="AU3875" s="22"/>
      <c r="AX3875" s="22"/>
      <c r="BA3875" s="22"/>
      <c r="BD3875" s="22"/>
    </row>
    <row r="3876" spans="2:56" x14ac:dyDescent="0.3">
      <c r="B3876" s="22"/>
      <c r="C3876" s="55"/>
      <c r="D3876" s="44"/>
      <c r="E3876" s="40"/>
      <c r="F3876" s="40"/>
      <c r="G3876" s="22"/>
      <c r="H3876" s="44"/>
      <c r="I3876" s="67"/>
      <c r="J3876" s="67"/>
      <c r="K3876" s="4"/>
      <c r="N3876" s="22"/>
      <c r="Q3876" s="22"/>
      <c r="T3876" s="22"/>
      <c r="W3876" s="22"/>
      <c r="Z3876" s="22"/>
      <c r="AC3876" s="22"/>
      <c r="AF3876" s="22"/>
      <c r="AI3876" s="22"/>
      <c r="AL3876" s="22"/>
      <c r="AO3876" s="22"/>
      <c r="AR3876" s="22"/>
      <c r="AU3876" s="22"/>
      <c r="AX3876" s="22"/>
      <c r="BA3876" s="22"/>
      <c r="BD3876" s="22"/>
    </row>
    <row r="3877" spans="2:56" x14ac:dyDescent="0.3">
      <c r="B3877" s="22"/>
      <c r="C3877" s="55"/>
      <c r="D3877" s="44"/>
      <c r="E3877" s="40"/>
      <c r="F3877" s="40"/>
      <c r="G3877" s="22"/>
      <c r="H3877" s="44"/>
      <c r="I3877" s="67"/>
      <c r="J3877" s="67"/>
      <c r="K3877" s="4"/>
      <c r="N3877" s="22"/>
      <c r="Q3877" s="22"/>
      <c r="T3877" s="22"/>
      <c r="W3877" s="22"/>
      <c r="Z3877" s="22"/>
      <c r="AC3877" s="22"/>
      <c r="AF3877" s="22"/>
      <c r="AI3877" s="22"/>
      <c r="AL3877" s="22"/>
      <c r="AO3877" s="22"/>
      <c r="AR3877" s="22"/>
      <c r="AU3877" s="22"/>
      <c r="AX3877" s="22"/>
      <c r="BA3877" s="22"/>
      <c r="BD3877" s="22"/>
    </row>
    <row r="3878" spans="2:56" x14ac:dyDescent="0.3">
      <c r="B3878" s="22"/>
      <c r="C3878" s="55"/>
      <c r="D3878" s="44"/>
      <c r="E3878" s="40"/>
      <c r="F3878" s="40"/>
      <c r="G3878" s="22"/>
      <c r="H3878" s="44"/>
      <c r="I3878" s="67"/>
      <c r="J3878" s="67"/>
      <c r="K3878" s="4"/>
      <c r="N3878" s="22"/>
      <c r="Q3878" s="22"/>
      <c r="T3878" s="22"/>
      <c r="W3878" s="22"/>
      <c r="Z3878" s="22"/>
      <c r="AC3878" s="22"/>
      <c r="AF3878" s="22"/>
      <c r="AI3878" s="22"/>
      <c r="AL3878" s="22"/>
      <c r="AO3878" s="22"/>
      <c r="AR3878" s="22"/>
      <c r="AU3878" s="22"/>
      <c r="AX3878" s="22"/>
      <c r="BA3878" s="22"/>
      <c r="BD3878" s="22"/>
    </row>
    <row r="3879" spans="2:56" x14ac:dyDescent="0.3">
      <c r="B3879" s="22"/>
      <c r="C3879" s="55"/>
      <c r="D3879" s="44"/>
      <c r="E3879" s="40"/>
      <c r="F3879" s="40"/>
      <c r="G3879" s="22"/>
      <c r="H3879" s="44"/>
      <c r="I3879" s="67"/>
      <c r="J3879" s="67"/>
      <c r="K3879" s="4"/>
      <c r="N3879" s="22"/>
      <c r="Q3879" s="22"/>
      <c r="T3879" s="22"/>
      <c r="W3879" s="22"/>
      <c r="Z3879" s="22"/>
      <c r="AC3879" s="22"/>
      <c r="AF3879" s="22"/>
      <c r="AI3879" s="22"/>
      <c r="AL3879" s="22"/>
      <c r="AO3879" s="22"/>
      <c r="AR3879" s="22"/>
      <c r="AU3879" s="22"/>
      <c r="AX3879" s="22"/>
      <c r="BA3879" s="22"/>
      <c r="BD3879" s="22"/>
    </row>
    <row r="3880" spans="2:56" x14ac:dyDescent="0.3">
      <c r="B3880" s="22"/>
      <c r="C3880" s="55"/>
      <c r="D3880" s="44"/>
      <c r="E3880" s="40"/>
      <c r="F3880" s="40"/>
      <c r="G3880" s="22"/>
      <c r="H3880" s="44"/>
      <c r="I3880" s="67"/>
      <c r="J3880" s="67"/>
      <c r="K3880" s="4"/>
      <c r="N3880" s="22"/>
      <c r="Q3880" s="22"/>
      <c r="T3880" s="22"/>
      <c r="W3880" s="22"/>
      <c r="Z3880" s="22"/>
      <c r="AC3880" s="22"/>
      <c r="AF3880" s="22"/>
      <c r="AI3880" s="22"/>
      <c r="AL3880" s="22"/>
      <c r="AO3880" s="22"/>
      <c r="AR3880" s="22"/>
      <c r="AU3880" s="22"/>
      <c r="AX3880" s="22"/>
      <c r="BA3880" s="22"/>
      <c r="BD3880" s="22"/>
    </row>
    <row r="3881" spans="2:56" x14ac:dyDescent="0.3">
      <c r="B3881" s="22"/>
      <c r="C3881" s="55"/>
      <c r="D3881" s="44"/>
      <c r="E3881" s="40"/>
      <c r="F3881" s="40"/>
      <c r="G3881" s="22"/>
      <c r="H3881" s="44"/>
      <c r="I3881" s="67"/>
      <c r="J3881" s="67"/>
      <c r="K3881" s="4"/>
      <c r="N3881" s="22"/>
      <c r="Q3881" s="22"/>
      <c r="T3881" s="22"/>
      <c r="W3881" s="22"/>
      <c r="Z3881" s="22"/>
      <c r="AC3881" s="22"/>
      <c r="AF3881" s="22"/>
      <c r="AI3881" s="22"/>
      <c r="AL3881" s="22"/>
      <c r="AO3881" s="22"/>
      <c r="AR3881" s="22"/>
      <c r="AU3881" s="22"/>
      <c r="AX3881" s="22"/>
      <c r="BA3881" s="22"/>
      <c r="BD3881" s="22"/>
    </row>
    <row r="3882" spans="2:56" x14ac:dyDescent="0.3">
      <c r="B3882" s="22"/>
      <c r="C3882" s="55"/>
      <c r="D3882" s="44"/>
      <c r="E3882" s="40"/>
      <c r="F3882" s="40"/>
      <c r="G3882" s="22"/>
      <c r="H3882" s="44"/>
      <c r="I3882" s="67"/>
      <c r="J3882" s="67"/>
      <c r="K3882" s="4"/>
      <c r="N3882" s="22"/>
      <c r="Q3882" s="22"/>
      <c r="T3882" s="22"/>
      <c r="W3882" s="22"/>
      <c r="Z3882" s="22"/>
      <c r="AC3882" s="22"/>
      <c r="AF3882" s="22"/>
      <c r="AI3882" s="22"/>
      <c r="AL3882" s="22"/>
      <c r="AO3882" s="22"/>
      <c r="AR3882" s="22"/>
      <c r="AU3882" s="22"/>
      <c r="AX3882" s="22"/>
      <c r="BA3882" s="22"/>
      <c r="BD3882" s="22"/>
    </row>
    <row r="3883" spans="2:56" x14ac:dyDescent="0.3">
      <c r="B3883" s="22"/>
      <c r="C3883" s="55"/>
      <c r="D3883" s="44"/>
      <c r="E3883" s="40"/>
      <c r="F3883" s="40"/>
      <c r="G3883" s="22"/>
      <c r="H3883" s="44"/>
      <c r="I3883" s="67"/>
      <c r="J3883" s="67"/>
      <c r="K3883" s="4"/>
      <c r="N3883" s="22"/>
      <c r="Q3883" s="22"/>
      <c r="T3883" s="22"/>
      <c r="W3883" s="22"/>
      <c r="Z3883" s="22"/>
      <c r="AC3883" s="22"/>
      <c r="AF3883" s="22"/>
      <c r="AI3883" s="22"/>
      <c r="AL3883" s="22"/>
      <c r="AO3883" s="22"/>
      <c r="AR3883" s="22"/>
      <c r="AU3883" s="22"/>
      <c r="AX3883" s="22"/>
      <c r="BA3883" s="22"/>
      <c r="BD3883" s="22"/>
    </row>
    <row r="3884" spans="2:56" x14ac:dyDescent="0.3">
      <c r="B3884" s="22"/>
      <c r="C3884" s="55"/>
      <c r="D3884" s="44"/>
      <c r="E3884" s="40"/>
      <c r="F3884" s="40"/>
      <c r="G3884" s="22"/>
      <c r="H3884" s="44"/>
      <c r="I3884" s="67"/>
      <c r="J3884" s="67"/>
      <c r="K3884" s="4"/>
      <c r="N3884" s="22"/>
      <c r="Q3884" s="22"/>
      <c r="T3884" s="22"/>
      <c r="W3884" s="22"/>
      <c r="Z3884" s="22"/>
      <c r="AC3884" s="22"/>
      <c r="AF3884" s="22"/>
      <c r="AI3884" s="22"/>
      <c r="AL3884" s="22"/>
      <c r="AO3884" s="22"/>
      <c r="AR3884" s="22"/>
      <c r="AU3884" s="22"/>
      <c r="AX3884" s="22"/>
      <c r="BA3884" s="22"/>
      <c r="BD3884" s="22"/>
    </row>
    <row r="3885" spans="2:56" x14ac:dyDescent="0.3">
      <c r="B3885" s="22"/>
      <c r="C3885" s="55"/>
      <c r="D3885" s="44"/>
      <c r="E3885" s="40"/>
      <c r="F3885" s="40"/>
      <c r="G3885" s="22"/>
      <c r="H3885" s="44"/>
      <c r="I3885" s="67"/>
      <c r="J3885" s="67"/>
      <c r="K3885" s="4"/>
      <c r="N3885" s="22"/>
      <c r="Q3885" s="22"/>
      <c r="T3885" s="22"/>
      <c r="W3885" s="22"/>
      <c r="Z3885" s="22"/>
      <c r="AC3885" s="22"/>
      <c r="AF3885" s="22"/>
      <c r="AI3885" s="22"/>
      <c r="AL3885" s="22"/>
      <c r="AO3885" s="22"/>
      <c r="AR3885" s="22"/>
      <c r="AU3885" s="22"/>
      <c r="AX3885" s="22"/>
      <c r="BA3885" s="22"/>
      <c r="BD3885" s="22"/>
    </row>
    <row r="3886" spans="2:56" x14ac:dyDescent="0.3">
      <c r="B3886" s="22"/>
      <c r="C3886" s="55"/>
      <c r="D3886" s="44"/>
      <c r="E3886" s="40"/>
      <c r="F3886" s="40"/>
      <c r="G3886" s="22"/>
      <c r="H3886" s="44"/>
      <c r="I3886" s="67"/>
      <c r="J3886" s="67"/>
      <c r="K3886" s="4"/>
      <c r="N3886" s="22"/>
      <c r="Q3886" s="22"/>
      <c r="T3886" s="22"/>
      <c r="W3886" s="22"/>
      <c r="Z3886" s="22"/>
      <c r="AC3886" s="22"/>
      <c r="AF3886" s="22"/>
      <c r="AI3886" s="22"/>
      <c r="AL3886" s="22"/>
      <c r="AO3886" s="22"/>
      <c r="AR3886" s="22"/>
      <c r="AU3886" s="22"/>
      <c r="AX3886" s="22"/>
      <c r="BA3886" s="22"/>
      <c r="BD3886" s="22"/>
    </row>
    <row r="3887" spans="2:56" x14ac:dyDescent="0.3">
      <c r="B3887" s="22"/>
      <c r="C3887" s="55"/>
      <c r="D3887" s="44"/>
      <c r="E3887" s="40"/>
      <c r="F3887" s="40"/>
      <c r="G3887" s="22"/>
      <c r="H3887" s="44"/>
      <c r="I3887" s="67"/>
      <c r="J3887" s="67"/>
      <c r="K3887" s="4"/>
      <c r="N3887" s="22"/>
      <c r="Q3887" s="22"/>
      <c r="T3887" s="22"/>
      <c r="W3887" s="22"/>
      <c r="Z3887" s="22"/>
      <c r="AC3887" s="22"/>
      <c r="AF3887" s="22"/>
      <c r="AI3887" s="22"/>
      <c r="AL3887" s="22"/>
      <c r="AO3887" s="22"/>
      <c r="AR3887" s="22"/>
      <c r="AU3887" s="22"/>
      <c r="AX3887" s="22"/>
      <c r="BA3887" s="22"/>
      <c r="BD3887" s="22"/>
    </row>
    <row r="3888" spans="2:56" x14ac:dyDescent="0.3">
      <c r="B3888" s="22"/>
      <c r="C3888" s="55"/>
      <c r="D3888" s="44"/>
      <c r="E3888" s="40"/>
      <c r="F3888" s="40"/>
      <c r="G3888" s="22"/>
      <c r="H3888" s="44"/>
      <c r="I3888" s="67"/>
      <c r="J3888" s="67"/>
      <c r="K3888" s="4"/>
      <c r="N3888" s="22"/>
      <c r="Q3888" s="22"/>
      <c r="T3888" s="22"/>
      <c r="W3888" s="22"/>
      <c r="Z3888" s="22"/>
      <c r="AC3888" s="22"/>
      <c r="AF3888" s="22"/>
      <c r="AI3888" s="22"/>
      <c r="AL3888" s="22"/>
      <c r="AO3888" s="22"/>
      <c r="AR3888" s="22"/>
      <c r="AU3888" s="22"/>
      <c r="AX3888" s="22"/>
      <c r="BA3888" s="22"/>
      <c r="BD3888" s="22"/>
    </row>
    <row r="3889" spans="2:56" x14ac:dyDescent="0.3">
      <c r="B3889" s="22"/>
      <c r="C3889" s="55"/>
      <c r="D3889" s="44"/>
      <c r="E3889" s="40"/>
      <c r="F3889" s="40"/>
      <c r="G3889" s="22"/>
      <c r="H3889" s="44"/>
      <c r="I3889" s="67"/>
      <c r="J3889" s="67"/>
      <c r="K3889" s="4"/>
      <c r="N3889" s="22"/>
      <c r="Q3889" s="22"/>
      <c r="T3889" s="22"/>
      <c r="W3889" s="22"/>
      <c r="Z3889" s="22"/>
      <c r="AC3889" s="22"/>
      <c r="AF3889" s="22"/>
      <c r="AI3889" s="22"/>
      <c r="AL3889" s="22"/>
      <c r="AO3889" s="22"/>
      <c r="AR3889" s="22"/>
      <c r="AU3889" s="22"/>
      <c r="AX3889" s="22"/>
      <c r="BA3889" s="22"/>
      <c r="BD3889" s="22"/>
    </row>
    <row r="3890" spans="2:56" x14ac:dyDescent="0.3">
      <c r="B3890" s="22"/>
      <c r="C3890" s="55"/>
      <c r="D3890" s="44"/>
      <c r="E3890" s="40"/>
      <c r="F3890" s="40"/>
      <c r="G3890" s="22"/>
      <c r="H3890" s="44"/>
      <c r="I3890" s="67"/>
      <c r="J3890" s="67"/>
      <c r="K3890" s="4"/>
      <c r="N3890" s="22"/>
      <c r="Q3890" s="22"/>
      <c r="T3890" s="22"/>
      <c r="W3890" s="22"/>
      <c r="Z3890" s="22"/>
      <c r="AC3890" s="22"/>
      <c r="AF3890" s="22"/>
      <c r="AI3890" s="22"/>
      <c r="AL3890" s="22"/>
      <c r="AO3890" s="22"/>
      <c r="AR3890" s="22"/>
      <c r="AU3890" s="22"/>
      <c r="AX3890" s="22"/>
      <c r="BA3890" s="22"/>
      <c r="BD3890" s="22"/>
    </row>
    <row r="3891" spans="2:56" x14ac:dyDescent="0.3">
      <c r="B3891" s="22"/>
      <c r="C3891" s="55"/>
      <c r="D3891" s="44"/>
      <c r="E3891" s="40"/>
      <c r="F3891" s="40"/>
      <c r="G3891" s="22"/>
      <c r="H3891" s="44"/>
      <c r="I3891" s="67"/>
      <c r="J3891" s="67"/>
      <c r="K3891" s="4"/>
      <c r="N3891" s="22"/>
      <c r="Q3891" s="22"/>
      <c r="T3891" s="22"/>
      <c r="W3891" s="22"/>
      <c r="Z3891" s="22"/>
      <c r="AC3891" s="22"/>
      <c r="AF3891" s="22"/>
      <c r="AI3891" s="22"/>
      <c r="AL3891" s="22"/>
      <c r="AO3891" s="22"/>
      <c r="AR3891" s="22"/>
      <c r="AU3891" s="22"/>
      <c r="AX3891" s="22"/>
      <c r="BA3891" s="22"/>
      <c r="BD3891" s="22"/>
    </row>
    <row r="3892" spans="2:56" x14ac:dyDescent="0.3">
      <c r="B3892" s="22"/>
      <c r="C3892" s="55"/>
      <c r="D3892" s="44"/>
      <c r="E3892" s="40"/>
      <c r="F3892" s="40"/>
      <c r="G3892" s="22"/>
      <c r="H3892" s="44"/>
      <c r="I3892" s="67"/>
      <c r="J3892" s="67"/>
      <c r="K3892" s="4"/>
      <c r="N3892" s="22"/>
      <c r="Q3892" s="22"/>
      <c r="T3892" s="22"/>
      <c r="W3892" s="22"/>
      <c r="Z3892" s="22"/>
      <c r="AC3892" s="22"/>
      <c r="AF3892" s="22"/>
      <c r="AI3892" s="22"/>
      <c r="AL3892" s="22"/>
      <c r="AO3892" s="22"/>
      <c r="AR3892" s="22"/>
      <c r="AU3892" s="22"/>
      <c r="AX3892" s="22"/>
      <c r="BA3892" s="22"/>
      <c r="BD3892" s="22"/>
    </row>
    <row r="3893" spans="2:56" x14ac:dyDescent="0.3">
      <c r="B3893" s="22"/>
      <c r="C3893" s="55"/>
      <c r="D3893" s="44"/>
      <c r="E3893" s="40"/>
      <c r="F3893" s="40"/>
      <c r="G3893" s="22"/>
      <c r="H3893" s="44"/>
      <c r="I3893" s="67"/>
      <c r="J3893" s="67"/>
      <c r="K3893" s="4"/>
      <c r="N3893" s="22"/>
      <c r="Q3893" s="22"/>
      <c r="T3893" s="22"/>
      <c r="W3893" s="22"/>
      <c r="Z3893" s="22"/>
      <c r="AC3893" s="22"/>
      <c r="AF3893" s="22"/>
      <c r="AI3893" s="22"/>
      <c r="AL3893" s="22"/>
      <c r="AO3893" s="22"/>
      <c r="AR3893" s="22"/>
      <c r="AU3893" s="22"/>
      <c r="AX3893" s="22"/>
      <c r="BA3893" s="22"/>
      <c r="BD3893" s="22"/>
    </row>
    <row r="3894" spans="2:56" x14ac:dyDescent="0.3">
      <c r="B3894" s="22"/>
      <c r="C3894" s="55"/>
      <c r="D3894" s="44"/>
      <c r="E3894" s="40"/>
      <c r="F3894" s="40"/>
      <c r="G3894" s="22"/>
      <c r="H3894" s="44"/>
      <c r="I3894" s="67"/>
      <c r="J3894" s="67"/>
      <c r="K3894" s="4"/>
      <c r="N3894" s="22"/>
      <c r="Q3894" s="22"/>
      <c r="T3894" s="22"/>
      <c r="W3894" s="22"/>
      <c r="Z3894" s="22"/>
      <c r="AC3894" s="22"/>
      <c r="AF3894" s="22"/>
      <c r="AI3894" s="22"/>
      <c r="AL3894" s="22"/>
      <c r="AO3894" s="22"/>
      <c r="AR3894" s="22"/>
      <c r="AU3894" s="22"/>
      <c r="AX3894" s="22"/>
      <c r="BA3894" s="22"/>
      <c r="BD3894" s="22"/>
    </row>
    <row r="3895" spans="2:56" x14ac:dyDescent="0.3">
      <c r="B3895" s="22"/>
      <c r="C3895" s="55"/>
      <c r="D3895" s="44"/>
      <c r="E3895" s="40"/>
      <c r="F3895" s="40"/>
      <c r="G3895" s="22"/>
      <c r="H3895" s="44"/>
      <c r="I3895" s="67"/>
      <c r="J3895" s="67"/>
      <c r="K3895" s="4"/>
      <c r="N3895" s="22"/>
      <c r="Q3895" s="22"/>
      <c r="T3895" s="22"/>
      <c r="W3895" s="22"/>
      <c r="Z3895" s="22"/>
      <c r="AC3895" s="22"/>
      <c r="AF3895" s="22"/>
      <c r="AI3895" s="22"/>
      <c r="AL3895" s="22"/>
      <c r="AO3895" s="22"/>
      <c r="AR3895" s="22"/>
      <c r="AU3895" s="22"/>
      <c r="AX3895" s="22"/>
      <c r="BA3895" s="22"/>
      <c r="BD3895" s="22"/>
    </row>
    <row r="3896" spans="2:56" x14ac:dyDescent="0.3">
      <c r="B3896" s="22"/>
      <c r="C3896" s="55"/>
      <c r="D3896" s="44"/>
      <c r="E3896" s="40"/>
      <c r="F3896" s="40"/>
      <c r="G3896" s="22"/>
      <c r="H3896" s="44"/>
      <c r="I3896" s="67"/>
      <c r="J3896" s="67"/>
      <c r="K3896" s="4"/>
      <c r="N3896" s="22"/>
      <c r="Q3896" s="22"/>
      <c r="T3896" s="22"/>
      <c r="W3896" s="22"/>
      <c r="Z3896" s="22"/>
      <c r="AC3896" s="22"/>
      <c r="AF3896" s="22"/>
      <c r="AI3896" s="22"/>
      <c r="AL3896" s="22"/>
      <c r="AO3896" s="22"/>
      <c r="AR3896" s="22"/>
      <c r="AU3896" s="22"/>
      <c r="AX3896" s="22"/>
      <c r="BA3896" s="22"/>
      <c r="BD3896" s="22"/>
    </row>
    <row r="3897" spans="2:56" x14ac:dyDescent="0.3">
      <c r="B3897" s="22"/>
      <c r="C3897" s="55"/>
      <c r="D3897" s="44"/>
      <c r="E3897" s="40"/>
      <c r="F3897" s="40"/>
      <c r="G3897" s="22"/>
      <c r="H3897" s="44"/>
      <c r="I3897" s="67"/>
      <c r="J3897" s="67"/>
      <c r="K3897" s="4"/>
      <c r="N3897" s="22"/>
      <c r="Q3897" s="22"/>
      <c r="T3897" s="22"/>
      <c r="W3897" s="22"/>
      <c r="Z3897" s="22"/>
      <c r="AC3897" s="22"/>
      <c r="AF3897" s="22"/>
      <c r="AI3897" s="22"/>
      <c r="AL3897" s="22"/>
      <c r="AO3897" s="22"/>
      <c r="AR3897" s="22"/>
      <c r="AU3897" s="22"/>
      <c r="AX3897" s="22"/>
      <c r="BA3897" s="22"/>
      <c r="BD3897" s="22"/>
    </row>
    <row r="3898" spans="2:56" x14ac:dyDescent="0.3">
      <c r="B3898" s="22"/>
      <c r="C3898" s="55"/>
      <c r="D3898" s="44"/>
      <c r="E3898" s="40"/>
      <c r="F3898" s="40"/>
      <c r="G3898" s="22"/>
      <c r="H3898" s="44"/>
      <c r="I3898" s="67"/>
      <c r="J3898" s="67"/>
      <c r="K3898" s="4"/>
      <c r="N3898" s="22"/>
      <c r="Q3898" s="22"/>
      <c r="T3898" s="22"/>
      <c r="W3898" s="22"/>
      <c r="Z3898" s="22"/>
      <c r="AC3898" s="22"/>
      <c r="AF3898" s="22"/>
      <c r="AI3898" s="22"/>
      <c r="AL3898" s="22"/>
      <c r="AO3898" s="22"/>
      <c r="AR3898" s="22"/>
      <c r="AU3898" s="22"/>
      <c r="AX3898" s="22"/>
      <c r="BA3898" s="22"/>
      <c r="BD3898" s="22"/>
    </row>
    <row r="3899" spans="2:56" x14ac:dyDescent="0.3">
      <c r="B3899" s="22"/>
      <c r="C3899" s="55"/>
      <c r="D3899" s="44"/>
      <c r="E3899" s="40"/>
      <c r="F3899" s="40"/>
      <c r="G3899" s="22"/>
      <c r="H3899" s="44"/>
      <c r="I3899" s="67"/>
      <c r="J3899" s="67"/>
      <c r="K3899" s="4"/>
      <c r="N3899" s="22"/>
      <c r="Q3899" s="22"/>
      <c r="T3899" s="22"/>
      <c r="W3899" s="22"/>
      <c r="Z3899" s="22"/>
      <c r="AC3899" s="22"/>
      <c r="AF3899" s="22"/>
      <c r="AI3899" s="22"/>
      <c r="AL3899" s="22"/>
      <c r="AO3899" s="22"/>
      <c r="AR3899" s="22"/>
      <c r="AU3899" s="22"/>
      <c r="AX3899" s="22"/>
      <c r="BA3899" s="22"/>
      <c r="BD3899" s="22"/>
    </row>
    <row r="3900" spans="2:56" x14ac:dyDescent="0.3">
      <c r="B3900" s="22"/>
      <c r="C3900" s="55"/>
      <c r="D3900" s="44"/>
      <c r="E3900" s="40"/>
      <c r="F3900" s="40"/>
      <c r="G3900" s="22"/>
      <c r="H3900" s="44"/>
      <c r="I3900" s="67"/>
      <c r="J3900" s="67"/>
      <c r="K3900" s="4"/>
      <c r="N3900" s="22"/>
      <c r="Q3900" s="22"/>
      <c r="T3900" s="22"/>
      <c r="W3900" s="22"/>
      <c r="Z3900" s="22"/>
      <c r="AC3900" s="22"/>
      <c r="AF3900" s="22"/>
      <c r="AI3900" s="22"/>
      <c r="AL3900" s="22"/>
      <c r="AO3900" s="22"/>
      <c r="AR3900" s="22"/>
      <c r="AU3900" s="22"/>
      <c r="AX3900" s="22"/>
      <c r="BA3900" s="22"/>
      <c r="BD3900" s="22"/>
    </row>
    <row r="3901" spans="2:56" x14ac:dyDescent="0.3">
      <c r="B3901" s="22"/>
      <c r="C3901" s="55"/>
      <c r="D3901" s="44"/>
      <c r="E3901" s="40"/>
      <c r="F3901" s="40"/>
      <c r="G3901" s="22"/>
      <c r="H3901" s="44"/>
      <c r="I3901" s="67"/>
      <c r="J3901" s="67"/>
      <c r="K3901" s="4"/>
      <c r="N3901" s="22"/>
      <c r="Q3901" s="22"/>
      <c r="T3901" s="22"/>
      <c r="W3901" s="22"/>
      <c r="Z3901" s="22"/>
      <c r="AC3901" s="22"/>
      <c r="AF3901" s="22"/>
      <c r="AI3901" s="22"/>
      <c r="AL3901" s="22"/>
      <c r="AO3901" s="22"/>
      <c r="AR3901" s="22"/>
      <c r="AU3901" s="22"/>
      <c r="AX3901" s="22"/>
      <c r="BA3901" s="22"/>
      <c r="BD3901" s="22"/>
    </row>
    <row r="3902" spans="2:56" x14ac:dyDescent="0.3">
      <c r="B3902" s="22"/>
      <c r="C3902" s="55"/>
      <c r="D3902" s="44"/>
      <c r="E3902" s="40"/>
      <c r="F3902" s="40"/>
      <c r="G3902" s="22"/>
      <c r="H3902" s="44"/>
      <c r="I3902" s="67"/>
      <c r="J3902" s="67"/>
      <c r="K3902" s="4"/>
      <c r="N3902" s="22"/>
      <c r="Q3902" s="22"/>
      <c r="T3902" s="22"/>
      <c r="W3902" s="22"/>
      <c r="Z3902" s="22"/>
      <c r="AC3902" s="22"/>
      <c r="AF3902" s="22"/>
      <c r="AI3902" s="22"/>
      <c r="AL3902" s="22"/>
      <c r="AO3902" s="22"/>
      <c r="AR3902" s="22"/>
      <c r="AU3902" s="22"/>
      <c r="AX3902" s="22"/>
      <c r="BA3902" s="22"/>
      <c r="BD3902" s="22"/>
    </row>
    <row r="3903" spans="2:56" x14ac:dyDescent="0.3">
      <c r="B3903" s="22"/>
      <c r="C3903" s="55"/>
      <c r="D3903" s="44"/>
      <c r="E3903" s="40"/>
      <c r="F3903" s="40"/>
      <c r="G3903" s="22"/>
      <c r="H3903" s="44"/>
      <c r="I3903" s="67"/>
      <c r="J3903" s="67"/>
      <c r="K3903" s="4"/>
      <c r="N3903" s="22"/>
      <c r="Q3903" s="22"/>
      <c r="T3903" s="22"/>
      <c r="W3903" s="22"/>
      <c r="Z3903" s="22"/>
      <c r="AC3903" s="22"/>
      <c r="AF3903" s="22"/>
      <c r="AI3903" s="22"/>
      <c r="AL3903" s="22"/>
      <c r="AO3903" s="22"/>
      <c r="AR3903" s="22"/>
      <c r="AU3903" s="22"/>
      <c r="AX3903" s="22"/>
      <c r="BA3903" s="22"/>
      <c r="BD3903" s="22"/>
    </row>
    <row r="3904" spans="2:56" x14ac:dyDescent="0.3">
      <c r="B3904" s="22"/>
      <c r="C3904" s="55"/>
      <c r="D3904" s="44"/>
      <c r="E3904" s="40"/>
      <c r="F3904" s="40"/>
      <c r="G3904" s="22"/>
      <c r="H3904" s="44"/>
      <c r="I3904" s="67"/>
      <c r="J3904" s="67"/>
      <c r="K3904" s="4"/>
      <c r="N3904" s="22"/>
      <c r="Q3904" s="22"/>
      <c r="T3904" s="22"/>
      <c r="W3904" s="22"/>
      <c r="Z3904" s="22"/>
      <c r="AC3904" s="22"/>
      <c r="AF3904" s="22"/>
      <c r="AI3904" s="22"/>
      <c r="AL3904" s="22"/>
      <c r="AO3904" s="22"/>
      <c r="AR3904" s="22"/>
      <c r="AU3904" s="22"/>
      <c r="AX3904" s="22"/>
      <c r="BA3904" s="22"/>
      <c r="BD3904" s="22"/>
    </row>
    <row r="3905" spans="2:56" x14ac:dyDescent="0.3">
      <c r="B3905" s="22"/>
      <c r="C3905" s="55"/>
      <c r="D3905" s="44"/>
      <c r="E3905" s="40"/>
      <c r="F3905" s="40"/>
      <c r="G3905" s="22"/>
      <c r="H3905" s="44"/>
      <c r="I3905" s="67"/>
      <c r="J3905" s="67"/>
      <c r="K3905" s="4"/>
      <c r="N3905" s="22"/>
      <c r="Q3905" s="22"/>
      <c r="T3905" s="22"/>
      <c r="W3905" s="22"/>
      <c r="Z3905" s="22"/>
      <c r="AC3905" s="22"/>
      <c r="AF3905" s="22"/>
      <c r="AI3905" s="22"/>
      <c r="AL3905" s="22"/>
      <c r="AO3905" s="22"/>
      <c r="AR3905" s="22"/>
      <c r="AU3905" s="22"/>
      <c r="AX3905" s="22"/>
      <c r="BA3905" s="22"/>
      <c r="BD3905" s="22"/>
    </row>
    <row r="3906" spans="2:56" x14ac:dyDescent="0.3">
      <c r="B3906" s="22"/>
      <c r="C3906" s="55"/>
      <c r="D3906" s="44"/>
      <c r="E3906" s="40"/>
      <c r="F3906" s="40"/>
      <c r="G3906" s="22"/>
      <c r="H3906" s="44"/>
      <c r="I3906" s="67"/>
      <c r="J3906" s="67"/>
      <c r="K3906" s="4"/>
      <c r="N3906" s="22"/>
      <c r="Q3906" s="22"/>
      <c r="T3906" s="22"/>
      <c r="W3906" s="22"/>
      <c r="Z3906" s="22"/>
      <c r="AC3906" s="22"/>
      <c r="AF3906" s="22"/>
      <c r="AI3906" s="22"/>
      <c r="AL3906" s="22"/>
      <c r="AO3906" s="22"/>
      <c r="AR3906" s="22"/>
      <c r="AU3906" s="22"/>
      <c r="AX3906" s="22"/>
      <c r="BA3906" s="22"/>
      <c r="BD3906" s="22"/>
    </row>
    <row r="3907" spans="2:56" x14ac:dyDescent="0.3">
      <c r="B3907" s="22"/>
      <c r="C3907" s="55"/>
      <c r="D3907" s="44"/>
      <c r="E3907" s="40"/>
      <c r="F3907" s="40"/>
      <c r="G3907" s="22"/>
      <c r="H3907" s="44"/>
      <c r="I3907" s="67"/>
      <c r="J3907" s="67"/>
      <c r="K3907" s="4"/>
      <c r="N3907" s="22"/>
      <c r="Q3907" s="22"/>
      <c r="T3907" s="22"/>
      <c r="W3907" s="22"/>
      <c r="Z3907" s="22"/>
      <c r="AC3907" s="22"/>
      <c r="AF3907" s="22"/>
      <c r="AI3907" s="22"/>
      <c r="AL3907" s="22"/>
      <c r="AO3907" s="22"/>
      <c r="AR3907" s="22"/>
      <c r="AU3907" s="22"/>
      <c r="AX3907" s="22"/>
      <c r="BA3907" s="22"/>
      <c r="BD3907" s="22"/>
    </row>
    <row r="3908" spans="2:56" x14ac:dyDescent="0.3">
      <c r="B3908" s="22"/>
      <c r="C3908" s="55"/>
      <c r="D3908" s="44"/>
      <c r="E3908" s="40"/>
      <c r="F3908" s="40"/>
      <c r="G3908" s="22"/>
      <c r="H3908" s="44"/>
      <c r="I3908" s="67"/>
      <c r="J3908" s="67"/>
      <c r="K3908" s="4"/>
      <c r="N3908" s="22"/>
      <c r="Q3908" s="22"/>
      <c r="T3908" s="22"/>
      <c r="W3908" s="22"/>
      <c r="Z3908" s="22"/>
      <c r="AC3908" s="22"/>
      <c r="AF3908" s="22"/>
      <c r="AI3908" s="22"/>
      <c r="AL3908" s="22"/>
      <c r="AO3908" s="22"/>
      <c r="AR3908" s="22"/>
      <c r="AU3908" s="22"/>
      <c r="AX3908" s="22"/>
      <c r="BA3908" s="22"/>
      <c r="BD3908" s="22"/>
    </row>
    <row r="3909" spans="2:56" x14ac:dyDescent="0.3">
      <c r="B3909" s="22"/>
      <c r="C3909" s="55"/>
      <c r="D3909" s="44"/>
      <c r="E3909" s="40"/>
      <c r="F3909" s="40"/>
      <c r="G3909" s="22"/>
      <c r="H3909" s="44"/>
      <c r="I3909" s="67"/>
      <c r="J3909" s="67"/>
      <c r="K3909" s="4"/>
      <c r="N3909" s="22"/>
      <c r="Q3909" s="22"/>
      <c r="T3909" s="22"/>
      <c r="W3909" s="22"/>
      <c r="Z3909" s="22"/>
      <c r="AC3909" s="22"/>
      <c r="AF3909" s="22"/>
      <c r="AI3909" s="22"/>
      <c r="AL3909" s="22"/>
      <c r="AO3909" s="22"/>
      <c r="AR3909" s="22"/>
      <c r="AU3909" s="22"/>
      <c r="AX3909" s="22"/>
      <c r="BA3909" s="22"/>
      <c r="BD3909" s="22"/>
    </row>
    <row r="3910" spans="2:56" x14ac:dyDescent="0.3">
      <c r="B3910" s="22"/>
      <c r="C3910" s="55"/>
      <c r="D3910" s="44"/>
      <c r="E3910" s="40"/>
      <c r="F3910" s="40"/>
      <c r="G3910" s="22"/>
      <c r="H3910" s="44"/>
      <c r="I3910" s="67"/>
      <c r="J3910" s="67"/>
      <c r="K3910" s="4"/>
      <c r="N3910" s="22"/>
      <c r="Q3910" s="22"/>
      <c r="T3910" s="22"/>
      <c r="W3910" s="22"/>
      <c r="Z3910" s="22"/>
      <c r="AC3910" s="22"/>
      <c r="AF3910" s="22"/>
      <c r="AI3910" s="22"/>
      <c r="AL3910" s="22"/>
      <c r="AO3910" s="22"/>
      <c r="AR3910" s="22"/>
      <c r="AU3910" s="22"/>
      <c r="AX3910" s="22"/>
      <c r="BA3910" s="22"/>
      <c r="BD3910" s="22"/>
    </row>
    <row r="3911" spans="2:56" x14ac:dyDescent="0.3">
      <c r="B3911" s="22"/>
      <c r="C3911" s="55"/>
      <c r="D3911" s="44"/>
      <c r="E3911" s="40"/>
      <c r="F3911" s="40"/>
      <c r="G3911" s="22"/>
      <c r="H3911" s="44"/>
      <c r="I3911" s="67"/>
      <c r="J3911" s="67"/>
      <c r="K3911" s="4"/>
      <c r="N3911" s="22"/>
      <c r="Q3911" s="22"/>
      <c r="T3911" s="22"/>
      <c r="W3911" s="22"/>
      <c r="Z3911" s="22"/>
      <c r="AC3911" s="22"/>
      <c r="AF3911" s="22"/>
      <c r="AI3911" s="22"/>
      <c r="AL3911" s="22"/>
      <c r="AO3911" s="22"/>
      <c r="AR3911" s="22"/>
      <c r="AU3911" s="22"/>
      <c r="AX3911" s="22"/>
      <c r="BA3911" s="22"/>
      <c r="BD3911" s="22"/>
    </row>
    <row r="3912" spans="2:56" x14ac:dyDescent="0.3">
      <c r="B3912" s="22"/>
      <c r="C3912" s="55"/>
      <c r="D3912" s="44"/>
      <c r="E3912" s="40"/>
      <c r="F3912" s="40"/>
      <c r="G3912" s="22"/>
      <c r="H3912" s="44"/>
      <c r="I3912" s="67"/>
      <c r="J3912" s="67"/>
      <c r="K3912" s="4"/>
      <c r="N3912" s="22"/>
      <c r="Q3912" s="22"/>
      <c r="T3912" s="22"/>
      <c r="W3912" s="22"/>
      <c r="Z3912" s="22"/>
      <c r="AC3912" s="22"/>
      <c r="AF3912" s="22"/>
      <c r="AI3912" s="22"/>
      <c r="AL3912" s="22"/>
      <c r="AO3912" s="22"/>
      <c r="AR3912" s="22"/>
      <c r="AU3912" s="22"/>
      <c r="AX3912" s="22"/>
      <c r="BA3912" s="22"/>
      <c r="BD3912" s="22"/>
    </row>
    <row r="3913" spans="2:56" x14ac:dyDescent="0.3">
      <c r="B3913" s="22"/>
      <c r="C3913" s="55"/>
      <c r="D3913" s="44"/>
      <c r="E3913" s="40"/>
      <c r="F3913" s="40"/>
      <c r="G3913" s="22"/>
      <c r="H3913" s="44"/>
      <c r="I3913" s="67"/>
      <c r="J3913" s="67"/>
      <c r="K3913" s="4"/>
      <c r="N3913" s="22"/>
      <c r="Q3913" s="22"/>
      <c r="T3913" s="22"/>
      <c r="W3913" s="22"/>
      <c r="Z3913" s="22"/>
      <c r="AC3913" s="22"/>
      <c r="AF3913" s="22"/>
      <c r="AI3913" s="22"/>
      <c r="AL3913" s="22"/>
      <c r="AO3913" s="22"/>
      <c r="AR3913" s="22"/>
      <c r="AU3913" s="22"/>
      <c r="AX3913" s="22"/>
      <c r="BA3913" s="22"/>
      <c r="BD3913" s="22"/>
    </row>
    <row r="3914" spans="2:56" x14ac:dyDescent="0.3">
      <c r="B3914" s="22"/>
      <c r="C3914" s="55"/>
      <c r="D3914" s="44"/>
      <c r="E3914" s="40"/>
      <c r="F3914" s="40"/>
      <c r="G3914" s="22"/>
      <c r="H3914" s="44"/>
      <c r="I3914" s="67"/>
      <c r="J3914" s="67"/>
      <c r="K3914" s="4"/>
      <c r="N3914" s="22"/>
      <c r="Q3914" s="22"/>
      <c r="T3914" s="22"/>
      <c r="W3914" s="22"/>
      <c r="Z3914" s="22"/>
      <c r="AC3914" s="22"/>
      <c r="AF3914" s="22"/>
      <c r="AI3914" s="22"/>
      <c r="AL3914" s="22"/>
      <c r="AO3914" s="22"/>
      <c r="AR3914" s="22"/>
      <c r="AU3914" s="22"/>
      <c r="AX3914" s="22"/>
      <c r="BA3914" s="22"/>
      <c r="BD3914" s="22"/>
    </row>
    <row r="3915" spans="2:56" x14ac:dyDescent="0.3">
      <c r="B3915" s="22"/>
      <c r="C3915" s="55"/>
      <c r="D3915" s="44"/>
      <c r="E3915" s="40"/>
      <c r="F3915" s="40"/>
      <c r="G3915" s="22"/>
      <c r="H3915" s="44"/>
      <c r="I3915" s="67"/>
      <c r="J3915" s="67"/>
      <c r="K3915" s="4"/>
      <c r="N3915" s="22"/>
      <c r="Q3915" s="22"/>
      <c r="T3915" s="22"/>
      <c r="W3915" s="22"/>
      <c r="Z3915" s="22"/>
      <c r="AC3915" s="22"/>
      <c r="AF3915" s="22"/>
      <c r="AI3915" s="22"/>
      <c r="AL3915" s="22"/>
      <c r="AO3915" s="22"/>
      <c r="AR3915" s="22"/>
      <c r="AU3915" s="22"/>
      <c r="AX3915" s="22"/>
      <c r="BA3915" s="22"/>
      <c r="BD3915" s="22"/>
    </row>
    <row r="3916" spans="2:56" x14ac:dyDescent="0.3">
      <c r="B3916" s="22"/>
      <c r="C3916" s="55"/>
      <c r="D3916" s="44"/>
      <c r="E3916" s="40"/>
      <c r="F3916" s="40"/>
      <c r="G3916" s="22"/>
      <c r="H3916" s="44"/>
      <c r="I3916" s="67"/>
      <c r="J3916" s="67"/>
      <c r="K3916" s="4"/>
      <c r="N3916" s="22"/>
      <c r="Q3916" s="22"/>
      <c r="T3916" s="22"/>
      <c r="W3916" s="22"/>
      <c r="Z3916" s="22"/>
      <c r="AC3916" s="22"/>
      <c r="AF3916" s="22"/>
      <c r="AI3916" s="22"/>
      <c r="AL3916" s="22"/>
      <c r="AO3916" s="22"/>
      <c r="AR3916" s="22"/>
      <c r="AU3916" s="22"/>
      <c r="AX3916" s="22"/>
      <c r="BA3916" s="22"/>
      <c r="BD3916" s="22"/>
    </row>
    <row r="3917" spans="2:56" x14ac:dyDescent="0.3">
      <c r="B3917" s="22"/>
      <c r="C3917" s="55"/>
      <c r="D3917" s="44"/>
      <c r="E3917" s="40"/>
      <c r="F3917" s="40"/>
      <c r="G3917" s="22"/>
      <c r="H3917" s="44"/>
      <c r="I3917" s="67"/>
      <c r="J3917" s="67"/>
      <c r="K3917" s="4"/>
      <c r="N3917" s="22"/>
      <c r="Q3917" s="22"/>
      <c r="T3917" s="22"/>
      <c r="W3917" s="22"/>
      <c r="Z3917" s="22"/>
      <c r="AC3917" s="22"/>
      <c r="AF3917" s="22"/>
      <c r="AI3917" s="22"/>
      <c r="AL3917" s="22"/>
      <c r="AO3917" s="22"/>
      <c r="AR3917" s="22"/>
      <c r="AU3917" s="22"/>
      <c r="AX3917" s="22"/>
      <c r="BA3917" s="22"/>
      <c r="BD3917" s="22"/>
    </row>
    <row r="3918" spans="2:56" x14ac:dyDescent="0.3">
      <c r="B3918" s="22"/>
      <c r="C3918" s="55"/>
      <c r="D3918" s="44"/>
      <c r="E3918" s="40"/>
      <c r="F3918" s="40"/>
      <c r="G3918" s="22"/>
      <c r="H3918" s="44"/>
      <c r="I3918" s="67"/>
      <c r="J3918" s="67"/>
      <c r="K3918" s="4"/>
      <c r="N3918" s="22"/>
      <c r="Q3918" s="22"/>
      <c r="T3918" s="22"/>
      <c r="W3918" s="22"/>
      <c r="Z3918" s="22"/>
      <c r="AC3918" s="22"/>
      <c r="AF3918" s="22"/>
      <c r="AI3918" s="22"/>
      <c r="AL3918" s="22"/>
      <c r="AO3918" s="22"/>
      <c r="AR3918" s="22"/>
      <c r="AU3918" s="22"/>
      <c r="AX3918" s="22"/>
      <c r="BA3918" s="22"/>
      <c r="BD3918" s="22"/>
    </row>
    <row r="3919" spans="2:56" x14ac:dyDescent="0.3">
      <c r="B3919" s="22"/>
      <c r="C3919" s="55"/>
      <c r="D3919" s="44"/>
      <c r="E3919" s="40"/>
      <c r="F3919" s="40"/>
      <c r="G3919" s="22"/>
      <c r="H3919" s="44"/>
      <c r="I3919" s="67"/>
      <c r="J3919" s="67"/>
      <c r="K3919" s="4"/>
      <c r="N3919" s="22"/>
      <c r="Q3919" s="22"/>
      <c r="T3919" s="22"/>
      <c r="W3919" s="22"/>
      <c r="Z3919" s="22"/>
      <c r="AC3919" s="22"/>
      <c r="AF3919" s="22"/>
      <c r="AI3919" s="22"/>
      <c r="AL3919" s="22"/>
      <c r="AO3919" s="22"/>
      <c r="AR3919" s="22"/>
      <c r="AU3919" s="22"/>
      <c r="AX3919" s="22"/>
      <c r="BA3919" s="22"/>
      <c r="BD3919" s="22"/>
    </row>
    <row r="3920" spans="2:56" x14ac:dyDescent="0.3">
      <c r="B3920" s="22"/>
      <c r="C3920" s="55"/>
      <c r="D3920" s="44"/>
      <c r="E3920" s="40"/>
      <c r="F3920" s="40"/>
      <c r="G3920" s="22"/>
      <c r="H3920" s="44"/>
      <c r="I3920" s="67"/>
      <c r="J3920" s="67"/>
      <c r="K3920" s="4"/>
      <c r="N3920" s="22"/>
      <c r="Q3920" s="22"/>
      <c r="T3920" s="22"/>
      <c r="W3920" s="22"/>
      <c r="Z3920" s="22"/>
      <c r="AC3920" s="22"/>
      <c r="AF3920" s="22"/>
      <c r="AI3920" s="22"/>
      <c r="AL3920" s="22"/>
      <c r="AO3920" s="22"/>
      <c r="AR3920" s="22"/>
      <c r="AU3920" s="22"/>
      <c r="AX3920" s="22"/>
      <c r="BA3920" s="22"/>
      <c r="BD3920" s="22"/>
    </row>
    <row r="3921" spans="2:56" x14ac:dyDescent="0.3">
      <c r="B3921" s="22"/>
      <c r="C3921" s="55"/>
      <c r="D3921" s="44"/>
      <c r="E3921" s="40"/>
      <c r="F3921" s="40"/>
      <c r="G3921" s="22"/>
      <c r="H3921" s="44"/>
      <c r="I3921" s="67"/>
      <c r="J3921" s="67"/>
      <c r="K3921" s="4"/>
      <c r="N3921" s="22"/>
      <c r="Q3921" s="22"/>
      <c r="T3921" s="22"/>
      <c r="W3921" s="22"/>
      <c r="Z3921" s="22"/>
      <c r="AC3921" s="22"/>
      <c r="AF3921" s="22"/>
      <c r="AI3921" s="22"/>
      <c r="AL3921" s="22"/>
      <c r="AO3921" s="22"/>
      <c r="AR3921" s="22"/>
      <c r="AU3921" s="22"/>
      <c r="AX3921" s="22"/>
      <c r="BA3921" s="22"/>
      <c r="BD3921" s="22"/>
    </row>
    <row r="3922" spans="2:56" x14ac:dyDescent="0.3">
      <c r="B3922" s="22"/>
      <c r="C3922" s="55"/>
      <c r="D3922" s="44"/>
      <c r="E3922" s="40"/>
      <c r="F3922" s="40"/>
      <c r="G3922" s="22"/>
      <c r="H3922" s="44"/>
      <c r="I3922" s="67"/>
      <c r="J3922" s="67"/>
      <c r="K3922" s="4"/>
      <c r="N3922" s="22"/>
      <c r="Q3922" s="22"/>
      <c r="T3922" s="22"/>
      <c r="W3922" s="22"/>
      <c r="Z3922" s="22"/>
      <c r="AC3922" s="22"/>
      <c r="AF3922" s="22"/>
      <c r="AI3922" s="22"/>
      <c r="AL3922" s="22"/>
      <c r="AO3922" s="22"/>
      <c r="AR3922" s="22"/>
      <c r="AU3922" s="22"/>
      <c r="AX3922" s="22"/>
      <c r="BA3922" s="22"/>
      <c r="BD3922" s="22"/>
    </row>
    <row r="3923" spans="2:56" x14ac:dyDescent="0.3">
      <c r="B3923" s="22"/>
      <c r="C3923" s="55"/>
      <c r="D3923" s="44"/>
      <c r="E3923" s="40"/>
      <c r="F3923" s="40"/>
      <c r="G3923" s="22"/>
      <c r="H3923" s="44"/>
      <c r="I3923" s="67"/>
      <c r="J3923" s="67"/>
      <c r="K3923" s="4"/>
      <c r="N3923" s="22"/>
      <c r="Q3923" s="22"/>
      <c r="T3923" s="22"/>
      <c r="W3923" s="22"/>
      <c r="Z3923" s="22"/>
      <c r="AC3923" s="22"/>
      <c r="AF3923" s="22"/>
      <c r="AI3923" s="22"/>
      <c r="AL3923" s="22"/>
      <c r="AO3923" s="22"/>
      <c r="AR3923" s="22"/>
      <c r="AU3923" s="22"/>
      <c r="AX3923" s="22"/>
      <c r="BA3923" s="22"/>
      <c r="BD3923" s="22"/>
    </row>
    <row r="3924" spans="2:56" x14ac:dyDescent="0.3">
      <c r="B3924" s="22"/>
      <c r="C3924" s="55"/>
      <c r="D3924" s="44"/>
      <c r="E3924" s="40"/>
      <c r="F3924" s="40"/>
      <c r="G3924" s="22"/>
      <c r="H3924" s="44"/>
      <c r="I3924" s="67"/>
      <c r="J3924" s="67"/>
      <c r="K3924" s="4"/>
      <c r="N3924" s="22"/>
      <c r="Q3924" s="22"/>
      <c r="T3924" s="22"/>
      <c r="W3924" s="22"/>
      <c r="Z3924" s="22"/>
      <c r="AC3924" s="22"/>
      <c r="AF3924" s="22"/>
      <c r="AI3924" s="22"/>
      <c r="AL3924" s="22"/>
      <c r="AO3924" s="22"/>
      <c r="AR3924" s="22"/>
      <c r="AU3924" s="22"/>
      <c r="AX3924" s="22"/>
      <c r="BA3924" s="22"/>
      <c r="BD3924" s="22"/>
    </row>
    <row r="3925" spans="2:56" x14ac:dyDescent="0.3">
      <c r="B3925" s="22"/>
      <c r="C3925" s="55"/>
      <c r="D3925" s="44"/>
      <c r="E3925" s="40"/>
      <c r="F3925" s="40"/>
      <c r="G3925" s="22"/>
      <c r="H3925" s="44"/>
      <c r="I3925" s="67"/>
      <c r="J3925" s="67"/>
      <c r="K3925" s="4"/>
      <c r="N3925" s="22"/>
      <c r="Q3925" s="22"/>
      <c r="T3925" s="22"/>
      <c r="W3925" s="22"/>
      <c r="Z3925" s="22"/>
      <c r="AC3925" s="22"/>
      <c r="AF3925" s="22"/>
      <c r="AI3925" s="22"/>
      <c r="AL3925" s="22"/>
      <c r="AO3925" s="22"/>
      <c r="AR3925" s="22"/>
      <c r="AU3925" s="22"/>
      <c r="AX3925" s="22"/>
      <c r="BA3925" s="22"/>
      <c r="BD3925" s="22"/>
    </row>
    <row r="3926" spans="2:56" x14ac:dyDescent="0.3">
      <c r="B3926" s="22"/>
      <c r="C3926" s="55"/>
      <c r="D3926" s="44"/>
      <c r="E3926" s="40"/>
      <c r="F3926" s="40"/>
      <c r="G3926" s="22"/>
      <c r="H3926" s="44"/>
      <c r="I3926" s="67"/>
      <c r="J3926" s="67"/>
      <c r="K3926" s="4"/>
      <c r="N3926" s="22"/>
      <c r="Q3926" s="22"/>
      <c r="T3926" s="22"/>
      <c r="W3926" s="22"/>
      <c r="Z3926" s="22"/>
      <c r="AC3926" s="22"/>
      <c r="AF3926" s="22"/>
      <c r="AI3926" s="22"/>
      <c r="AL3926" s="22"/>
      <c r="AO3926" s="22"/>
      <c r="AR3926" s="22"/>
      <c r="AU3926" s="22"/>
      <c r="AX3926" s="22"/>
      <c r="BA3926" s="22"/>
      <c r="BD3926" s="22"/>
    </row>
    <row r="3927" spans="2:56" x14ac:dyDescent="0.3">
      <c r="B3927" s="22"/>
      <c r="C3927" s="55"/>
      <c r="D3927" s="44"/>
      <c r="E3927" s="40"/>
      <c r="F3927" s="40"/>
      <c r="G3927" s="22"/>
      <c r="H3927" s="44"/>
      <c r="I3927" s="67"/>
      <c r="J3927" s="67"/>
      <c r="K3927" s="4"/>
      <c r="N3927" s="22"/>
      <c r="Q3927" s="22"/>
      <c r="T3927" s="22"/>
      <c r="W3927" s="22"/>
      <c r="Z3927" s="22"/>
      <c r="AC3927" s="22"/>
      <c r="AF3927" s="22"/>
      <c r="AI3927" s="22"/>
      <c r="AL3927" s="22"/>
      <c r="AO3927" s="22"/>
      <c r="AR3927" s="22"/>
      <c r="AU3927" s="22"/>
      <c r="AX3927" s="22"/>
      <c r="BA3927" s="22"/>
      <c r="BD3927" s="22"/>
    </row>
    <row r="3928" spans="2:56" x14ac:dyDescent="0.3">
      <c r="B3928" s="22"/>
      <c r="C3928" s="55"/>
      <c r="D3928" s="44"/>
      <c r="E3928" s="40"/>
      <c r="F3928" s="40"/>
      <c r="G3928" s="22"/>
      <c r="H3928" s="44"/>
      <c r="I3928" s="67"/>
      <c r="J3928" s="67"/>
      <c r="K3928" s="4"/>
      <c r="N3928" s="22"/>
      <c r="Q3928" s="22"/>
      <c r="T3928" s="22"/>
      <c r="W3928" s="22"/>
      <c r="Z3928" s="22"/>
      <c r="AC3928" s="22"/>
      <c r="AF3928" s="22"/>
      <c r="AI3928" s="22"/>
      <c r="AL3928" s="22"/>
      <c r="AO3928" s="22"/>
      <c r="AR3928" s="22"/>
      <c r="AU3928" s="22"/>
      <c r="AX3928" s="22"/>
      <c r="BA3928" s="22"/>
      <c r="BD3928" s="22"/>
    </row>
    <row r="3929" spans="2:56" x14ac:dyDescent="0.3">
      <c r="B3929" s="22"/>
      <c r="C3929" s="55"/>
      <c r="D3929" s="44"/>
      <c r="E3929" s="40"/>
      <c r="F3929" s="40"/>
      <c r="G3929" s="22"/>
      <c r="H3929" s="44"/>
      <c r="I3929" s="67"/>
      <c r="J3929" s="67"/>
      <c r="K3929" s="4"/>
      <c r="N3929" s="22"/>
      <c r="Q3929" s="22"/>
      <c r="T3929" s="22"/>
      <c r="W3929" s="22"/>
      <c r="Z3929" s="22"/>
      <c r="AC3929" s="22"/>
      <c r="AF3929" s="22"/>
      <c r="AI3929" s="22"/>
      <c r="AL3929" s="22"/>
      <c r="AO3929" s="22"/>
      <c r="AR3929" s="22"/>
      <c r="AU3929" s="22"/>
      <c r="AX3929" s="22"/>
      <c r="BA3929" s="22"/>
      <c r="BD3929" s="22"/>
    </row>
    <row r="3930" spans="2:56" x14ac:dyDescent="0.3">
      <c r="B3930" s="22"/>
      <c r="C3930" s="55"/>
      <c r="D3930" s="44"/>
      <c r="E3930" s="40"/>
      <c r="F3930" s="40"/>
      <c r="G3930" s="22"/>
      <c r="H3930" s="44"/>
      <c r="I3930" s="67"/>
      <c r="J3930" s="67"/>
      <c r="K3930" s="4"/>
      <c r="N3930" s="22"/>
      <c r="Q3930" s="22"/>
      <c r="T3930" s="22"/>
      <c r="W3930" s="22"/>
      <c r="Z3930" s="22"/>
      <c r="AC3930" s="22"/>
      <c r="AF3930" s="22"/>
      <c r="AI3930" s="22"/>
      <c r="AL3930" s="22"/>
      <c r="AO3930" s="22"/>
      <c r="AR3930" s="22"/>
      <c r="AU3930" s="22"/>
      <c r="AX3930" s="22"/>
      <c r="BA3930" s="22"/>
      <c r="BD3930" s="22"/>
    </row>
    <row r="3931" spans="2:56" x14ac:dyDescent="0.3">
      <c r="B3931" s="22"/>
      <c r="C3931" s="55"/>
      <c r="D3931" s="44"/>
      <c r="E3931" s="40"/>
      <c r="F3931" s="40"/>
      <c r="G3931" s="22"/>
      <c r="H3931" s="44"/>
      <c r="I3931" s="67"/>
      <c r="J3931" s="67"/>
      <c r="K3931" s="4"/>
      <c r="N3931" s="22"/>
      <c r="Q3931" s="22"/>
      <c r="T3931" s="22"/>
      <c r="W3931" s="22"/>
      <c r="Z3931" s="22"/>
      <c r="AC3931" s="22"/>
      <c r="AF3931" s="22"/>
      <c r="AI3931" s="22"/>
      <c r="AL3931" s="22"/>
      <c r="AO3931" s="22"/>
      <c r="AR3931" s="22"/>
      <c r="AU3931" s="22"/>
      <c r="AX3931" s="22"/>
      <c r="BA3931" s="22"/>
      <c r="BD3931" s="22"/>
    </row>
    <row r="3932" spans="2:56" x14ac:dyDescent="0.3">
      <c r="B3932" s="22"/>
      <c r="C3932" s="55"/>
      <c r="D3932" s="44"/>
      <c r="E3932" s="40"/>
      <c r="F3932" s="40"/>
      <c r="G3932" s="22"/>
      <c r="H3932" s="44"/>
      <c r="I3932" s="67"/>
      <c r="J3932" s="67"/>
      <c r="K3932" s="4"/>
      <c r="N3932" s="22"/>
      <c r="Q3932" s="22"/>
      <c r="T3932" s="22"/>
      <c r="W3932" s="22"/>
      <c r="Z3932" s="22"/>
      <c r="AC3932" s="22"/>
      <c r="AF3932" s="22"/>
      <c r="AI3932" s="22"/>
      <c r="AL3932" s="22"/>
      <c r="AO3932" s="22"/>
      <c r="AR3932" s="22"/>
      <c r="AU3932" s="22"/>
      <c r="AX3932" s="22"/>
      <c r="BA3932" s="22"/>
      <c r="BD3932" s="22"/>
    </row>
    <row r="3933" spans="2:56" x14ac:dyDescent="0.3">
      <c r="B3933" s="22"/>
      <c r="C3933" s="55"/>
      <c r="D3933" s="44"/>
      <c r="E3933" s="40"/>
      <c r="F3933" s="40"/>
      <c r="G3933" s="22"/>
      <c r="H3933" s="44"/>
      <c r="I3933" s="67"/>
      <c r="J3933" s="67"/>
      <c r="K3933" s="4"/>
      <c r="N3933" s="22"/>
      <c r="Q3933" s="22"/>
      <c r="T3933" s="22"/>
      <c r="W3933" s="22"/>
      <c r="Z3933" s="22"/>
      <c r="AC3933" s="22"/>
      <c r="AF3933" s="22"/>
      <c r="AI3933" s="22"/>
      <c r="AL3933" s="22"/>
      <c r="AO3933" s="22"/>
      <c r="AR3933" s="22"/>
      <c r="AU3933" s="22"/>
      <c r="AX3933" s="22"/>
      <c r="BA3933" s="22"/>
      <c r="BD3933" s="22"/>
    </row>
    <row r="3934" spans="2:56" x14ac:dyDescent="0.3">
      <c r="B3934" s="22"/>
      <c r="C3934" s="55"/>
      <c r="D3934" s="44"/>
      <c r="E3934" s="40"/>
      <c r="F3934" s="40"/>
      <c r="G3934" s="22"/>
      <c r="H3934" s="44"/>
      <c r="I3934" s="67"/>
      <c r="J3934" s="67"/>
      <c r="K3934" s="4"/>
      <c r="N3934" s="22"/>
      <c r="Q3934" s="22"/>
      <c r="T3934" s="22"/>
      <c r="W3934" s="22"/>
      <c r="Z3934" s="22"/>
      <c r="AC3934" s="22"/>
      <c r="AF3934" s="22"/>
      <c r="AI3934" s="22"/>
      <c r="AL3934" s="22"/>
      <c r="AO3934" s="22"/>
      <c r="AR3934" s="22"/>
      <c r="AU3934" s="22"/>
      <c r="AX3934" s="22"/>
      <c r="BA3934" s="22"/>
      <c r="BD3934" s="22"/>
    </row>
    <row r="3935" spans="2:56" x14ac:dyDescent="0.3">
      <c r="B3935" s="22"/>
      <c r="C3935" s="55"/>
      <c r="D3935" s="44"/>
      <c r="E3935" s="40"/>
      <c r="F3935" s="40"/>
      <c r="G3935" s="22"/>
      <c r="H3935" s="44"/>
      <c r="I3935" s="67"/>
      <c r="J3935" s="67"/>
      <c r="K3935" s="4"/>
      <c r="N3935" s="22"/>
      <c r="Q3935" s="22"/>
      <c r="T3935" s="22"/>
      <c r="W3935" s="22"/>
      <c r="Z3935" s="22"/>
      <c r="AC3935" s="22"/>
      <c r="AF3935" s="22"/>
      <c r="AI3935" s="22"/>
      <c r="AL3935" s="22"/>
      <c r="AO3935" s="22"/>
      <c r="AR3935" s="22"/>
      <c r="AU3935" s="22"/>
      <c r="AX3935" s="22"/>
      <c r="BA3935" s="22"/>
      <c r="BD3935" s="22"/>
    </row>
    <row r="3936" spans="2:56" x14ac:dyDescent="0.3">
      <c r="B3936" s="22"/>
      <c r="C3936" s="55"/>
      <c r="D3936" s="44"/>
      <c r="E3936" s="40"/>
      <c r="F3936" s="40"/>
      <c r="G3936" s="22"/>
      <c r="H3936" s="44"/>
      <c r="I3936" s="67"/>
      <c r="J3936" s="67"/>
      <c r="K3936" s="4"/>
      <c r="N3936" s="22"/>
      <c r="Q3936" s="22"/>
      <c r="T3936" s="22"/>
      <c r="W3936" s="22"/>
      <c r="Z3936" s="22"/>
      <c r="AC3936" s="22"/>
      <c r="AF3936" s="22"/>
      <c r="AI3936" s="22"/>
      <c r="AL3936" s="22"/>
      <c r="AO3936" s="22"/>
      <c r="AR3936" s="22"/>
      <c r="AU3936" s="22"/>
      <c r="AX3936" s="22"/>
      <c r="BA3936" s="22"/>
      <c r="BD3936" s="22"/>
    </row>
    <row r="3937" spans="2:56" x14ac:dyDescent="0.3">
      <c r="B3937" s="22"/>
      <c r="C3937" s="55"/>
      <c r="D3937" s="44"/>
      <c r="E3937" s="40"/>
      <c r="F3937" s="40"/>
      <c r="G3937" s="22"/>
      <c r="H3937" s="44"/>
      <c r="I3937" s="67"/>
      <c r="J3937" s="67"/>
      <c r="K3937" s="4"/>
      <c r="N3937" s="22"/>
      <c r="Q3937" s="22"/>
      <c r="T3937" s="22"/>
      <c r="W3937" s="22"/>
      <c r="Z3937" s="22"/>
      <c r="AC3937" s="22"/>
      <c r="AF3937" s="22"/>
      <c r="AI3937" s="22"/>
      <c r="AL3937" s="22"/>
      <c r="AO3937" s="22"/>
      <c r="AR3937" s="22"/>
      <c r="AU3937" s="22"/>
      <c r="AX3937" s="22"/>
      <c r="BA3937" s="22"/>
      <c r="BD3937" s="22"/>
    </row>
    <row r="3938" spans="2:56" x14ac:dyDescent="0.3">
      <c r="B3938" s="22"/>
      <c r="C3938" s="55"/>
      <c r="D3938" s="44"/>
      <c r="E3938" s="40"/>
      <c r="F3938" s="40"/>
      <c r="G3938" s="22"/>
      <c r="H3938" s="44"/>
      <c r="I3938" s="67"/>
      <c r="J3938" s="67"/>
      <c r="K3938" s="4"/>
      <c r="N3938" s="22"/>
      <c r="Q3938" s="22"/>
      <c r="T3938" s="22"/>
      <c r="W3938" s="22"/>
      <c r="Z3938" s="22"/>
      <c r="AC3938" s="22"/>
      <c r="AF3938" s="22"/>
      <c r="AI3938" s="22"/>
      <c r="AL3938" s="22"/>
      <c r="AO3938" s="22"/>
      <c r="AR3938" s="22"/>
      <c r="AU3938" s="22"/>
      <c r="AX3938" s="22"/>
      <c r="BA3938" s="22"/>
      <c r="BD3938" s="22"/>
    </row>
    <row r="3939" spans="2:56" x14ac:dyDescent="0.3">
      <c r="B3939" s="22"/>
      <c r="C3939" s="55"/>
      <c r="D3939" s="44"/>
      <c r="E3939" s="40"/>
      <c r="F3939" s="40"/>
      <c r="G3939" s="22"/>
      <c r="H3939" s="44"/>
      <c r="I3939" s="67"/>
      <c r="J3939" s="67"/>
      <c r="K3939" s="4"/>
      <c r="N3939" s="22"/>
      <c r="Q3939" s="22"/>
      <c r="T3939" s="22"/>
      <c r="W3939" s="22"/>
      <c r="Z3939" s="22"/>
      <c r="AC3939" s="22"/>
      <c r="AF3939" s="22"/>
      <c r="AI3939" s="22"/>
      <c r="AL3939" s="22"/>
      <c r="AO3939" s="22"/>
      <c r="AR3939" s="22"/>
      <c r="AU3939" s="22"/>
      <c r="AX3939" s="22"/>
      <c r="BA3939" s="22"/>
      <c r="BD3939" s="22"/>
    </row>
    <row r="3940" spans="2:56" x14ac:dyDescent="0.3">
      <c r="B3940" s="22"/>
      <c r="C3940" s="55"/>
      <c r="D3940" s="44"/>
      <c r="E3940" s="40"/>
      <c r="F3940" s="40"/>
      <c r="G3940" s="22"/>
      <c r="H3940" s="44"/>
      <c r="I3940" s="67"/>
      <c r="J3940" s="67"/>
      <c r="K3940" s="4"/>
      <c r="N3940" s="22"/>
      <c r="Q3940" s="22"/>
      <c r="T3940" s="22"/>
      <c r="W3940" s="22"/>
      <c r="Z3940" s="22"/>
      <c r="AC3940" s="22"/>
      <c r="AF3940" s="22"/>
      <c r="AI3940" s="22"/>
      <c r="AL3940" s="22"/>
      <c r="AO3940" s="22"/>
      <c r="AR3940" s="22"/>
      <c r="AU3940" s="22"/>
      <c r="AX3940" s="22"/>
      <c r="BA3940" s="22"/>
      <c r="BD3940" s="22"/>
    </row>
    <row r="3941" spans="2:56" x14ac:dyDescent="0.3">
      <c r="B3941" s="22"/>
      <c r="C3941" s="55"/>
      <c r="D3941" s="44"/>
      <c r="E3941" s="40"/>
      <c r="F3941" s="40"/>
      <c r="G3941" s="22"/>
      <c r="H3941" s="44"/>
      <c r="I3941" s="67"/>
      <c r="J3941" s="67"/>
      <c r="K3941" s="4"/>
      <c r="N3941" s="22"/>
      <c r="Q3941" s="22"/>
      <c r="T3941" s="22"/>
      <c r="W3941" s="22"/>
      <c r="Z3941" s="22"/>
      <c r="AC3941" s="22"/>
      <c r="AF3941" s="22"/>
      <c r="AI3941" s="22"/>
      <c r="AL3941" s="22"/>
      <c r="AO3941" s="22"/>
      <c r="AR3941" s="22"/>
      <c r="AU3941" s="22"/>
      <c r="AX3941" s="22"/>
      <c r="BA3941" s="22"/>
      <c r="BD3941" s="22"/>
    </row>
    <row r="3942" spans="2:56" x14ac:dyDescent="0.3">
      <c r="B3942" s="22"/>
      <c r="C3942" s="55"/>
      <c r="D3942" s="44"/>
      <c r="E3942" s="40"/>
      <c r="F3942" s="40"/>
      <c r="G3942" s="22"/>
      <c r="H3942" s="44"/>
      <c r="I3942" s="67"/>
      <c r="J3942" s="67"/>
      <c r="K3942" s="4"/>
      <c r="N3942" s="22"/>
      <c r="Q3942" s="22"/>
      <c r="T3942" s="22"/>
      <c r="W3942" s="22"/>
      <c r="Z3942" s="22"/>
      <c r="AC3942" s="22"/>
      <c r="AF3942" s="22"/>
      <c r="AI3942" s="22"/>
      <c r="AL3942" s="22"/>
      <c r="AO3942" s="22"/>
      <c r="AR3942" s="22"/>
      <c r="AU3942" s="22"/>
      <c r="AX3942" s="22"/>
      <c r="BA3942" s="22"/>
      <c r="BD3942" s="22"/>
    </row>
    <row r="3943" spans="2:56" x14ac:dyDescent="0.3">
      <c r="B3943" s="22"/>
      <c r="C3943" s="55"/>
      <c r="D3943" s="44"/>
      <c r="E3943" s="40"/>
      <c r="F3943" s="40"/>
      <c r="G3943" s="22"/>
      <c r="H3943" s="44"/>
      <c r="I3943" s="67"/>
      <c r="J3943" s="67"/>
      <c r="K3943" s="4"/>
      <c r="N3943" s="22"/>
      <c r="Q3943" s="22"/>
      <c r="T3943" s="22"/>
      <c r="W3943" s="22"/>
      <c r="Z3943" s="22"/>
      <c r="AC3943" s="22"/>
      <c r="AF3943" s="22"/>
      <c r="AI3943" s="22"/>
      <c r="AL3943" s="22"/>
      <c r="AO3943" s="22"/>
      <c r="AR3943" s="22"/>
      <c r="AU3943" s="22"/>
      <c r="AX3943" s="22"/>
      <c r="BA3943" s="22"/>
      <c r="BD3943" s="22"/>
    </row>
    <row r="3944" spans="2:56" x14ac:dyDescent="0.3">
      <c r="B3944" s="22"/>
      <c r="C3944" s="55"/>
      <c r="D3944" s="44"/>
      <c r="E3944" s="40"/>
      <c r="F3944" s="40"/>
      <c r="G3944" s="22"/>
      <c r="H3944" s="44"/>
      <c r="I3944" s="67"/>
      <c r="J3944" s="67"/>
      <c r="K3944" s="4"/>
      <c r="N3944" s="22"/>
      <c r="Q3944" s="22"/>
      <c r="T3944" s="22"/>
      <c r="W3944" s="22"/>
      <c r="Z3944" s="22"/>
      <c r="AC3944" s="22"/>
      <c r="AF3944" s="22"/>
      <c r="AI3944" s="22"/>
      <c r="AL3944" s="22"/>
      <c r="AO3944" s="22"/>
      <c r="AR3944" s="22"/>
      <c r="AU3944" s="22"/>
      <c r="AX3944" s="22"/>
      <c r="BA3944" s="22"/>
      <c r="BD3944" s="22"/>
    </row>
    <row r="3945" spans="2:56" x14ac:dyDescent="0.3">
      <c r="B3945" s="22"/>
      <c r="C3945" s="55"/>
      <c r="D3945" s="44"/>
      <c r="E3945" s="40"/>
      <c r="F3945" s="40"/>
      <c r="G3945" s="22"/>
      <c r="H3945" s="44"/>
      <c r="I3945" s="67"/>
      <c r="J3945" s="67"/>
      <c r="K3945" s="4"/>
      <c r="N3945" s="22"/>
      <c r="Q3945" s="22"/>
      <c r="T3945" s="22"/>
      <c r="W3945" s="22"/>
      <c r="Z3945" s="22"/>
      <c r="AC3945" s="22"/>
      <c r="AF3945" s="22"/>
      <c r="AI3945" s="22"/>
      <c r="AL3945" s="22"/>
      <c r="AO3945" s="22"/>
      <c r="AR3945" s="22"/>
      <c r="AU3945" s="22"/>
      <c r="AX3945" s="22"/>
      <c r="BA3945" s="22"/>
      <c r="BD3945" s="22"/>
    </row>
    <row r="3946" spans="2:56" x14ac:dyDescent="0.3">
      <c r="B3946" s="22"/>
      <c r="C3946" s="55"/>
      <c r="D3946" s="44"/>
      <c r="E3946" s="40"/>
      <c r="F3946" s="40"/>
      <c r="G3946" s="22"/>
      <c r="H3946" s="44"/>
      <c r="I3946" s="67"/>
      <c r="J3946" s="67"/>
      <c r="K3946" s="4"/>
      <c r="N3946" s="22"/>
      <c r="Q3946" s="22"/>
      <c r="T3946" s="22"/>
      <c r="W3946" s="22"/>
      <c r="Z3946" s="22"/>
      <c r="AC3946" s="22"/>
      <c r="AF3946" s="22"/>
      <c r="AI3946" s="22"/>
      <c r="AL3946" s="22"/>
      <c r="AO3946" s="22"/>
      <c r="AR3946" s="22"/>
      <c r="AU3946" s="22"/>
      <c r="AX3946" s="22"/>
      <c r="BA3946" s="22"/>
      <c r="BD3946" s="22"/>
    </row>
    <row r="3947" spans="2:56" x14ac:dyDescent="0.3">
      <c r="B3947" s="22"/>
      <c r="C3947" s="55"/>
      <c r="D3947" s="44"/>
      <c r="E3947" s="40"/>
      <c r="F3947" s="40"/>
      <c r="G3947" s="22"/>
      <c r="H3947" s="44"/>
      <c r="I3947" s="67"/>
      <c r="J3947" s="67"/>
      <c r="K3947" s="4"/>
      <c r="N3947" s="22"/>
      <c r="Q3947" s="22"/>
      <c r="T3947" s="22"/>
      <c r="W3947" s="22"/>
      <c r="Z3947" s="22"/>
      <c r="AC3947" s="22"/>
      <c r="AF3947" s="22"/>
      <c r="AI3947" s="22"/>
      <c r="AL3947" s="22"/>
      <c r="AO3947" s="22"/>
      <c r="AR3947" s="22"/>
      <c r="AU3947" s="22"/>
      <c r="AX3947" s="22"/>
      <c r="BA3947" s="22"/>
      <c r="BD3947" s="22"/>
    </row>
    <row r="3948" spans="2:56" x14ac:dyDescent="0.3">
      <c r="B3948" s="22"/>
      <c r="C3948" s="55"/>
      <c r="D3948" s="44"/>
      <c r="E3948" s="40"/>
      <c r="F3948" s="40"/>
      <c r="G3948" s="22"/>
      <c r="H3948" s="44"/>
      <c r="I3948" s="67"/>
      <c r="J3948" s="67"/>
      <c r="K3948" s="4"/>
      <c r="N3948" s="22"/>
      <c r="Q3948" s="22"/>
      <c r="T3948" s="22"/>
      <c r="W3948" s="22"/>
      <c r="Z3948" s="22"/>
      <c r="AC3948" s="22"/>
      <c r="AF3948" s="22"/>
      <c r="AI3948" s="22"/>
      <c r="AL3948" s="22"/>
      <c r="AO3948" s="22"/>
      <c r="AR3948" s="22"/>
      <c r="AU3948" s="22"/>
      <c r="AX3948" s="22"/>
      <c r="BA3948" s="22"/>
      <c r="BD3948" s="22"/>
    </row>
    <row r="3949" spans="2:56" x14ac:dyDescent="0.3">
      <c r="B3949" s="22"/>
      <c r="C3949" s="55"/>
      <c r="D3949" s="44"/>
      <c r="E3949" s="40"/>
      <c r="F3949" s="40"/>
      <c r="G3949" s="22"/>
      <c r="H3949" s="44"/>
      <c r="I3949" s="67"/>
      <c r="J3949" s="67"/>
      <c r="K3949" s="4"/>
      <c r="N3949" s="22"/>
      <c r="Q3949" s="22"/>
      <c r="T3949" s="22"/>
      <c r="W3949" s="22"/>
      <c r="Z3949" s="22"/>
      <c r="AC3949" s="22"/>
      <c r="AF3949" s="22"/>
      <c r="AI3949" s="22"/>
      <c r="AL3949" s="22"/>
      <c r="AO3949" s="22"/>
      <c r="AR3949" s="22"/>
      <c r="AU3949" s="22"/>
      <c r="AX3949" s="22"/>
      <c r="BA3949" s="22"/>
      <c r="BD3949" s="22"/>
    </row>
    <row r="3950" spans="2:56" x14ac:dyDescent="0.3">
      <c r="B3950" s="22"/>
      <c r="C3950" s="55"/>
      <c r="D3950" s="44"/>
      <c r="E3950" s="40"/>
      <c r="F3950" s="40"/>
      <c r="G3950" s="22"/>
      <c r="H3950" s="44"/>
      <c r="I3950" s="67"/>
      <c r="J3950" s="67"/>
      <c r="K3950" s="4"/>
      <c r="N3950" s="22"/>
      <c r="Q3950" s="22"/>
      <c r="T3950" s="22"/>
      <c r="W3950" s="22"/>
      <c r="Z3950" s="22"/>
      <c r="AC3950" s="22"/>
      <c r="AF3950" s="22"/>
      <c r="AI3950" s="22"/>
      <c r="AL3950" s="22"/>
      <c r="AO3950" s="22"/>
      <c r="AR3950" s="22"/>
      <c r="AU3950" s="22"/>
      <c r="AX3950" s="22"/>
      <c r="BA3950" s="22"/>
      <c r="BD3950" s="22"/>
    </row>
    <row r="3951" spans="2:56" x14ac:dyDescent="0.3">
      <c r="B3951" s="22"/>
      <c r="C3951" s="55"/>
      <c r="D3951" s="44"/>
      <c r="E3951" s="40"/>
      <c r="F3951" s="40"/>
      <c r="G3951" s="22"/>
      <c r="H3951" s="44"/>
      <c r="I3951" s="67"/>
      <c r="J3951" s="67"/>
      <c r="K3951" s="4"/>
      <c r="N3951" s="22"/>
      <c r="Q3951" s="22"/>
      <c r="T3951" s="22"/>
      <c r="W3951" s="22"/>
      <c r="Z3951" s="22"/>
      <c r="AC3951" s="22"/>
      <c r="AF3951" s="22"/>
      <c r="AI3951" s="22"/>
      <c r="AL3951" s="22"/>
      <c r="AO3951" s="22"/>
      <c r="AR3951" s="22"/>
      <c r="AU3951" s="22"/>
      <c r="AX3951" s="22"/>
      <c r="BA3951" s="22"/>
      <c r="BD3951" s="22"/>
    </row>
    <row r="3952" spans="2:56" x14ac:dyDescent="0.3">
      <c r="B3952" s="22"/>
      <c r="C3952" s="55"/>
      <c r="D3952" s="44"/>
      <c r="E3952" s="40"/>
      <c r="F3952" s="40"/>
      <c r="G3952" s="22"/>
      <c r="H3952" s="44"/>
      <c r="I3952" s="67"/>
      <c r="J3952" s="67"/>
      <c r="K3952" s="4"/>
      <c r="N3952" s="22"/>
      <c r="Q3952" s="22"/>
      <c r="T3952" s="22"/>
      <c r="W3952" s="22"/>
      <c r="Z3952" s="22"/>
      <c r="AC3952" s="22"/>
      <c r="AF3952" s="22"/>
      <c r="AI3952" s="22"/>
      <c r="AL3952" s="22"/>
      <c r="AO3952" s="22"/>
      <c r="AR3952" s="22"/>
      <c r="AU3952" s="22"/>
      <c r="AX3952" s="22"/>
      <c r="BA3952" s="22"/>
      <c r="BD3952" s="22"/>
    </row>
    <row r="3953" spans="2:56" x14ac:dyDescent="0.3">
      <c r="B3953" s="22"/>
      <c r="C3953" s="55"/>
      <c r="D3953" s="44"/>
      <c r="E3953" s="40"/>
      <c r="F3953" s="40"/>
      <c r="G3953" s="22"/>
      <c r="H3953" s="44"/>
      <c r="I3953" s="67"/>
      <c r="J3953" s="67"/>
      <c r="K3953" s="4"/>
      <c r="N3953" s="22"/>
      <c r="Q3953" s="22"/>
      <c r="T3953" s="22"/>
      <c r="W3953" s="22"/>
      <c r="Z3953" s="22"/>
      <c r="AC3953" s="22"/>
      <c r="AF3953" s="22"/>
      <c r="AI3953" s="22"/>
      <c r="AL3953" s="22"/>
      <c r="AO3953" s="22"/>
      <c r="AR3953" s="22"/>
      <c r="AU3953" s="22"/>
      <c r="AX3953" s="22"/>
      <c r="BA3953" s="22"/>
      <c r="BD3953" s="22"/>
    </row>
    <row r="3954" spans="2:56" x14ac:dyDescent="0.3">
      <c r="B3954" s="22"/>
      <c r="C3954" s="55"/>
      <c r="D3954" s="44"/>
      <c r="E3954" s="40"/>
      <c r="F3954" s="40"/>
      <c r="G3954" s="22"/>
      <c r="H3954" s="44"/>
      <c r="I3954" s="67"/>
      <c r="J3954" s="67"/>
      <c r="K3954" s="4"/>
      <c r="N3954" s="22"/>
      <c r="Q3954" s="22"/>
      <c r="T3954" s="22"/>
      <c r="W3954" s="22"/>
      <c r="Z3954" s="22"/>
      <c r="AC3954" s="22"/>
      <c r="AF3954" s="22"/>
      <c r="AI3954" s="22"/>
      <c r="AL3954" s="22"/>
      <c r="AO3954" s="22"/>
      <c r="AR3954" s="22"/>
      <c r="AU3954" s="22"/>
      <c r="AX3954" s="22"/>
      <c r="BA3954" s="22"/>
      <c r="BD3954" s="22"/>
    </row>
    <row r="3955" spans="2:56" x14ac:dyDescent="0.3">
      <c r="B3955" s="22"/>
      <c r="C3955" s="55"/>
      <c r="D3955" s="44"/>
      <c r="E3955" s="40"/>
      <c r="F3955" s="40"/>
      <c r="G3955" s="22"/>
      <c r="H3955" s="44"/>
      <c r="I3955" s="67"/>
      <c r="J3955" s="67"/>
      <c r="K3955" s="4"/>
      <c r="N3955" s="22"/>
      <c r="Q3955" s="22"/>
      <c r="T3955" s="22"/>
      <c r="W3955" s="22"/>
      <c r="Z3955" s="22"/>
      <c r="AC3955" s="22"/>
      <c r="AF3955" s="22"/>
      <c r="AI3955" s="22"/>
      <c r="AL3955" s="22"/>
      <c r="AO3955" s="22"/>
      <c r="AR3955" s="22"/>
      <c r="AU3955" s="22"/>
      <c r="AX3955" s="22"/>
      <c r="BA3955" s="22"/>
      <c r="BD3955" s="22"/>
    </row>
    <row r="3956" spans="2:56" x14ac:dyDescent="0.3">
      <c r="B3956" s="22"/>
      <c r="C3956" s="55"/>
      <c r="D3956" s="44"/>
      <c r="E3956" s="40"/>
      <c r="F3956" s="40"/>
      <c r="G3956" s="22"/>
      <c r="H3956" s="44"/>
      <c r="I3956" s="67"/>
      <c r="J3956" s="67"/>
      <c r="K3956" s="4"/>
      <c r="N3956" s="22"/>
      <c r="Q3956" s="22"/>
      <c r="T3956" s="22"/>
      <c r="W3956" s="22"/>
      <c r="Z3956" s="22"/>
      <c r="AC3956" s="22"/>
      <c r="AF3956" s="22"/>
      <c r="AI3956" s="22"/>
      <c r="AL3956" s="22"/>
      <c r="AO3956" s="22"/>
      <c r="AR3956" s="22"/>
      <c r="AU3956" s="22"/>
      <c r="AX3956" s="22"/>
      <c r="BA3956" s="22"/>
      <c r="BD3956" s="22"/>
    </row>
    <row r="3957" spans="2:56" x14ac:dyDescent="0.3">
      <c r="B3957" s="22"/>
      <c r="C3957" s="55"/>
      <c r="D3957" s="44"/>
      <c r="E3957" s="40"/>
      <c r="F3957" s="40"/>
      <c r="G3957" s="22"/>
      <c r="H3957" s="44"/>
      <c r="I3957" s="67"/>
      <c r="J3957" s="67"/>
      <c r="K3957" s="4"/>
      <c r="N3957" s="22"/>
      <c r="Q3957" s="22"/>
      <c r="T3957" s="22"/>
      <c r="W3957" s="22"/>
      <c r="Z3957" s="22"/>
      <c r="AC3957" s="22"/>
      <c r="AF3957" s="22"/>
      <c r="AI3957" s="22"/>
      <c r="AL3957" s="22"/>
      <c r="AO3957" s="22"/>
      <c r="AR3957" s="22"/>
      <c r="AU3957" s="22"/>
      <c r="AX3957" s="22"/>
      <c r="BA3957" s="22"/>
      <c r="BD3957" s="22"/>
    </row>
    <row r="3958" spans="2:56" x14ac:dyDescent="0.3">
      <c r="B3958" s="22"/>
      <c r="C3958" s="55"/>
      <c r="D3958" s="44"/>
      <c r="E3958" s="40"/>
      <c r="F3958" s="40"/>
      <c r="G3958" s="22"/>
      <c r="H3958" s="44"/>
      <c r="I3958" s="67"/>
      <c r="J3958" s="67"/>
      <c r="K3958" s="4"/>
      <c r="N3958" s="22"/>
      <c r="Q3958" s="22"/>
      <c r="T3958" s="22"/>
      <c r="W3958" s="22"/>
      <c r="Z3958" s="22"/>
      <c r="AC3958" s="22"/>
      <c r="AF3958" s="22"/>
      <c r="AI3958" s="22"/>
      <c r="AL3958" s="22"/>
      <c r="AO3958" s="22"/>
      <c r="AR3958" s="22"/>
      <c r="AU3958" s="22"/>
      <c r="AX3958" s="22"/>
      <c r="BA3958" s="22"/>
      <c r="BD3958" s="22"/>
    </row>
    <row r="3959" spans="2:56" x14ac:dyDescent="0.3">
      <c r="B3959" s="22"/>
      <c r="C3959" s="55"/>
      <c r="D3959" s="44"/>
      <c r="E3959" s="40"/>
      <c r="F3959" s="40"/>
      <c r="G3959" s="22"/>
      <c r="H3959" s="44"/>
      <c r="I3959" s="67"/>
      <c r="J3959" s="67"/>
      <c r="K3959" s="4"/>
      <c r="N3959" s="22"/>
      <c r="Q3959" s="22"/>
      <c r="T3959" s="22"/>
      <c r="W3959" s="22"/>
      <c r="Z3959" s="22"/>
      <c r="AC3959" s="22"/>
      <c r="AF3959" s="22"/>
      <c r="AI3959" s="22"/>
      <c r="AL3959" s="22"/>
      <c r="AO3959" s="22"/>
      <c r="AR3959" s="22"/>
      <c r="AU3959" s="22"/>
      <c r="AX3959" s="22"/>
      <c r="BA3959" s="22"/>
      <c r="BD3959" s="22"/>
    </row>
    <row r="3960" spans="2:56" x14ac:dyDescent="0.3">
      <c r="B3960" s="22"/>
      <c r="C3960" s="55"/>
      <c r="D3960" s="44"/>
      <c r="E3960" s="40"/>
      <c r="F3960" s="40"/>
      <c r="G3960" s="22"/>
      <c r="H3960" s="44"/>
      <c r="I3960" s="67"/>
      <c r="J3960" s="67"/>
      <c r="K3960" s="4"/>
      <c r="N3960" s="22"/>
      <c r="Q3960" s="22"/>
      <c r="T3960" s="22"/>
      <c r="W3960" s="22"/>
      <c r="Z3960" s="22"/>
      <c r="AC3960" s="22"/>
      <c r="AF3960" s="22"/>
      <c r="AI3960" s="22"/>
      <c r="AL3960" s="22"/>
      <c r="AO3960" s="22"/>
      <c r="AR3960" s="22"/>
      <c r="AU3960" s="22"/>
      <c r="AX3960" s="22"/>
      <c r="BA3960" s="22"/>
      <c r="BD3960" s="22"/>
    </row>
    <row r="3961" spans="2:56" x14ac:dyDescent="0.3">
      <c r="B3961" s="22"/>
      <c r="C3961" s="55"/>
      <c r="D3961" s="44"/>
      <c r="E3961" s="40"/>
      <c r="F3961" s="40"/>
      <c r="G3961" s="22"/>
      <c r="H3961" s="44"/>
      <c r="I3961" s="67"/>
      <c r="J3961" s="67"/>
      <c r="K3961" s="4"/>
      <c r="N3961" s="22"/>
      <c r="Q3961" s="22"/>
      <c r="T3961" s="22"/>
      <c r="W3961" s="22"/>
      <c r="Z3961" s="22"/>
      <c r="AC3961" s="22"/>
      <c r="AF3961" s="22"/>
      <c r="AI3961" s="22"/>
      <c r="AL3961" s="22"/>
      <c r="AO3961" s="22"/>
      <c r="AR3961" s="22"/>
      <c r="AU3961" s="22"/>
      <c r="AX3961" s="22"/>
      <c r="BA3961" s="22"/>
      <c r="BD3961" s="22"/>
    </row>
    <row r="3962" spans="2:56" x14ac:dyDescent="0.3">
      <c r="B3962" s="22"/>
      <c r="C3962" s="55"/>
      <c r="D3962" s="44"/>
      <c r="E3962" s="40"/>
      <c r="F3962" s="40"/>
      <c r="G3962" s="22"/>
      <c r="H3962" s="44"/>
      <c r="I3962" s="67"/>
      <c r="J3962" s="67"/>
      <c r="K3962" s="4"/>
      <c r="N3962" s="22"/>
      <c r="Q3962" s="22"/>
      <c r="T3962" s="22"/>
      <c r="W3962" s="22"/>
      <c r="Z3962" s="22"/>
      <c r="AC3962" s="22"/>
      <c r="AF3962" s="22"/>
      <c r="AI3962" s="22"/>
      <c r="AL3962" s="22"/>
      <c r="AO3962" s="22"/>
      <c r="AR3962" s="22"/>
      <c r="AU3962" s="22"/>
      <c r="AX3962" s="22"/>
      <c r="BA3962" s="22"/>
      <c r="BD3962" s="22"/>
    </row>
    <row r="3963" spans="2:56" x14ac:dyDescent="0.3">
      <c r="B3963" s="22"/>
      <c r="C3963" s="55"/>
      <c r="D3963" s="44"/>
      <c r="E3963" s="40"/>
      <c r="F3963" s="40"/>
      <c r="G3963" s="22"/>
      <c r="H3963" s="44"/>
      <c r="I3963" s="67"/>
      <c r="J3963" s="67"/>
      <c r="K3963" s="4"/>
      <c r="N3963" s="22"/>
      <c r="Q3963" s="22"/>
      <c r="T3963" s="22"/>
      <c r="W3963" s="22"/>
      <c r="Z3963" s="22"/>
      <c r="AC3963" s="22"/>
      <c r="AF3963" s="22"/>
      <c r="AI3963" s="22"/>
      <c r="AL3963" s="22"/>
      <c r="AO3963" s="22"/>
      <c r="AR3963" s="22"/>
      <c r="AU3963" s="22"/>
      <c r="AX3963" s="22"/>
      <c r="BA3963" s="22"/>
      <c r="BD3963" s="22"/>
    </row>
    <row r="3964" spans="2:56" x14ac:dyDescent="0.3">
      <c r="B3964" s="22"/>
      <c r="C3964" s="55"/>
      <c r="D3964" s="44"/>
      <c r="E3964" s="40"/>
      <c r="F3964" s="40"/>
      <c r="G3964" s="22"/>
      <c r="H3964" s="44"/>
      <c r="I3964" s="67"/>
      <c r="J3964" s="67"/>
      <c r="K3964" s="4"/>
      <c r="N3964" s="22"/>
      <c r="Q3964" s="22"/>
      <c r="T3964" s="22"/>
      <c r="W3964" s="22"/>
      <c r="Z3964" s="22"/>
      <c r="AC3964" s="22"/>
      <c r="AF3964" s="22"/>
      <c r="AI3964" s="22"/>
      <c r="AL3964" s="22"/>
      <c r="AO3964" s="22"/>
      <c r="AR3964" s="22"/>
      <c r="AU3964" s="22"/>
      <c r="AX3964" s="22"/>
      <c r="BA3964" s="22"/>
      <c r="BD3964" s="22"/>
    </row>
    <row r="3965" spans="2:56" x14ac:dyDescent="0.3">
      <c r="B3965" s="22"/>
      <c r="C3965" s="55"/>
      <c r="D3965" s="44"/>
      <c r="E3965" s="40"/>
      <c r="F3965" s="40"/>
      <c r="G3965" s="22"/>
      <c r="H3965" s="44"/>
      <c r="I3965" s="67"/>
      <c r="J3965" s="67"/>
      <c r="K3965" s="4"/>
      <c r="N3965" s="22"/>
      <c r="Q3965" s="22"/>
      <c r="T3965" s="22"/>
      <c r="W3965" s="22"/>
      <c r="Z3965" s="22"/>
      <c r="AC3965" s="22"/>
      <c r="AF3965" s="22"/>
      <c r="AI3965" s="22"/>
      <c r="AL3965" s="22"/>
      <c r="AO3965" s="22"/>
      <c r="AR3965" s="22"/>
      <c r="AU3965" s="22"/>
      <c r="AX3965" s="22"/>
      <c r="BA3965" s="22"/>
      <c r="BD3965" s="22"/>
    </row>
    <row r="3966" spans="2:56" x14ac:dyDescent="0.3">
      <c r="B3966" s="22"/>
      <c r="C3966" s="55"/>
      <c r="D3966" s="44"/>
      <c r="E3966" s="40"/>
      <c r="F3966" s="40"/>
      <c r="G3966" s="22"/>
      <c r="H3966" s="44"/>
      <c r="I3966" s="67"/>
      <c r="J3966" s="67"/>
      <c r="K3966" s="4"/>
      <c r="N3966" s="22"/>
      <c r="Q3966" s="22"/>
      <c r="T3966" s="22"/>
      <c r="W3966" s="22"/>
      <c r="Z3966" s="22"/>
      <c r="AC3966" s="22"/>
      <c r="AF3966" s="22"/>
      <c r="AI3966" s="22"/>
      <c r="AL3966" s="22"/>
      <c r="AO3966" s="22"/>
      <c r="AR3966" s="22"/>
      <c r="AU3966" s="22"/>
      <c r="AX3966" s="22"/>
      <c r="BA3966" s="22"/>
      <c r="BD3966" s="22"/>
    </row>
    <row r="3967" spans="2:56" x14ac:dyDescent="0.3">
      <c r="B3967" s="22"/>
      <c r="C3967" s="55"/>
      <c r="D3967" s="44"/>
      <c r="E3967" s="40"/>
      <c r="F3967" s="40"/>
      <c r="G3967" s="22"/>
      <c r="H3967" s="44"/>
      <c r="I3967" s="67"/>
      <c r="J3967" s="67"/>
      <c r="K3967" s="4"/>
      <c r="N3967" s="22"/>
      <c r="Q3967" s="22"/>
      <c r="T3967" s="22"/>
      <c r="W3967" s="22"/>
      <c r="Z3967" s="22"/>
      <c r="AC3967" s="22"/>
      <c r="AF3967" s="22"/>
      <c r="AI3967" s="22"/>
      <c r="AL3967" s="22"/>
      <c r="AO3967" s="22"/>
      <c r="AR3967" s="22"/>
      <c r="AU3967" s="22"/>
      <c r="AX3967" s="22"/>
      <c r="BA3967" s="22"/>
      <c r="BD3967" s="22"/>
    </row>
    <row r="3968" spans="2:56" x14ac:dyDescent="0.3">
      <c r="B3968" s="22"/>
      <c r="C3968" s="55"/>
      <c r="D3968" s="44"/>
      <c r="E3968" s="40"/>
      <c r="F3968" s="40"/>
      <c r="G3968" s="22"/>
      <c r="H3968" s="44"/>
      <c r="I3968" s="67"/>
      <c r="J3968" s="67"/>
      <c r="K3968" s="4"/>
      <c r="N3968" s="22"/>
      <c r="Q3968" s="22"/>
      <c r="T3968" s="22"/>
      <c r="W3968" s="22"/>
      <c r="Z3968" s="22"/>
      <c r="AC3968" s="22"/>
      <c r="AF3968" s="22"/>
      <c r="AI3968" s="22"/>
      <c r="AL3968" s="22"/>
      <c r="AO3968" s="22"/>
      <c r="AR3968" s="22"/>
      <c r="AU3968" s="22"/>
      <c r="AX3968" s="22"/>
      <c r="BA3968" s="22"/>
      <c r="BD3968" s="22"/>
    </row>
    <row r="3969" spans="2:56" x14ac:dyDescent="0.3">
      <c r="B3969" s="22"/>
      <c r="C3969" s="55"/>
      <c r="D3969" s="44"/>
      <c r="E3969" s="40"/>
      <c r="F3969" s="40"/>
      <c r="G3969" s="22"/>
      <c r="H3969" s="44"/>
      <c r="I3969" s="67"/>
      <c r="J3969" s="67"/>
      <c r="K3969" s="4"/>
      <c r="N3969" s="22"/>
      <c r="Q3969" s="22"/>
      <c r="T3969" s="22"/>
      <c r="W3969" s="22"/>
      <c r="Z3969" s="22"/>
      <c r="AC3969" s="22"/>
      <c r="AF3969" s="22"/>
      <c r="AI3969" s="22"/>
      <c r="AL3969" s="22"/>
      <c r="AO3969" s="22"/>
      <c r="AR3969" s="22"/>
      <c r="AU3969" s="22"/>
      <c r="AX3969" s="22"/>
      <c r="BA3969" s="22"/>
      <c r="BD3969" s="22"/>
    </row>
    <row r="3970" spans="2:56" x14ac:dyDescent="0.3">
      <c r="B3970" s="22"/>
      <c r="C3970" s="55"/>
      <c r="D3970" s="44"/>
      <c r="E3970" s="40"/>
      <c r="F3970" s="40"/>
      <c r="G3970" s="22"/>
      <c r="H3970" s="44"/>
      <c r="I3970" s="67"/>
      <c r="J3970" s="67"/>
      <c r="K3970" s="4"/>
      <c r="N3970" s="22"/>
      <c r="Q3970" s="22"/>
      <c r="T3970" s="22"/>
      <c r="W3970" s="22"/>
      <c r="Z3970" s="22"/>
      <c r="AC3970" s="22"/>
      <c r="AF3970" s="22"/>
      <c r="AI3970" s="22"/>
      <c r="AL3970" s="22"/>
      <c r="AO3970" s="22"/>
      <c r="AR3970" s="22"/>
      <c r="AU3970" s="22"/>
      <c r="AX3970" s="22"/>
      <c r="BA3970" s="22"/>
      <c r="BD3970" s="22"/>
    </row>
    <row r="3971" spans="2:56" x14ac:dyDescent="0.3">
      <c r="B3971" s="22"/>
      <c r="C3971" s="55"/>
      <c r="D3971" s="44"/>
      <c r="E3971" s="40"/>
      <c r="F3971" s="40"/>
      <c r="G3971" s="22"/>
      <c r="H3971" s="44"/>
      <c r="I3971" s="67"/>
      <c r="J3971" s="67"/>
      <c r="K3971" s="4"/>
      <c r="N3971" s="22"/>
      <c r="Q3971" s="22"/>
      <c r="T3971" s="22"/>
      <c r="W3971" s="22"/>
      <c r="Z3971" s="22"/>
      <c r="AC3971" s="22"/>
      <c r="AF3971" s="22"/>
      <c r="AI3971" s="22"/>
      <c r="AL3971" s="22"/>
      <c r="AO3971" s="22"/>
      <c r="AR3971" s="22"/>
      <c r="AU3971" s="22"/>
      <c r="AX3971" s="22"/>
      <c r="BA3971" s="22"/>
      <c r="BD3971" s="22"/>
    </row>
    <row r="3972" spans="2:56" x14ac:dyDescent="0.3">
      <c r="B3972" s="22"/>
      <c r="C3972" s="55"/>
      <c r="D3972" s="44"/>
      <c r="E3972" s="40"/>
      <c r="F3972" s="40"/>
      <c r="G3972" s="22"/>
      <c r="H3972" s="44"/>
      <c r="I3972" s="67"/>
      <c r="J3972" s="67"/>
      <c r="K3972" s="4"/>
      <c r="N3972" s="22"/>
      <c r="Q3972" s="22"/>
      <c r="T3972" s="22"/>
      <c r="W3972" s="22"/>
      <c r="Z3972" s="22"/>
      <c r="AC3972" s="22"/>
      <c r="AF3972" s="22"/>
      <c r="AI3972" s="22"/>
      <c r="AL3972" s="22"/>
      <c r="AO3972" s="22"/>
      <c r="AR3972" s="22"/>
      <c r="AU3972" s="22"/>
      <c r="AX3972" s="22"/>
      <c r="BA3972" s="22"/>
      <c r="BD3972" s="22"/>
    </row>
    <row r="3973" spans="2:56" x14ac:dyDescent="0.3">
      <c r="B3973" s="22"/>
      <c r="C3973" s="55"/>
      <c r="D3973" s="44"/>
      <c r="E3973" s="40"/>
      <c r="F3973" s="40"/>
      <c r="G3973" s="22"/>
      <c r="H3973" s="44"/>
      <c r="I3973" s="67"/>
      <c r="J3973" s="67"/>
      <c r="K3973" s="4"/>
      <c r="N3973" s="22"/>
      <c r="Q3973" s="22"/>
      <c r="T3973" s="22"/>
      <c r="W3973" s="22"/>
      <c r="Z3973" s="22"/>
      <c r="AC3973" s="22"/>
      <c r="AF3973" s="22"/>
      <c r="AI3973" s="22"/>
      <c r="AL3973" s="22"/>
      <c r="AO3973" s="22"/>
      <c r="AR3973" s="22"/>
      <c r="AU3973" s="22"/>
      <c r="AX3973" s="22"/>
      <c r="BA3973" s="22"/>
      <c r="BD3973" s="22"/>
    </row>
    <row r="3974" spans="2:56" x14ac:dyDescent="0.3">
      <c r="B3974" s="22"/>
      <c r="C3974" s="55"/>
      <c r="D3974" s="44"/>
      <c r="E3974" s="40"/>
      <c r="F3974" s="40"/>
      <c r="G3974" s="22"/>
      <c r="H3974" s="44"/>
      <c r="I3974" s="67"/>
      <c r="J3974" s="67"/>
      <c r="K3974" s="4"/>
      <c r="N3974" s="22"/>
      <c r="Q3974" s="22"/>
      <c r="T3974" s="22"/>
      <c r="W3974" s="22"/>
      <c r="Z3974" s="22"/>
      <c r="AC3974" s="22"/>
      <c r="AF3974" s="22"/>
      <c r="AI3974" s="22"/>
      <c r="AL3974" s="22"/>
      <c r="AO3974" s="22"/>
      <c r="AR3974" s="22"/>
      <c r="AU3974" s="22"/>
      <c r="AX3974" s="22"/>
      <c r="BA3974" s="22"/>
      <c r="BD3974" s="22"/>
    </row>
    <row r="3975" spans="2:56" x14ac:dyDescent="0.3">
      <c r="B3975" s="22"/>
      <c r="C3975" s="55"/>
      <c r="D3975" s="44"/>
      <c r="E3975" s="40"/>
      <c r="F3975" s="40"/>
      <c r="G3975" s="22"/>
      <c r="H3975" s="44"/>
      <c r="I3975" s="67"/>
      <c r="J3975" s="67"/>
      <c r="K3975" s="4"/>
      <c r="N3975" s="22"/>
      <c r="Q3975" s="22"/>
      <c r="T3975" s="22"/>
      <c r="W3975" s="22"/>
      <c r="Z3975" s="22"/>
      <c r="AC3975" s="22"/>
      <c r="AF3975" s="22"/>
      <c r="AI3975" s="22"/>
      <c r="AL3975" s="22"/>
      <c r="AO3975" s="22"/>
      <c r="AR3975" s="22"/>
      <c r="AU3975" s="22"/>
      <c r="AX3975" s="22"/>
      <c r="BA3975" s="22"/>
      <c r="BD3975" s="22"/>
    </row>
    <row r="3976" spans="2:56" x14ac:dyDescent="0.3">
      <c r="B3976" s="22"/>
      <c r="C3976" s="55"/>
      <c r="D3976" s="44"/>
      <c r="E3976" s="40"/>
      <c r="F3976" s="40"/>
      <c r="G3976" s="22"/>
      <c r="H3976" s="44"/>
      <c r="I3976" s="67"/>
      <c r="J3976" s="67"/>
      <c r="K3976" s="4"/>
      <c r="N3976" s="22"/>
      <c r="Q3976" s="22"/>
      <c r="T3976" s="22"/>
      <c r="W3976" s="22"/>
      <c r="Z3976" s="22"/>
      <c r="AC3976" s="22"/>
      <c r="AF3976" s="22"/>
      <c r="AI3976" s="22"/>
      <c r="AL3976" s="22"/>
      <c r="AO3976" s="22"/>
      <c r="AR3976" s="22"/>
      <c r="AU3976" s="22"/>
      <c r="AX3976" s="22"/>
      <c r="BA3976" s="22"/>
      <c r="BD3976" s="22"/>
    </row>
    <row r="3977" spans="2:56" x14ac:dyDescent="0.3">
      <c r="B3977" s="22"/>
      <c r="C3977" s="55"/>
      <c r="D3977" s="44"/>
      <c r="E3977" s="40"/>
      <c r="F3977" s="40"/>
      <c r="G3977" s="22"/>
      <c r="H3977" s="44"/>
      <c r="I3977" s="67"/>
      <c r="J3977" s="67"/>
      <c r="K3977" s="4"/>
      <c r="N3977" s="22"/>
      <c r="Q3977" s="22"/>
      <c r="T3977" s="22"/>
      <c r="W3977" s="22"/>
      <c r="Z3977" s="22"/>
      <c r="AC3977" s="22"/>
      <c r="AF3977" s="22"/>
      <c r="AI3977" s="22"/>
      <c r="AL3977" s="22"/>
      <c r="AO3977" s="22"/>
      <c r="AR3977" s="22"/>
      <c r="AU3977" s="22"/>
      <c r="AX3977" s="22"/>
      <c r="BA3977" s="22"/>
      <c r="BD3977" s="22"/>
    </row>
    <row r="3978" spans="2:56" x14ac:dyDescent="0.3">
      <c r="B3978" s="22"/>
      <c r="C3978" s="55"/>
      <c r="D3978" s="44"/>
      <c r="E3978" s="40"/>
      <c r="F3978" s="40"/>
      <c r="G3978" s="22"/>
      <c r="H3978" s="44"/>
      <c r="I3978" s="67"/>
      <c r="J3978" s="67"/>
      <c r="K3978" s="4"/>
      <c r="N3978" s="22"/>
      <c r="Q3978" s="22"/>
      <c r="T3978" s="22"/>
      <c r="W3978" s="22"/>
      <c r="Z3978" s="22"/>
      <c r="AC3978" s="22"/>
      <c r="AF3978" s="22"/>
      <c r="AI3978" s="22"/>
      <c r="AL3978" s="22"/>
      <c r="AO3978" s="22"/>
      <c r="AR3978" s="22"/>
      <c r="AU3978" s="22"/>
      <c r="AX3978" s="22"/>
      <c r="BA3978" s="22"/>
      <c r="BD3978" s="22"/>
    </row>
    <row r="3979" spans="2:56" x14ac:dyDescent="0.3">
      <c r="B3979" s="22"/>
      <c r="C3979" s="55"/>
      <c r="D3979" s="44"/>
      <c r="E3979" s="40"/>
      <c r="F3979" s="40"/>
      <c r="G3979" s="22"/>
      <c r="H3979" s="44"/>
      <c r="I3979" s="67"/>
      <c r="J3979" s="67"/>
      <c r="K3979" s="4"/>
      <c r="N3979" s="22"/>
      <c r="Q3979" s="22"/>
      <c r="T3979" s="22"/>
      <c r="W3979" s="22"/>
      <c r="Z3979" s="22"/>
      <c r="AC3979" s="22"/>
      <c r="AF3979" s="22"/>
      <c r="AI3979" s="22"/>
      <c r="AL3979" s="22"/>
      <c r="AO3979" s="22"/>
      <c r="AR3979" s="22"/>
      <c r="AU3979" s="22"/>
      <c r="AX3979" s="22"/>
      <c r="BA3979" s="22"/>
      <c r="BD3979" s="22"/>
    </row>
    <row r="3980" spans="2:56" x14ac:dyDescent="0.3">
      <c r="B3980" s="22"/>
      <c r="C3980" s="55"/>
      <c r="D3980" s="44"/>
      <c r="E3980" s="40"/>
      <c r="F3980" s="40"/>
      <c r="G3980" s="22"/>
      <c r="H3980" s="44"/>
      <c r="I3980" s="67"/>
      <c r="J3980" s="67"/>
      <c r="K3980" s="4"/>
      <c r="N3980" s="22"/>
      <c r="Q3980" s="22"/>
      <c r="T3980" s="22"/>
      <c r="W3980" s="22"/>
      <c r="Z3980" s="22"/>
      <c r="AC3980" s="22"/>
      <c r="AF3980" s="22"/>
      <c r="AI3980" s="22"/>
      <c r="AL3980" s="22"/>
      <c r="AO3980" s="22"/>
      <c r="AR3980" s="22"/>
      <c r="AU3980" s="22"/>
      <c r="AX3980" s="22"/>
      <c r="BA3980" s="22"/>
      <c r="BD3980" s="22"/>
    </row>
    <row r="3981" spans="2:56" x14ac:dyDescent="0.3">
      <c r="B3981" s="22"/>
      <c r="C3981" s="55"/>
      <c r="D3981" s="44"/>
      <c r="E3981" s="40"/>
      <c r="F3981" s="40"/>
      <c r="G3981" s="22"/>
      <c r="H3981" s="44"/>
      <c r="I3981" s="67"/>
      <c r="J3981" s="67"/>
      <c r="K3981" s="4"/>
      <c r="N3981" s="22"/>
      <c r="Q3981" s="22"/>
      <c r="T3981" s="22"/>
      <c r="W3981" s="22"/>
      <c r="Z3981" s="22"/>
      <c r="AC3981" s="22"/>
      <c r="AF3981" s="22"/>
      <c r="AI3981" s="22"/>
      <c r="AL3981" s="22"/>
      <c r="AO3981" s="22"/>
      <c r="AR3981" s="22"/>
      <c r="AU3981" s="22"/>
      <c r="AX3981" s="22"/>
      <c r="BA3981" s="22"/>
      <c r="BD3981" s="22"/>
    </row>
    <row r="3982" spans="2:56" x14ac:dyDescent="0.3">
      <c r="B3982" s="22"/>
      <c r="C3982" s="55"/>
      <c r="D3982" s="44"/>
      <c r="E3982" s="40"/>
      <c r="F3982" s="40"/>
      <c r="G3982" s="22"/>
      <c r="H3982" s="44"/>
      <c r="I3982" s="67"/>
      <c r="J3982" s="67"/>
      <c r="K3982" s="4"/>
      <c r="N3982" s="22"/>
      <c r="Q3982" s="22"/>
      <c r="T3982" s="22"/>
      <c r="W3982" s="22"/>
      <c r="Z3982" s="22"/>
      <c r="AC3982" s="22"/>
      <c r="AF3982" s="22"/>
      <c r="AI3982" s="22"/>
      <c r="AL3982" s="22"/>
      <c r="AO3982" s="22"/>
      <c r="AR3982" s="22"/>
      <c r="AU3982" s="22"/>
      <c r="AX3982" s="22"/>
      <c r="BA3982" s="22"/>
      <c r="BD3982" s="22"/>
    </row>
    <row r="3983" spans="2:56" x14ac:dyDescent="0.3">
      <c r="B3983" s="22"/>
      <c r="C3983" s="55"/>
      <c r="D3983" s="44"/>
      <c r="E3983" s="40"/>
      <c r="F3983" s="40"/>
      <c r="G3983" s="22"/>
      <c r="H3983" s="44"/>
      <c r="I3983" s="67"/>
      <c r="J3983" s="67"/>
      <c r="K3983" s="4"/>
      <c r="N3983" s="22"/>
      <c r="Q3983" s="22"/>
      <c r="T3983" s="22"/>
      <c r="W3983" s="22"/>
      <c r="Z3983" s="22"/>
      <c r="AC3983" s="22"/>
      <c r="AF3983" s="22"/>
      <c r="AI3983" s="22"/>
      <c r="AL3983" s="22"/>
      <c r="AO3983" s="22"/>
      <c r="AR3983" s="22"/>
      <c r="AU3983" s="22"/>
      <c r="AX3983" s="22"/>
      <c r="BA3983" s="22"/>
      <c r="BD3983" s="22"/>
    </row>
    <row r="3984" spans="2:56" x14ac:dyDescent="0.3">
      <c r="B3984" s="22"/>
      <c r="C3984" s="55"/>
      <c r="D3984" s="44"/>
      <c r="E3984" s="40"/>
      <c r="F3984" s="40"/>
      <c r="G3984" s="22"/>
      <c r="H3984" s="44"/>
      <c r="I3984" s="67"/>
      <c r="J3984" s="67"/>
      <c r="K3984" s="4"/>
      <c r="N3984" s="22"/>
      <c r="Q3984" s="22"/>
      <c r="T3984" s="22"/>
      <c r="W3984" s="22"/>
      <c r="Z3984" s="22"/>
      <c r="AC3984" s="22"/>
      <c r="AF3984" s="22"/>
      <c r="AI3984" s="22"/>
      <c r="AL3984" s="22"/>
      <c r="AO3984" s="22"/>
      <c r="AR3984" s="22"/>
      <c r="AU3984" s="22"/>
      <c r="AX3984" s="22"/>
      <c r="BA3984" s="22"/>
      <c r="BD3984" s="22"/>
    </row>
    <row r="3985" spans="2:56" x14ac:dyDescent="0.3">
      <c r="B3985" s="22"/>
      <c r="C3985" s="55"/>
      <c r="D3985" s="44"/>
      <c r="E3985" s="40"/>
      <c r="F3985" s="40"/>
      <c r="G3985" s="22"/>
      <c r="H3985" s="44"/>
      <c r="I3985" s="67"/>
      <c r="J3985" s="67"/>
      <c r="K3985" s="4"/>
      <c r="N3985" s="22"/>
      <c r="Q3985" s="22"/>
      <c r="T3985" s="22"/>
      <c r="W3985" s="22"/>
      <c r="Z3985" s="22"/>
      <c r="AC3985" s="22"/>
      <c r="AF3985" s="22"/>
      <c r="AI3985" s="22"/>
      <c r="AL3985" s="22"/>
      <c r="AO3985" s="22"/>
      <c r="AR3985" s="22"/>
      <c r="AU3985" s="22"/>
      <c r="AX3985" s="22"/>
      <c r="BA3985" s="22"/>
      <c r="BD3985" s="22"/>
    </row>
    <row r="3986" spans="2:56" x14ac:dyDescent="0.3">
      <c r="B3986" s="22"/>
      <c r="C3986" s="55"/>
      <c r="D3986" s="44"/>
      <c r="E3986" s="40"/>
      <c r="F3986" s="40"/>
      <c r="G3986" s="22"/>
      <c r="H3986" s="44"/>
      <c r="I3986" s="67"/>
      <c r="J3986" s="67"/>
      <c r="K3986" s="4"/>
      <c r="N3986" s="22"/>
      <c r="Q3986" s="22"/>
      <c r="T3986" s="22"/>
      <c r="W3986" s="22"/>
      <c r="Z3986" s="22"/>
      <c r="AC3986" s="22"/>
      <c r="AF3986" s="22"/>
      <c r="AI3986" s="22"/>
      <c r="AL3986" s="22"/>
      <c r="AO3986" s="22"/>
      <c r="AR3986" s="22"/>
      <c r="AU3986" s="22"/>
      <c r="AX3986" s="22"/>
      <c r="BA3986" s="22"/>
      <c r="BD3986" s="22"/>
    </row>
    <row r="3987" spans="2:56" x14ac:dyDescent="0.3">
      <c r="B3987" s="22"/>
      <c r="C3987" s="55"/>
      <c r="D3987" s="44"/>
      <c r="E3987" s="40"/>
      <c r="F3987" s="40"/>
      <c r="G3987" s="22"/>
      <c r="H3987" s="44"/>
      <c r="I3987" s="67"/>
      <c r="J3987" s="67"/>
      <c r="K3987" s="4"/>
      <c r="N3987" s="22"/>
      <c r="Q3987" s="22"/>
      <c r="T3987" s="22"/>
      <c r="W3987" s="22"/>
      <c r="Z3987" s="22"/>
      <c r="AC3987" s="22"/>
      <c r="AF3987" s="22"/>
      <c r="AI3987" s="22"/>
      <c r="AL3987" s="22"/>
      <c r="AO3987" s="22"/>
      <c r="AR3987" s="22"/>
      <c r="AU3987" s="22"/>
      <c r="AX3987" s="22"/>
      <c r="BA3987" s="22"/>
      <c r="BD3987" s="22"/>
    </row>
    <row r="3988" spans="2:56" x14ac:dyDescent="0.3">
      <c r="B3988" s="22"/>
      <c r="C3988" s="55"/>
      <c r="D3988" s="44"/>
      <c r="E3988" s="40"/>
      <c r="F3988" s="40"/>
      <c r="G3988" s="22"/>
      <c r="H3988" s="44"/>
      <c r="I3988" s="67"/>
      <c r="J3988" s="67"/>
      <c r="K3988" s="4"/>
      <c r="N3988" s="22"/>
      <c r="Q3988" s="22"/>
      <c r="T3988" s="22"/>
      <c r="W3988" s="22"/>
      <c r="Z3988" s="22"/>
      <c r="AC3988" s="22"/>
      <c r="AF3988" s="22"/>
      <c r="AI3988" s="22"/>
      <c r="AL3988" s="22"/>
      <c r="AO3988" s="22"/>
      <c r="AR3988" s="22"/>
      <c r="AU3988" s="22"/>
      <c r="AX3988" s="22"/>
      <c r="BA3988" s="22"/>
      <c r="BD3988" s="22"/>
    </row>
    <row r="3989" spans="2:56" x14ac:dyDescent="0.3">
      <c r="B3989" s="22"/>
      <c r="C3989" s="55"/>
      <c r="D3989" s="44"/>
      <c r="E3989" s="40"/>
      <c r="F3989" s="40"/>
      <c r="G3989" s="22"/>
      <c r="H3989" s="44"/>
      <c r="I3989" s="67"/>
      <c r="J3989" s="67"/>
      <c r="K3989" s="4"/>
      <c r="N3989" s="22"/>
      <c r="Q3989" s="22"/>
      <c r="T3989" s="22"/>
      <c r="W3989" s="22"/>
      <c r="Z3989" s="22"/>
      <c r="AC3989" s="22"/>
      <c r="AF3989" s="22"/>
      <c r="AI3989" s="22"/>
      <c r="AL3989" s="22"/>
      <c r="AO3989" s="22"/>
      <c r="AR3989" s="22"/>
      <c r="AU3989" s="22"/>
      <c r="AX3989" s="22"/>
      <c r="BA3989" s="22"/>
      <c r="BD3989" s="22"/>
    </row>
    <row r="3990" spans="2:56" x14ac:dyDescent="0.3">
      <c r="B3990" s="22"/>
      <c r="C3990" s="55"/>
      <c r="D3990" s="44"/>
      <c r="E3990" s="40"/>
      <c r="F3990" s="40"/>
      <c r="G3990" s="22"/>
      <c r="H3990" s="44"/>
      <c r="I3990" s="67"/>
      <c r="J3990" s="67"/>
      <c r="K3990" s="4"/>
      <c r="N3990" s="22"/>
      <c r="Q3990" s="22"/>
      <c r="T3990" s="22"/>
      <c r="W3990" s="22"/>
      <c r="Z3990" s="22"/>
      <c r="AC3990" s="22"/>
      <c r="AF3990" s="22"/>
      <c r="AI3990" s="22"/>
      <c r="AL3990" s="22"/>
      <c r="AO3990" s="22"/>
      <c r="AR3990" s="22"/>
      <c r="AU3990" s="22"/>
      <c r="AX3990" s="22"/>
      <c r="BA3990" s="22"/>
      <c r="BD3990" s="22"/>
    </row>
    <row r="3991" spans="2:56" x14ac:dyDescent="0.3">
      <c r="B3991" s="22"/>
      <c r="C3991" s="55"/>
      <c r="D3991" s="44"/>
      <c r="E3991" s="40"/>
      <c r="F3991" s="40"/>
      <c r="G3991" s="22"/>
      <c r="H3991" s="44"/>
      <c r="I3991" s="67"/>
      <c r="J3991" s="67"/>
      <c r="K3991" s="4"/>
      <c r="N3991" s="22"/>
      <c r="Q3991" s="22"/>
      <c r="T3991" s="22"/>
      <c r="W3991" s="22"/>
      <c r="Z3991" s="22"/>
      <c r="AC3991" s="22"/>
      <c r="AF3991" s="22"/>
      <c r="AI3991" s="22"/>
      <c r="AL3991" s="22"/>
      <c r="AO3991" s="22"/>
      <c r="AR3991" s="22"/>
      <c r="AU3991" s="22"/>
      <c r="AX3991" s="22"/>
      <c r="BA3991" s="22"/>
      <c r="BD3991" s="22"/>
    </row>
    <row r="3992" spans="2:56" x14ac:dyDescent="0.3">
      <c r="B3992" s="22"/>
      <c r="C3992" s="55"/>
      <c r="D3992" s="44"/>
      <c r="E3992" s="40"/>
      <c r="F3992" s="40"/>
      <c r="G3992" s="22"/>
      <c r="H3992" s="44"/>
      <c r="I3992" s="67"/>
      <c r="J3992" s="67"/>
      <c r="K3992" s="4"/>
      <c r="N3992" s="22"/>
      <c r="Q3992" s="22"/>
      <c r="T3992" s="22"/>
      <c r="W3992" s="22"/>
      <c r="Z3992" s="22"/>
      <c r="AC3992" s="22"/>
      <c r="AF3992" s="22"/>
      <c r="AI3992" s="22"/>
      <c r="AL3992" s="22"/>
      <c r="AO3992" s="22"/>
      <c r="AR3992" s="22"/>
      <c r="AU3992" s="22"/>
      <c r="AX3992" s="22"/>
      <c r="BA3992" s="22"/>
      <c r="BD3992" s="22"/>
    </row>
    <row r="3993" spans="2:56" x14ac:dyDescent="0.3">
      <c r="B3993" s="22"/>
      <c r="C3993" s="55"/>
      <c r="D3993" s="44"/>
      <c r="E3993" s="40"/>
      <c r="F3993" s="40"/>
      <c r="G3993" s="22"/>
      <c r="H3993" s="44"/>
      <c r="I3993" s="67"/>
      <c r="J3993" s="67"/>
      <c r="K3993" s="4"/>
      <c r="N3993" s="22"/>
      <c r="Q3993" s="22"/>
      <c r="T3993" s="22"/>
      <c r="W3993" s="22"/>
      <c r="Z3993" s="22"/>
      <c r="AC3993" s="22"/>
      <c r="AF3993" s="22"/>
      <c r="AI3993" s="22"/>
      <c r="AL3993" s="22"/>
      <c r="AO3993" s="22"/>
      <c r="AR3993" s="22"/>
      <c r="AU3993" s="22"/>
      <c r="AX3993" s="22"/>
      <c r="BA3993" s="22"/>
      <c r="BD3993" s="22"/>
    </row>
    <row r="3994" spans="2:56" x14ac:dyDescent="0.3">
      <c r="B3994" s="22"/>
      <c r="C3994" s="55"/>
      <c r="D3994" s="44"/>
      <c r="E3994" s="40"/>
      <c r="F3994" s="40"/>
      <c r="G3994" s="22"/>
      <c r="H3994" s="44"/>
      <c r="I3994" s="67"/>
      <c r="J3994" s="67"/>
      <c r="K3994" s="4"/>
      <c r="N3994" s="22"/>
      <c r="Q3994" s="22"/>
      <c r="T3994" s="22"/>
      <c r="W3994" s="22"/>
      <c r="Z3994" s="22"/>
      <c r="AC3994" s="22"/>
      <c r="AF3994" s="22"/>
      <c r="AI3994" s="22"/>
      <c r="AL3994" s="22"/>
      <c r="AO3994" s="22"/>
      <c r="AR3994" s="22"/>
      <c r="AU3994" s="22"/>
      <c r="AX3994" s="22"/>
      <c r="BA3994" s="22"/>
      <c r="BD3994" s="22"/>
    </row>
    <row r="3995" spans="2:56" x14ac:dyDescent="0.3">
      <c r="B3995" s="22"/>
      <c r="C3995" s="55"/>
      <c r="D3995" s="44"/>
      <c r="E3995" s="40"/>
      <c r="F3995" s="40"/>
      <c r="G3995" s="22"/>
      <c r="H3995" s="44"/>
      <c r="I3995" s="67"/>
      <c r="J3995" s="67"/>
      <c r="K3995" s="4"/>
      <c r="N3995" s="22"/>
      <c r="Q3995" s="22"/>
      <c r="T3995" s="22"/>
      <c r="W3995" s="22"/>
      <c r="Z3995" s="22"/>
      <c r="AC3995" s="22"/>
      <c r="AF3995" s="22"/>
      <c r="AI3995" s="22"/>
      <c r="AL3995" s="22"/>
      <c r="AO3995" s="22"/>
      <c r="AR3995" s="22"/>
      <c r="AU3995" s="22"/>
      <c r="AX3995" s="22"/>
      <c r="BA3995" s="22"/>
      <c r="BD3995" s="22"/>
    </row>
    <row r="3996" spans="2:56" x14ac:dyDescent="0.3">
      <c r="B3996" s="22"/>
      <c r="C3996" s="55"/>
      <c r="D3996" s="44"/>
      <c r="E3996" s="40"/>
      <c r="F3996" s="40"/>
      <c r="G3996" s="22"/>
      <c r="H3996" s="44"/>
      <c r="I3996" s="67"/>
      <c r="J3996" s="67"/>
      <c r="K3996" s="4"/>
      <c r="N3996" s="22"/>
      <c r="Q3996" s="22"/>
      <c r="T3996" s="22"/>
      <c r="W3996" s="22"/>
      <c r="Z3996" s="22"/>
      <c r="AC3996" s="22"/>
      <c r="AF3996" s="22"/>
      <c r="AI3996" s="22"/>
      <c r="AL3996" s="22"/>
      <c r="AO3996" s="22"/>
      <c r="AR3996" s="22"/>
      <c r="AU3996" s="22"/>
      <c r="AX3996" s="22"/>
      <c r="BA3996" s="22"/>
      <c r="BD3996" s="22"/>
    </row>
    <row r="3997" spans="2:56" x14ac:dyDescent="0.3">
      <c r="B3997" s="22"/>
      <c r="C3997" s="55"/>
      <c r="D3997" s="44"/>
      <c r="E3997" s="40"/>
      <c r="F3997" s="40"/>
      <c r="G3997" s="22"/>
      <c r="H3997" s="44"/>
      <c r="I3997" s="67"/>
      <c r="J3997" s="67"/>
      <c r="K3997" s="4"/>
      <c r="N3997" s="22"/>
      <c r="Q3997" s="22"/>
      <c r="T3997" s="22"/>
      <c r="W3997" s="22"/>
      <c r="Z3997" s="22"/>
      <c r="AC3997" s="22"/>
      <c r="AF3997" s="22"/>
      <c r="AI3997" s="22"/>
      <c r="AL3997" s="22"/>
      <c r="AO3997" s="22"/>
      <c r="AR3997" s="22"/>
      <c r="AU3997" s="22"/>
      <c r="AX3997" s="22"/>
      <c r="BA3997" s="22"/>
      <c r="BD3997" s="22"/>
    </row>
    <row r="3998" spans="2:56" x14ac:dyDescent="0.3">
      <c r="B3998" s="22"/>
      <c r="C3998" s="55"/>
      <c r="D3998" s="44"/>
      <c r="E3998" s="40"/>
      <c r="F3998" s="40"/>
      <c r="G3998" s="22"/>
      <c r="H3998" s="44"/>
      <c r="I3998" s="67"/>
      <c r="J3998" s="67"/>
      <c r="K3998" s="4"/>
      <c r="N3998" s="22"/>
      <c r="Q3998" s="22"/>
      <c r="T3998" s="22"/>
      <c r="W3998" s="22"/>
      <c r="Z3998" s="22"/>
      <c r="AC3998" s="22"/>
      <c r="AF3998" s="22"/>
      <c r="AI3998" s="22"/>
      <c r="AL3998" s="22"/>
      <c r="AO3998" s="22"/>
      <c r="AR3998" s="22"/>
      <c r="AU3998" s="22"/>
      <c r="AX3998" s="22"/>
      <c r="BA3998" s="22"/>
      <c r="BD3998" s="22"/>
    </row>
    <row r="3999" spans="2:56" x14ac:dyDescent="0.3">
      <c r="B3999" s="22"/>
      <c r="C3999" s="55"/>
      <c r="D3999" s="44"/>
      <c r="E3999" s="40"/>
      <c r="F3999" s="40"/>
      <c r="G3999" s="22"/>
      <c r="H3999" s="44"/>
      <c r="I3999" s="67"/>
      <c r="J3999" s="67"/>
      <c r="K3999" s="4"/>
      <c r="N3999" s="22"/>
      <c r="Q3999" s="22"/>
      <c r="T3999" s="22"/>
      <c r="W3999" s="22"/>
      <c r="Z3999" s="22"/>
      <c r="AC3999" s="22"/>
      <c r="AF3999" s="22"/>
      <c r="AI3999" s="22"/>
      <c r="AL3999" s="22"/>
      <c r="AO3999" s="22"/>
      <c r="AR3999" s="22"/>
      <c r="AU3999" s="22"/>
      <c r="AX3999" s="22"/>
      <c r="BA3999" s="22"/>
      <c r="BD3999" s="22"/>
    </row>
    <row r="4000" spans="2:56" x14ac:dyDescent="0.3">
      <c r="B4000" s="22"/>
      <c r="C4000" s="55"/>
      <c r="D4000" s="44"/>
      <c r="E4000" s="40"/>
      <c r="F4000" s="40"/>
      <c r="G4000" s="22"/>
      <c r="H4000" s="44"/>
      <c r="I4000" s="67"/>
      <c r="J4000" s="67"/>
      <c r="K4000" s="4"/>
      <c r="N4000" s="22"/>
      <c r="Q4000" s="22"/>
      <c r="T4000" s="22"/>
      <c r="W4000" s="22"/>
      <c r="Z4000" s="22"/>
      <c r="AC4000" s="22"/>
      <c r="AF4000" s="22"/>
      <c r="AI4000" s="22"/>
      <c r="AL4000" s="22"/>
      <c r="AO4000" s="22"/>
      <c r="AR4000" s="22"/>
      <c r="AU4000" s="22"/>
      <c r="AX4000" s="22"/>
      <c r="BA4000" s="22"/>
      <c r="BD4000" s="22"/>
    </row>
    <row r="4001" spans="2:56" x14ac:dyDescent="0.3">
      <c r="B4001" s="22"/>
      <c r="C4001" s="55"/>
      <c r="D4001" s="44"/>
      <c r="E4001" s="40"/>
      <c r="F4001" s="40"/>
      <c r="G4001" s="22"/>
      <c r="H4001" s="44"/>
      <c r="I4001" s="67"/>
      <c r="J4001" s="67"/>
      <c r="K4001" s="4"/>
      <c r="N4001" s="22"/>
      <c r="Q4001" s="22"/>
      <c r="T4001" s="22"/>
      <c r="W4001" s="22"/>
      <c r="Z4001" s="22"/>
      <c r="AC4001" s="22"/>
      <c r="AF4001" s="22"/>
      <c r="AI4001" s="22"/>
      <c r="AL4001" s="22"/>
      <c r="AO4001" s="22"/>
      <c r="AR4001" s="22"/>
      <c r="AU4001" s="22"/>
      <c r="AX4001" s="22"/>
      <c r="BA4001" s="22"/>
      <c r="BD4001" s="22"/>
    </row>
    <row r="4002" spans="2:56" x14ac:dyDescent="0.3">
      <c r="B4002" s="22"/>
      <c r="C4002" s="55"/>
      <c r="D4002" s="44"/>
      <c r="E4002" s="40"/>
      <c r="F4002" s="40"/>
      <c r="G4002" s="22"/>
      <c r="H4002" s="44"/>
      <c r="I4002" s="67"/>
      <c r="J4002" s="67"/>
      <c r="K4002" s="4"/>
      <c r="N4002" s="22"/>
      <c r="Q4002" s="22"/>
      <c r="T4002" s="22"/>
      <c r="W4002" s="22"/>
      <c r="Z4002" s="22"/>
      <c r="AC4002" s="22"/>
      <c r="AF4002" s="22"/>
      <c r="AI4002" s="22"/>
      <c r="AL4002" s="22"/>
      <c r="AO4002" s="22"/>
      <c r="AR4002" s="22"/>
      <c r="AU4002" s="22"/>
      <c r="AX4002" s="22"/>
      <c r="BA4002" s="22"/>
      <c r="BD4002" s="22"/>
    </row>
    <row r="4003" spans="2:56" x14ac:dyDescent="0.3">
      <c r="B4003" s="22"/>
      <c r="C4003" s="55"/>
      <c r="D4003" s="44"/>
      <c r="E4003" s="40"/>
      <c r="F4003" s="40"/>
      <c r="G4003" s="22"/>
      <c r="H4003" s="44"/>
      <c r="I4003" s="67"/>
      <c r="J4003" s="67"/>
      <c r="K4003" s="4"/>
      <c r="N4003" s="22"/>
      <c r="Q4003" s="22"/>
      <c r="T4003" s="22"/>
      <c r="W4003" s="22"/>
      <c r="Z4003" s="22"/>
      <c r="AC4003" s="22"/>
      <c r="AF4003" s="22"/>
      <c r="AI4003" s="22"/>
      <c r="AL4003" s="22"/>
      <c r="AO4003" s="22"/>
      <c r="AR4003" s="22"/>
      <c r="AU4003" s="22"/>
      <c r="AX4003" s="22"/>
      <c r="BA4003" s="22"/>
      <c r="BD4003" s="22"/>
    </row>
    <row r="4004" spans="2:56" x14ac:dyDescent="0.3">
      <c r="B4004" s="22"/>
      <c r="C4004" s="55"/>
      <c r="D4004" s="44"/>
      <c r="E4004" s="40"/>
      <c r="F4004" s="40"/>
      <c r="G4004" s="22"/>
      <c r="H4004" s="44"/>
      <c r="I4004" s="67"/>
      <c r="J4004" s="67"/>
      <c r="K4004" s="4"/>
      <c r="N4004" s="22"/>
      <c r="Q4004" s="22"/>
      <c r="T4004" s="22"/>
      <c r="W4004" s="22"/>
      <c r="Z4004" s="22"/>
      <c r="AC4004" s="22"/>
      <c r="AF4004" s="22"/>
      <c r="AI4004" s="22"/>
      <c r="AL4004" s="22"/>
      <c r="AO4004" s="22"/>
      <c r="AR4004" s="22"/>
      <c r="AU4004" s="22"/>
      <c r="AX4004" s="22"/>
      <c r="BA4004" s="22"/>
      <c r="BD4004" s="22"/>
    </row>
    <row r="4005" spans="2:56" x14ac:dyDescent="0.3">
      <c r="B4005" s="22"/>
      <c r="C4005" s="55"/>
      <c r="D4005" s="44"/>
      <c r="E4005" s="40"/>
      <c r="F4005" s="40"/>
      <c r="G4005" s="22"/>
      <c r="H4005" s="44"/>
      <c r="I4005" s="67"/>
      <c r="J4005" s="67"/>
      <c r="K4005" s="4"/>
      <c r="N4005" s="22"/>
      <c r="Q4005" s="22"/>
      <c r="T4005" s="22"/>
      <c r="W4005" s="22"/>
      <c r="Z4005" s="22"/>
      <c r="AC4005" s="22"/>
      <c r="AF4005" s="22"/>
      <c r="AI4005" s="22"/>
      <c r="AL4005" s="22"/>
      <c r="AO4005" s="22"/>
      <c r="AR4005" s="22"/>
      <c r="AU4005" s="22"/>
      <c r="AX4005" s="22"/>
      <c r="BA4005" s="22"/>
      <c r="BD4005" s="22"/>
    </row>
    <row r="4006" spans="2:56" x14ac:dyDescent="0.3">
      <c r="B4006" s="22"/>
      <c r="C4006" s="55"/>
      <c r="D4006" s="44"/>
      <c r="E4006" s="40"/>
      <c r="F4006" s="40"/>
      <c r="G4006" s="22"/>
      <c r="H4006" s="44"/>
      <c r="I4006" s="67"/>
      <c r="J4006" s="67"/>
      <c r="K4006" s="4"/>
      <c r="N4006" s="22"/>
      <c r="Q4006" s="22"/>
      <c r="T4006" s="22"/>
      <c r="W4006" s="22"/>
      <c r="Z4006" s="22"/>
      <c r="AC4006" s="22"/>
      <c r="AF4006" s="22"/>
      <c r="AI4006" s="22"/>
      <c r="AL4006" s="22"/>
      <c r="AO4006" s="22"/>
      <c r="AR4006" s="22"/>
      <c r="AU4006" s="22"/>
      <c r="AX4006" s="22"/>
      <c r="BA4006" s="22"/>
      <c r="BD4006" s="22"/>
    </row>
    <row r="4007" spans="2:56" x14ac:dyDescent="0.3">
      <c r="B4007" s="22"/>
      <c r="C4007" s="55"/>
      <c r="D4007" s="44"/>
      <c r="E4007" s="40"/>
      <c r="F4007" s="40"/>
      <c r="G4007" s="22"/>
      <c r="H4007" s="44"/>
      <c r="I4007" s="67"/>
      <c r="J4007" s="67"/>
      <c r="K4007" s="4"/>
      <c r="N4007" s="22"/>
      <c r="Q4007" s="22"/>
      <c r="T4007" s="22"/>
      <c r="W4007" s="22"/>
      <c r="Z4007" s="22"/>
      <c r="AC4007" s="22"/>
      <c r="AF4007" s="22"/>
      <c r="AI4007" s="22"/>
      <c r="AL4007" s="22"/>
      <c r="AO4007" s="22"/>
      <c r="AR4007" s="22"/>
      <c r="AU4007" s="22"/>
      <c r="AX4007" s="22"/>
      <c r="BA4007" s="22"/>
      <c r="BD4007" s="22"/>
    </row>
    <row r="4008" spans="2:56" x14ac:dyDescent="0.3">
      <c r="B4008" s="22"/>
      <c r="C4008" s="55"/>
      <c r="D4008" s="44"/>
      <c r="E4008" s="40"/>
      <c r="F4008" s="40"/>
      <c r="G4008" s="22"/>
      <c r="H4008" s="44"/>
      <c r="I4008" s="67"/>
      <c r="J4008" s="67"/>
      <c r="K4008" s="4"/>
      <c r="N4008" s="22"/>
      <c r="Q4008" s="22"/>
      <c r="T4008" s="22"/>
      <c r="W4008" s="22"/>
      <c r="Z4008" s="22"/>
      <c r="AC4008" s="22"/>
      <c r="AF4008" s="22"/>
      <c r="AI4008" s="22"/>
      <c r="AL4008" s="22"/>
      <c r="AO4008" s="22"/>
      <c r="AR4008" s="22"/>
      <c r="AU4008" s="22"/>
      <c r="AX4008" s="22"/>
      <c r="BA4008" s="22"/>
      <c r="BD4008" s="22"/>
    </row>
    <row r="4009" spans="2:56" x14ac:dyDescent="0.3">
      <c r="B4009" s="22"/>
      <c r="C4009" s="55"/>
      <c r="D4009" s="44"/>
      <c r="E4009" s="40"/>
      <c r="F4009" s="40"/>
      <c r="G4009" s="22"/>
      <c r="H4009" s="44"/>
      <c r="I4009" s="67"/>
      <c r="J4009" s="67"/>
      <c r="K4009" s="4"/>
      <c r="N4009" s="22"/>
      <c r="Q4009" s="22"/>
      <c r="T4009" s="22"/>
      <c r="W4009" s="22"/>
      <c r="Z4009" s="22"/>
      <c r="AC4009" s="22"/>
      <c r="AF4009" s="22"/>
      <c r="AI4009" s="22"/>
      <c r="AL4009" s="22"/>
      <c r="AO4009" s="22"/>
      <c r="AR4009" s="22"/>
      <c r="AU4009" s="22"/>
      <c r="AX4009" s="22"/>
      <c r="BA4009" s="22"/>
      <c r="BD4009" s="22"/>
    </row>
    <row r="4010" spans="2:56" x14ac:dyDescent="0.3">
      <c r="B4010" s="22"/>
      <c r="C4010" s="55"/>
      <c r="D4010" s="44"/>
      <c r="E4010" s="40"/>
      <c r="F4010" s="40"/>
      <c r="G4010" s="22"/>
      <c r="H4010" s="44"/>
      <c r="I4010" s="67"/>
      <c r="J4010" s="67"/>
      <c r="K4010" s="4"/>
      <c r="N4010" s="22"/>
      <c r="Q4010" s="22"/>
      <c r="T4010" s="22"/>
      <c r="W4010" s="22"/>
      <c r="Z4010" s="22"/>
      <c r="AC4010" s="22"/>
      <c r="AF4010" s="22"/>
      <c r="AI4010" s="22"/>
      <c r="AL4010" s="22"/>
      <c r="AO4010" s="22"/>
      <c r="AR4010" s="22"/>
      <c r="AU4010" s="22"/>
      <c r="AX4010" s="22"/>
      <c r="BA4010" s="22"/>
      <c r="BD4010" s="22"/>
    </row>
    <row r="4011" spans="2:56" x14ac:dyDescent="0.3">
      <c r="B4011" s="22"/>
      <c r="C4011" s="55"/>
      <c r="D4011" s="44"/>
      <c r="E4011" s="40"/>
      <c r="F4011" s="40"/>
      <c r="G4011" s="22"/>
      <c r="H4011" s="44"/>
      <c r="I4011" s="67"/>
      <c r="J4011" s="67"/>
      <c r="K4011" s="4"/>
      <c r="N4011" s="22"/>
      <c r="Q4011" s="22"/>
      <c r="T4011" s="22"/>
      <c r="W4011" s="22"/>
      <c r="Z4011" s="22"/>
      <c r="AC4011" s="22"/>
      <c r="AF4011" s="22"/>
      <c r="AI4011" s="22"/>
      <c r="AL4011" s="22"/>
      <c r="AO4011" s="22"/>
      <c r="AR4011" s="22"/>
      <c r="AU4011" s="22"/>
      <c r="AX4011" s="22"/>
      <c r="BA4011" s="22"/>
      <c r="BD4011" s="22"/>
    </row>
    <row r="4012" spans="2:56" x14ac:dyDescent="0.3">
      <c r="B4012" s="22"/>
      <c r="C4012" s="55"/>
      <c r="D4012" s="44"/>
      <c r="E4012" s="40"/>
      <c r="F4012" s="40"/>
      <c r="G4012" s="22"/>
      <c r="H4012" s="44"/>
      <c r="I4012" s="67"/>
      <c r="J4012" s="67"/>
      <c r="K4012" s="4"/>
      <c r="N4012" s="22"/>
      <c r="Q4012" s="22"/>
      <c r="T4012" s="22"/>
      <c r="W4012" s="22"/>
      <c r="Z4012" s="22"/>
      <c r="AC4012" s="22"/>
      <c r="AF4012" s="22"/>
      <c r="AI4012" s="22"/>
      <c r="AL4012" s="22"/>
      <c r="AO4012" s="22"/>
      <c r="AR4012" s="22"/>
      <c r="AU4012" s="22"/>
      <c r="AX4012" s="22"/>
      <c r="BA4012" s="22"/>
      <c r="BD4012" s="22"/>
    </row>
    <row r="4013" spans="2:56" x14ac:dyDescent="0.3">
      <c r="B4013" s="22"/>
      <c r="C4013" s="55"/>
      <c r="D4013" s="44"/>
      <c r="E4013" s="40"/>
      <c r="F4013" s="40"/>
      <c r="G4013" s="22"/>
      <c r="H4013" s="44"/>
      <c r="I4013" s="67"/>
      <c r="J4013" s="67"/>
      <c r="K4013" s="4"/>
      <c r="N4013" s="22"/>
      <c r="Q4013" s="22"/>
      <c r="T4013" s="22"/>
      <c r="W4013" s="22"/>
      <c r="Z4013" s="22"/>
      <c r="AC4013" s="22"/>
      <c r="AF4013" s="22"/>
      <c r="AI4013" s="22"/>
      <c r="AL4013" s="22"/>
      <c r="AO4013" s="22"/>
      <c r="AR4013" s="22"/>
      <c r="AU4013" s="22"/>
      <c r="AX4013" s="22"/>
      <c r="BA4013" s="22"/>
      <c r="BD4013" s="22"/>
    </row>
    <row r="4014" spans="2:56" x14ac:dyDescent="0.3">
      <c r="B4014" s="22"/>
      <c r="C4014" s="55"/>
      <c r="D4014" s="44"/>
      <c r="E4014" s="40"/>
      <c r="F4014" s="40"/>
      <c r="G4014" s="22"/>
      <c r="H4014" s="44"/>
      <c r="I4014" s="67"/>
      <c r="J4014" s="67"/>
      <c r="K4014" s="4"/>
      <c r="N4014" s="22"/>
      <c r="Q4014" s="22"/>
      <c r="T4014" s="22"/>
      <c r="W4014" s="22"/>
      <c r="Z4014" s="22"/>
      <c r="AC4014" s="22"/>
      <c r="AF4014" s="22"/>
      <c r="AI4014" s="22"/>
      <c r="AL4014" s="22"/>
      <c r="AO4014" s="22"/>
      <c r="AR4014" s="22"/>
      <c r="AU4014" s="22"/>
      <c r="AX4014" s="22"/>
      <c r="BA4014" s="22"/>
      <c r="BD4014" s="22"/>
    </row>
    <row r="4015" spans="2:56" x14ac:dyDescent="0.3">
      <c r="B4015" s="22"/>
      <c r="C4015" s="55"/>
      <c r="D4015" s="44"/>
      <c r="E4015" s="40"/>
      <c r="F4015" s="40"/>
      <c r="G4015" s="22"/>
      <c r="H4015" s="44"/>
      <c r="I4015" s="67"/>
      <c r="J4015" s="67"/>
      <c r="K4015" s="4"/>
      <c r="N4015" s="22"/>
      <c r="Q4015" s="22"/>
      <c r="T4015" s="22"/>
      <c r="W4015" s="22"/>
      <c r="Z4015" s="22"/>
      <c r="AC4015" s="22"/>
      <c r="AF4015" s="22"/>
      <c r="AI4015" s="22"/>
      <c r="AL4015" s="22"/>
      <c r="AO4015" s="22"/>
      <c r="AR4015" s="22"/>
      <c r="AU4015" s="22"/>
      <c r="AX4015" s="22"/>
      <c r="BA4015" s="22"/>
      <c r="BD4015" s="22"/>
    </row>
    <row r="4016" spans="2:56" x14ac:dyDescent="0.3">
      <c r="B4016" s="22"/>
      <c r="C4016" s="55"/>
      <c r="D4016" s="44"/>
      <c r="E4016" s="40"/>
      <c r="F4016" s="40"/>
      <c r="G4016" s="22"/>
      <c r="H4016" s="44"/>
      <c r="I4016" s="67"/>
      <c r="J4016" s="67"/>
      <c r="K4016" s="4"/>
      <c r="N4016" s="22"/>
      <c r="Q4016" s="22"/>
      <c r="T4016" s="22"/>
      <c r="W4016" s="22"/>
      <c r="Z4016" s="22"/>
      <c r="AC4016" s="22"/>
      <c r="AF4016" s="22"/>
      <c r="AI4016" s="22"/>
      <c r="AL4016" s="22"/>
      <c r="AO4016" s="22"/>
      <c r="AR4016" s="22"/>
      <c r="AU4016" s="22"/>
      <c r="AX4016" s="22"/>
      <c r="BA4016" s="22"/>
      <c r="BD4016" s="22"/>
    </row>
    <row r="4017" spans="2:56" x14ac:dyDescent="0.3">
      <c r="B4017" s="22"/>
      <c r="C4017" s="55"/>
      <c r="D4017" s="44"/>
      <c r="E4017" s="40"/>
      <c r="F4017" s="40"/>
      <c r="G4017" s="22"/>
      <c r="H4017" s="44"/>
      <c r="I4017" s="67"/>
      <c r="J4017" s="67"/>
      <c r="K4017" s="4"/>
      <c r="N4017" s="22"/>
      <c r="Q4017" s="22"/>
      <c r="T4017" s="22"/>
      <c r="W4017" s="22"/>
      <c r="Z4017" s="22"/>
      <c r="AC4017" s="22"/>
      <c r="AF4017" s="22"/>
      <c r="AI4017" s="22"/>
      <c r="AL4017" s="22"/>
      <c r="AO4017" s="22"/>
      <c r="AR4017" s="22"/>
      <c r="AU4017" s="22"/>
      <c r="AX4017" s="22"/>
      <c r="BA4017" s="22"/>
      <c r="BD4017" s="22"/>
    </row>
    <row r="4018" spans="2:56" x14ac:dyDescent="0.3">
      <c r="B4018" s="22"/>
      <c r="C4018" s="55"/>
      <c r="D4018" s="44"/>
      <c r="E4018" s="40"/>
      <c r="F4018" s="40"/>
      <c r="G4018" s="22"/>
      <c r="H4018" s="44"/>
      <c r="I4018" s="67"/>
      <c r="J4018" s="67"/>
      <c r="K4018" s="4"/>
      <c r="N4018" s="22"/>
      <c r="Q4018" s="22"/>
      <c r="T4018" s="22"/>
      <c r="W4018" s="22"/>
      <c r="Z4018" s="22"/>
      <c r="AC4018" s="22"/>
      <c r="AF4018" s="22"/>
      <c r="AI4018" s="22"/>
      <c r="AL4018" s="22"/>
      <c r="AO4018" s="22"/>
      <c r="AR4018" s="22"/>
      <c r="AU4018" s="22"/>
      <c r="AX4018" s="22"/>
      <c r="BA4018" s="22"/>
      <c r="BD4018" s="22"/>
    </row>
    <row r="4019" spans="2:56" x14ac:dyDescent="0.3">
      <c r="B4019" s="22"/>
      <c r="C4019" s="55"/>
      <c r="D4019" s="44"/>
      <c r="E4019" s="40"/>
      <c r="F4019" s="40"/>
      <c r="G4019" s="22"/>
      <c r="H4019" s="44"/>
      <c r="I4019" s="67"/>
      <c r="J4019" s="67"/>
      <c r="K4019" s="4"/>
      <c r="N4019" s="22"/>
      <c r="Q4019" s="22"/>
      <c r="T4019" s="22"/>
      <c r="W4019" s="22"/>
      <c r="Z4019" s="22"/>
      <c r="AC4019" s="22"/>
      <c r="AF4019" s="22"/>
      <c r="AI4019" s="22"/>
      <c r="AL4019" s="22"/>
      <c r="AO4019" s="22"/>
      <c r="AR4019" s="22"/>
      <c r="AU4019" s="22"/>
      <c r="AX4019" s="22"/>
      <c r="BA4019" s="22"/>
      <c r="BD4019" s="22"/>
    </row>
    <row r="4020" spans="2:56" x14ac:dyDescent="0.3">
      <c r="B4020" s="22"/>
      <c r="C4020" s="55"/>
      <c r="D4020" s="44"/>
      <c r="E4020" s="40"/>
      <c r="F4020" s="40"/>
      <c r="G4020" s="22"/>
      <c r="H4020" s="44"/>
      <c r="I4020" s="67"/>
      <c r="J4020" s="67"/>
      <c r="K4020" s="4"/>
      <c r="N4020" s="22"/>
      <c r="Q4020" s="22"/>
      <c r="T4020" s="22"/>
      <c r="W4020" s="22"/>
      <c r="Z4020" s="22"/>
      <c r="AC4020" s="22"/>
      <c r="AF4020" s="22"/>
      <c r="AI4020" s="22"/>
      <c r="AL4020" s="22"/>
      <c r="AO4020" s="22"/>
      <c r="AR4020" s="22"/>
      <c r="AU4020" s="22"/>
      <c r="AX4020" s="22"/>
      <c r="BA4020" s="22"/>
      <c r="BD4020" s="22"/>
    </row>
    <row r="4021" spans="2:56" x14ac:dyDescent="0.3">
      <c r="B4021" s="22"/>
      <c r="C4021" s="55"/>
      <c r="D4021" s="44"/>
      <c r="E4021" s="40"/>
      <c r="F4021" s="40"/>
      <c r="G4021" s="22"/>
      <c r="H4021" s="44"/>
      <c r="I4021" s="67"/>
      <c r="J4021" s="67"/>
      <c r="K4021" s="4"/>
      <c r="N4021" s="22"/>
      <c r="Q4021" s="22"/>
      <c r="T4021" s="22"/>
      <c r="W4021" s="22"/>
      <c r="Z4021" s="22"/>
      <c r="AC4021" s="22"/>
      <c r="AF4021" s="22"/>
      <c r="AI4021" s="22"/>
      <c r="AL4021" s="22"/>
      <c r="AO4021" s="22"/>
      <c r="AR4021" s="22"/>
      <c r="AU4021" s="22"/>
      <c r="AX4021" s="22"/>
      <c r="BA4021" s="22"/>
      <c r="BD4021" s="22"/>
    </row>
    <row r="4022" spans="2:56" x14ac:dyDescent="0.3">
      <c r="B4022" s="22"/>
      <c r="C4022" s="55"/>
      <c r="D4022" s="44"/>
      <c r="E4022" s="40"/>
      <c r="F4022" s="40"/>
      <c r="G4022" s="22"/>
      <c r="H4022" s="44"/>
      <c r="I4022" s="67"/>
      <c r="J4022" s="67"/>
      <c r="K4022" s="4"/>
      <c r="N4022" s="22"/>
      <c r="Q4022" s="22"/>
      <c r="T4022" s="22"/>
      <c r="W4022" s="22"/>
      <c r="Z4022" s="22"/>
      <c r="AC4022" s="22"/>
      <c r="AF4022" s="22"/>
      <c r="AI4022" s="22"/>
      <c r="AL4022" s="22"/>
      <c r="AO4022" s="22"/>
      <c r="AR4022" s="22"/>
      <c r="AU4022" s="22"/>
      <c r="AX4022" s="22"/>
      <c r="BA4022" s="22"/>
      <c r="BD4022" s="22"/>
    </row>
    <row r="4023" spans="2:56" x14ac:dyDescent="0.3">
      <c r="B4023" s="22"/>
      <c r="C4023" s="55"/>
      <c r="D4023" s="44"/>
      <c r="E4023" s="40"/>
      <c r="F4023" s="40"/>
      <c r="G4023" s="22"/>
      <c r="H4023" s="44"/>
      <c r="I4023" s="67"/>
      <c r="J4023" s="67"/>
      <c r="K4023" s="4"/>
      <c r="N4023" s="22"/>
      <c r="Q4023" s="22"/>
      <c r="T4023" s="22"/>
      <c r="W4023" s="22"/>
      <c r="Z4023" s="22"/>
      <c r="AC4023" s="22"/>
      <c r="AF4023" s="22"/>
      <c r="AI4023" s="22"/>
      <c r="AL4023" s="22"/>
      <c r="AO4023" s="22"/>
      <c r="AR4023" s="22"/>
      <c r="AU4023" s="22"/>
      <c r="AX4023" s="22"/>
      <c r="BA4023" s="22"/>
      <c r="BD4023" s="22"/>
    </row>
    <row r="4024" spans="2:56" x14ac:dyDescent="0.3">
      <c r="B4024" s="22"/>
      <c r="C4024" s="55"/>
      <c r="D4024" s="44"/>
      <c r="E4024" s="40"/>
      <c r="F4024" s="40"/>
      <c r="G4024" s="22"/>
      <c r="H4024" s="44"/>
      <c r="I4024" s="67"/>
      <c r="J4024" s="67"/>
      <c r="K4024" s="4"/>
      <c r="N4024" s="22"/>
      <c r="Q4024" s="22"/>
      <c r="T4024" s="22"/>
      <c r="W4024" s="22"/>
      <c r="Z4024" s="22"/>
      <c r="AC4024" s="22"/>
      <c r="AF4024" s="22"/>
      <c r="AI4024" s="22"/>
      <c r="AL4024" s="22"/>
      <c r="AO4024" s="22"/>
      <c r="AR4024" s="22"/>
      <c r="AU4024" s="22"/>
      <c r="AX4024" s="22"/>
      <c r="BA4024" s="22"/>
      <c r="BD4024" s="22"/>
    </row>
    <row r="4025" spans="2:56" x14ac:dyDescent="0.3">
      <c r="B4025" s="22"/>
      <c r="C4025" s="55"/>
      <c r="D4025" s="44"/>
      <c r="E4025" s="40"/>
      <c r="F4025" s="40"/>
      <c r="G4025" s="22"/>
      <c r="H4025" s="44"/>
      <c r="I4025" s="67"/>
      <c r="J4025" s="67"/>
      <c r="K4025" s="4"/>
      <c r="N4025" s="22"/>
      <c r="Q4025" s="22"/>
      <c r="T4025" s="22"/>
      <c r="W4025" s="22"/>
      <c r="Z4025" s="22"/>
      <c r="AC4025" s="22"/>
      <c r="AF4025" s="22"/>
      <c r="AI4025" s="22"/>
      <c r="AL4025" s="22"/>
      <c r="AO4025" s="22"/>
      <c r="AR4025" s="22"/>
      <c r="AU4025" s="22"/>
      <c r="AX4025" s="22"/>
      <c r="BA4025" s="22"/>
      <c r="BD4025" s="22"/>
    </row>
    <row r="4026" spans="2:56" x14ac:dyDescent="0.3">
      <c r="B4026" s="22"/>
      <c r="C4026" s="55"/>
      <c r="D4026" s="44"/>
      <c r="E4026" s="40"/>
      <c r="F4026" s="40"/>
      <c r="G4026" s="22"/>
      <c r="H4026" s="44"/>
      <c r="I4026" s="67"/>
      <c r="J4026" s="67"/>
      <c r="K4026" s="4"/>
      <c r="N4026" s="22"/>
      <c r="Q4026" s="22"/>
      <c r="T4026" s="22"/>
      <c r="W4026" s="22"/>
      <c r="Z4026" s="22"/>
      <c r="AC4026" s="22"/>
      <c r="AF4026" s="22"/>
      <c r="AI4026" s="22"/>
      <c r="AL4026" s="22"/>
      <c r="AO4026" s="22"/>
      <c r="AR4026" s="22"/>
      <c r="AU4026" s="22"/>
      <c r="AX4026" s="22"/>
      <c r="BA4026" s="22"/>
      <c r="BD4026" s="22"/>
    </row>
    <row r="4027" spans="2:56" x14ac:dyDescent="0.3">
      <c r="B4027" s="22"/>
      <c r="C4027" s="55"/>
      <c r="D4027" s="44"/>
      <c r="E4027" s="40"/>
      <c r="F4027" s="40"/>
      <c r="G4027" s="22"/>
      <c r="H4027" s="44"/>
      <c r="I4027" s="67"/>
      <c r="J4027" s="67"/>
      <c r="K4027" s="4"/>
      <c r="N4027" s="22"/>
      <c r="Q4027" s="22"/>
      <c r="T4027" s="22"/>
      <c r="W4027" s="22"/>
      <c r="Z4027" s="22"/>
      <c r="AC4027" s="22"/>
      <c r="AF4027" s="22"/>
      <c r="AI4027" s="22"/>
      <c r="AL4027" s="22"/>
      <c r="AO4027" s="22"/>
      <c r="AR4027" s="22"/>
      <c r="AU4027" s="22"/>
      <c r="AX4027" s="22"/>
      <c r="BA4027" s="22"/>
      <c r="BD4027" s="22"/>
    </row>
    <row r="4028" spans="2:56" x14ac:dyDescent="0.3">
      <c r="B4028" s="22"/>
      <c r="C4028" s="55"/>
      <c r="D4028" s="44"/>
      <c r="E4028" s="40"/>
      <c r="F4028" s="40"/>
      <c r="G4028" s="22"/>
      <c r="H4028" s="44"/>
      <c r="I4028" s="67"/>
      <c r="J4028" s="67"/>
      <c r="K4028" s="4"/>
      <c r="N4028" s="22"/>
      <c r="Q4028" s="22"/>
      <c r="T4028" s="22"/>
      <c r="W4028" s="22"/>
      <c r="Z4028" s="22"/>
      <c r="AC4028" s="22"/>
      <c r="AF4028" s="22"/>
      <c r="AI4028" s="22"/>
      <c r="AL4028" s="22"/>
      <c r="AO4028" s="22"/>
      <c r="AR4028" s="22"/>
      <c r="AU4028" s="22"/>
      <c r="AX4028" s="22"/>
      <c r="BA4028" s="22"/>
      <c r="BD4028" s="22"/>
    </row>
    <row r="4029" spans="2:56" x14ac:dyDescent="0.3">
      <c r="B4029" s="22"/>
      <c r="C4029" s="55"/>
      <c r="D4029" s="44"/>
      <c r="E4029" s="40"/>
      <c r="F4029" s="40"/>
      <c r="G4029" s="22"/>
      <c r="H4029" s="44"/>
      <c r="I4029" s="67"/>
      <c r="J4029" s="67"/>
      <c r="K4029" s="4"/>
      <c r="N4029" s="22"/>
      <c r="Q4029" s="22"/>
      <c r="T4029" s="22"/>
      <c r="W4029" s="22"/>
      <c r="Z4029" s="22"/>
      <c r="AC4029" s="22"/>
      <c r="AF4029" s="22"/>
      <c r="AI4029" s="22"/>
      <c r="AL4029" s="22"/>
      <c r="AO4029" s="22"/>
      <c r="AR4029" s="22"/>
      <c r="AU4029" s="22"/>
      <c r="AX4029" s="22"/>
      <c r="BA4029" s="22"/>
      <c r="BD4029" s="22"/>
    </row>
    <row r="4030" spans="2:56" x14ac:dyDescent="0.3">
      <c r="B4030" s="22"/>
      <c r="C4030" s="55"/>
      <c r="D4030" s="44"/>
      <c r="E4030" s="40"/>
      <c r="F4030" s="40"/>
      <c r="G4030" s="22"/>
      <c r="H4030" s="44"/>
      <c r="I4030" s="67"/>
      <c r="J4030" s="67"/>
      <c r="K4030" s="4"/>
      <c r="N4030" s="22"/>
      <c r="Q4030" s="22"/>
      <c r="T4030" s="22"/>
      <c r="W4030" s="22"/>
      <c r="Z4030" s="22"/>
      <c r="AC4030" s="22"/>
      <c r="AF4030" s="22"/>
      <c r="AI4030" s="22"/>
      <c r="AL4030" s="22"/>
      <c r="AO4030" s="22"/>
      <c r="AR4030" s="22"/>
      <c r="AU4030" s="22"/>
      <c r="AX4030" s="22"/>
      <c r="BA4030" s="22"/>
      <c r="BD4030" s="22"/>
    </row>
    <row r="4031" spans="2:56" x14ac:dyDescent="0.3">
      <c r="B4031" s="22"/>
      <c r="C4031" s="55"/>
      <c r="D4031" s="44"/>
      <c r="E4031" s="40"/>
      <c r="F4031" s="40"/>
      <c r="G4031" s="22"/>
      <c r="H4031" s="44"/>
      <c r="I4031" s="67"/>
      <c r="J4031" s="67"/>
      <c r="K4031" s="4"/>
      <c r="N4031" s="22"/>
      <c r="Q4031" s="22"/>
      <c r="T4031" s="22"/>
      <c r="W4031" s="22"/>
      <c r="Z4031" s="22"/>
      <c r="AC4031" s="22"/>
      <c r="AF4031" s="22"/>
      <c r="AI4031" s="22"/>
      <c r="AL4031" s="22"/>
      <c r="AO4031" s="22"/>
      <c r="AR4031" s="22"/>
      <c r="AU4031" s="22"/>
      <c r="AX4031" s="22"/>
      <c r="BA4031" s="22"/>
      <c r="BD4031" s="22"/>
    </row>
    <row r="4032" spans="2:56" x14ac:dyDescent="0.3">
      <c r="B4032" s="22"/>
      <c r="C4032" s="55"/>
      <c r="D4032" s="44"/>
      <c r="E4032" s="40"/>
      <c r="F4032" s="40"/>
      <c r="G4032" s="22"/>
      <c r="H4032" s="44"/>
      <c r="I4032" s="67"/>
      <c r="J4032" s="67"/>
      <c r="K4032" s="4"/>
      <c r="N4032" s="22"/>
      <c r="Q4032" s="22"/>
      <c r="T4032" s="22"/>
      <c r="W4032" s="22"/>
      <c r="Z4032" s="22"/>
      <c r="AC4032" s="22"/>
      <c r="AF4032" s="22"/>
      <c r="AI4032" s="22"/>
      <c r="AL4032" s="22"/>
      <c r="AO4032" s="22"/>
      <c r="AR4032" s="22"/>
      <c r="AU4032" s="22"/>
      <c r="AX4032" s="22"/>
      <c r="BA4032" s="22"/>
      <c r="BD4032" s="22"/>
    </row>
    <row r="4033" spans="2:56" x14ac:dyDescent="0.3">
      <c r="B4033" s="22"/>
      <c r="C4033" s="55"/>
      <c r="D4033" s="44"/>
      <c r="E4033" s="40"/>
      <c r="F4033" s="40"/>
      <c r="G4033" s="22"/>
      <c r="H4033" s="44"/>
      <c r="I4033" s="67"/>
      <c r="J4033" s="67"/>
      <c r="K4033" s="4"/>
      <c r="N4033" s="22"/>
      <c r="Q4033" s="22"/>
      <c r="T4033" s="22"/>
      <c r="W4033" s="22"/>
      <c r="Z4033" s="22"/>
      <c r="AC4033" s="22"/>
      <c r="AF4033" s="22"/>
      <c r="AI4033" s="22"/>
      <c r="AL4033" s="22"/>
      <c r="AO4033" s="22"/>
      <c r="AR4033" s="22"/>
      <c r="AU4033" s="22"/>
      <c r="AX4033" s="22"/>
      <c r="BA4033" s="22"/>
      <c r="BD4033" s="22"/>
    </row>
    <row r="4034" spans="2:56" x14ac:dyDescent="0.3">
      <c r="B4034" s="22"/>
      <c r="C4034" s="55"/>
      <c r="D4034" s="44"/>
      <c r="E4034" s="40"/>
      <c r="F4034" s="40"/>
      <c r="G4034" s="22"/>
      <c r="H4034" s="44"/>
      <c r="I4034" s="67"/>
      <c r="J4034" s="67"/>
      <c r="K4034" s="4"/>
      <c r="N4034" s="22"/>
      <c r="Q4034" s="22"/>
      <c r="T4034" s="22"/>
      <c r="W4034" s="22"/>
      <c r="Z4034" s="22"/>
      <c r="AC4034" s="22"/>
      <c r="AF4034" s="22"/>
      <c r="AI4034" s="22"/>
      <c r="AL4034" s="22"/>
      <c r="AO4034" s="22"/>
      <c r="AR4034" s="22"/>
      <c r="AU4034" s="22"/>
      <c r="AX4034" s="22"/>
      <c r="BA4034" s="22"/>
      <c r="BD4034" s="22"/>
    </row>
    <row r="4035" spans="2:56" x14ac:dyDescent="0.3">
      <c r="B4035" s="22"/>
      <c r="C4035" s="55"/>
      <c r="D4035" s="44"/>
      <c r="E4035" s="40"/>
      <c r="F4035" s="40"/>
      <c r="G4035" s="22"/>
      <c r="H4035" s="44"/>
      <c r="I4035" s="67"/>
      <c r="J4035" s="67"/>
      <c r="K4035" s="4"/>
      <c r="N4035" s="22"/>
      <c r="Q4035" s="22"/>
      <c r="T4035" s="22"/>
      <c r="W4035" s="22"/>
      <c r="Z4035" s="22"/>
      <c r="AC4035" s="22"/>
      <c r="AF4035" s="22"/>
      <c r="AI4035" s="22"/>
      <c r="AL4035" s="22"/>
      <c r="AO4035" s="22"/>
      <c r="AR4035" s="22"/>
      <c r="AU4035" s="22"/>
      <c r="AX4035" s="22"/>
      <c r="BA4035" s="22"/>
      <c r="BD4035" s="22"/>
    </row>
    <row r="4036" spans="2:56" x14ac:dyDescent="0.3">
      <c r="B4036" s="22"/>
      <c r="C4036" s="55"/>
      <c r="D4036" s="44"/>
      <c r="E4036" s="40"/>
      <c r="F4036" s="40"/>
      <c r="G4036" s="22"/>
      <c r="H4036" s="44"/>
      <c r="I4036" s="67"/>
      <c r="J4036" s="67"/>
      <c r="K4036" s="4"/>
      <c r="N4036" s="22"/>
      <c r="Q4036" s="22"/>
      <c r="T4036" s="22"/>
      <c r="W4036" s="22"/>
      <c r="Z4036" s="22"/>
      <c r="AC4036" s="22"/>
      <c r="AF4036" s="22"/>
      <c r="AI4036" s="22"/>
      <c r="AL4036" s="22"/>
      <c r="AO4036" s="22"/>
      <c r="AR4036" s="22"/>
      <c r="AU4036" s="22"/>
      <c r="AX4036" s="22"/>
      <c r="BA4036" s="22"/>
      <c r="BD4036" s="22"/>
    </row>
    <row r="4037" spans="2:56" x14ac:dyDescent="0.3">
      <c r="B4037" s="22"/>
      <c r="C4037" s="55"/>
      <c r="D4037" s="44"/>
      <c r="E4037" s="40"/>
      <c r="F4037" s="40"/>
      <c r="G4037" s="22"/>
      <c r="H4037" s="44"/>
      <c r="I4037" s="67"/>
      <c r="J4037" s="67"/>
      <c r="K4037" s="4"/>
      <c r="N4037" s="22"/>
      <c r="Q4037" s="22"/>
      <c r="T4037" s="22"/>
      <c r="W4037" s="22"/>
      <c r="Z4037" s="22"/>
      <c r="AC4037" s="22"/>
      <c r="AF4037" s="22"/>
      <c r="AI4037" s="22"/>
      <c r="AL4037" s="22"/>
      <c r="AO4037" s="22"/>
      <c r="AR4037" s="22"/>
      <c r="AU4037" s="22"/>
      <c r="AX4037" s="22"/>
      <c r="BA4037" s="22"/>
      <c r="BD4037" s="22"/>
    </row>
    <row r="4038" spans="2:56" x14ac:dyDescent="0.3">
      <c r="B4038" s="22"/>
      <c r="C4038" s="55"/>
      <c r="D4038" s="44"/>
      <c r="E4038" s="40"/>
      <c r="F4038" s="40"/>
      <c r="G4038" s="22"/>
      <c r="H4038" s="44"/>
      <c r="I4038" s="67"/>
      <c r="J4038" s="67"/>
      <c r="K4038" s="4"/>
      <c r="N4038" s="22"/>
      <c r="Q4038" s="22"/>
      <c r="T4038" s="22"/>
      <c r="W4038" s="22"/>
      <c r="Z4038" s="22"/>
      <c r="AC4038" s="22"/>
      <c r="AF4038" s="22"/>
      <c r="AI4038" s="22"/>
      <c r="AL4038" s="22"/>
      <c r="AO4038" s="22"/>
      <c r="AR4038" s="22"/>
      <c r="AU4038" s="22"/>
      <c r="AX4038" s="22"/>
      <c r="BA4038" s="22"/>
      <c r="BD4038" s="22"/>
    </row>
    <row r="4039" spans="2:56" x14ac:dyDescent="0.3">
      <c r="B4039" s="22"/>
      <c r="C4039" s="55"/>
      <c r="D4039" s="44"/>
      <c r="E4039" s="40"/>
      <c r="F4039" s="40"/>
      <c r="G4039" s="22"/>
      <c r="H4039" s="44"/>
      <c r="I4039" s="67"/>
      <c r="J4039" s="67"/>
      <c r="K4039" s="4"/>
      <c r="N4039" s="22"/>
      <c r="Q4039" s="22"/>
      <c r="T4039" s="22"/>
      <c r="W4039" s="22"/>
      <c r="Z4039" s="22"/>
      <c r="AC4039" s="22"/>
      <c r="AF4039" s="22"/>
      <c r="AI4039" s="22"/>
      <c r="AL4039" s="22"/>
      <c r="AO4039" s="22"/>
      <c r="AR4039" s="22"/>
      <c r="AU4039" s="22"/>
      <c r="AX4039" s="22"/>
      <c r="BA4039" s="22"/>
      <c r="BD4039" s="22"/>
    </row>
    <row r="4040" spans="2:56" x14ac:dyDescent="0.3">
      <c r="B4040" s="22"/>
      <c r="C4040" s="55"/>
      <c r="D4040" s="44"/>
      <c r="E4040" s="40"/>
      <c r="F4040" s="40"/>
      <c r="G4040" s="22"/>
      <c r="H4040" s="44"/>
      <c r="I4040" s="67"/>
      <c r="J4040" s="67"/>
      <c r="K4040" s="4"/>
      <c r="N4040" s="22"/>
      <c r="Q4040" s="22"/>
      <c r="T4040" s="22"/>
      <c r="W4040" s="22"/>
      <c r="Z4040" s="22"/>
      <c r="AC4040" s="22"/>
      <c r="AF4040" s="22"/>
      <c r="AI4040" s="22"/>
      <c r="AL4040" s="22"/>
      <c r="AO4040" s="22"/>
      <c r="AR4040" s="22"/>
      <c r="AU4040" s="22"/>
      <c r="AX4040" s="22"/>
      <c r="BA4040" s="22"/>
      <c r="BD4040" s="22"/>
    </row>
    <row r="4041" spans="2:56" x14ac:dyDescent="0.3">
      <c r="B4041" s="22"/>
      <c r="C4041" s="55"/>
      <c r="D4041" s="44"/>
      <c r="E4041" s="40"/>
      <c r="F4041" s="40"/>
      <c r="G4041" s="22"/>
      <c r="H4041" s="44"/>
      <c r="I4041" s="67"/>
      <c r="J4041" s="67"/>
      <c r="K4041" s="4"/>
      <c r="N4041" s="22"/>
      <c r="Q4041" s="22"/>
      <c r="T4041" s="22"/>
      <c r="W4041" s="22"/>
      <c r="Z4041" s="22"/>
      <c r="AC4041" s="22"/>
      <c r="AF4041" s="22"/>
      <c r="AI4041" s="22"/>
      <c r="AL4041" s="22"/>
      <c r="AO4041" s="22"/>
      <c r="AR4041" s="22"/>
      <c r="AU4041" s="22"/>
      <c r="AX4041" s="22"/>
      <c r="BA4041" s="22"/>
      <c r="BD4041" s="22"/>
    </row>
    <row r="4042" spans="2:56" x14ac:dyDescent="0.3">
      <c r="B4042" s="22"/>
      <c r="C4042" s="55"/>
      <c r="D4042" s="44"/>
      <c r="E4042" s="40"/>
      <c r="F4042" s="40"/>
      <c r="G4042" s="22"/>
      <c r="H4042" s="44"/>
      <c r="I4042" s="67"/>
      <c r="J4042" s="67"/>
      <c r="K4042" s="4"/>
      <c r="N4042" s="22"/>
      <c r="Q4042" s="22"/>
      <c r="T4042" s="22"/>
      <c r="W4042" s="22"/>
      <c r="Z4042" s="22"/>
      <c r="AC4042" s="22"/>
      <c r="AF4042" s="22"/>
      <c r="AI4042" s="22"/>
      <c r="AL4042" s="22"/>
      <c r="AO4042" s="22"/>
      <c r="AR4042" s="22"/>
      <c r="AU4042" s="22"/>
      <c r="AX4042" s="22"/>
      <c r="BA4042" s="22"/>
      <c r="BD4042" s="22"/>
    </row>
    <row r="4043" spans="2:56" x14ac:dyDescent="0.3">
      <c r="B4043" s="22"/>
      <c r="C4043" s="55"/>
      <c r="D4043" s="44"/>
      <c r="E4043" s="40"/>
      <c r="F4043" s="40"/>
      <c r="G4043" s="22"/>
      <c r="H4043" s="44"/>
      <c r="I4043" s="67"/>
      <c r="J4043" s="67"/>
      <c r="K4043" s="4"/>
      <c r="N4043" s="22"/>
      <c r="Q4043" s="22"/>
      <c r="T4043" s="22"/>
      <c r="W4043" s="22"/>
      <c r="Z4043" s="22"/>
      <c r="AC4043" s="22"/>
      <c r="AF4043" s="22"/>
      <c r="AI4043" s="22"/>
      <c r="AL4043" s="22"/>
      <c r="AO4043" s="22"/>
      <c r="AR4043" s="22"/>
      <c r="AU4043" s="22"/>
      <c r="AX4043" s="22"/>
      <c r="BA4043" s="22"/>
      <c r="BD4043" s="22"/>
    </row>
    <row r="4044" spans="2:56" x14ac:dyDescent="0.3">
      <c r="B4044" s="22"/>
      <c r="C4044" s="55"/>
      <c r="D4044" s="44"/>
      <c r="E4044" s="40"/>
      <c r="F4044" s="40"/>
      <c r="G4044" s="22"/>
      <c r="H4044" s="44"/>
      <c r="I4044" s="67"/>
      <c r="J4044" s="67"/>
      <c r="K4044" s="4"/>
      <c r="N4044" s="22"/>
      <c r="Q4044" s="22"/>
      <c r="T4044" s="22"/>
      <c r="W4044" s="22"/>
      <c r="Z4044" s="22"/>
      <c r="AC4044" s="22"/>
      <c r="AF4044" s="22"/>
      <c r="AI4044" s="22"/>
      <c r="AL4044" s="22"/>
      <c r="AO4044" s="22"/>
      <c r="AR4044" s="22"/>
      <c r="AU4044" s="22"/>
      <c r="AX4044" s="22"/>
      <c r="BA4044" s="22"/>
      <c r="BD4044" s="22"/>
    </row>
    <row r="4045" spans="2:56" x14ac:dyDescent="0.3">
      <c r="B4045" s="22"/>
      <c r="C4045" s="55"/>
      <c r="D4045" s="44"/>
      <c r="E4045" s="40"/>
      <c r="F4045" s="40"/>
      <c r="G4045" s="22"/>
      <c r="H4045" s="44"/>
      <c r="I4045" s="67"/>
      <c r="J4045" s="67"/>
      <c r="K4045" s="4"/>
      <c r="N4045" s="22"/>
      <c r="Q4045" s="22"/>
      <c r="T4045" s="22"/>
      <c r="W4045" s="22"/>
      <c r="Z4045" s="22"/>
      <c r="AC4045" s="22"/>
      <c r="AF4045" s="22"/>
      <c r="AI4045" s="22"/>
      <c r="AL4045" s="22"/>
      <c r="AO4045" s="22"/>
      <c r="AR4045" s="22"/>
      <c r="AU4045" s="22"/>
      <c r="AX4045" s="22"/>
      <c r="BA4045" s="22"/>
      <c r="BD4045" s="22"/>
    </row>
    <row r="4046" spans="2:56" x14ac:dyDescent="0.3">
      <c r="B4046" s="22"/>
      <c r="C4046" s="55"/>
      <c r="D4046" s="44"/>
      <c r="E4046" s="40"/>
      <c r="F4046" s="40"/>
      <c r="G4046" s="22"/>
      <c r="H4046" s="44"/>
      <c r="I4046" s="67"/>
      <c r="J4046" s="67"/>
      <c r="K4046" s="4"/>
      <c r="N4046" s="22"/>
      <c r="Q4046" s="22"/>
      <c r="T4046" s="22"/>
      <c r="W4046" s="22"/>
      <c r="Z4046" s="22"/>
      <c r="AC4046" s="22"/>
      <c r="AF4046" s="22"/>
      <c r="AI4046" s="22"/>
      <c r="AL4046" s="22"/>
      <c r="AO4046" s="22"/>
      <c r="AR4046" s="22"/>
      <c r="AU4046" s="22"/>
      <c r="AX4046" s="22"/>
      <c r="BA4046" s="22"/>
      <c r="BD4046" s="22"/>
    </row>
    <row r="4047" spans="2:56" x14ac:dyDescent="0.3">
      <c r="B4047" s="22"/>
      <c r="C4047" s="55"/>
      <c r="D4047" s="44"/>
      <c r="E4047" s="40"/>
      <c r="F4047" s="40"/>
      <c r="G4047" s="22"/>
      <c r="H4047" s="44"/>
      <c r="I4047" s="67"/>
      <c r="J4047" s="67"/>
      <c r="K4047" s="4"/>
      <c r="N4047" s="22"/>
      <c r="Q4047" s="22"/>
      <c r="T4047" s="22"/>
      <c r="W4047" s="22"/>
      <c r="Z4047" s="22"/>
      <c r="AC4047" s="22"/>
      <c r="AF4047" s="22"/>
      <c r="AI4047" s="22"/>
      <c r="AL4047" s="22"/>
      <c r="AO4047" s="22"/>
      <c r="AR4047" s="22"/>
      <c r="AU4047" s="22"/>
      <c r="AX4047" s="22"/>
      <c r="BA4047" s="22"/>
      <c r="BD4047" s="22"/>
    </row>
    <row r="4048" spans="2:56" x14ac:dyDescent="0.3">
      <c r="B4048" s="22"/>
      <c r="C4048" s="55"/>
      <c r="D4048" s="44"/>
      <c r="E4048" s="40"/>
      <c r="F4048" s="40"/>
      <c r="G4048" s="22"/>
      <c r="H4048" s="44"/>
      <c r="I4048" s="67"/>
      <c r="J4048" s="67"/>
      <c r="K4048" s="4"/>
      <c r="N4048" s="22"/>
      <c r="Q4048" s="22"/>
      <c r="T4048" s="22"/>
      <c r="W4048" s="22"/>
      <c r="Z4048" s="22"/>
      <c r="AC4048" s="22"/>
      <c r="AF4048" s="22"/>
      <c r="AI4048" s="22"/>
      <c r="AL4048" s="22"/>
      <c r="AO4048" s="22"/>
      <c r="AR4048" s="22"/>
      <c r="AU4048" s="22"/>
      <c r="AX4048" s="22"/>
      <c r="BA4048" s="22"/>
      <c r="BD4048" s="22"/>
    </row>
    <row r="4049" spans="2:56" x14ac:dyDescent="0.3">
      <c r="B4049" s="22"/>
      <c r="C4049" s="55"/>
      <c r="D4049" s="44"/>
      <c r="E4049" s="40"/>
      <c r="F4049" s="40"/>
      <c r="G4049" s="22"/>
      <c r="H4049" s="44"/>
      <c r="I4049" s="67"/>
      <c r="J4049" s="67"/>
      <c r="K4049" s="4"/>
      <c r="N4049" s="22"/>
      <c r="Q4049" s="22"/>
      <c r="T4049" s="22"/>
      <c r="W4049" s="22"/>
      <c r="Z4049" s="22"/>
      <c r="AC4049" s="22"/>
      <c r="AF4049" s="22"/>
      <c r="AI4049" s="22"/>
      <c r="AL4049" s="22"/>
      <c r="AO4049" s="22"/>
      <c r="AR4049" s="22"/>
      <c r="AU4049" s="22"/>
      <c r="AX4049" s="22"/>
      <c r="BA4049" s="22"/>
      <c r="BD4049" s="22"/>
    </row>
    <row r="4050" spans="2:56" x14ac:dyDescent="0.3">
      <c r="B4050" s="22"/>
      <c r="C4050" s="55"/>
      <c r="D4050" s="44"/>
      <c r="E4050" s="40"/>
      <c r="F4050" s="40"/>
      <c r="G4050" s="22"/>
      <c r="H4050" s="44"/>
      <c r="I4050" s="67"/>
      <c r="J4050" s="67"/>
      <c r="K4050" s="4"/>
      <c r="N4050" s="22"/>
      <c r="Q4050" s="22"/>
      <c r="T4050" s="22"/>
      <c r="W4050" s="22"/>
      <c r="Z4050" s="22"/>
      <c r="AC4050" s="22"/>
      <c r="AF4050" s="22"/>
      <c r="AI4050" s="22"/>
      <c r="AL4050" s="22"/>
      <c r="AO4050" s="22"/>
      <c r="AR4050" s="22"/>
      <c r="AU4050" s="22"/>
      <c r="AX4050" s="22"/>
      <c r="BA4050" s="22"/>
      <c r="BD4050" s="22"/>
    </row>
    <row r="4051" spans="2:56" x14ac:dyDescent="0.3">
      <c r="B4051" s="22"/>
      <c r="C4051" s="55"/>
      <c r="D4051" s="44"/>
      <c r="E4051" s="40"/>
      <c r="F4051" s="40"/>
      <c r="G4051" s="22"/>
      <c r="H4051" s="44"/>
      <c r="I4051" s="67"/>
      <c r="J4051" s="67"/>
      <c r="K4051" s="4"/>
      <c r="N4051" s="22"/>
      <c r="Q4051" s="22"/>
      <c r="T4051" s="22"/>
      <c r="W4051" s="22"/>
      <c r="Z4051" s="22"/>
      <c r="AC4051" s="22"/>
      <c r="AF4051" s="22"/>
      <c r="AI4051" s="22"/>
      <c r="AL4051" s="22"/>
      <c r="AO4051" s="22"/>
      <c r="AR4051" s="22"/>
      <c r="AU4051" s="22"/>
      <c r="AX4051" s="22"/>
      <c r="BA4051" s="22"/>
      <c r="BD4051" s="22"/>
    </row>
    <row r="4052" spans="2:56" x14ac:dyDescent="0.3">
      <c r="B4052" s="22"/>
      <c r="C4052" s="55"/>
      <c r="D4052" s="44"/>
      <c r="E4052" s="40"/>
      <c r="F4052" s="40"/>
      <c r="G4052" s="22"/>
      <c r="H4052" s="44"/>
      <c r="I4052" s="67"/>
      <c r="J4052" s="67"/>
      <c r="K4052" s="4"/>
      <c r="N4052" s="22"/>
      <c r="Q4052" s="22"/>
      <c r="T4052" s="22"/>
      <c r="W4052" s="22"/>
      <c r="Z4052" s="22"/>
      <c r="AC4052" s="22"/>
      <c r="AF4052" s="22"/>
      <c r="AI4052" s="22"/>
      <c r="AL4052" s="22"/>
      <c r="AO4052" s="22"/>
      <c r="AR4052" s="22"/>
      <c r="AU4052" s="22"/>
      <c r="AX4052" s="22"/>
      <c r="BA4052" s="22"/>
      <c r="BD4052" s="22"/>
    </row>
    <row r="4053" spans="2:56" x14ac:dyDescent="0.3">
      <c r="B4053" s="22"/>
      <c r="C4053" s="55"/>
      <c r="D4053" s="44"/>
      <c r="E4053" s="40"/>
      <c r="F4053" s="40"/>
      <c r="G4053" s="22"/>
      <c r="H4053" s="44"/>
      <c r="I4053" s="67"/>
      <c r="J4053" s="67"/>
      <c r="K4053" s="4"/>
      <c r="N4053" s="22"/>
      <c r="Q4053" s="22"/>
      <c r="T4053" s="22"/>
      <c r="W4053" s="22"/>
      <c r="Z4053" s="22"/>
      <c r="AC4053" s="22"/>
      <c r="AF4053" s="22"/>
      <c r="AI4053" s="22"/>
      <c r="AL4053" s="22"/>
      <c r="AO4053" s="22"/>
      <c r="AR4053" s="22"/>
      <c r="AU4053" s="22"/>
      <c r="AX4053" s="22"/>
      <c r="BA4053" s="22"/>
      <c r="BD4053" s="22"/>
    </row>
    <row r="4054" spans="2:56" x14ac:dyDescent="0.3">
      <c r="B4054" s="22"/>
      <c r="C4054" s="55"/>
      <c r="D4054" s="44"/>
      <c r="E4054" s="40"/>
      <c r="F4054" s="40"/>
      <c r="G4054" s="22"/>
      <c r="H4054" s="44"/>
      <c r="I4054" s="67"/>
      <c r="J4054" s="67"/>
      <c r="K4054" s="4"/>
      <c r="N4054" s="22"/>
      <c r="Q4054" s="22"/>
      <c r="T4054" s="22"/>
      <c r="W4054" s="22"/>
      <c r="Z4054" s="22"/>
      <c r="AC4054" s="22"/>
      <c r="AF4054" s="22"/>
      <c r="AI4054" s="22"/>
      <c r="AL4054" s="22"/>
      <c r="AO4054" s="22"/>
      <c r="AR4054" s="22"/>
      <c r="AU4054" s="22"/>
      <c r="AX4054" s="22"/>
      <c r="BA4054" s="22"/>
      <c r="BD4054" s="22"/>
    </row>
    <row r="4055" spans="2:56" x14ac:dyDescent="0.3">
      <c r="B4055" s="22"/>
      <c r="C4055" s="55"/>
      <c r="D4055" s="44"/>
      <c r="E4055" s="40"/>
      <c r="F4055" s="40"/>
      <c r="G4055" s="22"/>
      <c r="H4055" s="44"/>
      <c r="I4055" s="67"/>
      <c r="J4055" s="67"/>
      <c r="K4055" s="4"/>
      <c r="N4055" s="22"/>
      <c r="Q4055" s="22"/>
      <c r="T4055" s="22"/>
      <c r="W4055" s="22"/>
      <c r="Z4055" s="22"/>
      <c r="AC4055" s="22"/>
      <c r="AF4055" s="22"/>
      <c r="AI4055" s="22"/>
      <c r="AL4055" s="22"/>
      <c r="AO4055" s="22"/>
      <c r="AR4055" s="22"/>
      <c r="AU4055" s="22"/>
      <c r="AX4055" s="22"/>
      <c r="BA4055" s="22"/>
      <c r="BD4055" s="22"/>
    </row>
    <row r="4056" spans="2:56" x14ac:dyDescent="0.3">
      <c r="B4056" s="22"/>
      <c r="C4056" s="55"/>
      <c r="D4056" s="44"/>
      <c r="E4056" s="40"/>
      <c r="F4056" s="40"/>
      <c r="G4056" s="22"/>
      <c r="H4056" s="44"/>
      <c r="I4056" s="67"/>
      <c r="J4056" s="67"/>
      <c r="K4056" s="4"/>
      <c r="N4056" s="22"/>
      <c r="Q4056" s="22"/>
      <c r="T4056" s="22"/>
      <c r="W4056" s="22"/>
      <c r="Z4056" s="22"/>
      <c r="AC4056" s="22"/>
      <c r="AF4056" s="22"/>
      <c r="AI4056" s="22"/>
      <c r="AL4056" s="22"/>
      <c r="AO4056" s="22"/>
      <c r="AR4056" s="22"/>
      <c r="AU4056" s="22"/>
      <c r="AX4056" s="22"/>
      <c r="BA4056" s="22"/>
      <c r="BD4056" s="22"/>
    </row>
    <row r="4057" spans="2:56" x14ac:dyDescent="0.3">
      <c r="B4057" s="22"/>
      <c r="C4057" s="55"/>
      <c r="D4057" s="44"/>
      <c r="E4057" s="40"/>
      <c r="F4057" s="40"/>
      <c r="G4057" s="22"/>
      <c r="H4057" s="44"/>
      <c r="I4057" s="67"/>
      <c r="J4057" s="67"/>
      <c r="K4057" s="4"/>
      <c r="N4057" s="22"/>
      <c r="Q4057" s="22"/>
      <c r="T4057" s="22"/>
      <c r="W4057" s="22"/>
      <c r="Z4057" s="22"/>
      <c r="AC4057" s="22"/>
      <c r="AF4057" s="22"/>
      <c r="AI4057" s="22"/>
      <c r="AL4057" s="22"/>
      <c r="AO4057" s="22"/>
      <c r="AR4057" s="22"/>
      <c r="AU4057" s="22"/>
      <c r="AX4057" s="22"/>
      <c r="BA4057" s="22"/>
      <c r="BD4057" s="22"/>
    </row>
    <row r="4058" spans="2:56" x14ac:dyDescent="0.3">
      <c r="B4058" s="22"/>
      <c r="C4058" s="55"/>
      <c r="D4058" s="44"/>
      <c r="E4058" s="40"/>
      <c r="F4058" s="40"/>
      <c r="G4058" s="22"/>
      <c r="H4058" s="44"/>
      <c r="I4058" s="67"/>
      <c r="J4058" s="67"/>
      <c r="K4058" s="4"/>
      <c r="N4058" s="22"/>
      <c r="Q4058" s="22"/>
      <c r="T4058" s="22"/>
      <c r="W4058" s="22"/>
      <c r="Z4058" s="22"/>
      <c r="AC4058" s="22"/>
      <c r="AF4058" s="22"/>
      <c r="AI4058" s="22"/>
      <c r="AL4058" s="22"/>
      <c r="AO4058" s="22"/>
      <c r="AR4058" s="22"/>
      <c r="AU4058" s="22"/>
      <c r="AX4058" s="22"/>
      <c r="BA4058" s="22"/>
      <c r="BD4058" s="22"/>
    </row>
    <row r="4059" spans="2:56" x14ac:dyDescent="0.3">
      <c r="B4059" s="22"/>
      <c r="C4059" s="55"/>
      <c r="D4059" s="44"/>
      <c r="E4059" s="40"/>
      <c r="F4059" s="40"/>
      <c r="G4059" s="22"/>
      <c r="H4059" s="44"/>
      <c r="I4059" s="67"/>
      <c r="J4059" s="67"/>
      <c r="K4059" s="4"/>
      <c r="N4059" s="22"/>
      <c r="Q4059" s="22"/>
      <c r="T4059" s="22"/>
      <c r="W4059" s="22"/>
      <c r="Z4059" s="22"/>
      <c r="AC4059" s="22"/>
      <c r="AF4059" s="22"/>
      <c r="AI4059" s="22"/>
      <c r="AL4059" s="22"/>
      <c r="AO4059" s="22"/>
      <c r="AR4059" s="22"/>
      <c r="AU4059" s="22"/>
      <c r="AX4059" s="22"/>
      <c r="BA4059" s="22"/>
      <c r="BD4059" s="22"/>
    </row>
    <row r="4060" spans="2:56" x14ac:dyDescent="0.3">
      <c r="B4060" s="22"/>
      <c r="C4060" s="55"/>
      <c r="D4060" s="44"/>
      <c r="E4060" s="40"/>
      <c r="F4060" s="40"/>
      <c r="G4060" s="22"/>
      <c r="H4060" s="44"/>
      <c r="I4060" s="67"/>
      <c r="J4060" s="67"/>
      <c r="K4060" s="4"/>
      <c r="N4060" s="22"/>
      <c r="Q4060" s="22"/>
      <c r="T4060" s="22"/>
      <c r="W4060" s="22"/>
      <c r="Z4060" s="22"/>
      <c r="AC4060" s="22"/>
      <c r="AF4060" s="22"/>
      <c r="AI4060" s="22"/>
      <c r="AL4060" s="22"/>
      <c r="AO4060" s="22"/>
      <c r="AR4060" s="22"/>
      <c r="AU4060" s="22"/>
      <c r="AX4060" s="22"/>
      <c r="BA4060" s="22"/>
      <c r="BD4060" s="22"/>
    </row>
    <row r="4061" spans="2:56" x14ac:dyDescent="0.3">
      <c r="B4061" s="22"/>
      <c r="C4061" s="55"/>
      <c r="D4061" s="44"/>
      <c r="E4061" s="40"/>
      <c r="F4061" s="40"/>
      <c r="G4061" s="22"/>
      <c r="H4061" s="44"/>
      <c r="I4061" s="67"/>
      <c r="J4061" s="67"/>
      <c r="K4061" s="4"/>
      <c r="N4061" s="22"/>
      <c r="Q4061" s="22"/>
      <c r="T4061" s="22"/>
      <c r="W4061" s="22"/>
      <c r="Z4061" s="22"/>
      <c r="AC4061" s="22"/>
      <c r="AF4061" s="22"/>
      <c r="AI4061" s="22"/>
      <c r="AL4061" s="22"/>
      <c r="AO4061" s="22"/>
      <c r="AR4061" s="22"/>
      <c r="AU4061" s="22"/>
      <c r="AX4061" s="22"/>
      <c r="BA4061" s="22"/>
      <c r="BD4061" s="22"/>
    </row>
    <row r="4062" spans="2:56" x14ac:dyDescent="0.3">
      <c r="B4062" s="22"/>
      <c r="C4062" s="55"/>
      <c r="D4062" s="44"/>
      <c r="E4062" s="40"/>
      <c r="F4062" s="40"/>
      <c r="G4062" s="22"/>
      <c r="H4062" s="44"/>
      <c r="I4062" s="67"/>
      <c r="J4062" s="67"/>
      <c r="K4062" s="4"/>
      <c r="N4062" s="22"/>
      <c r="Q4062" s="22"/>
      <c r="T4062" s="22"/>
      <c r="W4062" s="22"/>
      <c r="Z4062" s="22"/>
      <c r="AC4062" s="22"/>
      <c r="AF4062" s="22"/>
      <c r="AI4062" s="22"/>
      <c r="AL4062" s="22"/>
      <c r="AO4062" s="22"/>
      <c r="AR4062" s="22"/>
      <c r="AU4062" s="22"/>
      <c r="AX4062" s="22"/>
      <c r="BA4062" s="22"/>
      <c r="BD4062" s="22"/>
    </row>
    <row r="4063" spans="2:56" x14ac:dyDescent="0.3">
      <c r="B4063" s="22"/>
      <c r="C4063" s="55"/>
      <c r="D4063" s="44"/>
      <c r="E4063" s="40"/>
      <c r="F4063" s="40"/>
      <c r="G4063" s="22"/>
      <c r="H4063" s="44"/>
      <c r="I4063" s="67"/>
      <c r="J4063" s="67"/>
      <c r="K4063" s="4"/>
      <c r="N4063" s="22"/>
      <c r="Q4063" s="22"/>
      <c r="T4063" s="22"/>
      <c r="W4063" s="22"/>
      <c r="Z4063" s="22"/>
      <c r="AC4063" s="22"/>
      <c r="AF4063" s="22"/>
      <c r="AI4063" s="22"/>
      <c r="AL4063" s="22"/>
      <c r="AO4063" s="22"/>
      <c r="AR4063" s="22"/>
      <c r="AU4063" s="22"/>
      <c r="AX4063" s="22"/>
      <c r="BA4063" s="22"/>
      <c r="BD4063" s="22"/>
    </row>
    <row r="4064" spans="2:56" x14ac:dyDescent="0.3">
      <c r="B4064" s="22"/>
      <c r="C4064" s="55"/>
      <c r="D4064" s="44"/>
      <c r="E4064" s="40"/>
      <c r="F4064" s="40"/>
      <c r="G4064" s="22"/>
      <c r="H4064" s="44"/>
      <c r="I4064" s="67"/>
      <c r="J4064" s="67"/>
      <c r="K4064" s="4"/>
      <c r="N4064" s="22"/>
      <c r="Q4064" s="22"/>
      <c r="T4064" s="22"/>
      <c r="W4064" s="22"/>
      <c r="Z4064" s="22"/>
      <c r="AC4064" s="22"/>
      <c r="AF4064" s="22"/>
      <c r="AI4064" s="22"/>
      <c r="AL4064" s="22"/>
      <c r="AO4064" s="22"/>
      <c r="AR4064" s="22"/>
      <c r="AU4064" s="22"/>
      <c r="AX4064" s="22"/>
      <c r="BA4064" s="22"/>
      <c r="BD4064" s="22"/>
    </row>
    <row r="4065" spans="2:56" x14ac:dyDescent="0.3">
      <c r="B4065" s="22"/>
      <c r="C4065" s="55"/>
      <c r="D4065" s="44"/>
      <c r="E4065" s="40"/>
      <c r="F4065" s="40"/>
      <c r="G4065" s="22"/>
      <c r="H4065" s="44"/>
      <c r="I4065" s="67"/>
      <c r="J4065" s="67"/>
      <c r="K4065" s="4"/>
      <c r="N4065" s="22"/>
      <c r="Q4065" s="22"/>
      <c r="T4065" s="22"/>
      <c r="W4065" s="22"/>
      <c r="Z4065" s="22"/>
      <c r="AC4065" s="22"/>
      <c r="AF4065" s="22"/>
      <c r="AI4065" s="22"/>
      <c r="AL4065" s="22"/>
      <c r="AO4065" s="22"/>
      <c r="AR4065" s="22"/>
      <c r="AU4065" s="22"/>
      <c r="AX4065" s="22"/>
      <c r="BA4065" s="22"/>
      <c r="BD4065" s="22"/>
    </row>
    <row r="4066" spans="2:56" x14ac:dyDescent="0.3">
      <c r="B4066" s="22"/>
      <c r="C4066" s="55"/>
      <c r="D4066" s="44"/>
      <c r="E4066" s="40"/>
      <c r="F4066" s="40"/>
      <c r="G4066" s="22"/>
      <c r="H4066" s="44"/>
      <c r="I4066" s="67"/>
      <c r="J4066" s="67"/>
      <c r="K4066" s="4"/>
      <c r="N4066" s="22"/>
      <c r="Q4066" s="22"/>
      <c r="T4066" s="22"/>
      <c r="W4066" s="22"/>
      <c r="Z4066" s="22"/>
      <c r="AC4066" s="22"/>
      <c r="AF4066" s="22"/>
      <c r="AI4066" s="22"/>
      <c r="AL4066" s="22"/>
      <c r="AO4066" s="22"/>
      <c r="AR4066" s="22"/>
      <c r="AU4066" s="22"/>
      <c r="AX4066" s="22"/>
      <c r="BA4066" s="22"/>
      <c r="BD4066" s="22"/>
    </row>
    <row r="4067" spans="2:56" x14ac:dyDescent="0.3">
      <c r="B4067" s="22"/>
      <c r="C4067" s="55"/>
      <c r="D4067" s="44"/>
      <c r="E4067" s="40"/>
      <c r="F4067" s="40"/>
      <c r="G4067" s="22"/>
      <c r="H4067" s="44"/>
      <c r="I4067" s="67"/>
      <c r="J4067" s="67"/>
      <c r="K4067" s="4"/>
      <c r="N4067" s="22"/>
      <c r="Q4067" s="22"/>
      <c r="T4067" s="22"/>
      <c r="W4067" s="22"/>
      <c r="Z4067" s="22"/>
      <c r="AC4067" s="22"/>
      <c r="AF4067" s="22"/>
      <c r="AI4067" s="22"/>
      <c r="AL4067" s="22"/>
      <c r="AO4067" s="22"/>
      <c r="AR4067" s="22"/>
      <c r="AU4067" s="22"/>
      <c r="AX4067" s="22"/>
      <c r="BA4067" s="22"/>
      <c r="BD4067" s="22"/>
    </row>
    <row r="4068" spans="2:56" x14ac:dyDescent="0.3">
      <c r="B4068" s="22"/>
      <c r="C4068" s="55"/>
      <c r="D4068" s="44"/>
      <c r="E4068" s="40"/>
      <c r="F4068" s="40"/>
      <c r="G4068" s="22"/>
      <c r="H4068" s="44"/>
      <c r="I4068" s="67"/>
      <c r="J4068" s="67"/>
      <c r="K4068" s="4"/>
      <c r="N4068" s="22"/>
      <c r="Q4068" s="22"/>
      <c r="T4068" s="22"/>
      <c r="W4068" s="22"/>
      <c r="Z4068" s="22"/>
      <c r="AC4068" s="22"/>
      <c r="AF4068" s="22"/>
      <c r="AI4068" s="22"/>
      <c r="AL4068" s="22"/>
      <c r="AO4068" s="22"/>
      <c r="AR4068" s="22"/>
      <c r="AU4068" s="22"/>
      <c r="AX4068" s="22"/>
      <c r="BA4068" s="22"/>
      <c r="BD4068" s="22"/>
    </row>
    <row r="4069" spans="2:56" x14ac:dyDescent="0.3">
      <c r="B4069" s="22"/>
      <c r="C4069" s="55"/>
      <c r="D4069" s="44"/>
      <c r="E4069" s="40"/>
      <c r="F4069" s="40"/>
      <c r="G4069" s="22"/>
      <c r="H4069" s="44"/>
      <c r="I4069" s="67"/>
      <c r="J4069" s="67"/>
      <c r="K4069" s="4"/>
      <c r="N4069" s="22"/>
      <c r="Q4069" s="22"/>
      <c r="T4069" s="22"/>
      <c r="W4069" s="22"/>
      <c r="Z4069" s="22"/>
      <c r="AC4069" s="22"/>
      <c r="AF4069" s="22"/>
      <c r="AI4069" s="22"/>
      <c r="AL4069" s="22"/>
      <c r="AO4069" s="22"/>
      <c r="AR4069" s="22"/>
      <c r="AU4069" s="22"/>
      <c r="AX4069" s="22"/>
      <c r="BA4069" s="22"/>
      <c r="BD4069" s="22"/>
    </row>
    <row r="4070" spans="2:56" x14ac:dyDescent="0.3">
      <c r="B4070" s="22"/>
      <c r="C4070" s="55"/>
      <c r="D4070" s="44"/>
      <c r="E4070" s="40"/>
      <c r="F4070" s="40"/>
      <c r="G4070" s="22"/>
      <c r="H4070" s="44"/>
      <c r="I4070" s="67"/>
      <c r="J4070" s="67"/>
      <c r="K4070" s="4"/>
      <c r="N4070" s="22"/>
      <c r="Q4070" s="22"/>
      <c r="T4070" s="22"/>
      <c r="W4070" s="22"/>
      <c r="Z4070" s="22"/>
      <c r="AC4070" s="22"/>
      <c r="AF4070" s="22"/>
      <c r="AI4070" s="22"/>
      <c r="AL4070" s="22"/>
      <c r="AO4070" s="22"/>
      <c r="AR4070" s="22"/>
      <c r="AU4070" s="22"/>
      <c r="AX4070" s="22"/>
      <c r="BA4070" s="22"/>
      <c r="BD4070" s="22"/>
    </row>
    <row r="4071" spans="2:56" x14ac:dyDescent="0.3">
      <c r="B4071" s="22"/>
      <c r="C4071" s="55"/>
      <c r="D4071" s="44"/>
      <c r="E4071" s="40"/>
      <c r="F4071" s="40"/>
      <c r="G4071" s="22"/>
      <c r="H4071" s="44"/>
      <c r="I4071" s="67"/>
      <c r="J4071" s="67"/>
      <c r="K4071" s="4"/>
      <c r="N4071" s="22"/>
      <c r="Q4071" s="22"/>
      <c r="T4071" s="22"/>
      <c r="W4071" s="22"/>
      <c r="Z4071" s="22"/>
      <c r="AC4071" s="22"/>
      <c r="AF4071" s="22"/>
      <c r="AI4071" s="22"/>
      <c r="AL4071" s="22"/>
      <c r="AO4071" s="22"/>
      <c r="AR4071" s="22"/>
      <c r="AU4071" s="22"/>
      <c r="AX4071" s="22"/>
      <c r="BA4071" s="22"/>
      <c r="BD4071" s="22"/>
    </row>
    <row r="4072" spans="2:56" x14ac:dyDescent="0.3">
      <c r="B4072" s="22"/>
      <c r="C4072" s="55"/>
      <c r="D4072" s="44"/>
      <c r="E4072" s="40"/>
      <c r="F4072" s="40"/>
      <c r="G4072" s="22"/>
      <c r="H4072" s="44"/>
      <c r="I4072" s="67"/>
      <c r="J4072" s="67"/>
      <c r="K4072" s="4"/>
      <c r="N4072" s="22"/>
      <c r="Q4072" s="22"/>
      <c r="T4072" s="22"/>
      <c r="W4072" s="22"/>
      <c r="Z4072" s="22"/>
      <c r="AC4072" s="22"/>
      <c r="AF4072" s="22"/>
      <c r="AI4072" s="22"/>
      <c r="AL4072" s="22"/>
      <c r="AO4072" s="22"/>
      <c r="AR4072" s="22"/>
      <c r="AU4072" s="22"/>
      <c r="AX4072" s="22"/>
      <c r="BA4072" s="22"/>
      <c r="BD4072" s="22"/>
    </row>
    <row r="4073" spans="2:56" x14ac:dyDescent="0.3">
      <c r="B4073" s="22"/>
      <c r="C4073" s="55"/>
      <c r="D4073" s="44"/>
      <c r="E4073" s="40"/>
      <c r="F4073" s="40"/>
      <c r="G4073" s="22"/>
      <c r="H4073" s="44"/>
      <c r="I4073" s="67"/>
      <c r="J4073" s="67"/>
      <c r="K4073" s="4"/>
      <c r="N4073" s="22"/>
      <c r="Q4073" s="22"/>
      <c r="T4073" s="22"/>
      <c r="W4073" s="22"/>
      <c r="Z4073" s="22"/>
      <c r="AC4073" s="22"/>
      <c r="AF4073" s="22"/>
      <c r="AI4073" s="22"/>
      <c r="AL4073" s="22"/>
      <c r="AO4073" s="22"/>
      <c r="AR4073" s="22"/>
      <c r="AU4073" s="22"/>
      <c r="AX4073" s="22"/>
      <c r="BA4073" s="22"/>
      <c r="BD4073" s="22"/>
    </row>
    <row r="4074" spans="2:56" x14ac:dyDescent="0.3">
      <c r="B4074" s="22"/>
      <c r="C4074" s="55"/>
      <c r="D4074" s="44"/>
      <c r="E4074" s="40"/>
      <c r="F4074" s="40"/>
      <c r="G4074" s="22"/>
      <c r="H4074" s="44"/>
      <c r="I4074" s="67"/>
      <c r="J4074" s="67"/>
      <c r="K4074" s="4"/>
      <c r="N4074" s="22"/>
      <c r="Q4074" s="22"/>
      <c r="T4074" s="22"/>
      <c r="W4074" s="22"/>
      <c r="Z4074" s="22"/>
      <c r="AC4074" s="22"/>
      <c r="AF4074" s="22"/>
      <c r="AI4074" s="22"/>
      <c r="AL4074" s="22"/>
      <c r="AO4074" s="22"/>
      <c r="AR4074" s="22"/>
      <c r="AU4074" s="22"/>
      <c r="AX4074" s="22"/>
      <c r="BA4074" s="22"/>
      <c r="BD4074" s="22"/>
    </row>
    <row r="4075" spans="2:56" x14ac:dyDescent="0.3">
      <c r="B4075" s="22"/>
      <c r="C4075" s="55"/>
      <c r="D4075" s="44"/>
      <c r="E4075" s="40"/>
      <c r="F4075" s="40"/>
      <c r="G4075" s="22"/>
      <c r="H4075" s="44"/>
      <c r="I4075" s="67"/>
      <c r="J4075" s="67"/>
      <c r="K4075" s="4"/>
      <c r="N4075" s="22"/>
      <c r="Q4075" s="22"/>
      <c r="T4075" s="22"/>
      <c r="W4075" s="22"/>
      <c r="Z4075" s="22"/>
      <c r="AC4075" s="22"/>
      <c r="AF4075" s="22"/>
      <c r="AI4075" s="22"/>
      <c r="AL4075" s="22"/>
      <c r="AO4075" s="22"/>
      <c r="AR4075" s="22"/>
      <c r="AU4075" s="22"/>
      <c r="AX4075" s="22"/>
      <c r="BA4075" s="22"/>
      <c r="BD4075" s="22"/>
    </row>
    <row r="4076" spans="2:56" x14ac:dyDescent="0.3">
      <c r="B4076" s="22"/>
      <c r="C4076" s="55"/>
      <c r="D4076" s="44"/>
      <c r="E4076" s="40"/>
      <c r="F4076" s="40"/>
      <c r="G4076" s="22"/>
      <c r="H4076" s="44"/>
      <c r="I4076" s="67"/>
      <c r="J4076" s="67"/>
      <c r="K4076" s="4"/>
      <c r="N4076" s="22"/>
      <c r="Q4076" s="22"/>
      <c r="T4076" s="22"/>
      <c r="W4076" s="22"/>
      <c r="Z4076" s="22"/>
      <c r="AC4076" s="22"/>
      <c r="AF4076" s="22"/>
      <c r="AI4076" s="22"/>
      <c r="AL4076" s="22"/>
      <c r="AO4076" s="22"/>
      <c r="AR4076" s="22"/>
      <c r="AU4076" s="22"/>
      <c r="AX4076" s="22"/>
      <c r="BA4076" s="22"/>
      <c r="BD4076" s="22"/>
    </row>
    <row r="4077" spans="2:56" x14ac:dyDescent="0.3">
      <c r="B4077" s="22"/>
      <c r="C4077" s="55"/>
      <c r="D4077" s="44"/>
      <c r="E4077" s="40"/>
      <c r="F4077" s="40"/>
      <c r="G4077" s="22"/>
      <c r="H4077" s="44"/>
      <c r="I4077" s="67"/>
      <c r="J4077" s="67"/>
      <c r="K4077" s="4"/>
      <c r="N4077" s="22"/>
      <c r="Q4077" s="22"/>
      <c r="T4077" s="22"/>
      <c r="W4077" s="22"/>
      <c r="Z4077" s="22"/>
      <c r="AC4077" s="22"/>
      <c r="AF4077" s="22"/>
      <c r="AI4077" s="22"/>
      <c r="AL4077" s="22"/>
      <c r="AO4077" s="22"/>
      <c r="AR4077" s="22"/>
      <c r="AU4077" s="22"/>
      <c r="AX4077" s="22"/>
      <c r="BA4077" s="22"/>
      <c r="BD4077" s="22"/>
    </row>
    <row r="4078" spans="2:56" x14ac:dyDescent="0.3">
      <c r="B4078" s="22"/>
      <c r="C4078" s="55"/>
      <c r="D4078" s="44"/>
      <c r="E4078" s="40"/>
      <c r="F4078" s="40"/>
      <c r="G4078" s="22"/>
      <c r="H4078" s="44"/>
      <c r="I4078" s="67"/>
      <c r="J4078" s="67"/>
      <c r="K4078" s="4"/>
      <c r="N4078" s="22"/>
      <c r="Q4078" s="22"/>
      <c r="T4078" s="22"/>
      <c r="W4078" s="22"/>
      <c r="Z4078" s="22"/>
      <c r="AC4078" s="22"/>
      <c r="AF4078" s="22"/>
      <c r="AI4078" s="22"/>
      <c r="AL4078" s="22"/>
      <c r="AO4078" s="22"/>
      <c r="AR4078" s="22"/>
      <c r="AU4078" s="22"/>
      <c r="AX4078" s="22"/>
      <c r="BA4078" s="22"/>
      <c r="BD4078" s="22"/>
    </row>
    <row r="4079" spans="2:56" x14ac:dyDescent="0.3">
      <c r="B4079" s="22"/>
      <c r="C4079" s="55"/>
      <c r="D4079" s="44"/>
      <c r="E4079" s="40"/>
      <c r="F4079" s="40"/>
      <c r="G4079" s="22"/>
      <c r="H4079" s="44"/>
      <c r="I4079" s="67"/>
      <c r="J4079" s="67"/>
      <c r="K4079" s="4"/>
      <c r="N4079" s="22"/>
      <c r="Q4079" s="22"/>
      <c r="T4079" s="22"/>
      <c r="W4079" s="22"/>
      <c r="Z4079" s="22"/>
      <c r="AC4079" s="22"/>
      <c r="AF4079" s="22"/>
      <c r="AI4079" s="22"/>
      <c r="AL4079" s="22"/>
      <c r="AO4079" s="22"/>
      <c r="AR4079" s="22"/>
      <c r="AU4079" s="22"/>
      <c r="AX4079" s="22"/>
      <c r="BA4079" s="22"/>
      <c r="BD4079" s="22"/>
    </row>
    <row r="4080" spans="2:56" x14ac:dyDescent="0.3">
      <c r="B4080" s="22"/>
      <c r="C4080" s="55"/>
      <c r="D4080" s="44"/>
      <c r="E4080" s="40"/>
      <c r="F4080" s="40"/>
      <c r="G4080" s="22"/>
      <c r="H4080" s="44"/>
      <c r="I4080" s="67"/>
      <c r="J4080" s="67"/>
      <c r="K4080" s="4"/>
      <c r="N4080" s="22"/>
      <c r="Q4080" s="22"/>
      <c r="T4080" s="22"/>
      <c r="W4080" s="22"/>
      <c r="Z4080" s="22"/>
      <c r="AC4080" s="22"/>
      <c r="AF4080" s="22"/>
      <c r="AI4080" s="22"/>
      <c r="AL4080" s="22"/>
      <c r="AO4080" s="22"/>
      <c r="AR4080" s="22"/>
      <c r="AU4080" s="22"/>
      <c r="AX4080" s="22"/>
      <c r="BA4080" s="22"/>
      <c r="BD4080" s="22"/>
    </row>
    <row r="4081" spans="2:56" x14ac:dyDescent="0.3">
      <c r="B4081" s="22"/>
      <c r="C4081" s="55"/>
      <c r="D4081" s="44"/>
      <c r="E4081" s="40"/>
      <c r="F4081" s="40"/>
      <c r="G4081" s="22"/>
      <c r="H4081" s="44"/>
      <c r="I4081" s="67"/>
      <c r="J4081" s="67"/>
      <c r="K4081" s="4"/>
      <c r="N4081" s="22"/>
      <c r="Q4081" s="22"/>
      <c r="T4081" s="22"/>
      <c r="W4081" s="22"/>
      <c r="Z4081" s="22"/>
      <c r="AC4081" s="22"/>
      <c r="AF4081" s="22"/>
      <c r="AI4081" s="22"/>
      <c r="AL4081" s="22"/>
      <c r="AO4081" s="22"/>
      <c r="AR4081" s="22"/>
      <c r="AU4081" s="22"/>
      <c r="AX4081" s="22"/>
      <c r="BA4081" s="22"/>
      <c r="BD4081" s="22"/>
    </row>
    <row r="4082" spans="2:56" x14ac:dyDescent="0.3">
      <c r="B4082" s="22"/>
      <c r="C4082" s="55"/>
      <c r="D4082" s="44"/>
      <c r="E4082" s="40"/>
      <c r="F4082" s="40"/>
      <c r="G4082" s="22"/>
      <c r="H4082" s="44"/>
      <c r="I4082" s="67"/>
      <c r="J4082" s="67"/>
      <c r="K4082" s="4"/>
      <c r="N4082" s="22"/>
      <c r="Q4082" s="22"/>
      <c r="T4082" s="22"/>
      <c r="W4082" s="22"/>
      <c r="Z4082" s="22"/>
      <c r="AC4082" s="22"/>
      <c r="AF4082" s="22"/>
      <c r="AI4082" s="22"/>
      <c r="AL4082" s="22"/>
      <c r="AO4082" s="22"/>
      <c r="AR4082" s="22"/>
      <c r="AU4082" s="22"/>
      <c r="AX4082" s="22"/>
      <c r="BA4082" s="22"/>
      <c r="BD4082" s="22"/>
    </row>
    <row r="4083" spans="2:56" x14ac:dyDescent="0.3">
      <c r="B4083" s="22"/>
      <c r="C4083" s="55"/>
      <c r="D4083" s="44"/>
      <c r="E4083" s="40"/>
      <c r="F4083" s="40"/>
      <c r="G4083" s="22"/>
      <c r="H4083" s="44"/>
      <c r="I4083" s="67"/>
      <c r="J4083" s="67"/>
      <c r="K4083" s="4"/>
      <c r="N4083" s="22"/>
      <c r="Q4083" s="22"/>
      <c r="T4083" s="22"/>
      <c r="W4083" s="22"/>
      <c r="Z4083" s="22"/>
      <c r="AC4083" s="22"/>
      <c r="AF4083" s="22"/>
      <c r="AI4083" s="22"/>
      <c r="AL4083" s="22"/>
      <c r="AO4083" s="22"/>
      <c r="AR4083" s="22"/>
      <c r="AU4083" s="22"/>
      <c r="AX4083" s="22"/>
      <c r="BA4083" s="22"/>
      <c r="BD4083" s="22"/>
    </row>
    <row r="4084" spans="2:56" x14ac:dyDescent="0.3">
      <c r="B4084" s="22"/>
      <c r="C4084" s="55"/>
      <c r="D4084" s="44"/>
      <c r="E4084" s="40"/>
      <c r="F4084" s="40"/>
      <c r="G4084" s="22"/>
      <c r="H4084" s="44"/>
      <c r="I4084" s="67"/>
      <c r="J4084" s="67"/>
      <c r="K4084" s="4"/>
      <c r="N4084" s="22"/>
      <c r="Q4084" s="22"/>
      <c r="T4084" s="22"/>
      <c r="W4084" s="22"/>
      <c r="Z4084" s="22"/>
      <c r="AC4084" s="22"/>
      <c r="AF4084" s="22"/>
      <c r="AI4084" s="22"/>
      <c r="AL4084" s="22"/>
      <c r="AO4084" s="22"/>
      <c r="AR4084" s="22"/>
      <c r="AU4084" s="22"/>
      <c r="AX4084" s="22"/>
      <c r="BA4084" s="22"/>
      <c r="BD4084" s="22"/>
    </row>
    <row r="4085" spans="2:56" x14ac:dyDescent="0.3">
      <c r="B4085" s="22"/>
      <c r="C4085" s="55"/>
      <c r="D4085" s="44"/>
      <c r="E4085" s="40"/>
      <c r="F4085" s="40"/>
      <c r="G4085" s="22"/>
      <c r="H4085" s="44"/>
      <c r="I4085" s="67"/>
      <c r="J4085" s="67"/>
      <c r="K4085" s="4"/>
      <c r="N4085" s="22"/>
      <c r="Q4085" s="22"/>
      <c r="T4085" s="22"/>
      <c r="W4085" s="22"/>
      <c r="Z4085" s="22"/>
      <c r="AC4085" s="22"/>
      <c r="AF4085" s="22"/>
      <c r="AI4085" s="22"/>
      <c r="AL4085" s="22"/>
      <c r="AO4085" s="22"/>
      <c r="AR4085" s="22"/>
      <c r="AU4085" s="22"/>
      <c r="AX4085" s="22"/>
      <c r="BA4085" s="22"/>
      <c r="BD4085" s="22"/>
    </row>
    <row r="4086" spans="2:56" x14ac:dyDescent="0.3">
      <c r="B4086" s="22"/>
      <c r="C4086" s="55"/>
      <c r="D4086" s="44"/>
      <c r="E4086" s="40"/>
      <c r="F4086" s="40"/>
      <c r="G4086" s="22"/>
      <c r="H4086" s="44"/>
      <c r="I4086" s="67"/>
      <c r="J4086" s="67"/>
      <c r="K4086" s="4"/>
      <c r="N4086" s="22"/>
      <c r="Q4086" s="22"/>
      <c r="T4086" s="22"/>
      <c r="W4086" s="22"/>
      <c r="Z4086" s="22"/>
      <c r="AC4086" s="22"/>
      <c r="AF4086" s="22"/>
      <c r="AI4086" s="22"/>
      <c r="AL4086" s="22"/>
      <c r="AO4086" s="22"/>
      <c r="AR4086" s="22"/>
      <c r="AU4086" s="22"/>
      <c r="AX4086" s="22"/>
      <c r="BA4086" s="22"/>
      <c r="BD4086" s="22"/>
    </row>
    <row r="4087" spans="2:56" x14ac:dyDescent="0.3">
      <c r="B4087" s="22"/>
      <c r="C4087" s="55"/>
      <c r="D4087" s="44"/>
      <c r="E4087" s="40"/>
      <c r="F4087" s="40"/>
      <c r="G4087" s="22"/>
      <c r="H4087" s="44"/>
      <c r="I4087" s="67"/>
      <c r="J4087" s="67"/>
      <c r="K4087" s="4"/>
      <c r="N4087" s="22"/>
      <c r="Q4087" s="22"/>
      <c r="T4087" s="22"/>
      <c r="W4087" s="22"/>
      <c r="Z4087" s="22"/>
      <c r="AC4087" s="22"/>
      <c r="AF4087" s="22"/>
      <c r="AI4087" s="22"/>
      <c r="AL4087" s="22"/>
      <c r="AO4087" s="22"/>
      <c r="AR4087" s="22"/>
      <c r="AU4087" s="22"/>
      <c r="AX4087" s="22"/>
      <c r="BA4087" s="22"/>
      <c r="BD4087" s="22"/>
    </row>
    <row r="4088" spans="2:56" x14ac:dyDescent="0.3">
      <c r="B4088" s="22"/>
      <c r="C4088" s="55"/>
      <c r="D4088" s="44"/>
      <c r="E4088" s="40"/>
      <c r="F4088" s="40"/>
      <c r="G4088" s="22"/>
      <c r="H4088" s="44"/>
      <c r="I4088" s="67"/>
      <c r="J4088" s="67"/>
      <c r="K4088" s="4"/>
      <c r="N4088" s="22"/>
      <c r="Q4088" s="22"/>
      <c r="T4088" s="22"/>
      <c r="W4088" s="22"/>
      <c r="Z4088" s="22"/>
      <c r="AC4088" s="22"/>
      <c r="AF4088" s="22"/>
      <c r="AI4088" s="22"/>
      <c r="AL4088" s="22"/>
      <c r="AO4088" s="22"/>
      <c r="AR4088" s="22"/>
      <c r="AU4088" s="22"/>
      <c r="AX4088" s="22"/>
      <c r="BA4088" s="22"/>
      <c r="BD4088" s="22"/>
    </row>
    <row r="4089" spans="2:56" x14ac:dyDescent="0.3">
      <c r="B4089" s="22"/>
      <c r="C4089" s="55"/>
      <c r="D4089" s="44"/>
      <c r="E4089" s="40"/>
      <c r="F4089" s="40"/>
      <c r="G4089" s="22"/>
      <c r="H4089" s="44"/>
      <c r="I4089" s="67"/>
      <c r="J4089" s="67"/>
      <c r="K4089" s="4"/>
      <c r="N4089" s="22"/>
      <c r="Q4089" s="22"/>
      <c r="T4089" s="22"/>
      <c r="W4089" s="22"/>
      <c r="Z4089" s="22"/>
      <c r="AC4089" s="22"/>
      <c r="AF4089" s="22"/>
      <c r="AI4089" s="22"/>
      <c r="AL4089" s="22"/>
      <c r="AO4089" s="22"/>
      <c r="AR4089" s="22"/>
      <c r="AU4089" s="22"/>
      <c r="AX4089" s="22"/>
      <c r="BA4089" s="22"/>
      <c r="BD4089" s="22"/>
    </row>
    <row r="4090" spans="2:56" x14ac:dyDescent="0.3">
      <c r="B4090" s="22"/>
      <c r="C4090" s="55"/>
      <c r="D4090" s="44"/>
      <c r="E4090" s="40"/>
      <c r="F4090" s="40"/>
      <c r="G4090" s="22"/>
      <c r="H4090" s="44"/>
      <c r="I4090" s="67"/>
      <c r="J4090" s="67"/>
      <c r="K4090" s="4"/>
      <c r="N4090" s="22"/>
      <c r="Q4090" s="22"/>
      <c r="T4090" s="22"/>
      <c r="W4090" s="22"/>
      <c r="Z4090" s="22"/>
      <c r="AC4090" s="22"/>
      <c r="AF4090" s="22"/>
      <c r="AI4090" s="22"/>
      <c r="AL4090" s="22"/>
      <c r="AO4090" s="22"/>
      <c r="AR4090" s="22"/>
      <c r="AU4090" s="22"/>
      <c r="AX4090" s="22"/>
      <c r="BA4090" s="22"/>
      <c r="BD4090" s="22"/>
    </row>
    <row r="4091" spans="2:56" x14ac:dyDescent="0.3">
      <c r="B4091" s="22"/>
      <c r="C4091" s="55"/>
      <c r="D4091" s="44"/>
      <c r="E4091" s="40"/>
      <c r="F4091" s="40"/>
      <c r="G4091" s="22"/>
      <c r="H4091" s="44"/>
      <c r="I4091" s="67"/>
      <c r="J4091" s="67"/>
      <c r="K4091" s="4"/>
      <c r="N4091" s="22"/>
      <c r="Q4091" s="22"/>
      <c r="T4091" s="22"/>
      <c r="W4091" s="22"/>
      <c r="Z4091" s="22"/>
      <c r="AC4091" s="22"/>
      <c r="AF4091" s="22"/>
      <c r="AI4091" s="22"/>
      <c r="AL4091" s="22"/>
      <c r="AO4091" s="22"/>
      <c r="AR4091" s="22"/>
      <c r="AU4091" s="22"/>
      <c r="AX4091" s="22"/>
      <c r="BA4091" s="22"/>
      <c r="BD4091" s="22"/>
    </row>
    <row r="4092" spans="2:56" x14ac:dyDescent="0.3">
      <c r="B4092" s="22"/>
      <c r="C4092" s="55"/>
      <c r="D4092" s="44"/>
      <c r="E4092" s="40"/>
      <c r="F4092" s="40"/>
      <c r="G4092" s="22"/>
      <c r="H4092" s="44"/>
      <c r="I4092" s="67"/>
      <c r="J4092" s="67"/>
      <c r="K4092" s="4"/>
      <c r="N4092" s="22"/>
      <c r="Q4092" s="22"/>
      <c r="T4092" s="22"/>
      <c r="W4092" s="22"/>
      <c r="Z4092" s="22"/>
      <c r="AC4092" s="22"/>
      <c r="AF4092" s="22"/>
      <c r="AI4092" s="22"/>
      <c r="AL4092" s="22"/>
      <c r="AO4092" s="22"/>
      <c r="AR4092" s="22"/>
      <c r="AU4092" s="22"/>
      <c r="AX4092" s="22"/>
      <c r="BA4092" s="22"/>
      <c r="BD4092" s="22"/>
    </row>
    <row r="4093" spans="2:56" x14ac:dyDescent="0.3">
      <c r="B4093" s="22"/>
      <c r="C4093" s="55"/>
      <c r="D4093" s="44"/>
      <c r="E4093" s="40"/>
      <c r="F4093" s="40"/>
      <c r="G4093" s="22"/>
      <c r="H4093" s="44"/>
      <c r="I4093" s="67"/>
      <c r="J4093" s="67"/>
      <c r="K4093" s="4"/>
      <c r="N4093" s="22"/>
      <c r="Q4093" s="22"/>
      <c r="T4093" s="22"/>
      <c r="W4093" s="22"/>
      <c r="Z4093" s="22"/>
      <c r="AC4093" s="22"/>
      <c r="AF4093" s="22"/>
      <c r="AI4093" s="22"/>
      <c r="AL4093" s="22"/>
      <c r="AO4093" s="22"/>
      <c r="AR4093" s="22"/>
      <c r="AU4093" s="22"/>
      <c r="AX4093" s="22"/>
      <c r="BA4093" s="22"/>
      <c r="BD4093" s="22"/>
    </row>
    <row r="4094" spans="2:56" x14ac:dyDescent="0.3">
      <c r="B4094" s="22"/>
      <c r="C4094" s="55"/>
      <c r="D4094" s="44"/>
      <c r="E4094" s="40"/>
      <c r="F4094" s="40"/>
      <c r="G4094" s="22"/>
      <c r="H4094" s="44"/>
      <c r="I4094" s="67"/>
      <c r="J4094" s="67"/>
      <c r="K4094" s="4"/>
      <c r="N4094" s="22"/>
      <c r="Q4094" s="22"/>
      <c r="T4094" s="22"/>
      <c r="W4094" s="22"/>
      <c r="Z4094" s="22"/>
      <c r="AC4094" s="22"/>
      <c r="AF4094" s="22"/>
      <c r="AI4094" s="22"/>
      <c r="AL4094" s="22"/>
      <c r="AO4094" s="22"/>
      <c r="AR4094" s="22"/>
      <c r="AU4094" s="22"/>
      <c r="AX4094" s="22"/>
      <c r="BA4094" s="22"/>
      <c r="BD4094" s="22"/>
    </row>
    <row r="4095" spans="2:56" x14ac:dyDescent="0.3">
      <c r="B4095" s="22"/>
      <c r="C4095" s="55"/>
      <c r="D4095" s="44"/>
      <c r="E4095" s="40"/>
      <c r="F4095" s="40"/>
      <c r="G4095" s="22"/>
      <c r="H4095" s="44"/>
      <c r="I4095" s="67"/>
      <c r="J4095" s="67"/>
      <c r="K4095" s="4"/>
      <c r="N4095" s="22"/>
      <c r="Q4095" s="22"/>
      <c r="T4095" s="22"/>
      <c r="W4095" s="22"/>
      <c r="Z4095" s="22"/>
      <c r="AC4095" s="22"/>
      <c r="AF4095" s="22"/>
      <c r="AI4095" s="22"/>
      <c r="AL4095" s="22"/>
      <c r="AO4095" s="22"/>
      <c r="AR4095" s="22"/>
      <c r="AU4095" s="22"/>
      <c r="AX4095" s="22"/>
      <c r="BA4095" s="22"/>
      <c r="BD4095" s="22"/>
    </row>
    <row r="4096" spans="2:56" x14ac:dyDescent="0.3">
      <c r="B4096" s="22"/>
      <c r="C4096" s="55"/>
      <c r="D4096" s="44"/>
      <c r="E4096" s="40"/>
      <c r="F4096" s="40"/>
      <c r="G4096" s="22"/>
      <c r="H4096" s="44"/>
      <c r="I4096" s="67"/>
      <c r="J4096" s="67"/>
      <c r="K4096" s="4"/>
      <c r="N4096" s="22"/>
      <c r="Q4096" s="22"/>
      <c r="T4096" s="22"/>
      <c r="W4096" s="22"/>
      <c r="Z4096" s="22"/>
      <c r="AC4096" s="22"/>
      <c r="AF4096" s="22"/>
      <c r="AI4096" s="22"/>
      <c r="AL4096" s="22"/>
      <c r="AO4096" s="22"/>
      <c r="AR4096" s="22"/>
      <c r="AU4096" s="22"/>
      <c r="AX4096" s="22"/>
      <c r="BA4096" s="22"/>
      <c r="BD4096" s="22"/>
    </row>
    <row r="4097" spans="2:56" x14ac:dyDescent="0.3">
      <c r="B4097" s="22"/>
      <c r="C4097" s="55"/>
      <c r="D4097" s="44"/>
      <c r="E4097" s="40"/>
      <c r="F4097" s="40"/>
      <c r="G4097" s="22"/>
      <c r="H4097" s="44"/>
      <c r="I4097" s="67"/>
      <c r="J4097" s="67"/>
      <c r="K4097" s="4"/>
      <c r="N4097" s="22"/>
      <c r="Q4097" s="22"/>
      <c r="T4097" s="22"/>
      <c r="W4097" s="22"/>
      <c r="Z4097" s="22"/>
      <c r="AC4097" s="22"/>
      <c r="AF4097" s="22"/>
      <c r="AI4097" s="22"/>
      <c r="AL4097" s="22"/>
      <c r="AO4097" s="22"/>
      <c r="AR4097" s="22"/>
      <c r="AU4097" s="22"/>
      <c r="AX4097" s="22"/>
      <c r="BA4097" s="22"/>
      <c r="BD4097" s="22"/>
    </row>
    <row r="4098" spans="2:56" x14ac:dyDescent="0.3">
      <c r="B4098" s="22"/>
      <c r="C4098" s="55"/>
      <c r="D4098" s="44"/>
      <c r="E4098" s="40"/>
      <c r="F4098" s="40"/>
      <c r="G4098" s="22"/>
      <c r="H4098" s="44"/>
      <c r="I4098" s="67"/>
      <c r="J4098" s="67"/>
      <c r="K4098" s="4"/>
      <c r="N4098" s="22"/>
      <c r="Q4098" s="22"/>
      <c r="T4098" s="22"/>
      <c r="W4098" s="22"/>
      <c r="Z4098" s="22"/>
      <c r="AC4098" s="22"/>
      <c r="AF4098" s="22"/>
      <c r="AI4098" s="22"/>
      <c r="AL4098" s="22"/>
      <c r="AO4098" s="22"/>
      <c r="AR4098" s="22"/>
      <c r="AU4098" s="22"/>
      <c r="AX4098" s="22"/>
      <c r="BA4098" s="22"/>
      <c r="BD4098" s="22"/>
    </row>
    <row r="4099" spans="2:56" x14ac:dyDescent="0.3">
      <c r="B4099" s="22"/>
      <c r="C4099" s="55"/>
      <c r="D4099" s="44"/>
      <c r="E4099" s="40"/>
      <c r="F4099" s="40"/>
      <c r="G4099" s="22"/>
      <c r="H4099" s="44"/>
      <c r="I4099" s="67"/>
      <c r="J4099" s="67"/>
      <c r="K4099" s="4"/>
      <c r="N4099" s="22"/>
      <c r="Q4099" s="22"/>
      <c r="T4099" s="22"/>
      <c r="W4099" s="22"/>
      <c r="Z4099" s="22"/>
      <c r="AC4099" s="22"/>
      <c r="AF4099" s="22"/>
      <c r="AI4099" s="22"/>
      <c r="AL4099" s="22"/>
      <c r="AO4099" s="22"/>
      <c r="AR4099" s="22"/>
      <c r="AU4099" s="22"/>
      <c r="AX4099" s="22"/>
      <c r="BA4099" s="22"/>
      <c r="BD4099" s="22"/>
    </row>
    <row r="4100" spans="2:56" x14ac:dyDescent="0.3">
      <c r="B4100" s="22"/>
      <c r="C4100" s="55"/>
      <c r="D4100" s="44"/>
      <c r="E4100" s="40"/>
      <c r="F4100" s="40"/>
      <c r="G4100" s="22"/>
      <c r="H4100" s="44"/>
      <c r="I4100" s="67"/>
      <c r="J4100" s="67"/>
      <c r="K4100" s="4"/>
      <c r="N4100" s="22"/>
      <c r="Q4100" s="22"/>
      <c r="T4100" s="22"/>
      <c r="W4100" s="22"/>
      <c r="Z4100" s="22"/>
      <c r="AC4100" s="22"/>
      <c r="AF4100" s="22"/>
      <c r="AI4100" s="22"/>
      <c r="AL4100" s="22"/>
      <c r="AO4100" s="22"/>
      <c r="AR4100" s="22"/>
      <c r="AU4100" s="22"/>
      <c r="AX4100" s="22"/>
      <c r="BA4100" s="22"/>
      <c r="BD4100" s="22"/>
    </row>
    <row r="4101" spans="2:56" x14ac:dyDescent="0.3">
      <c r="B4101" s="22"/>
      <c r="C4101" s="55"/>
      <c r="D4101" s="44"/>
      <c r="E4101" s="40"/>
      <c r="F4101" s="40"/>
      <c r="G4101" s="22"/>
      <c r="H4101" s="44"/>
      <c r="I4101" s="67"/>
      <c r="J4101" s="67"/>
      <c r="K4101" s="4"/>
      <c r="N4101" s="22"/>
      <c r="Q4101" s="22"/>
      <c r="T4101" s="22"/>
      <c r="W4101" s="22"/>
      <c r="Z4101" s="22"/>
      <c r="AC4101" s="22"/>
      <c r="AF4101" s="22"/>
      <c r="AI4101" s="22"/>
      <c r="AL4101" s="22"/>
      <c r="AO4101" s="22"/>
      <c r="AR4101" s="22"/>
      <c r="AU4101" s="22"/>
      <c r="AX4101" s="22"/>
      <c r="BA4101" s="22"/>
      <c r="BD4101" s="22"/>
    </row>
    <row r="4102" spans="2:56" x14ac:dyDescent="0.3">
      <c r="B4102" s="22"/>
      <c r="C4102" s="55"/>
      <c r="D4102" s="44"/>
      <c r="E4102" s="40"/>
      <c r="F4102" s="40"/>
      <c r="G4102" s="22"/>
      <c r="H4102" s="44"/>
      <c r="I4102" s="67"/>
      <c r="J4102" s="67"/>
      <c r="K4102" s="4"/>
      <c r="N4102" s="22"/>
      <c r="Q4102" s="22"/>
      <c r="T4102" s="22"/>
      <c r="W4102" s="22"/>
      <c r="Z4102" s="22"/>
      <c r="AC4102" s="22"/>
      <c r="AF4102" s="22"/>
      <c r="AI4102" s="22"/>
      <c r="AL4102" s="22"/>
      <c r="AO4102" s="22"/>
      <c r="AR4102" s="22"/>
      <c r="AU4102" s="22"/>
      <c r="AX4102" s="22"/>
      <c r="BA4102" s="22"/>
      <c r="BD4102" s="22"/>
    </row>
    <row r="4103" spans="2:56" x14ac:dyDescent="0.3">
      <c r="B4103" s="22"/>
      <c r="C4103" s="55"/>
      <c r="D4103" s="44"/>
      <c r="E4103" s="40"/>
      <c r="F4103" s="40"/>
      <c r="G4103" s="22"/>
      <c r="H4103" s="44"/>
      <c r="I4103" s="67"/>
      <c r="J4103" s="67"/>
      <c r="K4103" s="4"/>
      <c r="N4103" s="22"/>
      <c r="Q4103" s="22"/>
      <c r="T4103" s="22"/>
      <c r="W4103" s="22"/>
      <c r="Z4103" s="22"/>
      <c r="AC4103" s="22"/>
      <c r="AF4103" s="22"/>
      <c r="AI4103" s="22"/>
      <c r="AL4103" s="22"/>
      <c r="AO4103" s="22"/>
      <c r="AR4103" s="22"/>
      <c r="AU4103" s="22"/>
      <c r="AX4103" s="22"/>
      <c r="BA4103" s="22"/>
      <c r="BD4103" s="22"/>
    </row>
    <row r="4104" spans="2:56" x14ac:dyDescent="0.3">
      <c r="B4104" s="22"/>
      <c r="C4104" s="55"/>
      <c r="D4104" s="44"/>
      <c r="E4104" s="40"/>
      <c r="F4104" s="40"/>
      <c r="G4104" s="22"/>
      <c r="H4104" s="44"/>
      <c r="I4104" s="67"/>
      <c r="J4104" s="67"/>
      <c r="K4104" s="4"/>
      <c r="N4104" s="22"/>
      <c r="Q4104" s="22"/>
      <c r="T4104" s="22"/>
      <c r="W4104" s="22"/>
      <c r="Z4104" s="22"/>
      <c r="AC4104" s="22"/>
      <c r="AF4104" s="22"/>
      <c r="AI4104" s="22"/>
      <c r="AL4104" s="22"/>
      <c r="AO4104" s="22"/>
      <c r="AR4104" s="22"/>
      <c r="AU4104" s="22"/>
      <c r="AX4104" s="22"/>
      <c r="BA4104" s="22"/>
      <c r="BD4104" s="22"/>
    </row>
    <row r="4105" spans="2:56" x14ac:dyDescent="0.3">
      <c r="B4105" s="22"/>
      <c r="C4105" s="55"/>
      <c r="D4105" s="44"/>
      <c r="E4105" s="40"/>
      <c r="F4105" s="40"/>
      <c r="G4105" s="22"/>
      <c r="H4105" s="44"/>
      <c r="I4105" s="67"/>
      <c r="J4105" s="67"/>
      <c r="K4105" s="4"/>
      <c r="N4105" s="22"/>
      <c r="Q4105" s="22"/>
      <c r="T4105" s="22"/>
      <c r="W4105" s="22"/>
      <c r="Z4105" s="22"/>
      <c r="AC4105" s="22"/>
      <c r="AF4105" s="22"/>
      <c r="AI4105" s="22"/>
      <c r="AL4105" s="22"/>
      <c r="AO4105" s="22"/>
      <c r="AR4105" s="22"/>
      <c r="AU4105" s="22"/>
      <c r="AX4105" s="22"/>
      <c r="BA4105" s="22"/>
      <c r="BD4105" s="22"/>
    </row>
    <row r="4106" spans="2:56" x14ac:dyDescent="0.3">
      <c r="B4106" s="22"/>
      <c r="C4106" s="55"/>
      <c r="D4106" s="44"/>
      <c r="E4106" s="40"/>
      <c r="F4106" s="40"/>
      <c r="G4106" s="22"/>
      <c r="H4106" s="44"/>
      <c r="I4106" s="67"/>
      <c r="J4106" s="67"/>
      <c r="K4106" s="4"/>
      <c r="N4106" s="22"/>
      <c r="Q4106" s="22"/>
      <c r="T4106" s="22"/>
      <c r="W4106" s="22"/>
      <c r="Z4106" s="22"/>
      <c r="AC4106" s="22"/>
      <c r="AF4106" s="22"/>
      <c r="AI4106" s="22"/>
      <c r="AL4106" s="22"/>
      <c r="AO4106" s="22"/>
      <c r="AR4106" s="22"/>
      <c r="AU4106" s="22"/>
      <c r="AX4106" s="22"/>
      <c r="BA4106" s="22"/>
      <c r="BD4106" s="22"/>
    </row>
    <row r="4107" spans="2:56" x14ac:dyDescent="0.3">
      <c r="B4107" s="22"/>
      <c r="C4107" s="55"/>
      <c r="D4107" s="44"/>
      <c r="E4107" s="40"/>
      <c r="F4107" s="40"/>
      <c r="G4107" s="22"/>
      <c r="H4107" s="44"/>
      <c r="I4107" s="67"/>
      <c r="J4107" s="67"/>
      <c r="K4107" s="4"/>
      <c r="N4107" s="22"/>
      <c r="Q4107" s="22"/>
      <c r="T4107" s="22"/>
      <c r="W4107" s="22"/>
      <c r="Z4107" s="22"/>
      <c r="AC4107" s="22"/>
      <c r="AF4107" s="22"/>
      <c r="AI4107" s="22"/>
      <c r="AL4107" s="22"/>
      <c r="AO4107" s="22"/>
      <c r="AR4107" s="22"/>
      <c r="AU4107" s="22"/>
      <c r="AX4107" s="22"/>
      <c r="BA4107" s="22"/>
      <c r="BD4107" s="22"/>
    </row>
    <row r="4108" spans="2:56" x14ac:dyDescent="0.3">
      <c r="B4108" s="22"/>
      <c r="C4108" s="55"/>
      <c r="D4108" s="44"/>
      <c r="E4108" s="40"/>
      <c r="F4108" s="40"/>
      <c r="G4108" s="22"/>
      <c r="H4108" s="44"/>
      <c r="I4108" s="67"/>
      <c r="J4108" s="67"/>
      <c r="K4108" s="4"/>
      <c r="N4108" s="22"/>
      <c r="Q4108" s="22"/>
      <c r="T4108" s="22"/>
      <c r="W4108" s="22"/>
      <c r="Z4108" s="22"/>
      <c r="AC4108" s="22"/>
      <c r="AF4108" s="22"/>
      <c r="AI4108" s="22"/>
      <c r="AL4108" s="22"/>
      <c r="AO4108" s="22"/>
      <c r="AR4108" s="22"/>
      <c r="AU4108" s="22"/>
      <c r="AX4108" s="22"/>
      <c r="BA4108" s="22"/>
      <c r="BD4108" s="22"/>
    </row>
    <row r="4109" spans="2:56" x14ac:dyDescent="0.3">
      <c r="B4109" s="22"/>
      <c r="C4109" s="55"/>
      <c r="D4109" s="44"/>
      <c r="E4109" s="40"/>
      <c r="F4109" s="40"/>
      <c r="G4109" s="22"/>
      <c r="H4109" s="44"/>
      <c r="I4109" s="67"/>
      <c r="J4109" s="67"/>
      <c r="K4109" s="4"/>
      <c r="N4109" s="22"/>
      <c r="Q4109" s="22"/>
      <c r="T4109" s="22"/>
      <c r="W4109" s="22"/>
      <c r="Z4109" s="22"/>
      <c r="AC4109" s="22"/>
      <c r="AF4109" s="22"/>
      <c r="AI4109" s="22"/>
      <c r="AL4109" s="22"/>
      <c r="AO4109" s="22"/>
      <c r="AR4109" s="22"/>
      <c r="AU4109" s="22"/>
      <c r="AX4109" s="22"/>
      <c r="BA4109" s="22"/>
      <c r="BD4109" s="22"/>
    </row>
    <row r="4110" spans="2:56" x14ac:dyDescent="0.3">
      <c r="B4110" s="22"/>
      <c r="C4110" s="55"/>
      <c r="D4110" s="44"/>
      <c r="E4110" s="40"/>
      <c r="F4110" s="40"/>
      <c r="G4110" s="22"/>
      <c r="H4110" s="44"/>
      <c r="I4110" s="67"/>
      <c r="J4110" s="67"/>
      <c r="K4110" s="4"/>
      <c r="N4110" s="22"/>
      <c r="Q4110" s="22"/>
      <c r="T4110" s="22"/>
      <c r="W4110" s="22"/>
      <c r="Z4110" s="22"/>
      <c r="AC4110" s="22"/>
      <c r="AF4110" s="22"/>
      <c r="AI4110" s="22"/>
      <c r="AL4110" s="22"/>
      <c r="AO4110" s="22"/>
      <c r="AR4110" s="22"/>
      <c r="AU4110" s="22"/>
      <c r="AX4110" s="22"/>
      <c r="BA4110" s="22"/>
      <c r="BD4110" s="22"/>
    </row>
    <row r="4111" spans="2:56" x14ac:dyDescent="0.3">
      <c r="B4111" s="22"/>
      <c r="C4111" s="55"/>
      <c r="D4111" s="44"/>
      <c r="E4111" s="40"/>
      <c r="F4111" s="40"/>
      <c r="G4111" s="22"/>
      <c r="H4111" s="44"/>
      <c r="I4111" s="67"/>
      <c r="J4111" s="67"/>
      <c r="K4111" s="4"/>
      <c r="N4111" s="22"/>
      <c r="Q4111" s="22"/>
      <c r="T4111" s="22"/>
      <c r="W4111" s="22"/>
      <c r="Z4111" s="22"/>
      <c r="AC4111" s="22"/>
      <c r="AF4111" s="22"/>
      <c r="AI4111" s="22"/>
      <c r="AL4111" s="22"/>
      <c r="AO4111" s="22"/>
      <c r="AR4111" s="22"/>
      <c r="AU4111" s="22"/>
      <c r="AX4111" s="22"/>
      <c r="BA4111" s="22"/>
      <c r="BD4111" s="22"/>
    </row>
    <row r="4112" spans="2:56" x14ac:dyDescent="0.3">
      <c r="B4112" s="22"/>
      <c r="C4112" s="55"/>
      <c r="D4112" s="44"/>
      <c r="E4112" s="40"/>
      <c r="F4112" s="40"/>
      <c r="G4112" s="22"/>
      <c r="H4112" s="44"/>
      <c r="I4112" s="67"/>
      <c r="J4112" s="67"/>
      <c r="K4112" s="4"/>
      <c r="N4112" s="22"/>
      <c r="Q4112" s="22"/>
      <c r="T4112" s="22"/>
      <c r="W4112" s="22"/>
      <c r="Z4112" s="22"/>
      <c r="AC4112" s="22"/>
      <c r="AF4112" s="22"/>
      <c r="AI4112" s="22"/>
      <c r="AL4112" s="22"/>
      <c r="AO4112" s="22"/>
      <c r="AR4112" s="22"/>
      <c r="AU4112" s="22"/>
      <c r="AX4112" s="22"/>
      <c r="BA4112" s="22"/>
      <c r="BD4112" s="22"/>
    </row>
    <row r="4113" spans="2:56" x14ac:dyDescent="0.3">
      <c r="B4113" s="22"/>
      <c r="C4113" s="55"/>
      <c r="D4113" s="44"/>
      <c r="E4113" s="40"/>
      <c r="F4113" s="40"/>
      <c r="G4113" s="22"/>
      <c r="H4113" s="44"/>
      <c r="I4113" s="67"/>
      <c r="J4113" s="67"/>
      <c r="K4113" s="4"/>
      <c r="N4113" s="22"/>
      <c r="Q4113" s="22"/>
      <c r="T4113" s="22"/>
      <c r="W4113" s="22"/>
      <c r="Z4113" s="22"/>
      <c r="AC4113" s="22"/>
      <c r="AF4113" s="22"/>
      <c r="AI4113" s="22"/>
      <c r="AL4113" s="22"/>
      <c r="AO4113" s="22"/>
      <c r="AR4113" s="22"/>
      <c r="AU4113" s="22"/>
      <c r="AX4113" s="22"/>
      <c r="BA4113" s="22"/>
      <c r="BD4113" s="22"/>
    </row>
    <row r="4114" spans="2:56" x14ac:dyDescent="0.3">
      <c r="B4114" s="22"/>
      <c r="C4114" s="55"/>
      <c r="D4114" s="44"/>
      <c r="E4114" s="40"/>
      <c r="F4114" s="40"/>
      <c r="G4114" s="22"/>
      <c r="H4114" s="44"/>
      <c r="I4114" s="67"/>
      <c r="J4114" s="67"/>
      <c r="K4114" s="4"/>
      <c r="N4114" s="22"/>
      <c r="Q4114" s="22"/>
      <c r="T4114" s="22"/>
      <c r="W4114" s="22"/>
      <c r="Z4114" s="22"/>
      <c r="AC4114" s="22"/>
      <c r="AF4114" s="22"/>
      <c r="AI4114" s="22"/>
      <c r="AL4114" s="22"/>
      <c r="AO4114" s="22"/>
      <c r="AR4114" s="22"/>
      <c r="AU4114" s="22"/>
      <c r="AX4114" s="22"/>
      <c r="BA4114" s="22"/>
      <c r="BD4114" s="22"/>
    </row>
    <row r="4115" spans="2:56" x14ac:dyDescent="0.3">
      <c r="B4115" s="22"/>
      <c r="C4115" s="55"/>
      <c r="D4115" s="44"/>
      <c r="E4115" s="40"/>
      <c r="F4115" s="40"/>
      <c r="G4115" s="22"/>
      <c r="H4115" s="44"/>
      <c r="I4115" s="67"/>
      <c r="J4115" s="67"/>
      <c r="K4115" s="4"/>
      <c r="N4115" s="22"/>
      <c r="Q4115" s="22"/>
      <c r="T4115" s="22"/>
      <c r="W4115" s="22"/>
      <c r="Z4115" s="22"/>
      <c r="AC4115" s="22"/>
      <c r="AF4115" s="22"/>
      <c r="AI4115" s="22"/>
      <c r="AL4115" s="22"/>
      <c r="AO4115" s="22"/>
      <c r="AR4115" s="22"/>
      <c r="AU4115" s="22"/>
      <c r="AX4115" s="22"/>
      <c r="BA4115" s="22"/>
      <c r="BD4115" s="22"/>
    </row>
    <row r="4116" spans="2:56" x14ac:dyDescent="0.3">
      <c r="B4116" s="22"/>
      <c r="C4116" s="55"/>
      <c r="D4116" s="44"/>
      <c r="E4116" s="40"/>
      <c r="F4116" s="40"/>
      <c r="G4116" s="22"/>
      <c r="H4116" s="44"/>
      <c r="I4116" s="67"/>
      <c r="J4116" s="67"/>
      <c r="K4116" s="4"/>
      <c r="N4116" s="22"/>
      <c r="Q4116" s="22"/>
      <c r="T4116" s="22"/>
      <c r="W4116" s="22"/>
      <c r="Z4116" s="22"/>
      <c r="AC4116" s="22"/>
      <c r="AF4116" s="22"/>
      <c r="AI4116" s="22"/>
      <c r="AL4116" s="22"/>
      <c r="AO4116" s="22"/>
      <c r="AR4116" s="22"/>
      <c r="AU4116" s="22"/>
      <c r="AX4116" s="22"/>
      <c r="BA4116" s="22"/>
      <c r="BD4116" s="22"/>
    </row>
    <row r="4117" spans="2:56" x14ac:dyDescent="0.3">
      <c r="B4117" s="22"/>
      <c r="C4117" s="55"/>
      <c r="D4117" s="44"/>
      <c r="E4117" s="40"/>
      <c r="F4117" s="40"/>
      <c r="G4117" s="22"/>
      <c r="H4117" s="44"/>
      <c r="I4117" s="67"/>
      <c r="J4117" s="67"/>
      <c r="K4117" s="4"/>
      <c r="N4117" s="22"/>
      <c r="Q4117" s="22"/>
      <c r="T4117" s="22"/>
      <c r="W4117" s="22"/>
      <c r="Z4117" s="22"/>
      <c r="AC4117" s="22"/>
      <c r="AF4117" s="22"/>
      <c r="AI4117" s="22"/>
      <c r="AL4117" s="22"/>
      <c r="AO4117" s="22"/>
      <c r="AR4117" s="22"/>
      <c r="AU4117" s="22"/>
      <c r="AX4117" s="22"/>
      <c r="BA4117" s="22"/>
      <c r="BD4117" s="22"/>
    </row>
    <row r="4118" spans="2:56" x14ac:dyDescent="0.3">
      <c r="B4118" s="22"/>
      <c r="C4118" s="55"/>
      <c r="D4118" s="44"/>
      <c r="E4118" s="40"/>
      <c r="F4118" s="40"/>
      <c r="G4118" s="22"/>
      <c r="H4118" s="44"/>
      <c r="I4118" s="67"/>
      <c r="J4118" s="67"/>
      <c r="K4118" s="4"/>
      <c r="N4118" s="22"/>
      <c r="Q4118" s="22"/>
      <c r="T4118" s="22"/>
      <c r="W4118" s="22"/>
      <c r="Z4118" s="22"/>
      <c r="AC4118" s="22"/>
      <c r="AF4118" s="22"/>
      <c r="AI4118" s="22"/>
      <c r="AL4118" s="22"/>
      <c r="AO4118" s="22"/>
      <c r="AR4118" s="22"/>
      <c r="AU4118" s="22"/>
      <c r="AX4118" s="22"/>
      <c r="BA4118" s="22"/>
      <c r="BD4118" s="22"/>
    </row>
    <row r="4119" spans="2:56" x14ac:dyDescent="0.3">
      <c r="B4119" s="22"/>
      <c r="C4119" s="55"/>
      <c r="D4119" s="44"/>
      <c r="E4119" s="40"/>
      <c r="F4119" s="40"/>
      <c r="G4119" s="22"/>
      <c r="H4119" s="44"/>
      <c r="I4119" s="67"/>
      <c r="J4119" s="67"/>
      <c r="K4119" s="4"/>
      <c r="N4119" s="22"/>
      <c r="Q4119" s="22"/>
      <c r="T4119" s="22"/>
      <c r="W4119" s="22"/>
      <c r="Z4119" s="22"/>
      <c r="AC4119" s="22"/>
      <c r="AF4119" s="22"/>
      <c r="AI4119" s="22"/>
      <c r="AL4119" s="22"/>
      <c r="AO4119" s="22"/>
      <c r="AR4119" s="22"/>
      <c r="AU4119" s="22"/>
      <c r="AX4119" s="22"/>
      <c r="BA4119" s="22"/>
      <c r="BD4119" s="22"/>
    </row>
    <row r="4120" spans="2:56" x14ac:dyDescent="0.3">
      <c r="B4120" s="22"/>
      <c r="C4120" s="55"/>
      <c r="D4120" s="44"/>
      <c r="E4120" s="40"/>
      <c r="F4120" s="40"/>
      <c r="G4120" s="22"/>
      <c r="H4120" s="44"/>
      <c r="I4120" s="67"/>
      <c r="J4120" s="67"/>
      <c r="K4120" s="4"/>
      <c r="N4120" s="22"/>
      <c r="Q4120" s="22"/>
      <c r="T4120" s="22"/>
      <c r="W4120" s="22"/>
      <c r="Z4120" s="22"/>
      <c r="AC4120" s="22"/>
      <c r="AF4120" s="22"/>
      <c r="AI4120" s="22"/>
      <c r="AL4120" s="22"/>
      <c r="AO4120" s="22"/>
      <c r="AR4120" s="22"/>
      <c r="AU4120" s="22"/>
      <c r="AX4120" s="22"/>
      <c r="BA4120" s="22"/>
      <c r="BD4120" s="22"/>
    </row>
    <row r="4121" spans="2:56" x14ac:dyDescent="0.3">
      <c r="B4121" s="22"/>
      <c r="C4121" s="55"/>
      <c r="D4121" s="44"/>
      <c r="E4121" s="40"/>
      <c r="F4121" s="40"/>
      <c r="G4121" s="22"/>
      <c r="H4121" s="44"/>
      <c r="I4121" s="67"/>
      <c r="J4121" s="67"/>
      <c r="K4121" s="4"/>
      <c r="N4121" s="22"/>
      <c r="Q4121" s="22"/>
      <c r="T4121" s="22"/>
      <c r="W4121" s="22"/>
      <c r="Z4121" s="22"/>
      <c r="AC4121" s="22"/>
      <c r="AF4121" s="22"/>
      <c r="AI4121" s="22"/>
      <c r="AL4121" s="22"/>
      <c r="AO4121" s="22"/>
      <c r="AR4121" s="22"/>
      <c r="AU4121" s="22"/>
      <c r="AX4121" s="22"/>
      <c r="BA4121" s="22"/>
      <c r="BD4121" s="22"/>
    </row>
    <row r="4122" spans="2:56" x14ac:dyDescent="0.3">
      <c r="B4122" s="22"/>
      <c r="C4122" s="55"/>
      <c r="D4122" s="44"/>
      <c r="E4122" s="40"/>
      <c r="F4122" s="40"/>
      <c r="G4122" s="22"/>
      <c r="H4122" s="44"/>
      <c r="I4122" s="67"/>
      <c r="J4122" s="67"/>
      <c r="K4122" s="4"/>
      <c r="N4122" s="22"/>
      <c r="Q4122" s="22"/>
      <c r="T4122" s="22"/>
      <c r="W4122" s="22"/>
      <c r="Z4122" s="22"/>
      <c r="AC4122" s="22"/>
      <c r="AF4122" s="22"/>
      <c r="AI4122" s="22"/>
      <c r="AL4122" s="22"/>
      <c r="AO4122" s="22"/>
      <c r="AR4122" s="22"/>
      <c r="AU4122" s="22"/>
      <c r="AX4122" s="22"/>
      <c r="BA4122" s="22"/>
      <c r="BD4122" s="22"/>
    </row>
    <row r="4123" spans="2:56" x14ac:dyDescent="0.3">
      <c r="B4123" s="22"/>
      <c r="C4123" s="55"/>
      <c r="D4123" s="44"/>
      <c r="E4123" s="40"/>
      <c r="F4123" s="40"/>
      <c r="G4123" s="22"/>
      <c r="H4123" s="44"/>
      <c r="I4123" s="67"/>
      <c r="J4123" s="67"/>
      <c r="K4123" s="4"/>
      <c r="N4123" s="22"/>
      <c r="Q4123" s="22"/>
      <c r="T4123" s="22"/>
      <c r="W4123" s="22"/>
      <c r="Z4123" s="22"/>
      <c r="AC4123" s="22"/>
      <c r="AF4123" s="22"/>
      <c r="AI4123" s="22"/>
      <c r="AL4123" s="22"/>
      <c r="AO4123" s="22"/>
      <c r="AR4123" s="22"/>
      <c r="AU4123" s="22"/>
      <c r="AX4123" s="22"/>
      <c r="BA4123" s="22"/>
      <c r="BD4123" s="22"/>
    </row>
    <row r="4124" spans="2:56" x14ac:dyDescent="0.3">
      <c r="B4124" s="22"/>
      <c r="C4124" s="55"/>
      <c r="D4124" s="44"/>
      <c r="E4124" s="40"/>
      <c r="F4124" s="40"/>
      <c r="G4124" s="22"/>
      <c r="H4124" s="44"/>
      <c r="I4124" s="67"/>
      <c r="J4124" s="67"/>
      <c r="K4124" s="4"/>
      <c r="N4124" s="22"/>
      <c r="Q4124" s="22"/>
      <c r="T4124" s="22"/>
      <c r="W4124" s="22"/>
      <c r="Z4124" s="22"/>
      <c r="AC4124" s="22"/>
      <c r="AF4124" s="22"/>
      <c r="AI4124" s="22"/>
      <c r="AL4124" s="22"/>
      <c r="AO4124" s="22"/>
      <c r="AR4124" s="22"/>
      <c r="AU4124" s="22"/>
      <c r="AX4124" s="22"/>
      <c r="BA4124" s="22"/>
      <c r="BD4124" s="22"/>
    </row>
    <row r="4125" spans="2:56" x14ac:dyDescent="0.3">
      <c r="B4125" s="22"/>
      <c r="C4125" s="55"/>
      <c r="D4125" s="44"/>
      <c r="E4125" s="40"/>
      <c r="F4125" s="40"/>
      <c r="G4125" s="22"/>
      <c r="H4125" s="44"/>
      <c r="I4125" s="67"/>
      <c r="J4125" s="67"/>
      <c r="K4125" s="4"/>
      <c r="N4125" s="22"/>
      <c r="Q4125" s="22"/>
      <c r="T4125" s="22"/>
      <c r="W4125" s="22"/>
      <c r="Z4125" s="22"/>
      <c r="AC4125" s="22"/>
      <c r="AF4125" s="22"/>
      <c r="AI4125" s="22"/>
      <c r="AL4125" s="22"/>
      <c r="AO4125" s="22"/>
      <c r="AR4125" s="22"/>
      <c r="AU4125" s="22"/>
      <c r="AX4125" s="22"/>
      <c r="BA4125" s="22"/>
      <c r="BD4125" s="22"/>
    </row>
    <row r="4126" spans="2:56" x14ac:dyDescent="0.3">
      <c r="B4126" s="22"/>
      <c r="C4126" s="55"/>
      <c r="D4126" s="44"/>
      <c r="E4126" s="40"/>
      <c r="F4126" s="40"/>
      <c r="G4126" s="22"/>
      <c r="H4126" s="44"/>
      <c r="I4126" s="67"/>
      <c r="J4126" s="67"/>
      <c r="K4126" s="4"/>
      <c r="N4126" s="22"/>
      <c r="Q4126" s="22"/>
      <c r="T4126" s="22"/>
      <c r="W4126" s="22"/>
      <c r="Z4126" s="22"/>
      <c r="AC4126" s="22"/>
      <c r="AF4126" s="22"/>
      <c r="AI4126" s="22"/>
      <c r="AL4126" s="22"/>
      <c r="AO4126" s="22"/>
      <c r="AR4126" s="22"/>
      <c r="AU4126" s="22"/>
      <c r="AX4126" s="22"/>
      <c r="BA4126" s="22"/>
      <c r="BD4126" s="22"/>
    </row>
    <row r="4127" spans="2:56" x14ac:dyDescent="0.3">
      <c r="B4127" s="22"/>
      <c r="C4127" s="55"/>
      <c r="D4127" s="44"/>
      <c r="E4127" s="40"/>
      <c r="F4127" s="40"/>
      <c r="G4127" s="22"/>
      <c r="H4127" s="44"/>
      <c r="I4127" s="67"/>
      <c r="J4127" s="67"/>
      <c r="K4127" s="4"/>
      <c r="N4127" s="22"/>
      <c r="Q4127" s="22"/>
      <c r="T4127" s="22"/>
      <c r="W4127" s="22"/>
      <c r="Z4127" s="22"/>
      <c r="AC4127" s="22"/>
      <c r="AF4127" s="22"/>
      <c r="AI4127" s="22"/>
      <c r="AL4127" s="22"/>
      <c r="AO4127" s="22"/>
      <c r="AR4127" s="22"/>
      <c r="AU4127" s="22"/>
      <c r="AX4127" s="22"/>
      <c r="BA4127" s="22"/>
      <c r="BD4127" s="22"/>
    </row>
    <row r="4128" spans="2:56" x14ac:dyDescent="0.3">
      <c r="B4128" s="22"/>
      <c r="C4128" s="55"/>
      <c r="D4128" s="44"/>
      <c r="E4128" s="40"/>
      <c r="F4128" s="40"/>
      <c r="G4128" s="22"/>
      <c r="H4128" s="44"/>
      <c r="I4128" s="67"/>
      <c r="J4128" s="67"/>
      <c r="K4128" s="4"/>
      <c r="N4128" s="22"/>
      <c r="Q4128" s="22"/>
      <c r="T4128" s="22"/>
      <c r="W4128" s="22"/>
      <c r="Z4128" s="22"/>
      <c r="AC4128" s="22"/>
      <c r="AF4128" s="22"/>
      <c r="AI4128" s="22"/>
      <c r="AL4128" s="22"/>
      <c r="AO4128" s="22"/>
      <c r="AR4128" s="22"/>
      <c r="AU4128" s="22"/>
      <c r="AX4128" s="22"/>
      <c r="BA4128" s="22"/>
      <c r="BD4128" s="22"/>
    </row>
    <row r="4129" spans="2:56" x14ac:dyDescent="0.3">
      <c r="B4129" s="22"/>
      <c r="C4129" s="55"/>
      <c r="D4129" s="44"/>
      <c r="E4129" s="40"/>
      <c r="F4129" s="40"/>
      <c r="G4129" s="22"/>
      <c r="H4129" s="44"/>
      <c r="I4129" s="67"/>
      <c r="J4129" s="67"/>
      <c r="K4129" s="4"/>
      <c r="N4129" s="22"/>
      <c r="Q4129" s="22"/>
      <c r="T4129" s="22"/>
      <c r="W4129" s="22"/>
      <c r="Z4129" s="22"/>
      <c r="AC4129" s="22"/>
      <c r="AF4129" s="22"/>
      <c r="AI4129" s="22"/>
      <c r="AL4129" s="22"/>
      <c r="AO4129" s="22"/>
      <c r="AR4129" s="22"/>
      <c r="AU4129" s="22"/>
      <c r="AX4129" s="22"/>
      <c r="BA4129" s="22"/>
      <c r="BD4129" s="22"/>
    </row>
    <row r="4130" spans="2:56" x14ac:dyDescent="0.3">
      <c r="B4130" s="22"/>
      <c r="C4130" s="55"/>
      <c r="D4130" s="44"/>
      <c r="E4130" s="40"/>
      <c r="F4130" s="40"/>
      <c r="G4130" s="22"/>
      <c r="H4130" s="44"/>
      <c r="I4130" s="67"/>
      <c r="J4130" s="67"/>
      <c r="K4130" s="4"/>
      <c r="N4130" s="22"/>
      <c r="Q4130" s="22"/>
      <c r="T4130" s="22"/>
      <c r="W4130" s="22"/>
      <c r="Z4130" s="22"/>
      <c r="AC4130" s="22"/>
      <c r="AF4130" s="22"/>
      <c r="AI4130" s="22"/>
      <c r="AL4130" s="22"/>
      <c r="AO4130" s="22"/>
      <c r="AR4130" s="22"/>
      <c r="AU4130" s="22"/>
      <c r="AX4130" s="22"/>
      <c r="BA4130" s="22"/>
      <c r="BD4130" s="22"/>
    </row>
    <row r="4131" spans="2:56" x14ac:dyDescent="0.3">
      <c r="B4131" s="22"/>
      <c r="C4131" s="55"/>
      <c r="D4131" s="44"/>
      <c r="E4131" s="40"/>
      <c r="F4131" s="40"/>
      <c r="G4131" s="22"/>
      <c r="H4131" s="44"/>
      <c r="I4131" s="67"/>
      <c r="J4131" s="67"/>
      <c r="K4131" s="4"/>
      <c r="N4131" s="22"/>
      <c r="Q4131" s="22"/>
      <c r="T4131" s="22"/>
      <c r="W4131" s="22"/>
      <c r="Z4131" s="22"/>
      <c r="AC4131" s="22"/>
      <c r="AF4131" s="22"/>
      <c r="AI4131" s="22"/>
      <c r="AL4131" s="22"/>
      <c r="AO4131" s="22"/>
      <c r="AR4131" s="22"/>
      <c r="AU4131" s="22"/>
      <c r="AX4131" s="22"/>
      <c r="BA4131" s="22"/>
      <c r="BD4131" s="22"/>
    </row>
    <row r="4132" spans="2:56" x14ac:dyDescent="0.3">
      <c r="B4132" s="22"/>
      <c r="C4132" s="55"/>
      <c r="D4132" s="44"/>
      <c r="E4132" s="40"/>
      <c r="F4132" s="40"/>
      <c r="G4132" s="22"/>
      <c r="H4132" s="44"/>
      <c r="I4132" s="67"/>
      <c r="J4132" s="67"/>
      <c r="K4132" s="4"/>
      <c r="N4132" s="22"/>
      <c r="Q4132" s="22"/>
      <c r="T4132" s="22"/>
      <c r="W4132" s="22"/>
      <c r="Z4132" s="22"/>
      <c r="AC4132" s="22"/>
      <c r="AF4132" s="22"/>
      <c r="AI4132" s="22"/>
      <c r="AL4132" s="22"/>
      <c r="AO4132" s="22"/>
      <c r="AR4132" s="22"/>
      <c r="AU4132" s="22"/>
      <c r="AX4132" s="22"/>
      <c r="BA4132" s="22"/>
      <c r="BD4132" s="22"/>
    </row>
    <row r="4133" spans="2:56" x14ac:dyDescent="0.3">
      <c r="B4133" s="22"/>
      <c r="C4133" s="55"/>
      <c r="D4133" s="44"/>
      <c r="E4133" s="40"/>
      <c r="F4133" s="40"/>
      <c r="G4133" s="22"/>
      <c r="H4133" s="44"/>
      <c r="I4133" s="67"/>
      <c r="J4133" s="67"/>
      <c r="K4133" s="4"/>
      <c r="N4133" s="22"/>
      <c r="Q4133" s="22"/>
      <c r="T4133" s="22"/>
      <c r="W4133" s="22"/>
      <c r="Z4133" s="22"/>
      <c r="AC4133" s="22"/>
      <c r="AF4133" s="22"/>
      <c r="AI4133" s="22"/>
      <c r="AL4133" s="22"/>
      <c r="AO4133" s="22"/>
      <c r="AR4133" s="22"/>
      <c r="AU4133" s="22"/>
      <c r="AX4133" s="22"/>
      <c r="BA4133" s="22"/>
      <c r="BD4133" s="22"/>
    </row>
    <row r="4134" spans="2:56" x14ac:dyDescent="0.3">
      <c r="B4134" s="22"/>
      <c r="C4134" s="55"/>
      <c r="D4134" s="44"/>
      <c r="E4134" s="40"/>
      <c r="F4134" s="40"/>
      <c r="G4134" s="22"/>
      <c r="H4134" s="44"/>
      <c r="I4134" s="67"/>
      <c r="J4134" s="67"/>
      <c r="K4134" s="4"/>
      <c r="N4134" s="22"/>
      <c r="Q4134" s="22"/>
      <c r="T4134" s="22"/>
      <c r="W4134" s="22"/>
      <c r="Z4134" s="22"/>
      <c r="AC4134" s="22"/>
      <c r="AF4134" s="22"/>
      <c r="AI4134" s="22"/>
      <c r="AL4134" s="22"/>
      <c r="AO4134" s="22"/>
      <c r="AR4134" s="22"/>
      <c r="AU4134" s="22"/>
      <c r="AX4134" s="22"/>
      <c r="BA4134" s="22"/>
      <c r="BD4134" s="22"/>
    </row>
    <row r="4135" spans="2:56" x14ac:dyDescent="0.3">
      <c r="B4135" s="22"/>
      <c r="C4135" s="55"/>
      <c r="D4135" s="44"/>
      <c r="E4135" s="40"/>
      <c r="F4135" s="40"/>
      <c r="G4135" s="22"/>
      <c r="H4135" s="44"/>
      <c r="I4135" s="67"/>
      <c r="J4135" s="67"/>
      <c r="K4135" s="4"/>
      <c r="N4135" s="22"/>
      <c r="Q4135" s="22"/>
      <c r="T4135" s="22"/>
      <c r="W4135" s="22"/>
      <c r="Z4135" s="22"/>
      <c r="AC4135" s="22"/>
      <c r="AF4135" s="22"/>
      <c r="AI4135" s="22"/>
      <c r="AL4135" s="22"/>
      <c r="AO4135" s="22"/>
      <c r="AR4135" s="22"/>
      <c r="AU4135" s="22"/>
      <c r="AX4135" s="22"/>
      <c r="BA4135" s="22"/>
      <c r="BD4135" s="22"/>
    </row>
    <row r="4136" spans="2:56" x14ac:dyDescent="0.3">
      <c r="B4136" s="22"/>
      <c r="C4136" s="55"/>
      <c r="D4136" s="44"/>
      <c r="E4136" s="40"/>
      <c r="F4136" s="40"/>
      <c r="G4136" s="22"/>
      <c r="H4136" s="44"/>
      <c r="I4136" s="67"/>
      <c r="J4136" s="67"/>
      <c r="K4136" s="4"/>
      <c r="N4136" s="22"/>
      <c r="Q4136" s="22"/>
      <c r="T4136" s="22"/>
      <c r="W4136" s="22"/>
      <c r="Z4136" s="22"/>
      <c r="AC4136" s="22"/>
      <c r="AF4136" s="22"/>
      <c r="AI4136" s="22"/>
      <c r="AL4136" s="22"/>
      <c r="AO4136" s="22"/>
      <c r="AR4136" s="22"/>
      <c r="AU4136" s="22"/>
      <c r="AX4136" s="22"/>
      <c r="BA4136" s="22"/>
      <c r="BD4136" s="22"/>
    </row>
    <row r="4137" spans="2:56" x14ac:dyDescent="0.3">
      <c r="B4137" s="22"/>
      <c r="C4137" s="55"/>
      <c r="D4137" s="44"/>
      <c r="E4137" s="40"/>
      <c r="F4137" s="40"/>
      <c r="G4137" s="22"/>
      <c r="H4137" s="44"/>
      <c r="I4137" s="67"/>
      <c r="J4137" s="67"/>
      <c r="K4137" s="4"/>
      <c r="N4137" s="22"/>
      <c r="Q4137" s="22"/>
      <c r="T4137" s="22"/>
      <c r="W4137" s="22"/>
      <c r="Z4137" s="22"/>
      <c r="AC4137" s="22"/>
      <c r="AF4137" s="22"/>
      <c r="AI4137" s="22"/>
      <c r="AL4137" s="22"/>
      <c r="AO4137" s="22"/>
      <c r="AR4137" s="22"/>
      <c r="AU4137" s="22"/>
      <c r="AX4137" s="22"/>
      <c r="BA4137" s="22"/>
      <c r="BD4137" s="22"/>
    </row>
    <row r="4138" spans="2:56" x14ac:dyDescent="0.3">
      <c r="B4138" s="22"/>
      <c r="C4138" s="55"/>
      <c r="D4138" s="44"/>
      <c r="E4138" s="40"/>
      <c r="F4138" s="40"/>
      <c r="G4138" s="22"/>
      <c r="H4138" s="44"/>
      <c r="I4138" s="67"/>
      <c r="J4138" s="67"/>
      <c r="K4138" s="4"/>
      <c r="N4138" s="22"/>
      <c r="Q4138" s="22"/>
      <c r="T4138" s="22"/>
      <c r="W4138" s="22"/>
      <c r="Z4138" s="22"/>
      <c r="AC4138" s="22"/>
      <c r="AF4138" s="22"/>
      <c r="AI4138" s="22"/>
      <c r="AL4138" s="22"/>
      <c r="AO4138" s="22"/>
      <c r="AR4138" s="22"/>
      <c r="AU4138" s="22"/>
      <c r="AX4138" s="22"/>
      <c r="BA4138" s="22"/>
      <c r="BD4138" s="22"/>
    </row>
    <row r="4139" spans="2:56" x14ac:dyDescent="0.3">
      <c r="B4139" s="22"/>
      <c r="C4139" s="55"/>
      <c r="D4139" s="44"/>
      <c r="E4139" s="40"/>
      <c r="F4139" s="40"/>
      <c r="G4139" s="22"/>
      <c r="H4139" s="44"/>
      <c r="I4139" s="67"/>
      <c r="J4139" s="67"/>
      <c r="K4139" s="4"/>
      <c r="N4139" s="22"/>
      <c r="Q4139" s="22"/>
      <c r="T4139" s="22"/>
      <c r="W4139" s="22"/>
      <c r="Z4139" s="22"/>
      <c r="AC4139" s="22"/>
      <c r="AF4139" s="22"/>
      <c r="AI4139" s="22"/>
      <c r="AL4139" s="22"/>
      <c r="AO4139" s="22"/>
      <c r="AR4139" s="22"/>
      <c r="AU4139" s="22"/>
      <c r="AX4139" s="22"/>
      <c r="BA4139" s="22"/>
      <c r="BD4139" s="22"/>
    </row>
    <row r="4140" spans="2:56" x14ac:dyDescent="0.3">
      <c r="B4140" s="22"/>
      <c r="C4140" s="55"/>
      <c r="D4140" s="44"/>
      <c r="E4140" s="40"/>
      <c r="F4140" s="40"/>
      <c r="G4140" s="22"/>
      <c r="H4140" s="44"/>
      <c r="I4140" s="67"/>
      <c r="J4140" s="67"/>
      <c r="K4140" s="4"/>
      <c r="N4140" s="22"/>
      <c r="Q4140" s="22"/>
      <c r="T4140" s="22"/>
      <c r="W4140" s="22"/>
      <c r="Z4140" s="22"/>
      <c r="AC4140" s="22"/>
      <c r="AF4140" s="22"/>
      <c r="AI4140" s="22"/>
      <c r="AL4140" s="22"/>
      <c r="AO4140" s="22"/>
      <c r="AR4140" s="22"/>
      <c r="AU4140" s="22"/>
      <c r="AX4140" s="22"/>
      <c r="BA4140" s="22"/>
      <c r="BD4140" s="22"/>
    </row>
    <row r="4141" spans="2:56" x14ac:dyDescent="0.3">
      <c r="B4141" s="22"/>
      <c r="C4141" s="55"/>
      <c r="D4141" s="44"/>
      <c r="E4141" s="40"/>
      <c r="F4141" s="40"/>
      <c r="G4141" s="22"/>
      <c r="H4141" s="44"/>
      <c r="I4141" s="67"/>
      <c r="J4141" s="67"/>
      <c r="K4141" s="4"/>
      <c r="N4141" s="22"/>
      <c r="Q4141" s="22"/>
      <c r="T4141" s="22"/>
      <c r="W4141" s="22"/>
      <c r="Z4141" s="22"/>
      <c r="AC4141" s="22"/>
      <c r="AF4141" s="22"/>
      <c r="AI4141" s="22"/>
      <c r="AL4141" s="22"/>
      <c r="AO4141" s="22"/>
      <c r="AR4141" s="22"/>
      <c r="AU4141" s="22"/>
      <c r="AX4141" s="22"/>
      <c r="BA4141" s="22"/>
      <c r="BD4141" s="22"/>
    </row>
    <row r="4142" spans="2:56" x14ac:dyDescent="0.3">
      <c r="B4142" s="22"/>
      <c r="C4142" s="55"/>
      <c r="D4142" s="44"/>
      <c r="E4142" s="40"/>
      <c r="F4142" s="40"/>
      <c r="G4142" s="22"/>
      <c r="H4142" s="44"/>
      <c r="I4142" s="67"/>
      <c r="J4142" s="67"/>
      <c r="K4142" s="4"/>
      <c r="N4142" s="22"/>
      <c r="Q4142" s="22"/>
      <c r="T4142" s="22"/>
      <c r="W4142" s="22"/>
      <c r="Z4142" s="22"/>
      <c r="AC4142" s="22"/>
      <c r="AF4142" s="22"/>
      <c r="AI4142" s="22"/>
      <c r="AL4142" s="22"/>
      <c r="AO4142" s="22"/>
      <c r="AR4142" s="22"/>
      <c r="AU4142" s="22"/>
      <c r="AX4142" s="22"/>
      <c r="BA4142" s="22"/>
      <c r="BD4142" s="22"/>
    </row>
    <row r="4143" spans="2:56" x14ac:dyDescent="0.3">
      <c r="B4143" s="22"/>
      <c r="C4143" s="55"/>
      <c r="D4143" s="44"/>
      <c r="E4143" s="40"/>
      <c r="F4143" s="40"/>
      <c r="G4143" s="22"/>
      <c r="H4143" s="44"/>
      <c r="I4143" s="67"/>
      <c r="J4143" s="67"/>
      <c r="K4143" s="4"/>
      <c r="N4143" s="22"/>
      <c r="Q4143" s="22"/>
      <c r="T4143" s="22"/>
      <c r="W4143" s="22"/>
      <c r="Z4143" s="22"/>
      <c r="AC4143" s="22"/>
      <c r="AF4143" s="22"/>
      <c r="AI4143" s="22"/>
      <c r="AL4143" s="22"/>
      <c r="AO4143" s="22"/>
      <c r="AR4143" s="22"/>
      <c r="AU4143" s="22"/>
      <c r="AX4143" s="22"/>
      <c r="BA4143" s="22"/>
      <c r="BD4143" s="22"/>
    </row>
    <row r="4144" spans="2:56" x14ac:dyDescent="0.3">
      <c r="B4144" s="22"/>
      <c r="C4144" s="55"/>
      <c r="D4144" s="44"/>
      <c r="E4144" s="40"/>
      <c r="F4144" s="40"/>
      <c r="G4144" s="22"/>
      <c r="H4144" s="44"/>
      <c r="I4144" s="67"/>
      <c r="J4144" s="67"/>
      <c r="K4144" s="4"/>
      <c r="N4144" s="22"/>
      <c r="Q4144" s="22"/>
      <c r="T4144" s="22"/>
      <c r="W4144" s="22"/>
      <c r="Z4144" s="22"/>
      <c r="AC4144" s="22"/>
      <c r="AF4144" s="22"/>
      <c r="AI4144" s="22"/>
      <c r="AL4144" s="22"/>
      <c r="AO4144" s="22"/>
      <c r="AR4144" s="22"/>
      <c r="AU4144" s="22"/>
      <c r="AX4144" s="22"/>
      <c r="BA4144" s="22"/>
      <c r="BD4144" s="22"/>
    </row>
    <row r="4145" spans="2:56" x14ac:dyDescent="0.3">
      <c r="B4145" s="22"/>
      <c r="C4145" s="55"/>
      <c r="D4145" s="44"/>
      <c r="E4145" s="40"/>
      <c r="F4145" s="40"/>
      <c r="G4145" s="22"/>
      <c r="H4145" s="44"/>
      <c r="I4145" s="67"/>
      <c r="J4145" s="67"/>
      <c r="K4145" s="4"/>
      <c r="N4145" s="22"/>
      <c r="Q4145" s="22"/>
      <c r="T4145" s="22"/>
      <c r="W4145" s="22"/>
      <c r="Z4145" s="22"/>
      <c r="AC4145" s="22"/>
      <c r="AF4145" s="22"/>
      <c r="AI4145" s="22"/>
      <c r="AL4145" s="22"/>
      <c r="AO4145" s="22"/>
      <c r="AR4145" s="22"/>
      <c r="AU4145" s="22"/>
      <c r="AX4145" s="22"/>
      <c r="BA4145" s="22"/>
      <c r="BD4145" s="22"/>
    </row>
    <row r="4146" spans="2:56" x14ac:dyDescent="0.3">
      <c r="B4146" s="22"/>
      <c r="C4146" s="55"/>
      <c r="D4146" s="44"/>
      <c r="E4146" s="40"/>
      <c r="F4146" s="40"/>
      <c r="G4146" s="22"/>
      <c r="H4146" s="44"/>
      <c r="I4146" s="67"/>
      <c r="J4146" s="67"/>
      <c r="K4146" s="4"/>
      <c r="N4146" s="22"/>
      <c r="Q4146" s="22"/>
      <c r="T4146" s="22"/>
      <c r="W4146" s="22"/>
      <c r="Z4146" s="22"/>
      <c r="AC4146" s="22"/>
      <c r="AF4146" s="22"/>
      <c r="AI4146" s="22"/>
      <c r="AL4146" s="22"/>
      <c r="AO4146" s="22"/>
      <c r="AR4146" s="22"/>
      <c r="AU4146" s="22"/>
      <c r="AX4146" s="22"/>
      <c r="BA4146" s="22"/>
      <c r="BD4146" s="22"/>
    </row>
    <row r="4147" spans="2:56" x14ac:dyDescent="0.3">
      <c r="B4147" s="22"/>
      <c r="C4147" s="55"/>
      <c r="D4147" s="44"/>
      <c r="E4147" s="40"/>
      <c r="F4147" s="40"/>
      <c r="G4147" s="22"/>
      <c r="H4147" s="44"/>
      <c r="I4147" s="67"/>
      <c r="J4147" s="67"/>
      <c r="K4147" s="4"/>
      <c r="N4147" s="22"/>
      <c r="Q4147" s="22"/>
      <c r="T4147" s="22"/>
      <c r="W4147" s="22"/>
      <c r="Z4147" s="22"/>
      <c r="AC4147" s="22"/>
      <c r="AF4147" s="22"/>
      <c r="AI4147" s="22"/>
      <c r="AL4147" s="22"/>
      <c r="AO4147" s="22"/>
      <c r="AR4147" s="22"/>
      <c r="AU4147" s="22"/>
      <c r="AX4147" s="22"/>
      <c r="BA4147" s="22"/>
      <c r="BD4147" s="22"/>
    </row>
    <row r="4148" spans="2:56" x14ac:dyDescent="0.3">
      <c r="B4148" s="22"/>
      <c r="C4148" s="55"/>
      <c r="D4148" s="44"/>
      <c r="E4148" s="40"/>
      <c r="F4148" s="40"/>
      <c r="G4148" s="22"/>
      <c r="H4148" s="44"/>
      <c r="I4148" s="67"/>
      <c r="J4148" s="67"/>
      <c r="K4148" s="4"/>
      <c r="N4148" s="22"/>
      <c r="Q4148" s="22"/>
      <c r="T4148" s="22"/>
      <c r="W4148" s="22"/>
      <c r="Z4148" s="22"/>
      <c r="AC4148" s="22"/>
      <c r="AF4148" s="22"/>
      <c r="AI4148" s="22"/>
      <c r="AL4148" s="22"/>
      <c r="AO4148" s="22"/>
      <c r="AR4148" s="22"/>
      <c r="AU4148" s="22"/>
      <c r="AX4148" s="22"/>
      <c r="BA4148" s="22"/>
      <c r="BD4148" s="22"/>
    </row>
    <row r="4149" spans="2:56" x14ac:dyDescent="0.3">
      <c r="B4149" s="22"/>
      <c r="C4149" s="55"/>
      <c r="D4149" s="44"/>
      <c r="E4149" s="40"/>
      <c r="F4149" s="40"/>
      <c r="G4149" s="22"/>
      <c r="H4149" s="44"/>
      <c r="I4149" s="67"/>
      <c r="J4149" s="67"/>
      <c r="K4149" s="4"/>
      <c r="N4149" s="22"/>
      <c r="Q4149" s="22"/>
      <c r="T4149" s="22"/>
      <c r="W4149" s="22"/>
      <c r="Z4149" s="22"/>
      <c r="AC4149" s="22"/>
      <c r="AF4149" s="22"/>
      <c r="AI4149" s="22"/>
      <c r="AL4149" s="22"/>
      <c r="AO4149" s="22"/>
      <c r="AR4149" s="22"/>
      <c r="AU4149" s="22"/>
      <c r="AX4149" s="22"/>
      <c r="BA4149" s="22"/>
      <c r="BD4149" s="22"/>
    </row>
    <row r="4150" spans="2:56" x14ac:dyDescent="0.3">
      <c r="B4150" s="22"/>
      <c r="C4150" s="55"/>
      <c r="D4150" s="44"/>
      <c r="E4150" s="40"/>
      <c r="F4150" s="40"/>
      <c r="G4150" s="22"/>
      <c r="H4150" s="44"/>
      <c r="I4150" s="67"/>
      <c r="J4150" s="67"/>
      <c r="K4150" s="4"/>
      <c r="N4150" s="22"/>
      <c r="Q4150" s="22"/>
      <c r="T4150" s="22"/>
      <c r="W4150" s="22"/>
      <c r="Z4150" s="22"/>
      <c r="AC4150" s="22"/>
      <c r="AF4150" s="22"/>
      <c r="AI4150" s="22"/>
      <c r="AL4150" s="22"/>
      <c r="AO4150" s="22"/>
      <c r="AR4150" s="22"/>
      <c r="AU4150" s="22"/>
      <c r="AX4150" s="22"/>
      <c r="BA4150" s="22"/>
      <c r="BD4150" s="22"/>
    </row>
    <row r="4151" spans="2:56" x14ac:dyDescent="0.3">
      <c r="B4151" s="22"/>
      <c r="C4151" s="55"/>
      <c r="D4151" s="44"/>
      <c r="E4151" s="40"/>
      <c r="F4151" s="40"/>
      <c r="G4151" s="22"/>
      <c r="H4151" s="44"/>
      <c r="I4151" s="67"/>
      <c r="J4151" s="67"/>
      <c r="K4151" s="4"/>
      <c r="N4151" s="22"/>
      <c r="Q4151" s="22"/>
      <c r="T4151" s="22"/>
      <c r="W4151" s="22"/>
      <c r="Z4151" s="22"/>
      <c r="AC4151" s="22"/>
      <c r="AF4151" s="22"/>
      <c r="AI4151" s="22"/>
      <c r="AL4151" s="22"/>
      <c r="AO4151" s="22"/>
      <c r="AR4151" s="22"/>
      <c r="AU4151" s="22"/>
      <c r="AX4151" s="22"/>
      <c r="BA4151" s="22"/>
      <c r="BD4151" s="22"/>
    </row>
    <row r="4152" spans="2:56" x14ac:dyDescent="0.3">
      <c r="B4152" s="22"/>
      <c r="C4152" s="55"/>
      <c r="D4152" s="44"/>
      <c r="E4152" s="40"/>
      <c r="F4152" s="40"/>
      <c r="G4152" s="22"/>
      <c r="H4152" s="44"/>
      <c r="I4152" s="67"/>
      <c r="J4152" s="67"/>
      <c r="K4152" s="4"/>
      <c r="N4152" s="22"/>
      <c r="Q4152" s="22"/>
      <c r="T4152" s="22"/>
      <c r="W4152" s="22"/>
      <c r="Z4152" s="22"/>
      <c r="AC4152" s="22"/>
      <c r="AF4152" s="22"/>
      <c r="AI4152" s="22"/>
      <c r="AL4152" s="22"/>
      <c r="AO4152" s="22"/>
      <c r="AR4152" s="22"/>
      <c r="AU4152" s="22"/>
      <c r="AX4152" s="22"/>
      <c r="BA4152" s="22"/>
      <c r="BD4152" s="22"/>
    </row>
    <row r="4153" spans="2:56" x14ac:dyDescent="0.3">
      <c r="B4153" s="22"/>
      <c r="C4153" s="55"/>
      <c r="D4153" s="44"/>
      <c r="E4153" s="40"/>
      <c r="F4153" s="40"/>
      <c r="G4153" s="22"/>
      <c r="H4153" s="44"/>
      <c r="I4153" s="67"/>
      <c r="J4153" s="67"/>
      <c r="K4153" s="4"/>
      <c r="N4153" s="22"/>
      <c r="Q4153" s="22"/>
      <c r="T4153" s="22"/>
      <c r="W4153" s="22"/>
      <c r="Z4153" s="22"/>
      <c r="AC4153" s="22"/>
      <c r="AF4153" s="22"/>
      <c r="AI4153" s="22"/>
      <c r="AL4153" s="22"/>
      <c r="AO4153" s="22"/>
      <c r="AR4153" s="22"/>
      <c r="AU4153" s="22"/>
      <c r="AX4153" s="22"/>
      <c r="BA4153" s="22"/>
      <c r="BD4153" s="22"/>
    </row>
    <row r="4154" spans="2:56" x14ac:dyDescent="0.3">
      <c r="B4154" s="22"/>
      <c r="C4154" s="55"/>
      <c r="D4154" s="44"/>
      <c r="E4154" s="40"/>
      <c r="F4154" s="40"/>
      <c r="G4154" s="22"/>
      <c r="H4154" s="44"/>
      <c r="I4154" s="67"/>
      <c r="J4154" s="67"/>
      <c r="K4154" s="4"/>
      <c r="N4154" s="22"/>
      <c r="Q4154" s="22"/>
      <c r="T4154" s="22"/>
      <c r="W4154" s="22"/>
      <c r="Z4154" s="22"/>
      <c r="AC4154" s="22"/>
      <c r="AF4154" s="22"/>
      <c r="AI4154" s="22"/>
      <c r="AL4154" s="22"/>
      <c r="AO4154" s="22"/>
      <c r="AR4154" s="22"/>
      <c r="AU4154" s="22"/>
      <c r="AX4154" s="22"/>
      <c r="BA4154" s="22"/>
      <c r="BD4154" s="22"/>
    </row>
    <row r="4155" spans="2:56" x14ac:dyDescent="0.3">
      <c r="B4155" s="22"/>
      <c r="C4155" s="55"/>
      <c r="D4155" s="44"/>
      <c r="E4155" s="40"/>
      <c r="F4155" s="40"/>
      <c r="G4155" s="22"/>
      <c r="H4155" s="44"/>
      <c r="I4155" s="67"/>
      <c r="J4155" s="67"/>
      <c r="K4155" s="4"/>
      <c r="N4155" s="22"/>
      <c r="Q4155" s="22"/>
      <c r="T4155" s="22"/>
      <c r="W4155" s="22"/>
      <c r="Z4155" s="22"/>
      <c r="AC4155" s="22"/>
      <c r="AF4155" s="22"/>
      <c r="AI4155" s="22"/>
      <c r="AL4155" s="22"/>
      <c r="AO4155" s="22"/>
      <c r="AR4155" s="22"/>
      <c r="AU4155" s="22"/>
      <c r="AX4155" s="22"/>
      <c r="BA4155" s="22"/>
      <c r="BD4155" s="22"/>
    </row>
    <row r="4156" spans="2:56" x14ac:dyDescent="0.3">
      <c r="B4156" s="22"/>
      <c r="C4156" s="55"/>
      <c r="D4156" s="44"/>
      <c r="E4156" s="40"/>
      <c r="F4156" s="40"/>
      <c r="G4156" s="22"/>
      <c r="H4156" s="44"/>
      <c r="I4156" s="67"/>
      <c r="J4156" s="67"/>
      <c r="K4156" s="4"/>
      <c r="N4156" s="22"/>
      <c r="Q4156" s="22"/>
      <c r="T4156" s="22"/>
      <c r="W4156" s="22"/>
      <c r="Z4156" s="22"/>
      <c r="AC4156" s="22"/>
      <c r="AF4156" s="22"/>
      <c r="AI4156" s="22"/>
      <c r="AL4156" s="22"/>
      <c r="AO4156" s="22"/>
      <c r="AR4156" s="22"/>
      <c r="AU4156" s="22"/>
      <c r="AX4156" s="22"/>
      <c r="BA4156" s="22"/>
      <c r="BD4156" s="22"/>
    </row>
    <row r="4157" spans="2:56" x14ac:dyDescent="0.3">
      <c r="B4157" s="22"/>
      <c r="C4157" s="55"/>
      <c r="D4157" s="44"/>
      <c r="E4157" s="40"/>
      <c r="F4157" s="40"/>
      <c r="G4157" s="22"/>
      <c r="H4157" s="44"/>
      <c r="I4157" s="67"/>
      <c r="J4157" s="67"/>
      <c r="K4157" s="4"/>
      <c r="N4157" s="22"/>
      <c r="Q4157" s="22"/>
      <c r="T4157" s="22"/>
      <c r="W4157" s="22"/>
      <c r="Z4157" s="22"/>
      <c r="AC4157" s="22"/>
      <c r="AF4157" s="22"/>
      <c r="AI4157" s="22"/>
      <c r="AL4157" s="22"/>
      <c r="AO4157" s="22"/>
      <c r="AR4157" s="22"/>
      <c r="AU4157" s="22"/>
      <c r="AX4157" s="22"/>
      <c r="BA4157" s="22"/>
      <c r="BD4157" s="22"/>
    </row>
    <row r="4158" spans="2:56" x14ac:dyDescent="0.3">
      <c r="B4158" s="22"/>
      <c r="C4158" s="55"/>
      <c r="D4158" s="44"/>
      <c r="E4158" s="40"/>
      <c r="F4158" s="40"/>
      <c r="G4158" s="22"/>
      <c r="H4158" s="44"/>
      <c r="I4158" s="67"/>
      <c r="J4158" s="67"/>
      <c r="K4158" s="4"/>
      <c r="N4158" s="22"/>
      <c r="Q4158" s="22"/>
      <c r="T4158" s="22"/>
      <c r="W4158" s="22"/>
      <c r="Z4158" s="22"/>
      <c r="AC4158" s="22"/>
      <c r="AF4158" s="22"/>
      <c r="AI4158" s="22"/>
      <c r="AL4158" s="22"/>
      <c r="AO4158" s="22"/>
      <c r="AR4158" s="22"/>
      <c r="AU4158" s="22"/>
      <c r="AX4158" s="22"/>
      <c r="BA4158" s="22"/>
      <c r="BD4158" s="22"/>
    </row>
    <row r="4159" spans="2:56" x14ac:dyDescent="0.3">
      <c r="B4159" s="22"/>
      <c r="C4159" s="55"/>
      <c r="D4159" s="44"/>
      <c r="E4159" s="40"/>
      <c r="F4159" s="40"/>
      <c r="G4159" s="22"/>
      <c r="H4159" s="44"/>
      <c r="I4159" s="67"/>
      <c r="J4159" s="67"/>
      <c r="K4159" s="4"/>
      <c r="N4159" s="22"/>
      <c r="Q4159" s="22"/>
      <c r="T4159" s="22"/>
      <c r="W4159" s="22"/>
      <c r="Z4159" s="22"/>
      <c r="AC4159" s="22"/>
      <c r="AF4159" s="22"/>
      <c r="AI4159" s="22"/>
      <c r="AL4159" s="22"/>
      <c r="AO4159" s="22"/>
      <c r="AR4159" s="22"/>
      <c r="AU4159" s="22"/>
      <c r="AX4159" s="22"/>
      <c r="BA4159" s="22"/>
      <c r="BD4159" s="22"/>
    </row>
    <row r="4160" spans="2:56" x14ac:dyDescent="0.3">
      <c r="B4160" s="22"/>
      <c r="C4160" s="55"/>
      <c r="D4160" s="44"/>
      <c r="E4160" s="40"/>
      <c r="F4160" s="40"/>
      <c r="G4160" s="22"/>
      <c r="H4160" s="44"/>
      <c r="I4160" s="67"/>
      <c r="J4160" s="67"/>
      <c r="K4160" s="4"/>
      <c r="N4160" s="22"/>
      <c r="Q4160" s="22"/>
      <c r="T4160" s="22"/>
      <c r="W4160" s="22"/>
      <c r="Z4160" s="22"/>
      <c r="AC4160" s="22"/>
      <c r="AF4160" s="22"/>
      <c r="AI4160" s="22"/>
      <c r="AL4160" s="22"/>
      <c r="AO4160" s="22"/>
      <c r="AR4160" s="22"/>
      <c r="AU4160" s="22"/>
      <c r="AX4160" s="22"/>
      <c r="BA4160" s="22"/>
      <c r="BD4160" s="22"/>
    </row>
    <row r="4161" spans="2:56" x14ac:dyDescent="0.3">
      <c r="B4161" s="22"/>
      <c r="C4161" s="55"/>
      <c r="D4161" s="44"/>
      <c r="E4161" s="40"/>
      <c r="F4161" s="40"/>
      <c r="G4161" s="22"/>
      <c r="H4161" s="44"/>
      <c r="I4161" s="67"/>
      <c r="J4161" s="67"/>
      <c r="K4161" s="4"/>
      <c r="N4161" s="22"/>
      <c r="Q4161" s="22"/>
      <c r="T4161" s="22"/>
      <c r="W4161" s="22"/>
      <c r="Z4161" s="22"/>
      <c r="AC4161" s="22"/>
      <c r="AF4161" s="22"/>
      <c r="AI4161" s="22"/>
      <c r="AL4161" s="22"/>
      <c r="AO4161" s="22"/>
      <c r="AR4161" s="22"/>
      <c r="AU4161" s="22"/>
      <c r="AX4161" s="22"/>
      <c r="BA4161" s="22"/>
      <c r="BD4161" s="22"/>
    </row>
    <row r="4162" spans="2:56" x14ac:dyDescent="0.3">
      <c r="B4162" s="22"/>
      <c r="C4162" s="55"/>
      <c r="D4162" s="44"/>
      <c r="E4162" s="40"/>
      <c r="F4162" s="40"/>
      <c r="G4162" s="22"/>
      <c r="H4162" s="44"/>
      <c r="I4162" s="67"/>
      <c r="J4162" s="67"/>
      <c r="K4162" s="4"/>
      <c r="N4162" s="22"/>
      <c r="Q4162" s="22"/>
      <c r="T4162" s="22"/>
      <c r="W4162" s="22"/>
      <c r="Z4162" s="22"/>
      <c r="AC4162" s="22"/>
      <c r="AF4162" s="22"/>
      <c r="AI4162" s="22"/>
      <c r="AL4162" s="22"/>
      <c r="AO4162" s="22"/>
      <c r="AR4162" s="22"/>
      <c r="AU4162" s="22"/>
      <c r="AX4162" s="22"/>
      <c r="BA4162" s="22"/>
      <c r="BD4162" s="22"/>
    </row>
    <row r="4163" spans="2:56" x14ac:dyDescent="0.3">
      <c r="B4163" s="22"/>
      <c r="C4163" s="55"/>
      <c r="D4163" s="44"/>
      <c r="E4163" s="40"/>
      <c r="F4163" s="40"/>
      <c r="G4163" s="22"/>
      <c r="H4163" s="44"/>
      <c r="I4163" s="67"/>
      <c r="J4163" s="67"/>
      <c r="K4163" s="4"/>
      <c r="N4163" s="22"/>
      <c r="Q4163" s="22"/>
      <c r="T4163" s="22"/>
      <c r="W4163" s="22"/>
      <c r="Z4163" s="22"/>
      <c r="AC4163" s="22"/>
      <c r="AF4163" s="22"/>
      <c r="AI4163" s="22"/>
      <c r="AL4163" s="22"/>
      <c r="AO4163" s="22"/>
      <c r="AR4163" s="22"/>
      <c r="AU4163" s="22"/>
      <c r="AX4163" s="22"/>
      <c r="BA4163" s="22"/>
      <c r="BD4163" s="22"/>
    </row>
    <row r="4164" spans="2:56" x14ac:dyDescent="0.3">
      <c r="B4164" s="22"/>
      <c r="C4164" s="55"/>
      <c r="D4164" s="44"/>
      <c r="E4164" s="40"/>
      <c r="F4164" s="40"/>
      <c r="G4164" s="22"/>
      <c r="H4164" s="44"/>
      <c r="I4164" s="67"/>
      <c r="J4164" s="67"/>
      <c r="K4164" s="4"/>
      <c r="N4164" s="22"/>
      <c r="Q4164" s="22"/>
      <c r="T4164" s="22"/>
      <c r="W4164" s="22"/>
      <c r="Z4164" s="22"/>
      <c r="AC4164" s="22"/>
      <c r="AF4164" s="22"/>
      <c r="AI4164" s="22"/>
      <c r="AL4164" s="22"/>
      <c r="AO4164" s="22"/>
      <c r="AR4164" s="22"/>
      <c r="AU4164" s="22"/>
      <c r="AX4164" s="22"/>
      <c r="BA4164" s="22"/>
      <c r="BD4164" s="22"/>
    </row>
    <row r="4165" spans="2:56" x14ac:dyDescent="0.3">
      <c r="B4165" s="22"/>
      <c r="C4165" s="55"/>
      <c r="D4165" s="44"/>
      <c r="E4165" s="40"/>
      <c r="F4165" s="40"/>
      <c r="G4165" s="22"/>
      <c r="H4165" s="44"/>
      <c r="I4165" s="67"/>
      <c r="J4165" s="67"/>
      <c r="K4165" s="4"/>
      <c r="N4165" s="22"/>
      <c r="Q4165" s="22"/>
      <c r="T4165" s="22"/>
      <c r="W4165" s="22"/>
      <c r="Z4165" s="22"/>
      <c r="AC4165" s="22"/>
      <c r="AF4165" s="22"/>
      <c r="AI4165" s="22"/>
      <c r="AL4165" s="22"/>
      <c r="AO4165" s="22"/>
      <c r="AR4165" s="22"/>
      <c r="AU4165" s="22"/>
      <c r="AX4165" s="22"/>
      <c r="BA4165" s="22"/>
      <c r="BD4165" s="22"/>
    </row>
    <row r="4166" spans="2:56" x14ac:dyDescent="0.3">
      <c r="B4166" s="22"/>
      <c r="C4166" s="55"/>
      <c r="D4166" s="44"/>
      <c r="E4166" s="40"/>
      <c r="F4166" s="40"/>
      <c r="G4166" s="22"/>
      <c r="H4166" s="44"/>
      <c r="I4166" s="67"/>
      <c r="J4166" s="67"/>
      <c r="K4166" s="4"/>
      <c r="N4166" s="22"/>
      <c r="Q4166" s="22"/>
      <c r="T4166" s="22"/>
      <c r="W4166" s="22"/>
      <c r="Z4166" s="22"/>
      <c r="AC4166" s="22"/>
      <c r="AF4166" s="22"/>
      <c r="AI4166" s="22"/>
      <c r="AL4166" s="22"/>
      <c r="AO4166" s="22"/>
      <c r="AR4166" s="22"/>
      <c r="AU4166" s="22"/>
      <c r="AX4166" s="22"/>
      <c r="BA4166" s="22"/>
      <c r="BD4166" s="22"/>
    </row>
    <row r="4167" spans="2:56" x14ac:dyDescent="0.3">
      <c r="B4167" s="22"/>
      <c r="C4167" s="55"/>
      <c r="D4167" s="44"/>
      <c r="E4167" s="40"/>
      <c r="F4167" s="40"/>
      <c r="G4167" s="22"/>
      <c r="H4167" s="44"/>
      <c r="I4167" s="67"/>
      <c r="J4167" s="67"/>
      <c r="K4167" s="4"/>
      <c r="N4167" s="22"/>
      <c r="Q4167" s="22"/>
      <c r="T4167" s="22"/>
      <c r="W4167" s="22"/>
      <c r="Z4167" s="22"/>
      <c r="AC4167" s="22"/>
      <c r="AF4167" s="22"/>
      <c r="AI4167" s="22"/>
      <c r="AL4167" s="22"/>
      <c r="AO4167" s="22"/>
      <c r="AR4167" s="22"/>
      <c r="AU4167" s="22"/>
      <c r="AX4167" s="22"/>
      <c r="BA4167" s="22"/>
      <c r="BD4167" s="22"/>
    </row>
    <row r="4168" spans="2:56" x14ac:dyDescent="0.3">
      <c r="B4168" s="22"/>
      <c r="C4168" s="55"/>
      <c r="D4168" s="44"/>
      <c r="E4168" s="40"/>
      <c r="F4168" s="40"/>
      <c r="G4168" s="22"/>
      <c r="H4168" s="44"/>
      <c r="I4168" s="67"/>
      <c r="J4168" s="67"/>
      <c r="K4168" s="4"/>
      <c r="N4168" s="22"/>
      <c r="Q4168" s="22"/>
      <c r="T4168" s="22"/>
      <c r="W4168" s="22"/>
      <c r="Z4168" s="22"/>
      <c r="AC4168" s="22"/>
      <c r="AF4168" s="22"/>
      <c r="AI4168" s="22"/>
      <c r="AL4168" s="22"/>
      <c r="AO4168" s="22"/>
      <c r="AR4168" s="22"/>
      <c r="AU4168" s="22"/>
      <c r="AX4168" s="22"/>
      <c r="BA4168" s="22"/>
      <c r="BD4168" s="22"/>
    </row>
    <row r="4169" spans="2:56" x14ac:dyDescent="0.3">
      <c r="B4169" s="22"/>
      <c r="C4169" s="55"/>
      <c r="D4169" s="44"/>
      <c r="E4169" s="40"/>
      <c r="F4169" s="40"/>
      <c r="G4169" s="22"/>
      <c r="H4169" s="44"/>
      <c r="I4169" s="67"/>
      <c r="J4169" s="67"/>
      <c r="K4169" s="4"/>
      <c r="N4169" s="22"/>
      <c r="Q4169" s="22"/>
      <c r="T4169" s="22"/>
      <c r="W4169" s="22"/>
      <c r="Z4169" s="22"/>
      <c r="AC4169" s="22"/>
      <c r="AF4169" s="22"/>
      <c r="AI4169" s="22"/>
      <c r="AL4169" s="22"/>
      <c r="AO4169" s="22"/>
      <c r="AR4169" s="22"/>
      <c r="AU4169" s="22"/>
      <c r="AX4169" s="22"/>
      <c r="BA4169" s="22"/>
      <c r="BD4169" s="22"/>
    </row>
    <row r="4170" spans="2:56" x14ac:dyDescent="0.3">
      <c r="B4170" s="22"/>
      <c r="C4170" s="55"/>
      <c r="D4170" s="44"/>
      <c r="E4170" s="40"/>
      <c r="F4170" s="40"/>
      <c r="G4170" s="22"/>
      <c r="H4170" s="44"/>
      <c r="I4170" s="67"/>
      <c r="J4170" s="67"/>
      <c r="K4170" s="4"/>
      <c r="N4170" s="22"/>
      <c r="Q4170" s="22"/>
      <c r="T4170" s="22"/>
      <c r="W4170" s="22"/>
      <c r="Z4170" s="22"/>
      <c r="AC4170" s="22"/>
      <c r="AF4170" s="22"/>
      <c r="AI4170" s="22"/>
      <c r="AL4170" s="22"/>
      <c r="AO4170" s="22"/>
      <c r="AR4170" s="22"/>
      <c r="AU4170" s="22"/>
      <c r="AX4170" s="22"/>
      <c r="BA4170" s="22"/>
      <c r="BD4170" s="22"/>
    </row>
    <row r="4171" spans="2:56" x14ac:dyDescent="0.3">
      <c r="B4171" s="22"/>
      <c r="C4171" s="55"/>
      <c r="D4171" s="44"/>
      <c r="E4171" s="40"/>
      <c r="F4171" s="40"/>
      <c r="G4171" s="22"/>
      <c r="H4171" s="44"/>
      <c r="I4171" s="67"/>
      <c r="J4171" s="67"/>
      <c r="K4171" s="4"/>
      <c r="N4171" s="22"/>
      <c r="Q4171" s="22"/>
      <c r="T4171" s="22"/>
      <c r="W4171" s="22"/>
      <c r="Z4171" s="22"/>
      <c r="AC4171" s="22"/>
      <c r="AF4171" s="22"/>
      <c r="AI4171" s="22"/>
      <c r="AL4171" s="22"/>
      <c r="AO4171" s="22"/>
      <c r="AR4171" s="22"/>
      <c r="AU4171" s="22"/>
      <c r="AX4171" s="22"/>
      <c r="BA4171" s="22"/>
      <c r="BD4171" s="22"/>
    </row>
    <row r="4172" spans="2:56" x14ac:dyDescent="0.3">
      <c r="B4172" s="22"/>
      <c r="C4172" s="55"/>
      <c r="D4172" s="44"/>
      <c r="E4172" s="40"/>
      <c r="F4172" s="40"/>
      <c r="G4172" s="22"/>
      <c r="H4172" s="44"/>
      <c r="I4172" s="67"/>
      <c r="J4172" s="67"/>
      <c r="K4172" s="4"/>
      <c r="N4172" s="22"/>
      <c r="Q4172" s="22"/>
      <c r="T4172" s="22"/>
      <c r="W4172" s="22"/>
      <c r="Z4172" s="22"/>
      <c r="AC4172" s="22"/>
      <c r="AF4172" s="22"/>
      <c r="AI4172" s="22"/>
      <c r="AL4172" s="22"/>
      <c r="AO4172" s="22"/>
      <c r="AR4172" s="22"/>
      <c r="AU4172" s="22"/>
      <c r="AX4172" s="22"/>
      <c r="BA4172" s="22"/>
      <c r="BD4172" s="22"/>
    </row>
    <row r="4173" spans="2:56" x14ac:dyDescent="0.3">
      <c r="B4173" s="22"/>
      <c r="C4173" s="55"/>
      <c r="D4173" s="44"/>
      <c r="E4173" s="40"/>
      <c r="F4173" s="40"/>
      <c r="G4173" s="22"/>
      <c r="H4173" s="44"/>
      <c r="I4173" s="67"/>
      <c r="J4173" s="67"/>
      <c r="K4173" s="4"/>
      <c r="N4173" s="22"/>
      <c r="Q4173" s="22"/>
      <c r="T4173" s="22"/>
      <c r="W4173" s="22"/>
      <c r="Z4173" s="22"/>
      <c r="AC4173" s="22"/>
      <c r="AF4173" s="22"/>
      <c r="AI4173" s="22"/>
      <c r="AL4173" s="22"/>
      <c r="AO4173" s="22"/>
      <c r="AR4173" s="22"/>
      <c r="AU4173" s="22"/>
      <c r="AX4173" s="22"/>
      <c r="BA4173" s="22"/>
      <c r="BD4173" s="22"/>
    </row>
    <row r="4174" spans="2:56" x14ac:dyDescent="0.3">
      <c r="B4174" s="22"/>
      <c r="C4174" s="55"/>
      <c r="D4174" s="44"/>
      <c r="E4174" s="40"/>
      <c r="F4174" s="40"/>
      <c r="G4174" s="22"/>
      <c r="H4174" s="44"/>
      <c r="I4174" s="67"/>
      <c r="J4174" s="67"/>
      <c r="K4174" s="4"/>
      <c r="N4174" s="22"/>
      <c r="Q4174" s="22"/>
      <c r="T4174" s="22"/>
      <c r="W4174" s="22"/>
      <c r="Z4174" s="22"/>
      <c r="AC4174" s="22"/>
      <c r="AF4174" s="22"/>
      <c r="AI4174" s="22"/>
      <c r="AL4174" s="22"/>
      <c r="AO4174" s="22"/>
      <c r="AR4174" s="22"/>
      <c r="AU4174" s="22"/>
      <c r="AX4174" s="22"/>
      <c r="BA4174" s="22"/>
      <c r="BD4174" s="22"/>
    </row>
    <row r="4175" spans="2:56" x14ac:dyDescent="0.3">
      <c r="B4175" s="22"/>
      <c r="C4175" s="55"/>
      <c r="D4175" s="44"/>
      <c r="E4175" s="40"/>
      <c r="F4175" s="40"/>
      <c r="G4175" s="22"/>
      <c r="H4175" s="44"/>
      <c r="I4175" s="67"/>
      <c r="J4175" s="67"/>
      <c r="K4175" s="4"/>
      <c r="N4175" s="22"/>
      <c r="Q4175" s="22"/>
      <c r="T4175" s="22"/>
      <c r="W4175" s="22"/>
      <c r="Z4175" s="22"/>
      <c r="AC4175" s="22"/>
      <c r="AF4175" s="22"/>
      <c r="AI4175" s="22"/>
      <c r="AL4175" s="22"/>
      <c r="AO4175" s="22"/>
      <c r="AR4175" s="22"/>
      <c r="AU4175" s="22"/>
      <c r="AX4175" s="22"/>
      <c r="BA4175" s="22"/>
      <c r="BD4175" s="22"/>
    </row>
    <row r="4176" spans="2:56" x14ac:dyDescent="0.3">
      <c r="B4176" s="22"/>
      <c r="C4176" s="55"/>
      <c r="D4176" s="44"/>
      <c r="E4176" s="40"/>
      <c r="F4176" s="40"/>
      <c r="G4176" s="22"/>
      <c r="H4176" s="44"/>
      <c r="I4176" s="67"/>
      <c r="J4176" s="67"/>
      <c r="K4176" s="4"/>
      <c r="N4176" s="22"/>
      <c r="Q4176" s="22"/>
      <c r="T4176" s="22"/>
      <c r="W4176" s="22"/>
      <c r="Z4176" s="22"/>
      <c r="AC4176" s="22"/>
      <c r="AF4176" s="22"/>
      <c r="AI4176" s="22"/>
      <c r="AL4176" s="22"/>
      <c r="AO4176" s="22"/>
      <c r="AR4176" s="22"/>
      <c r="AU4176" s="22"/>
      <c r="AX4176" s="22"/>
      <c r="BA4176" s="22"/>
      <c r="BD4176" s="22"/>
    </row>
    <row r="4177" spans="2:56" x14ac:dyDescent="0.3">
      <c r="B4177" s="22"/>
      <c r="C4177" s="55"/>
      <c r="D4177" s="44"/>
      <c r="E4177" s="40"/>
      <c r="F4177" s="40"/>
      <c r="G4177" s="22"/>
      <c r="H4177" s="44"/>
      <c r="I4177" s="67"/>
      <c r="J4177" s="67"/>
      <c r="K4177" s="4"/>
      <c r="N4177" s="22"/>
      <c r="Q4177" s="22"/>
      <c r="T4177" s="22"/>
      <c r="W4177" s="22"/>
      <c r="Z4177" s="22"/>
      <c r="AC4177" s="22"/>
      <c r="AF4177" s="22"/>
      <c r="AI4177" s="22"/>
      <c r="AL4177" s="22"/>
      <c r="AO4177" s="22"/>
      <c r="AR4177" s="22"/>
      <c r="AU4177" s="22"/>
      <c r="AX4177" s="22"/>
      <c r="BA4177" s="22"/>
      <c r="BD4177" s="22"/>
    </row>
    <row r="4178" spans="2:56" x14ac:dyDescent="0.3">
      <c r="B4178" s="22"/>
      <c r="C4178" s="55"/>
      <c r="D4178" s="44"/>
      <c r="E4178" s="40"/>
      <c r="F4178" s="40"/>
      <c r="G4178" s="22"/>
      <c r="H4178" s="44"/>
      <c r="I4178" s="67"/>
      <c r="J4178" s="67"/>
      <c r="K4178" s="4"/>
      <c r="N4178" s="22"/>
      <c r="Q4178" s="22"/>
      <c r="T4178" s="22"/>
      <c r="W4178" s="22"/>
      <c r="Z4178" s="22"/>
      <c r="AC4178" s="22"/>
      <c r="AF4178" s="22"/>
      <c r="AI4178" s="22"/>
      <c r="AL4178" s="22"/>
      <c r="AO4178" s="22"/>
      <c r="AR4178" s="22"/>
      <c r="AU4178" s="22"/>
      <c r="AX4178" s="22"/>
      <c r="BA4178" s="22"/>
      <c r="BD4178" s="22"/>
    </row>
    <row r="4179" spans="2:56" x14ac:dyDescent="0.3">
      <c r="B4179" s="22"/>
      <c r="C4179" s="55"/>
      <c r="D4179" s="44"/>
      <c r="E4179" s="40"/>
      <c r="F4179" s="40"/>
      <c r="G4179" s="22"/>
      <c r="H4179" s="44"/>
      <c r="I4179" s="67"/>
      <c r="J4179" s="67"/>
      <c r="K4179" s="4"/>
      <c r="N4179" s="22"/>
      <c r="Q4179" s="22"/>
      <c r="T4179" s="22"/>
      <c r="W4179" s="22"/>
      <c r="Z4179" s="22"/>
      <c r="AC4179" s="22"/>
      <c r="AF4179" s="22"/>
      <c r="AI4179" s="22"/>
      <c r="AL4179" s="22"/>
      <c r="AO4179" s="22"/>
      <c r="AR4179" s="22"/>
      <c r="AU4179" s="22"/>
      <c r="AX4179" s="22"/>
      <c r="BA4179" s="22"/>
      <c r="BD4179" s="22"/>
    </row>
    <row r="4180" spans="2:56" x14ac:dyDescent="0.3">
      <c r="B4180" s="22"/>
      <c r="C4180" s="55"/>
      <c r="D4180" s="44"/>
      <c r="E4180" s="40"/>
      <c r="F4180" s="40"/>
      <c r="G4180" s="22"/>
      <c r="H4180" s="44"/>
      <c r="I4180" s="67"/>
      <c r="J4180" s="67"/>
      <c r="K4180" s="4"/>
      <c r="N4180" s="22"/>
      <c r="Q4180" s="22"/>
      <c r="T4180" s="22"/>
      <c r="W4180" s="22"/>
      <c r="Z4180" s="22"/>
      <c r="AC4180" s="22"/>
      <c r="AF4180" s="22"/>
      <c r="AI4180" s="22"/>
      <c r="AL4180" s="22"/>
      <c r="AO4180" s="22"/>
      <c r="AR4180" s="22"/>
      <c r="AU4180" s="22"/>
      <c r="AX4180" s="22"/>
      <c r="BA4180" s="22"/>
      <c r="BD4180" s="22"/>
    </row>
    <row r="4181" spans="2:56" x14ac:dyDescent="0.3">
      <c r="B4181" s="22"/>
      <c r="C4181" s="55"/>
      <c r="D4181" s="44"/>
      <c r="E4181" s="40"/>
      <c r="F4181" s="40"/>
      <c r="G4181" s="22"/>
      <c r="H4181" s="44"/>
      <c r="I4181" s="67"/>
      <c r="J4181" s="67"/>
      <c r="K4181" s="4"/>
      <c r="N4181" s="22"/>
      <c r="Q4181" s="22"/>
      <c r="T4181" s="22"/>
      <c r="W4181" s="22"/>
      <c r="Z4181" s="22"/>
      <c r="AC4181" s="22"/>
      <c r="AF4181" s="22"/>
      <c r="AI4181" s="22"/>
      <c r="AL4181" s="22"/>
      <c r="AO4181" s="22"/>
      <c r="AR4181" s="22"/>
      <c r="AU4181" s="22"/>
      <c r="AX4181" s="22"/>
      <c r="BA4181" s="22"/>
      <c r="BD4181" s="22"/>
    </row>
    <row r="4182" spans="2:56" x14ac:dyDescent="0.3">
      <c r="B4182" s="22"/>
      <c r="C4182" s="55"/>
      <c r="D4182" s="44"/>
      <c r="E4182" s="40"/>
      <c r="F4182" s="40"/>
      <c r="G4182" s="22"/>
      <c r="H4182" s="44"/>
      <c r="I4182" s="67"/>
      <c r="J4182" s="67"/>
      <c r="K4182" s="4"/>
      <c r="N4182" s="22"/>
      <c r="Q4182" s="22"/>
      <c r="T4182" s="22"/>
      <c r="W4182" s="22"/>
      <c r="Z4182" s="22"/>
      <c r="AC4182" s="22"/>
      <c r="AF4182" s="22"/>
      <c r="AI4182" s="22"/>
      <c r="AL4182" s="22"/>
      <c r="AO4182" s="22"/>
      <c r="AR4182" s="22"/>
      <c r="AU4182" s="22"/>
      <c r="AX4182" s="22"/>
      <c r="BA4182" s="22"/>
      <c r="BD4182" s="22"/>
    </row>
    <row r="4183" spans="2:56" x14ac:dyDescent="0.3">
      <c r="B4183" s="22"/>
      <c r="C4183" s="55"/>
      <c r="D4183" s="44"/>
      <c r="E4183" s="40"/>
      <c r="F4183" s="40"/>
      <c r="G4183" s="22"/>
      <c r="H4183" s="44"/>
      <c r="I4183" s="67"/>
      <c r="J4183" s="67"/>
      <c r="K4183" s="4"/>
      <c r="N4183" s="22"/>
      <c r="Q4183" s="22"/>
      <c r="T4183" s="22"/>
      <c r="W4183" s="22"/>
      <c r="Z4183" s="22"/>
      <c r="AC4183" s="22"/>
      <c r="AF4183" s="22"/>
      <c r="AI4183" s="22"/>
      <c r="AL4183" s="22"/>
      <c r="AO4183" s="22"/>
      <c r="AR4183" s="22"/>
      <c r="AU4183" s="22"/>
      <c r="AX4183" s="22"/>
      <c r="BA4183" s="22"/>
      <c r="BD4183" s="22"/>
    </row>
    <row r="4184" spans="2:56" x14ac:dyDescent="0.3">
      <c r="B4184" s="22"/>
      <c r="C4184" s="55"/>
      <c r="D4184" s="44"/>
      <c r="E4184" s="40"/>
      <c r="F4184" s="40"/>
      <c r="G4184" s="22"/>
      <c r="H4184" s="44"/>
      <c r="I4184" s="67"/>
      <c r="J4184" s="67"/>
      <c r="K4184" s="4"/>
      <c r="N4184" s="22"/>
      <c r="Q4184" s="22"/>
      <c r="T4184" s="22"/>
      <c r="W4184" s="22"/>
      <c r="Z4184" s="22"/>
      <c r="AC4184" s="22"/>
      <c r="AF4184" s="22"/>
      <c r="AI4184" s="22"/>
      <c r="AL4184" s="22"/>
      <c r="AO4184" s="22"/>
      <c r="AR4184" s="22"/>
      <c r="AU4184" s="22"/>
      <c r="AX4184" s="22"/>
      <c r="BA4184" s="22"/>
      <c r="BD4184" s="22"/>
    </row>
    <row r="4185" spans="2:56" x14ac:dyDescent="0.3">
      <c r="B4185" s="22"/>
      <c r="C4185" s="55"/>
      <c r="D4185" s="44"/>
      <c r="E4185" s="40"/>
      <c r="F4185" s="40"/>
      <c r="G4185" s="22"/>
      <c r="H4185" s="44"/>
      <c r="I4185" s="67"/>
      <c r="J4185" s="67"/>
      <c r="K4185" s="4"/>
      <c r="N4185" s="22"/>
      <c r="Q4185" s="22"/>
      <c r="T4185" s="22"/>
      <c r="W4185" s="22"/>
      <c r="Z4185" s="22"/>
      <c r="AC4185" s="22"/>
      <c r="AF4185" s="22"/>
      <c r="AI4185" s="22"/>
      <c r="AL4185" s="22"/>
      <c r="AO4185" s="22"/>
      <c r="AR4185" s="22"/>
      <c r="AU4185" s="22"/>
      <c r="AX4185" s="22"/>
      <c r="BA4185" s="22"/>
      <c r="BD4185" s="22"/>
    </row>
    <row r="4186" spans="2:56" x14ac:dyDescent="0.3">
      <c r="B4186" s="22"/>
      <c r="C4186" s="55"/>
      <c r="D4186" s="44"/>
      <c r="E4186" s="40"/>
      <c r="F4186" s="40"/>
      <c r="G4186" s="22"/>
      <c r="H4186" s="44"/>
      <c r="I4186" s="67"/>
      <c r="J4186" s="67"/>
      <c r="K4186" s="4"/>
      <c r="N4186" s="22"/>
      <c r="Q4186" s="22"/>
      <c r="T4186" s="22"/>
      <c r="W4186" s="22"/>
      <c r="Z4186" s="22"/>
      <c r="AC4186" s="22"/>
      <c r="AF4186" s="22"/>
      <c r="AI4186" s="22"/>
      <c r="AL4186" s="22"/>
      <c r="AO4186" s="22"/>
      <c r="AR4186" s="22"/>
      <c r="AU4186" s="22"/>
      <c r="AX4186" s="22"/>
      <c r="BA4186" s="22"/>
      <c r="BD4186" s="22"/>
    </row>
    <row r="4187" spans="2:56" x14ac:dyDescent="0.3">
      <c r="B4187" s="22"/>
      <c r="C4187" s="55"/>
      <c r="D4187" s="44"/>
      <c r="E4187" s="40"/>
      <c r="F4187" s="40"/>
      <c r="G4187" s="22"/>
      <c r="H4187" s="44"/>
      <c r="I4187" s="67"/>
      <c r="J4187" s="67"/>
      <c r="K4187" s="4"/>
      <c r="N4187" s="22"/>
      <c r="Q4187" s="22"/>
      <c r="T4187" s="22"/>
      <c r="W4187" s="22"/>
      <c r="Z4187" s="22"/>
      <c r="AC4187" s="22"/>
      <c r="AF4187" s="22"/>
      <c r="AI4187" s="22"/>
      <c r="AL4187" s="22"/>
      <c r="AO4187" s="22"/>
      <c r="AR4187" s="22"/>
      <c r="AU4187" s="22"/>
      <c r="AX4187" s="22"/>
      <c r="BA4187" s="22"/>
      <c r="BD4187" s="22"/>
    </row>
    <row r="4188" spans="2:56" x14ac:dyDescent="0.3">
      <c r="B4188" s="22"/>
      <c r="C4188" s="55"/>
      <c r="D4188" s="44"/>
      <c r="E4188" s="40"/>
      <c r="F4188" s="40"/>
      <c r="G4188" s="22"/>
      <c r="H4188" s="44"/>
      <c r="I4188" s="67"/>
      <c r="J4188" s="67"/>
      <c r="K4188" s="4"/>
      <c r="N4188" s="22"/>
      <c r="Q4188" s="22"/>
      <c r="T4188" s="22"/>
      <c r="W4188" s="22"/>
      <c r="Z4188" s="22"/>
      <c r="AC4188" s="22"/>
      <c r="AF4188" s="22"/>
      <c r="AI4188" s="22"/>
      <c r="AL4188" s="22"/>
      <c r="AO4188" s="22"/>
      <c r="AR4188" s="22"/>
      <c r="AU4188" s="22"/>
      <c r="AX4188" s="22"/>
      <c r="BA4188" s="22"/>
      <c r="BD4188" s="22"/>
    </row>
    <row r="4189" spans="2:56" x14ac:dyDescent="0.3">
      <c r="B4189" s="22"/>
      <c r="C4189" s="55"/>
      <c r="D4189" s="44"/>
      <c r="E4189" s="40"/>
      <c r="F4189" s="40"/>
      <c r="G4189" s="22"/>
      <c r="H4189" s="44"/>
      <c r="I4189" s="67"/>
      <c r="J4189" s="67"/>
      <c r="K4189" s="4"/>
      <c r="N4189" s="22"/>
      <c r="Q4189" s="22"/>
      <c r="T4189" s="22"/>
      <c r="W4189" s="22"/>
      <c r="Z4189" s="22"/>
      <c r="AC4189" s="22"/>
      <c r="AF4189" s="22"/>
      <c r="AI4189" s="22"/>
      <c r="AL4189" s="22"/>
      <c r="AO4189" s="22"/>
      <c r="AR4189" s="22"/>
      <c r="AU4189" s="22"/>
      <c r="AX4189" s="22"/>
      <c r="BA4189" s="22"/>
      <c r="BD4189" s="22"/>
    </row>
    <row r="4190" spans="2:56" x14ac:dyDescent="0.3">
      <c r="B4190" s="22"/>
      <c r="C4190" s="55"/>
      <c r="D4190" s="44"/>
      <c r="E4190" s="40"/>
      <c r="F4190" s="40"/>
      <c r="G4190" s="22"/>
      <c r="H4190" s="44"/>
      <c r="I4190" s="67"/>
      <c r="J4190" s="67"/>
      <c r="K4190" s="4"/>
      <c r="N4190" s="22"/>
      <c r="Q4190" s="22"/>
      <c r="T4190" s="22"/>
      <c r="W4190" s="22"/>
      <c r="Z4190" s="22"/>
      <c r="AC4190" s="22"/>
      <c r="AF4190" s="22"/>
      <c r="AI4190" s="22"/>
      <c r="AL4190" s="22"/>
      <c r="AO4190" s="22"/>
      <c r="AR4190" s="22"/>
      <c r="AU4190" s="22"/>
      <c r="AX4190" s="22"/>
      <c r="BA4190" s="22"/>
      <c r="BD4190" s="22"/>
    </row>
    <row r="4191" spans="2:56" x14ac:dyDescent="0.3">
      <c r="B4191" s="22"/>
      <c r="C4191" s="55"/>
      <c r="D4191" s="44"/>
      <c r="E4191" s="40"/>
      <c r="F4191" s="40"/>
      <c r="G4191" s="22"/>
      <c r="H4191" s="44"/>
      <c r="I4191" s="67"/>
      <c r="J4191" s="67"/>
      <c r="K4191" s="4"/>
      <c r="N4191" s="22"/>
      <c r="Q4191" s="22"/>
      <c r="T4191" s="22"/>
      <c r="W4191" s="22"/>
      <c r="Z4191" s="22"/>
      <c r="AC4191" s="22"/>
      <c r="AF4191" s="22"/>
      <c r="AI4191" s="22"/>
      <c r="AL4191" s="22"/>
      <c r="AO4191" s="22"/>
      <c r="AR4191" s="22"/>
      <c r="AU4191" s="22"/>
      <c r="AX4191" s="22"/>
      <c r="BA4191" s="22"/>
      <c r="BD4191" s="22"/>
    </row>
    <row r="4192" spans="2:56" x14ac:dyDescent="0.3">
      <c r="B4192" s="22"/>
      <c r="C4192" s="55"/>
      <c r="D4192" s="44"/>
      <c r="E4192" s="40"/>
      <c r="F4192" s="40"/>
      <c r="G4192" s="22"/>
      <c r="H4192" s="44"/>
      <c r="I4192" s="67"/>
      <c r="J4192" s="67"/>
      <c r="K4192" s="4"/>
      <c r="N4192" s="22"/>
      <c r="Q4192" s="22"/>
      <c r="T4192" s="22"/>
      <c r="W4192" s="22"/>
      <c r="Z4192" s="22"/>
      <c r="AC4192" s="22"/>
      <c r="AF4192" s="22"/>
      <c r="AI4192" s="22"/>
      <c r="AL4192" s="22"/>
      <c r="AO4192" s="22"/>
      <c r="AR4192" s="22"/>
      <c r="AU4192" s="22"/>
      <c r="AX4192" s="22"/>
      <c r="BA4192" s="22"/>
      <c r="BD4192" s="22"/>
    </row>
    <row r="4193" spans="2:56" x14ac:dyDescent="0.3">
      <c r="B4193" s="22"/>
      <c r="C4193" s="55"/>
      <c r="D4193" s="44"/>
      <c r="E4193" s="40"/>
      <c r="F4193" s="40"/>
      <c r="G4193" s="22"/>
      <c r="H4193" s="44"/>
      <c r="I4193" s="67"/>
      <c r="J4193" s="67"/>
      <c r="K4193" s="4"/>
      <c r="N4193" s="22"/>
      <c r="Q4193" s="22"/>
      <c r="T4193" s="22"/>
      <c r="W4193" s="22"/>
      <c r="Z4193" s="22"/>
      <c r="AC4193" s="22"/>
      <c r="AF4193" s="22"/>
      <c r="AI4193" s="22"/>
      <c r="AL4193" s="22"/>
      <c r="AO4193" s="22"/>
      <c r="AR4193" s="22"/>
      <c r="AU4193" s="22"/>
      <c r="AX4193" s="22"/>
      <c r="BA4193" s="22"/>
      <c r="BD4193" s="22"/>
    </row>
    <row r="4194" spans="2:56" x14ac:dyDescent="0.3">
      <c r="B4194" s="22"/>
      <c r="C4194" s="55"/>
      <c r="D4194" s="44"/>
      <c r="E4194" s="40"/>
      <c r="F4194" s="40"/>
      <c r="G4194" s="22"/>
      <c r="H4194" s="44"/>
      <c r="I4194" s="67"/>
      <c r="J4194" s="67"/>
      <c r="K4194" s="4"/>
      <c r="N4194" s="22"/>
      <c r="Q4194" s="22"/>
      <c r="T4194" s="22"/>
      <c r="W4194" s="22"/>
      <c r="Z4194" s="22"/>
      <c r="AC4194" s="22"/>
      <c r="AF4194" s="22"/>
      <c r="AI4194" s="22"/>
      <c r="AL4194" s="22"/>
      <c r="AO4194" s="22"/>
      <c r="AR4194" s="22"/>
      <c r="AU4194" s="22"/>
      <c r="AX4194" s="22"/>
      <c r="BA4194" s="22"/>
      <c r="BD4194" s="22"/>
    </row>
    <row r="4195" spans="2:56" x14ac:dyDescent="0.3">
      <c r="B4195" s="22"/>
      <c r="C4195" s="55"/>
      <c r="D4195" s="44"/>
      <c r="E4195" s="40"/>
      <c r="F4195" s="40"/>
      <c r="G4195" s="22"/>
      <c r="H4195" s="44"/>
      <c r="I4195" s="67"/>
      <c r="J4195" s="67"/>
      <c r="K4195" s="4"/>
      <c r="N4195" s="22"/>
      <c r="Q4195" s="22"/>
      <c r="T4195" s="22"/>
      <c r="W4195" s="22"/>
      <c r="Z4195" s="22"/>
      <c r="AC4195" s="22"/>
      <c r="AF4195" s="22"/>
      <c r="AI4195" s="22"/>
      <c r="AL4195" s="22"/>
      <c r="AO4195" s="22"/>
      <c r="AR4195" s="22"/>
      <c r="AU4195" s="22"/>
      <c r="AX4195" s="22"/>
      <c r="BA4195" s="22"/>
      <c r="BD4195" s="22"/>
    </row>
    <row r="4196" spans="2:56" x14ac:dyDescent="0.3">
      <c r="B4196" s="22"/>
      <c r="C4196" s="55"/>
      <c r="D4196" s="44"/>
      <c r="E4196" s="40"/>
      <c r="F4196" s="40"/>
      <c r="G4196" s="22"/>
      <c r="H4196" s="44"/>
      <c r="I4196" s="67"/>
      <c r="J4196" s="67"/>
      <c r="K4196" s="4"/>
      <c r="N4196" s="22"/>
      <c r="Q4196" s="22"/>
      <c r="T4196" s="22"/>
      <c r="W4196" s="22"/>
      <c r="Z4196" s="22"/>
      <c r="AC4196" s="22"/>
      <c r="AF4196" s="22"/>
      <c r="AI4196" s="22"/>
      <c r="AL4196" s="22"/>
      <c r="AO4196" s="22"/>
      <c r="AR4196" s="22"/>
      <c r="AU4196" s="22"/>
      <c r="AX4196" s="22"/>
      <c r="BA4196" s="22"/>
      <c r="BD4196" s="22"/>
    </row>
    <row r="4197" spans="2:56" x14ac:dyDescent="0.3">
      <c r="B4197" s="22"/>
      <c r="C4197" s="55"/>
      <c r="D4197" s="44"/>
      <c r="E4197" s="40"/>
      <c r="F4197" s="40"/>
      <c r="G4197" s="22"/>
      <c r="H4197" s="44"/>
      <c r="I4197" s="67"/>
      <c r="J4197" s="67"/>
      <c r="K4197" s="4"/>
      <c r="N4197" s="22"/>
      <c r="Q4197" s="22"/>
      <c r="T4197" s="22"/>
      <c r="W4197" s="22"/>
      <c r="Z4197" s="22"/>
      <c r="AC4197" s="22"/>
      <c r="AF4197" s="22"/>
      <c r="AI4197" s="22"/>
      <c r="AL4197" s="22"/>
      <c r="AO4197" s="22"/>
      <c r="AR4197" s="22"/>
      <c r="AU4197" s="22"/>
      <c r="AX4197" s="22"/>
      <c r="BA4197" s="22"/>
      <c r="BD4197" s="22"/>
    </row>
    <row r="4198" spans="2:56" x14ac:dyDescent="0.3">
      <c r="B4198" s="22"/>
      <c r="C4198" s="55"/>
      <c r="D4198" s="44"/>
      <c r="E4198" s="40"/>
      <c r="F4198" s="40"/>
      <c r="G4198" s="22"/>
      <c r="H4198" s="44"/>
      <c r="I4198" s="67"/>
      <c r="J4198" s="67"/>
      <c r="K4198" s="4"/>
      <c r="N4198" s="22"/>
      <c r="Q4198" s="22"/>
      <c r="T4198" s="22"/>
      <c r="W4198" s="22"/>
      <c r="Z4198" s="22"/>
      <c r="AC4198" s="22"/>
      <c r="AF4198" s="22"/>
      <c r="AI4198" s="22"/>
      <c r="AL4198" s="22"/>
      <c r="AO4198" s="22"/>
      <c r="AR4198" s="22"/>
      <c r="AU4198" s="22"/>
      <c r="AX4198" s="22"/>
      <c r="BA4198" s="22"/>
      <c r="BD4198" s="22"/>
    </row>
    <row r="4199" spans="2:56" x14ac:dyDescent="0.3">
      <c r="B4199" s="22"/>
      <c r="C4199" s="55"/>
      <c r="D4199" s="44"/>
      <c r="E4199" s="40"/>
      <c r="F4199" s="40"/>
      <c r="G4199" s="22"/>
      <c r="H4199" s="44"/>
      <c r="I4199" s="67"/>
      <c r="J4199" s="67"/>
      <c r="K4199" s="4"/>
      <c r="N4199" s="22"/>
      <c r="Q4199" s="22"/>
      <c r="T4199" s="22"/>
      <c r="W4199" s="22"/>
      <c r="Z4199" s="22"/>
      <c r="AC4199" s="22"/>
      <c r="AF4199" s="22"/>
      <c r="AI4199" s="22"/>
      <c r="AL4199" s="22"/>
      <c r="AO4199" s="22"/>
      <c r="AR4199" s="22"/>
      <c r="AU4199" s="22"/>
      <c r="AX4199" s="22"/>
      <c r="BA4199" s="22"/>
      <c r="BD4199" s="22"/>
    </row>
    <row r="4200" spans="2:56" x14ac:dyDescent="0.3">
      <c r="B4200" s="22"/>
      <c r="C4200" s="55"/>
      <c r="D4200" s="44"/>
      <c r="E4200" s="40"/>
      <c r="F4200" s="40"/>
      <c r="G4200" s="22"/>
      <c r="H4200" s="44"/>
      <c r="I4200" s="67"/>
      <c r="J4200" s="67"/>
      <c r="K4200" s="4"/>
      <c r="N4200" s="22"/>
      <c r="Q4200" s="22"/>
      <c r="T4200" s="22"/>
      <c r="W4200" s="22"/>
      <c r="Z4200" s="22"/>
      <c r="AC4200" s="22"/>
      <c r="AF4200" s="22"/>
      <c r="AI4200" s="22"/>
      <c r="AL4200" s="22"/>
      <c r="AO4200" s="22"/>
      <c r="AR4200" s="22"/>
      <c r="AU4200" s="22"/>
      <c r="AX4200" s="22"/>
      <c r="BA4200" s="22"/>
      <c r="BD4200" s="22"/>
    </row>
    <row r="4201" spans="2:56" x14ac:dyDescent="0.3">
      <c r="B4201" s="22"/>
      <c r="C4201" s="55"/>
      <c r="D4201" s="44"/>
      <c r="E4201" s="40"/>
      <c r="F4201" s="40"/>
      <c r="G4201" s="22"/>
      <c r="H4201" s="44"/>
      <c r="I4201" s="67"/>
      <c r="J4201" s="67"/>
      <c r="K4201" s="4"/>
      <c r="N4201" s="22"/>
      <c r="Q4201" s="22"/>
      <c r="T4201" s="22"/>
      <c r="W4201" s="22"/>
      <c r="Z4201" s="22"/>
      <c r="AC4201" s="22"/>
      <c r="AF4201" s="22"/>
      <c r="AI4201" s="22"/>
      <c r="AL4201" s="22"/>
      <c r="AO4201" s="22"/>
      <c r="AR4201" s="22"/>
      <c r="AU4201" s="22"/>
      <c r="AX4201" s="22"/>
      <c r="BA4201" s="22"/>
      <c r="BD4201" s="22"/>
    </row>
    <row r="4202" spans="2:56" x14ac:dyDescent="0.3">
      <c r="B4202" s="22"/>
      <c r="C4202" s="55"/>
      <c r="D4202" s="44"/>
      <c r="E4202" s="40"/>
      <c r="F4202" s="40"/>
      <c r="G4202" s="22"/>
      <c r="H4202" s="44"/>
      <c r="I4202" s="67"/>
      <c r="J4202" s="67"/>
      <c r="K4202" s="4"/>
      <c r="N4202" s="22"/>
      <c r="Q4202" s="22"/>
      <c r="T4202" s="22"/>
      <c r="W4202" s="22"/>
      <c r="Z4202" s="22"/>
      <c r="AC4202" s="22"/>
      <c r="AF4202" s="22"/>
      <c r="AI4202" s="22"/>
      <c r="AL4202" s="22"/>
      <c r="AO4202" s="22"/>
      <c r="AR4202" s="22"/>
      <c r="AU4202" s="22"/>
      <c r="AX4202" s="22"/>
      <c r="BA4202" s="22"/>
      <c r="BD4202" s="22"/>
    </row>
    <row r="4203" spans="2:56" x14ac:dyDescent="0.3">
      <c r="B4203" s="22"/>
      <c r="C4203" s="55"/>
      <c r="D4203" s="44"/>
      <c r="E4203" s="40"/>
      <c r="F4203" s="40"/>
      <c r="G4203" s="22"/>
      <c r="H4203" s="44"/>
      <c r="I4203" s="67"/>
      <c r="J4203" s="67"/>
      <c r="K4203" s="4"/>
      <c r="N4203" s="22"/>
      <c r="Q4203" s="22"/>
      <c r="T4203" s="22"/>
      <c r="W4203" s="22"/>
      <c r="Z4203" s="22"/>
      <c r="AC4203" s="22"/>
      <c r="AF4203" s="22"/>
      <c r="AI4203" s="22"/>
      <c r="AL4203" s="22"/>
      <c r="AO4203" s="22"/>
      <c r="AR4203" s="22"/>
      <c r="AU4203" s="22"/>
      <c r="AX4203" s="22"/>
      <c r="BA4203" s="22"/>
      <c r="BD4203" s="22"/>
    </row>
    <row r="4204" spans="2:56" x14ac:dyDescent="0.3">
      <c r="B4204" s="22"/>
      <c r="C4204" s="55"/>
      <c r="D4204" s="44"/>
      <c r="E4204" s="40"/>
      <c r="F4204" s="40"/>
      <c r="G4204" s="22"/>
      <c r="H4204" s="44"/>
      <c r="I4204" s="67"/>
      <c r="J4204" s="67"/>
      <c r="K4204" s="4"/>
      <c r="N4204" s="22"/>
      <c r="Q4204" s="22"/>
      <c r="T4204" s="22"/>
      <c r="W4204" s="22"/>
      <c r="Z4204" s="22"/>
      <c r="AC4204" s="22"/>
      <c r="AF4204" s="22"/>
      <c r="AI4204" s="22"/>
      <c r="AL4204" s="22"/>
      <c r="AO4204" s="22"/>
      <c r="AR4204" s="22"/>
      <c r="AU4204" s="22"/>
      <c r="AX4204" s="22"/>
      <c r="BA4204" s="22"/>
      <c r="BD4204" s="22"/>
    </row>
    <row r="4205" spans="2:56" x14ac:dyDescent="0.3">
      <c r="B4205" s="22"/>
      <c r="C4205" s="55"/>
      <c r="D4205" s="44"/>
      <c r="E4205" s="40"/>
      <c r="F4205" s="40"/>
      <c r="G4205" s="22"/>
      <c r="H4205" s="44"/>
      <c r="I4205" s="67"/>
      <c r="J4205" s="67"/>
      <c r="K4205" s="4"/>
      <c r="N4205" s="22"/>
      <c r="Q4205" s="22"/>
      <c r="T4205" s="22"/>
      <c r="W4205" s="22"/>
      <c r="Z4205" s="22"/>
      <c r="AC4205" s="22"/>
      <c r="AF4205" s="22"/>
      <c r="AI4205" s="22"/>
      <c r="AL4205" s="22"/>
      <c r="AO4205" s="22"/>
      <c r="AR4205" s="22"/>
      <c r="AU4205" s="22"/>
      <c r="AX4205" s="22"/>
      <c r="BA4205" s="22"/>
      <c r="BD4205" s="22"/>
    </row>
    <row r="4206" spans="2:56" x14ac:dyDescent="0.3">
      <c r="B4206" s="22"/>
      <c r="C4206" s="55"/>
      <c r="D4206" s="44"/>
      <c r="E4206" s="40"/>
      <c r="F4206" s="40"/>
      <c r="G4206" s="22"/>
      <c r="H4206" s="44"/>
      <c r="I4206" s="67"/>
      <c r="J4206" s="67"/>
      <c r="K4206" s="4"/>
      <c r="N4206" s="22"/>
      <c r="Q4206" s="22"/>
      <c r="T4206" s="22"/>
      <c r="W4206" s="22"/>
      <c r="Z4206" s="22"/>
      <c r="AC4206" s="22"/>
      <c r="AF4206" s="22"/>
      <c r="AI4206" s="22"/>
      <c r="AL4206" s="22"/>
      <c r="AO4206" s="22"/>
      <c r="AR4206" s="22"/>
      <c r="AU4206" s="22"/>
      <c r="AX4206" s="22"/>
      <c r="BA4206" s="22"/>
      <c r="BD4206" s="22"/>
    </row>
    <row r="4207" spans="2:56" x14ac:dyDescent="0.3">
      <c r="B4207" s="22"/>
      <c r="C4207" s="55"/>
      <c r="D4207" s="44"/>
      <c r="E4207" s="40"/>
      <c r="F4207" s="40"/>
      <c r="G4207" s="22"/>
      <c r="H4207" s="44"/>
      <c r="I4207" s="67"/>
      <c r="J4207" s="67"/>
      <c r="K4207" s="4"/>
      <c r="N4207" s="22"/>
      <c r="Q4207" s="22"/>
      <c r="T4207" s="22"/>
      <c r="W4207" s="22"/>
      <c r="Z4207" s="22"/>
      <c r="AC4207" s="22"/>
      <c r="AF4207" s="22"/>
      <c r="AI4207" s="22"/>
      <c r="AL4207" s="22"/>
      <c r="AO4207" s="22"/>
      <c r="AR4207" s="22"/>
      <c r="AU4207" s="22"/>
      <c r="AX4207" s="22"/>
      <c r="BA4207" s="22"/>
      <c r="BD4207" s="22"/>
    </row>
    <row r="4208" spans="2:56" x14ac:dyDescent="0.3">
      <c r="B4208" s="22"/>
      <c r="C4208" s="55"/>
      <c r="D4208" s="44"/>
      <c r="E4208" s="40"/>
      <c r="F4208" s="40"/>
      <c r="G4208" s="22"/>
      <c r="H4208" s="44"/>
      <c r="I4208" s="67"/>
      <c r="J4208" s="67"/>
      <c r="K4208" s="4"/>
      <c r="N4208" s="22"/>
      <c r="Q4208" s="22"/>
      <c r="T4208" s="22"/>
      <c r="W4208" s="22"/>
      <c r="Z4208" s="22"/>
      <c r="AC4208" s="22"/>
      <c r="AF4208" s="22"/>
      <c r="AI4208" s="22"/>
      <c r="AL4208" s="22"/>
      <c r="AO4208" s="22"/>
      <c r="AR4208" s="22"/>
      <c r="AU4208" s="22"/>
      <c r="AX4208" s="22"/>
      <c r="BA4208" s="22"/>
      <c r="BD4208" s="22"/>
    </row>
    <row r="4209" spans="2:56" x14ac:dyDescent="0.3">
      <c r="B4209" s="22"/>
      <c r="C4209" s="55"/>
      <c r="D4209" s="44"/>
      <c r="E4209" s="40"/>
      <c r="F4209" s="40"/>
      <c r="G4209" s="22"/>
      <c r="H4209" s="44"/>
      <c r="I4209" s="67"/>
      <c r="J4209" s="67"/>
      <c r="K4209" s="4"/>
      <c r="N4209" s="22"/>
      <c r="Q4209" s="22"/>
      <c r="T4209" s="22"/>
      <c r="W4209" s="22"/>
      <c r="Z4209" s="22"/>
      <c r="AC4209" s="22"/>
      <c r="AF4209" s="22"/>
      <c r="AI4209" s="22"/>
      <c r="AL4209" s="22"/>
      <c r="AO4209" s="22"/>
      <c r="AR4209" s="22"/>
      <c r="AU4209" s="22"/>
      <c r="AX4209" s="22"/>
      <c r="BA4209" s="22"/>
      <c r="BD4209" s="22"/>
    </row>
    <row r="4210" spans="2:56" x14ac:dyDescent="0.3">
      <c r="B4210" s="22"/>
      <c r="C4210" s="55"/>
      <c r="D4210" s="44"/>
      <c r="E4210" s="40"/>
      <c r="F4210" s="40"/>
      <c r="G4210" s="22"/>
      <c r="H4210" s="44"/>
      <c r="I4210" s="67"/>
      <c r="J4210" s="67"/>
      <c r="K4210" s="4"/>
      <c r="N4210" s="22"/>
      <c r="Q4210" s="22"/>
      <c r="T4210" s="22"/>
      <c r="W4210" s="22"/>
      <c r="Z4210" s="22"/>
      <c r="AC4210" s="22"/>
      <c r="AF4210" s="22"/>
      <c r="AI4210" s="22"/>
      <c r="AL4210" s="22"/>
      <c r="AO4210" s="22"/>
      <c r="AR4210" s="22"/>
      <c r="AU4210" s="22"/>
      <c r="AX4210" s="22"/>
      <c r="BA4210" s="22"/>
      <c r="BD4210" s="22"/>
    </row>
    <row r="4211" spans="2:56" x14ac:dyDescent="0.3">
      <c r="B4211" s="22"/>
      <c r="C4211" s="55"/>
      <c r="D4211" s="44"/>
      <c r="E4211" s="40"/>
      <c r="F4211" s="40"/>
      <c r="G4211" s="22"/>
      <c r="H4211" s="44"/>
      <c r="I4211" s="67"/>
      <c r="J4211" s="67"/>
      <c r="K4211" s="4"/>
      <c r="N4211" s="22"/>
      <c r="Q4211" s="22"/>
      <c r="T4211" s="22"/>
      <c r="W4211" s="22"/>
      <c r="Z4211" s="22"/>
      <c r="AC4211" s="22"/>
      <c r="AF4211" s="22"/>
      <c r="AI4211" s="22"/>
      <c r="AL4211" s="22"/>
      <c r="AO4211" s="22"/>
      <c r="AR4211" s="22"/>
      <c r="AU4211" s="22"/>
      <c r="AX4211" s="22"/>
      <c r="BA4211" s="22"/>
      <c r="BD4211" s="22"/>
    </row>
    <row r="4212" spans="2:56" x14ac:dyDescent="0.3">
      <c r="B4212" s="22"/>
      <c r="C4212" s="55"/>
      <c r="D4212" s="44"/>
      <c r="E4212" s="40"/>
      <c r="F4212" s="40"/>
      <c r="G4212" s="22"/>
      <c r="H4212" s="44"/>
      <c r="I4212" s="67"/>
      <c r="J4212" s="67"/>
      <c r="K4212" s="4"/>
      <c r="N4212" s="22"/>
      <c r="Q4212" s="22"/>
      <c r="T4212" s="22"/>
      <c r="W4212" s="22"/>
      <c r="Z4212" s="22"/>
      <c r="AC4212" s="22"/>
      <c r="AF4212" s="22"/>
      <c r="AI4212" s="22"/>
      <c r="AL4212" s="22"/>
      <c r="AO4212" s="22"/>
      <c r="AR4212" s="22"/>
      <c r="AU4212" s="22"/>
      <c r="AX4212" s="22"/>
      <c r="BA4212" s="22"/>
      <c r="BD4212" s="22"/>
    </row>
    <row r="4213" spans="2:56" x14ac:dyDescent="0.3">
      <c r="B4213" s="22"/>
      <c r="C4213" s="55"/>
      <c r="D4213" s="44"/>
      <c r="E4213" s="40"/>
      <c r="F4213" s="40"/>
      <c r="G4213" s="22"/>
      <c r="H4213" s="44"/>
      <c r="I4213" s="67"/>
      <c r="J4213" s="67"/>
      <c r="K4213" s="4"/>
      <c r="N4213" s="22"/>
      <c r="Q4213" s="22"/>
      <c r="T4213" s="22"/>
      <c r="W4213" s="22"/>
      <c r="Z4213" s="22"/>
      <c r="AC4213" s="22"/>
      <c r="AF4213" s="22"/>
      <c r="AI4213" s="22"/>
      <c r="AL4213" s="22"/>
      <c r="AO4213" s="22"/>
      <c r="AR4213" s="22"/>
      <c r="AU4213" s="22"/>
      <c r="AX4213" s="22"/>
      <c r="BA4213" s="22"/>
      <c r="BD4213" s="22"/>
    </row>
    <row r="4214" spans="2:56" x14ac:dyDescent="0.3">
      <c r="B4214" s="22"/>
      <c r="C4214" s="55"/>
      <c r="D4214" s="44"/>
      <c r="E4214" s="40"/>
      <c r="F4214" s="40"/>
      <c r="G4214" s="22"/>
      <c r="H4214" s="44"/>
      <c r="I4214" s="67"/>
      <c r="J4214" s="67"/>
      <c r="K4214" s="4"/>
      <c r="N4214" s="22"/>
      <c r="Q4214" s="22"/>
      <c r="T4214" s="22"/>
      <c r="W4214" s="22"/>
      <c r="Z4214" s="22"/>
      <c r="AC4214" s="22"/>
      <c r="AF4214" s="22"/>
      <c r="AI4214" s="22"/>
      <c r="AL4214" s="22"/>
      <c r="AO4214" s="22"/>
      <c r="AR4214" s="22"/>
      <c r="AU4214" s="22"/>
      <c r="AX4214" s="22"/>
      <c r="BA4214" s="22"/>
      <c r="BD4214" s="22"/>
    </row>
    <row r="4215" spans="2:56" x14ac:dyDescent="0.3">
      <c r="B4215" s="22"/>
      <c r="C4215" s="55"/>
      <c r="D4215" s="44"/>
      <c r="E4215" s="40"/>
      <c r="F4215" s="40"/>
      <c r="G4215" s="22"/>
      <c r="H4215" s="44"/>
      <c r="I4215" s="67"/>
      <c r="J4215" s="67"/>
      <c r="K4215" s="4"/>
      <c r="N4215" s="22"/>
      <c r="Q4215" s="22"/>
      <c r="T4215" s="22"/>
      <c r="W4215" s="22"/>
      <c r="Z4215" s="22"/>
      <c r="AC4215" s="22"/>
      <c r="AF4215" s="22"/>
      <c r="AI4215" s="22"/>
      <c r="AL4215" s="22"/>
      <c r="AO4215" s="22"/>
      <c r="AR4215" s="22"/>
      <c r="AU4215" s="22"/>
      <c r="AX4215" s="22"/>
      <c r="BA4215" s="22"/>
      <c r="BD4215" s="22"/>
    </row>
    <row r="4216" spans="2:56" x14ac:dyDescent="0.3">
      <c r="B4216" s="22"/>
      <c r="C4216" s="55"/>
      <c r="D4216" s="44"/>
      <c r="E4216" s="40"/>
      <c r="F4216" s="40"/>
      <c r="G4216" s="22"/>
      <c r="H4216" s="44"/>
      <c r="I4216" s="67"/>
      <c r="J4216" s="67"/>
      <c r="K4216" s="4"/>
      <c r="N4216" s="22"/>
      <c r="Q4216" s="22"/>
      <c r="T4216" s="22"/>
      <c r="W4216" s="22"/>
      <c r="Z4216" s="22"/>
      <c r="AC4216" s="22"/>
      <c r="AF4216" s="22"/>
      <c r="AI4216" s="22"/>
      <c r="AL4216" s="22"/>
      <c r="AO4216" s="22"/>
      <c r="AR4216" s="22"/>
      <c r="AU4216" s="22"/>
      <c r="AX4216" s="22"/>
      <c r="BA4216" s="22"/>
      <c r="BD4216" s="22"/>
    </row>
    <row r="4217" spans="2:56" x14ac:dyDescent="0.3">
      <c r="B4217" s="22"/>
      <c r="C4217" s="55"/>
      <c r="D4217" s="44"/>
      <c r="E4217" s="40"/>
      <c r="F4217" s="40"/>
      <c r="G4217" s="22"/>
      <c r="H4217" s="44"/>
      <c r="I4217" s="67"/>
      <c r="J4217" s="67"/>
      <c r="K4217" s="4"/>
      <c r="N4217" s="22"/>
      <c r="Q4217" s="22"/>
      <c r="T4217" s="22"/>
      <c r="W4217" s="22"/>
      <c r="Z4217" s="22"/>
      <c r="AC4217" s="22"/>
      <c r="AF4217" s="22"/>
      <c r="AI4217" s="22"/>
      <c r="AL4217" s="22"/>
      <c r="AO4217" s="22"/>
      <c r="AR4217" s="22"/>
      <c r="AU4217" s="22"/>
      <c r="AX4217" s="22"/>
      <c r="BA4217" s="22"/>
      <c r="BD4217" s="22"/>
    </row>
    <row r="4218" spans="2:56" x14ac:dyDescent="0.3">
      <c r="B4218" s="22"/>
      <c r="C4218" s="55"/>
      <c r="D4218" s="44"/>
      <c r="E4218" s="40"/>
      <c r="F4218" s="40"/>
      <c r="G4218" s="22"/>
      <c r="H4218" s="44"/>
      <c r="I4218" s="67"/>
      <c r="J4218" s="67"/>
      <c r="K4218" s="4"/>
      <c r="N4218" s="22"/>
      <c r="Q4218" s="22"/>
      <c r="T4218" s="22"/>
      <c r="W4218" s="22"/>
      <c r="Z4218" s="22"/>
      <c r="AC4218" s="22"/>
      <c r="AF4218" s="22"/>
      <c r="AI4218" s="22"/>
      <c r="AL4218" s="22"/>
      <c r="AO4218" s="22"/>
      <c r="AR4218" s="22"/>
      <c r="AU4218" s="22"/>
      <c r="AX4218" s="22"/>
      <c r="BA4218" s="22"/>
      <c r="BD4218" s="22"/>
    </row>
    <row r="4219" spans="2:56" x14ac:dyDescent="0.3">
      <c r="B4219" s="22"/>
      <c r="C4219" s="55"/>
      <c r="D4219" s="44"/>
      <c r="E4219" s="40"/>
      <c r="F4219" s="40"/>
      <c r="G4219" s="22"/>
      <c r="H4219" s="44"/>
      <c r="I4219" s="67"/>
      <c r="J4219" s="67"/>
      <c r="K4219" s="4"/>
      <c r="N4219" s="22"/>
      <c r="Q4219" s="22"/>
      <c r="T4219" s="22"/>
      <c r="W4219" s="22"/>
      <c r="Z4219" s="22"/>
      <c r="AC4219" s="22"/>
      <c r="AF4219" s="22"/>
      <c r="AI4219" s="22"/>
      <c r="AL4219" s="22"/>
      <c r="AO4219" s="22"/>
      <c r="AR4219" s="22"/>
      <c r="AU4219" s="22"/>
      <c r="AX4219" s="22"/>
      <c r="BA4219" s="22"/>
      <c r="BD4219" s="22"/>
    </row>
    <row r="4220" spans="2:56" x14ac:dyDescent="0.3">
      <c r="B4220" s="22"/>
      <c r="C4220" s="55"/>
      <c r="D4220" s="44"/>
      <c r="E4220" s="40"/>
      <c r="F4220" s="40"/>
      <c r="G4220" s="22"/>
      <c r="H4220" s="44"/>
      <c r="I4220" s="67"/>
      <c r="J4220" s="67"/>
      <c r="K4220" s="4"/>
      <c r="N4220" s="22"/>
      <c r="Q4220" s="22"/>
      <c r="T4220" s="22"/>
      <c r="W4220" s="22"/>
      <c r="Z4220" s="22"/>
      <c r="AC4220" s="22"/>
      <c r="AF4220" s="22"/>
      <c r="AI4220" s="22"/>
      <c r="AL4220" s="22"/>
      <c r="AO4220" s="22"/>
      <c r="AR4220" s="22"/>
      <c r="AU4220" s="22"/>
      <c r="AX4220" s="22"/>
      <c r="BA4220" s="22"/>
      <c r="BD4220" s="22"/>
    </row>
    <row r="4221" spans="2:56" x14ac:dyDescent="0.3">
      <c r="B4221" s="22"/>
      <c r="C4221" s="55"/>
      <c r="D4221" s="44"/>
      <c r="E4221" s="40"/>
      <c r="F4221" s="40"/>
      <c r="G4221" s="22"/>
      <c r="H4221" s="44"/>
      <c r="I4221" s="67"/>
      <c r="J4221" s="67"/>
      <c r="K4221" s="4"/>
      <c r="N4221" s="22"/>
      <c r="Q4221" s="22"/>
      <c r="T4221" s="22"/>
      <c r="W4221" s="22"/>
      <c r="Z4221" s="22"/>
      <c r="AC4221" s="22"/>
      <c r="AF4221" s="22"/>
      <c r="AI4221" s="22"/>
      <c r="AL4221" s="22"/>
      <c r="AO4221" s="22"/>
      <c r="AR4221" s="22"/>
      <c r="AU4221" s="22"/>
      <c r="AX4221" s="22"/>
      <c r="BA4221" s="22"/>
      <c r="BD4221" s="22"/>
    </row>
    <row r="4222" spans="2:56" x14ac:dyDescent="0.3">
      <c r="B4222" s="22"/>
      <c r="C4222" s="55"/>
      <c r="D4222" s="44"/>
      <c r="E4222" s="40"/>
      <c r="F4222" s="40"/>
      <c r="G4222" s="22"/>
      <c r="H4222" s="44"/>
      <c r="I4222" s="67"/>
      <c r="J4222" s="67"/>
      <c r="K4222" s="4"/>
      <c r="N4222" s="22"/>
      <c r="Q4222" s="22"/>
      <c r="T4222" s="22"/>
      <c r="W4222" s="22"/>
      <c r="Z4222" s="22"/>
      <c r="AC4222" s="22"/>
      <c r="AF4222" s="22"/>
      <c r="AI4222" s="22"/>
      <c r="AL4222" s="22"/>
      <c r="AO4222" s="22"/>
      <c r="AR4222" s="22"/>
      <c r="AU4222" s="22"/>
      <c r="AX4222" s="22"/>
      <c r="BA4222" s="22"/>
      <c r="BD4222" s="22"/>
    </row>
    <row r="4223" spans="2:56" x14ac:dyDescent="0.3">
      <c r="B4223" s="22"/>
      <c r="C4223" s="55"/>
      <c r="D4223" s="44"/>
      <c r="E4223" s="40"/>
      <c r="F4223" s="40"/>
      <c r="G4223" s="22"/>
      <c r="H4223" s="44"/>
      <c r="I4223" s="67"/>
      <c r="J4223" s="67"/>
      <c r="K4223" s="4"/>
      <c r="N4223" s="22"/>
      <c r="Q4223" s="22"/>
      <c r="T4223" s="22"/>
      <c r="W4223" s="22"/>
      <c r="Z4223" s="22"/>
      <c r="AC4223" s="22"/>
      <c r="AF4223" s="22"/>
      <c r="AI4223" s="22"/>
      <c r="AL4223" s="22"/>
      <c r="AO4223" s="22"/>
      <c r="AR4223" s="22"/>
      <c r="AU4223" s="22"/>
      <c r="AX4223" s="22"/>
      <c r="BA4223" s="22"/>
      <c r="BD4223" s="22"/>
    </row>
    <row r="4224" spans="2:56" x14ac:dyDescent="0.3">
      <c r="B4224" s="22"/>
      <c r="C4224" s="55"/>
      <c r="D4224" s="44"/>
      <c r="E4224" s="40"/>
      <c r="F4224" s="40"/>
      <c r="G4224" s="22"/>
      <c r="H4224" s="44"/>
      <c r="I4224" s="67"/>
      <c r="J4224" s="67"/>
      <c r="K4224" s="4"/>
      <c r="N4224" s="22"/>
      <c r="Q4224" s="22"/>
      <c r="T4224" s="22"/>
      <c r="W4224" s="22"/>
      <c r="Z4224" s="22"/>
      <c r="AC4224" s="22"/>
      <c r="AF4224" s="22"/>
      <c r="AI4224" s="22"/>
      <c r="AL4224" s="22"/>
      <c r="AO4224" s="22"/>
      <c r="AR4224" s="22"/>
      <c r="AU4224" s="22"/>
      <c r="AX4224" s="22"/>
      <c r="BA4224" s="22"/>
      <c r="BD4224" s="22"/>
    </row>
    <row r="4225" spans="2:56" x14ac:dyDescent="0.3">
      <c r="B4225" s="22"/>
      <c r="C4225" s="55"/>
      <c r="D4225" s="44"/>
      <c r="E4225" s="40"/>
      <c r="F4225" s="40"/>
      <c r="G4225" s="22"/>
      <c r="H4225" s="44"/>
      <c r="I4225" s="67"/>
      <c r="J4225" s="67"/>
      <c r="K4225" s="4"/>
      <c r="N4225" s="22"/>
      <c r="Q4225" s="22"/>
      <c r="T4225" s="22"/>
      <c r="W4225" s="22"/>
      <c r="Z4225" s="22"/>
      <c r="AC4225" s="22"/>
      <c r="AF4225" s="22"/>
      <c r="AI4225" s="22"/>
      <c r="AL4225" s="22"/>
      <c r="AO4225" s="22"/>
      <c r="AR4225" s="22"/>
      <c r="AU4225" s="22"/>
      <c r="AX4225" s="22"/>
      <c r="BA4225" s="22"/>
      <c r="BD4225" s="22"/>
    </row>
    <row r="4226" spans="2:56" x14ac:dyDescent="0.3">
      <c r="B4226" s="22"/>
      <c r="C4226" s="55"/>
      <c r="D4226" s="44"/>
      <c r="E4226" s="40"/>
      <c r="F4226" s="40"/>
      <c r="G4226" s="22"/>
      <c r="H4226" s="44"/>
      <c r="I4226" s="67"/>
      <c r="J4226" s="67"/>
      <c r="K4226" s="4"/>
      <c r="N4226" s="22"/>
      <c r="Q4226" s="22"/>
      <c r="T4226" s="22"/>
      <c r="W4226" s="22"/>
      <c r="Z4226" s="22"/>
      <c r="AC4226" s="22"/>
      <c r="AF4226" s="22"/>
      <c r="AI4226" s="22"/>
      <c r="AL4226" s="22"/>
      <c r="AO4226" s="22"/>
      <c r="AR4226" s="22"/>
      <c r="AU4226" s="22"/>
      <c r="AX4226" s="22"/>
      <c r="BA4226" s="22"/>
      <c r="BD4226" s="22"/>
    </row>
    <row r="4227" spans="2:56" x14ac:dyDescent="0.3">
      <c r="B4227" s="22"/>
      <c r="C4227" s="55"/>
      <c r="D4227" s="44"/>
      <c r="E4227" s="40"/>
      <c r="F4227" s="40"/>
      <c r="G4227" s="22"/>
      <c r="H4227" s="44"/>
      <c r="I4227" s="67"/>
      <c r="J4227" s="67"/>
      <c r="K4227" s="4"/>
      <c r="N4227" s="22"/>
      <c r="Q4227" s="22"/>
      <c r="T4227" s="22"/>
      <c r="W4227" s="22"/>
      <c r="Z4227" s="22"/>
      <c r="AC4227" s="22"/>
      <c r="AF4227" s="22"/>
      <c r="AI4227" s="22"/>
      <c r="AL4227" s="22"/>
      <c r="AO4227" s="22"/>
      <c r="AR4227" s="22"/>
      <c r="AU4227" s="22"/>
      <c r="AX4227" s="22"/>
      <c r="BA4227" s="22"/>
      <c r="BD4227" s="22"/>
    </row>
    <row r="4228" spans="2:56" x14ac:dyDescent="0.3">
      <c r="B4228" s="22"/>
      <c r="C4228" s="55"/>
      <c r="D4228" s="44"/>
      <c r="E4228" s="40"/>
      <c r="F4228" s="40"/>
      <c r="G4228" s="22"/>
      <c r="H4228" s="44"/>
      <c r="I4228" s="67"/>
      <c r="J4228" s="67"/>
      <c r="K4228" s="4"/>
      <c r="N4228" s="22"/>
      <c r="Q4228" s="22"/>
      <c r="T4228" s="22"/>
      <c r="W4228" s="22"/>
      <c r="Z4228" s="22"/>
      <c r="AC4228" s="22"/>
      <c r="AF4228" s="22"/>
      <c r="AI4228" s="22"/>
      <c r="AL4228" s="22"/>
      <c r="AO4228" s="22"/>
      <c r="AR4228" s="22"/>
      <c r="AU4228" s="22"/>
      <c r="AX4228" s="22"/>
      <c r="BA4228" s="22"/>
      <c r="BD4228" s="22"/>
    </row>
    <row r="4229" spans="2:56" x14ac:dyDescent="0.3">
      <c r="B4229" s="22"/>
      <c r="C4229" s="55"/>
      <c r="D4229" s="44"/>
      <c r="E4229" s="40"/>
      <c r="F4229" s="40"/>
      <c r="G4229" s="22"/>
      <c r="H4229" s="44"/>
      <c r="I4229" s="67"/>
      <c r="J4229" s="67"/>
      <c r="K4229" s="4"/>
      <c r="N4229" s="22"/>
      <c r="Q4229" s="22"/>
      <c r="T4229" s="22"/>
      <c r="W4229" s="22"/>
      <c r="Z4229" s="22"/>
      <c r="AC4229" s="22"/>
      <c r="AF4229" s="22"/>
      <c r="AI4229" s="22"/>
      <c r="AL4229" s="22"/>
      <c r="AO4229" s="22"/>
      <c r="AR4229" s="22"/>
      <c r="AU4229" s="22"/>
      <c r="AX4229" s="22"/>
      <c r="BA4229" s="22"/>
      <c r="BD4229" s="22"/>
    </row>
    <row r="4230" spans="2:56" x14ac:dyDescent="0.3">
      <c r="B4230" s="22"/>
      <c r="C4230" s="55"/>
      <c r="D4230" s="44"/>
      <c r="E4230" s="40"/>
      <c r="F4230" s="40"/>
      <c r="G4230" s="22"/>
      <c r="H4230" s="44"/>
      <c r="I4230" s="67"/>
      <c r="J4230" s="67"/>
      <c r="K4230" s="4"/>
      <c r="N4230" s="22"/>
      <c r="Q4230" s="22"/>
      <c r="T4230" s="22"/>
      <c r="W4230" s="22"/>
      <c r="Z4230" s="22"/>
      <c r="AC4230" s="22"/>
      <c r="AF4230" s="22"/>
      <c r="AI4230" s="22"/>
      <c r="AL4230" s="22"/>
      <c r="AO4230" s="22"/>
      <c r="AR4230" s="22"/>
      <c r="AU4230" s="22"/>
      <c r="AX4230" s="22"/>
      <c r="BA4230" s="22"/>
      <c r="BD4230" s="22"/>
    </row>
    <row r="4231" spans="2:56" x14ac:dyDescent="0.3">
      <c r="B4231" s="22"/>
      <c r="C4231" s="55"/>
      <c r="D4231" s="44"/>
      <c r="E4231" s="40"/>
      <c r="F4231" s="40"/>
      <c r="G4231" s="22"/>
      <c r="H4231" s="44"/>
      <c r="I4231" s="67"/>
      <c r="J4231" s="67"/>
      <c r="K4231" s="4"/>
      <c r="N4231" s="22"/>
      <c r="Q4231" s="22"/>
      <c r="T4231" s="22"/>
      <c r="W4231" s="22"/>
      <c r="Z4231" s="22"/>
      <c r="AC4231" s="22"/>
      <c r="AF4231" s="22"/>
      <c r="AI4231" s="22"/>
      <c r="AL4231" s="22"/>
      <c r="AO4231" s="22"/>
      <c r="AR4231" s="22"/>
      <c r="AU4231" s="22"/>
      <c r="AX4231" s="22"/>
      <c r="BA4231" s="22"/>
      <c r="BD4231" s="22"/>
    </row>
    <row r="4232" spans="2:56" x14ac:dyDescent="0.3">
      <c r="B4232" s="22"/>
      <c r="C4232" s="55"/>
      <c r="D4232" s="44"/>
      <c r="E4232" s="40"/>
      <c r="F4232" s="40"/>
      <c r="G4232" s="22"/>
      <c r="H4232" s="44"/>
      <c r="I4232" s="67"/>
      <c r="J4232" s="67"/>
      <c r="K4232" s="4"/>
      <c r="N4232" s="22"/>
      <c r="Q4232" s="22"/>
      <c r="T4232" s="22"/>
      <c r="W4232" s="22"/>
      <c r="Z4232" s="22"/>
      <c r="AC4232" s="22"/>
      <c r="AF4232" s="22"/>
      <c r="AI4232" s="22"/>
      <c r="AL4232" s="22"/>
      <c r="AO4232" s="22"/>
      <c r="AR4232" s="22"/>
      <c r="AU4232" s="22"/>
      <c r="AX4232" s="22"/>
      <c r="BA4232" s="22"/>
      <c r="BD4232" s="22"/>
    </row>
    <row r="4233" spans="2:56" x14ac:dyDescent="0.3">
      <c r="B4233" s="22"/>
      <c r="C4233" s="55"/>
      <c r="D4233" s="44"/>
      <c r="E4233" s="40"/>
      <c r="F4233" s="40"/>
      <c r="G4233" s="22"/>
      <c r="H4233" s="44"/>
      <c r="I4233" s="67"/>
      <c r="J4233" s="67"/>
      <c r="K4233" s="4"/>
      <c r="N4233" s="22"/>
      <c r="Q4233" s="22"/>
      <c r="T4233" s="22"/>
      <c r="W4233" s="22"/>
      <c r="Z4233" s="22"/>
      <c r="AC4233" s="22"/>
      <c r="AF4233" s="22"/>
      <c r="AI4233" s="22"/>
      <c r="AL4233" s="22"/>
      <c r="AO4233" s="22"/>
      <c r="AR4233" s="22"/>
      <c r="AU4233" s="22"/>
      <c r="AX4233" s="22"/>
      <c r="BA4233" s="22"/>
      <c r="BD4233" s="22"/>
    </row>
    <row r="4234" spans="2:56" x14ac:dyDescent="0.3">
      <c r="B4234" s="22"/>
      <c r="C4234" s="55"/>
      <c r="D4234" s="44"/>
      <c r="E4234" s="40"/>
      <c r="F4234" s="40"/>
      <c r="G4234" s="22"/>
      <c r="H4234" s="44"/>
      <c r="I4234" s="67"/>
      <c r="J4234" s="67"/>
      <c r="K4234" s="4"/>
      <c r="N4234" s="22"/>
      <c r="Q4234" s="22"/>
      <c r="T4234" s="22"/>
      <c r="W4234" s="22"/>
      <c r="Z4234" s="22"/>
      <c r="AC4234" s="22"/>
      <c r="AF4234" s="22"/>
      <c r="AI4234" s="22"/>
      <c r="AL4234" s="22"/>
      <c r="AO4234" s="22"/>
      <c r="AR4234" s="22"/>
      <c r="AU4234" s="22"/>
      <c r="AX4234" s="22"/>
      <c r="BA4234" s="22"/>
      <c r="BD4234" s="22"/>
    </row>
    <row r="4235" spans="2:56" x14ac:dyDescent="0.3">
      <c r="B4235" s="22"/>
      <c r="C4235" s="55"/>
      <c r="D4235" s="44"/>
      <c r="E4235" s="40"/>
      <c r="F4235" s="40"/>
      <c r="G4235" s="22"/>
      <c r="H4235" s="44"/>
      <c r="I4235" s="67"/>
      <c r="J4235" s="67"/>
      <c r="K4235" s="4"/>
      <c r="N4235" s="22"/>
      <c r="Q4235" s="22"/>
      <c r="T4235" s="22"/>
      <c r="W4235" s="22"/>
      <c r="Z4235" s="22"/>
      <c r="AC4235" s="22"/>
      <c r="AF4235" s="22"/>
      <c r="AI4235" s="22"/>
      <c r="AL4235" s="22"/>
      <c r="AO4235" s="22"/>
      <c r="AR4235" s="22"/>
      <c r="AU4235" s="22"/>
      <c r="AX4235" s="22"/>
      <c r="BA4235" s="22"/>
      <c r="BD4235" s="22"/>
    </row>
    <row r="4236" spans="2:56" x14ac:dyDescent="0.3">
      <c r="B4236" s="22"/>
      <c r="C4236" s="55"/>
      <c r="D4236" s="44"/>
      <c r="E4236" s="40"/>
      <c r="F4236" s="40"/>
      <c r="G4236" s="22"/>
      <c r="H4236" s="44"/>
      <c r="I4236" s="67"/>
      <c r="J4236" s="67"/>
      <c r="K4236" s="4"/>
      <c r="N4236" s="22"/>
      <c r="Q4236" s="22"/>
      <c r="T4236" s="22"/>
      <c r="W4236" s="22"/>
      <c r="Z4236" s="22"/>
      <c r="AC4236" s="22"/>
      <c r="AF4236" s="22"/>
      <c r="AI4236" s="22"/>
      <c r="AL4236" s="22"/>
      <c r="AO4236" s="22"/>
      <c r="AR4236" s="22"/>
      <c r="AU4236" s="22"/>
      <c r="AX4236" s="22"/>
      <c r="BA4236" s="22"/>
      <c r="BD4236" s="22"/>
    </row>
    <row r="4237" spans="2:56" x14ac:dyDescent="0.3">
      <c r="B4237" s="22"/>
      <c r="C4237" s="55"/>
      <c r="D4237" s="44"/>
      <c r="E4237" s="40"/>
      <c r="F4237" s="40"/>
      <c r="G4237" s="22"/>
      <c r="H4237" s="44"/>
      <c r="I4237" s="67"/>
      <c r="J4237" s="67"/>
      <c r="K4237" s="4"/>
      <c r="N4237" s="22"/>
      <c r="Q4237" s="22"/>
      <c r="T4237" s="22"/>
      <c r="W4237" s="22"/>
      <c r="Z4237" s="22"/>
      <c r="AC4237" s="22"/>
      <c r="AF4237" s="22"/>
      <c r="AI4237" s="22"/>
      <c r="AL4237" s="22"/>
      <c r="AO4237" s="22"/>
      <c r="AR4237" s="22"/>
      <c r="AU4237" s="22"/>
      <c r="AX4237" s="22"/>
      <c r="BA4237" s="22"/>
      <c r="BD4237" s="22"/>
    </row>
    <row r="4238" spans="2:56" x14ac:dyDescent="0.3">
      <c r="B4238" s="22"/>
      <c r="C4238" s="55"/>
      <c r="D4238" s="44"/>
      <c r="E4238" s="40"/>
      <c r="F4238" s="40"/>
      <c r="G4238" s="22"/>
      <c r="H4238" s="44"/>
      <c r="I4238" s="67"/>
      <c r="J4238" s="67"/>
      <c r="K4238" s="4"/>
      <c r="N4238" s="22"/>
      <c r="Q4238" s="22"/>
      <c r="T4238" s="22"/>
      <c r="W4238" s="22"/>
      <c r="Z4238" s="22"/>
      <c r="AC4238" s="22"/>
      <c r="AF4238" s="22"/>
      <c r="AI4238" s="22"/>
      <c r="AL4238" s="22"/>
      <c r="AO4238" s="22"/>
      <c r="AR4238" s="22"/>
      <c r="AU4238" s="22"/>
      <c r="AX4238" s="22"/>
      <c r="BA4238" s="22"/>
      <c r="BD4238" s="22"/>
    </row>
    <row r="4239" spans="2:56" x14ac:dyDescent="0.3">
      <c r="B4239" s="22"/>
      <c r="C4239" s="55"/>
      <c r="D4239" s="44"/>
      <c r="E4239" s="40"/>
      <c r="F4239" s="40"/>
      <c r="G4239" s="22"/>
      <c r="H4239" s="44"/>
      <c r="I4239" s="67"/>
      <c r="J4239" s="67"/>
      <c r="K4239" s="4"/>
      <c r="N4239" s="22"/>
      <c r="Q4239" s="22"/>
      <c r="T4239" s="22"/>
      <c r="W4239" s="22"/>
      <c r="Z4239" s="22"/>
      <c r="AC4239" s="22"/>
      <c r="AF4239" s="22"/>
      <c r="AI4239" s="22"/>
      <c r="AL4239" s="22"/>
      <c r="AO4239" s="22"/>
      <c r="AR4239" s="22"/>
      <c r="AU4239" s="22"/>
      <c r="AX4239" s="22"/>
      <c r="BA4239" s="22"/>
      <c r="BD4239" s="22"/>
    </row>
    <row r="4240" spans="2:56" x14ac:dyDescent="0.3">
      <c r="B4240" s="22"/>
      <c r="C4240" s="55"/>
      <c r="D4240" s="44"/>
      <c r="E4240" s="40"/>
      <c r="F4240" s="40"/>
      <c r="G4240" s="22"/>
      <c r="H4240" s="44"/>
      <c r="I4240" s="67"/>
      <c r="J4240" s="67"/>
      <c r="K4240" s="4"/>
      <c r="N4240" s="22"/>
      <c r="Q4240" s="22"/>
      <c r="T4240" s="22"/>
      <c r="W4240" s="22"/>
      <c r="Z4240" s="22"/>
      <c r="AC4240" s="22"/>
      <c r="AF4240" s="22"/>
      <c r="AI4240" s="22"/>
      <c r="AL4240" s="22"/>
      <c r="AO4240" s="22"/>
      <c r="AR4240" s="22"/>
      <c r="AU4240" s="22"/>
      <c r="AX4240" s="22"/>
      <c r="BA4240" s="22"/>
      <c r="BD4240" s="22"/>
    </row>
    <row r="4241" spans="2:56" x14ac:dyDescent="0.3">
      <c r="B4241" s="22"/>
      <c r="C4241" s="55"/>
      <c r="D4241" s="44"/>
      <c r="E4241" s="40"/>
      <c r="F4241" s="40"/>
      <c r="G4241" s="22"/>
      <c r="H4241" s="44"/>
      <c r="I4241" s="67"/>
      <c r="J4241" s="67"/>
      <c r="K4241" s="4"/>
      <c r="N4241" s="22"/>
      <c r="Q4241" s="22"/>
      <c r="T4241" s="22"/>
      <c r="W4241" s="22"/>
      <c r="Z4241" s="22"/>
      <c r="AC4241" s="22"/>
      <c r="AF4241" s="22"/>
      <c r="AI4241" s="22"/>
      <c r="AL4241" s="22"/>
      <c r="AO4241" s="22"/>
      <c r="AR4241" s="22"/>
      <c r="AU4241" s="22"/>
      <c r="AX4241" s="22"/>
      <c r="BA4241" s="22"/>
      <c r="BD4241" s="22"/>
    </row>
    <row r="4242" spans="2:56" x14ac:dyDescent="0.3">
      <c r="B4242" s="22"/>
      <c r="C4242" s="55"/>
      <c r="D4242" s="44"/>
      <c r="E4242" s="40"/>
      <c r="F4242" s="40"/>
      <c r="G4242" s="22"/>
      <c r="H4242" s="44"/>
      <c r="I4242" s="67"/>
      <c r="J4242" s="67"/>
      <c r="K4242" s="4"/>
      <c r="N4242" s="22"/>
      <c r="Q4242" s="22"/>
      <c r="T4242" s="22"/>
      <c r="W4242" s="22"/>
      <c r="Z4242" s="22"/>
      <c r="AC4242" s="22"/>
      <c r="AF4242" s="22"/>
      <c r="AI4242" s="22"/>
      <c r="AL4242" s="22"/>
      <c r="AO4242" s="22"/>
      <c r="AR4242" s="22"/>
      <c r="AU4242" s="22"/>
      <c r="AX4242" s="22"/>
      <c r="BA4242" s="22"/>
      <c r="BD4242" s="22"/>
    </row>
    <row r="4243" spans="2:56" x14ac:dyDescent="0.3">
      <c r="B4243" s="22"/>
      <c r="C4243" s="55"/>
      <c r="D4243" s="44"/>
      <c r="E4243" s="40"/>
      <c r="F4243" s="40"/>
      <c r="G4243" s="22"/>
      <c r="H4243" s="44"/>
      <c r="I4243" s="67"/>
      <c r="J4243" s="67"/>
      <c r="K4243" s="4"/>
      <c r="N4243" s="22"/>
      <c r="Q4243" s="22"/>
      <c r="T4243" s="22"/>
      <c r="W4243" s="22"/>
      <c r="Z4243" s="22"/>
      <c r="AC4243" s="22"/>
      <c r="AF4243" s="22"/>
      <c r="AI4243" s="22"/>
      <c r="AL4243" s="22"/>
      <c r="AO4243" s="22"/>
      <c r="AR4243" s="22"/>
      <c r="AU4243" s="22"/>
      <c r="AX4243" s="22"/>
      <c r="BA4243" s="22"/>
      <c r="BD4243" s="22"/>
    </row>
    <row r="4244" spans="2:56" x14ac:dyDescent="0.3">
      <c r="B4244" s="22"/>
      <c r="C4244" s="55"/>
      <c r="D4244" s="44"/>
      <c r="E4244" s="40"/>
      <c r="F4244" s="40"/>
      <c r="G4244" s="22"/>
      <c r="H4244" s="44"/>
      <c r="I4244" s="67"/>
      <c r="J4244" s="67"/>
      <c r="K4244" s="4"/>
      <c r="N4244" s="22"/>
      <c r="Q4244" s="22"/>
      <c r="T4244" s="22"/>
      <c r="W4244" s="22"/>
      <c r="Z4244" s="22"/>
      <c r="AC4244" s="22"/>
      <c r="AF4244" s="22"/>
      <c r="AI4244" s="22"/>
      <c r="AL4244" s="22"/>
      <c r="AO4244" s="22"/>
      <c r="AR4244" s="22"/>
      <c r="AU4244" s="22"/>
      <c r="AX4244" s="22"/>
      <c r="BA4244" s="22"/>
      <c r="BD4244" s="22"/>
    </row>
    <row r="4245" spans="2:56" x14ac:dyDescent="0.3">
      <c r="B4245" s="22"/>
      <c r="C4245" s="55"/>
      <c r="D4245" s="44"/>
      <c r="E4245" s="40"/>
      <c r="F4245" s="40"/>
      <c r="G4245" s="22"/>
      <c r="H4245" s="44"/>
      <c r="I4245" s="67"/>
      <c r="J4245" s="67"/>
      <c r="K4245" s="4"/>
      <c r="N4245" s="22"/>
      <c r="Q4245" s="22"/>
      <c r="T4245" s="22"/>
      <c r="W4245" s="22"/>
      <c r="Z4245" s="22"/>
      <c r="AC4245" s="22"/>
      <c r="AF4245" s="22"/>
      <c r="AI4245" s="22"/>
      <c r="AL4245" s="22"/>
      <c r="AO4245" s="22"/>
      <c r="AR4245" s="22"/>
      <c r="AU4245" s="22"/>
      <c r="AX4245" s="22"/>
      <c r="BA4245" s="22"/>
      <c r="BD4245" s="22"/>
    </row>
    <row r="4246" spans="2:56" x14ac:dyDescent="0.3">
      <c r="B4246" s="22"/>
      <c r="C4246" s="55"/>
      <c r="D4246" s="44"/>
      <c r="E4246" s="40"/>
      <c r="F4246" s="40"/>
      <c r="G4246" s="22"/>
      <c r="H4246" s="44"/>
      <c r="I4246" s="67"/>
      <c r="J4246" s="67"/>
      <c r="K4246" s="4"/>
      <c r="N4246" s="22"/>
      <c r="Q4246" s="22"/>
      <c r="T4246" s="22"/>
      <c r="W4246" s="22"/>
      <c r="Z4246" s="22"/>
      <c r="AC4246" s="22"/>
      <c r="AF4246" s="22"/>
      <c r="AI4246" s="22"/>
      <c r="AL4246" s="22"/>
      <c r="AO4246" s="22"/>
      <c r="AR4246" s="22"/>
      <c r="AU4246" s="22"/>
      <c r="AX4246" s="22"/>
      <c r="BA4246" s="22"/>
      <c r="BD4246" s="22"/>
    </row>
    <row r="4247" spans="2:56" x14ac:dyDescent="0.3">
      <c r="B4247" s="22"/>
      <c r="C4247" s="55"/>
      <c r="D4247" s="44"/>
      <c r="E4247" s="40"/>
      <c r="F4247" s="40"/>
      <c r="G4247" s="22"/>
      <c r="H4247" s="44"/>
      <c r="I4247" s="67"/>
      <c r="J4247" s="67"/>
      <c r="K4247" s="4"/>
      <c r="N4247" s="22"/>
      <c r="Q4247" s="22"/>
      <c r="T4247" s="22"/>
      <c r="W4247" s="22"/>
      <c r="Z4247" s="22"/>
      <c r="AC4247" s="22"/>
      <c r="AF4247" s="22"/>
      <c r="AI4247" s="22"/>
      <c r="AL4247" s="22"/>
      <c r="AO4247" s="22"/>
      <c r="AR4247" s="22"/>
      <c r="AU4247" s="22"/>
      <c r="AX4247" s="22"/>
      <c r="BA4247" s="22"/>
      <c r="BD4247" s="22"/>
    </row>
    <row r="4248" spans="2:56" x14ac:dyDescent="0.3">
      <c r="B4248" s="22"/>
      <c r="C4248" s="55"/>
      <c r="D4248" s="44"/>
      <c r="E4248" s="40"/>
      <c r="F4248" s="40"/>
      <c r="G4248" s="22"/>
      <c r="H4248" s="44"/>
      <c r="I4248" s="67"/>
      <c r="J4248" s="67"/>
      <c r="K4248" s="4"/>
      <c r="N4248" s="22"/>
      <c r="Q4248" s="22"/>
      <c r="T4248" s="22"/>
      <c r="W4248" s="22"/>
      <c r="Z4248" s="22"/>
      <c r="AC4248" s="22"/>
      <c r="AF4248" s="22"/>
      <c r="AI4248" s="22"/>
      <c r="AL4248" s="22"/>
      <c r="AO4248" s="22"/>
      <c r="AR4248" s="22"/>
      <c r="AU4248" s="22"/>
      <c r="AX4248" s="22"/>
      <c r="BA4248" s="22"/>
      <c r="BD4248" s="22"/>
    </row>
    <row r="4249" spans="2:56" x14ac:dyDescent="0.3">
      <c r="B4249" s="22"/>
      <c r="C4249" s="55"/>
      <c r="D4249" s="44"/>
      <c r="E4249" s="40"/>
      <c r="F4249" s="40"/>
      <c r="G4249" s="22"/>
      <c r="H4249" s="44"/>
      <c r="I4249" s="67"/>
      <c r="J4249" s="67"/>
      <c r="K4249" s="4"/>
      <c r="N4249" s="22"/>
      <c r="Q4249" s="22"/>
      <c r="T4249" s="22"/>
      <c r="W4249" s="22"/>
      <c r="Z4249" s="22"/>
      <c r="AC4249" s="22"/>
      <c r="AF4249" s="22"/>
      <c r="AI4249" s="22"/>
      <c r="AL4249" s="22"/>
      <c r="AO4249" s="22"/>
      <c r="AR4249" s="22"/>
      <c r="AU4249" s="22"/>
      <c r="AX4249" s="22"/>
      <c r="BA4249" s="22"/>
      <c r="BD4249" s="22"/>
    </row>
    <row r="4250" spans="2:56" x14ac:dyDescent="0.3">
      <c r="B4250" s="22"/>
      <c r="C4250" s="55"/>
      <c r="D4250" s="44"/>
      <c r="E4250" s="40"/>
      <c r="F4250" s="40"/>
      <c r="G4250" s="22"/>
      <c r="H4250" s="44"/>
      <c r="I4250" s="67"/>
      <c r="J4250" s="67"/>
      <c r="K4250" s="4"/>
      <c r="N4250" s="22"/>
      <c r="Q4250" s="22"/>
      <c r="T4250" s="22"/>
      <c r="W4250" s="22"/>
      <c r="Z4250" s="22"/>
      <c r="AC4250" s="22"/>
      <c r="AF4250" s="22"/>
      <c r="AI4250" s="22"/>
      <c r="AL4250" s="22"/>
      <c r="AO4250" s="22"/>
      <c r="AR4250" s="22"/>
      <c r="AU4250" s="22"/>
      <c r="AX4250" s="22"/>
      <c r="BA4250" s="22"/>
      <c r="BD4250" s="22"/>
    </row>
    <row r="4251" spans="2:56" x14ac:dyDescent="0.3">
      <c r="B4251" s="22"/>
      <c r="C4251" s="55"/>
      <c r="D4251" s="44"/>
      <c r="E4251" s="40"/>
      <c r="F4251" s="40"/>
      <c r="G4251" s="22"/>
      <c r="H4251" s="44"/>
      <c r="I4251" s="67"/>
      <c r="J4251" s="67"/>
      <c r="K4251" s="4"/>
      <c r="N4251" s="22"/>
      <c r="Q4251" s="22"/>
      <c r="T4251" s="22"/>
      <c r="W4251" s="22"/>
      <c r="Z4251" s="22"/>
      <c r="AC4251" s="22"/>
      <c r="AF4251" s="22"/>
      <c r="AI4251" s="22"/>
      <c r="AL4251" s="22"/>
      <c r="AO4251" s="22"/>
      <c r="AR4251" s="22"/>
      <c r="AU4251" s="22"/>
      <c r="AX4251" s="22"/>
      <c r="BA4251" s="22"/>
      <c r="BD4251" s="22"/>
    </row>
    <row r="4252" spans="2:56" x14ac:dyDescent="0.3">
      <c r="B4252" s="22"/>
      <c r="C4252" s="55"/>
      <c r="D4252" s="44"/>
      <c r="E4252" s="40"/>
      <c r="F4252" s="40"/>
      <c r="G4252" s="22"/>
      <c r="H4252" s="44"/>
      <c r="I4252" s="67"/>
      <c r="J4252" s="67"/>
      <c r="K4252" s="4"/>
      <c r="N4252" s="22"/>
      <c r="Q4252" s="22"/>
      <c r="T4252" s="22"/>
      <c r="W4252" s="22"/>
      <c r="Z4252" s="22"/>
      <c r="AC4252" s="22"/>
      <c r="AF4252" s="22"/>
      <c r="AI4252" s="22"/>
      <c r="AL4252" s="22"/>
      <c r="AO4252" s="22"/>
      <c r="AR4252" s="22"/>
      <c r="AU4252" s="22"/>
      <c r="AX4252" s="22"/>
      <c r="BA4252" s="22"/>
      <c r="BD4252" s="22"/>
    </row>
    <row r="4253" spans="2:56" x14ac:dyDescent="0.3">
      <c r="B4253" s="22"/>
      <c r="C4253" s="55"/>
      <c r="D4253" s="44"/>
      <c r="E4253" s="40"/>
      <c r="F4253" s="40"/>
      <c r="G4253" s="22"/>
      <c r="H4253" s="44"/>
      <c r="I4253" s="67"/>
      <c r="J4253" s="67"/>
      <c r="K4253" s="4"/>
      <c r="N4253" s="22"/>
      <c r="Q4253" s="22"/>
      <c r="T4253" s="22"/>
      <c r="W4253" s="22"/>
      <c r="Z4253" s="22"/>
      <c r="AC4253" s="22"/>
      <c r="AF4253" s="22"/>
      <c r="AI4253" s="22"/>
      <c r="AL4253" s="22"/>
      <c r="AO4253" s="22"/>
      <c r="AR4253" s="22"/>
      <c r="AU4253" s="22"/>
      <c r="AX4253" s="22"/>
      <c r="BA4253" s="22"/>
      <c r="BD4253" s="22"/>
    </row>
    <row r="4254" spans="2:56" x14ac:dyDescent="0.3">
      <c r="B4254" s="22"/>
      <c r="C4254" s="55"/>
      <c r="D4254" s="44"/>
      <c r="E4254" s="40"/>
      <c r="F4254" s="40"/>
      <c r="G4254" s="22"/>
      <c r="H4254" s="44"/>
      <c r="I4254" s="67"/>
      <c r="J4254" s="67"/>
      <c r="K4254" s="4"/>
      <c r="N4254" s="22"/>
      <c r="Q4254" s="22"/>
      <c r="T4254" s="22"/>
      <c r="W4254" s="22"/>
      <c r="Z4254" s="22"/>
      <c r="AC4254" s="22"/>
      <c r="AF4254" s="22"/>
      <c r="AI4254" s="22"/>
      <c r="AL4254" s="22"/>
      <c r="AO4254" s="22"/>
      <c r="AR4254" s="22"/>
      <c r="AU4254" s="22"/>
      <c r="AX4254" s="22"/>
      <c r="BA4254" s="22"/>
      <c r="BD4254" s="22"/>
    </row>
    <row r="4255" spans="2:56" x14ac:dyDescent="0.3">
      <c r="B4255" s="22"/>
      <c r="C4255" s="55"/>
      <c r="D4255" s="44"/>
      <c r="E4255" s="40"/>
      <c r="F4255" s="40"/>
      <c r="G4255" s="22"/>
      <c r="H4255" s="44"/>
      <c r="I4255" s="67"/>
      <c r="J4255" s="67"/>
      <c r="K4255" s="4"/>
      <c r="N4255" s="22"/>
      <c r="Q4255" s="22"/>
      <c r="T4255" s="22"/>
      <c r="W4255" s="22"/>
      <c r="Z4255" s="22"/>
      <c r="AC4255" s="22"/>
      <c r="AF4255" s="22"/>
      <c r="AI4255" s="22"/>
      <c r="AL4255" s="22"/>
      <c r="AO4255" s="22"/>
      <c r="AR4255" s="22"/>
      <c r="AU4255" s="22"/>
      <c r="AX4255" s="22"/>
      <c r="BA4255" s="22"/>
      <c r="BD4255" s="22"/>
    </row>
    <row r="4256" spans="2:56" x14ac:dyDescent="0.3">
      <c r="B4256" s="22"/>
      <c r="C4256" s="55"/>
      <c r="D4256" s="44"/>
      <c r="E4256" s="40"/>
      <c r="F4256" s="40"/>
      <c r="G4256" s="22"/>
      <c r="H4256" s="44"/>
      <c r="I4256" s="67"/>
      <c r="J4256" s="67"/>
      <c r="K4256" s="4"/>
      <c r="N4256" s="22"/>
      <c r="Q4256" s="22"/>
      <c r="T4256" s="22"/>
      <c r="W4256" s="22"/>
      <c r="Z4256" s="22"/>
      <c r="AC4256" s="22"/>
      <c r="AF4256" s="22"/>
      <c r="AI4256" s="22"/>
      <c r="AL4256" s="22"/>
      <c r="AO4256" s="22"/>
      <c r="AR4256" s="22"/>
      <c r="AU4256" s="22"/>
      <c r="AX4256" s="22"/>
      <c r="BA4256" s="22"/>
      <c r="BD4256" s="22"/>
    </row>
    <row r="4257" spans="2:56" x14ac:dyDescent="0.3">
      <c r="B4257" s="22"/>
      <c r="C4257" s="55"/>
      <c r="D4257" s="44"/>
      <c r="E4257" s="40"/>
      <c r="F4257" s="40"/>
      <c r="G4257" s="22"/>
      <c r="H4257" s="44"/>
      <c r="I4257" s="67"/>
      <c r="J4257" s="67"/>
      <c r="K4257" s="4"/>
      <c r="N4257" s="22"/>
      <c r="Q4257" s="22"/>
      <c r="T4257" s="22"/>
      <c r="W4257" s="22"/>
      <c r="Z4257" s="22"/>
      <c r="AC4257" s="22"/>
      <c r="AF4257" s="22"/>
      <c r="AI4257" s="22"/>
      <c r="AL4257" s="22"/>
      <c r="AO4257" s="22"/>
      <c r="AR4257" s="22"/>
      <c r="AU4257" s="22"/>
      <c r="AX4257" s="22"/>
      <c r="BA4257" s="22"/>
      <c r="BD4257" s="22"/>
    </row>
    <row r="4258" spans="2:56" x14ac:dyDescent="0.3">
      <c r="B4258" s="22"/>
      <c r="C4258" s="55"/>
      <c r="D4258" s="44"/>
      <c r="E4258" s="40"/>
      <c r="F4258" s="40"/>
      <c r="G4258" s="22"/>
      <c r="H4258" s="44"/>
      <c r="I4258" s="67"/>
      <c r="J4258" s="67"/>
      <c r="K4258" s="4"/>
      <c r="N4258" s="22"/>
      <c r="Q4258" s="22"/>
      <c r="T4258" s="22"/>
      <c r="W4258" s="22"/>
      <c r="Z4258" s="22"/>
      <c r="AC4258" s="22"/>
      <c r="AF4258" s="22"/>
      <c r="AI4258" s="22"/>
      <c r="AL4258" s="22"/>
      <c r="AO4258" s="22"/>
      <c r="AR4258" s="22"/>
      <c r="AU4258" s="22"/>
      <c r="AX4258" s="22"/>
      <c r="BA4258" s="22"/>
      <c r="BD4258" s="22"/>
    </row>
    <row r="4259" spans="2:56" x14ac:dyDescent="0.3">
      <c r="B4259" s="22"/>
      <c r="C4259" s="55"/>
      <c r="D4259" s="44"/>
      <c r="E4259" s="40"/>
      <c r="F4259" s="40"/>
      <c r="G4259" s="22"/>
      <c r="H4259" s="44"/>
      <c r="I4259" s="67"/>
      <c r="J4259" s="67"/>
      <c r="K4259" s="4"/>
      <c r="N4259" s="22"/>
      <c r="Q4259" s="22"/>
      <c r="T4259" s="22"/>
      <c r="W4259" s="22"/>
      <c r="Z4259" s="22"/>
      <c r="AC4259" s="22"/>
      <c r="AF4259" s="22"/>
      <c r="AI4259" s="22"/>
      <c r="AL4259" s="22"/>
      <c r="AO4259" s="22"/>
      <c r="AR4259" s="22"/>
      <c r="AU4259" s="22"/>
      <c r="AX4259" s="22"/>
      <c r="BA4259" s="22"/>
      <c r="BD4259" s="22"/>
    </row>
    <row r="4260" spans="2:56" x14ac:dyDescent="0.3">
      <c r="B4260" s="22"/>
      <c r="C4260" s="55"/>
      <c r="D4260" s="44"/>
      <c r="E4260" s="40"/>
      <c r="F4260" s="40"/>
      <c r="G4260" s="22"/>
      <c r="H4260" s="44"/>
      <c r="I4260" s="67"/>
      <c r="J4260" s="67"/>
      <c r="K4260" s="4"/>
      <c r="N4260" s="22"/>
      <c r="Q4260" s="22"/>
      <c r="T4260" s="22"/>
      <c r="W4260" s="22"/>
      <c r="Z4260" s="22"/>
      <c r="AC4260" s="22"/>
      <c r="AF4260" s="22"/>
      <c r="AI4260" s="22"/>
      <c r="AL4260" s="22"/>
      <c r="AO4260" s="22"/>
      <c r="AR4260" s="22"/>
      <c r="AU4260" s="22"/>
      <c r="AX4260" s="22"/>
      <c r="BA4260" s="22"/>
      <c r="BD4260" s="22"/>
    </row>
    <row r="4261" spans="2:56" x14ac:dyDescent="0.3">
      <c r="B4261" s="22"/>
      <c r="C4261" s="55"/>
      <c r="D4261" s="44"/>
      <c r="E4261" s="40"/>
      <c r="F4261" s="40"/>
      <c r="G4261" s="22"/>
      <c r="H4261" s="44"/>
      <c r="I4261" s="67"/>
      <c r="J4261" s="67"/>
      <c r="K4261" s="4"/>
      <c r="N4261" s="22"/>
      <c r="Q4261" s="22"/>
      <c r="T4261" s="22"/>
      <c r="W4261" s="22"/>
      <c r="Z4261" s="22"/>
      <c r="AC4261" s="22"/>
      <c r="AF4261" s="22"/>
      <c r="AI4261" s="22"/>
      <c r="AL4261" s="22"/>
      <c r="AO4261" s="22"/>
      <c r="AR4261" s="22"/>
      <c r="AU4261" s="22"/>
      <c r="AX4261" s="22"/>
      <c r="BA4261" s="22"/>
      <c r="BD4261" s="22"/>
    </row>
    <row r="4262" spans="2:56" x14ac:dyDescent="0.3">
      <c r="B4262" s="22"/>
      <c r="C4262" s="55"/>
      <c r="D4262" s="44"/>
      <c r="E4262" s="40"/>
      <c r="F4262" s="40"/>
      <c r="G4262" s="22"/>
      <c r="H4262" s="44"/>
      <c r="I4262" s="67"/>
      <c r="J4262" s="67"/>
      <c r="K4262" s="4"/>
      <c r="N4262" s="22"/>
      <c r="Q4262" s="22"/>
      <c r="T4262" s="22"/>
      <c r="W4262" s="22"/>
      <c r="Z4262" s="22"/>
      <c r="AC4262" s="22"/>
      <c r="AF4262" s="22"/>
      <c r="AI4262" s="22"/>
      <c r="AL4262" s="22"/>
      <c r="AO4262" s="22"/>
      <c r="AR4262" s="22"/>
      <c r="AU4262" s="22"/>
      <c r="AX4262" s="22"/>
      <c r="BA4262" s="22"/>
      <c r="BD4262" s="22"/>
    </row>
    <row r="4263" spans="2:56" x14ac:dyDescent="0.3">
      <c r="B4263" s="22"/>
      <c r="C4263" s="55"/>
      <c r="D4263" s="44"/>
      <c r="E4263" s="40"/>
      <c r="F4263" s="40"/>
      <c r="G4263" s="22"/>
      <c r="H4263" s="44"/>
      <c r="I4263" s="67"/>
      <c r="J4263" s="67"/>
      <c r="K4263" s="4"/>
      <c r="N4263" s="22"/>
      <c r="Q4263" s="22"/>
      <c r="T4263" s="22"/>
      <c r="W4263" s="22"/>
      <c r="Z4263" s="22"/>
      <c r="AC4263" s="22"/>
      <c r="AF4263" s="22"/>
      <c r="AI4263" s="22"/>
      <c r="AL4263" s="22"/>
      <c r="AO4263" s="22"/>
      <c r="AR4263" s="22"/>
      <c r="AU4263" s="22"/>
      <c r="AX4263" s="22"/>
      <c r="BA4263" s="22"/>
      <c r="BD4263" s="22"/>
    </row>
    <row r="4264" spans="2:56" x14ac:dyDescent="0.3">
      <c r="B4264" s="22"/>
      <c r="C4264" s="55"/>
      <c r="D4264" s="44"/>
      <c r="E4264" s="40"/>
      <c r="F4264" s="40"/>
      <c r="G4264" s="22"/>
      <c r="H4264" s="44"/>
      <c r="I4264" s="67"/>
      <c r="J4264" s="67"/>
      <c r="K4264" s="4"/>
      <c r="N4264" s="22"/>
      <c r="Q4264" s="22"/>
      <c r="T4264" s="22"/>
      <c r="W4264" s="22"/>
      <c r="Z4264" s="22"/>
      <c r="AC4264" s="22"/>
      <c r="AF4264" s="22"/>
      <c r="AI4264" s="22"/>
      <c r="AL4264" s="22"/>
      <c r="AO4264" s="22"/>
      <c r="AR4264" s="22"/>
      <c r="AU4264" s="22"/>
      <c r="AX4264" s="22"/>
      <c r="BA4264" s="22"/>
      <c r="BD4264" s="22"/>
    </row>
    <row r="4265" spans="2:56" x14ac:dyDescent="0.3">
      <c r="B4265" s="22"/>
      <c r="C4265" s="55"/>
      <c r="D4265" s="44"/>
      <c r="E4265" s="40"/>
      <c r="F4265" s="40"/>
      <c r="G4265" s="22"/>
      <c r="H4265" s="44"/>
      <c r="I4265" s="67"/>
      <c r="J4265" s="67"/>
      <c r="K4265" s="4"/>
      <c r="N4265" s="22"/>
      <c r="Q4265" s="22"/>
      <c r="T4265" s="22"/>
      <c r="W4265" s="22"/>
      <c r="Z4265" s="22"/>
      <c r="AC4265" s="22"/>
      <c r="AF4265" s="22"/>
      <c r="AI4265" s="22"/>
      <c r="AL4265" s="22"/>
      <c r="AO4265" s="22"/>
      <c r="AR4265" s="22"/>
      <c r="AU4265" s="22"/>
      <c r="AX4265" s="22"/>
      <c r="BA4265" s="22"/>
      <c r="BD4265" s="22"/>
    </row>
    <row r="4266" spans="2:56" x14ac:dyDescent="0.3">
      <c r="B4266" s="22"/>
      <c r="C4266" s="55"/>
      <c r="D4266" s="44"/>
      <c r="E4266" s="40"/>
      <c r="F4266" s="40"/>
      <c r="G4266" s="22"/>
      <c r="H4266" s="44"/>
      <c r="I4266" s="67"/>
      <c r="J4266" s="67"/>
      <c r="K4266" s="4"/>
      <c r="N4266" s="22"/>
      <c r="Q4266" s="22"/>
      <c r="T4266" s="22"/>
      <c r="W4266" s="22"/>
      <c r="Z4266" s="22"/>
      <c r="AC4266" s="22"/>
      <c r="AF4266" s="22"/>
      <c r="AI4266" s="22"/>
      <c r="AL4266" s="22"/>
      <c r="AO4266" s="22"/>
      <c r="AR4266" s="22"/>
      <c r="AU4266" s="22"/>
      <c r="AX4266" s="22"/>
      <c r="BA4266" s="22"/>
      <c r="BD4266" s="22"/>
    </row>
    <row r="4267" spans="2:56" x14ac:dyDescent="0.3">
      <c r="B4267" s="22"/>
      <c r="C4267" s="55"/>
      <c r="D4267" s="44"/>
      <c r="E4267" s="40"/>
      <c r="F4267" s="40"/>
      <c r="G4267" s="22"/>
      <c r="H4267" s="44"/>
      <c r="I4267" s="67"/>
      <c r="J4267" s="67"/>
      <c r="K4267" s="4"/>
      <c r="N4267" s="22"/>
      <c r="Q4267" s="22"/>
      <c r="T4267" s="22"/>
      <c r="W4267" s="22"/>
      <c r="Z4267" s="22"/>
      <c r="AC4267" s="22"/>
      <c r="AF4267" s="22"/>
      <c r="AI4267" s="22"/>
      <c r="AL4267" s="22"/>
      <c r="AO4267" s="22"/>
      <c r="AR4267" s="22"/>
      <c r="AU4267" s="22"/>
      <c r="AX4267" s="22"/>
      <c r="BA4267" s="22"/>
      <c r="BD4267" s="22"/>
    </row>
    <row r="4268" spans="2:56" x14ac:dyDescent="0.3">
      <c r="B4268" s="22"/>
      <c r="C4268" s="55"/>
      <c r="D4268" s="44"/>
      <c r="E4268" s="40"/>
      <c r="F4268" s="40"/>
      <c r="G4268" s="22"/>
      <c r="H4268" s="44"/>
      <c r="I4268" s="67"/>
      <c r="J4268" s="67"/>
      <c r="K4268" s="4"/>
      <c r="N4268" s="22"/>
      <c r="Q4268" s="22"/>
      <c r="T4268" s="22"/>
      <c r="W4268" s="22"/>
      <c r="Z4268" s="22"/>
      <c r="AC4268" s="22"/>
      <c r="AF4268" s="22"/>
      <c r="AI4268" s="22"/>
      <c r="AL4268" s="22"/>
      <c r="AO4268" s="22"/>
      <c r="AR4268" s="22"/>
      <c r="AU4268" s="22"/>
      <c r="AX4268" s="22"/>
      <c r="BA4268" s="22"/>
      <c r="BD4268" s="22"/>
    </row>
    <row r="4269" spans="2:56" x14ac:dyDescent="0.3">
      <c r="B4269" s="22"/>
      <c r="C4269" s="55"/>
      <c r="D4269" s="44"/>
      <c r="E4269" s="40"/>
      <c r="F4269" s="40"/>
      <c r="G4269" s="22"/>
      <c r="H4269" s="44"/>
      <c r="I4269" s="67"/>
      <c r="J4269" s="67"/>
      <c r="K4269" s="4"/>
      <c r="N4269" s="22"/>
      <c r="Q4269" s="22"/>
      <c r="T4269" s="22"/>
      <c r="W4269" s="22"/>
      <c r="Z4269" s="22"/>
      <c r="AC4269" s="22"/>
      <c r="AF4269" s="22"/>
      <c r="AI4269" s="22"/>
      <c r="AL4269" s="22"/>
      <c r="AO4269" s="22"/>
      <c r="AR4269" s="22"/>
      <c r="AU4269" s="22"/>
      <c r="AX4269" s="22"/>
      <c r="BA4269" s="22"/>
      <c r="BD4269" s="22"/>
    </row>
    <row r="4270" spans="2:56" x14ac:dyDescent="0.3">
      <c r="B4270" s="22"/>
      <c r="C4270" s="55"/>
      <c r="D4270" s="44"/>
      <c r="E4270" s="40"/>
      <c r="F4270" s="40"/>
      <c r="G4270" s="22"/>
      <c r="H4270" s="44"/>
      <c r="I4270" s="67"/>
      <c r="J4270" s="67"/>
      <c r="K4270" s="4"/>
      <c r="N4270" s="22"/>
      <c r="Q4270" s="22"/>
      <c r="T4270" s="22"/>
      <c r="W4270" s="22"/>
      <c r="Z4270" s="22"/>
      <c r="AC4270" s="22"/>
      <c r="AF4270" s="22"/>
      <c r="AI4270" s="22"/>
      <c r="AL4270" s="22"/>
      <c r="AO4270" s="22"/>
      <c r="AR4270" s="22"/>
      <c r="AU4270" s="22"/>
      <c r="AX4270" s="22"/>
      <c r="BA4270" s="22"/>
      <c r="BD4270" s="22"/>
    </row>
    <row r="4271" spans="2:56" x14ac:dyDescent="0.3">
      <c r="B4271" s="22"/>
      <c r="C4271" s="55"/>
      <c r="D4271" s="44"/>
      <c r="E4271" s="40"/>
      <c r="F4271" s="40"/>
      <c r="G4271" s="22"/>
      <c r="H4271" s="44"/>
      <c r="I4271" s="67"/>
      <c r="J4271" s="67"/>
      <c r="K4271" s="4"/>
      <c r="N4271" s="22"/>
      <c r="Q4271" s="22"/>
      <c r="T4271" s="22"/>
      <c r="W4271" s="22"/>
      <c r="Z4271" s="22"/>
      <c r="AC4271" s="22"/>
      <c r="AF4271" s="22"/>
      <c r="AI4271" s="22"/>
      <c r="AL4271" s="22"/>
      <c r="AO4271" s="22"/>
      <c r="AR4271" s="22"/>
      <c r="AU4271" s="22"/>
      <c r="AX4271" s="22"/>
      <c r="BA4271" s="22"/>
      <c r="BD4271" s="22"/>
    </row>
    <row r="4272" spans="2:56" x14ac:dyDescent="0.3">
      <c r="B4272" s="22"/>
      <c r="C4272" s="55"/>
      <c r="D4272" s="44"/>
      <c r="E4272" s="40"/>
      <c r="F4272" s="40"/>
      <c r="G4272" s="22"/>
      <c r="H4272" s="44"/>
      <c r="I4272" s="67"/>
      <c r="J4272" s="67"/>
      <c r="K4272" s="4"/>
      <c r="N4272" s="22"/>
      <c r="Q4272" s="22"/>
      <c r="T4272" s="22"/>
      <c r="W4272" s="22"/>
      <c r="Z4272" s="22"/>
      <c r="AC4272" s="22"/>
      <c r="AF4272" s="22"/>
      <c r="AI4272" s="22"/>
      <c r="AL4272" s="22"/>
      <c r="AO4272" s="22"/>
      <c r="AR4272" s="22"/>
      <c r="AU4272" s="22"/>
      <c r="AX4272" s="22"/>
      <c r="BA4272" s="22"/>
      <c r="BD4272" s="22"/>
    </row>
    <row r="4273" spans="2:56" x14ac:dyDescent="0.3">
      <c r="B4273" s="22"/>
      <c r="C4273" s="55"/>
      <c r="D4273" s="44"/>
      <c r="E4273" s="40"/>
      <c r="F4273" s="40"/>
      <c r="G4273" s="22"/>
      <c r="H4273" s="44"/>
      <c r="I4273" s="67"/>
      <c r="J4273" s="67"/>
      <c r="K4273" s="4"/>
      <c r="N4273" s="22"/>
      <c r="Q4273" s="22"/>
      <c r="T4273" s="22"/>
      <c r="W4273" s="22"/>
      <c r="Z4273" s="22"/>
      <c r="AC4273" s="22"/>
      <c r="AF4273" s="22"/>
      <c r="AI4273" s="22"/>
      <c r="AL4273" s="22"/>
      <c r="AO4273" s="22"/>
      <c r="AR4273" s="22"/>
      <c r="AU4273" s="22"/>
      <c r="AX4273" s="22"/>
      <c r="BA4273" s="22"/>
      <c r="BD4273" s="22"/>
    </row>
    <row r="4274" spans="2:56" x14ac:dyDescent="0.3">
      <c r="B4274" s="22"/>
      <c r="C4274" s="55"/>
      <c r="D4274" s="44"/>
      <c r="E4274" s="40"/>
      <c r="F4274" s="40"/>
      <c r="G4274" s="22"/>
      <c r="H4274" s="44"/>
      <c r="I4274" s="67"/>
      <c r="J4274" s="67"/>
      <c r="K4274" s="4"/>
      <c r="N4274" s="22"/>
      <c r="Q4274" s="22"/>
      <c r="T4274" s="22"/>
      <c r="W4274" s="22"/>
      <c r="Z4274" s="22"/>
      <c r="AC4274" s="22"/>
      <c r="AF4274" s="22"/>
      <c r="AI4274" s="22"/>
      <c r="AL4274" s="22"/>
      <c r="AO4274" s="22"/>
      <c r="AR4274" s="22"/>
      <c r="AU4274" s="22"/>
      <c r="AX4274" s="22"/>
      <c r="BA4274" s="22"/>
      <c r="BD4274" s="22"/>
    </row>
    <row r="4275" spans="2:56" x14ac:dyDescent="0.3">
      <c r="B4275" s="22"/>
      <c r="C4275" s="55"/>
      <c r="D4275" s="44"/>
      <c r="E4275" s="40"/>
      <c r="F4275" s="40"/>
      <c r="G4275" s="22"/>
      <c r="H4275" s="44"/>
      <c r="I4275" s="67"/>
      <c r="J4275" s="67"/>
      <c r="K4275" s="4"/>
      <c r="N4275" s="22"/>
      <c r="Q4275" s="22"/>
      <c r="T4275" s="22"/>
      <c r="W4275" s="22"/>
      <c r="Z4275" s="22"/>
      <c r="AC4275" s="22"/>
      <c r="AF4275" s="22"/>
      <c r="AI4275" s="22"/>
      <c r="AL4275" s="22"/>
      <c r="AO4275" s="22"/>
      <c r="AR4275" s="22"/>
      <c r="AU4275" s="22"/>
      <c r="AX4275" s="22"/>
      <c r="BA4275" s="22"/>
      <c r="BD4275" s="22"/>
    </row>
    <row r="4276" spans="2:56" x14ac:dyDescent="0.3">
      <c r="B4276" s="22"/>
      <c r="C4276" s="55"/>
      <c r="D4276" s="44"/>
      <c r="E4276" s="40"/>
      <c r="F4276" s="40"/>
      <c r="G4276" s="22"/>
      <c r="H4276" s="44"/>
      <c r="I4276" s="67"/>
      <c r="J4276" s="67"/>
      <c r="K4276" s="4"/>
      <c r="N4276" s="22"/>
      <c r="Q4276" s="22"/>
      <c r="T4276" s="22"/>
      <c r="W4276" s="22"/>
      <c r="Z4276" s="22"/>
      <c r="AC4276" s="22"/>
      <c r="AF4276" s="22"/>
      <c r="AI4276" s="22"/>
      <c r="AL4276" s="22"/>
      <c r="AO4276" s="22"/>
      <c r="AR4276" s="22"/>
      <c r="AU4276" s="22"/>
      <c r="AX4276" s="22"/>
      <c r="BA4276" s="22"/>
      <c r="BD4276" s="22"/>
    </row>
    <row r="4277" spans="2:56" x14ac:dyDescent="0.3">
      <c r="B4277" s="22"/>
      <c r="C4277" s="55"/>
      <c r="D4277" s="44"/>
      <c r="E4277" s="40"/>
      <c r="F4277" s="40"/>
      <c r="G4277" s="22"/>
      <c r="H4277" s="44"/>
      <c r="I4277" s="67"/>
      <c r="J4277" s="67"/>
      <c r="K4277" s="4"/>
      <c r="N4277" s="22"/>
      <c r="Q4277" s="22"/>
      <c r="T4277" s="22"/>
      <c r="W4277" s="22"/>
      <c r="Z4277" s="22"/>
      <c r="AC4277" s="22"/>
      <c r="AF4277" s="22"/>
      <c r="AI4277" s="22"/>
      <c r="AL4277" s="22"/>
      <c r="AO4277" s="22"/>
      <c r="AR4277" s="22"/>
      <c r="AU4277" s="22"/>
      <c r="AX4277" s="22"/>
      <c r="BA4277" s="22"/>
      <c r="BD4277" s="22"/>
    </row>
    <row r="4278" spans="2:56" x14ac:dyDescent="0.3">
      <c r="B4278" s="22"/>
      <c r="C4278" s="55"/>
      <c r="D4278" s="44"/>
      <c r="E4278" s="40"/>
      <c r="F4278" s="40"/>
      <c r="G4278" s="22"/>
      <c r="H4278" s="44"/>
      <c r="I4278" s="67"/>
      <c r="J4278" s="67"/>
      <c r="K4278" s="4"/>
      <c r="N4278" s="22"/>
      <c r="Q4278" s="22"/>
      <c r="T4278" s="22"/>
      <c r="W4278" s="22"/>
      <c r="Z4278" s="22"/>
      <c r="AC4278" s="22"/>
      <c r="AF4278" s="22"/>
      <c r="AI4278" s="22"/>
      <c r="AL4278" s="22"/>
      <c r="AO4278" s="22"/>
      <c r="AR4278" s="22"/>
      <c r="AU4278" s="22"/>
      <c r="AX4278" s="22"/>
      <c r="BA4278" s="22"/>
      <c r="BD4278" s="22"/>
    </row>
    <row r="4279" spans="2:56" x14ac:dyDescent="0.3">
      <c r="B4279" s="22"/>
      <c r="C4279" s="55"/>
      <c r="D4279" s="44"/>
      <c r="E4279" s="40"/>
      <c r="F4279" s="40"/>
      <c r="G4279" s="22"/>
      <c r="H4279" s="44"/>
      <c r="I4279" s="67"/>
      <c r="J4279" s="67"/>
      <c r="K4279" s="4"/>
      <c r="N4279" s="22"/>
      <c r="Q4279" s="22"/>
      <c r="T4279" s="22"/>
      <c r="W4279" s="22"/>
      <c r="Z4279" s="22"/>
      <c r="AC4279" s="22"/>
      <c r="AF4279" s="22"/>
      <c r="AI4279" s="22"/>
      <c r="AL4279" s="22"/>
      <c r="AO4279" s="22"/>
      <c r="AR4279" s="22"/>
      <c r="AU4279" s="22"/>
      <c r="AX4279" s="22"/>
      <c r="BA4279" s="22"/>
      <c r="BD4279" s="22"/>
    </row>
    <row r="4280" spans="2:56" x14ac:dyDescent="0.3">
      <c r="B4280" s="22"/>
      <c r="C4280" s="55"/>
      <c r="D4280" s="44"/>
      <c r="E4280" s="40"/>
      <c r="F4280" s="40"/>
      <c r="G4280" s="22"/>
      <c r="H4280" s="44"/>
      <c r="I4280" s="67"/>
      <c r="J4280" s="67"/>
      <c r="K4280" s="4"/>
      <c r="N4280" s="22"/>
      <c r="Q4280" s="22"/>
      <c r="T4280" s="22"/>
      <c r="W4280" s="22"/>
      <c r="Z4280" s="22"/>
      <c r="AC4280" s="22"/>
      <c r="AF4280" s="22"/>
      <c r="AI4280" s="22"/>
      <c r="AL4280" s="22"/>
      <c r="AO4280" s="22"/>
      <c r="AR4280" s="22"/>
      <c r="AU4280" s="22"/>
      <c r="AX4280" s="22"/>
      <c r="BA4280" s="22"/>
      <c r="BD4280" s="22"/>
    </row>
    <row r="4281" spans="2:56" x14ac:dyDescent="0.3">
      <c r="B4281" s="22"/>
      <c r="C4281" s="55"/>
      <c r="D4281" s="44"/>
      <c r="E4281" s="40"/>
      <c r="F4281" s="40"/>
      <c r="G4281" s="22"/>
      <c r="H4281" s="44"/>
      <c r="I4281" s="67"/>
      <c r="J4281" s="67"/>
      <c r="K4281" s="4"/>
      <c r="N4281" s="22"/>
      <c r="Q4281" s="22"/>
      <c r="T4281" s="22"/>
      <c r="W4281" s="22"/>
      <c r="Z4281" s="22"/>
      <c r="AC4281" s="22"/>
      <c r="AF4281" s="22"/>
      <c r="AI4281" s="22"/>
      <c r="AL4281" s="22"/>
      <c r="AO4281" s="22"/>
      <c r="AR4281" s="22"/>
      <c r="AU4281" s="22"/>
      <c r="AX4281" s="22"/>
      <c r="BA4281" s="22"/>
      <c r="BD4281" s="22"/>
    </row>
    <row r="4282" spans="2:56" x14ac:dyDescent="0.3">
      <c r="B4282" s="22"/>
      <c r="C4282" s="55"/>
      <c r="D4282" s="44"/>
      <c r="E4282" s="40"/>
      <c r="F4282" s="40"/>
      <c r="G4282" s="22"/>
      <c r="H4282" s="44"/>
      <c r="I4282" s="67"/>
      <c r="J4282" s="67"/>
      <c r="K4282" s="4"/>
      <c r="N4282" s="22"/>
      <c r="Q4282" s="22"/>
      <c r="T4282" s="22"/>
      <c r="W4282" s="22"/>
      <c r="Z4282" s="22"/>
      <c r="AC4282" s="22"/>
      <c r="AF4282" s="22"/>
      <c r="AI4282" s="22"/>
      <c r="AL4282" s="22"/>
      <c r="AO4282" s="22"/>
      <c r="AR4282" s="22"/>
      <c r="AU4282" s="22"/>
      <c r="AX4282" s="22"/>
      <c r="BA4282" s="22"/>
      <c r="BD4282" s="22"/>
    </row>
    <row r="4283" spans="2:56" x14ac:dyDescent="0.3">
      <c r="B4283" s="22"/>
      <c r="C4283" s="55"/>
      <c r="D4283" s="44"/>
      <c r="E4283" s="40"/>
      <c r="F4283" s="40"/>
      <c r="G4283" s="22"/>
      <c r="H4283" s="44"/>
      <c r="I4283" s="67"/>
      <c r="J4283" s="67"/>
      <c r="K4283" s="4"/>
      <c r="N4283" s="22"/>
      <c r="Q4283" s="22"/>
      <c r="T4283" s="22"/>
      <c r="W4283" s="22"/>
      <c r="Z4283" s="22"/>
      <c r="AC4283" s="22"/>
      <c r="AF4283" s="22"/>
      <c r="AI4283" s="22"/>
      <c r="AL4283" s="22"/>
      <c r="AO4283" s="22"/>
      <c r="AR4283" s="22"/>
      <c r="AU4283" s="22"/>
      <c r="AX4283" s="22"/>
      <c r="BA4283" s="22"/>
      <c r="BD4283" s="22"/>
    </row>
    <row r="4284" spans="2:56" x14ac:dyDescent="0.3">
      <c r="B4284" s="22"/>
      <c r="C4284" s="55"/>
      <c r="D4284" s="44"/>
      <c r="E4284" s="40"/>
      <c r="F4284" s="40"/>
      <c r="G4284" s="22"/>
      <c r="H4284" s="44"/>
      <c r="I4284" s="67"/>
      <c r="J4284" s="67"/>
      <c r="K4284" s="4"/>
      <c r="N4284" s="22"/>
      <c r="Q4284" s="22"/>
      <c r="T4284" s="22"/>
      <c r="W4284" s="22"/>
      <c r="Z4284" s="22"/>
      <c r="AC4284" s="22"/>
      <c r="AF4284" s="22"/>
      <c r="AI4284" s="22"/>
      <c r="AL4284" s="22"/>
      <c r="AO4284" s="22"/>
      <c r="AR4284" s="22"/>
      <c r="AU4284" s="22"/>
      <c r="AX4284" s="22"/>
      <c r="BA4284" s="22"/>
      <c r="BD4284" s="22"/>
    </row>
    <row r="4285" spans="2:56" x14ac:dyDescent="0.3">
      <c r="B4285" s="22"/>
      <c r="C4285" s="55"/>
      <c r="D4285" s="44"/>
      <c r="E4285" s="40"/>
      <c r="F4285" s="40"/>
      <c r="G4285" s="22"/>
      <c r="H4285" s="44"/>
      <c r="I4285" s="67"/>
      <c r="J4285" s="67"/>
      <c r="K4285" s="4"/>
      <c r="N4285" s="22"/>
      <c r="Q4285" s="22"/>
      <c r="T4285" s="22"/>
      <c r="W4285" s="22"/>
      <c r="Z4285" s="22"/>
      <c r="AC4285" s="22"/>
      <c r="AF4285" s="22"/>
      <c r="AI4285" s="22"/>
      <c r="AL4285" s="22"/>
      <c r="AO4285" s="22"/>
      <c r="AR4285" s="22"/>
      <c r="AU4285" s="22"/>
      <c r="AX4285" s="22"/>
      <c r="BA4285" s="22"/>
      <c r="BD4285" s="22"/>
    </row>
    <row r="4286" spans="2:56" x14ac:dyDescent="0.3">
      <c r="B4286" s="22"/>
      <c r="C4286" s="55"/>
      <c r="D4286" s="44"/>
      <c r="E4286" s="40"/>
      <c r="F4286" s="40"/>
      <c r="G4286" s="22"/>
      <c r="H4286" s="44"/>
      <c r="I4286" s="67"/>
      <c r="J4286" s="67"/>
      <c r="K4286" s="4"/>
      <c r="N4286" s="22"/>
      <c r="Q4286" s="22"/>
      <c r="T4286" s="22"/>
      <c r="W4286" s="22"/>
      <c r="Z4286" s="22"/>
      <c r="AC4286" s="22"/>
      <c r="AF4286" s="22"/>
      <c r="AI4286" s="22"/>
      <c r="AL4286" s="22"/>
      <c r="AO4286" s="22"/>
      <c r="AR4286" s="22"/>
      <c r="AU4286" s="22"/>
      <c r="AX4286" s="22"/>
      <c r="BA4286" s="22"/>
      <c r="BD4286" s="22"/>
    </row>
    <row r="4287" spans="2:56" x14ac:dyDescent="0.3">
      <c r="B4287" s="22"/>
      <c r="C4287" s="55"/>
      <c r="D4287" s="44"/>
      <c r="E4287" s="40"/>
      <c r="F4287" s="40"/>
      <c r="G4287" s="22"/>
      <c r="H4287" s="44"/>
      <c r="I4287" s="67"/>
      <c r="J4287" s="67"/>
      <c r="K4287" s="4"/>
      <c r="N4287" s="22"/>
      <c r="Q4287" s="22"/>
      <c r="T4287" s="22"/>
      <c r="W4287" s="22"/>
      <c r="Z4287" s="22"/>
      <c r="AC4287" s="22"/>
      <c r="AF4287" s="22"/>
      <c r="AI4287" s="22"/>
      <c r="AL4287" s="22"/>
      <c r="AO4287" s="22"/>
      <c r="AR4287" s="22"/>
      <c r="AU4287" s="22"/>
      <c r="AX4287" s="22"/>
      <c r="BA4287" s="22"/>
      <c r="BD4287" s="22"/>
    </row>
    <row r="4288" spans="2:56" x14ac:dyDescent="0.3">
      <c r="B4288" s="22"/>
      <c r="C4288" s="55"/>
      <c r="D4288" s="44"/>
      <c r="E4288" s="40"/>
      <c r="F4288" s="40"/>
      <c r="G4288" s="22"/>
      <c r="H4288" s="44"/>
      <c r="I4288" s="67"/>
      <c r="J4288" s="67"/>
      <c r="K4288" s="4"/>
      <c r="N4288" s="22"/>
      <c r="Q4288" s="22"/>
      <c r="T4288" s="22"/>
      <c r="W4288" s="22"/>
      <c r="Z4288" s="22"/>
      <c r="AC4288" s="22"/>
      <c r="AF4288" s="22"/>
      <c r="AI4288" s="22"/>
      <c r="AL4288" s="22"/>
      <c r="AO4288" s="22"/>
      <c r="AR4288" s="22"/>
      <c r="AU4288" s="22"/>
      <c r="AX4288" s="22"/>
      <c r="BA4288" s="22"/>
      <c r="BD4288" s="22"/>
    </row>
    <row r="4289" spans="2:56" x14ac:dyDescent="0.3">
      <c r="B4289" s="22"/>
      <c r="C4289" s="55"/>
      <c r="D4289" s="44"/>
      <c r="E4289" s="40"/>
      <c r="F4289" s="40"/>
      <c r="G4289" s="22"/>
      <c r="H4289" s="44"/>
      <c r="I4289" s="67"/>
      <c r="J4289" s="67"/>
      <c r="K4289" s="4"/>
      <c r="N4289" s="22"/>
      <c r="Q4289" s="22"/>
      <c r="T4289" s="22"/>
      <c r="W4289" s="22"/>
      <c r="Z4289" s="22"/>
      <c r="AC4289" s="22"/>
      <c r="AF4289" s="22"/>
      <c r="AI4289" s="22"/>
      <c r="AL4289" s="22"/>
      <c r="AO4289" s="22"/>
      <c r="AR4289" s="22"/>
      <c r="AU4289" s="22"/>
      <c r="AX4289" s="22"/>
      <c r="BA4289" s="22"/>
      <c r="BD4289" s="22"/>
    </row>
    <row r="4290" spans="2:56" x14ac:dyDescent="0.3">
      <c r="B4290" s="22"/>
      <c r="C4290" s="55"/>
      <c r="D4290" s="44"/>
      <c r="E4290" s="40"/>
      <c r="F4290" s="40"/>
      <c r="G4290" s="22"/>
      <c r="H4290" s="44"/>
      <c r="I4290" s="67"/>
      <c r="J4290" s="67"/>
      <c r="K4290" s="4"/>
      <c r="N4290" s="22"/>
      <c r="Q4290" s="22"/>
      <c r="T4290" s="22"/>
      <c r="W4290" s="22"/>
      <c r="Z4290" s="22"/>
      <c r="AC4290" s="22"/>
      <c r="AF4290" s="22"/>
      <c r="AI4290" s="22"/>
      <c r="AL4290" s="22"/>
      <c r="AO4290" s="22"/>
      <c r="AR4290" s="22"/>
      <c r="AU4290" s="22"/>
      <c r="AX4290" s="22"/>
      <c r="BA4290" s="22"/>
      <c r="BD4290" s="22"/>
    </row>
    <row r="4291" spans="2:56" x14ac:dyDescent="0.3">
      <c r="B4291" s="22"/>
      <c r="C4291" s="55"/>
      <c r="D4291" s="44"/>
      <c r="E4291" s="40"/>
      <c r="F4291" s="40"/>
      <c r="G4291" s="22"/>
      <c r="H4291" s="44"/>
      <c r="I4291" s="67"/>
      <c r="J4291" s="67"/>
      <c r="K4291" s="4"/>
      <c r="N4291" s="22"/>
      <c r="Q4291" s="22"/>
      <c r="T4291" s="22"/>
      <c r="W4291" s="22"/>
      <c r="Z4291" s="22"/>
      <c r="AC4291" s="22"/>
      <c r="AF4291" s="22"/>
      <c r="AI4291" s="22"/>
      <c r="AL4291" s="22"/>
      <c r="AO4291" s="22"/>
      <c r="AR4291" s="22"/>
      <c r="AU4291" s="22"/>
      <c r="AX4291" s="22"/>
      <c r="BA4291" s="22"/>
      <c r="BD4291" s="22"/>
    </row>
    <row r="4292" spans="2:56" x14ac:dyDescent="0.3">
      <c r="B4292" s="22"/>
      <c r="C4292" s="55"/>
      <c r="D4292" s="44"/>
      <c r="E4292" s="40"/>
      <c r="F4292" s="40"/>
      <c r="G4292" s="22"/>
      <c r="H4292" s="44"/>
      <c r="I4292" s="67"/>
      <c r="J4292" s="67"/>
      <c r="K4292" s="4"/>
      <c r="N4292" s="22"/>
      <c r="Q4292" s="22"/>
      <c r="T4292" s="22"/>
      <c r="W4292" s="22"/>
      <c r="Z4292" s="22"/>
      <c r="AC4292" s="22"/>
      <c r="AF4292" s="22"/>
      <c r="AI4292" s="22"/>
      <c r="AL4292" s="22"/>
      <c r="AO4292" s="22"/>
      <c r="AR4292" s="22"/>
      <c r="AU4292" s="22"/>
      <c r="AX4292" s="22"/>
      <c r="BA4292" s="22"/>
      <c r="BD4292" s="22"/>
    </row>
    <row r="4293" spans="2:56" x14ac:dyDescent="0.3">
      <c r="B4293" s="22"/>
      <c r="C4293" s="55"/>
      <c r="D4293" s="44"/>
      <c r="E4293" s="40"/>
      <c r="F4293" s="40"/>
      <c r="G4293" s="22"/>
      <c r="H4293" s="44"/>
      <c r="I4293" s="67"/>
      <c r="J4293" s="67"/>
      <c r="K4293" s="4"/>
      <c r="N4293" s="22"/>
      <c r="Q4293" s="22"/>
      <c r="T4293" s="22"/>
      <c r="W4293" s="22"/>
      <c r="Z4293" s="22"/>
      <c r="AC4293" s="22"/>
      <c r="AF4293" s="22"/>
      <c r="AI4293" s="22"/>
      <c r="AL4293" s="22"/>
      <c r="AO4293" s="22"/>
      <c r="AR4293" s="22"/>
      <c r="AU4293" s="22"/>
      <c r="AX4293" s="22"/>
      <c r="BA4293" s="22"/>
      <c r="BD4293" s="22"/>
    </row>
    <row r="4294" spans="2:56" x14ac:dyDescent="0.3">
      <c r="B4294" s="22"/>
      <c r="C4294" s="55"/>
      <c r="D4294" s="44"/>
      <c r="E4294" s="40"/>
      <c r="F4294" s="40"/>
      <c r="G4294" s="22"/>
      <c r="H4294" s="44"/>
      <c r="I4294" s="67"/>
      <c r="J4294" s="67"/>
      <c r="K4294" s="4"/>
      <c r="N4294" s="22"/>
      <c r="Q4294" s="22"/>
      <c r="T4294" s="22"/>
      <c r="W4294" s="22"/>
      <c r="Z4294" s="22"/>
      <c r="AC4294" s="22"/>
      <c r="AF4294" s="22"/>
      <c r="AI4294" s="22"/>
      <c r="AL4294" s="22"/>
      <c r="AO4294" s="22"/>
      <c r="AR4294" s="22"/>
      <c r="AU4294" s="22"/>
      <c r="AX4294" s="22"/>
      <c r="BA4294" s="22"/>
      <c r="BD4294" s="22"/>
    </row>
    <row r="4295" spans="2:56" x14ac:dyDescent="0.3">
      <c r="B4295" s="22"/>
      <c r="C4295" s="55"/>
      <c r="D4295" s="44"/>
      <c r="E4295" s="40"/>
      <c r="F4295" s="40"/>
      <c r="G4295" s="22"/>
      <c r="H4295" s="44"/>
      <c r="I4295" s="67"/>
      <c r="J4295" s="67"/>
      <c r="K4295" s="4"/>
      <c r="N4295" s="22"/>
      <c r="Q4295" s="22"/>
      <c r="T4295" s="22"/>
      <c r="W4295" s="22"/>
      <c r="Z4295" s="22"/>
      <c r="AC4295" s="22"/>
      <c r="AF4295" s="22"/>
      <c r="AI4295" s="22"/>
      <c r="AL4295" s="22"/>
      <c r="AO4295" s="22"/>
      <c r="AR4295" s="22"/>
      <c r="AU4295" s="22"/>
      <c r="AX4295" s="22"/>
      <c r="BA4295" s="22"/>
      <c r="BD4295" s="22"/>
    </row>
    <row r="4296" spans="2:56" x14ac:dyDescent="0.3">
      <c r="B4296" s="22"/>
      <c r="C4296" s="55"/>
      <c r="D4296" s="44"/>
      <c r="E4296" s="40"/>
      <c r="F4296" s="40"/>
      <c r="G4296" s="22"/>
      <c r="H4296" s="44"/>
      <c r="I4296" s="67"/>
      <c r="J4296" s="67"/>
      <c r="K4296" s="4"/>
      <c r="N4296" s="22"/>
      <c r="Q4296" s="22"/>
      <c r="T4296" s="22"/>
      <c r="W4296" s="22"/>
      <c r="Z4296" s="22"/>
      <c r="AC4296" s="22"/>
      <c r="AF4296" s="22"/>
      <c r="AI4296" s="22"/>
      <c r="AL4296" s="22"/>
      <c r="AO4296" s="22"/>
      <c r="AR4296" s="22"/>
      <c r="AU4296" s="22"/>
      <c r="AX4296" s="22"/>
      <c r="BA4296" s="22"/>
      <c r="BD4296" s="22"/>
    </row>
    <row r="4297" spans="2:56" x14ac:dyDescent="0.3">
      <c r="B4297" s="22"/>
      <c r="C4297" s="55"/>
      <c r="D4297" s="44"/>
      <c r="E4297" s="40"/>
      <c r="F4297" s="40"/>
      <c r="G4297" s="22"/>
      <c r="H4297" s="44"/>
      <c r="I4297" s="67"/>
      <c r="J4297" s="67"/>
      <c r="K4297" s="4"/>
      <c r="N4297" s="22"/>
      <c r="Q4297" s="22"/>
      <c r="T4297" s="22"/>
      <c r="W4297" s="22"/>
      <c r="Z4297" s="22"/>
      <c r="AC4297" s="22"/>
      <c r="AF4297" s="22"/>
      <c r="AI4297" s="22"/>
      <c r="AL4297" s="22"/>
      <c r="AO4297" s="22"/>
      <c r="AR4297" s="22"/>
      <c r="AU4297" s="22"/>
      <c r="AX4297" s="22"/>
      <c r="BA4297" s="22"/>
      <c r="BD4297" s="22"/>
    </row>
    <row r="4298" spans="2:56" x14ac:dyDescent="0.3">
      <c r="B4298" s="22"/>
      <c r="C4298" s="55"/>
      <c r="D4298" s="44"/>
      <c r="E4298" s="40"/>
      <c r="F4298" s="40"/>
      <c r="G4298" s="22"/>
      <c r="H4298" s="44"/>
      <c r="I4298" s="67"/>
      <c r="J4298" s="67"/>
      <c r="K4298" s="4"/>
      <c r="N4298" s="22"/>
      <c r="Q4298" s="22"/>
      <c r="T4298" s="22"/>
      <c r="W4298" s="22"/>
      <c r="Z4298" s="22"/>
      <c r="AC4298" s="22"/>
      <c r="AF4298" s="22"/>
      <c r="AI4298" s="22"/>
      <c r="AL4298" s="22"/>
      <c r="AO4298" s="22"/>
      <c r="AR4298" s="22"/>
      <c r="AU4298" s="22"/>
      <c r="AX4298" s="22"/>
      <c r="BA4298" s="22"/>
      <c r="BD4298" s="22"/>
    </row>
    <row r="4299" spans="2:56" x14ac:dyDescent="0.3">
      <c r="B4299" s="22"/>
      <c r="C4299" s="55"/>
      <c r="D4299" s="44"/>
      <c r="E4299" s="40"/>
      <c r="F4299" s="40"/>
      <c r="G4299" s="22"/>
      <c r="H4299" s="44"/>
      <c r="I4299" s="67"/>
      <c r="J4299" s="67"/>
      <c r="K4299" s="4"/>
      <c r="N4299" s="22"/>
      <c r="Q4299" s="22"/>
      <c r="T4299" s="22"/>
      <c r="W4299" s="22"/>
      <c r="Z4299" s="22"/>
      <c r="AC4299" s="22"/>
      <c r="AF4299" s="22"/>
      <c r="AI4299" s="22"/>
      <c r="AL4299" s="22"/>
      <c r="AO4299" s="22"/>
      <c r="AR4299" s="22"/>
      <c r="AU4299" s="22"/>
      <c r="AX4299" s="22"/>
      <c r="BA4299" s="22"/>
      <c r="BD4299" s="22"/>
    </row>
    <row r="4300" spans="2:56" x14ac:dyDescent="0.3">
      <c r="B4300" s="22"/>
      <c r="C4300" s="55"/>
      <c r="D4300" s="44"/>
      <c r="E4300" s="40"/>
      <c r="F4300" s="40"/>
      <c r="G4300" s="22"/>
      <c r="H4300" s="44"/>
      <c r="I4300" s="67"/>
      <c r="J4300" s="67"/>
      <c r="K4300" s="4"/>
      <c r="N4300" s="22"/>
      <c r="Q4300" s="22"/>
      <c r="T4300" s="22"/>
      <c r="W4300" s="22"/>
      <c r="Z4300" s="22"/>
      <c r="AC4300" s="22"/>
      <c r="AF4300" s="22"/>
      <c r="AI4300" s="22"/>
      <c r="AL4300" s="22"/>
      <c r="AO4300" s="22"/>
      <c r="AR4300" s="22"/>
      <c r="AU4300" s="22"/>
      <c r="AX4300" s="22"/>
      <c r="BA4300" s="22"/>
      <c r="BD4300" s="22"/>
    </row>
    <row r="4301" spans="2:56" x14ac:dyDescent="0.3">
      <c r="B4301" s="22"/>
      <c r="C4301" s="55"/>
      <c r="D4301" s="44"/>
      <c r="E4301" s="40"/>
      <c r="F4301" s="40"/>
      <c r="G4301" s="22"/>
      <c r="H4301" s="44"/>
      <c r="I4301" s="67"/>
      <c r="J4301" s="67"/>
      <c r="K4301" s="4"/>
      <c r="N4301" s="22"/>
      <c r="Q4301" s="22"/>
      <c r="T4301" s="22"/>
      <c r="W4301" s="22"/>
      <c r="Z4301" s="22"/>
      <c r="AC4301" s="22"/>
      <c r="AF4301" s="22"/>
      <c r="AI4301" s="22"/>
      <c r="AL4301" s="22"/>
      <c r="AO4301" s="22"/>
      <c r="AR4301" s="22"/>
      <c r="AU4301" s="22"/>
      <c r="AX4301" s="22"/>
      <c r="BA4301" s="22"/>
      <c r="BD4301" s="22"/>
    </row>
    <row r="4302" spans="2:56" x14ac:dyDescent="0.3">
      <c r="B4302" s="22"/>
      <c r="C4302" s="55"/>
      <c r="D4302" s="44"/>
      <c r="E4302" s="40"/>
      <c r="F4302" s="40"/>
      <c r="G4302" s="22"/>
      <c r="H4302" s="44"/>
      <c r="I4302" s="67"/>
      <c r="J4302" s="67"/>
      <c r="K4302" s="4"/>
      <c r="N4302" s="22"/>
      <c r="Q4302" s="22"/>
      <c r="T4302" s="22"/>
      <c r="W4302" s="22"/>
      <c r="Z4302" s="22"/>
      <c r="AC4302" s="22"/>
      <c r="AF4302" s="22"/>
      <c r="AI4302" s="22"/>
      <c r="AL4302" s="22"/>
      <c r="AO4302" s="22"/>
      <c r="AR4302" s="22"/>
      <c r="AU4302" s="22"/>
      <c r="AX4302" s="22"/>
      <c r="BA4302" s="22"/>
      <c r="BD4302" s="22"/>
    </row>
    <row r="4303" spans="2:56" x14ac:dyDescent="0.3">
      <c r="B4303" s="22"/>
      <c r="C4303" s="55"/>
      <c r="D4303" s="44"/>
      <c r="E4303" s="40"/>
      <c r="F4303" s="40"/>
      <c r="G4303" s="22"/>
      <c r="H4303" s="44"/>
      <c r="I4303" s="67"/>
      <c r="J4303" s="67"/>
      <c r="K4303" s="4"/>
      <c r="N4303" s="22"/>
      <c r="Q4303" s="22"/>
      <c r="T4303" s="22"/>
      <c r="W4303" s="22"/>
      <c r="Z4303" s="22"/>
      <c r="AC4303" s="22"/>
      <c r="AF4303" s="22"/>
      <c r="AI4303" s="22"/>
      <c r="AL4303" s="22"/>
      <c r="AO4303" s="22"/>
      <c r="AR4303" s="22"/>
      <c r="AU4303" s="22"/>
      <c r="AX4303" s="22"/>
      <c r="BA4303" s="22"/>
      <c r="BD4303" s="22"/>
    </row>
    <row r="4304" spans="2:56" x14ac:dyDescent="0.3">
      <c r="B4304" s="22"/>
      <c r="C4304" s="55"/>
      <c r="D4304" s="44"/>
      <c r="E4304" s="40"/>
      <c r="F4304" s="40"/>
      <c r="G4304" s="22"/>
      <c r="H4304" s="44"/>
      <c r="I4304" s="67"/>
      <c r="J4304" s="67"/>
      <c r="K4304" s="4"/>
      <c r="N4304" s="22"/>
      <c r="Q4304" s="22"/>
      <c r="T4304" s="22"/>
      <c r="W4304" s="22"/>
      <c r="Z4304" s="22"/>
      <c r="AC4304" s="22"/>
      <c r="AF4304" s="22"/>
      <c r="AI4304" s="22"/>
      <c r="AL4304" s="22"/>
      <c r="AO4304" s="22"/>
      <c r="AR4304" s="22"/>
      <c r="AU4304" s="22"/>
      <c r="AX4304" s="22"/>
      <c r="BA4304" s="22"/>
      <c r="BD4304" s="22"/>
    </row>
    <row r="4305" spans="2:56" x14ac:dyDescent="0.3">
      <c r="B4305" s="22"/>
      <c r="C4305" s="55"/>
      <c r="D4305" s="44"/>
      <c r="E4305" s="40"/>
      <c r="F4305" s="40"/>
      <c r="G4305" s="22"/>
      <c r="H4305" s="44"/>
      <c r="I4305" s="67"/>
      <c r="J4305" s="67"/>
      <c r="K4305" s="4"/>
      <c r="N4305" s="22"/>
      <c r="Q4305" s="22"/>
      <c r="T4305" s="22"/>
      <c r="W4305" s="22"/>
      <c r="Z4305" s="22"/>
      <c r="AC4305" s="22"/>
      <c r="AF4305" s="22"/>
      <c r="AI4305" s="22"/>
      <c r="AL4305" s="22"/>
      <c r="AO4305" s="22"/>
      <c r="AR4305" s="22"/>
      <c r="AU4305" s="22"/>
      <c r="AX4305" s="22"/>
      <c r="BA4305" s="22"/>
      <c r="BD4305" s="22"/>
    </row>
    <row r="4306" spans="2:56" x14ac:dyDescent="0.3">
      <c r="B4306" s="22"/>
      <c r="C4306" s="55"/>
      <c r="D4306" s="44"/>
      <c r="E4306" s="40"/>
      <c r="F4306" s="40"/>
      <c r="G4306" s="22"/>
      <c r="H4306" s="44"/>
      <c r="I4306" s="67"/>
      <c r="J4306" s="67"/>
      <c r="K4306" s="4"/>
      <c r="N4306" s="22"/>
      <c r="Q4306" s="22"/>
      <c r="T4306" s="22"/>
      <c r="W4306" s="22"/>
      <c r="Z4306" s="22"/>
      <c r="AC4306" s="22"/>
      <c r="AF4306" s="22"/>
      <c r="AI4306" s="22"/>
      <c r="AL4306" s="22"/>
      <c r="AO4306" s="22"/>
      <c r="AR4306" s="22"/>
      <c r="AU4306" s="22"/>
      <c r="AX4306" s="22"/>
      <c r="BA4306" s="22"/>
      <c r="BD4306" s="22"/>
    </row>
    <row r="4307" spans="2:56" x14ac:dyDescent="0.3">
      <c r="B4307" s="22"/>
      <c r="C4307" s="55"/>
      <c r="D4307" s="44"/>
      <c r="E4307" s="40"/>
      <c r="F4307" s="40"/>
      <c r="G4307" s="22"/>
      <c r="H4307" s="44"/>
      <c r="I4307" s="67"/>
      <c r="J4307" s="67"/>
      <c r="K4307" s="4"/>
      <c r="N4307" s="22"/>
      <c r="Q4307" s="22"/>
      <c r="T4307" s="22"/>
      <c r="W4307" s="22"/>
      <c r="Z4307" s="22"/>
      <c r="AC4307" s="22"/>
      <c r="AF4307" s="22"/>
      <c r="AI4307" s="22"/>
      <c r="AL4307" s="22"/>
      <c r="AO4307" s="22"/>
      <c r="AR4307" s="22"/>
      <c r="AU4307" s="22"/>
      <c r="AX4307" s="22"/>
      <c r="BA4307" s="22"/>
      <c r="BD4307" s="22"/>
    </row>
    <row r="4308" spans="2:56" x14ac:dyDescent="0.3">
      <c r="B4308" s="22"/>
      <c r="C4308" s="55"/>
      <c r="D4308" s="44"/>
      <c r="E4308" s="40"/>
      <c r="F4308" s="40"/>
      <c r="G4308" s="22"/>
      <c r="H4308" s="44"/>
      <c r="I4308" s="67"/>
      <c r="J4308" s="67"/>
      <c r="K4308" s="4"/>
      <c r="N4308" s="22"/>
      <c r="Q4308" s="22"/>
      <c r="T4308" s="22"/>
      <c r="W4308" s="22"/>
      <c r="Z4308" s="22"/>
      <c r="AC4308" s="22"/>
      <c r="AF4308" s="22"/>
      <c r="AI4308" s="22"/>
      <c r="AL4308" s="22"/>
      <c r="AO4308" s="22"/>
      <c r="AR4308" s="22"/>
      <c r="AU4308" s="22"/>
      <c r="AX4308" s="22"/>
      <c r="BA4308" s="22"/>
      <c r="BD4308" s="22"/>
    </row>
    <row r="4309" spans="2:56" x14ac:dyDescent="0.3">
      <c r="B4309" s="22"/>
      <c r="C4309" s="55"/>
      <c r="D4309" s="44"/>
      <c r="E4309" s="40"/>
      <c r="F4309" s="40"/>
      <c r="G4309" s="22"/>
      <c r="H4309" s="44"/>
      <c r="I4309" s="67"/>
      <c r="J4309" s="67"/>
      <c r="K4309" s="4"/>
      <c r="N4309" s="22"/>
      <c r="Q4309" s="22"/>
      <c r="T4309" s="22"/>
      <c r="W4309" s="22"/>
      <c r="Z4309" s="22"/>
      <c r="AC4309" s="22"/>
      <c r="AF4309" s="22"/>
      <c r="AI4309" s="22"/>
      <c r="AL4309" s="22"/>
      <c r="AO4309" s="22"/>
      <c r="AR4309" s="22"/>
      <c r="AU4309" s="22"/>
      <c r="AX4309" s="22"/>
      <c r="BA4309" s="22"/>
      <c r="BD4309" s="22"/>
    </row>
    <row r="4310" spans="2:56" x14ac:dyDescent="0.3">
      <c r="B4310" s="22"/>
      <c r="C4310" s="55"/>
      <c r="D4310" s="44"/>
      <c r="E4310" s="40"/>
      <c r="F4310" s="40"/>
      <c r="G4310" s="22"/>
      <c r="H4310" s="44"/>
      <c r="I4310" s="67"/>
      <c r="J4310" s="67"/>
      <c r="K4310" s="4"/>
      <c r="N4310" s="22"/>
      <c r="Q4310" s="22"/>
      <c r="T4310" s="22"/>
      <c r="W4310" s="22"/>
      <c r="Z4310" s="22"/>
      <c r="AC4310" s="22"/>
      <c r="AF4310" s="22"/>
      <c r="AI4310" s="22"/>
      <c r="AL4310" s="22"/>
      <c r="AO4310" s="22"/>
      <c r="AR4310" s="22"/>
      <c r="AU4310" s="22"/>
      <c r="AX4310" s="22"/>
      <c r="BA4310" s="22"/>
      <c r="BD4310" s="22"/>
    </row>
    <row r="4311" spans="2:56" x14ac:dyDescent="0.3">
      <c r="B4311" s="22"/>
      <c r="C4311" s="55"/>
      <c r="D4311" s="44"/>
      <c r="E4311" s="40"/>
      <c r="F4311" s="40"/>
      <c r="G4311" s="22"/>
      <c r="H4311" s="44"/>
      <c r="I4311" s="67"/>
      <c r="J4311" s="67"/>
      <c r="K4311" s="4"/>
      <c r="N4311" s="22"/>
      <c r="Q4311" s="22"/>
      <c r="T4311" s="22"/>
      <c r="W4311" s="22"/>
      <c r="Z4311" s="22"/>
      <c r="AC4311" s="22"/>
      <c r="AF4311" s="22"/>
      <c r="AI4311" s="22"/>
      <c r="AL4311" s="22"/>
      <c r="AO4311" s="22"/>
      <c r="AR4311" s="22"/>
      <c r="AU4311" s="22"/>
      <c r="AX4311" s="22"/>
      <c r="BA4311" s="22"/>
      <c r="BD4311" s="22"/>
    </row>
    <row r="4312" spans="2:56" x14ac:dyDescent="0.3">
      <c r="B4312" s="22"/>
      <c r="C4312" s="55"/>
      <c r="D4312" s="44"/>
      <c r="E4312" s="40"/>
      <c r="F4312" s="40"/>
      <c r="G4312" s="22"/>
      <c r="H4312" s="44"/>
      <c r="I4312" s="67"/>
      <c r="J4312" s="67"/>
      <c r="K4312" s="4"/>
      <c r="N4312" s="22"/>
      <c r="Q4312" s="22"/>
      <c r="T4312" s="22"/>
      <c r="W4312" s="22"/>
      <c r="Z4312" s="22"/>
      <c r="AC4312" s="22"/>
      <c r="AF4312" s="22"/>
      <c r="AI4312" s="22"/>
      <c r="AL4312" s="22"/>
      <c r="AO4312" s="22"/>
      <c r="AR4312" s="22"/>
      <c r="AU4312" s="22"/>
      <c r="AX4312" s="22"/>
      <c r="BA4312" s="22"/>
      <c r="BD4312" s="22"/>
    </row>
    <row r="4313" spans="2:56" x14ac:dyDescent="0.3">
      <c r="B4313" s="22"/>
      <c r="C4313" s="55"/>
      <c r="D4313" s="44"/>
      <c r="E4313" s="40"/>
      <c r="F4313" s="40"/>
      <c r="G4313" s="22"/>
      <c r="H4313" s="44"/>
      <c r="I4313" s="67"/>
      <c r="J4313" s="67"/>
      <c r="K4313" s="4"/>
      <c r="N4313" s="22"/>
      <c r="Q4313" s="22"/>
      <c r="T4313" s="22"/>
      <c r="W4313" s="22"/>
      <c r="Z4313" s="22"/>
      <c r="AC4313" s="22"/>
      <c r="AF4313" s="22"/>
      <c r="AI4313" s="22"/>
      <c r="AL4313" s="22"/>
      <c r="AO4313" s="22"/>
      <c r="AR4313" s="22"/>
      <c r="AU4313" s="22"/>
      <c r="AX4313" s="22"/>
      <c r="BA4313" s="22"/>
      <c r="BD4313" s="22"/>
    </row>
    <row r="4314" spans="2:56" x14ac:dyDescent="0.3">
      <c r="B4314" s="22"/>
      <c r="C4314" s="55"/>
      <c r="D4314" s="44"/>
      <c r="E4314" s="40"/>
      <c r="F4314" s="40"/>
      <c r="G4314" s="22"/>
      <c r="H4314" s="44"/>
      <c r="I4314" s="67"/>
      <c r="J4314" s="67"/>
      <c r="K4314" s="4"/>
      <c r="N4314" s="22"/>
      <c r="Q4314" s="22"/>
      <c r="T4314" s="22"/>
      <c r="W4314" s="22"/>
      <c r="Z4314" s="22"/>
      <c r="AC4314" s="22"/>
      <c r="AF4314" s="22"/>
      <c r="AI4314" s="22"/>
      <c r="AL4314" s="22"/>
      <c r="AO4314" s="22"/>
      <c r="AR4314" s="22"/>
      <c r="AU4314" s="22"/>
      <c r="AX4314" s="22"/>
      <c r="BA4314" s="22"/>
      <c r="BD4314" s="22"/>
    </row>
    <row r="4315" spans="2:56" x14ac:dyDescent="0.3">
      <c r="B4315" s="22"/>
      <c r="C4315" s="55"/>
      <c r="D4315" s="44"/>
      <c r="E4315" s="40"/>
      <c r="F4315" s="40"/>
      <c r="G4315" s="22"/>
      <c r="H4315" s="44"/>
      <c r="I4315" s="67"/>
      <c r="J4315" s="67"/>
      <c r="K4315" s="4"/>
      <c r="N4315" s="22"/>
      <c r="Q4315" s="22"/>
      <c r="T4315" s="22"/>
      <c r="W4315" s="22"/>
      <c r="Z4315" s="22"/>
      <c r="AC4315" s="22"/>
      <c r="AF4315" s="22"/>
      <c r="AI4315" s="22"/>
      <c r="AL4315" s="22"/>
      <c r="AO4315" s="22"/>
      <c r="AR4315" s="22"/>
      <c r="AU4315" s="22"/>
      <c r="AX4315" s="22"/>
      <c r="BA4315" s="22"/>
      <c r="BD4315" s="22"/>
    </row>
    <row r="4316" spans="2:56" x14ac:dyDescent="0.3">
      <c r="B4316" s="22"/>
      <c r="C4316" s="55"/>
      <c r="D4316" s="44"/>
      <c r="E4316" s="40"/>
      <c r="F4316" s="40"/>
      <c r="G4316" s="22"/>
      <c r="H4316" s="44"/>
      <c r="I4316" s="67"/>
      <c r="J4316" s="67"/>
      <c r="K4316" s="4"/>
      <c r="N4316" s="22"/>
      <c r="Q4316" s="22"/>
      <c r="T4316" s="22"/>
      <c r="W4316" s="22"/>
      <c r="Z4316" s="22"/>
      <c r="AC4316" s="22"/>
      <c r="AF4316" s="22"/>
      <c r="AI4316" s="22"/>
      <c r="AL4316" s="22"/>
      <c r="AO4316" s="22"/>
      <c r="AR4316" s="22"/>
      <c r="AU4316" s="22"/>
      <c r="AX4316" s="22"/>
      <c r="BA4316" s="22"/>
      <c r="BD4316" s="22"/>
    </row>
    <row r="4317" spans="2:56" x14ac:dyDescent="0.3">
      <c r="B4317" s="22"/>
      <c r="C4317" s="55"/>
      <c r="D4317" s="44"/>
      <c r="E4317" s="40"/>
      <c r="F4317" s="40"/>
      <c r="G4317" s="22"/>
      <c r="H4317" s="44"/>
      <c r="I4317" s="67"/>
      <c r="J4317" s="67"/>
      <c r="K4317" s="4"/>
      <c r="N4317" s="22"/>
      <c r="Q4317" s="22"/>
      <c r="T4317" s="22"/>
      <c r="W4317" s="22"/>
      <c r="Z4317" s="22"/>
      <c r="AC4317" s="22"/>
      <c r="AF4317" s="22"/>
      <c r="AI4317" s="22"/>
      <c r="AL4317" s="22"/>
      <c r="AO4317" s="22"/>
      <c r="AR4317" s="22"/>
      <c r="AU4317" s="22"/>
      <c r="AX4317" s="22"/>
      <c r="BA4317" s="22"/>
      <c r="BD4317" s="22"/>
    </row>
    <row r="4318" spans="2:56" x14ac:dyDescent="0.3">
      <c r="B4318" s="22"/>
      <c r="C4318" s="55"/>
      <c r="D4318" s="44"/>
      <c r="E4318" s="40"/>
      <c r="F4318" s="40"/>
      <c r="G4318" s="22"/>
      <c r="H4318" s="44"/>
      <c r="I4318" s="67"/>
      <c r="J4318" s="67"/>
      <c r="K4318" s="4"/>
      <c r="N4318" s="22"/>
      <c r="Q4318" s="22"/>
      <c r="T4318" s="22"/>
      <c r="W4318" s="22"/>
      <c r="Z4318" s="22"/>
      <c r="AC4318" s="22"/>
      <c r="AF4318" s="22"/>
      <c r="AI4318" s="22"/>
      <c r="AL4318" s="22"/>
      <c r="AO4318" s="22"/>
      <c r="AR4318" s="22"/>
      <c r="AU4318" s="22"/>
      <c r="AX4318" s="22"/>
      <c r="BA4318" s="22"/>
      <c r="BD4318" s="22"/>
    </row>
    <row r="4319" spans="2:56" x14ac:dyDescent="0.3">
      <c r="B4319" s="22"/>
      <c r="C4319" s="55"/>
      <c r="D4319" s="44"/>
      <c r="E4319" s="40"/>
      <c r="F4319" s="40"/>
      <c r="G4319" s="22"/>
      <c r="H4319" s="44"/>
      <c r="I4319" s="67"/>
      <c r="J4319" s="67"/>
      <c r="K4319" s="4"/>
      <c r="N4319" s="22"/>
      <c r="Q4319" s="22"/>
      <c r="T4319" s="22"/>
      <c r="W4319" s="22"/>
      <c r="Z4319" s="22"/>
      <c r="AC4319" s="22"/>
      <c r="AF4319" s="22"/>
      <c r="AI4319" s="22"/>
      <c r="AL4319" s="22"/>
      <c r="AO4319" s="22"/>
      <c r="AR4319" s="22"/>
      <c r="AU4319" s="22"/>
      <c r="AX4319" s="22"/>
      <c r="BA4319" s="22"/>
      <c r="BD4319" s="22"/>
    </row>
    <row r="4320" spans="2:56" x14ac:dyDescent="0.3">
      <c r="B4320" s="22"/>
      <c r="C4320" s="55"/>
      <c r="D4320" s="44"/>
      <c r="E4320" s="40"/>
      <c r="F4320" s="40"/>
      <c r="G4320" s="22"/>
      <c r="H4320" s="44"/>
      <c r="I4320" s="67"/>
      <c r="J4320" s="67"/>
      <c r="K4320" s="4"/>
      <c r="N4320" s="22"/>
      <c r="Q4320" s="22"/>
      <c r="T4320" s="22"/>
      <c r="W4320" s="22"/>
      <c r="Z4320" s="22"/>
      <c r="AC4320" s="22"/>
      <c r="AF4320" s="22"/>
      <c r="AI4320" s="22"/>
      <c r="AL4320" s="22"/>
      <c r="AO4320" s="22"/>
      <c r="AR4320" s="22"/>
      <c r="AU4320" s="22"/>
      <c r="AX4320" s="22"/>
      <c r="BA4320" s="22"/>
      <c r="BD4320" s="22"/>
    </row>
    <row r="4321" spans="2:56" x14ac:dyDescent="0.3">
      <c r="B4321" s="22"/>
      <c r="C4321" s="55"/>
      <c r="D4321" s="44"/>
      <c r="E4321" s="40"/>
      <c r="F4321" s="40"/>
      <c r="G4321" s="22"/>
      <c r="H4321" s="44"/>
      <c r="I4321" s="67"/>
      <c r="J4321" s="67"/>
      <c r="K4321" s="4"/>
      <c r="N4321" s="22"/>
      <c r="Q4321" s="22"/>
      <c r="T4321" s="22"/>
      <c r="W4321" s="22"/>
      <c r="Z4321" s="22"/>
      <c r="AC4321" s="22"/>
      <c r="AF4321" s="22"/>
      <c r="AI4321" s="22"/>
      <c r="AL4321" s="22"/>
      <c r="AO4321" s="22"/>
      <c r="AR4321" s="22"/>
      <c r="AU4321" s="22"/>
      <c r="AX4321" s="22"/>
      <c r="BA4321" s="22"/>
      <c r="BD4321" s="22"/>
    </row>
    <row r="4322" spans="2:56" x14ac:dyDescent="0.3">
      <c r="B4322" s="22"/>
      <c r="C4322" s="55"/>
      <c r="D4322" s="44"/>
      <c r="E4322" s="40"/>
      <c r="F4322" s="40"/>
      <c r="G4322" s="22"/>
      <c r="H4322" s="44"/>
      <c r="I4322" s="67"/>
      <c r="J4322" s="67"/>
      <c r="K4322" s="4"/>
      <c r="N4322" s="22"/>
      <c r="Q4322" s="22"/>
      <c r="T4322" s="22"/>
      <c r="W4322" s="22"/>
      <c r="Z4322" s="22"/>
      <c r="AC4322" s="22"/>
      <c r="AF4322" s="22"/>
      <c r="AI4322" s="22"/>
      <c r="AL4322" s="22"/>
      <c r="AO4322" s="22"/>
      <c r="AR4322" s="22"/>
      <c r="AU4322" s="22"/>
      <c r="AX4322" s="22"/>
      <c r="BA4322" s="22"/>
      <c r="BD4322" s="22"/>
    </row>
    <row r="4323" spans="2:56" x14ac:dyDescent="0.3">
      <c r="B4323" s="22"/>
      <c r="C4323" s="55"/>
      <c r="D4323" s="44"/>
      <c r="E4323" s="40"/>
      <c r="F4323" s="40"/>
      <c r="G4323" s="22"/>
      <c r="H4323" s="44"/>
      <c r="I4323" s="67"/>
      <c r="J4323" s="67"/>
      <c r="K4323" s="4"/>
      <c r="N4323" s="22"/>
      <c r="Q4323" s="22"/>
      <c r="T4323" s="22"/>
      <c r="W4323" s="22"/>
      <c r="Z4323" s="22"/>
      <c r="AC4323" s="22"/>
      <c r="AF4323" s="22"/>
      <c r="AI4323" s="22"/>
      <c r="AL4323" s="22"/>
      <c r="AO4323" s="22"/>
      <c r="AR4323" s="22"/>
      <c r="AU4323" s="22"/>
      <c r="AX4323" s="22"/>
      <c r="BA4323" s="22"/>
      <c r="BD4323" s="22"/>
    </row>
    <row r="4324" spans="2:56" x14ac:dyDescent="0.3">
      <c r="B4324" s="22"/>
      <c r="C4324" s="55"/>
      <c r="D4324" s="44"/>
      <c r="E4324" s="40"/>
      <c r="F4324" s="40"/>
      <c r="G4324" s="22"/>
      <c r="H4324" s="44"/>
      <c r="I4324" s="67"/>
      <c r="J4324" s="67"/>
      <c r="K4324" s="4"/>
      <c r="N4324" s="22"/>
      <c r="Q4324" s="22"/>
      <c r="T4324" s="22"/>
      <c r="W4324" s="22"/>
      <c r="Z4324" s="22"/>
      <c r="AC4324" s="22"/>
      <c r="AF4324" s="22"/>
      <c r="AI4324" s="22"/>
      <c r="AL4324" s="22"/>
      <c r="AO4324" s="22"/>
      <c r="AR4324" s="22"/>
      <c r="AU4324" s="22"/>
      <c r="AX4324" s="22"/>
      <c r="BA4324" s="22"/>
      <c r="BD4324" s="22"/>
    </row>
    <row r="4325" spans="2:56" x14ac:dyDescent="0.3">
      <c r="B4325" s="22"/>
      <c r="C4325" s="55"/>
      <c r="D4325" s="44"/>
      <c r="E4325" s="40"/>
      <c r="F4325" s="40"/>
      <c r="G4325" s="22"/>
      <c r="H4325" s="44"/>
      <c r="I4325" s="67"/>
      <c r="J4325" s="67"/>
      <c r="K4325" s="4"/>
      <c r="N4325" s="22"/>
      <c r="Q4325" s="22"/>
      <c r="T4325" s="22"/>
      <c r="W4325" s="22"/>
      <c r="Z4325" s="22"/>
      <c r="AC4325" s="22"/>
      <c r="AF4325" s="22"/>
      <c r="AI4325" s="22"/>
      <c r="AL4325" s="22"/>
      <c r="AO4325" s="22"/>
      <c r="AR4325" s="22"/>
      <c r="AU4325" s="22"/>
      <c r="AX4325" s="22"/>
      <c r="BA4325" s="22"/>
      <c r="BD4325" s="22"/>
    </row>
    <row r="4326" spans="2:56" x14ac:dyDescent="0.3">
      <c r="B4326" s="22"/>
      <c r="C4326" s="55"/>
      <c r="D4326" s="44"/>
      <c r="E4326" s="40"/>
      <c r="F4326" s="40"/>
      <c r="G4326" s="22"/>
      <c r="H4326" s="44"/>
      <c r="I4326" s="67"/>
      <c r="J4326" s="67"/>
      <c r="K4326" s="4"/>
      <c r="N4326" s="22"/>
      <c r="Q4326" s="22"/>
      <c r="T4326" s="22"/>
      <c r="W4326" s="22"/>
      <c r="Z4326" s="22"/>
      <c r="AC4326" s="22"/>
      <c r="AF4326" s="22"/>
      <c r="AI4326" s="22"/>
      <c r="AL4326" s="22"/>
      <c r="AO4326" s="22"/>
      <c r="AR4326" s="22"/>
      <c r="AU4326" s="22"/>
      <c r="AX4326" s="22"/>
      <c r="BA4326" s="22"/>
      <c r="BD4326" s="22"/>
    </row>
    <row r="4327" spans="2:56" x14ac:dyDescent="0.3">
      <c r="B4327" s="22"/>
      <c r="C4327" s="55"/>
      <c r="D4327" s="44"/>
      <c r="E4327" s="40"/>
      <c r="F4327" s="40"/>
      <c r="G4327" s="22"/>
      <c r="H4327" s="44"/>
      <c r="I4327" s="67"/>
      <c r="J4327" s="67"/>
      <c r="K4327" s="4"/>
      <c r="N4327" s="22"/>
      <c r="Q4327" s="22"/>
      <c r="T4327" s="22"/>
      <c r="W4327" s="22"/>
      <c r="Z4327" s="22"/>
      <c r="AC4327" s="22"/>
      <c r="AF4327" s="22"/>
      <c r="AI4327" s="22"/>
      <c r="AL4327" s="22"/>
      <c r="AO4327" s="22"/>
      <c r="AR4327" s="22"/>
      <c r="AU4327" s="22"/>
      <c r="AX4327" s="22"/>
      <c r="BA4327" s="22"/>
      <c r="BD4327" s="22"/>
    </row>
    <row r="4328" spans="2:56" x14ac:dyDescent="0.3">
      <c r="B4328" s="22"/>
      <c r="C4328" s="55"/>
      <c r="D4328" s="44"/>
      <c r="E4328" s="40"/>
      <c r="F4328" s="40"/>
      <c r="G4328" s="22"/>
      <c r="H4328" s="44"/>
      <c r="I4328" s="67"/>
      <c r="J4328" s="67"/>
      <c r="K4328" s="4"/>
      <c r="N4328" s="22"/>
      <c r="Q4328" s="22"/>
      <c r="T4328" s="22"/>
      <c r="W4328" s="22"/>
      <c r="Z4328" s="22"/>
      <c r="AC4328" s="22"/>
      <c r="AF4328" s="22"/>
      <c r="AI4328" s="22"/>
      <c r="AL4328" s="22"/>
      <c r="AO4328" s="22"/>
      <c r="AR4328" s="22"/>
      <c r="AU4328" s="22"/>
      <c r="AX4328" s="22"/>
      <c r="BA4328" s="22"/>
      <c r="BD4328" s="22"/>
    </row>
    <row r="4329" spans="2:56" x14ac:dyDescent="0.3">
      <c r="B4329" s="22"/>
      <c r="C4329" s="55"/>
      <c r="D4329" s="44"/>
      <c r="E4329" s="40"/>
      <c r="F4329" s="40"/>
      <c r="G4329" s="22"/>
      <c r="H4329" s="44"/>
      <c r="I4329" s="67"/>
      <c r="J4329" s="67"/>
      <c r="K4329" s="4"/>
      <c r="N4329" s="22"/>
      <c r="Q4329" s="22"/>
      <c r="T4329" s="22"/>
      <c r="W4329" s="22"/>
      <c r="Z4329" s="22"/>
      <c r="AC4329" s="22"/>
      <c r="AF4329" s="22"/>
      <c r="AI4329" s="22"/>
      <c r="AL4329" s="22"/>
      <c r="AO4329" s="22"/>
      <c r="AR4329" s="22"/>
      <c r="AU4329" s="22"/>
      <c r="AX4329" s="22"/>
      <c r="BA4329" s="22"/>
      <c r="BD4329" s="22"/>
    </row>
    <row r="4330" spans="2:56" x14ac:dyDescent="0.3">
      <c r="B4330" s="22"/>
      <c r="C4330" s="55"/>
      <c r="D4330" s="44"/>
      <c r="E4330" s="40"/>
      <c r="F4330" s="40"/>
      <c r="G4330" s="22"/>
      <c r="H4330" s="44"/>
      <c r="I4330" s="67"/>
      <c r="J4330" s="67"/>
      <c r="K4330" s="4"/>
      <c r="N4330" s="22"/>
      <c r="Q4330" s="22"/>
      <c r="T4330" s="22"/>
      <c r="W4330" s="22"/>
      <c r="Z4330" s="22"/>
      <c r="AC4330" s="22"/>
      <c r="AF4330" s="22"/>
      <c r="AI4330" s="22"/>
      <c r="AL4330" s="22"/>
      <c r="AO4330" s="22"/>
      <c r="AR4330" s="22"/>
      <c r="AU4330" s="22"/>
      <c r="AX4330" s="22"/>
      <c r="BA4330" s="22"/>
      <c r="BD4330" s="22"/>
    </row>
    <row r="4331" spans="2:56" x14ac:dyDescent="0.3">
      <c r="B4331" s="22"/>
      <c r="C4331" s="55"/>
      <c r="D4331" s="44"/>
      <c r="E4331" s="40"/>
      <c r="F4331" s="40"/>
      <c r="G4331" s="22"/>
      <c r="H4331" s="44"/>
      <c r="I4331" s="67"/>
      <c r="J4331" s="67"/>
      <c r="K4331" s="4"/>
      <c r="N4331" s="22"/>
      <c r="Q4331" s="22"/>
      <c r="T4331" s="22"/>
      <c r="W4331" s="22"/>
      <c r="Z4331" s="22"/>
      <c r="AC4331" s="22"/>
      <c r="AF4331" s="22"/>
      <c r="AI4331" s="22"/>
      <c r="AL4331" s="22"/>
      <c r="AO4331" s="22"/>
      <c r="AR4331" s="22"/>
      <c r="AU4331" s="22"/>
      <c r="AX4331" s="22"/>
      <c r="BA4331" s="22"/>
      <c r="BD4331" s="22"/>
    </row>
    <row r="4332" spans="2:56" x14ac:dyDescent="0.3">
      <c r="B4332" s="22"/>
      <c r="C4332" s="55"/>
      <c r="D4332" s="44"/>
      <c r="E4332" s="40"/>
      <c r="F4332" s="40"/>
      <c r="G4332" s="22"/>
      <c r="H4332" s="44"/>
      <c r="I4332" s="67"/>
      <c r="J4332" s="67"/>
      <c r="K4332" s="4"/>
      <c r="N4332" s="22"/>
      <c r="Q4332" s="22"/>
      <c r="T4332" s="22"/>
      <c r="W4332" s="22"/>
      <c r="Z4332" s="22"/>
      <c r="AC4332" s="22"/>
      <c r="AF4332" s="22"/>
      <c r="AI4332" s="22"/>
      <c r="AL4332" s="22"/>
      <c r="AO4332" s="22"/>
      <c r="AR4332" s="22"/>
      <c r="AU4332" s="22"/>
      <c r="AX4332" s="22"/>
      <c r="BA4332" s="22"/>
      <c r="BD4332" s="22"/>
    </row>
    <row r="4333" spans="2:56" x14ac:dyDescent="0.3">
      <c r="B4333" s="22"/>
      <c r="C4333" s="55"/>
      <c r="D4333" s="44"/>
      <c r="E4333" s="40"/>
      <c r="F4333" s="40"/>
      <c r="G4333" s="22"/>
      <c r="H4333" s="44"/>
      <c r="I4333" s="67"/>
      <c r="J4333" s="67"/>
      <c r="K4333" s="4"/>
      <c r="N4333" s="22"/>
      <c r="Q4333" s="22"/>
      <c r="T4333" s="22"/>
      <c r="W4333" s="22"/>
      <c r="Z4333" s="22"/>
      <c r="AC4333" s="22"/>
      <c r="AF4333" s="22"/>
      <c r="AI4333" s="22"/>
      <c r="AL4333" s="22"/>
      <c r="AO4333" s="22"/>
      <c r="AR4333" s="22"/>
      <c r="AU4333" s="22"/>
      <c r="AX4333" s="22"/>
      <c r="BA4333" s="22"/>
      <c r="BD4333" s="22"/>
    </row>
    <row r="4334" spans="2:56" x14ac:dyDescent="0.3">
      <c r="B4334" s="22"/>
      <c r="C4334" s="55"/>
      <c r="D4334" s="44"/>
      <c r="E4334" s="40"/>
      <c r="F4334" s="40"/>
      <c r="G4334" s="22"/>
      <c r="H4334" s="44"/>
      <c r="I4334" s="67"/>
      <c r="J4334" s="67"/>
      <c r="K4334" s="4"/>
      <c r="N4334" s="22"/>
      <c r="Q4334" s="22"/>
      <c r="T4334" s="22"/>
      <c r="W4334" s="22"/>
      <c r="Z4334" s="22"/>
      <c r="AC4334" s="22"/>
      <c r="AF4334" s="22"/>
      <c r="AI4334" s="22"/>
      <c r="AL4334" s="22"/>
      <c r="AO4334" s="22"/>
      <c r="AR4334" s="22"/>
      <c r="AU4334" s="22"/>
      <c r="AX4334" s="22"/>
      <c r="BA4334" s="22"/>
      <c r="BD4334" s="22"/>
    </row>
    <row r="4335" spans="2:56" x14ac:dyDescent="0.3">
      <c r="B4335" s="22"/>
      <c r="C4335" s="55"/>
      <c r="D4335" s="44"/>
      <c r="E4335" s="40"/>
      <c r="F4335" s="40"/>
      <c r="G4335" s="22"/>
      <c r="H4335" s="44"/>
      <c r="I4335" s="67"/>
      <c r="J4335" s="67"/>
      <c r="K4335" s="4"/>
      <c r="N4335" s="22"/>
      <c r="Q4335" s="22"/>
      <c r="T4335" s="22"/>
      <c r="W4335" s="22"/>
      <c r="Z4335" s="22"/>
      <c r="AC4335" s="22"/>
      <c r="AF4335" s="22"/>
      <c r="AI4335" s="22"/>
      <c r="AL4335" s="22"/>
      <c r="AO4335" s="22"/>
      <c r="AR4335" s="22"/>
      <c r="AU4335" s="22"/>
      <c r="AX4335" s="22"/>
      <c r="BA4335" s="22"/>
      <c r="BD4335" s="22"/>
    </row>
    <row r="4336" spans="2:56" x14ac:dyDescent="0.3">
      <c r="B4336" s="22"/>
      <c r="C4336" s="55"/>
      <c r="D4336" s="44"/>
      <c r="E4336" s="40"/>
      <c r="F4336" s="40"/>
      <c r="G4336" s="22"/>
      <c r="H4336" s="44"/>
      <c r="I4336" s="67"/>
      <c r="J4336" s="67"/>
      <c r="K4336" s="4"/>
      <c r="N4336" s="22"/>
      <c r="Q4336" s="22"/>
      <c r="T4336" s="22"/>
      <c r="W4336" s="22"/>
      <c r="Z4336" s="22"/>
      <c r="AC4336" s="22"/>
      <c r="AF4336" s="22"/>
      <c r="AI4336" s="22"/>
      <c r="AL4336" s="22"/>
      <c r="AO4336" s="22"/>
      <c r="AR4336" s="22"/>
      <c r="AU4336" s="22"/>
      <c r="AX4336" s="22"/>
      <c r="BA4336" s="22"/>
      <c r="BD4336" s="22"/>
    </row>
    <row r="4337" spans="2:56" x14ac:dyDescent="0.3">
      <c r="B4337" s="22"/>
      <c r="C4337" s="55"/>
      <c r="D4337" s="44"/>
      <c r="E4337" s="40"/>
      <c r="F4337" s="40"/>
      <c r="G4337" s="22"/>
      <c r="H4337" s="44"/>
      <c r="I4337" s="67"/>
      <c r="J4337" s="67"/>
      <c r="K4337" s="4"/>
      <c r="N4337" s="22"/>
      <c r="Q4337" s="22"/>
      <c r="T4337" s="22"/>
      <c r="W4337" s="22"/>
      <c r="Z4337" s="22"/>
      <c r="AC4337" s="22"/>
      <c r="AF4337" s="22"/>
      <c r="AI4337" s="22"/>
      <c r="AL4337" s="22"/>
      <c r="AO4337" s="22"/>
      <c r="AR4337" s="22"/>
      <c r="AU4337" s="22"/>
      <c r="AX4337" s="22"/>
      <c r="BA4337" s="22"/>
      <c r="BD4337" s="22"/>
    </row>
    <row r="4338" spans="2:56" x14ac:dyDescent="0.3">
      <c r="B4338" s="22"/>
      <c r="C4338" s="55"/>
      <c r="D4338" s="44"/>
      <c r="E4338" s="40"/>
      <c r="F4338" s="40"/>
      <c r="G4338" s="22"/>
      <c r="H4338" s="44"/>
      <c r="I4338" s="67"/>
      <c r="J4338" s="67"/>
      <c r="K4338" s="4"/>
      <c r="N4338" s="22"/>
      <c r="Q4338" s="22"/>
      <c r="T4338" s="22"/>
      <c r="W4338" s="22"/>
      <c r="Z4338" s="22"/>
      <c r="AC4338" s="22"/>
      <c r="AF4338" s="22"/>
      <c r="AI4338" s="22"/>
      <c r="AL4338" s="22"/>
      <c r="AO4338" s="22"/>
      <c r="AR4338" s="22"/>
      <c r="AU4338" s="22"/>
      <c r="AX4338" s="22"/>
      <c r="BA4338" s="22"/>
      <c r="BD4338" s="22"/>
    </row>
    <row r="4339" spans="2:56" x14ac:dyDescent="0.3">
      <c r="B4339" s="22"/>
      <c r="C4339" s="55"/>
      <c r="D4339" s="44"/>
      <c r="E4339" s="40"/>
      <c r="F4339" s="40"/>
      <c r="G4339" s="22"/>
      <c r="H4339" s="44"/>
      <c r="I4339" s="67"/>
      <c r="J4339" s="67"/>
      <c r="K4339" s="4"/>
      <c r="N4339" s="22"/>
      <c r="Q4339" s="22"/>
      <c r="T4339" s="22"/>
      <c r="W4339" s="22"/>
      <c r="Z4339" s="22"/>
      <c r="AC4339" s="22"/>
      <c r="AF4339" s="22"/>
      <c r="AI4339" s="22"/>
      <c r="AL4339" s="22"/>
      <c r="AO4339" s="22"/>
      <c r="AR4339" s="22"/>
      <c r="AU4339" s="22"/>
      <c r="AX4339" s="22"/>
      <c r="BA4339" s="22"/>
      <c r="BD4339" s="22"/>
    </row>
    <row r="4340" spans="2:56" x14ac:dyDescent="0.3">
      <c r="B4340" s="22"/>
      <c r="C4340" s="55"/>
      <c r="D4340" s="44"/>
      <c r="E4340" s="40"/>
      <c r="F4340" s="40"/>
      <c r="G4340" s="22"/>
      <c r="H4340" s="44"/>
      <c r="I4340" s="67"/>
      <c r="J4340" s="67"/>
      <c r="K4340" s="4"/>
      <c r="N4340" s="22"/>
      <c r="Q4340" s="22"/>
      <c r="T4340" s="22"/>
      <c r="W4340" s="22"/>
      <c r="Z4340" s="22"/>
      <c r="AC4340" s="22"/>
      <c r="AF4340" s="22"/>
      <c r="AI4340" s="22"/>
      <c r="AL4340" s="22"/>
      <c r="AO4340" s="22"/>
      <c r="AR4340" s="22"/>
      <c r="AU4340" s="22"/>
      <c r="AX4340" s="22"/>
      <c r="BA4340" s="22"/>
      <c r="BD4340" s="22"/>
    </row>
    <row r="4341" spans="2:56" x14ac:dyDescent="0.3">
      <c r="B4341" s="22"/>
      <c r="C4341" s="55"/>
      <c r="D4341" s="44"/>
      <c r="E4341" s="40"/>
      <c r="F4341" s="40"/>
      <c r="G4341" s="22"/>
      <c r="H4341" s="44"/>
      <c r="I4341" s="67"/>
      <c r="J4341" s="67"/>
      <c r="K4341" s="4"/>
      <c r="N4341" s="22"/>
      <c r="Q4341" s="22"/>
      <c r="T4341" s="22"/>
      <c r="W4341" s="22"/>
      <c r="Z4341" s="22"/>
      <c r="AC4341" s="22"/>
      <c r="AF4341" s="22"/>
      <c r="AI4341" s="22"/>
      <c r="AL4341" s="22"/>
      <c r="AO4341" s="22"/>
      <c r="AR4341" s="22"/>
      <c r="AU4341" s="22"/>
      <c r="AX4341" s="22"/>
      <c r="BA4341" s="22"/>
      <c r="BD4341" s="22"/>
    </row>
    <row r="4342" spans="2:56" x14ac:dyDescent="0.3">
      <c r="B4342" s="22"/>
      <c r="C4342" s="55"/>
      <c r="D4342" s="44"/>
      <c r="E4342" s="40"/>
      <c r="F4342" s="40"/>
      <c r="G4342" s="22"/>
      <c r="H4342" s="44"/>
      <c r="I4342" s="67"/>
      <c r="J4342" s="67"/>
      <c r="K4342" s="4"/>
      <c r="N4342" s="22"/>
      <c r="Q4342" s="22"/>
      <c r="T4342" s="22"/>
      <c r="W4342" s="22"/>
      <c r="Z4342" s="22"/>
      <c r="AC4342" s="22"/>
      <c r="AF4342" s="22"/>
      <c r="AI4342" s="22"/>
      <c r="AL4342" s="22"/>
      <c r="AO4342" s="22"/>
      <c r="AR4342" s="22"/>
      <c r="AU4342" s="22"/>
      <c r="AX4342" s="22"/>
      <c r="BA4342" s="22"/>
      <c r="BD4342" s="22"/>
    </row>
    <row r="4343" spans="2:56" x14ac:dyDescent="0.3">
      <c r="B4343" s="22"/>
      <c r="C4343" s="55"/>
      <c r="D4343" s="44"/>
      <c r="E4343" s="40"/>
      <c r="F4343" s="40"/>
      <c r="G4343" s="22"/>
      <c r="H4343" s="44"/>
      <c r="I4343" s="67"/>
      <c r="J4343" s="67"/>
      <c r="K4343" s="4"/>
      <c r="N4343" s="22"/>
      <c r="Q4343" s="22"/>
      <c r="T4343" s="22"/>
      <c r="W4343" s="22"/>
      <c r="Z4343" s="22"/>
      <c r="AC4343" s="22"/>
      <c r="AF4343" s="22"/>
      <c r="AI4343" s="22"/>
      <c r="AL4343" s="22"/>
      <c r="AO4343" s="22"/>
      <c r="AR4343" s="22"/>
      <c r="AU4343" s="22"/>
      <c r="AX4343" s="22"/>
      <c r="BA4343" s="22"/>
      <c r="BD4343" s="22"/>
    </row>
    <row r="4344" spans="2:56" x14ac:dyDescent="0.3">
      <c r="B4344" s="22"/>
      <c r="C4344" s="55"/>
      <c r="D4344" s="44"/>
      <c r="E4344" s="40"/>
      <c r="F4344" s="40"/>
      <c r="G4344" s="22"/>
      <c r="H4344" s="44"/>
      <c r="I4344" s="67"/>
      <c r="J4344" s="67"/>
      <c r="K4344" s="4"/>
      <c r="N4344" s="22"/>
      <c r="Q4344" s="22"/>
      <c r="T4344" s="22"/>
      <c r="W4344" s="22"/>
      <c r="Z4344" s="22"/>
      <c r="AC4344" s="22"/>
      <c r="AF4344" s="22"/>
      <c r="AI4344" s="22"/>
      <c r="AL4344" s="22"/>
      <c r="AO4344" s="22"/>
      <c r="AR4344" s="22"/>
      <c r="AU4344" s="22"/>
      <c r="AX4344" s="22"/>
      <c r="BA4344" s="22"/>
      <c r="BD4344" s="22"/>
    </row>
    <row r="4345" spans="2:56" x14ac:dyDescent="0.3">
      <c r="B4345" s="22"/>
      <c r="C4345" s="55"/>
      <c r="D4345" s="44"/>
      <c r="E4345" s="40"/>
      <c r="F4345" s="40"/>
      <c r="G4345" s="22"/>
      <c r="H4345" s="44"/>
      <c r="I4345" s="67"/>
      <c r="J4345" s="67"/>
      <c r="K4345" s="4"/>
      <c r="N4345" s="22"/>
      <c r="Q4345" s="22"/>
      <c r="T4345" s="22"/>
      <c r="W4345" s="22"/>
      <c r="Z4345" s="22"/>
      <c r="AC4345" s="22"/>
      <c r="AF4345" s="22"/>
      <c r="AI4345" s="22"/>
      <c r="AL4345" s="22"/>
      <c r="AO4345" s="22"/>
      <c r="AR4345" s="22"/>
      <c r="AU4345" s="22"/>
      <c r="AX4345" s="22"/>
      <c r="BA4345" s="22"/>
      <c r="BD4345" s="22"/>
    </row>
    <row r="4346" spans="2:56" x14ac:dyDescent="0.3">
      <c r="B4346" s="22"/>
      <c r="C4346" s="55"/>
      <c r="D4346" s="44"/>
      <c r="E4346" s="40"/>
      <c r="F4346" s="40"/>
      <c r="G4346" s="22"/>
      <c r="H4346" s="44"/>
      <c r="I4346" s="67"/>
      <c r="J4346" s="67"/>
      <c r="K4346" s="4"/>
      <c r="N4346" s="22"/>
      <c r="Q4346" s="22"/>
      <c r="T4346" s="22"/>
      <c r="W4346" s="22"/>
      <c r="Z4346" s="22"/>
      <c r="AC4346" s="22"/>
      <c r="AF4346" s="22"/>
      <c r="AI4346" s="22"/>
      <c r="AL4346" s="22"/>
      <c r="AO4346" s="22"/>
      <c r="AR4346" s="22"/>
      <c r="AU4346" s="22"/>
      <c r="AX4346" s="22"/>
      <c r="BA4346" s="22"/>
      <c r="BD4346" s="22"/>
    </row>
    <row r="4347" spans="2:56" x14ac:dyDescent="0.3">
      <c r="B4347" s="22"/>
      <c r="C4347" s="55"/>
      <c r="D4347" s="44"/>
      <c r="E4347" s="40"/>
      <c r="F4347" s="40"/>
      <c r="G4347" s="22"/>
      <c r="H4347" s="44"/>
      <c r="I4347" s="67"/>
      <c r="J4347" s="67"/>
      <c r="K4347" s="4"/>
      <c r="N4347" s="22"/>
      <c r="Q4347" s="22"/>
      <c r="T4347" s="22"/>
      <c r="W4347" s="22"/>
      <c r="Z4347" s="22"/>
      <c r="AC4347" s="22"/>
      <c r="AF4347" s="22"/>
      <c r="AI4347" s="22"/>
      <c r="AL4347" s="22"/>
      <c r="AO4347" s="22"/>
      <c r="AR4347" s="22"/>
      <c r="AU4347" s="22"/>
      <c r="AX4347" s="22"/>
      <c r="BA4347" s="22"/>
      <c r="BD4347" s="22"/>
    </row>
    <row r="4348" spans="2:56" x14ac:dyDescent="0.3">
      <c r="B4348" s="22"/>
      <c r="C4348" s="55"/>
      <c r="D4348" s="44"/>
      <c r="E4348" s="40"/>
      <c r="F4348" s="40"/>
      <c r="G4348" s="22"/>
      <c r="H4348" s="44"/>
      <c r="I4348" s="67"/>
      <c r="J4348" s="67"/>
      <c r="K4348" s="4"/>
      <c r="N4348" s="22"/>
      <c r="Q4348" s="22"/>
      <c r="T4348" s="22"/>
      <c r="W4348" s="22"/>
      <c r="Z4348" s="22"/>
      <c r="AC4348" s="22"/>
      <c r="AF4348" s="22"/>
      <c r="AI4348" s="22"/>
      <c r="AL4348" s="22"/>
      <c r="AO4348" s="22"/>
      <c r="AR4348" s="22"/>
      <c r="AU4348" s="22"/>
      <c r="AX4348" s="22"/>
      <c r="BA4348" s="22"/>
      <c r="BD4348" s="22"/>
    </row>
    <row r="4349" spans="2:56" x14ac:dyDescent="0.3">
      <c r="B4349" s="22"/>
      <c r="C4349" s="55"/>
      <c r="D4349" s="44"/>
      <c r="E4349" s="40"/>
      <c r="F4349" s="40"/>
      <c r="G4349" s="22"/>
      <c r="H4349" s="44"/>
      <c r="I4349" s="67"/>
      <c r="J4349" s="67"/>
      <c r="K4349" s="4"/>
      <c r="N4349" s="22"/>
      <c r="Q4349" s="22"/>
      <c r="T4349" s="22"/>
      <c r="W4349" s="22"/>
      <c r="Z4349" s="22"/>
      <c r="AC4349" s="22"/>
      <c r="AF4349" s="22"/>
      <c r="AI4349" s="22"/>
      <c r="AL4349" s="22"/>
      <c r="AO4349" s="22"/>
      <c r="AR4349" s="22"/>
      <c r="AU4349" s="22"/>
      <c r="AX4349" s="22"/>
      <c r="BA4349" s="22"/>
      <c r="BD4349" s="22"/>
    </row>
    <row r="4350" spans="2:56" x14ac:dyDescent="0.3">
      <c r="B4350" s="22"/>
      <c r="C4350" s="55"/>
      <c r="D4350" s="44"/>
      <c r="E4350" s="40"/>
      <c r="F4350" s="40"/>
      <c r="G4350" s="22"/>
      <c r="H4350" s="44"/>
      <c r="I4350" s="67"/>
      <c r="J4350" s="67"/>
      <c r="K4350" s="4"/>
      <c r="N4350" s="22"/>
      <c r="Q4350" s="22"/>
      <c r="T4350" s="22"/>
      <c r="W4350" s="22"/>
      <c r="Z4350" s="22"/>
      <c r="AC4350" s="22"/>
      <c r="AF4350" s="22"/>
      <c r="AI4350" s="22"/>
      <c r="AL4350" s="22"/>
      <c r="AO4350" s="22"/>
      <c r="AR4350" s="22"/>
      <c r="AU4350" s="22"/>
      <c r="AX4350" s="22"/>
      <c r="BA4350" s="22"/>
      <c r="BD4350" s="22"/>
    </row>
    <row r="4351" spans="2:56" x14ac:dyDescent="0.3">
      <c r="B4351" s="22"/>
      <c r="C4351" s="55"/>
      <c r="D4351" s="44"/>
      <c r="E4351" s="40"/>
      <c r="F4351" s="40"/>
      <c r="G4351" s="22"/>
      <c r="H4351" s="44"/>
      <c r="I4351" s="67"/>
      <c r="J4351" s="67"/>
      <c r="K4351" s="4"/>
      <c r="N4351" s="22"/>
      <c r="Q4351" s="22"/>
      <c r="T4351" s="22"/>
      <c r="W4351" s="22"/>
      <c r="Z4351" s="22"/>
      <c r="AC4351" s="22"/>
      <c r="AF4351" s="22"/>
      <c r="AI4351" s="22"/>
      <c r="AL4351" s="22"/>
      <c r="AO4351" s="22"/>
      <c r="AR4351" s="22"/>
      <c r="AU4351" s="22"/>
      <c r="AX4351" s="22"/>
      <c r="BA4351" s="22"/>
      <c r="BD4351" s="22"/>
    </row>
    <row r="4352" spans="2:56" x14ac:dyDescent="0.3">
      <c r="B4352" s="22"/>
      <c r="C4352" s="55"/>
      <c r="D4352" s="44"/>
      <c r="E4352" s="40"/>
      <c r="F4352" s="40"/>
      <c r="G4352" s="22"/>
      <c r="H4352" s="44"/>
      <c r="I4352" s="67"/>
      <c r="J4352" s="67"/>
      <c r="K4352" s="4"/>
      <c r="N4352" s="22"/>
      <c r="Q4352" s="22"/>
      <c r="T4352" s="22"/>
      <c r="W4352" s="22"/>
      <c r="Z4352" s="22"/>
      <c r="AC4352" s="22"/>
      <c r="AF4352" s="22"/>
      <c r="AI4352" s="22"/>
      <c r="AL4352" s="22"/>
      <c r="AO4352" s="22"/>
      <c r="AR4352" s="22"/>
      <c r="AU4352" s="22"/>
      <c r="AX4352" s="22"/>
      <c r="BA4352" s="22"/>
      <c r="BD4352" s="22"/>
    </row>
    <row r="4353" spans="2:56" x14ac:dyDescent="0.3">
      <c r="B4353" s="22"/>
      <c r="C4353" s="55"/>
      <c r="D4353" s="44"/>
      <c r="E4353" s="40"/>
      <c r="F4353" s="40"/>
      <c r="G4353" s="22"/>
      <c r="H4353" s="44"/>
      <c r="I4353" s="67"/>
      <c r="J4353" s="67"/>
      <c r="K4353" s="4"/>
      <c r="N4353" s="22"/>
      <c r="Q4353" s="22"/>
      <c r="T4353" s="22"/>
      <c r="W4353" s="22"/>
      <c r="Z4353" s="22"/>
      <c r="AC4353" s="22"/>
      <c r="AF4353" s="22"/>
      <c r="AI4353" s="22"/>
      <c r="AL4353" s="22"/>
      <c r="AO4353" s="22"/>
      <c r="AR4353" s="22"/>
      <c r="AU4353" s="22"/>
      <c r="AX4353" s="22"/>
      <c r="BA4353" s="22"/>
      <c r="BD4353" s="22"/>
    </row>
    <row r="4354" spans="2:56" x14ac:dyDescent="0.3">
      <c r="B4354" s="22"/>
      <c r="C4354" s="55"/>
      <c r="D4354" s="44"/>
      <c r="E4354" s="40"/>
      <c r="F4354" s="40"/>
      <c r="G4354" s="22"/>
      <c r="H4354" s="44"/>
      <c r="I4354" s="67"/>
      <c r="J4354" s="67"/>
      <c r="K4354" s="4"/>
      <c r="N4354" s="22"/>
      <c r="Q4354" s="22"/>
      <c r="T4354" s="22"/>
      <c r="W4354" s="22"/>
      <c r="Z4354" s="22"/>
      <c r="AC4354" s="22"/>
      <c r="AF4354" s="22"/>
      <c r="AI4354" s="22"/>
      <c r="AL4354" s="22"/>
      <c r="AO4354" s="22"/>
      <c r="AR4354" s="22"/>
      <c r="AU4354" s="22"/>
      <c r="AX4354" s="22"/>
      <c r="BA4354" s="22"/>
      <c r="BD4354" s="22"/>
    </row>
    <row r="4355" spans="2:56" x14ac:dyDescent="0.3">
      <c r="B4355" s="22"/>
      <c r="C4355" s="55"/>
      <c r="D4355" s="44"/>
      <c r="E4355" s="40"/>
      <c r="F4355" s="40"/>
      <c r="G4355" s="22"/>
      <c r="H4355" s="44"/>
      <c r="I4355" s="67"/>
      <c r="J4355" s="67"/>
      <c r="K4355" s="4"/>
      <c r="N4355" s="22"/>
      <c r="Q4355" s="22"/>
      <c r="T4355" s="22"/>
      <c r="W4355" s="22"/>
      <c r="Z4355" s="22"/>
      <c r="AC4355" s="22"/>
      <c r="AF4355" s="22"/>
      <c r="AI4355" s="22"/>
      <c r="AL4355" s="22"/>
      <c r="AO4355" s="22"/>
      <c r="AR4355" s="22"/>
      <c r="AU4355" s="22"/>
      <c r="AX4355" s="22"/>
      <c r="BA4355" s="22"/>
      <c r="BD4355" s="22"/>
    </row>
    <row r="4356" spans="2:56" x14ac:dyDescent="0.3">
      <c r="B4356" s="22"/>
      <c r="C4356" s="55"/>
      <c r="D4356" s="44"/>
      <c r="E4356" s="40"/>
      <c r="F4356" s="40"/>
      <c r="G4356" s="22"/>
      <c r="H4356" s="44"/>
      <c r="I4356" s="67"/>
      <c r="J4356" s="67"/>
      <c r="K4356" s="4"/>
      <c r="N4356" s="22"/>
      <c r="Q4356" s="22"/>
      <c r="T4356" s="22"/>
      <c r="W4356" s="22"/>
      <c r="Z4356" s="22"/>
      <c r="AC4356" s="22"/>
      <c r="AF4356" s="22"/>
      <c r="AI4356" s="22"/>
      <c r="AL4356" s="22"/>
      <c r="AO4356" s="22"/>
      <c r="AR4356" s="22"/>
      <c r="AU4356" s="22"/>
      <c r="AX4356" s="22"/>
      <c r="BA4356" s="22"/>
      <c r="BD4356" s="22"/>
    </row>
    <row r="4357" spans="2:56" x14ac:dyDescent="0.3">
      <c r="B4357" s="22"/>
      <c r="C4357" s="55"/>
      <c r="D4357" s="44"/>
      <c r="E4357" s="40"/>
      <c r="F4357" s="40"/>
      <c r="G4357" s="22"/>
      <c r="H4357" s="44"/>
      <c r="I4357" s="67"/>
      <c r="J4357" s="67"/>
      <c r="K4357" s="4"/>
      <c r="N4357" s="22"/>
      <c r="Q4357" s="22"/>
      <c r="T4357" s="22"/>
      <c r="W4357" s="22"/>
      <c r="Z4357" s="22"/>
      <c r="AC4357" s="22"/>
      <c r="AF4357" s="22"/>
      <c r="AI4357" s="22"/>
      <c r="AL4357" s="22"/>
      <c r="AO4357" s="22"/>
      <c r="AR4357" s="22"/>
      <c r="AU4357" s="22"/>
      <c r="AX4357" s="22"/>
      <c r="BA4357" s="22"/>
      <c r="BD4357" s="22"/>
    </row>
    <row r="4358" spans="2:56" x14ac:dyDescent="0.3">
      <c r="B4358" s="22"/>
      <c r="C4358" s="55"/>
      <c r="D4358" s="44"/>
      <c r="E4358" s="40"/>
      <c r="F4358" s="40"/>
      <c r="G4358" s="22"/>
      <c r="H4358" s="44"/>
      <c r="I4358" s="67"/>
      <c r="J4358" s="67"/>
      <c r="K4358" s="4"/>
      <c r="N4358" s="22"/>
      <c r="Q4358" s="22"/>
      <c r="T4358" s="22"/>
      <c r="W4358" s="22"/>
      <c r="Z4358" s="22"/>
      <c r="AC4358" s="22"/>
      <c r="AF4358" s="22"/>
      <c r="AI4358" s="22"/>
      <c r="AL4358" s="22"/>
      <c r="AO4358" s="22"/>
      <c r="AR4358" s="22"/>
      <c r="AU4358" s="22"/>
      <c r="AX4358" s="22"/>
      <c r="BA4358" s="22"/>
      <c r="BD4358" s="22"/>
    </row>
    <row r="4359" spans="2:56" x14ac:dyDescent="0.3">
      <c r="B4359" s="22"/>
      <c r="C4359" s="55"/>
      <c r="D4359" s="44"/>
      <c r="E4359" s="40"/>
      <c r="F4359" s="40"/>
      <c r="G4359" s="22"/>
      <c r="H4359" s="44"/>
      <c r="I4359" s="67"/>
      <c r="J4359" s="67"/>
      <c r="K4359" s="4"/>
      <c r="N4359" s="22"/>
      <c r="Q4359" s="22"/>
      <c r="T4359" s="22"/>
      <c r="W4359" s="22"/>
      <c r="Z4359" s="22"/>
      <c r="AC4359" s="22"/>
      <c r="AF4359" s="22"/>
      <c r="AI4359" s="22"/>
      <c r="AL4359" s="22"/>
      <c r="AO4359" s="22"/>
      <c r="AR4359" s="22"/>
      <c r="AU4359" s="22"/>
      <c r="AX4359" s="22"/>
      <c r="BA4359" s="22"/>
      <c r="BD4359" s="22"/>
    </row>
    <row r="4360" spans="2:56" x14ac:dyDescent="0.3">
      <c r="B4360" s="22"/>
      <c r="C4360" s="55"/>
      <c r="D4360" s="44"/>
      <c r="E4360" s="40"/>
      <c r="F4360" s="40"/>
      <c r="G4360" s="22"/>
      <c r="H4360" s="44"/>
      <c r="I4360" s="67"/>
      <c r="J4360" s="67"/>
      <c r="K4360" s="4"/>
      <c r="N4360" s="22"/>
      <c r="Q4360" s="22"/>
      <c r="T4360" s="22"/>
      <c r="W4360" s="22"/>
      <c r="Z4360" s="22"/>
      <c r="AC4360" s="22"/>
      <c r="AF4360" s="22"/>
      <c r="AI4360" s="22"/>
      <c r="AL4360" s="22"/>
      <c r="AO4360" s="22"/>
      <c r="AR4360" s="22"/>
      <c r="AU4360" s="22"/>
      <c r="AX4360" s="22"/>
      <c r="BA4360" s="22"/>
      <c r="BD4360" s="22"/>
    </row>
    <row r="4361" spans="2:56" x14ac:dyDescent="0.3">
      <c r="B4361" s="22"/>
      <c r="C4361" s="55"/>
      <c r="D4361" s="44"/>
      <c r="E4361" s="40"/>
      <c r="F4361" s="40"/>
      <c r="G4361" s="22"/>
      <c r="H4361" s="44"/>
      <c r="I4361" s="67"/>
      <c r="J4361" s="67"/>
      <c r="K4361" s="4"/>
      <c r="N4361" s="22"/>
      <c r="Q4361" s="22"/>
      <c r="T4361" s="22"/>
      <c r="W4361" s="22"/>
      <c r="Z4361" s="22"/>
      <c r="AC4361" s="22"/>
      <c r="AF4361" s="22"/>
      <c r="AI4361" s="22"/>
      <c r="AL4361" s="22"/>
      <c r="AO4361" s="22"/>
      <c r="AR4361" s="22"/>
      <c r="AU4361" s="22"/>
      <c r="AX4361" s="22"/>
      <c r="BA4361" s="22"/>
      <c r="BD4361" s="22"/>
    </row>
    <row r="4362" spans="2:56" x14ac:dyDescent="0.3">
      <c r="B4362" s="22"/>
      <c r="C4362" s="55"/>
      <c r="D4362" s="44"/>
      <c r="E4362" s="40"/>
      <c r="F4362" s="40"/>
      <c r="G4362" s="22"/>
      <c r="H4362" s="44"/>
      <c r="I4362" s="67"/>
      <c r="J4362" s="67"/>
      <c r="K4362" s="4"/>
      <c r="N4362" s="22"/>
      <c r="Q4362" s="22"/>
      <c r="T4362" s="22"/>
      <c r="W4362" s="22"/>
      <c r="Z4362" s="22"/>
      <c r="AC4362" s="22"/>
      <c r="AF4362" s="22"/>
      <c r="AI4362" s="22"/>
      <c r="AL4362" s="22"/>
      <c r="AO4362" s="22"/>
      <c r="AR4362" s="22"/>
      <c r="AU4362" s="22"/>
      <c r="AX4362" s="22"/>
      <c r="BA4362" s="22"/>
      <c r="BD4362" s="22"/>
    </row>
    <row r="4363" spans="2:56" x14ac:dyDescent="0.3">
      <c r="B4363" s="22"/>
      <c r="C4363" s="55"/>
      <c r="D4363" s="44"/>
      <c r="E4363" s="40"/>
      <c r="F4363" s="40"/>
      <c r="G4363" s="22"/>
      <c r="H4363" s="44"/>
      <c r="I4363" s="67"/>
      <c r="J4363" s="67"/>
      <c r="K4363" s="4"/>
      <c r="N4363" s="22"/>
      <c r="Q4363" s="22"/>
      <c r="T4363" s="22"/>
      <c r="W4363" s="22"/>
      <c r="Z4363" s="22"/>
      <c r="AC4363" s="22"/>
      <c r="AF4363" s="22"/>
      <c r="AI4363" s="22"/>
      <c r="AL4363" s="22"/>
      <c r="AO4363" s="22"/>
      <c r="AR4363" s="22"/>
      <c r="AU4363" s="22"/>
      <c r="AX4363" s="22"/>
      <c r="BA4363" s="22"/>
      <c r="BD4363" s="22"/>
    </row>
    <row r="4364" spans="2:56" x14ac:dyDescent="0.3">
      <c r="B4364" s="22"/>
      <c r="C4364" s="55"/>
      <c r="D4364" s="44"/>
      <c r="E4364" s="40"/>
      <c r="F4364" s="40"/>
      <c r="G4364" s="22"/>
      <c r="H4364" s="44"/>
      <c r="I4364" s="67"/>
      <c r="J4364" s="67"/>
      <c r="K4364" s="4"/>
      <c r="N4364" s="22"/>
      <c r="Q4364" s="22"/>
      <c r="T4364" s="22"/>
      <c r="W4364" s="22"/>
      <c r="Z4364" s="22"/>
      <c r="AC4364" s="22"/>
      <c r="AF4364" s="22"/>
      <c r="AI4364" s="22"/>
      <c r="AL4364" s="22"/>
      <c r="AO4364" s="22"/>
      <c r="AR4364" s="22"/>
      <c r="AU4364" s="22"/>
      <c r="AX4364" s="22"/>
      <c r="BA4364" s="22"/>
      <c r="BD4364" s="22"/>
    </row>
    <row r="4365" spans="2:56" x14ac:dyDescent="0.3">
      <c r="B4365" s="22"/>
      <c r="C4365" s="55"/>
      <c r="D4365" s="44"/>
      <c r="E4365" s="40"/>
      <c r="F4365" s="40"/>
      <c r="G4365" s="22"/>
      <c r="H4365" s="44"/>
      <c r="I4365" s="67"/>
      <c r="J4365" s="67"/>
      <c r="K4365" s="4"/>
      <c r="N4365" s="22"/>
      <c r="Q4365" s="22"/>
      <c r="T4365" s="22"/>
      <c r="W4365" s="22"/>
      <c r="Z4365" s="22"/>
      <c r="AC4365" s="22"/>
      <c r="AF4365" s="22"/>
      <c r="AI4365" s="22"/>
      <c r="AL4365" s="22"/>
      <c r="AO4365" s="22"/>
      <c r="AR4365" s="22"/>
      <c r="AU4365" s="22"/>
      <c r="AX4365" s="22"/>
      <c r="BA4365" s="22"/>
      <c r="BD4365" s="22"/>
    </row>
    <row r="4366" spans="2:56" x14ac:dyDescent="0.3">
      <c r="B4366" s="22"/>
      <c r="C4366" s="55"/>
      <c r="D4366" s="44"/>
      <c r="E4366" s="40"/>
      <c r="F4366" s="40"/>
      <c r="G4366" s="22"/>
      <c r="H4366" s="44"/>
      <c r="I4366" s="67"/>
      <c r="J4366" s="67"/>
      <c r="K4366" s="4"/>
      <c r="N4366" s="22"/>
      <c r="Q4366" s="22"/>
      <c r="T4366" s="22"/>
      <c r="W4366" s="22"/>
      <c r="Z4366" s="22"/>
      <c r="AC4366" s="22"/>
      <c r="AF4366" s="22"/>
      <c r="AI4366" s="22"/>
      <c r="AL4366" s="22"/>
      <c r="AO4366" s="22"/>
      <c r="AR4366" s="22"/>
      <c r="AU4366" s="22"/>
      <c r="AX4366" s="22"/>
      <c r="BA4366" s="22"/>
      <c r="BD4366" s="22"/>
    </row>
    <row r="4367" spans="2:56" x14ac:dyDescent="0.3">
      <c r="B4367" s="22"/>
      <c r="C4367" s="55"/>
      <c r="D4367" s="44"/>
      <c r="E4367" s="40"/>
      <c r="F4367" s="40"/>
      <c r="G4367" s="22"/>
      <c r="H4367" s="44"/>
      <c r="I4367" s="67"/>
      <c r="J4367" s="67"/>
      <c r="K4367" s="4"/>
      <c r="N4367" s="22"/>
      <c r="Q4367" s="22"/>
      <c r="T4367" s="22"/>
      <c r="W4367" s="22"/>
      <c r="Z4367" s="22"/>
      <c r="AC4367" s="22"/>
      <c r="AF4367" s="22"/>
      <c r="AI4367" s="22"/>
      <c r="AL4367" s="22"/>
      <c r="AO4367" s="22"/>
      <c r="AR4367" s="22"/>
      <c r="AU4367" s="22"/>
      <c r="AX4367" s="22"/>
      <c r="BA4367" s="22"/>
      <c r="BD4367" s="22"/>
    </row>
    <row r="4368" spans="2:56" x14ac:dyDescent="0.3">
      <c r="B4368" s="22"/>
      <c r="C4368" s="55"/>
      <c r="D4368" s="44"/>
      <c r="E4368" s="40"/>
      <c r="F4368" s="40"/>
      <c r="G4368" s="22"/>
      <c r="H4368" s="44"/>
      <c r="I4368" s="67"/>
      <c r="J4368" s="67"/>
      <c r="K4368" s="4"/>
      <c r="N4368" s="22"/>
      <c r="Q4368" s="22"/>
      <c r="T4368" s="22"/>
      <c r="W4368" s="22"/>
      <c r="Z4368" s="22"/>
      <c r="AC4368" s="22"/>
      <c r="AF4368" s="22"/>
      <c r="AI4368" s="22"/>
      <c r="AL4368" s="22"/>
      <c r="AO4368" s="22"/>
      <c r="AR4368" s="22"/>
      <c r="AU4368" s="22"/>
      <c r="AX4368" s="22"/>
      <c r="BA4368" s="22"/>
      <c r="BD4368" s="22"/>
    </row>
    <row r="4369" spans="2:56" x14ac:dyDescent="0.3">
      <c r="B4369" s="22"/>
      <c r="C4369" s="55"/>
      <c r="D4369" s="44"/>
      <c r="E4369" s="40"/>
      <c r="F4369" s="40"/>
      <c r="G4369" s="22"/>
      <c r="H4369" s="44"/>
      <c r="I4369" s="67"/>
      <c r="J4369" s="67"/>
      <c r="K4369" s="4"/>
      <c r="N4369" s="22"/>
      <c r="Q4369" s="22"/>
      <c r="T4369" s="22"/>
      <c r="W4369" s="22"/>
      <c r="Z4369" s="22"/>
      <c r="AC4369" s="22"/>
      <c r="AF4369" s="22"/>
      <c r="AI4369" s="22"/>
      <c r="AL4369" s="22"/>
      <c r="AO4369" s="22"/>
      <c r="AR4369" s="22"/>
      <c r="AU4369" s="22"/>
      <c r="AX4369" s="22"/>
      <c r="BA4369" s="22"/>
      <c r="BD4369" s="22"/>
    </row>
    <row r="4370" spans="2:56" x14ac:dyDescent="0.3">
      <c r="B4370" s="22"/>
      <c r="C4370" s="55"/>
      <c r="D4370" s="44"/>
      <c r="E4370" s="40"/>
      <c r="F4370" s="40"/>
      <c r="G4370" s="22"/>
      <c r="H4370" s="44"/>
      <c r="I4370" s="67"/>
      <c r="J4370" s="67"/>
      <c r="K4370" s="4"/>
      <c r="N4370" s="22"/>
      <c r="Q4370" s="22"/>
      <c r="T4370" s="22"/>
      <c r="W4370" s="22"/>
      <c r="Z4370" s="22"/>
      <c r="AC4370" s="22"/>
      <c r="AF4370" s="22"/>
      <c r="AI4370" s="22"/>
      <c r="AL4370" s="22"/>
      <c r="AO4370" s="22"/>
      <c r="AR4370" s="22"/>
      <c r="AU4370" s="22"/>
      <c r="AX4370" s="22"/>
      <c r="BA4370" s="22"/>
      <c r="BD4370" s="22"/>
    </row>
    <row r="4371" spans="2:56" x14ac:dyDescent="0.3">
      <c r="B4371" s="22"/>
      <c r="C4371" s="55"/>
      <c r="D4371" s="44"/>
      <c r="E4371" s="40"/>
      <c r="F4371" s="40"/>
      <c r="G4371" s="22"/>
      <c r="H4371" s="44"/>
      <c r="I4371" s="67"/>
      <c r="J4371" s="67"/>
      <c r="K4371" s="4"/>
      <c r="N4371" s="22"/>
      <c r="Q4371" s="22"/>
      <c r="T4371" s="22"/>
      <c r="W4371" s="22"/>
      <c r="Z4371" s="22"/>
      <c r="AC4371" s="22"/>
      <c r="AF4371" s="22"/>
      <c r="AI4371" s="22"/>
      <c r="AL4371" s="22"/>
      <c r="AO4371" s="22"/>
      <c r="AR4371" s="22"/>
      <c r="AU4371" s="22"/>
      <c r="AX4371" s="22"/>
      <c r="BA4371" s="22"/>
      <c r="BD4371" s="22"/>
    </row>
    <row r="4372" spans="2:56" x14ac:dyDescent="0.3">
      <c r="B4372" s="22"/>
      <c r="C4372" s="55"/>
      <c r="D4372" s="44"/>
      <c r="E4372" s="40"/>
      <c r="F4372" s="40"/>
      <c r="G4372" s="22"/>
      <c r="H4372" s="44"/>
      <c r="I4372" s="67"/>
      <c r="J4372" s="67"/>
      <c r="K4372" s="4"/>
      <c r="N4372" s="22"/>
      <c r="Q4372" s="22"/>
      <c r="T4372" s="22"/>
      <c r="W4372" s="22"/>
      <c r="Z4372" s="22"/>
      <c r="AC4372" s="22"/>
      <c r="AF4372" s="22"/>
      <c r="AI4372" s="22"/>
      <c r="AL4372" s="22"/>
      <c r="AO4372" s="22"/>
      <c r="AR4372" s="22"/>
      <c r="AU4372" s="22"/>
      <c r="AX4372" s="22"/>
      <c r="BA4372" s="22"/>
      <c r="BD4372" s="22"/>
    </row>
    <row r="4373" spans="2:56" x14ac:dyDescent="0.3">
      <c r="B4373" s="22"/>
      <c r="C4373" s="55"/>
      <c r="D4373" s="44"/>
      <c r="E4373" s="40"/>
      <c r="F4373" s="40"/>
      <c r="G4373" s="22"/>
      <c r="H4373" s="44"/>
      <c r="I4373" s="67"/>
      <c r="J4373" s="67"/>
      <c r="K4373" s="4"/>
      <c r="N4373" s="22"/>
      <c r="Q4373" s="22"/>
      <c r="T4373" s="22"/>
      <c r="W4373" s="22"/>
      <c r="Z4373" s="22"/>
      <c r="AC4373" s="22"/>
      <c r="AF4373" s="22"/>
      <c r="AI4373" s="22"/>
      <c r="AL4373" s="22"/>
      <c r="AO4373" s="22"/>
      <c r="AR4373" s="22"/>
      <c r="AU4373" s="22"/>
      <c r="AX4373" s="22"/>
      <c r="BA4373" s="22"/>
      <c r="BD4373" s="22"/>
    </row>
    <row r="4374" spans="2:56" x14ac:dyDescent="0.3">
      <c r="B4374" s="22"/>
      <c r="C4374" s="55"/>
      <c r="D4374" s="44"/>
      <c r="E4374" s="40"/>
      <c r="F4374" s="40"/>
      <c r="G4374" s="22"/>
      <c r="H4374" s="44"/>
      <c r="I4374" s="67"/>
      <c r="J4374" s="67"/>
      <c r="K4374" s="4"/>
      <c r="N4374" s="22"/>
      <c r="Q4374" s="22"/>
      <c r="T4374" s="22"/>
      <c r="W4374" s="22"/>
      <c r="Z4374" s="22"/>
      <c r="AC4374" s="22"/>
      <c r="AF4374" s="22"/>
      <c r="AI4374" s="22"/>
      <c r="AL4374" s="22"/>
      <c r="AO4374" s="22"/>
      <c r="AR4374" s="22"/>
      <c r="AU4374" s="22"/>
      <c r="AX4374" s="22"/>
      <c r="BA4374" s="22"/>
      <c r="BD4374" s="22"/>
    </row>
    <row r="4375" spans="2:56" x14ac:dyDescent="0.3">
      <c r="B4375" s="22"/>
      <c r="C4375" s="55"/>
      <c r="D4375" s="44"/>
      <c r="E4375" s="40"/>
      <c r="F4375" s="40"/>
      <c r="G4375" s="22"/>
      <c r="H4375" s="44"/>
      <c r="I4375" s="67"/>
      <c r="J4375" s="67"/>
      <c r="K4375" s="4"/>
      <c r="N4375" s="22"/>
      <c r="Q4375" s="22"/>
      <c r="T4375" s="22"/>
      <c r="W4375" s="22"/>
      <c r="Z4375" s="22"/>
      <c r="AC4375" s="22"/>
      <c r="AF4375" s="22"/>
      <c r="AI4375" s="22"/>
      <c r="AL4375" s="22"/>
      <c r="AO4375" s="22"/>
      <c r="AR4375" s="22"/>
      <c r="AU4375" s="22"/>
      <c r="AX4375" s="22"/>
      <c r="BA4375" s="22"/>
      <c r="BD4375" s="22"/>
    </row>
    <row r="4376" spans="2:56" x14ac:dyDescent="0.3">
      <c r="B4376" s="22"/>
      <c r="C4376" s="55"/>
      <c r="D4376" s="44"/>
      <c r="E4376" s="40"/>
      <c r="F4376" s="40"/>
      <c r="G4376" s="22"/>
      <c r="H4376" s="44"/>
      <c r="I4376" s="67"/>
      <c r="J4376" s="67"/>
      <c r="K4376" s="4"/>
      <c r="N4376" s="22"/>
      <c r="Q4376" s="22"/>
      <c r="T4376" s="22"/>
      <c r="W4376" s="22"/>
      <c r="Z4376" s="22"/>
      <c r="AC4376" s="22"/>
      <c r="AF4376" s="22"/>
      <c r="AI4376" s="22"/>
      <c r="AL4376" s="22"/>
      <c r="AO4376" s="22"/>
      <c r="AR4376" s="22"/>
      <c r="AU4376" s="22"/>
      <c r="AX4376" s="22"/>
      <c r="BA4376" s="22"/>
      <c r="BD4376" s="22"/>
    </row>
    <row r="4377" spans="2:56" x14ac:dyDescent="0.3">
      <c r="B4377" s="22"/>
      <c r="C4377" s="55"/>
      <c r="D4377" s="44"/>
      <c r="E4377" s="40"/>
      <c r="F4377" s="40"/>
      <c r="G4377" s="22"/>
      <c r="H4377" s="44"/>
      <c r="I4377" s="67"/>
      <c r="J4377" s="67"/>
      <c r="K4377" s="4"/>
      <c r="N4377" s="22"/>
      <c r="Q4377" s="22"/>
      <c r="T4377" s="22"/>
      <c r="W4377" s="22"/>
      <c r="Z4377" s="22"/>
      <c r="AC4377" s="22"/>
      <c r="AF4377" s="22"/>
      <c r="AI4377" s="22"/>
      <c r="AL4377" s="22"/>
      <c r="AO4377" s="22"/>
      <c r="AR4377" s="22"/>
      <c r="AU4377" s="22"/>
      <c r="AX4377" s="22"/>
      <c r="BA4377" s="22"/>
      <c r="BD4377" s="22"/>
    </row>
    <row r="4378" spans="2:56" x14ac:dyDescent="0.3">
      <c r="B4378" s="22"/>
      <c r="C4378" s="55"/>
      <c r="D4378" s="44"/>
      <c r="E4378" s="40"/>
      <c r="F4378" s="40"/>
      <c r="G4378" s="22"/>
      <c r="H4378" s="44"/>
      <c r="I4378" s="67"/>
      <c r="J4378" s="67"/>
      <c r="K4378" s="4"/>
      <c r="N4378" s="22"/>
      <c r="Q4378" s="22"/>
      <c r="T4378" s="22"/>
      <c r="W4378" s="22"/>
      <c r="Z4378" s="22"/>
      <c r="AC4378" s="22"/>
      <c r="AF4378" s="22"/>
      <c r="AI4378" s="22"/>
      <c r="AL4378" s="22"/>
      <c r="AO4378" s="22"/>
      <c r="AR4378" s="22"/>
      <c r="AU4378" s="22"/>
      <c r="AX4378" s="22"/>
      <c r="BA4378" s="22"/>
      <c r="BD4378" s="22"/>
    </row>
    <row r="4379" spans="2:56" x14ac:dyDescent="0.3">
      <c r="B4379" s="22"/>
      <c r="C4379" s="55"/>
      <c r="D4379" s="44"/>
      <c r="E4379" s="40"/>
      <c r="F4379" s="40"/>
      <c r="G4379" s="22"/>
      <c r="H4379" s="44"/>
      <c r="I4379" s="67"/>
      <c r="J4379" s="67"/>
      <c r="K4379" s="4"/>
      <c r="N4379" s="22"/>
      <c r="Q4379" s="22"/>
      <c r="T4379" s="22"/>
      <c r="W4379" s="22"/>
      <c r="Z4379" s="22"/>
      <c r="AC4379" s="22"/>
      <c r="AF4379" s="22"/>
      <c r="AI4379" s="22"/>
      <c r="AL4379" s="22"/>
      <c r="AO4379" s="22"/>
      <c r="AR4379" s="22"/>
      <c r="AU4379" s="22"/>
      <c r="AX4379" s="22"/>
      <c r="BA4379" s="22"/>
      <c r="BD4379" s="22"/>
    </row>
    <row r="4380" spans="2:56" x14ac:dyDescent="0.3">
      <c r="B4380" s="22"/>
      <c r="C4380" s="55"/>
      <c r="D4380" s="44"/>
      <c r="E4380" s="40"/>
      <c r="F4380" s="40"/>
      <c r="G4380" s="22"/>
      <c r="H4380" s="44"/>
      <c r="I4380" s="67"/>
      <c r="J4380" s="67"/>
      <c r="K4380" s="4"/>
      <c r="N4380" s="22"/>
      <c r="Q4380" s="22"/>
      <c r="T4380" s="22"/>
      <c r="W4380" s="22"/>
      <c r="Z4380" s="22"/>
      <c r="AC4380" s="22"/>
      <c r="AF4380" s="22"/>
      <c r="AI4380" s="22"/>
      <c r="AL4380" s="22"/>
      <c r="AO4380" s="22"/>
      <c r="AR4380" s="22"/>
      <c r="AU4380" s="22"/>
      <c r="AX4380" s="22"/>
      <c r="BA4380" s="22"/>
      <c r="BD4380" s="22"/>
    </row>
    <row r="4381" spans="2:56" x14ac:dyDescent="0.3">
      <c r="B4381" s="22"/>
      <c r="C4381" s="55"/>
      <c r="D4381" s="44"/>
      <c r="E4381" s="40"/>
      <c r="F4381" s="40"/>
      <c r="G4381" s="22"/>
      <c r="H4381" s="44"/>
      <c r="I4381" s="67"/>
      <c r="J4381" s="67"/>
      <c r="K4381" s="4"/>
      <c r="N4381" s="22"/>
      <c r="Q4381" s="22"/>
      <c r="T4381" s="22"/>
      <c r="W4381" s="22"/>
      <c r="Z4381" s="22"/>
      <c r="AC4381" s="22"/>
      <c r="AF4381" s="22"/>
      <c r="AI4381" s="22"/>
      <c r="AL4381" s="22"/>
      <c r="AO4381" s="22"/>
      <c r="AR4381" s="22"/>
      <c r="AU4381" s="22"/>
      <c r="AX4381" s="22"/>
      <c r="BA4381" s="22"/>
      <c r="BD4381" s="22"/>
    </row>
    <row r="4382" spans="2:56" x14ac:dyDescent="0.3">
      <c r="B4382" s="22"/>
      <c r="C4382" s="55"/>
      <c r="D4382" s="44"/>
      <c r="E4382" s="40"/>
      <c r="F4382" s="40"/>
      <c r="G4382" s="22"/>
      <c r="H4382" s="44"/>
      <c r="I4382" s="67"/>
      <c r="J4382" s="67"/>
      <c r="K4382" s="4"/>
      <c r="N4382" s="22"/>
      <c r="Q4382" s="22"/>
      <c r="T4382" s="22"/>
      <c r="W4382" s="22"/>
      <c r="Z4382" s="22"/>
      <c r="AC4382" s="22"/>
      <c r="AF4382" s="22"/>
      <c r="AI4382" s="22"/>
      <c r="AL4382" s="22"/>
      <c r="AO4382" s="22"/>
      <c r="AR4382" s="22"/>
      <c r="AU4382" s="22"/>
      <c r="AX4382" s="22"/>
      <c r="BA4382" s="22"/>
      <c r="BD4382" s="22"/>
    </row>
    <row r="4383" spans="2:56" x14ac:dyDescent="0.3">
      <c r="B4383" s="22"/>
      <c r="C4383" s="55"/>
      <c r="D4383" s="44"/>
      <c r="E4383" s="40"/>
      <c r="F4383" s="40"/>
      <c r="G4383" s="22"/>
      <c r="H4383" s="44"/>
      <c r="I4383" s="67"/>
      <c r="J4383" s="67"/>
      <c r="K4383" s="4"/>
      <c r="N4383" s="22"/>
      <c r="Q4383" s="22"/>
      <c r="T4383" s="22"/>
      <c r="W4383" s="22"/>
      <c r="Z4383" s="22"/>
      <c r="AC4383" s="22"/>
      <c r="AF4383" s="22"/>
      <c r="AI4383" s="22"/>
      <c r="AL4383" s="22"/>
      <c r="AO4383" s="22"/>
      <c r="AR4383" s="22"/>
      <c r="AU4383" s="22"/>
      <c r="AX4383" s="22"/>
      <c r="BA4383" s="22"/>
      <c r="BD4383" s="22"/>
    </row>
    <row r="4384" spans="2:56" x14ac:dyDescent="0.3">
      <c r="B4384" s="22"/>
      <c r="C4384" s="55"/>
      <c r="D4384" s="44"/>
      <c r="E4384" s="40"/>
      <c r="F4384" s="40"/>
      <c r="G4384" s="22"/>
      <c r="H4384" s="44"/>
      <c r="I4384" s="67"/>
      <c r="J4384" s="67"/>
      <c r="K4384" s="4"/>
      <c r="N4384" s="22"/>
      <c r="Q4384" s="22"/>
      <c r="T4384" s="22"/>
      <c r="W4384" s="22"/>
      <c r="Z4384" s="22"/>
      <c r="AC4384" s="22"/>
      <c r="AF4384" s="22"/>
      <c r="AI4384" s="22"/>
      <c r="AL4384" s="22"/>
      <c r="AO4384" s="22"/>
      <c r="AR4384" s="22"/>
      <c r="AU4384" s="22"/>
      <c r="AX4384" s="22"/>
      <c r="BA4384" s="22"/>
      <c r="BD4384" s="22"/>
    </row>
    <row r="4385" spans="2:56" x14ac:dyDescent="0.3">
      <c r="B4385" s="22"/>
      <c r="C4385" s="55"/>
      <c r="D4385" s="44"/>
      <c r="E4385" s="40"/>
      <c r="F4385" s="40"/>
      <c r="G4385" s="22"/>
      <c r="H4385" s="44"/>
      <c r="I4385" s="67"/>
      <c r="J4385" s="67"/>
      <c r="K4385" s="4"/>
      <c r="N4385" s="22"/>
      <c r="Q4385" s="22"/>
      <c r="T4385" s="22"/>
      <c r="W4385" s="22"/>
      <c r="Z4385" s="22"/>
      <c r="AC4385" s="22"/>
      <c r="AF4385" s="22"/>
      <c r="AI4385" s="22"/>
      <c r="AL4385" s="22"/>
      <c r="AO4385" s="22"/>
      <c r="AR4385" s="22"/>
      <c r="AU4385" s="22"/>
      <c r="AX4385" s="22"/>
      <c r="BA4385" s="22"/>
      <c r="BD4385" s="22"/>
    </row>
    <row r="4386" spans="2:56" x14ac:dyDescent="0.3">
      <c r="B4386" s="22"/>
      <c r="C4386" s="55"/>
      <c r="D4386" s="44"/>
      <c r="E4386" s="40"/>
      <c r="F4386" s="40"/>
      <c r="G4386" s="22"/>
      <c r="H4386" s="44"/>
      <c r="I4386" s="67"/>
      <c r="J4386" s="67"/>
      <c r="K4386" s="4"/>
      <c r="N4386" s="22"/>
      <c r="Q4386" s="22"/>
      <c r="T4386" s="22"/>
      <c r="W4386" s="22"/>
      <c r="Z4386" s="22"/>
      <c r="AC4386" s="22"/>
      <c r="AF4386" s="22"/>
      <c r="AI4386" s="22"/>
      <c r="AL4386" s="22"/>
      <c r="AO4386" s="22"/>
      <c r="AR4386" s="22"/>
      <c r="AU4386" s="22"/>
      <c r="AX4386" s="22"/>
      <c r="BA4386" s="22"/>
      <c r="BD4386" s="22"/>
    </row>
    <row r="4387" spans="2:56" x14ac:dyDescent="0.3">
      <c r="B4387" s="22"/>
      <c r="C4387" s="55"/>
      <c r="D4387" s="44"/>
      <c r="E4387" s="40"/>
      <c r="F4387" s="40"/>
      <c r="G4387" s="22"/>
      <c r="H4387" s="44"/>
      <c r="I4387" s="67"/>
      <c r="J4387" s="67"/>
      <c r="K4387" s="4"/>
      <c r="N4387" s="22"/>
      <c r="Q4387" s="22"/>
      <c r="T4387" s="22"/>
      <c r="W4387" s="22"/>
      <c r="Z4387" s="22"/>
      <c r="AC4387" s="22"/>
      <c r="AF4387" s="22"/>
      <c r="AI4387" s="22"/>
      <c r="AL4387" s="22"/>
      <c r="AO4387" s="22"/>
      <c r="AR4387" s="22"/>
      <c r="AU4387" s="22"/>
      <c r="AX4387" s="22"/>
      <c r="BA4387" s="22"/>
      <c r="BD4387" s="22"/>
    </row>
    <row r="4388" spans="2:56" x14ac:dyDescent="0.3">
      <c r="B4388" s="22"/>
      <c r="C4388" s="55"/>
      <c r="D4388" s="44"/>
      <c r="E4388" s="40"/>
      <c r="F4388" s="40"/>
      <c r="G4388" s="22"/>
      <c r="H4388" s="44"/>
      <c r="I4388" s="67"/>
      <c r="J4388" s="67"/>
      <c r="K4388" s="4"/>
      <c r="N4388" s="22"/>
      <c r="Q4388" s="22"/>
      <c r="T4388" s="22"/>
      <c r="W4388" s="22"/>
      <c r="Z4388" s="22"/>
      <c r="AC4388" s="22"/>
      <c r="AF4388" s="22"/>
      <c r="AI4388" s="22"/>
      <c r="AL4388" s="22"/>
      <c r="AO4388" s="22"/>
      <c r="AR4388" s="22"/>
      <c r="AU4388" s="22"/>
      <c r="AX4388" s="22"/>
      <c r="BA4388" s="22"/>
      <c r="BD4388" s="22"/>
    </row>
    <row r="4389" spans="2:56" x14ac:dyDescent="0.3">
      <c r="B4389" s="22"/>
      <c r="C4389" s="55"/>
      <c r="D4389" s="44"/>
      <c r="E4389" s="40"/>
      <c r="F4389" s="40"/>
      <c r="G4389" s="22"/>
      <c r="H4389" s="44"/>
      <c r="I4389" s="67"/>
      <c r="J4389" s="67"/>
      <c r="K4389" s="4"/>
      <c r="N4389" s="22"/>
      <c r="Q4389" s="22"/>
      <c r="T4389" s="22"/>
      <c r="W4389" s="22"/>
      <c r="Z4389" s="22"/>
      <c r="AC4389" s="22"/>
      <c r="AF4389" s="22"/>
      <c r="AI4389" s="22"/>
      <c r="AL4389" s="22"/>
      <c r="AO4389" s="22"/>
      <c r="AR4389" s="22"/>
      <c r="AU4389" s="22"/>
      <c r="AX4389" s="22"/>
      <c r="BA4389" s="22"/>
      <c r="BD4389" s="22"/>
    </row>
    <row r="4390" spans="2:56" x14ac:dyDescent="0.3">
      <c r="B4390" s="22"/>
      <c r="C4390" s="55"/>
      <c r="D4390" s="44"/>
      <c r="E4390" s="40"/>
      <c r="F4390" s="40"/>
      <c r="G4390" s="22"/>
      <c r="H4390" s="44"/>
      <c r="I4390" s="67"/>
      <c r="J4390" s="67"/>
      <c r="K4390" s="4"/>
      <c r="N4390" s="22"/>
      <c r="Q4390" s="22"/>
      <c r="T4390" s="22"/>
      <c r="W4390" s="22"/>
      <c r="Z4390" s="22"/>
      <c r="AC4390" s="22"/>
      <c r="AF4390" s="22"/>
      <c r="AI4390" s="22"/>
      <c r="AL4390" s="22"/>
      <c r="AO4390" s="22"/>
      <c r="AR4390" s="22"/>
      <c r="AU4390" s="22"/>
      <c r="AX4390" s="22"/>
      <c r="BA4390" s="22"/>
      <c r="BD4390" s="22"/>
    </row>
    <row r="4391" spans="2:56" x14ac:dyDescent="0.3">
      <c r="B4391" s="22"/>
      <c r="C4391" s="55"/>
      <c r="D4391" s="44"/>
      <c r="E4391" s="40"/>
      <c r="F4391" s="40"/>
      <c r="G4391" s="22"/>
      <c r="H4391" s="44"/>
      <c r="I4391" s="67"/>
      <c r="J4391" s="67"/>
      <c r="K4391" s="4"/>
      <c r="N4391" s="22"/>
      <c r="Q4391" s="22"/>
      <c r="T4391" s="22"/>
      <c r="W4391" s="22"/>
      <c r="Z4391" s="22"/>
      <c r="AC4391" s="22"/>
      <c r="AF4391" s="22"/>
      <c r="AI4391" s="22"/>
      <c r="AL4391" s="22"/>
      <c r="AO4391" s="22"/>
      <c r="AR4391" s="22"/>
      <c r="AU4391" s="22"/>
      <c r="AX4391" s="22"/>
      <c r="BA4391" s="22"/>
      <c r="BD4391" s="22"/>
    </row>
    <row r="4392" spans="2:56" x14ac:dyDescent="0.3">
      <c r="B4392" s="22"/>
      <c r="C4392" s="55"/>
      <c r="D4392" s="44"/>
      <c r="E4392" s="40"/>
      <c r="F4392" s="40"/>
      <c r="G4392" s="22"/>
      <c r="H4392" s="44"/>
      <c r="I4392" s="67"/>
      <c r="J4392" s="67"/>
      <c r="K4392" s="4"/>
      <c r="N4392" s="22"/>
      <c r="Q4392" s="22"/>
      <c r="T4392" s="22"/>
      <c r="W4392" s="22"/>
      <c r="Z4392" s="22"/>
      <c r="AC4392" s="22"/>
      <c r="AF4392" s="22"/>
      <c r="AI4392" s="22"/>
      <c r="AL4392" s="22"/>
      <c r="AO4392" s="22"/>
      <c r="AR4392" s="22"/>
      <c r="AU4392" s="22"/>
      <c r="AX4392" s="22"/>
      <c r="BA4392" s="22"/>
      <c r="BD4392" s="22"/>
    </row>
    <row r="4393" spans="2:56" x14ac:dyDescent="0.3">
      <c r="B4393" s="22"/>
      <c r="C4393" s="55"/>
      <c r="D4393" s="44"/>
      <c r="E4393" s="40"/>
      <c r="F4393" s="40"/>
      <c r="G4393" s="22"/>
      <c r="H4393" s="44"/>
      <c r="I4393" s="67"/>
      <c r="J4393" s="67"/>
      <c r="K4393" s="4"/>
      <c r="N4393" s="22"/>
      <c r="Q4393" s="22"/>
      <c r="T4393" s="22"/>
      <c r="W4393" s="22"/>
      <c r="Z4393" s="22"/>
      <c r="AC4393" s="22"/>
      <c r="AF4393" s="22"/>
      <c r="AI4393" s="22"/>
      <c r="AL4393" s="22"/>
      <c r="AO4393" s="22"/>
      <c r="AR4393" s="22"/>
      <c r="AU4393" s="22"/>
      <c r="AX4393" s="22"/>
      <c r="BA4393" s="22"/>
      <c r="BD4393" s="22"/>
    </row>
    <row r="4394" spans="2:56" x14ac:dyDescent="0.3">
      <c r="B4394" s="22"/>
      <c r="C4394" s="55"/>
      <c r="D4394" s="44"/>
      <c r="E4394" s="40"/>
      <c r="F4394" s="40"/>
      <c r="G4394" s="22"/>
      <c r="H4394" s="44"/>
      <c r="I4394" s="67"/>
      <c r="J4394" s="67"/>
      <c r="K4394" s="4"/>
      <c r="N4394" s="22"/>
      <c r="Q4394" s="22"/>
      <c r="T4394" s="22"/>
      <c r="W4394" s="22"/>
      <c r="Z4394" s="22"/>
      <c r="AC4394" s="22"/>
      <c r="AF4394" s="22"/>
      <c r="AI4394" s="22"/>
      <c r="AL4394" s="22"/>
      <c r="AO4394" s="22"/>
      <c r="AR4394" s="22"/>
      <c r="AU4394" s="22"/>
      <c r="AX4394" s="22"/>
      <c r="BA4394" s="22"/>
      <c r="BD4394" s="22"/>
    </row>
    <row r="4395" spans="2:56" x14ac:dyDescent="0.3">
      <c r="B4395" s="22"/>
      <c r="C4395" s="55"/>
      <c r="D4395" s="44"/>
      <c r="E4395" s="40"/>
      <c r="F4395" s="40"/>
      <c r="G4395" s="22"/>
      <c r="H4395" s="44"/>
      <c r="I4395" s="67"/>
      <c r="J4395" s="67"/>
      <c r="K4395" s="4"/>
      <c r="N4395" s="22"/>
      <c r="Q4395" s="22"/>
      <c r="T4395" s="22"/>
      <c r="W4395" s="22"/>
      <c r="Z4395" s="22"/>
      <c r="AC4395" s="22"/>
      <c r="AF4395" s="22"/>
      <c r="AI4395" s="22"/>
      <c r="AL4395" s="22"/>
      <c r="AO4395" s="22"/>
      <c r="AR4395" s="22"/>
      <c r="AU4395" s="22"/>
      <c r="AX4395" s="22"/>
      <c r="BA4395" s="22"/>
      <c r="BD4395" s="22"/>
    </row>
    <row r="4396" spans="2:56" x14ac:dyDescent="0.3">
      <c r="B4396" s="22"/>
      <c r="C4396" s="55"/>
      <c r="D4396" s="44"/>
      <c r="E4396" s="40"/>
      <c r="F4396" s="40"/>
      <c r="G4396" s="22"/>
      <c r="H4396" s="44"/>
      <c r="I4396" s="67"/>
      <c r="J4396" s="67"/>
      <c r="K4396" s="4"/>
      <c r="N4396" s="22"/>
      <c r="Q4396" s="22"/>
      <c r="T4396" s="22"/>
      <c r="W4396" s="22"/>
      <c r="Z4396" s="22"/>
      <c r="AC4396" s="22"/>
      <c r="AF4396" s="22"/>
      <c r="AI4396" s="22"/>
      <c r="AL4396" s="22"/>
      <c r="AO4396" s="22"/>
      <c r="AR4396" s="22"/>
      <c r="AU4396" s="22"/>
      <c r="AX4396" s="22"/>
      <c r="BA4396" s="22"/>
      <c r="BD4396" s="22"/>
    </row>
    <row r="4397" spans="2:56" x14ac:dyDescent="0.3">
      <c r="B4397" s="22"/>
      <c r="C4397" s="55"/>
      <c r="D4397" s="44"/>
      <c r="E4397" s="40"/>
      <c r="F4397" s="40"/>
      <c r="G4397" s="22"/>
      <c r="H4397" s="44"/>
      <c r="I4397" s="67"/>
      <c r="J4397" s="67"/>
      <c r="K4397" s="4"/>
      <c r="N4397" s="22"/>
      <c r="Q4397" s="22"/>
      <c r="T4397" s="22"/>
      <c r="W4397" s="22"/>
      <c r="Z4397" s="22"/>
      <c r="AC4397" s="22"/>
      <c r="AF4397" s="22"/>
      <c r="AI4397" s="22"/>
      <c r="AL4397" s="22"/>
      <c r="AO4397" s="22"/>
      <c r="AR4397" s="22"/>
      <c r="AU4397" s="22"/>
      <c r="AX4397" s="22"/>
      <c r="BA4397" s="22"/>
      <c r="BD4397" s="22"/>
    </row>
    <row r="4398" spans="2:56" x14ac:dyDescent="0.3">
      <c r="B4398" s="22"/>
      <c r="C4398" s="55"/>
      <c r="D4398" s="44"/>
      <c r="E4398" s="40"/>
      <c r="F4398" s="40"/>
      <c r="G4398" s="22"/>
      <c r="H4398" s="44"/>
      <c r="I4398" s="67"/>
      <c r="J4398" s="67"/>
      <c r="K4398" s="4"/>
      <c r="N4398" s="22"/>
      <c r="Q4398" s="22"/>
      <c r="T4398" s="22"/>
      <c r="W4398" s="22"/>
      <c r="Z4398" s="22"/>
      <c r="AC4398" s="22"/>
      <c r="AF4398" s="22"/>
      <c r="AI4398" s="22"/>
      <c r="AL4398" s="22"/>
      <c r="AO4398" s="22"/>
      <c r="AR4398" s="22"/>
      <c r="AU4398" s="22"/>
      <c r="AX4398" s="22"/>
      <c r="BA4398" s="22"/>
      <c r="BD4398" s="22"/>
    </row>
    <row r="4399" spans="2:56" x14ac:dyDescent="0.3">
      <c r="B4399" s="22"/>
      <c r="C4399" s="55"/>
      <c r="D4399" s="44"/>
      <c r="E4399" s="40"/>
      <c r="F4399" s="40"/>
      <c r="G4399" s="22"/>
      <c r="H4399" s="44"/>
      <c r="I4399" s="67"/>
      <c r="J4399" s="67"/>
      <c r="K4399" s="4"/>
      <c r="N4399" s="22"/>
      <c r="Q4399" s="22"/>
      <c r="T4399" s="22"/>
      <c r="W4399" s="22"/>
      <c r="Z4399" s="22"/>
      <c r="AC4399" s="22"/>
      <c r="AF4399" s="22"/>
      <c r="AI4399" s="22"/>
      <c r="AL4399" s="22"/>
      <c r="AO4399" s="22"/>
      <c r="AR4399" s="22"/>
      <c r="AU4399" s="22"/>
      <c r="AX4399" s="22"/>
      <c r="BA4399" s="22"/>
      <c r="BD4399" s="22"/>
    </row>
    <row r="4400" spans="2:56" x14ac:dyDescent="0.3">
      <c r="B4400" s="22"/>
      <c r="C4400" s="55"/>
      <c r="D4400" s="44"/>
      <c r="E4400" s="40"/>
      <c r="F4400" s="40"/>
      <c r="G4400" s="22"/>
      <c r="H4400" s="44"/>
      <c r="I4400" s="67"/>
      <c r="J4400" s="67"/>
      <c r="K4400" s="4"/>
      <c r="N4400" s="22"/>
      <c r="Q4400" s="22"/>
      <c r="T4400" s="22"/>
      <c r="W4400" s="22"/>
      <c r="Z4400" s="22"/>
      <c r="AC4400" s="22"/>
      <c r="AF4400" s="22"/>
      <c r="AI4400" s="22"/>
      <c r="AL4400" s="22"/>
      <c r="AO4400" s="22"/>
      <c r="AR4400" s="22"/>
      <c r="AU4400" s="22"/>
      <c r="AX4400" s="22"/>
      <c r="BA4400" s="22"/>
      <c r="BD4400" s="22"/>
    </row>
    <row r="4401" spans="2:56" x14ac:dyDescent="0.3">
      <c r="B4401" s="22"/>
      <c r="C4401" s="55"/>
      <c r="D4401" s="44"/>
      <c r="E4401" s="40"/>
      <c r="F4401" s="40"/>
      <c r="G4401" s="22"/>
      <c r="H4401" s="44"/>
      <c r="I4401" s="67"/>
      <c r="J4401" s="67"/>
      <c r="K4401" s="4"/>
      <c r="N4401" s="22"/>
      <c r="Q4401" s="22"/>
      <c r="T4401" s="22"/>
      <c r="W4401" s="22"/>
      <c r="Z4401" s="22"/>
      <c r="AC4401" s="22"/>
      <c r="AF4401" s="22"/>
      <c r="AI4401" s="22"/>
      <c r="AL4401" s="22"/>
      <c r="AO4401" s="22"/>
      <c r="AR4401" s="22"/>
      <c r="AU4401" s="22"/>
      <c r="AX4401" s="22"/>
      <c r="BA4401" s="22"/>
      <c r="BD4401" s="22"/>
    </row>
    <row r="4402" spans="2:56" x14ac:dyDescent="0.3">
      <c r="B4402" s="22"/>
      <c r="C4402" s="55"/>
      <c r="D4402" s="44"/>
      <c r="E4402" s="40"/>
      <c r="F4402" s="40"/>
      <c r="G4402" s="22"/>
      <c r="H4402" s="44"/>
      <c r="I4402" s="67"/>
      <c r="J4402" s="67"/>
      <c r="K4402" s="4"/>
      <c r="N4402" s="22"/>
      <c r="Q4402" s="22"/>
      <c r="T4402" s="22"/>
      <c r="W4402" s="22"/>
      <c r="Z4402" s="22"/>
      <c r="AC4402" s="22"/>
      <c r="AF4402" s="22"/>
      <c r="AI4402" s="22"/>
      <c r="AL4402" s="22"/>
      <c r="AO4402" s="22"/>
      <c r="AR4402" s="22"/>
      <c r="AU4402" s="22"/>
      <c r="AX4402" s="22"/>
      <c r="BA4402" s="22"/>
      <c r="BD4402" s="22"/>
    </row>
    <row r="4403" spans="2:56" x14ac:dyDescent="0.3">
      <c r="B4403" s="22"/>
      <c r="C4403" s="55"/>
      <c r="D4403" s="44"/>
      <c r="E4403" s="40"/>
      <c r="F4403" s="40"/>
      <c r="G4403" s="22"/>
      <c r="H4403" s="44"/>
      <c r="I4403" s="67"/>
      <c r="J4403" s="67"/>
      <c r="K4403" s="4"/>
      <c r="N4403" s="22"/>
      <c r="Q4403" s="22"/>
      <c r="T4403" s="22"/>
      <c r="W4403" s="22"/>
      <c r="Z4403" s="22"/>
      <c r="AC4403" s="22"/>
      <c r="AF4403" s="22"/>
      <c r="AI4403" s="22"/>
      <c r="AL4403" s="22"/>
      <c r="AO4403" s="22"/>
      <c r="AR4403" s="22"/>
      <c r="AU4403" s="22"/>
      <c r="AX4403" s="22"/>
      <c r="BA4403" s="22"/>
      <c r="BD4403" s="22"/>
    </row>
    <row r="4404" spans="2:56" x14ac:dyDescent="0.3">
      <c r="B4404" s="22"/>
      <c r="C4404" s="55"/>
      <c r="D4404" s="44"/>
      <c r="E4404" s="40"/>
      <c r="F4404" s="40"/>
      <c r="G4404" s="22"/>
      <c r="H4404" s="44"/>
      <c r="I4404" s="67"/>
      <c r="J4404" s="67"/>
      <c r="K4404" s="4"/>
      <c r="N4404" s="22"/>
      <c r="Q4404" s="22"/>
      <c r="T4404" s="22"/>
      <c r="W4404" s="22"/>
      <c r="Z4404" s="22"/>
      <c r="AC4404" s="22"/>
      <c r="AF4404" s="22"/>
      <c r="AI4404" s="22"/>
      <c r="AL4404" s="22"/>
      <c r="AO4404" s="22"/>
      <c r="AR4404" s="22"/>
      <c r="AU4404" s="22"/>
      <c r="AX4404" s="22"/>
      <c r="BA4404" s="22"/>
      <c r="BD4404" s="22"/>
    </row>
    <row r="4405" spans="2:56" x14ac:dyDescent="0.3">
      <c r="B4405" s="22"/>
      <c r="C4405" s="55"/>
      <c r="D4405" s="44"/>
      <c r="E4405" s="40"/>
      <c r="F4405" s="40"/>
      <c r="G4405" s="22"/>
      <c r="H4405" s="44"/>
      <c r="I4405" s="67"/>
      <c r="J4405" s="67"/>
      <c r="K4405" s="4"/>
      <c r="N4405" s="22"/>
      <c r="Q4405" s="22"/>
      <c r="T4405" s="22"/>
      <c r="W4405" s="22"/>
      <c r="Z4405" s="22"/>
      <c r="AC4405" s="22"/>
      <c r="AF4405" s="22"/>
      <c r="AI4405" s="22"/>
      <c r="AL4405" s="22"/>
      <c r="AO4405" s="22"/>
      <c r="AR4405" s="22"/>
      <c r="AU4405" s="22"/>
      <c r="AX4405" s="22"/>
      <c r="BA4405" s="22"/>
      <c r="BD4405" s="22"/>
    </row>
    <row r="4406" spans="2:56" x14ac:dyDescent="0.3">
      <c r="B4406" s="22"/>
      <c r="C4406" s="55"/>
      <c r="D4406" s="44"/>
      <c r="E4406" s="40"/>
      <c r="F4406" s="40"/>
      <c r="G4406" s="22"/>
      <c r="H4406" s="44"/>
      <c r="I4406" s="67"/>
      <c r="J4406" s="67"/>
      <c r="K4406" s="4"/>
      <c r="N4406" s="22"/>
      <c r="Q4406" s="22"/>
      <c r="T4406" s="22"/>
      <c r="W4406" s="22"/>
      <c r="Z4406" s="22"/>
      <c r="AC4406" s="22"/>
      <c r="AF4406" s="22"/>
      <c r="AI4406" s="22"/>
      <c r="AL4406" s="22"/>
      <c r="AO4406" s="22"/>
      <c r="AR4406" s="22"/>
      <c r="AU4406" s="22"/>
      <c r="AX4406" s="22"/>
      <c r="BA4406" s="22"/>
      <c r="BD4406" s="22"/>
    </row>
    <row r="4407" spans="2:56" x14ac:dyDescent="0.3">
      <c r="B4407" s="22"/>
      <c r="C4407" s="55"/>
      <c r="D4407" s="44"/>
      <c r="E4407" s="40"/>
      <c r="F4407" s="40"/>
      <c r="G4407" s="22"/>
      <c r="H4407" s="44"/>
      <c r="I4407" s="67"/>
      <c r="J4407" s="67"/>
      <c r="K4407" s="4"/>
      <c r="N4407" s="22"/>
      <c r="Q4407" s="22"/>
      <c r="T4407" s="22"/>
      <c r="W4407" s="22"/>
      <c r="Z4407" s="22"/>
      <c r="AC4407" s="22"/>
      <c r="AF4407" s="22"/>
      <c r="AI4407" s="22"/>
      <c r="AL4407" s="22"/>
      <c r="AO4407" s="22"/>
      <c r="AR4407" s="22"/>
      <c r="AU4407" s="22"/>
      <c r="AX4407" s="22"/>
      <c r="BA4407" s="22"/>
      <c r="BD4407" s="22"/>
    </row>
    <row r="4408" spans="2:56" x14ac:dyDescent="0.3">
      <c r="B4408" s="22"/>
      <c r="C4408" s="55"/>
      <c r="D4408" s="44"/>
      <c r="E4408" s="40"/>
      <c r="F4408" s="40"/>
      <c r="G4408" s="22"/>
      <c r="H4408" s="44"/>
      <c r="I4408" s="67"/>
      <c r="J4408" s="67"/>
      <c r="K4408" s="4"/>
      <c r="N4408" s="22"/>
      <c r="Q4408" s="22"/>
      <c r="T4408" s="22"/>
      <c r="W4408" s="22"/>
      <c r="Z4408" s="22"/>
      <c r="AC4408" s="22"/>
      <c r="AF4408" s="22"/>
      <c r="AI4408" s="22"/>
      <c r="AL4408" s="22"/>
      <c r="AO4408" s="22"/>
      <c r="AR4408" s="22"/>
      <c r="AU4408" s="22"/>
      <c r="AX4408" s="22"/>
      <c r="BA4408" s="22"/>
      <c r="BD4408" s="22"/>
    </row>
    <row r="4409" spans="2:56" x14ac:dyDescent="0.3">
      <c r="B4409" s="22"/>
      <c r="C4409" s="55"/>
      <c r="D4409" s="44"/>
      <c r="E4409" s="40"/>
      <c r="F4409" s="40"/>
      <c r="G4409" s="22"/>
      <c r="H4409" s="44"/>
      <c r="I4409" s="67"/>
      <c r="J4409" s="67"/>
      <c r="K4409" s="4"/>
      <c r="N4409" s="22"/>
      <c r="Q4409" s="22"/>
      <c r="T4409" s="22"/>
      <c r="W4409" s="22"/>
      <c r="Z4409" s="22"/>
      <c r="AC4409" s="22"/>
      <c r="AF4409" s="22"/>
      <c r="AI4409" s="22"/>
      <c r="AL4409" s="22"/>
      <c r="AO4409" s="22"/>
      <c r="AR4409" s="22"/>
      <c r="AU4409" s="22"/>
      <c r="AX4409" s="22"/>
      <c r="BA4409" s="22"/>
      <c r="BD4409" s="22"/>
    </row>
    <row r="4410" spans="2:56" x14ac:dyDescent="0.3">
      <c r="B4410" s="22"/>
      <c r="C4410" s="55"/>
      <c r="D4410" s="44"/>
      <c r="E4410" s="40"/>
      <c r="F4410" s="40"/>
      <c r="G4410" s="22"/>
      <c r="H4410" s="44"/>
      <c r="I4410" s="67"/>
      <c r="J4410" s="67"/>
      <c r="K4410" s="4"/>
      <c r="N4410" s="22"/>
      <c r="Q4410" s="22"/>
      <c r="T4410" s="22"/>
      <c r="W4410" s="22"/>
      <c r="Z4410" s="22"/>
      <c r="AC4410" s="22"/>
      <c r="AF4410" s="22"/>
      <c r="AI4410" s="22"/>
      <c r="AL4410" s="22"/>
      <c r="AO4410" s="22"/>
      <c r="AR4410" s="22"/>
      <c r="AU4410" s="22"/>
      <c r="AX4410" s="22"/>
      <c r="BA4410" s="22"/>
      <c r="BD4410" s="22"/>
    </row>
    <row r="4411" spans="2:56" x14ac:dyDescent="0.3">
      <c r="B4411" s="22"/>
      <c r="C4411" s="55"/>
      <c r="D4411" s="44"/>
      <c r="E4411" s="40"/>
      <c r="F4411" s="40"/>
      <c r="G4411" s="22"/>
      <c r="H4411" s="44"/>
      <c r="I4411" s="67"/>
      <c r="J4411" s="67"/>
      <c r="K4411" s="4"/>
      <c r="N4411" s="22"/>
      <c r="Q4411" s="22"/>
      <c r="T4411" s="22"/>
      <c r="W4411" s="22"/>
      <c r="Z4411" s="22"/>
      <c r="AC4411" s="22"/>
      <c r="AF4411" s="22"/>
      <c r="AI4411" s="22"/>
      <c r="AL4411" s="22"/>
      <c r="AO4411" s="22"/>
      <c r="AR4411" s="22"/>
      <c r="AU4411" s="22"/>
      <c r="AX4411" s="22"/>
      <c r="BA4411" s="22"/>
      <c r="BD4411" s="22"/>
    </row>
    <row r="4412" spans="2:56" x14ac:dyDescent="0.3">
      <c r="B4412" s="22"/>
      <c r="C4412" s="55"/>
      <c r="D4412" s="44"/>
      <c r="E4412" s="40"/>
      <c r="F4412" s="40"/>
      <c r="G4412" s="22"/>
      <c r="H4412" s="44"/>
      <c r="I4412" s="67"/>
      <c r="J4412" s="67"/>
      <c r="K4412" s="4"/>
      <c r="N4412" s="22"/>
      <c r="Q4412" s="22"/>
      <c r="T4412" s="22"/>
      <c r="W4412" s="22"/>
      <c r="Z4412" s="22"/>
      <c r="AC4412" s="22"/>
      <c r="AF4412" s="22"/>
      <c r="AI4412" s="22"/>
      <c r="AL4412" s="22"/>
      <c r="AO4412" s="22"/>
      <c r="AR4412" s="22"/>
      <c r="AU4412" s="22"/>
      <c r="AX4412" s="22"/>
      <c r="BA4412" s="22"/>
      <c r="BD4412" s="22"/>
    </row>
    <row r="4413" spans="2:56" x14ac:dyDescent="0.3">
      <c r="B4413" s="22"/>
      <c r="C4413" s="55"/>
      <c r="D4413" s="44"/>
      <c r="E4413" s="40"/>
      <c r="F4413" s="40"/>
      <c r="G4413" s="22"/>
      <c r="H4413" s="44"/>
      <c r="I4413" s="67"/>
      <c r="J4413" s="67"/>
      <c r="K4413" s="4"/>
      <c r="N4413" s="22"/>
      <c r="Q4413" s="22"/>
      <c r="T4413" s="22"/>
      <c r="W4413" s="22"/>
      <c r="Z4413" s="22"/>
      <c r="AC4413" s="22"/>
      <c r="AF4413" s="22"/>
      <c r="AI4413" s="22"/>
      <c r="AL4413" s="22"/>
      <c r="AO4413" s="22"/>
      <c r="AR4413" s="22"/>
      <c r="AU4413" s="22"/>
      <c r="AX4413" s="22"/>
      <c r="BA4413" s="22"/>
      <c r="BD4413" s="22"/>
    </row>
    <row r="4414" spans="2:56" x14ac:dyDescent="0.3">
      <c r="B4414" s="22"/>
      <c r="C4414" s="55"/>
      <c r="D4414" s="44"/>
      <c r="E4414" s="40"/>
      <c r="F4414" s="40"/>
      <c r="G4414" s="22"/>
      <c r="H4414" s="44"/>
      <c r="I4414" s="67"/>
      <c r="J4414" s="67"/>
      <c r="K4414" s="4"/>
      <c r="N4414" s="22"/>
      <c r="Q4414" s="22"/>
      <c r="T4414" s="22"/>
      <c r="W4414" s="22"/>
      <c r="Z4414" s="22"/>
      <c r="AC4414" s="22"/>
      <c r="AF4414" s="22"/>
      <c r="AI4414" s="22"/>
      <c r="AL4414" s="22"/>
      <c r="AO4414" s="22"/>
      <c r="AR4414" s="22"/>
      <c r="AU4414" s="22"/>
      <c r="AX4414" s="22"/>
      <c r="BA4414" s="22"/>
      <c r="BD4414" s="22"/>
    </row>
    <row r="4415" spans="2:56" x14ac:dyDescent="0.3">
      <c r="B4415" s="22"/>
      <c r="C4415" s="55"/>
      <c r="D4415" s="44"/>
      <c r="E4415" s="40"/>
      <c r="F4415" s="40"/>
      <c r="G4415" s="22"/>
      <c r="H4415" s="44"/>
      <c r="I4415" s="67"/>
      <c r="J4415" s="67"/>
      <c r="K4415" s="4"/>
      <c r="N4415" s="22"/>
      <c r="Q4415" s="22"/>
      <c r="T4415" s="22"/>
      <c r="W4415" s="22"/>
      <c r="Z4415" s="22"/>
      <c r="AC4415" s="22"/>
      <c r="AF4415" s="22"/>
      <c r="AI4415" s="22"/>
      <c r="AL4415" s="22"/>
      <c r="AO4415" s="22"/>
      <c r="AR4415" s="22"/>
      <c r="AU4415" s="22"/>
      <c r="AX4415" s="22"/>
      <c r="BA4415" s="22"/>
      <c r="BD4415" s="22"/>
    </row>
    <row r="4416" spans="2:56" x14ac:dyDescent="0.3">
      <c r="B4416" s="22"/>
      <c r="C4416" s="55"/>
      <c r="D4416" s="44"/>
      <c r="E4416" s="40"/>
      <c r="F4416" s="40"/>
      <c r="G4416" s="22"/>
      <c r="H4416" s="44"/>
      <c r="I4416" s="67"/>
      <c r="J4416" s="67"/>
      <c r="K4416" s="4"/>
      <c r="N4416" s="22"/>
      <c r="Q4416" s="22"/>
      <c r="T4416" s="22"/>
      <c r="W4416" s="22"/>
      <c r="Z4416" s="22"/>
      <c r="AC4416" s="22"/>
      <c r="AF4416" s="22"/>
      <c r="AI4416" s="22"/>
      <c r="AL4416" s="22"/>
      <c r="AO4416" s="22"/>
      <c r="AR4416" s="22"/>
      <c r="AU4416" s="22"/>
      <c r="AX4416" s="22"/>
      <c r="BA4416" s="22"/>
      <c r="BD4416" s="22"/>
    </row>
    <row r="4417" spans="2:56" x14ac:dyDescent="0.3">
      <c r="B4417" s="22"/>
      <c r="C4417" s="55"/>
      <c r="D4417" s="44"/>
      <c r="E4417" s="40"/>
      <c r="F4417" s="40"/>
      <c r="G4417" s="22"/>
      <c r="H4417" s="44"/>
      <c r="I4417" s="67"/>
      <c r="J4417" s="67"/>
      <c r="K4417" s="4"/>
      <c r="N4417" s="22"/>
      <c r="Q4417" s="22"/>
      <c r="T4417" s="22"/>
      <c r="W4417" s="22"/>
      <c r="Z4417" s="22"/>
      <c r="AC4417" s="22"/>
      <c r="AF4417" s="22"/>
      <c r="AI4417" s="22"/>
      <c r="AL4417" s="22"/>
      <c r="AO4417" s="22"/>
      <c r="AR4417" s="22"/>
      <c r="AU4417" s="22"/>
      <c r="AX4417" s="22"/>
      <c r="BA4417" s="22"/>
      <c r="BD4417" s="22"/>
    </row>
    <row r="4418" spans="2:56" x14ac:dyDescent="0.3">
      <c r="B4418" s="22"/>
      <c r="C4418" s="55"/>
      <c r="D4418" s="44"/>
      <c r="E4418" s="40"/>
      <c r="F4418" s="40"/>
      <c r="G4418" s="22"/>
      <c r="H4418" s="44"/>
      <c r="I4418" s="67"/>
      <c r="J4418" s="67"/>
      <c r="K4418" s="4"/>
      <c r="N4418" s="22"/>
      <c r="Q4418" s="22"/>
      <c r="T4418" s="22"/>
      <c r="W4418" s="22"/>
      <c r="Z4418" s="22"/>
      <c r="AC4418" s="22"/>
      <c r="AF4418" s="22"/>
      <c r="AI4418" s="22"/>
      <c r="AL4418" s="22"/>
      <c r="AO4418" s="22"/>
      <c r="AR4418" s="22"/>
      <c r="AU4418" s="22"/>
      <c r="AX4418" s="22"/>
      <c r="BA4418" s="22"/>
      <c r="BD4418" s="22"/>
    </row>
    <row r="4419" spans="2:56" x14ac:dyDescent="0.3">
      <c r="B4419" s="22"/>
      <c r="C4419" s="55"/>
      <c r="D4419" s="44"/>
      <c r="E4419" s="40"/>
      <c r="F4419" s="40"/>
      <c r="G4419" s="22"/>
      <c r="H4419" s="44"/>
      <c r="I4419" s="67"/>
      <c r="J4419" s="67"/>
      <c r="K4419" s="4"/>
      <c r="N4419" s="22"/>
      <c r="Q4419" s="22"/>
      <c r="T4419" s="22"/>
      <c r="W4419" s="22"/>
      <c r="Z4419" s="22"/>
      <c r="AC4419" s="22"/>
      <c r="AF4419" s="22"/>
      <c r="AI4419" s="22"/>
      <c r="AL4419" s="22"/>
      <c r="AO4419" s="22"/>
      <c r="AR4419" s="22"/>
      <c r="AU4419" s="22"/>
      <c r="AX4419" s="22"/>
      <c r="BA4419" s="22"/>
      <c r="BD4419" s="22"/>
    </row>
    <row r="4420" spans="2:56" x14ac:dyDescent="0.3">
      <c r="B4420" s="22"/>
      <c r="C4420" s="55"/>
      <c r="D4420" s="44"/>
      <c r="E4420" s="40"/>
      <c r="F4420" s="40"/>
      <c r="G4420" s="22"/>
      <c r="H4420" s="44"/>
      <c r="I4420" s="67"/>
      <c r="J4420" s="67"/>
      <c r="K4420" s="4"/>
      <c r="N4420" s="22"/>
      <c r="Q4420" s="22"/>
      <c r="T4420" s="22"/>
      <c r="W4420" s="22"/>
      <c r="Z4420" s="22"/>
      <c r="AC4420" s="22"/>
      <c r="AF4420" s="22"/>
      <c r="AI4420" s="22"/>
      <c r="AL4420" s="22"/>
      <c r="AO4420" s="22"/>
      <c r="AR4420" s="22"/>
      <c r="AU4420" s="22"/>
      <c r="AX4420" s="22"/>
      <c r="BA4420" s="22"/>
      <c r="BD4420" s="22"/>
    </row>
    <row r="4421" spans="2:56" x14ac:dyDescent="0.3">
      <c r="B4421" s="22"/>
      <c r="C4421" s="55"/>
      <c r="D4421" s="44"/>
      <c r="E4421" s="40"/>
      <c r="F4421" s="40"/>
      <c r="G4421" s="22"/>
      <c r="H4421" s="44"/>
      <c r="I4421" s="67"/>
      <c r="J4421" s="67"/>
      <c r="K4421" s="4"/>
      <c r="N4421" s="22"/>
      <c r="Q4421" s="22"/>
      <c r="T4421" s="22"/>
      <c r="W4421" s="22"/>
      <c r="Z4421" s="22"/>
      <c r="AC4421" s="22"/>
      <c r="AF4421" s="22"/>
      <c r="AI4421" s="22"/>
      <c r="AL4421" s="22"/>
      <c r="AO4421" s="22"/>
      <c r="AR4421" s="22"/>
      <c r="AU4421" s="22"/>
      <c r="AX4421" s="22"/>
      <c r="BA4421" s="22"/>
      <c r="BD4421" s="22"/>
    </row>
    <row r="4422" spans="2:56" x14ac:dyDescent="0.3">
      <c r="B4422" s="22"/>
      <c r="C4422" s="55"/>
      <c r="D4422" s="44"/>
      <c r="E4422" s="40"/>
      <c r="F4422" s="40"/>
      <c r="G4422" s="22"/>
      <c r="H4422" s="44"/>
      <c r="I4422" s="67"/>
      <c r="J4422" s="67"/>
      <c r="K4422" s="4"/>
      <c r="N4422" s="22"/>
      <c r="Q4422" s="22"/>
      <c r="T4422" s="22"/>
      <c r="W4422" s="22"/>
      <c r="Z4422" s="22"/>
      <c r="AC4422" s="22"/>
      <c r="AF4422" s="22"/>
      <c r="AI4422" s="22"/>
      <c r="AL4422" s="22"/>
      <c r="AO4422" s="22"/>
      <c r="AR4422" s="22"/>
      <c r="AU4422" s="22"/>
      <c r="AX4422" s="22"/>
      <c r="BA4422" s="22"/>
      <c r="BD4422" s="22"/>
    </row>
    <row r="4423" spans="2:56" x14ac:dyDescent="0.3">
      <c r="B4423" s="22"/>
      <c r="C4423" s="55"/>
      <c r="D4423" s="44"/>
      <c r="E4423" s="40"/>
      <c r="F4423" s="40"/>
      <c r="G4423" s="22"/>
      <c r="H4423" s="44"/>
      <c r="I4423" s="67"/>
      <c r="J4423" s="67"/>
      <c r="K4423" s="4"/>
      <c r="N4423" s="22"/>
      <c r="Q4423" s="22"/>
      <c r="T4423" s="22"/>
      <c r="W4423" s="22"/>
      <c r="Z4423" s="22"/>
      <c r="AC4423" s="22"/>
      <c r="AF4423" s="22"/>
      <c r="AI4423" s="22"/>
      <c r="AL4423" s="22"/>
      <c r="AO4423" s="22"/>
      <c r="AR4423" s="22"/>
      <c r="AU4423" s="22"/>
      <c r="AX4423" s="22"/>
      <c r="BA4423" s="22"/>
      <c r="BD4423" s="22"/>
    </row>
    <row r="4424" spans="2:56" x14ac:dyDescent="0.3">
      <c r="B4424" s="22"/>
      <c r="C4424" s="55"/>
      <c r="D4424" s="44"/>
      <c r="E4424" s="40"/>
      <c r="F4424" s="40"/>
      <c r="G4424" s="22"/>
      <c r="H4424" s="44"/>
      <c r="I4424" s="67"/>
      <c r="J4424" s="67"/>
      <c r="K4424" s="4"/>
      <c r="N4424" s="22"/>
      <c r="Q4424" s="22"/>
      <c r="T4424" s="22"/>
      <c r="W4424" s="22"/>
      <c r="Z4424" s="22"/>
      <c r="AC4424" s="22"/>
      <c r="AF4424" s="22"/>
      <c r="AI4424" s="22"/>
      <c r="AL4424" s="22"/>
      <c r="AO4424" s="22"/>
      <c r="AR4424" s="22"/>
      <c r="AU4424" s="22"/>
      <c r="AX4424" s="22"/>
      <c r="BA4424" s="22"/>
      <c r="BD4424" s="22"/>
    </row>
    <row r="4425" spans="2:56" x14ac:dyDescent="0.3">
      <c r="B4425" s="22"/>
      <c r="C4425" s="55"/>
      <c r="D4425" s="44"/>
      <c r="E4425" s="40"/>
      <c r="F4425" s="40"/>
      <c r="G4425" s="22"/>
      <c r="H4425" s="44"/>
      <c r="I4425" s="67"/>
      <c r="J4425" s="67"/>
      <c r="K4425" s="4"/>
      <c r="N4425" s="22"/>
      <c r="Q4425" s="22"/>
      <c r="T4425" s="22"/>
      <c r="W4425" s="22"/>
      <c r="Z4425" s="22"/>
      <c r="AC4425" s="22"/>
      <c r="AF4425" s="22"/>
      <c r="AI4425" s="22"/>
      <c r="AL4425" s="22"/>
      <c r="AO4425" s="22"/>
      <c r="AR4425" s="22"/>
      <c r="AU4425" s="22"/>
      <c r="AX4425" s="22"/>
      <c r="BA4425" s="22"/>
      <c r="BD4425" s="22"/>
    </row>
    <row r="4426" spans="2:56" x14ac:dyDescent="0.3">
      <c r="B4426" s="22"/>
      <c r="C4426" s="55"/>
      <c r="D4426" s="44"/>
      <c r="E4426" s="40"/>
      <c r="F4426" s="40"/>
      <c r="G4426" s="22"/>
      <c r="H4426" s="44"/>
      <c r="I4426" s="67"/>
      <c r="J4426" s="67"/>
      <c r="K4426" s="4"/>
      <c r="N4426" s="22"/>
      <c r="Q4426" s="22"/>
      <c r="T4426" s="22"/>
      <c r="W4426" s="22"/>
      <c r="Z4426" s="22"/>
      <c r="AC4426" s="22"/>
      <c r="AF4426" s="22"/>
      <c r="AI4426" s="22"/>
      <c r="AL4426" s="22"/>
      <c r="AO4426" s="22"/>
      <c r="AR4426" s="22"/>
      <c r="AU4426" s="22"/>
      <c r="AX4426" s="22"/>
      <c r="BA4426" s="22"/>
      <c r="BD4426" s="22"/>
    </row>
    <row r="4427" spans="2:56" x14ac:dyDescent="0.3">
      <c r="B4427" s="22"/>
      <c r="C4427" s="55"/>
      <c r="D4427" s="44"/>
      <c r="E4427" s="40"/>
      <c r="F4427" s="40"/>
      <c r="G4427" s="22"/>
      <c r="H4427" s="44"/>
      <c r="I4427" s="67"/>
      <c r="J4427" s="67"/>
      <c r="K4427" s="4"/>
      <c r="N4427" s="22"/>
      <c r="Q4427" s="22"/>
      <c r="T4427" s="22"/>
      <c r="W4427" s="22"/>
      <c r="Z4427" s="22"/>
      <c r="AC4427" s="22"/>
      <c r="AF4427" s="22"/>
      <c r="AI4427" s="22"/>
      <c r="AL4427" s="22"/>
      <c r="AO4427" s="22"/>
      <c r="AR4427" s="22"/>
      <c r="AU4427" s="22"/>
      <c r="AX4427" s="22"/>
      <c r="BA4427" s="22"/>
      <c r="BD4427" s="22"/>
    </row>
    <row r="4428" spans="2:56" x14ac:dyDescent="0.3">
      <c r="B4428" s="22"/>
      <c r="C4428" s="55"/>
      <c r="D4428" s="44"/>
      <c r="E4428" s="40"/>
      <c r="F4428" s="40"/>
      <c r="G4428" s="22"/>
      <c r="H4428" s="44"/>
      <c r="I4428" s="67"/>
      <c r="J4428" s="67"/>
      <c r="K4428" s="4"/>
      <c r="N4428" s="22"/>
      <c r="Q4428" s="22"/>
      <c r="T4428" s="22"/>
      <c r="W4428" s="22"/>
      <c r="Z4428" s="22"/>
      <c r="AC4428" s="22"/>
      <c r="AF4428" s="22"/>
      <c r="AI4428" s="22"/>
      <c r="AL4428" s="22"/>
      <c r="AO4428" s="22"/>
      <c r="AR4428" s="22"/>
      <c r="AU4428" s="22"/>
      <c r="AX4428" s="22"/>
      <c r="BA4428" s="22"/>
      <c r="BD4428" s="22"/>
    </row>
    <row r="4429" spans="2:56" x14ac:dyDescent="0.3">
      <c r="B4429" s="22"/>
      <c r="C4429" s="55"/>
      <c r="D4429" s="44"/>
      <c r="E4429" s="40"/>
      <c r="F4429" s="40"/>
      <c r="G4429" s="22"/>
      <c r="H4429" s="44"/>
      <c r="I4429" s="67"/>
      <c r="J4429" s="67"/>
      <c r="K4429" s="4"/>
      <c r="N4429" s="22"/>
      <c r="Q4429" s="22"/>
      <c r="T4429" s="22"/>
      <c r="W4429" s="22"/>
      <c r="Z4429" s="22"/>
      <c r="AC4429" s="22"/>
      <c r="AF4429" s="22"/>
      <c r="AI4429" s="22"/>
      <c r="AL4429" s="22"/>
      <c r="AO4429" s="22"/>
      <c r="AR4429" s="22"/>
      <c r="AU4429" s="22"/>
      <c r="AX4429" s="22"/>
      <c r="BA4429" s="22"/>
      <c r="BD4429" s="22"/>
    </row>
    <row r="4430" spans="2:56" x14ac:dyDescent="0.3">
      <c r="B4430" s="22"/>
      <c r="C4430" s="55"/>
      <c r="D4430" s="44"/>
      <c r="E4430" s="40"/>
      <c r="F4430" s="40"/>
      <c r="G4430" s="22"/>
      <c r="H4430" s="44"/>
      <c r="I4430" s="67"/>
      <c r="J4430" s="67"/>
      <c r="K4430" s="4"/>
      <c r="N4430" s="22"/>
      <c r="Q4430" s="22"/>
      <c r="T4430" s="22"/>
      <c r="W4430" s="22"/>
      <c r="Z4430" s="22"/>
      <c r="AC4430" s="22"/>
      <c r="AF4430" s="22"/>
      <c r="AI4430" s="22"/>
      <c r="AL4430" s="22"/>
      <c r="AO4430" s="22"/>
      <c r="AR4430" s="22"/>
      <c r="AU4430" s="22"/>
      <c r="AX4430" s="22"/>
      <c r="BA4430" s="22"/>
      <c r="BD4430" s="22"/>
    </row>
    <row r="4431" spans="2:56" x14ac:dyDescent="0.3">
      <c r="B4431" s="22"/>
      <c r="C4431" s="55"/>
      <c r="D4431" s="44"/>
      <c r="E4431" s="40"/>
      <c r="F4431" s="40"/>
      <c r="G4431" s="22"/>
      <c r="H4431" s="44"/>
      <c r="I4431" s="67"/>
      <c r="J4431" s="67"/>
      <c r="K4431" s="4"/>
      <c r="N4431" s="22"/>
      <c r="Q4431" s="22"/>
      <c r="T4431" s="22"/>
      <c r="W4431" s="22"/>
      <c r="Z4431" s="22"/>
      <c r="AC4431" s="22"/>
      <c r="AF4431" s="22"/>
      <c r="AI4431" s="22"/>
      <c r="AL4431" s="22"/>
      <c r="AO4431" s="22"/>
      <c r="AR4431" s="22"/>
      <c r="AU4431" s="22"/>
      <c r="AX4431" s="22"/>
      <c r="BA4431" s="22"/>
      <c r="BD4431" s="22"/>
    </row>
    <row r="4432" spans="2:56" x14ac:dyDescent="0.3">
      <c r="B4432" s="22"/>
      <c r="C4432" s="55"/>
      <c r="D4432" s="44"/>
      <c r="E4432" s="40"/>
      <c r="F4432" s="40"/>
      <c r="G4432" s="22"/>
      <c r="H4432" s="44"/>
      <c r="I4432" s="67"/>
      <c r="J4432" s="67"/>
      <c r="K4432" s="4"/>
      <c r="N4432" s="22"/>
      <c r="Q4432" s="22"/>
      <c r="T4432" s="22"/>
      <c r="W4432" s="22"/>
      <c r="Z4432" s="22"/>
      <c r="AC4432" s="22"/>
      <c r="AF4432" s="22"/>
      <c r="AI4432" s="22"/>
      <c r="AL4432" s="22"/>
      <c r="AO4432" s="22"/>
      <c r="AR4432" s="22"/>
      <c r="AU4432" s="22"/>
      <c r="AX4432" s="22"/>
      <c r="BA4432" s="22"/>
      <c r="BD4432" s="22"/>
    </row>
    <row r="4433" spans="2:56" x14ac:dyDescent="0.3">
      <c r="B4433" s="22"/>
      <c r="C4433" s="55"/>
      <c r="D4433" s="44"/>
      <c r="E4433" s="40"/>
      <c r="F4433" s="40"/>
      <c r="G4433" s="22"/>
      <c r="H4433" s="44"/>
      <c r="I4433" s="67"/>
      <c r="J4433" s="67"/>
      <c r="K4433" s="4"/>
      <c r="N4433" s="22"/>
      <c r="Q4433" s="22"/>
      <c r="T4433" s="22"/>
      <c r="W4433" s="22"/>
      <c r="Z4433" s="22"/>
      <c r="AC4433" s="22"/>
      <c r="AF4433" s="22"/>
      <c r="AI4433" s="22"/>
      <c r="AL4433" s="22"/>
      <c r="AO4433" s="22"/>
      <c r="AR4433" s="22"/>
      <c r="AU4433" s="22"/>
      <c r="AX4433" s="22"/>
      <c r="BA4433" s="22"/>
      <c r="BD4433" s="22"/>
    </row>
    <row r="4434" spans="2:56" x14ac:dyDescent="0.3">
      <c r="B4434" s="22"/>
      <c r="C4434" s="55"/>
      <c r="D4434" s="44"/>
      <c r="E4434" s="40"/>
      <c r="F4434" s="40"/>
      <c r="G4434" s="22"/>
      <c r="H4434" s="44"/>
      <c r="I4434" s="67"/>
      <c r="J4434" s="67"/>
      <c r="K4434" s="4"/>
      <c r="N4434" s="22"/>
      <c r="Q4434" s="22"/>
      <c r="T4434" s="22"/>
      <c r="W4434" s="22"/>
      <c r="Z4434" s="22"/>
      <c r="AC4434" s="22"/>
      <c r="AF4434" s="22"/>
      <c r="AI4434" s="22"/>
      <c r="AL4434" s="22"/>
      <c r="AO4434" s="22"/>
      <c r="AR4434" s="22"/>
      <c r="AU4434" s="22"/>
      <c r="AX4434" s="22"/>
      <c r="BA4434" s="22"/>
      <c r="BD4434" s="22"/>
    </row>
    <row r="4435" spans="2:56" x14ac:dyDescent="0.3">
      <c r="B4435" s="22"/>
      <c r="C4435" s="55"/>
      <c r="D4435" s="44"/>
      <c r="E4435" s="40"/>
      <c r="F4435" s="40"/>
      <c r="G4435" s="22"/>
      <c r="H4435" s="44"/>
      <c r="I4435" s="67"/>
      <c r="J4435" s="67"/>
      <c r="K4435" s="4"/>
      <c r="N4435" s="22"/>
      <c r="Q4435" s="22"/>
      <c r="T4435" s="22"/>
      <c r="W4435" s="22"/>
      <c r="Z4435" s="22"/>
      <c r="AC4435" s="22"/>
      <c r="AF4435" s="22"/>
      <c r="AI4435" s="22"/>
      <c r="AL4435" s="22"/>
      <c r="AO4435" s="22"/>
      <c r="AR4435" s="22"/>
      <c r="AU4435" s="22"/>
      <c r="AX4435" s="22"/>
      <c r="BA4435" s="22"/>
      <c r="BD4435" s="22"/>
    </row>
    <row r="4436" spans="2:56" x14ac:dyDescent="0.3">
      <c r="B4436" s="22"/>
      <c r="C4436" s="55"/>
      <c r="D4436" s="44"/>
      <c r="E4436" s="40"/>
      <c r="F4436" s="40"/>
      <c r="G4436" s="22"/>
      <c r="H4436" s="44"/>
      <c r="I4436" s="67"/>
      <c r="J4436" s="67"/>
      <c r="K4436" s="4"/>
      <c r="N4436" s="22"/>
      <c r="Q4436" s="22"/>
      <c r="T4436" s="22"/>
      <c r="W4436" s="22"/>
      <c r="Z4436" s="22"/>
      <c r="AC4436" s="22"/>
      <c r="AF4436" s="22"/>
      <c r="AI4436" s="22"/>
      <c r="AL4436" s="22"/>
      <c r="AO4436" s="22"/>
      <c r="AR4436" s="22"/>
      <c r="AU4436" s="22"/>
      <c r="AX4436" s="22"/>
      <c r="BA4436" s="22"/>
      <c r="BD4436" s="22"/>
    </row>
    <row r="4437" spans="2:56" x14ac:dyDescent="0.3">
      <c r="B4437" s="22"/>
      <c r="C4437" s="55"/>
      <c r="D4437" s="44"/>
      <c r="E4437" s="40"/>
      <c r="F4437" s="40"/>
      <c r="G4437" s="22"/>
      <c r="H4437" s="44"/>
      <c r="I4437" s="67"/>
      <c r="J4437" s="67"/>
      <c r="K4437" s="4"/>
      <c r="N4437" s="22"/>
      <c r="Q4437" s="22"/>
      <c r="T4437" s="22"/>
      <c r="W4437" s="22"/>
      <c r="Z4437" s="22"/>
      <c r="AC4437" s="22"/>
      <c r="AF4437" s="22"/>
      <c r="AI4437" s="22"/>
      <c r="AL4437" s="22"/>
      <c r="AO4437" s="22"/>
      <c r="AR4437" s="22"/>
      <c r="AU4437" s="22"/>
      <c r="AX4437" s="22"/>
      <c r="BA4437" s="22"/>
      <c r="BD4437" s="22"/>
    </row>
    <row r="4438" spans="2:56" x14ac:dyDescent="0.3">
      <c r="B4438" s="22"/>
      <c r="C4438" s="55"/>
      <c r="D4438" s="44"/>
      <c r="E4438" s="40"/>
      <c r="F4438" s="40"/>
      <c r="G4438" s="22"/>
      <c r="H4438" s="44"/>
      <c r="I4438" s="67"/>
      <c r="J4438" s="67"/>
      <c r="K4438" s="4"/>
      <c r="N4438" s="22"/>
      <c r="Q4438" s="22"/>
      <c r="T4438" s="22"/>
      <c r="W4438" s="22"/>
      <c r="Z4438" s="22"/>
      <c r="AC4438" s="22"/>
      <c r="AF4438" s="22"/>
      <c r="AI4438" s="22"/>
      <c r="AL4438" s="22"/>
      <c r="AO4438" s="22"/>
      <c r="AR4438" s="22"/>
      <c r="AU4438" s="22"/>
      <c r="AX4438" s="22"/>
      <c r="BA4438" s="22"/>
      <c r="BD4438" s="22"/>
    </row>
    <row r="4439" spans="2:56" x14ac:dyDescent="0.3">
      <c r="B4439" s="22"/>
      <c r="C4439" s="55"/>
      <c r="D4439" s="44"/>
      <c r="E4439" s="40"/>
      <c r="F4439" s="40"/>
      <c r="G4439" s="22"/>
      <c r="H4439" s="44"/>
      <c r="I4439" s="67"/>
      <c r="J4439" s="67"/>
      <c r="K4439" s="4"/>
      <c r="N4439" s="22"/>
      <c r="Q4439" s="22"/>
      <c r="T4439" s="22"/>
      <c r="W4439" s="22"/>
      <c r="Z4439" s="22"/>
      <c r="AC4439" s="22"/>
      <c r="AF4439" s="22"/>
      <c r="AI4439" s="22"/>
      <c r="AL4439" s="22"/>
      <c r="AO4439" s="22"/>
      <c r="AR4439" s="22"/>
      <c r="AU4439" s="22"/>
      <c r="AX4439" s="22"/>
      <c r="BA4439" s="22"/>
      <c r="BD4439" s="22"/>
    </row>
    <row r="4440" spans="2:56" x14ac:dyDescent="0.3">
      <c r="B4440" s="22"/>
      <c r="C4440" s="55"/>
      <c r="D4440" s="44"/>
      <c r="E4440" s="40"/>
      <c r="F4440" s="40"/>
      <c r="G4440" s="22"/>
      <c r="H4440" s="44"/>
      <c r="I4440" s="67"/>
      <c r="J4440" s="67"/>
      <c r="K4440" s="4"/>
      <c r="N4440" s="22"/>
      <c r="Q4440" s="22"/>
      <c r="T4440" s="22"/>
      <c r="W4440" s="22"/>
      <c r="Z4440" s="22"/>
      <c r="AC4440" s="22"/>
      <c r="AF4440" s="22"/>
      <c r="AI4440" s="22"/>
      <c r="AL4440" s="22"/>
      <c r="AO4440" s="22"/>
      <c r="AR4440" s="22"/>
      <c r="AU4440" s="22"/>
      <c r="AX4440" s="22"/>
      <c r="BA4440" s="22"/>
      <c r="BD4440" s="22"/>
    </row>
    <row r="4441" spans="2:56" x14ac:dyDescent="0.3">
      <c r="B4441" s="22"/>
      <c r="C4441" s="55"/>
      <c r="D4441" s="44"/>
      <c r="E4441" s="40"/>
      <c r="F4441" s="40"/>
      <c r="G4441" s="22"/>
      <c r="H4441" s="44"/>
      <c r="I4441" s="67"/>
      <c r="J4441" s="67"/>
      <c r="K4441" s="4"/>
      <c r="N4441" s="22"/>
      <c r="Q4441" s="22"/>
      <c r="T4441" s="22"/>
      <c r="W4441" s="22"/>
      <c r="Z4441" s="22"/>
      <c r="AC4441" s="22"/>
      <c r="AF4441" s="22"/>
      <c r="AI4441" s="22"/>
      <c r="AL4441" s="22"/>
      <c r="AO4441" s="22"/>
      <c r="AR4441" s="22"/>
      <c r="AU4441" s="22"/>
      <c r="AX4441" s="22"/>
      <c r="BA4441" s="22"/>
      <c r="BD4441" s="22"/>
    </row>
    <row r="4442" spans="2:56" x14ac:dyDescent="0.3">
      <c r="B4442" s="22"/>
      <c r="C4442" s="55"/>
      <c r="D4442" s="44"/>
      <c r="E4442" s="40"/>
      <c r="F4442" s="40"/>
      <c r="G4442" s="22"/>
      <c r="H4442" s="44"/>
      <c r="I4442" s="67"/>
      <c r="J4442" s="67"/>
      <c r="K4442" s="4"/>
      <c r="N4442" s="22"/>
      <c r="Q4442" s="22"/>
      <c r="T4442" s="22"/>
      <c r="W4442" s="22"/>
      <c r="Z4442" s="22"/>
      <c r="AC4442" s="22"/>
      <c r="AF4442" s="22"/>
      <c r="AI4442" s="22"/>
      <c r="AL4442" s="22"/>
      <c r="AO4442" s="22"/>
      <c r="AR4442" s="22"/>
      <c r="AU4442" s="22"/>
      <c r="AX4442" s="22"/>
      <c r="BA4442" s="22"/>
      <c r="BD4442" s="22"/>
    </row>
    <row r="4443" spans="2:56" x14ac:dyDescent="0.3">
      <c r="B4443" s="22"/>
      <c r="C4443" s="55"/>
      <c r="D4443" s="44"/>
      <c r="E4443" s="40"/>
      <c r="F4443" s="40"/>
      <c r="G4443" s="22"/>
      <c r="H4443" s="44"/>
      <c r="I4443" s="67"/>
      <c r="J4443" s="67"/>
      <c r="K4443" s="4"/>
      <c r="N4443" s="22"/>
      <c r="Q4443" s="22"/>
      <c r="T4443" s="22"/>
      <c r="W4443" s="22"/>
      <c r="Z4443" s="22"/>
      <c r="AC4443" s="22"/>
      <c r="AF4443" s="22"/>
      <c r="AI4443" s="22"/>
      <c r="AL4443" s="22"/>
      <c r="AO4443" s="22"/>
      <c r="AR4443" s="22"/>
      <c r="AU4443" s="22"/>
      <c r="AX4443" s="22"/>
      <c r="BA4443" s="22"/>
      <c r="BD4443" s="22"/>
    </row>
    <row r="4444" spans="2:56" x14ac:dyDescent="0.3">
      <c r="B4444" s="22"/>
      <c r="C4444" s="55"/>
      <c r="D4444" s="44"/>
      <c r="E4444" s="40"/>
      <c r="F4444" s="40"/>
      <c r="G4444" s="22"/>
      <c r="H4444" s="44"/>
      <c r="I4444" s="67"/>
      <c r="J4444" s="67"/>
      <c r="K4444" s="4"/>
      <c r="N4444" s="22"/>
      <c r="Q4444" s="22"/>
      <c r="T4444" s="22"/>
      <c r="W4444" s="22"/>
      <c r="Z4444" s="22"/>
      <c r="AC4444" s="22"/>
      <c r="AF4444" s="22"/>
      <c r="AI4444" s="22"/>
      <c r="AL4444" s="22"/>
      <c r="AO4444" s="22"/>
      <c r="AR4444" s="22"/>
      <c r="AU4444" s="22"/>
      <c r="AX4444" s="22"/>
      <c r="BA4444" s="22"/>
      <c r="BD4444" s="22"/>
    </row>
    <row r="4445" spans="2:56" x14ac:dyDescent="0.3">
      <c r="B4445" s="22"/>
      <c r="C4445" s="55"/>
      <c r="D4445" s="44"/>
      <c r="E4445" s="40"/>
      <c r="F4445" s="40"/>
      <c r="G4445" s="22"/>
      <c r="H4445" s="44"/>
      <c r="I4445" s="67"/>
      <c r="J4445" s="67"/>
      <c r="K4445" s="4"/>
      <c r="N4445" s="22"/>
      <c r="Q4445" s="22"/>
      <c r="T4445" s="22"/>
      <c r="W4445" s="22"/>
      <c r="Z4445" s="22"/>
      <c r="AC4445" s="22"/>
      <c r="AF4445" s="22"/>
      <c r="AI4445" s="22"/>
      <c r="AL4445" s="22"/>
      <c r="AO4445" s="22"/>
      <c r="AR4445" s="22"/>
      <c r="AU4445" s="22"/>
      <c r="AX4445" s="22"/>
      <c r="BA4445" s="22"/>
      <c r="BD4445" s="22"/>
    </row>
    <row r="4446" spans="2:56" x14ac:dyDescent="0.3">
      <c r="B4446" s="22"/>
      <c r="C4446" s="55"/>
      <c r="D4446" s="44"/>
      <c r="E4446" s="40"/>
      <c r="F4446" s="40"/>
      <c r="G4446" s="22"/>
      <c r="H4446" s="44"/>
      <c r="I4446" s="67"/>
      <c r="J4446" s="67"/>
      <c r="K4446" s="4"/>
      <c r="N4446" s="22"/>
      <c r="Q4446" s="22"/>
      <c r="T4446" s="22"/>
      <c r="W4446" s="22"/>
      <c r="Z4446" s="22"/>
      <c r="AC4446" s="22"/>
      <c r="AF4446" s="22"/>
      <c r="AI4446" s="22"/>
      <c r="AL4446" s="22"/>
      <c r="AO4446" s="22"/>
      <c r="AR4446" s="22"/>
      <c r="AU4446" s="22"/>
      <c r="AX4446" s="22"/>
      <c r="BA4446" s="22"/>
      <c r="BD4446" s="22"/>
    </row>
    <row r="4447" spans="2:56" x14ac:dyDescent="0.3">
      <c r="B4447" s="22"/>
      <c r="C4447" s="55"/>
      <c r="D4447" s="44"/>
      <c r="E4447" s="40"/>
      <c r="F4447" s="40"/>
      <c r="G4447" s="22"/>
      <c r="H4447" s="44"/>
      <c r="I4447" s="67"/>
      <c r="J4447" s="67"/>
      <c r="K4447" s="4"/>
      <c r="N4447" s="22"/>
      <c r="Q4447" s="22"/>
      <c r="T4447" s="22"/>
      <c r="W4447" s="22"/>
      <c r="Z4447" s="22"/>
      <c r="AC4447" s="22"/>
      <c r="AF4447" s="22"/>
      <c r="AI4447" s="22"/>
      <c r="AL4447" s="22"/>
      <c r="AO4447" s="22"/>
      <c r="AR4447" s="22"/>
      <c r="AU4447" s="22"/>
      <c r="AX4447" s="22"/>
      <c r="BA4447" s="22"/>
      <c r="BD4447" s="22"/>
    </row>
    <row r="4448" spans="2:56" x14ac:dyDescent="0.3">
      <c r="B4448" s="22"/>
      <c r="C4448" s="55"/>
      <c r="D4448" s="44"/>
      <c r="E4448" s="40"/>
      <c r="F4448" s="40"/>
      <c r="G4448" s="22"/>
      <c r="H4448" s="44"/>
      <c r="I4448" s="67"/>
      <c r="J4448" s="67"/>
      <c r="K4448" s="4"/>
      <c r="N4448" s="22"/>
      <c r="Q4448" s="22"/>
      <c r="T4448" s="22"/>
      <c r="W4448" s="22"/>
      <c r="Z4448" s="22"/>
      <c r="AC4448" s="22"/>
      <c r="AF4448" s="22"/>
      <c r="AI4448" s="22"/>
      <c r="AL4448" s="22"/>
      <c r="AO4448" s="22"/>
      <c r="AR4448" s="22"/>
      <c r="AU4448" s="22"/>
      <c r="AX4448" s="22"/>
      <c r="BA4448" s="22"/>
      <c r="BD4448" s="22"/>
    </row>
    <row r="4449" spans="2:56" x14ac:dyDescent="0.3">
      <c r="B4449" s="22"/>
      <c r="C4449" s="55"/>
      <c r="D4449" s="44"/>
      <c r="E4449" s="40"/>
      <c r="F4449" s="40"/>
      <c r="G4449" s="22"/>
      <c r="H4449" s="44"/>
      <c r="I4449" s="67"/>
      <c r="J4449" s="67"/>
      <c r="K4449" s="4"/>
      <c r="N4449" s="22"/>
      <c r="Q4449" s="22"/>
      <c r="T4449" s="22"/>
      <c r="W4449" s="22"/>
      <c r="Z4449" s="22"/>
      <c r="AC4449" s="22"/>
      <c r="AF4449" s="22"/>
      <c r="AI4449" s="22"/>
      <c r="AL4449" s="22"/>
      <c r="AO4449" s="22"/>
      <c r="AR4449" s="22"/>
      <c r="AU4449" s="22"/>
      <c r="AX4449" s="22"/>
      <c r="BA4449" s="22"/>
      <c r="BD4449" s="22"/>
    </row>
    <row r="4450" spans="2:56" x14ac:dyDescent="0.3">
      <c r="B4450" s="22"/>
      <c r="C4450" s="55"/>
      <c r="D4450" s="44"/>
      <c r="E4450" s="40"/>
      <c r="F4450" s="40"/>
      <c r="G4450" s="22"/>
      <c r="H4450" s="44"/>
      <c r="I4450" s="67"/>
      <c r="J4450" s="67"/>
      <c r="K4450" s="4"/>
      <c r="N4450" s="22"/>
      <c r="Q4450" s="22"/>
      <c r="T4450" s="22"/>
      <c r="W4450" s="22"/>
      <c r="Z4450" s="22"/>
      <c r="AC4450" s="22"/>
      <c r="AF4450" s="22"/>
      <c r="AI4450" s="22"/>
      <c r="AL4450" s="22"/>
      <c r="AO4450" s="22"/>
      <c r="AR4450" s="22"/>
      <c r="AU4450" s="22"/>
      <c r="AX4450" s="22"/>
      <c r="BA4450" s="22"/>
      <c r="BD4450" s="22"/>
    </row>
    <row r="4451" spans="2:56" x14ac:dyDescent="0.3">
      <c r="B4451" s="22"/>
      <c r="C4451" s="55"/>
      <c r="D4451" s="44"/>
      <c r="E4451" s="40"/>
      <c r="F4451" s="40"/>
      <c r="G4451" s="22"/>
      <c r="H4451" s="44"/>
      <c r="I4451" s="67"/>
      <c r="J4451" s="67"/>
      <c r="K4451" s="4"/>
      <c r="N4451" s="22"/>
      <c r="Q4451" s="22"/>
      <c r="T4451" s="22"/>
      <c r="W4451" s="22"/>
      <c r="Z4451" s="22"/>
      <c r="AC4451" s="22"/>
      <c r="AF4451" s="22"/>
      <c r="AI4451" s="22"/>
      <c r="AL4451" s="22"/>
      <c r="AO4451" s="22"/>
      <c r="AR4451" s="22"/>
      <c r="AU4451" s="22"/>
      <c r="AX4451" s="22"/>
      <c r="BA4451" s="22"/>
      <c r="BD4451" s="22"/>
    </row>
    <row r="4452" spans="2:56" x14ac:dyDescent="0.3">
      <c r="B4452" s="22"/>
      <c r="C4452" s="55"/>
      <c r="D4452" s="44"/>
      <c r="E4452" s="40"/>
      <c r="F4452" s="40"/>
      <c r="G4452" s="22"/>
      <c r="H4452" s="44"/>
      <c r="I4452" s="67"/>
      <c r="J4452" s="67"/>
      <c r="K4452" s="4"/>
      <c r="N4452" s="22"/>
      <c r="Q4452" s="22"/>
      <c r="T4452" s="22"/>
      <c r="W4452" s="22"/>
      <c r="Z4452" s="22"/>
      <c r="AC4452" s="22"/>
      <c r="AF4452" s="22"/>
      <c r="AI4452" s="22"/>
      <c r="AL4452" s="22"/>
      <c r="AO4452" s="22"/>
      <c r="AR4452" s="22"/>
      <c r="AU4452" s="22"/>
      <c r="AX4452" s="22"/>
      <c r="BA4452" s="22"/>
      <c r="BD4452" s="22"/>
    </row>
    <row r="4453" spans="2:56" x14ac:dyDescent="0.3">
      <c r="B4453" s="22"/>
      <c r="C4453" s="55"/>
      <c r="D4453" s="44"/>
      <c r="E4453" s="40"/>
      <c r="F4453" s="40"/>
      <c r="G4453" s="22"/>
      <c r="H4453" s="44"/>
      <c r="I4453" s="67"/>
      <c r="J4453" s="67"/>
      <c r="K4453" s="4"/>
      <c r="N4453" s="22"/>
      <c r="Q4453" s="22"/>
      <c r="T4453" s="22"/>
      <c r="W4453" s="22"/>
      <c r="Z4453" s="22"/>
      <c r="AC4453" s="22"/>
      <c r="AF4453" s="22"/>
      <c r="AI4453" s="22"/>
      <c r="AL4453" s="22"/>
      <c r="AO4453" s="22"/>
      <c r="AR4453" s="22"/>
      <c r="AU4453" s="22"/>
      <c r="AX4453" s="22"/>
      <c r="BA4453" s="22"/>
      <c r="BD4453" s="22"/>
    </row>
    <row r="4454" spans="2:56" x14ac:dyDescent="0.3">
      <c r="B4454" s="22"/>
      <c r="C4454" s="55"/>
      <c r="D4454" s="44"/>
      <c r="E4454" s="40"/>
      <c r="F4454" s="40"/>
      <c r="G4454" s="22"/>
      <c r="H4454" s="44"/>
      <c r="I4454" s="67"/>
      <c r="J4454" s="67"/>
      <c r="K4454" s="4"/>
      <c r="N4454" s="22"/>
      <c r="Q4454" s="22"/>
      <c r="T4454" s="22"/>
      <c r="W4454" s="22"/>
      <c r="Z4454" s="22"/>
      <c r="AC4454" s="22"/>
      <c r="AF4454" s="22"/>
      <c r="AI4454" s="22"/>
      <c r="AL4454" s="22"/>
      <c r="AO4454" s="22"/>
      <c r="AR4454" s="22"/>
      <c r="AU4454" s="22"/>
      <c r="AX4454" s="22"/>
      <c r="BA4454" s="22"/>
      <c r="BD4454" s="22"/>
    </row>
    <row r="4455" spans="2:56" x14ac:dyDescent="0.3">
      <c r="B4455" s="22"/>
      <c r="C4455" s="55"/>
      <c r="D4455" s="44"/>
      <c r="E4455" s="40"/>
      <c r="F4455" s="40"/>
      <c r="G4455" s="22"/>
      <c r="H4455" s="44"/>
      <c r="I4455" s="67"/>
      <c r="J4455" s="67"/>
      <c r="K4455" s="4"/>
      <c r="N4455" s="22"/>
      <c r="Q4455" s="22"/>
      <c r="T4455" s="22"/>
      <c r="W4455" s="22"/>
      <c r="Z4455" s="22"/>
      <c r="AC4455" s="22"/>
      <c r="AF4455" s="22"/>
      <c r="AI4455" s="22"/>
      <c r="AL4455" s="22"/>
      <c r="AO4455" s="22"/>
      <c r="AR4455" s="22"/>
      <c r="AU4455" s="22"/>
      <c r="AX4455" s="22"/>
      <c r="BA4455" s="22"/>
      <c r="BD4455" s="22"/>
    </row>
    <row r="4456" spans="2:56" x14ac:dyDescent="0.3">
      <c r="B4456" s="22"/>
      <c r="C4456" s="55"/>
      <c r="D4456" s="44"/>
      <c r="E4456" s="40"/>
      <c r="F4456" s="40"/>
      <c r="G4456" s="22"/>
      <c r="H4456" s="44"/>
      <c r="I4456" s="67"/>
      <c r="J4456" s="67"/>
      <c r="K4456" s="4"/>
      <c r="N4456" s="22"/>
      <c r="Q4456" s="22"/>
      <c r="T4456" s="22"/>
      <c r="W4456" s="22"/>
      <c r="Z4456" s="22"/>
      <c r="AC4456" s="22"/>
      <c r="AF4456" s="22"/>
      <c r="AI4456" s="22"/>
      <c r="AL4456" s="22"/>
      <c r="AO4456" s="22"/>
      <c r="AR4456" s="22"/>
      <c r="AU4456" s="22"/>
      <c r="AX4456" s="22"/>
      <c r="BA4456" s="22"/>
      <c r="BD4456" s="22"/>
    </row>
    <row r="4457" spans="2:56" x14ac:dyDescent="0.3">
      <c r="B4457" s="22"/>
      <c r="C4457" s="55"/>
      <c r="D4457" s="44"/>
      <c r="E4457" s="40"/>
      <c r="F4457" s="40"/>
      <c r="G4457" s="22"/>
      <c r="H4457" s="44"/>
      <c r="I4457" s="67"/>
      <c r="J4457" s="67"/>
      <c r="K4457" s="4"/>
      <c r="N4457" s="22"/>
      <c r="Q4457" s="22"/>
      <c r="T4457" s="22"/>
      <c r="W4457" s="22"/>
      <c r="Z4457" s="22"/>
      <c r="AC4457" s="22"/>
      <c r="AF4457" s="22"/>
      <c r="AI4457" s="22"/>
      <c r="AL4457" s="22"/>
      <c r="AO4457" s="22"/>
      <c r="AR4457" s="22"/>
      <c r="AU4457" s="22"/>
      <c r="AX4457" s="22"/>
      <c r="BA4457" s="22"/>
      <c r="BD4457" s="22"/>
    </row>
    <row r="4458" spans="2:56" x14ac:dyDescent="0.3">
      <c r="B4458" s="22"/>
      <c r="C4458" s="55"/>
      <c r="D4458" s="44"/>
      <c r="E4458" s="40"/>
      <c r="F4458" s="40"/>
      <c r="G4458" s="22"/>
      <c r="H4458" s="44"/>
      <c r="I4458" s="67"/>
      <c r="J4458" s="67"/>
      <c r="K4458" s="4"/>
      <c r="N4458" s="22"/>
      <c r="Q4458" s="22"/>
      <c r="T4458" s="22"/>
      <c r="W4458" s="22"/>
      <c r="Z4458" s="22"/>
      <c r="AC4458" s="22"/>
      <c r="AF4458" s="22"/>
      <c r="AI4458" s="22"/>
      <c r="AL4458" s="22"/>
      <c r="AO4458" s="22"/>
      <c r="AR4458" s="22"/>
      <c r="AU4458" s="22"/>
      <c r="AX4458" s="22"/>
      <c r="BA4458" s="22"/>
      <c r="BD4458" s="22"/>
    </row>
    <row r="4459" spans="2:56" x14ac:dyDescent="0.3">
      <c r="B4459" s="22"/>
      <c r="C4459" s="55"/>
      <c r="D4459" s="44"/>
      <c r="E4459" s="40"/>
      <c r="F4459" s="40"/>
      <c r="G4459" s="22"/>
      <c r="H4459" s="44"/>
      <c r="I4459" s="67"/>
      <c r="J4459" s="67"/>
      <c r="K4459" s="4"/>
      <c r="N4459" s="22"/>
      <c r="Q4459" s="22"/>
      <c r="T4459" s="22"/>
      <c r="W4459" s="22"/>
      <c r="Z4459" s="22"/>
      <c r="AC4459" s="22"/>
      <c r="AF4459" s="22"/>
      <c r="AI4459" s="22"/>
      <c r="AL4459" s="22"/>
      <c r="AO4459" s="22"/>
      <c r="AR4459" s="22"/>
      <c r="AU4459" s="22"/>
      <c r="AX4459" s="22"/>
      <c r="BA4459" s="22"/>
      <c r="BD4459" s="22"/>
    </row>
    <row r="4460" spans="2:56" x14ac:dyDescent="0.3">
      <c r="B4460" s="22"/>
      <c r="C4460" s="55"/>
      <c r="D4460" s="44"/>
      <c r="E4460" s="40"/>
      <c r="F4460" s="40"/>
      <c r="G4460" s="22"/>
      <c r="H4460" s="44"/>
      <c r="I4460" s="67"/>
      <c r="J4460" s="67"/>
      <c r="K4460" s="4"/>
      <c r="N4460" s="22"/>
      <c r="Q4460" s="22"/>
      <c r="T4460" s="22"/>
      <c r="W4460" s="22"/>
      <c r="Z4460" s="22"/>
      <c r="AC4460" s="22"/>
      <c r="AF4460" s="22"/>
      <c r="AI4460" s="22"/>
      <c r="AL4460" s="22"/>
      <c r="AO4460" s="22"/>
      <c r="AR4460" s="22"/>
      <c r="AU4460" s="22"/>
      <c r="AX4460" s="22"/>
      <c r="BA4460" s="22"/>
      <c r="BD4460" s="22"/>
    </row>
    <row r="4461" spans="2:56" x14ac:dyDescent="0.3">
      <c r="B4461" s="22"/>
      <c r="C4461" s="55"/>
      <c r="D4461" s="44"/>
      <c r="E4461" s="40"/>
      <c r="F4461" s="40"/>
      <c r="G4461" s="22"/>
      <c r="H4461" s="44"/>
      <c r="I4461" s="67"/>
      <c r="J4461" s="67"/>
      <c r="K4461" s="4"/>
      <c r="N4461" s="22"/>
      <c r="Q4461" s="22"/>
      <c r="T4461" s="22"/>
      <c r="W4461" s="22"/>
      <c r="Z4461" s="22"/>
      <c r="AC4461" s="22"/>
      <c r="AF4461" s="22"/>
      <c r="AI4461" s="22"/>
      <c r="AL4461" s="22"/>
      <c r="AO4461" s="22"/>
      <c r="AR4461" s="22"/>
      <c r="AU4461" s="22"/>
      <c r="AX4461" s="22"/>
      <c r="BA4461" s="22"/>
      <c r="BD4461" s="22"/>
    </row>
    <row r="4462" spans="2:56" x14ac:dyDescent="0.3">
      <c r="B4462" s="22"/>
      <c r="C4462" s="55"/>
      <c r="D4462" s="44"/>
      <c r="E4462" s="40"/>
      <c r="F4462" s="40"/>
      <c r="G4462" s="22"/>
      <c r="H4462" s="44"/>
      <c r="I4462" s="67"/>
      <c r="J4462" s="67"/>
      <c r="K4462" s="4"/>
      <c r="N4462" s="22"/>
      <c r="Q4462" s="22"/>
      <c r="T4462" s="22"/>
      <c r="W4462" s="22"/>
      <c r="Z4462" s="22"/>
      <c r="AC4462" s="22"/>
      <c r="AF4462" s="22"/>
      <c r="AI4462" s="22"/>
      <c r="AL4462" s="22"/>
      <c r="AO4462" s="22"/>
      <c r="AR4462" s="22"/>
      <c r="AU4462" s="22"/>
      <c r="AX4462" s="22"/>
      <c r="BA4462" s="22"/>
      <c r="BD4462" s="22"/>
    </row>
    <row r="4463" spans="2:56" x14ac:dyDescent="0.3">
      <c r="B4463" s="22"/>
      <c r="C4463" s="55"/>
      <c r="D4463" s="44"/>
      <c r="E4463" s="40"/>
      <c r="F4463" s="40"/>
      <c r="G4463" s="22"/>
      <c r="H4463" s="44"/>
      <c r="I4463" s="67"/>
      <c r="J4463" s="67"/>
      <c r="K4463" s="4"/>
      <c r="N4463" s="22"/>
      <c r="Q4463" s="22"/>
      <c r="T4463" s="22"/>
      <c r="W4463" s="22"/>
      <c r="Z4463" s="22"/>
      <c r="AC4463" s="22"/>
      <c r="AF4463" s="22"/>
      <c r="AI4463" s="22"/>
      <c r="AL4463" s="22"/>
      <c r="AO4463" s="22"/>
      <c r="AR4463" s="22"/>
      <c r="AU4463" s="22"/>
      <c r="AX4463" s="22"/>
      <c r="BA4463" s="22"/>
      <c r="BD4463" s="22"/>
    </row>
    <row r="4464" spans="2:56" x14ac:dyDescent="0.3">
      <c r="B4464" s="22"/>
      <c r="C4464" s="55"/>
      <c r="D4464" s="44"/>
      <c r="E4464" s="40"/>
      <c r="F4464" s="40"/>
      <c r="G4464" s="22"/>
      <c r="H4464" s="44"/>
      <c r="I4464" s="67"/>
      <c r="J4464" s="67"/>
      <c r="K4464" s="4"/>
      <c r="N4464" s="22"/>
      <c r="Q4464" s="22"/>
      <c r="T4464" s="22"/>
      <c r="W4464" s="22"/>
      <c r="Z4464" s="22"/>
      <c r="AC4464" s="22"/>
      <c r="AF4464" s="22"/>
      <c r="AI4464" s="22"/>
      <c r="AL4464" s="22"/>
      <c r="AO4464" s="22"/>
      <c r="AR4464" s="22"/>
      <c r="AU4464" s="22"/>
      <c r="AX4464" s="22"/>
      <c r="BA4464" s="22"/>
      <c r="BD4464" s="22"/>
    </row>
    <row r="4465" spans="2:56" x14ac:dyDescent="0.3">
      <c r="B4465" s="22"/>
      <c r="C4465" s="55"/>
      <c r="D4465" s="44"/>
      <c r="E4465" s="40"/>
      <c r="F4465" s="40"/>
      <c r="G4465" s="22"/>
      <c r="H4465" s="44"/>
      <c r="I4465" s="67"/>
      <c r="J4465" s="67"/>
      <c r="K4465" s="4"/>
      <c r="N4465" s="22"/>
      <c r="Q4465" s="22"/>
      <c r="T4465" s="22"/>
      <c r="W4465" s="22"/>
      <c r="Z4465" s="22"/>
      <c r="AC4465" s="22"/>
      <c r="AF4465" s="22"/>
      <c r="AI4465" s="22"/>
      <c r="AL4465" s="22"/>
      <c r="AO4465" s="22"/>
      <c r="AR4465" s="22"/>
      <c r="AU4465" s="22"/>
      <c r="AX4465" s="22"/>
      <c r="BA4465" s="22"/>
      <c r="BD4465" s="22"/>
    </row>
    <row r="4466" spans="2:56" x14ac:dyDescent="0.3">
      <c r="B4466" s="22"/>
      <c r="C4466" s="55"/>
      <c r="D4466" s="44"/>
      <c r="E4466" s="40"/>
      <c r="F4466" s="40"/>
      <c r="G4466" s="22"/>
      <c r="H4466" s="44"/>
      <c r="I4466" s="67"/>
      <c r="J4466" s="67"/>
      <c r="K4466" s="4"/>
      <c r="N4466" s="22"/>
      <c r="Q4466" s="22"/>
      <c r="T4466" s="22"/>
      <c r="W4466" s="22"/>
      <c r="Z4466" s="22"/>
      <c r="AC4466" s="22"/>
      <c r="AF4466" s="22"/>
      <c r="AI4466" s="22"/>
      <c r="AL4466" s="22"/>
      <c r="AO4466" s="22"/>
      <c r="AR4466" s="22"/>
      <c r="AU4466" s="22"/>
      <c r="AX4466" s="22"/>
      <c r="BA4466" s="22"/>
      <c r="BD4466" s="22"/>
    </row>
    <row r="4467" spans="2:56" x14ac:dyDescent="0.3">
      <c r="B4467" s="22"/>
      <c r="C4467" s="55"/>
      <c r="D4467" s="44"/>
      <c r="E4467" s="40"/>
      <c r="F4467" s="40"/>
      <c r="G4467" s="22"/>
      <c r="H4467" s="44"/>
      <c r="I4467" s="67"/>
      <c r="J4467" s="67"/>
      <c r="K4467" s="4"/>
      <c r="N4467" s="22"/>
      <c r="Q4467" s="22"/>
      <c r="T4467" s="22"/>
      <c r="W4467" s="22"/>
      <c r="Z4467" s="22"/>
      <c r="AC4467" s="22"/>
      <c r="AF4467" s="22"/>
      <c r="AI4467" s="22"/>
      <c r="AL4467" s="22"/>
      <c r="AO4467" s="22"/>
      <c r="AR4467" s="22"/>
      <c r="AU4467" s="22"/>
      <c r="AX4467" s="22"/>
      <c r="BA4467" s="22"/>
      <c r="BD4467" s="22"/>
    </row>
    <row r="4468" spans="2:56" x14ac:dyDescent="0.3">
      <c r="B4468" s="22"/>
      <c r="C4468" s="55"/>
      <c r="D4468" s="44"/>
      <c r="E4468" s="40"/>
      <c r="F4468" s="40"/>
      <c r="G4468" s="22"/>
      <c r="H4468" s="44"/>
      <c r="I4468" s="67"/>
      <c r="J4468" s="67"/>
      <c r="K4468" s="4"/>
      <c r="N4468" s="22"/>
      <c r="Q4468" s="22"/>
      <c r="T4468" s="22"/>
      <c r="W4468" s="22"/>
      <c r="Z4468" s="22"/>
      <c r="AC4468" s="22"/>
      <c r="AF4468" s="22"/>
      <c r="AI4468" s="22"/>
      <c r="AL4468" s="22"/>
      <c r="AO4468" s="22"/>
      <c r="AR4468" s="22"/>
      <c r="AU4468" s="22"/>
      <c r="AX4468" s="22"/>
      <c r="BA4468" s="22"/>
      <c r="BD4468" s="22"/>
    </row>
    <row r="4469" spans="2:56" x14ac:dyDescent="0.3">
      <c r="B4469" s="22"/>
      <c r="C4469" s="55"/>
      <c r="D4469" s="44"/>
      <c r="E4469" s="40"/>
      <c r="F4469" s="40"/>
      <c r="G4469" s="22"/>
      <c r="H4469" s="44"/>
      <c r="I4469" s="67"/>
      <c r="J4469" s="67"/>
      <c r="K4469" s="4"/>
      <c r="N4469" s="22"/>
      <c r="Q4469" s="22"/>
      <c r="T4469" s="22"/>
      <c r="W4469" s="22"/>
      <c r="Z4469" s="22"/>
      <c r="AC4469" s="22"/>
      <c r="AF4469" s="22"/>
      <c r="AI4469" s="22"/>
      <c r="AL4469" s="22"/>
      <c r="AO4469" s="22"/>
      <c r="AR4469" s="22"/>
      <c r="AU4469" s="22"/>
      <c r="AX4469" s="22"/>
      <c r="BA4469" s="22"/>
      <c r="BD4469" s="22"/>
    </row>
    <row r="4470" spans="2:56" x14ac:dyDescent="0.3">
      <c r="B4470" s="22"/>
      <c r="C4470" s="55"/>
      <c r="D4470" s="44"/>
      <c r="E4470" s="40"/>
      <c r="F4470" s="40"/>
      <c r="G4470" s="22"/>
      <c r="H4470" s="44"/>
      <c r="I4470" s="67"/>
      <c r="J4470" s="67"/>
      <c r="K4470" s="4"/>
      <c r="N4470" s="22"/>
      <c r="Q4470" s="22"/>
      <c r="T4470" s="22"/>
      <c r="W4470" s="22"/>
      <c r="Z4470" s="22"/>
      <c r="AC4470" s="22"/>
      <c r="AF4470" s="22"/>
      <c r="AI4470" s="22"/>
      <c r="AL4470" s="22"/>
      <c r="AO4470" s="22"/>
      <c r="AR4470" s="22"/>
      <c r="AU4470" s="22"/>
      <c r="AX4470" s="22"/>
      <c r="BA4470" s="22"/>
      <c r="BD4470" s="22"/>
    </row>
    <row r="4471" spans="2:56" x14ac:dyDescent="0.3">
      <c r="B4471" s="22"/>
      <c r="C4471" s="55"/>
      <c r="D4471" s="44"/>
      <c r="E4471" s="40"/>
      <c r="F4471" s="40"/>
      <c r="G4471" s="22"/>
      <c r="H4471" s="44"/>
      <c r="I4471" s="67"/>
      <c r="J4471" s="67"/>
      <c r="K4471" s="4"/>
      <c r="N4471" s="22"/>
      <c r="Q4471" s="22"/>
      <c r="T4471" s="22"/>
      <c r="W4471" s="22"/>
      <c r="Z4471" s="22"/>
      <c r="AC4471" s="22"/>
      <c r="AF4471" s="22"/>
      <c r="AI4471" s="22"/>
      <c r="AL4471" s="22"/>
      <c r="AO4471" s="22"/>
      <c r="AR4471" s="22"/>
      <c r="AU4471" s="22"/>
      <c r="AX4471" s="22"/>
      <c r="BA4471" s="22"/>
      <c r="BD4471" s="22"/>
    </row>
    <row r="4472" spans="2:56" x14ac:dyDescent="0.3">
      <c r="B4472" s="22"/>
      <c r="C4472" s="55"/>
      <c r="D4472" s="44"/>
      <c r="E4472" s="40"/>
      <c r="F4472" s="40"/>
      <c r="G4472" s="22"/>
      <c r="H4472" s="44"/>
      <c r="I4472" s="67"/>
      <c r="J4472" s="67"/>
      <c r="K4472" s="4"/>
      <c r="N4472" s="22"/>
      <c r="Q4472" s="22"/>
      <c r="T4472" s="22"/>
      <c r="W4472" s="22"/>
      <c r="Z4472" s="22"/>
      <c r="AC4472" s="22"/>
      <c r="AF4472" s="22"/>
      <c r="AI4472" s="22"/>
      <c r="AL4472" s="22"/>
      <c r="AO4472" s="22"/>
      <c r="AR4472" s="22"/>
      <c r="AU4472" s="22"/>
      <c r="AX4472" s="22"/>
      <c r="BA4472" s="22"/>
      <c r="BD4472" s="22"/>
    </row>
    <row r="4473" spans="2:56" x14ac:dyDescent="0.3">
      <c r="B4473" s="22"/>
      <c r="C4473" s="55"/>
      <c r="D4473" s="44"/>
      <c r="E4473" s="40"/>
      <c r="F4473" s="40"/>
      <c r="G4473" s="22"/>
      <c r="H4473" s="44"/>
      <c r="I4473" s="67"/>
      <c r="J4473" s="67"/>
      <c r="K4473" s="4"/>
      <c r="N4473" s="22"/>
      <c r="Q4473" s="22"/>
      <c r="T4473" s="22"/>
      <c r="W4473" s="22"/>
      <c r="Z4473" s="22"/>
      <c r="AC4473" s="22"/>
      <c r="AF4473" s="22"/>
      <c r="AI4473" s="22"/>
      <c r="AL4473" s="22"/>
      <c r="AO4473" s="22"/>
      <c r="AR4473" s="22"/>
      <c r="AU4473" s="22"/>
      <c r="AX4473" s="22"/>
      <c r="BA4473" s="22"/>
      <c r="BD4473" s="22"/>
    </row>
    <row r="4474" spans="2:56" x14ac:dyDescent="0.3">
      <c r="B4474" s="22"/>
      <c r="C4474" s="55"/>
      <c r="D4474" s="44"/>
      <c r="E4474" s="40"/>
      <c r="F4474" s="40"/>
      <c r="G4474" s="22"/>
      <c r="H4474" s="44"/>
      <c r="I4474" s="67"/>
      <c r="J4474" s="67"/>
      <c r="K4474" s="4"/>
      <c r="N4474" s="22"/>
      <c r="Q4474" s="22"/>
      <c r="T4474" s="22"/>
      <c r="W4474" s="22"/>
      <c r="Z4474" s="22"/>
      <c r="AC4474" s="22"/>
      <c r="AF4474" s="22"/>
      <c r="AI4474" s="22"/>
      <c r="AL4474" s="22"/>
      <c r="AO4474" s="22"/>
      <c r="AR4474" s="22"/>
      <c r="AU4474" s="22"/>
      <c r="AX4474" s="22"/>
      <c r="BA4474" s="22"/>
      <c r="BD4474" s="22"/>
    </row>
    <row r="4475" spans="2:56" x14ac:dyDescent="0.3">
      <c r="B4475" s="22"/>
      <c r="C4475" s="55"/>
      <c r="D4475" s="44"/>
      <c r="E4475" s="40"/>
      <c r="F4475" s="40"/>
      <c r="G4475" s="22"/>
      <c r="H4475" s="44"/>
      <c r="I4475" s="67"/>
      <c r="J4475" s="67"/>
      <c r="K4475" s="4"/>
      <c r="N4475" s="22"/>
      <c r="Q4475" s="22"/>
      <c r="T4475" s="22"/>
      <c r="W4475" s="22"/>
      <c r="Z4475" s="22"/>
      <c r="AC4475" s="22"/>
      <c r="AF4475" s="22"/>
      <c r="AI4475" s="22"/>
      <c r="AL4475" s="22"/>
      <c r="AO4475" s="22"/>
      <c r="AR4475" s="22"/>
      <c r="AU4475" s="22"/>
      <c r="AX4475" s="22"/>
      <c r="BA4475" s="22"/>
      <c r="BD4475" s="22"/>
    </row>
    <row r="4476" spans="2:56" x14ac:dyDescent="0.3">
      <c r="B4476" s="22"/>
      <c r="C4476" s="55"/>
      <c r="D4476" s="44"/>
      <c r="E4476" s="40"/>
      <c r="F4476" s="40"/>
      <c r="G4476" s="22"/>
      <c r="H4476" s="44"/>
      <c r="I4476" s="67"/>
      <c r="J4476" s="67"/>
      <c r="K4476" s="4"/>
      <c r="N4476" s="22"/>
      <c r="Q4476" s="22"/>
      <c r="T4476" s="22"/>
      <c r="W4476" s="22"/>
      <c r="Z4476" s="22"/>
      <c r="AC4476" s="22"/>
      <c r="AF4476" s="22"/>
      <c r="AI4476" s="22"/>
      <c r="AL4476" s="22"/>
      <c r="AO4476" s="22"/>
      <c r="AR4476" s="22"/>
      <c r="AU4476" s="22"/>
      <c r="AX4476" s="22"/>
      <c r="BA4476" s="22"/>
      <c r="BD4476" s="22"/>
    </row>
    <row r="4477" spans="2:56" x14ac:dyDescent="0.3">
      <c r="B4477" s="22"/>
      <c r="C4477" s="55"/>
      <c r="D4477" s="44"/>
      <c r="E4477" s="40"/>
      <c r="F4477" s="40"/>
      <c r="G4477" s="22"/>
      <c r="H4477" s="44"/>
      <c r="I4477" s="67"/>
      <c r="J4477" s="67"/>
      <c r="K4477" s="4"/>
      <c r="N4477" s="22"/>
      <c r="Q4477" s="22"/>
      <c r="T4477" s="22"/>
      <c r="W4477" s="22"/>
      <c r="Z4477" s="22"/>
      <c r="AC4477" s="22"/>
      <c r="AF4477" s="22"/>
      <c r="AI4477" s="22"/>
      <c r="AL4477" s="22"/>
      <c r="AO4477" s="22"/>
      <c r="AR4477" s="22"/>
      <c r="AU4477" s="22"/>
      <c r="AX4477" s="22"/>
      <c r="BA4477" s="22"/>
      <c r="BD4477" s="22"/>
    </row>
    <row r="4478" spans="2:56" x14ac:dyDescent="0.3">
      <c r="B4478" s="22"/>
      <c r="C4478" s="55"/>
      <c r="D4478" s="44"/>
      <c r="E4478" s="40"/>
      <c r="F4478" s="40"/>
      <c r="G4478" s="22"/>
      <c r="H4478" s="44"/>
      <c r="I4478" s="67"/>
      <c r="J4478" s="67"/>
      <c r="K4478" s="4"/>
      <c r="N4478" s="22"/>
      <c r="Q4478" s="22"/>
      <c r="T4478" s="22"/>
      <c r="W4478" s="22"/>
      <c r="Z4478" s="22"/>
      <c r="AC4478" s="22"/>
      <c r="AF4478" s="22"/>
      <c r="AI4478" s="22"/>
      <c r="AL4478" s="22"/>
      <c r="AO4478" s="22"/>
      <c r="AR4478" s="22"/>
      <c r="AU4478" s="22"/>
      <c r="AX4478" s="22"/>
      <c r="BA4478" s="22"/>
      <c r="BD4478" s="22"/>
    </row>
    <row r="4479" spans="2:56" x14ac:dyDescent="0.3">
      <c r="B4479" s="22"/>
      <c r="C4479" s="55"/>
      <c r="D4479" s="44"/>
      <c r="E4479" s="40"/>
      <c r="F4479" s="40"/>
      <c r="G4479" s="22"/>
      <c r="H4479" s="44"/>
      <c r="I4479" s="67"/>
      <c r="J4479" s="67"/>
      <c r="K4479" s="4"/>
      <c r="N4479" s="22"/>
      <c r="Q4479" s="22"/>
      <c r="T4479" s="22"/>
      <c r="W4479" s="22"/>
      <c r="Z4479" s="22"/>
      <c r="AC4479" s="22"/>
      <c r="AF4479" s="22"/>
      <c r="AI4479" s="22"/>
      <c r="AL4479" s="22"/>
      <c r="AO4479" s="22"/>
      <c r="AR4479" s="22"/>
      <c r="AU4479" s="22"/>
      <c r="AX4479" s="22"/>
      <c r="BA4479" s="22"/>
      <c r="BD4479" s="22"/>
    </row>
    <row r="4480" spans="2:56" x14ac:dyDescent="0.3">
      <c r="B4480" s="22"/>
      <c r="C4480" s="55"/>
      <c r="D4480" s="44"/>
      <c r="E4480" s="40"/>
      <c r="F4480" s="40"/>
      <c r="G4480" s="22"/>
      <c r="H4480" s="44"/>
      <c r="I4480" s="67"/>
      <c r="J4480" s="67"/>
      <c r="K4480" s="4"/>
      <c r="N4480" s="22"/>
      <c r="Q4480" s="22"/>
      <c r="T4480" s="22"/>
      <c r="W4480" s="22"/>
      <c r="Z4480" s="22"/>
      <c r="AC4480" s="22"/>
      <c r="AF4480" s="22"/>
      <c r="AI4480" s="22"/>
      <c r="AL4480" s="22"/>
      <c r="AO4480" s="22"/>
      <c r="AR4480" s="22"/>
      <c r="AU4480" s="22"/>
      <c r="AX4480" s="22"/>
      <c r="BA4480" s="22"/>
      <c r="BD4480" s="22"/>
    </row>
    <row r="4481" spans="2:56" x14ac:dyDescent="0.3">
      <c r="B4481" s="22"/>
      <c r="C4481" s="55"/>
      <c r="D4481" s="44"/>
      <c r="E4481" s="40"/>
      <c r="F4481" s="40"/>
      <c r="G4481" s="22"/>
      <c r="H4481" s="44"/>
      <c r="I4481" s="67"/>
      <c r="J4481" s="67"/>
      <c r="K4481" s="4"/>
      <c r="N4481" s="22"/>
      <c r="Q4481" s="22"/>
      <c r="T4481" s="22"/>
      <c r="W4481" s="22"/>
      <c r="Z4481" s="22"/>
      <c r="AC4481" s="22"/>
      <c r="AF4481" s="22"/>
      <c r="AI4481" s="22"/>
      <c r="AL4481" s="22"/>
      <c r="AO4481" s="22"/>
      <c r="AR4481" s="22"/>
      <c r="AU4481" s="22"/>
      <c r="AX4481" s="22"/>
      <c r="BA4481" s="22"/>
      <c r="BD4481" s="22"/>
    </row>
    <row r="4482" spans="2:56" x14ac:dyDescent="0.3">
      <c r="B4482" s="22"/>
      <c r="C4482" s="55"/>
      <c r="D4482" s="44"/>
      <c r="E4482" s="40"/>
      <c r="F4482" s="40"/>
      <c r="G4482" s="22"/>
      <c r="H4482" s="44"/>
      <c r="I4482" s="67"/>
      <c r="J4482" s="67"/>
      <c r="K4482" s="4"/>
      <c r="N4482" s="22"/>
      <c r="Q4482" s="22"/>
      <c r="T4482" s="22"/>
      <c r="W4482" s="22"/>
      <c r="Z4482" s="22"/>
      <c r="AC4482" s="22"/>
      <c r="AF4482" s="22"/>
      <c r="AI4482" s="22"/>
      <c r="AL4482" s="22"/>
      <c r="AO4482" s="22"/>
      <c r="AR4482" s="22"/>
      <c r="AU4482" s="22"/>
      <c r="AX4482" s="22"/>
      <c r="BA4482" s="22"/>
      <c r="BD4482" s="22"/>
    </row>
    <row r="4483" spans="2:56" x14ac:dyDescent="0.3">
      <c r="B4483" s="22"/>
      <c r="C4483" s="55"/>
      <c r="D4483" s="44"/>
      <c r="E4483" s="40"/>
      <c r="F4483" s="40"/>
      <c r="G4483" s="22"/>
      <c r="H4483" s="44"/>
      <c r="I4483" s="67"/>
      <c r="J4483" s="67"/>
      <c r="K4483" s="4"/>
      <c r="N4483" s="22"/>
      <c r="Q4483" s="22"/>
      <c r="T4483" s="22"/>
      <c r="W4483" s="22"/>
      <c r="Z4483" s="22"/>
      <c r="AC4483" s="22"/>
      <c r="AF4483" s="22"/>
      <c r="AI4483" s="22"/>
      <c r="AL4483" s="22"/>
      <c r="AO4483" s="22"/>
      <c r="AR4483" s="22"/>
      <c r="AU4483" s="22"/>
      <c r="AX4483" s="22"/>
      <c r="BA4483" s="22"/>
      <c r="BD4483" s="22"/>
    </row>
    <row r="4484" spans="2:56" x14ac:dyDescent="0.3">
      <c r="B4484" s="22"/>
      <c r="C4484" s="55"/>
      <c r="D4484" s="44"/>
      <c r="E4484" s="40"/>
      <c r="F4484" s="40"/>
      <c r="G4484" s="22"/>
      <c r="H4484" s="44"/>
      <c r="I4484" s="67"/>
      <c r="J4484" s="67"/>
      <c r="K4484" s="4"/>
      <c r="N4484" s="22"/>
      <c r="Q4484" s="22"/>
      <c r="T4484" s="22"/>
      <c r="W4484" s="22"/>
      <c r="Z4484" s="22"/>
      <c r="AC4484" s="22"/>
      <c r="AF4484" s="22"/>
      <c r="AI4484" s="22"/>
      <c r="AL4484" s="22"/>
      <c r="AO4484" s="22"/>
      <c r="AR4484" s="22"/>
      <c r="AU4484" s="22"/>
      <c r="AX4484" s="22"/>
      <c r="BA4484" s="22"/>
      <c r="BD4484" s="22"/>
    </row>
    <row r="4485" spans="2:56" x14ac:dyDescent="0.3">
      <c r="B4485" s="22"/>
      <c r="C4485" s="55"/>
      <c r="D4485" s="44"/>
      <c r="E4485" s="40"/>
      <c r="F4485" s="40"/>
      <c r="G4485" s="22"/>
      <c r="H4485" s="44"/>
      <c r="I4485" s="67"/>
      <c r="J4485" s="67"/>
      <c r="K4485" s="4"/>
      <c r="N4485" s="22"/>
      <c r="Q4485" s="22"/>
      <c r="T4485" s="22"/>
      <c r="W4485" s="22"/>
      <c r="Z4485" s="22"/>
      <c r="AC4485" s="22"/>
      <c r="AF4485" s="22"/>
      <c r="AI4485" s="22"/>
      <c r="AL4485" s="22"/>
      <c r="AO4485" s="22"/>
      <c r="AR4485" s="22"/>
      <c r="AU4485" s="22"/>
      <c r="AX4485" s="22"/>
      <c r="BA4485" s="22"/>
      <c r="BD4485" s="22"/>
    </row>
    <row r="4486" spans="2:56" x14ac:dyDescent="0.3">
      <c r="B4486" s="22"/>
      <c r="C4486" s="55"/>
      <c r="D4486" s="44"/>
      <c r="E4486" s="40"/>
      <c r="F4486" s="40"/>
      <c r="G4486" s="22"/>
      <c r="H4486" s="44"/>
      <c r="I4486" s="67"/>
      <c r="J4486" s="67"/>
      <c r="K4486" s="4"/>
      <c r="N4486" s="22"/>
      <c r="Q4486" s="22"/>
      <c r="T4486" s="22"/>
      <c r="W4486" s="22"/>
      <c r="Z4486" s="22"/>
      <c r="AC4486" s="22"/>
      <c r="AF4486" s="22"/>
      <c r="AI4486" s="22"/>
      <c r="AL4486" s="22"/>
      <c r="AO4486" s="22"/>
      <c r="AR4486" s="22"/>
      <c r="AU4486" s="22"/>
      <c r="AX4486" s="22"/>
      <c r="BA4486" s="22"/>
      <c r="BD4486" s="22"/>
    </row>
    <row r="4487" spans="2:56" x14ac:dyDescent="0.3">
      <c r="B4487" s="22"/>
      <c r="C4487" s="55"/>
      <c r="D4487" s="44"/>
      <c r="E4487" s="40"/>
      <c r="F4487" s="40"/>
      <c r="G4487" s="22"/>
      <c r="H4487" s="44"/>
      <c r="I4487" s="67"/>
      <c r="J4487" s="67"/>
      <c r="K4487" s="4"/>
      <c r="N4487" s="22"/>
      <c r="Q4487" s="22"/>
      <c r="T4487" s="22"/>
      <c r="W4487" s="22"/>
      <c r="Z4487" s="22"/>
      <c r="AC4487" s="22"/>
      <c r="AF4487" s="22"/>
      <c r="AI4487" s="22"/>
      <c r="AL4487" s="22"/>
      <c r="AO4487" s="22"/>
      <c r="AR4487" s="22"/>
      <c r="AU4487" s="22"/>
      <c r="AX4487" s="22"/>
      <c r="BA4487" s="22"/>
      <c r="BD4487" s="22"/>
    </row>
    <row r="4488" spans="2:56" x14ac:dyDescent="0.3">
      <c r="B4488" s="22"/>
      <c r="C4488" s="55"/>
      <c r="D4488" s="44"/>
      <c r="E4488" s="40"/>
      <c r="F4488" s="40"/>
      <c r="G4488" s="22"/>
      <c r="H4488" s="44"/>
      <c r="I4488" s="67"/>
      <c r="J4488" s="67"/>
      <c r="K4488" s="4"/>
      <c r="N4488" s="22"/>
      <c r="Q4488" s="22"/>
      <c r="T4488" s="22"/>
      <c r="W4488" s="22"/>
      <c r="Z4488" s="22"/>
      <c r="AC4488" s="22"/>
      <c r="AF4488" s="22"/>
      <c r="AI4488" s="22"/>
      <c r="AL4488" s="22"/>
      <c r="AO4488" s="22"/>
      <c r="AR4488" s="22"/>
      <c r="AU4488" s="22"/>
      <c r="AX4488" s="22"/>
      <c r="BA4488" s="22"/>
      <c r="BD4488" s="22"/>
    </row>
    <row r="4489" spans="2:56" x14ac:dyDescent="0.3">
      <c r="B4489" s="22"/>
      <c r="C4489" s="55"/>
      <c r="D4489" s="44"/>
      <c r="E4489" s="40"/>
      <c r="F4489" s="40"/>
      <c r="G4489" s="22"/>
      <c r="H4489" s="44"/>
      <c r="I4489" s="67"/>
      <c r="J4489" s="67"/>
      <c r="K4489" s="4"/>
      <c r="N4489" s="22"/>
      <c r="Q4489" s="22"/>
      <c r="T4489" s="22"/>
      <c r="W4489" s="22"/>
      <c r="Z4489" s="22"/>
      <c r="AC4489" s="22"/>
      <c r="AF4489" s="22"/>
      <c r="AI4489" s="22"/>
      <c r="AL4489" s="22"/>
      <c r="AO4489" s="22"/>
      <c r="AR4489" s="22"/>
      <c r="AU4489" s="22"/>
      <c r="AX4489" s="22"/>
      <c r="BA4489" s="22"/>
      <c r="BD4489" s="22"/>
    </row>
    <row r="4490" spans="2:56" x14ac:dyDescent="0.3">
      <c r="B4490" s="22"/>
      <c r="C4490" s="55"/>
      <c r="D4490" s="44"/>
      <c r="E4490" s="40"/>
      <c r="F4490" s="40"/>
      <c r="G4490" s="22"/>
      <c r="H4490" s="44"/>
      <c r="I4490" s="67"/>
      <c r="J4490" s="67"/>
      <c r="K4490" s="4"/>
      <c r="N4490" s="22"/>
      <c r="Q4490" s="22"/>
      <c r="T4490" s="22"/>
      <c r="W4490" s="22"/>
      <c r="Z4490" s="22"/>
      <c r="AC4490" s="22"/>
      <c r="AF4490" s="22"/>
      <c r="AI4490" s="22"/>
      <c r="AL4490" s="22"/>
      <c r="AO4490" s="22"/>
      <c r="AR4490" s="22"/>
      <c r="AU4490" s="22"/>
      <c r="AX4490" s="22"/>
      <c r="BA4490" s="22"/>
      <c r="BD4490" s="22"/>
    </row>
    <row r="4491" spans="2:56" x14ac:dyDescent="0.3">
      <c r="B4491" s="22"/>
      <c r="C4491" s="55"/>
      <c r="D4491" s="44"/>
      <c r="E4491" s="40"/>
      <c r="F4491" s="40"/>
      <c r="G4491" s="22"/>
      <c r="H4491" s="44"/>
      <c r="I4491" s="67"/>
      <c r="J4491" s="67"/>
      <c r="K4491" s="4"/>
      <c r="N4491" s="22"/>
      <c r="Q4491" s="22"/>
      <c r="T4491" s="22"/>
      <c r="W4491" s="22"/>
      <c r="Z4491" s="22"/>
      <c r="AC4491" s="22"/>
      <c r="AF4491" s="22"/>
      <c r="AI4491" s="22"/>
      <c r="AL4491" s="22"/>
      <c r="AO4491" s="22"/>
      <c r="AR4491" s="22"/>
      <c r="AU4491" s="22"/>
      <c r="AX4491" s="22"/>
      <c r="BA4491" s="22"/>
      <c r="BD4491" s="22"/>
    </row>
    <row r="4492" spans="2:56" x14ac:dyDescent="0.3">
      <c r="B4492" s="22"/>
      <c r="C4492" s="55"/>
      <c r="D4492" s="44"/>
      <c r="E4492" s="40"/>
      <c r="F4492" s="40"/>
      <c r="G4492" s="22"/>
      <c r="H4492" s="44"/>
      <c r="I4492" s="67"/>
      <c r="J4492" s="67"/>
      <c r="K4492" s="4"/>
      <c r="N4492" s="22"/>
      <c r="Q4492" s="22"/>
      <c r="T4492" s="22"/>
      <c r="W4492" s="22"/>
      <c r="Z4492" s="22"/>
      <c r="AC4492" s="22"/>
      <c r="AF4492" s="22"/>
      <c r="AI4492" s="22"/>
      <c r="AL4492" s="22"/>
      <c r="AO4492" s="22"/>
      <c r="AR4492" s="22"/>
      <c r="AU4492" s="22"/>
      <c r="AX4492" s="22"/>
      <c r="BA4492" s="22"/>
      <c r="BD4492" s="22"/>
    </row>
    <row r="4493" spans="2:56" x14ac:dyDescent="0.3">
      <c r="B4493" s="22"/>
      <c r="C4493" s="55"/>
      <c r="D4493" s="44"/>
      <c r="E4493" s="40"/>
      <c r="F4493" s="40"/>
      <c r="G4493" s="22"/>
      <c r="H4493" s="44"/>
      <c r="I4493" s="67"/>
      <c r="J4493" s="67"/>
      <c r="K4493" s="4"/>
      <c r="N4493" s="22"/>
      <c r="Q4493" s="22"/>
      <c r="T4493" s="22"/>
      <c r="W4493" s="22"/>
      <c r="Z4493" s="22"/>
      <c r="AC4493" s="22"/>
      <c r="AF4493" s="22"/>
      <c r="AI4493" s="22"/>
      <c r="AL4493" s="22"/>
      <c r="AO4493" s="22"/>
      <c r="AR4493" s="22"/>
      <c r="AU4493" s="22"/>
      <c r="AX4493" s="22"/>
      <c r="BA4493" s="22"/>
      <c r="BD4493" s="22"/>
    </row>
    <row r="4494" spans="2:56" x14ac:dyDescent="0.3">
      <c r="B4494" s="22"/>
      <c r="C4494" s="55"/>
      <c r="D4494" s="44"/>
      <c r="E4494" s="40"/>
      <c r="F4494" s="40"/>
      <c r="G4494" s="22"/>
      <c r="H4494" s="44"/>
      <c r="I4494" s="67"/>
      <c r="J4494" s="67"/>
      <c r="K4494" s="4"/>
      <c r="N4494" s="22"/>
      <c r="Q4494" s="22"/>
      <c r="T4494" s="22"/>
      <c r="W4494" s="22"/>
      <c r="Z4494" s="22"/>
      <c r="AC4494" s="22"/>
      <c r="AF4494" s="22"/>
      <c r="AI4494" s="22"/>
      <c r="AL4494" s="22"/>
      <c r="AO4494" s="22"/>
      <c r="AR4494" s="22"/>
      <c r="AU4494" s="22"/>
      <c r="AX4494" s="22"/>
      <c r="BA4494" s="22"/>
      <c r="BD4494" s="22"/>
    </row>
    <row r="4495" spans="2:56" x14ac:dyDescent="0.3">
      <c r="B4495" s="22"/>
      <c r="C4495" s="55"/>
      <c r="D4495" s="44"/>
      <c r="E4495" s="40"/>
      <c r="F4495" s="40"/>
      <c r="G4495" s="22"/>
      <c r="H4495" s="44"/>
      <c r="I4495" s="67"/>
      <c r="J4495" s="67"/>
      <c r="K4495" s="4"/>
      <c r="N4495" s="22"/>
      <c r="Q4495" s="22"/>
      <c r="T4495" s="22"/>
      <c r="W4495" s="22"/>
      <c r="Z4495" s="22"/>
      <c r="AC4495" s="22"/>
      <c r="AF4495" s="22"/>
      <c r="AI4495" s="22"/>
      <c r="AL4495" s="22"/>
      <c r="AO4495" s="22"/>
      <c r="AR4495" s="22"/>
      <c r="AU4495" s="22"/>
      <c r="AX4495" s="22"/>
      <c r="BA4495" s="22"/>
      <c r="BD4495" s="22"/>
    </row>
    <row r="4496" spans="2:56" x14ac:dyDescent="0.3">
      <c r="B4496" s="22"/>
      <c r="C4496" s="55"/>
      <c r="D4496" s="44"/>
      <c r="E4496" s="40"/>
      <c r="F4496" s="40"/>
      <c r="G4496" s="22"/>
      <c r="H4496" s="44"/>
      <c r="I4496" s="67"/>
      <c r="J4496" s="67"/>
      <c r="K4496" s="4"/>
      <c r="N4496" s="22"/>
      <c r="Q4496" s="22"/>
      <c r="T4496" s="22"/>
      <c r="W4496" s="22"/>
      <c r="Z4496" s="22"/>
      <c r="AC4496" s="22"/>
      <c r="AF4496" s="22"/>
      <c r="AI4496" s="22"/>
      <c r="AL4496" s="22"/>
      <c r="AO4496" s="22"/>
      <c r="AR4496" s="22"/>
      <c r="AU4496" s="22"/>
      <c r="AX4496" s="22"/>
      <c r="BA4496" s="22"/>
      <c r="BD4496" s="22"/>
    </row>
    <row r="4497" spans="2:56" x14ac:dyDescent="0.3">
      <c r="B4497" s="22"/>
      <c r="C4497" s="55"/>
      <c r="D4497" s="44"/>
      <c r="E4497" s="40"/>
      <c r="F4497" s="40"/>
      <c r="G4497" s="22"/>
      <c r="H4497" s="44"/>
      <c r="I4497" s="67"/>
      <c r="J4497" s="67"/>
      <c r="K4497" s="4"/>
      <c r="N4497" s="22"/>
      <c r="Q4497" s="22"/>
      <c r="T4497" s="22"/>
      <c r="W4497" s="22"/>
      <c r="Z4497" s="22"/>
      <c r="AC4497" s="22"/>
      <c r="AF4497" s="22"/>
      <c r="AI4497" s="22"/>
      <c r="AL4497" s="22"/>
      <c r="AO4497" s="22"/>
      <c r="AR4497" s="22"/>
      <c r="AU4497" s="22"/>
      <c r="AX4497" s="22"/>
      <c r="BA4497" s="22"/>
      <c r="BD4497" s="22"/>
    </row>
    <row r="4498" spans="2:56" x14ac:dyDescent="0.3">
      <c r="B4498" s="22"/>
      <c r="C4498" s="55"/>
      <c r="D4498" s="44"/>
      <c r="E4498" s="40"/>
      <c r="F4498" s="40"/>
      <c r="G4498" s="22"/>
      <c r="H4498" s="44"/>
      <c r="I4498" s="67"/>
      <c r="J4498" s="67"/>
      <c r="K4498" s="4"/>
      <c r="N4498" s="22"/>
      <c r="Q4498" s="22"/>
      <c r="T4498" s="22"/>
      <c r="W4498" s="22"/>
      <c r="Z4498" s="22"/>
      <c r="AC4498" s="22"/>
      <c r="AF4498" s="22"/>
      <c r="AI4498" s="22"/>
      <c r="AL4498" s="22"/>
      <c r="AO4498" s="22"/>
      <c r="AR4498" s="22"/>
      <c r="AU4498" s="22"/>
      <c r="AX4498" s="22"/>
      <c r="BA4498" s="22"/>
      <c r="BD4498" s="22"/>
    </row>
    <row r="4499" spans="2:56" x14ac:dyDescent="0.3">
      <c r="B4499" s="22"/>
      <c r="C4499" s="55"/>
      <c r="D4499" s="44"/>
      <c r="E4499" s="40"/>
      <c r="F4499" s="40"/>
      <c r="G4499" s="22"/>
      <c r="H4499" s="44"/>
      <c r="I4499" s="67"/>
      <c r="J4499" s="67"/>
      <c r="K4499" s="4"/>
      <c r="N4499" s="22"/>
      <c r="Q4499" s="22"/>
      <c r="T4499" s="22"/>
      <c r="W4499" s="22"/>
      <c r="Z4499" s="22"/>
      <c r="AC4499" s="22"/>
      <c r="AF4499" s="22"/>
      <c r="AI4499" s="22"/>
      <c r="AL4499" s="22"/>
      <c r="AO4499" s="22"/>
      <c r="AR4499" s="22"/>
      <c r="AU4499" s="22"/>
      <c r="AX4499" s="22"/>
      <c r="BA4499" s="22"/>
      <c r="BD4499" s="22"/>
    </row>
    <row r="4500" spans="2:56" x14ac:dyDescent="0.3">
      <c r="B4500" s="22"/>
      <c r="C4500" s="55"/>
      <c r="D4500" s="44"/>
      <c r="E4500" s="40"/>
      <c r="F4500" s="40"/>
      <c r="G4500" s="22"/>
      <c r="H4500" s="44"/>
      <c r="I4500" s="67"/>
      <c r="J4500" s="67"/>
      <c r="K4500" s="4"/>
      <c r="N4500" s="22"/>
      <c r="Q4500" s="22"/>
      <c r="T4500" s="22"/>
      <c r="W4500" s="22"/>
      <c r="Z4500" s="22"/>
      <c r="AC4500" s="22"/>
      <c r="AF4500" s="22"/>
      <c r="AI4500" s="22"/>
      <c r="AL4500" s="22"/>
      <c r="AO4500" s="22"/>
      <c r="AR4500" s="22"/>
      <c r="AU4500" s="22"/>
      <c r="AX4500" s="22"/>
      <c r="BA4500" s="22"/>
      <c r="BD4500" s="22"/>
    </row>
    <row r="4501" spans="2:56" x14ac:dyDescent="0.3">
      <c r="B4501" s="22"/>
      <c r="C4501" s="55"/>
      <c r="D4501" s="44"/>
      <c r="E4501" s="40"/>
      <c r="F4501" s="40"/>
      <c r="G4501" s="22"/>
      <c r="H4501" s="44"/>
      <c r="I4501" s="67"/>
      <c r="J4501" s="67"/>
      <c r="K4501" s="4"/>
      <c r="N4501" s="22"/>
      <c r="Q4501" s="22"/>
      <c r="T4501" s="22"/>
      <c r="W4501" s="22"/>
      <c r="Z4501" s="22"/>
      <c r="AC4501" s="22"/>
      <c r="AF4501" s="22"/>
      <c r="AI4501" s="22"/>
      <c r="AL4501" s="22"/>
      <c r="AO4501" s="22"/>
      <c r="AR4501" s="22"/>
      <c r="AU4501" s="22"/>
      <c r="AX4501" s="22"/>
      <c r="BA4501" s="22"/>
      <c r="BD4501" s="22"/>
    </row>
    <row r="4502" spans="2:56" x14ac:dyDescent="0.3">
      <c r="B4502" s="22"/>
      <c r="C4502" s="55"/>
      <c r="D4502" s="44"/>
      <c r="E4502" s="40"/>
      <c r="F4502" s="40"/>
      <c r="G4502" s="22"/>
      <c r="H4502" s="44"/>
      <c r="I4502" s="67"/>
      <c r="J4502" s="67"/>
      <c r="K4502" s="4"/>
      <c r="N4502" s="22"/>
      <c r="Q4502" s="22"/>
      <c r="T4502" s="22"/>
      <c r="W4502" s="22"/>
      <c r="Z4502" s="22"/>
      <c r="AC4502" s="22"/>
      <c r="AF4502" s="22"/>
      <c r="AI4502" s="22"/>
      <c r="AL4502" s="22"/>
      <c r="AO4502" s="22"/>
      <c r="AR4502" s="22"/>
      <c r="AU4502" s="22"/>
      <c r="AX4502" s="22"/>
      <c r="BA4502" s="22"/>
      <c r="BD4502" s="22"/>
    </row>
    <row r="4503" spans="2:56" x14ac:dyDescent="0.3">
      <c r="B4503" s="22"/>
      <c r="C4503" s="55"/>
      <c r="D4503" s="44"/>
      <c r="E4503" s="40"/>
      <c r="F4503" s="40"/>
      <c r="G4503" s="22"/>
      <c r="H4503" s="44"/>
      <c r="I4503" s="67"/>
      <c r="J4503" s="67"/>
      <c r="K4503" s="4"/>
      <c r="N4503" s="22"/>
      <c r="Q4503" s="22"/>
      <c r="T4503" s="22"/>
      <c r="W4503" s="22"/>
      <c r="Z4503" s="22"/>
      <c r="AC4503" s="22"/>
      <c r="AF4503" s="22"/>
      <c r="AI4503" s="22"/>
      <c r="AL4503" s="22"/>
      <c r="AO4503" s="22"/>
      <c r="AR4503" s="22"/>
      <c r="AU4503" s="22"/>
      <c r="AX4503" s="22"/>
      <c r="BA4503" s="22"/>
      <c r="BD4503" s="22"/>
    </row>
    <row r="4504" spans="2:56" x14ac:dyDescent="0.3">
      <c r="B4504" s="22"/>
      <c r="C4504" s="55"/>
      <c r="D4504" s="44"/>
      <c r="E4504" s="40"/>
      <c r="F4504" s="40"/>
      <c r="G4504" s="22"/>
      <c r="H4504" s="44"/>
      <c r="I4504" s="67"/>
      <c r="J4504" s="67"/>
      <c r="K4504" s="4"/>
      <c r="N4504" s="22"/>
      <c r="Q4504" s="22"/>
      <c r="T4504" s="22"/>
      <c r="W4504" s="22"/>
      <c r="Z4504" s="22"/>
      <c r="AC4504" s="22"/>
      <c r="AF4504" s="22"/>
      <c r="AI4504" s="22"/>
      <c r="AL4504" s="22"/>
      <c r="AO4504" s="22"/>
      <c r="AR4504" s="22"/>
      <c r="AU4504" s="22"/>
      <c r="AX4504" s="22"/>
      <c r="BA4504" s="22"/>
      <c r="BD4504" s="22"/>
    </row>
    <row r="4505" spans="2:56" x14ac:dyDescent="0.3">
      <c r="B4505" s="22"/>
      <c r="C4505" s="55"/>
      <c r="D4505" s="44"/>
      <c r="E4505" s="40"/>
      <c r="F4505" s="40"/>
      <c r="G4505" s="22"/>
      <c r="H4505" s="44"/>
      <c r="I4505" s="67"/>
      <c r="J4505" s="67"/>
      <c r="K4505" s="4"/>
      <c r="N4505" s="22"/>
      <c r="Q4505" s="22"/>
      <c r="T4505" s="22"/>
      <c r="W4505" s="22"/>
      <c r="Z4505" s="22"/>
      <c r="AC4505" s="22"/>
      <c r="AF4505" s="22"/>
      <c r="AI4505" s="22"/>
      <c r="AL4505" s="22"/>
      <c r="AO4505" s="22"/>
      <c r="AR4505" s="22"/>
      <c r="AU4505" s="22"/>
      <c r="AX4505" s="22"/>
      <c r="BA4505" s="22"/>
      <c r="BD4505" s="22"/>
    </row>
    <row r="4506" spans="2:56" x14ac:dyDescent="0.3">
      <c r="B4506" s="22"/>
      <c r="C4506" s="55"/>
      <c r="D4506" s="44"/>
      <c r="E4506" s="40"/>
      <c r="F4506" s="40"/>
      <c r="G4506" s="22"/>
      <c r="H4506" s="44"/>
      <c r="I4506" s="67"/>
      <c r="J4506" s="67"/>
      <c r="K4506" s="4"/>
      <c r="N4506" s="22"/>
      <c r="Q4506" s="22"/>
      <c r="T4506" s="22"/>
      <c r="W4506" s="22"/>
      <c r="Z4506" s="22"/>
      <c r="AC4506" s="22"/>
      <c r="AF4506" s="22"/>
      <c r="AI4506" s="22"/>
      <c r="AL4506" s="22"/>
      <c r="AO4506" s="22"/>
      <c r="AR4506" s="22"/>
      <c r="AU4506" s="22"/>
      <c r="AX4506" s="22"/>
      <c r="BA4506" s="22"/>
      <c r="BD4506" s="22"/>
    </row>
    <row r="4507" spans="2:56" x14ac:dyDescent="0.3">
      <c r="B4507" s="22"/>
      <c r="C4507" s="55"/>
      <c r="D4507" s="44"/>
      <c r="E4507" s="40"/>
      <c r="F4507" s="40"/>
      <c r="G4507" s="22"/>
      <c r="H4507" s="44"/>
      <c r="I4507" s="67"/>
      <c r="J4507" s="67"/>
      <c r="K4507" s="4"/>
      <c r="N4507" s="22"/>
      <c r="Q4507" s="22"/>
      <c r="T4507" s="22"/>
      <c r="W4507" s="22"/>
      <c r="Z4507" s="22"/>
      <c r="AC4507" s="22"/>
      <c r="AF4507" s="22"/>
      <c r="AI4507" s="22"/>
      <c r="AL4507" s="22"/>
      <c r="AO4507" s="22"/>
      <c r="AR4507" s="22"/>
      <c r="AU4507" s="22"/>
      <c r="AX4507" s="22"/>
      <c r="BA4507" s="22"/>
      <c r="BD4507" s="22"/>
    </row>
    <row r="4508" spans="2:56" x14ac:dyDescent="0.3">
      <c r="B4508" s="22"/>
      <c r="C4508" s="55"/>
      <c r="D4508" s="44"/>
      <c r="E4508" s="40"/>
      <c r="F4508" s="40"/>
      <c r="G4508" s="22"/>
      <c r="H4508" s="44"/>
      <c r="I4508" s="67"/>
      <c r="J4508" s="67"/>
      <c r="K4508" s="4"/>
      <c r="N4508" s="22"/>
      <c r="Q4508" s="22"/>
      <c r="T4508" s="22"/>
      <c r="W4508" s="22"/>
      <c r="Z4508" s="22"/>
      <c r="AC4508" s="22"/>
      <c r="AF4508" s="22"/>
      <c r="AI4508" s="22"/>
      <c r="AL4508" s="22"/>
      <c r="AO4508" s="22"/>
      <c r="AR4508" s="22"/>
      <c r="AU4508" s="22"/>
      <c r="AX4508" s="22"/>
      <c r="BA4508" s="22"/>
      <c r="BD4508" s="22"/>
    </row>
    <row r="4509" spans="2:56" x14ac:dyDescent="0.3">
      <c r="B4509" s="22"/>
      <c r="C4509" s="55"/>
      <c r="D4509" s="44"/>
      <c r="E4509" s="40"/>
      <c r="F4509" s="40"/>
      <c r="G4509" s="22"/>
      <c r="H4509" s="44"/>
      <c r="I4509" s="67"/>
      <c r="J4509" s="67"/>
      <c r="K4509" s="4"/>
      <c r="N4509" s="22"/>
      <c r="Q4509" s="22"/>
      <c r="T4509" s="22"/>
      <c r="W4509" s="22"/>
      <c r="Z4509" s="22"/>
      <c r="AC4509" s="22"/>
      <c r="AF4509" s="22"/>
      <c r="AI4509" s="22"/>
      <c r="AL4509" s="22"/>
      <c r="AO4509" s="22"/>
      <c r="AR4509" s="22"/>
      <c r="AU4509" s="22"/>
      <c r="AX4509" s="22"/>
      <c r="BA4509" s="22"/>
      <c r="BD4509" s="22"/>
    </row>
    <row r="4510" spans="2:56" x14ac:dyDescent="0.3">
      <c r="B4510" s="22"/>
      <c r="C4510" s="55"/>
      <c r="D4510" s="44"/>
      <c r="E4510" s="40"/>
      <c r="F4510" s="40"/>
      <c r="G4510" s="22"/>
      <c r="H4510" s="44"/>
      <c r="I4510" s="67"/>
      <c r="J4510" s="67"/>
      <c r="K4510" s="4"/>
      <c r="N4510" s="22"/>
      <c r="Q4510" s="22"/>
      <c r="T4510" s="22"/>
      <c r="W4510" s="22"/>
      <c r="Z4510" s="22"/>
      <c r="AC4510" s="22"/>
      <c r="AF4510" s="22"/>
      <c r="AI4510" s="22"/>
      <c r="AL4510" s="22"/>
      <c r="AO4510" s="22"/>
      <c r="AR4510" s="22"/>
      <c r="AU4510" s="22"/>
      <c r="AX4510" s="22"/>
      <c r="BA4510" s="22"/>
      <c r="BD4510" s="22"/>
    </row>
    <row r="4511" spans="2:56" x14ac:dyDescent="0.3">
      <c r="B4511" s="22"/>
      <c r="C4511" s="55"/>
      <c r="D4511" s="44"/>
      <c r="E4511" s="40"/>
      <c r="F4511" s="40"/>
      <c r="G4511" s="22"/>
      <c r="H4511" s="44"/>
      <c r="I4511" s="67"/>
      <c r="J4511" s="67"/>
      <c r="K4511" s="4"/>
      <c r="N4511" s="22"/>
      <c r="Q4511" s="22"/>
      <c r="T4511" s="22"/>
      <c r="W4511" s="22"/>
      <c r="Z4511" s="22"/>
      <c r="AC4511" s="22"/>
      <c r="AF4511" s="22"/>
      <c r="AI4511" s="22"/>
      <c r="AL4511" s="22"/>
      <c r="AO4511" s="22"/>
      <c r="AR4511" s="22"/>
      <c r="AU4511" s="22"/>
      <c r="AX4511" s="22"/>
      <c r="BA4511" s="22"/>
      <c r="BD4511" s="22"/>
    </row>
    <row r="4512" spans="2:56" x14ac:dyDescent="0.3">
      <c r="B4512" s="22"/>
      <c r="C4512" s="55"/>
      <c r="D4512" s="44"/>
      <c r="E4512" s="40"/>
      <c r="F4512" s="40"/>
      <c r="G4512" s="22"/>
      <c r="H4512" s="44"/>
      <c r="I4512" s="67"/>
      <c r="J4512" s="67"/>
      <c r="K4512" s="4"/>
      <c r="N4512" s="22"/>
      <c r="Q4512" s="22"/>
      <c r="T4512" s="22"/>
      <c r="W4512" s="22"/>
      <c r="Z4512" s="22"/>
      <c r="AC4512" s="22"/>
      <c r="AF4512" s="22"/>
      <c r="AI4512" s="22"/>
      <c r="AL4512" s="22"/>
      <c r="AO4512" s="22"/>
      <c r="AR4512" s="22"/>
      <c r="AU4512" s="22"/>
      <c r="AX4512" s="22"/>
      <c r="BA4512" s="22"/>
      <c r="BD4512" s="22"/>
    </row>
    <row r="4513" spans="2:56" x14ac:dyDescent="0.3">
      <c r="B4513" s="22"/>
      <c r="C4513" s="55"/>
      <c r="D4513" s="44"/>
      <c r="E4513" s="40"/>
      <c r="F4513" s="40"/>
      <c r="G4513" s="22"/>
      <c r="H4513" s="44"/>
      <c r="I4513" s="67"/>
      <c r="J4513" s="67"/>
      <c r="K4513" s="4"/>
      <c r="N4513" s="22"/>
      <c r="Q4513" s="22"/>
      <c r="T4513" s="22"/>
      <c r="W4513" s="22"/>
      <c r="Z4513" s="22"/>
      <c r="AC4513" s="22"/>
      <c r="AF4513" s="22"/>
      <c r="AI4513" s="22"/>
      <c r="AL4513" s="22"/>
      <c r="AO4513" s="22"/>
      <c r="AR4513" s="22"/>
      <c r="AU4513" s="22"/>
      <c r="AX4513" s="22"/>
      <c r="BA4513" s="22"/>
      <c r="BD4513" s="22"/>
    </row>
    <row r="4514" spans="2:56" x14ac:dyDescent="0.3">
      <c r="B4514" s="22"/>
      <c r="C4514" s="55"/>
      <c r="D4514" s="44"/>
      <c r="E4514" s="40"/>
      <c r="F4514" s="40"/>
      <c r="G4514" s="22"/>
      <c r="H4514" s="44"/>
      <c r="I4514" s="67"/>
      <c r="J4514" s="67"/>
      <c r="K4514" s="4"/>
      <c r="N4514" s="22"/>
      <c r="Q4514" s="22"/>
      <c r="T4514" s="22"/>
      <c r="W4514" s="22"/>
      <c r="Z4514" s="22"/>
      <c r="AC4514" s="22"/>
      <c r="AF4514" s="22"/>
      <c r="AI4514" s="22"/>
      <c r="AL4514" s="22"/>
      <c r="AO4514" s="22"/>
      <c r="AR4514" s="22"/>
      <c r="AU4514" s="22"/>
      <c r="AX4514" s="22"/>
      <c r="BA4514" s="22"/>
      <c r="BD4514" s="22"/>
    </row>
    <row r="4515" spans="2:56" x14ac:dyDescent="0.3">
      <c r="B4515" s="22"/>
      <c r="C4515" s="55"/>
      <c r="D4515" s="44"/>
      <c r="E4515" s="40"/>
      <c r="F4515" s="40"/>
      <c r="G4515" s="22"/>
      <c r="H4515" s="44"/>
      <c r="I4515" s="67"/>
      <c r="J4515" s="67"/>
      <c r="K4515" s="4"/>
      <c r="N4515" s="22"/>
      <c r="Q4515" s="22"/>
      <c r="T4515" s="22"/>
      <c r="W4515" s="22"/>
      <c r="Z4515" s="22"/>
      <c r="AC4515" s="22"/>
      <c r="AF4515" s="22"/>
      <c r="AI4515" s="22"/>
      <c r="AL4515" s="22"/>
      <c r="AO4515" s="22"/>
      <c r="AR4515" s="22"/>
      <c r="AU4515" s="22"/>
      <c r="AX4515" s="22"/>
      <c r="BA4515" s="22"/>
      <c r="BD4515" s="22"/>
    </row>
    <row r="4516" spans="2:56" x14ac:dyDescent="0.3">
      <c r="B4516" s="22"/>
      <c r="C4516" s="55"/>
      <c r="D4516" s="44"/>
      <c r="E4516" s="40"/>
      <c r="F4516" s="40"/>
      <c r="G4516" s="22"/>
      <c r="H4516" s="44"/>
      <c r="I4516" s="67"/>
      <c r="J4516" s="67"/>
      <c r="K4516" s="4"/>
      <c r="N4516" s="22"/>
      <c r="Q4516" s="22"/>
      <c r="T4516" s="22"/>
      <c r="W4516" s="22"/>
      <c r="Z4516" s="22"/>
      <c r="AC4516" s="22"/>
      <c r="AF4516" s="22"/>
      <c r="AI4516" s="22"/>
      <c r="AL4516" s="22"/>
      <c r="AO4516" s="22"/>
      <c r="AR4516" s="22"/>
      <c r="AU4516" s="22"/>
      <c r="AX4516" s="22"/>
      <c r="BA4516" s="22"/>
      <c r="BD4516" s="22"/>
    </row>
    <row r="4517" spans="2:56" x14ac:dyDescent="0.3">
      <c r="B4517" s="22"/>
      <c r="C4517" s="55"/>
      <c r="D4517" s="44"/>
      <c r="E4517" s="40"/>
      <c r="F4517" s="40"/>
      <c r="G4517" s="22"/>
      <c r="H4517" s="44"/>
      <c r="I4517" s="67"/>
      <c r="J4517" s="67"/>
      <c r="K4517" s="4"/>
      <c r="N4517" s="22"/>
      <c r="Q4517" s="22"/>
      <c r="T4517" s="22"/>
      <c r="W4517" s="22"/>
      <c r="Z4517" s="22"/>
      <c r="AC4517" s="22"/>
      <c r="AF4517" s="22"/>
      <c r="AI4517" s="22"/>
      <c r="AL4517" s="22"/>
      <c r="AO4517" s="22"/>
      <c r="AR4517" s="22"/>
      <c r="AU4517" s="22"/>
      <c r="AX4517" s="22"/>
      <c r="BA4517" s="22"/>
      <c r="BD4517" s="22"/>
    </row>
    <row r="4518" spans="2:56" x14ac:dyDescent="0.3">
      <c r="B4518" s="22"/>
      <c r="C4518" s="55"/>
      <c r="D4518" s="44"/>
      <c r="E4518" s="40"/>
      <c r="F4518" s="40"/>
      <c r="G4518" s="22"/>
      <c r="H4518" s="44"/>
      <c r="I4518" s="67"/>
      <c r="J4518" s="67"/>
      <c r="K4518" s="4"/>
      <c r="N4518" s="22"/>
      <c r="Q4518" s="22"/>
      <c r="T4518" s="22"/>
      <c r="W4518" s="22"/>
      <c r="Z4518" s="22"/>
      <c r="AC4518" s="22"/>
      <c r="AF4518" s="22"/>
      <c r="AI4518" s="22"/>
      <c r="AL4518" s="22"/>
      <c r="AO4518" s="22"/>
      <c r="AR4518" s="22"/>
      <c r="AU4518" s="22"/>
      <c r="AX4518" s="22"/>
      <c r="BA4518" s="22"/>
      <c r="BD4518" s="22"/>
    </row>
    <row r="4519" spans="2:56" x14ac:dyDescent="0.3">
      <c r="B4519" s="22"/>
      <c r="C4519" s="55"/>
      <c r="D4519" s="44"/>
      <c r="E4519" s="40"/>
      <c r="F4519" s="40"/>
      <c r="G4519" s="22"/>
      <c r="H4519" s="44"/>
      <c r="I4519" s="67"/>
      <c r="J4519" s="67"/>
      <c r="K4519" s="4"/>
      <c r="N4519" s="22"/>
      <c r="Q4519" s="22"/>
      <c r="T4519" s="22"/>
      <c r="W4519" s="22"/>
      <c r="Z4519" s="22"/>
      <c r="AC4519" s="22"/>
      <c r="AF4519" s="22"/>
      <c r="AI4519" s="22"/>
      <c r="AL4519" s="22"/>
      <c r="AO4519" s="22"/>
      <c r="AR4519" s="22"/>
      <c r="AU4519" s="22"/>
      <c r="AX4519" s="22"/>
      <c r="BA4519" s="22"/>
      <c r="BD4519" s="22"/>
    </row>
    <row r="4520" spans="2:56" x14ac:dyDescent="0.3">
      <c r="B4520" s="22"/>
      <c r="C4520" s="55"/>
      <c r="D4520" s="44"/>
      <c r="E4520" s="40"/>
      <c r="F4520" s="40"/>
      <c r="G4520" s="22"/>
      <c r="H4520" s="44"/>
      <c r="I4520" s="67"/>
      <c r="J4520" s="67"/>
      <c r="K4520" s="4"/>
      <c r="N4520" s="22"/>
      <c r="Q4520" s="22"/>
      <c r="T4520" s="22"/>
      <c r="W4520" s="22"/>
      <c r="Z4520" s="22"/>
      <c r="AC4520" s="22"/>
      <c r="AF4520" s="22"/>
      <c r="AI4520" s="22"/>
      <c r="AL4520" s="22"/>
      <c r="AO4520" s="22"/>
      <c r="AR4520" s="22"/>
      <c r="AU4520" s="22"/>
      <c r="AX4520" s="22"/>
      <c r="BA4520" s="22"/>
      <c r="BD4520" s="22"/>
    </row>
    <row r="4521" spans="2:56" x14ac:dyDescent="0.3">
      <c r="B4521" s="22"/>
      <c r="C4521" s="55"/>
      <c r="D4521" s="44"/>
      <c r="E4521" s="40"/>
      <c r="F4521" s="40"/>
      <c r="G4521" s="22"/>
      <c r="H4521" s="44"/>
      <c r="I4521" s="67"/>
      <c r="J4521" s="67"/>
      <c r="K4521" s="4"/>
      <c r="N4521" s="22"/>
      <c r="Q4521" s="22"/>
      <c r="T4521" s="22"/>
      <c r="W4521" s="22"/>
      <c r="Z4521" s="22"/>
      <c r="AC4521" s="22"/>
      <c r="AF4521" s="22"/>
      <c r="AI4521" s="22"/>
      <c r="AL4521" s="22"/>
      <c r="AO4521" s="22"/>
      <c r="AR4521" s="22"/>
      <c r="AU4521" s="22"/>
      <c r="AX4521" s="22"/>
      <c r="BA4521" s="22"/>
      <c r="BD4521" s="22"/>
    </row>
    <row r="4522" spans="2:56" x14ac:dyDescent="0.3">
      <c r="B4522" s="22"/>
      <c r="C4522" s="55"/>
      <c r="D4522" s="44"/>
      <c r="E4522" s="40"/>
      <c r="F4522" s="40"/>
      <c r="G4522" s="22"/>
      <c r="H4522" s="44"/>
      <c r="I4522" s="67"/>
      <c r="J4522" s="67"/>
      <c r="K4522" s="4"/>
      <c r="N4522" s="22"/>
      <c r="Q4522" s="22"/>
      <c r="T4522" s="22"/>
      <c r="W4522" s="22"/>
      <c r="Z4522" s="22"/>
      <c r="AC4522" s="22"/>
      <c r="AF4522" s="22"/>
      <c r="AI4522" s="22"/>
      <c r="AL4522" s="22"/>
      <c r="AO4522" s="22"/>
      <c r="AR4522" s="22"/>
      <c r="AU4522" s="22"/>
      <c r="AX4522" s="22"/>
      <c r="BA4522" s="22"/>
      <c r="BD4522" s="22"/>
    </row>
    <row r="4523" spans="2:56" x14ac:dyDescent="0.3">
      <c r="B4523" s="22"/>
      <c r="C4523" s="55"/>
      <c r="D4523" s="44"/>
      <c r="E4523" s="40"/>
      <c r="F4523" s="40"/>
      <c r="G4523" s="22"/>
      <c r="H4523" s="44"/>
      <c r="I4523" s="67"/>
      <c r="J4523" s="67"/>
      <c r="K4523" s="4"/>
      <c r="N4523" s="22"/>
      <c r="Q4523" s="22"/>
      <c r="T4523" s="22"/>
      <c r="W4523" s="22"/>
      <c r="Z4523" s="22"/>
      <c r="AC4523" s="22"/>
      <c r="AF4523" s="22"/>
      <c r="AI4523" s="22"/>
      <c r="AL4523" s="22"/>
      <c r="AO4523" s="22"/>
      <c r="AR4523" s="22"/>
      <c r="AU4523" s="22"/>
      <c r="AX4523" s="22"/>
      <c r="BA4523" s="22"/>
      <c r="BD4523" s="22"/>
    </row>
    <row r="4524" spans="2:56" x14ac:dyDescent="0.3">
      <c r="B4524" s="22"/>
      <c r="C4524" s="55"/>
      <c r="D4524" s="44"/>
      <c r="E4524" s="40"/>
      <c r="F4524" s="40"/>
      <c r="G4524" s="22"/>
      <c r="H4524" s="44"/>
      <c r="I4524" s="67"/>
      <c r="J4524" s="67"/>
      <c r="K4524" s="4"/>
      <c r="N4524" s="22"/>
      <c r="Q4524" s="22"/>
      <c r="T4524" s="22"/>
      <c r="W4524" s="22"/>
      <c r="Z4524" s="22"/>
      <c r="AC4524" s="22"/>
      <c r="AF4524" s="22"/>
      <c r="AI4524" s="22"/>
      <c r="AL4524" s="22"/>
      <c r="AO4524" s="22"/>
      <c r="AR4524" s="22"/>
      <c r="AU4524" s="22"/>
      <c r="AX4524" s="22"/>
      <c r="BA4524" s="22"/>
      <c r="BD4524" s="22"/>
    </row>
    <row r="4525" spans="2:56" x14ac:dyDescent="0.3">
      <c r="B4525" s="22"/>
      <c r="C4525" s="55"/>
      <c r="D4525" s="44"/>
      <c r="E4525" s="40"/>
      <c r="F4525" s="40"/>
      <c r="G4525" s="22"/>
      <c r="H4525" s="44"/>
      <c r="I4525" s="67"/>
      <c r="J4525" s="67"/>
      <c r="K4525" s="4"/>
      <c r="N4525" s="22"/>
      <c r="Q4525" s="22"/>
      <c r="T4525" s="22"/>
      <c r="W4525" s="22"/>
      <c r="Z4525" s="22"/>
      <c r="AC4525" s="22"/>
      <c r="AF4525" s="22"/>
      <c r="AI4525" s="22"/>
      <c r="AL4525" s="22"/>
      <c r="AO4525" s="22"/>
      <c r="AR4525" s="22"/>
      <c r="AU4525" s="22"/>
      <c r="AX4525" s="22"/>
      <c r="BA4525" s="22"/>
      <c r="BD4525" s="22"/>
    </row>
    <row r="4526" spans="2:56" x14ac:dyDescent="0.3">
      <c r="B4526" s="22"/>
      <c r="C4526" s="55"/>
      <c r="D4526" s="44"/>
      <c r="E4526" s="40"/>
      <c r="F4526" s="40"/>
      <c r="G4526" s="22"/>
      <c r="H4526" s="44"/>
      <c r="I4526" s="67"/>
      <c r="J4526" s="67"/>
      <c r="K4526" s="4"/>
      <c r="N4526" s="22"/>
      <c r="Q4526" s="22"/>
      <c r="T4526" s="22"/>
      <c r="W4526" s="22"/>
      <c r="Z4526" s="22"/>
      <c r="AC4526" s="22"/>
      <c r="AF4526" s="22"/>
      <c r="AI4526" s="22"/>
      <c r="AL4526" s="22"/>
      <c r="AO4526" s="22"/>
      <c r="AR4526" s="22"/>
      <c r="AU4526" s="22"/>
      <c r="AX4526" s="22"/>
      <c r="BA4526" s="22"/>
      <c r="BD4526" s="22"/>
    </row>
    <row r="4527" spans="2:56" x14ac:dyDescent="0.3">
      <c r="B4527" s="22"/>
      <c r="C4527" s="55"/>
      <c r="D4527" s="44"/>
      <c r="E4527" s="40"/>
      <c r="F4527" s="40"/>
      <c r="G4527" s="22"/>
      <c r="H4527" s="44"/>
      <c r="I4527" s="67"/>
      <c r="J4527" s="67"/>
      <c r="K4527" s="4"/>
      <c r="N4527" s="22"/>
      <c r="Q4527" s="22"/>
      <c r="T4527" s="22"/>
      <c r="W4527" s="22"/>
      <c r="Z4527" s="22"/>
      <c r="AC4527" s="22"/>
      <c r="AF4527" s="22"/>
      <c r="AI4527" s="22"/>
      <c r="AL4527" s="22"/>
      <c r="AO4527" s="22"/>
      <c r="AR4527" s="22"/>
      <c r="AU4527" s="22"/>
      <c r="AX4527" s="22"/>
      <c r="BA4527" s="22"/>
      <c r="BD4527" s="22"/>
    </row>
    <row r="4528" spans="2:56" x14ac:dyDescent="0.3">
      <c r="B4528" s="22"/>
      <c r="C4528" s="55"/>
      <c r="D4528" s="44"/>
      <c r="E4528" s="40"/>
      <c r="F4528" s="40"/>
      <c r="G4528" s="22"/>
      <c r="H4528" s="44"/>
      <c r="I4528" s="67"/>
      <c r="J4528" s="67"/>
      <c r="K4528" s="4"/>
      <c r="N4528" s="22"/>
      <c r="Q4528" s="22"/>
      <c r="T4528" s="22"/>
      <c r="W4528" s="22"/>
      <c r="Z4528" s="22"/>
      <c r="AC4528" s="22"/>
      <c r="AF4528" s="22"/>
      <c r="AI4528" s="22"/>
      <c r="AL4528" s="22"/>
      <c r="AO4528" s="22"/>
      <c r="AR4528" s="22"/>
      <c r="AU4528" s="22"/>
      <c r="AX4528" s="22"/>
      <c r="BA4528" s="22"/>
      <c r="BD4528" s="22"/>
    </row>
    <row r="4529" spans="2:56" x14ac:dyDescent="0.3">
      <c r="B4529" s="22"/>
      <c r="C4529" s="55"/>
      <c r="D4529" s="44"/>
      <c r="E4529" s="40"/>
      <c r="F4529" s="40"/>
      <c r="G4529" s="22"/>
      <c r="H4529" s="44"/>
      <c r="I4529" s="67"/>
      <c r="J4529" s="67"/>
      <c r="K4529" s="4"/>
      <c r="N4529" s="22"/>
      <c r="Q4529" s="22"/>
      <c r="T4529" s="22"/>
      <c r="W4529" s="22"/>
      <c r="Z4529" s="22"/>
      <c r="AC4529" s="22"/>
      <c r="AF4529" s="22"/>
      <c r="AI4529" s="22"/>
      <c r="AL4529" s="22"/>
      <c r="AO4529" s="22"/>
      <c r="AR4529" s="22"/>
      <c r="AU4529" s="22"/>
      <c r="AX4529" s="22"/>
      <c r="BA4529" s="22"/>
      <c r="BD4529" s="22"/>
    </row>
    <row r="4530" spans="2:56" x14ac:dyDescent="0.3">
      <c r="B4530" s="22"/>
      <c r="C4530" s="55"/>
      <c r="D4530" s="44"/>
      <c r="E4530" s="40"/>
      <c r="F4530" s="40"/>
      <c r="G4530" s="22"/>
      <c r="H4530" s="44"/>
      <c r="I4530" s="67"/>
      <c r="J4530" s="67"/>
      <c r="K4530" s="4"/>
      <c r="N4530" s="22"/>
      <c r="Q4530" s="22"/>
      <c r="T4530" s="22"/>
      <c r="W4530" s="22"/>
      <c r="Z4530" s="22"/>
      <c r="AC4530" s="22"/>
      <c r="AF4530" s="22"/>
      <c r="AI4530" s="22"/>
      <c r="AL4530" s="22"/>
      <c r="AO4530" s="22"/>
      <c r="AR4530" s="22"/>
      <c r="AU4530" s="22"/>
      <c r="AX4530" s="22"/>
      <c r="BA4530" s="22"/>
      <c r="BD4530" s="22"/>
    </row>
    <row r="4531" spans="2:56" x14ac:dyDescent="0.3">
      <c r="B4531" s="22"/>
      <c r="C4531" s="55"/>
      <c r="D4531" s="44"/>
      <c r="E4531" s="40"/>
      <c r="F4531" s="40"/>
      <c r="G4531" s="22"/>
      <c r="H4531" s="44"/>
      <c r="I4531" s="67"/>
      <c r="J4531" s="67"/>
      <c r="K4531" s="4"/>
      <c r="N4531" s="22"/>
      <c r="Q4531" s="22"/>
      <c r="T4531" s="22"/>
      <c r="W4531" s="22"/>
      <c r="Z4531" s="22"/>
      <c r="AC4531" s="22"/>
      <c r="AF4531" s="22"/>
      <c r="AI4531" s="22"/>
      <c r="AL4531" s="22"/>
      <c r="AO4531" s="22"/>
      <c r="AR4531" s="22"/>
      <c r="AU4531" s="22"/>
      <c r="AX4531" s="22"/>
      <c r="BA4531" s="22"/>
      <c r="BD4531" s="22"/>
    </row>
    <row r="4532" spans="2:56" x14ac:dyDescent="0.3">
      <c r="B4532" s="22"/>
      <c r="C4532" s="55"/>
      <c r="D4532" s="44"/>
      <c r="E4532" s="40"/>
      <c r="F4532" s="40"/>
      <c r="G4532" s="22"/>
      <c r="H4532" s="44"/>
      <c r="I4532" s="67"/>
      <c r="J4532" s="67"/>
      <c r="K4532" s="4"/>
      <c r="N4532" s="22"/>
      <c r="Q4532" s="22"/>
      <c r="T4532" s="22"/>
      <c r="W4532" s="22"/>
      <c r="Z4532" s="22"/>
      <c r="AC4532" s="22"/>
      <c r="AF4532" s="22"/>
      <c r="AI4532" s="22"/>
      <c r="AL4532" s="22"/>
      <c r="AO4532" s="22"/>
      <c r="AR4532" s="22"/>
      <c r="AU4532" s="22"/>
      <c r="AX4532" s="22"/>
      <c r="BA4532" s="22"/>
      <c r="BD4532" s="22"/>
    </row>
    <row r="4533" spans="2:56" x14ac:dyDescent="0.3">
      <c r="B4533" s="22"/>
      <c r="C4533" s="55"/>
      <c r="D4533" s="44"/>
      <c r="E4533" s="40"/>
      <c r="F4533" s="40"/>
      <c r="G4533" s="22"/>
      <c r="H4533" s="44"/>
      <c r="I4533" s="67"/>
      <c r="J4533" s="67"/>
      <c r="K4533" s="4"/>
      <c r="N4533" s="22"/>
      <c r="Q4533" s="22"/>
      <c r="T4533" s="22"/>
      <c r="W4533" s="22"/>
      <c r="Z4533" s="22"/>
      <c r="AC4533" s="22"/>
      <c r="AF4533" s="22"/>
      <c r="AI4533" s="22"/>
      <c r="AL4533" s="22"/>
      <c r="AO4533" s="22"/>
      <c r="AR4533" s="22"/>
      <c r="AU4533" s="22"/>
      <c r="AX4533" s="22"/>
      <c r="BA4533" s="22"/>
      <c r="BD4533" s="22"/>
    </row>
    <row r="4534" spans="2:56" x14ac:dyDescent="0.3">
      <c r="B4534" s="22"/>
      <c r="C4534" s="55"/>
      <c r="D4534" s="44"/>
      <c r="E4534" s="40"/>
      <c r="F4534" s="40"/>
      <c r="G4534" s="22"/>
      <c r="H4534" s="44"/>
      <c r="I4534" s="67"/>
      <c r="J4534" s="67"/>
      <c r="K4534" s="4"/>
      <c r="N4534" s="22"/>
      <c r="Q4534" s="22"/>
      <c r="T4534" s="22"/>
      <c r="W4534" s="22"/>
      <c r="Z4534" s="22"/>
      <c r="AC4534" s="22"/>
      <c r="AF4534" s="22"/>
      <c r="AI4534" s="22"/>
      <c r="AL4534" s="22"/>
      <c r="AO4534" s="22"/>
      <c r="AR4534" s="22"/>
      <c r="AU4534" s="22"/>
      <c r="AX4534" s="22"/>
      <c r="BA4534" s="22"/>
      <c r="BD4534" s="22"/>
    </row>
    <row r="4535" spans="2:56" x14ac:dyDescent="0.3">
      <c r="B4535" s="22"/>
      <c r="C4535" s="55"/>
      <c r="D4535" s="44"/>
      <c r="E4535" s="40"/>
      <c r="F4535" s="40"/>
      <c r="G4535" s="22"/>
      <c r="H4535" s="44"/>
      <c r="I4535" s="67"/>
      <c r="J4535" s="67"/>
      <c r="K4535" s="4"/>
      <c r="N4535" s="22"/>
      <c r="Q4535" s="22"/>
      <c r="T4535" s="22"/>
      <c r="W4535" s="22"/>
      <c r="Z4535" s="22"/>
      <c r="AC4535" s="22"/>
      <c r="AF4535" s="22"/>
      <c r="AI4535" s="22"/>
      <c r="AL4535" s="22"/>
      <c r="AO4535" s="22"/>
      <c r="AR4535" s="22"/>
      <c r="AU4535" s="22"/>
      <c r="AX4535" s="22"/>
      <c r="BA4535" s="22"/>
      <c r="BD4535" s="22"/>
    </row>
    <row r="4536" spans="2:56" x14ac:dyDescent="0.3">
      <c r="B4536" s="22"/>
      <c r="C4536" s="55"/>
      <c r="D4536" s="44"/>
      <c r="E4536" s="40"/>
      <c r="F4536" s="40"/>
      <c r="G4536" s="22"/>
      <c r="H4536" s="44"/>
      <c r="I4536" s="67"/>
      <c r="J4536" s="67"/>
      <c r="K4536" s="4"/>
      <c r="N4536" s="22"/>
      <c r="Q4536" s="22"/>
      <c r="T4536" s="22"/>
      <c r="W4536" s="22"/>
      <c r="Z4536" s="22"/>
      <c r="AC4536" s="22"/>
      <c r="AF4536" s="22"/>
      <c r="AI4536" s="22"/>
      <c r="AL4536" s="22"/>
      <c r="AO4536" s="22"/>
      <c r="AR4536" s="22"/>
      <c r="AU4536" s="22"/>
      <c r="AX4536" s="22"/>
      <c r="BA4536" s="22"/>
      <c r="BD4536" s="22"/>
    </row>
    <row r="4537" spans="2:56" x14ac:dyDescent="0.3">
      <c r="B4537" s="22"/>
      <c r="C4537" s="55"/>
      <c r="D4537" s="44"/>
      <c r="E4537" s="40"/>
      <c r="F4537" s="40"/>
      <c r="G4537" s="22"/>
      <c r="H4537" s="44"/>
      <c r="I4537" s="67"/>
      <c r="J4537" s="67"/>
      <c r="K4537" s="4"/>
      <c r="N4537" s="22"/>
      <c r="Q4537" s="22"/>
      <c r="T4537" s="22"/>
      <c r="W4537" s="22"/>
      <c r="Z4537" s="22"/>
      <c r="AC4537" s="22"/>
      <c r="AF4537" s="22"/>
      <c r="AI4537" s="22"/>
      <c r="AL4537" s="22"/>
      <c r="AO4537" s="22"/>
      <c r="AR4537" s="22"/>
      <c r="AU4537" s="22"/>
      <c r="AX4537" s="22"/>
      <c r="BA4537" s="22"/>
      <c r="BD4537" s="22"/>
    </row>
    <row r="4538" spans="2:56" x14ac:dyDescent="0.3">
      <c r="B4538" s="22"/>
      <c r="C4538" s="55"/>
      <c r="D4538" s="44"/>
      <c r="E4538" s="40"/>
      <c r="F4538" s="40"/>
      <c r="G4538" s="22"/>
      <c r="H4538" s="44"/>
      <c r="I4538" s="67"/>
      <c r="J4538" s="67"/>
      <c r="K4538" s="4"/>
      <c r="N4538" s="22"/>
      <c r="Q4538" s="22"/>
      <c r="T4538" s="22"/>
      <c r="W4538" s="22"/>
      <c r="Z4538" s="22"/>
      <c r="AC4538" s="22"/>
      <c r="AF4538" s="22"/>
      <c r="AI4538" s="22"/>
      <c r="AL4538" s="22"/>
      <c r="AO4538" s="22"/>
      <c r="AR4538" s="22"/>
      <c r="AU4538" s="22"/>
      <c r="AX4538" s="22"/>
      <c r="BA4538" s="22"/>
      <c r="BD4538" s="22"/>
    </row>
    <row r="4539" spans="2:56" x14ac:dyDescent="0.3">
      <c r="B4539" s="22"/>
      <c r="C4539" s="55"/>
      <c r="D4539" s="44"/>
      <c r="E4539" s="40"/>
      <c r="F4539" s="40"/>
      <c r="G4539" s="22"/>
      <c r="H4539" s="44"/>
      <c r="I4539" s="67"/>
      <c r="J4539" s="67"/>
      <c r="K4539" s="4"/>
      <c r="N4539" s="22"/>
      <c r="Q4539" s="22"/>
      <c r="T4539" s="22"/>
      <c r="W4539" s="22"/>
      <c r="Z4539" s="22"/>
      <c r="AC4539" s="22"/>
      <c r="AF4539" s="22"/>
      <c r="AI4539" s="22"/>
      <c r="AL4539" s="22"/>
      <c r="AO4539" s="22"/>
      <c r="AR4539" s="22"/>
      <c r="AU4539" s="22"/>
      <c r="AX4539" s="22"/>
      <c r="BA4539" s="22"/>
      <c r="BD4539" s="22"/>
    </row>
    <row r="4540" spans="2:56" x14ac:dyDescent="0.3">
      <c r="B4540" s="22"/>
      <c r="C4540" s="55"/>
      <c r="D4540" s="44"/>
      <c r="E4540" s="40"/>
      <c r="F4540" s="40"/>
      <c r="G4540" s="22"/>
      <c r="H4540" s="44"/>
      <c r="I4540" s="67"/>
      <c r="J4540" s="67"/>
      <c r="K4540" s="4"/>
      <c r="N4540" s="22"/>
      <c r="Q4540" s="22"/>
      <c r="T4540" s="22"/>
      <c r="W4540" s="22"/>
      <c r="Z4540" s="22"/>
      <c r="AC4540" s="22"/>
      <c r="AF4540" s="22"/>
      <c r="AI4540" s="22"/>
      <c r="AL4540" s="22"/>
      <c r="AO4540" s="22"/>
      <c r="AR4540" s="22"/>
      <c r="AU4540" s="22"/>
      <c r="AX4540" s="22"/>
      <c r="BA4540" s="22"/>
      <c r="BD4540" s="22"/>
    </row>
    <row r="4541" spans="2:56" x14ac:dyDescent="0.3">
      <c r="B4541" s="22"/>
      <c r="C4541" s="55"/>
      <c r="D4541" s="44"/>
      <c r="E4541" s="40"/>
      <c r="F4541" s="40"/>
      <c r="G4541" s="22"/>
      <c r="H4541" s="44"/>
      <c r="I4541" s="67"/>
      <c r="J4541" s="67"/>
      <c r="K4541" s="4"/>
      <c r="N4541" s="22"/>
      <c r="Q4541" s="22"/>
      <c r="T4541" s="22"/>
      <c r="W4541" s="22"/>
      <c r="Z4541" s="22"/>
      <c r="AC4541" s="22"/>
      <c r="AF4541" s="22"/>
      <c r="AI4541" s="22"/>
      <c r="AL4541" s="22"/>
      <c r="AO4541" s="22"/>
      <c r="AR4541" s="22"/>
      <c r="AU4541" s="22"/>
      <c r="AX4541" s="22"/>
      <c r="BA4541" s="22"/>
      <c r="BD4541" s="22"/>
    </row>
    <row r="4542" spans="2:56" x14ac:dyDescent="0.3">
      <c r="B4542" s="22"/>
      <c r="C4542" s="55"/>
      <c r="D4542" s="44"/>
      <c r="E4542" s="40"/>
      <c r="F4542" s="40"/>
      <c r="G4542" s="22"/>
      <c r="H4542" s="44"/>
      <c r="I4542" s="67"/>
      <c r="J4542" s="67"/>
      <c r="K4542" s="4"/>
      <c r="N4542" s="22"/>
      <c r="Q4542" s="22"/>
      <c r="T4542" s="22"/>
      <c r="W4542" s="22"/>
      <c r="Z4542" s="22"/>
      <c r="AC4542" s="22"/>
      <c r="AF4542" s="22"/>
      <c r="AI4542" s="22"/>
      <c r="AL4542" s="22"/>
      <c r="AO4542" s="22"/>
      <c r="AR4542" s="22"/>
      <c r="AU4542" s="22"/>
      <c r="AX4542" s="22"/>
      <c r="BA4542" s="22"/>
      <c r="BD4542" s="22"/>
    </row>
    <row r="4543" spans="2:56" x14ac:dyDescent="0.3">
      <c r="B4543" s="22"/>
      <c r="C4543" s="55"/>
      <c r="D4543" s="44"/>
      <c r="E4543" s="40"/>
      <c r="F4543" s="40"/>
      <c r="G4543" s="22"/>
      <c r="H4543" s="44"/>
      <c r="I4543" s="67"/>
      <c r="J4543" s="67"/>
      <c r="K4543" s="4"/>
      <c r="N4543" s="22"/>
      <c r="Q4543" s="22"/>
      <c r="T4543" s="22"/>
      <c r="W4543" s="22"/>
      <c r="Z4543" s="22"/>
      <c r="AC4543" s="22"/>
      <c r="AF4543" s="22"/>
      <c r="AI4543" s="22"/>
      <c r="AL4543" s="22"/>
      <c r="AO4543" s="22"/>
      <c r="AR4543" s="22"/>
      <c r="AU4543" s="22"/>
      <c r="AX4543" s="22"/>
      <c r="BA4543" s="22"/>
      <c r="BD4543" s="22"/>
    </row>
    <row r="4544" spans="2:56" x14ac:dyDescent="0.3">
      <c r="B4544" s="22"/>
      <c r="C4544" s="55"/>
      <c r="D4544" s="44"/>
      <c r="E4544" s="40"/>
      <c r="F4544" s="40"/>
      <c r="G4544" s="22"/>
      <c r="H4544" s="44"/>
      <c r="I4544" s="67"/>
      <c r="J4544" s="67"/>
      <c r="K4544" s="4"/>
      <c r="N4544" s="22"/>
      <c r="Q4544" s="22"/>
      <c r="T4544" s="22"/>
      <c r="W4544" s="22"/>
      <c r="Z4544" s="22"/>
      <c r="AC4544" s="22"/>
      <c r="AF4544" s="22"/>
      <c r="AI4544" s="22"/>
      <c r="AL4544" s="22"/>
      <c r="AO4544" s="22"/>
      <c r="AR4544" s="22"/>
      <c r="AU4544" s="22"/>
      <c r="AX4544" s="22"/>
      <c r="BA4544" s="22"/>
      <c r="BD4544" s="22"/>
    </row>
    <row r="4545" spans="2:56" x14ac:dyDescent="0.3">
      <c r="B4545" s="22"/>
      <c r="C4545" s="55"/>
      <c r="D4545" s="44"/>
      <c r="E4545" s="40"/>
      <c r="F4545" s="40"/>
      <c r="G4545" s="22"/>
      <c r="H4545" s="44"/>
      <c r="I4545" s="67"/>
      <c r="J4545" s="67"/>
      <c r="K4545" s="4"/>
      <c r="N4545" s="22"/>
      <c r="Q4545" s="22"/>
      <c r="T4545" s="22"/>
      <c r="W4545" s="22"/>
      <c r="Z4545" s="22"/>
      <c r="AC4545" s="22"/>
      <c r="AF4545" s="22"/>
      <c r="AI4545" s="22"/>
      <c r="AL4545" s="22"/>
      <c r="AO4545" s="22"/>
      <c r="AR4545" s="22"/>
      <c r="AU4545" s="22"/>
      <c r="AX4545" s="22"/>
      <c r="BA4545" s="22"/>
      <c r="BD4545" s="22"/>
    </row>
    <row r="4546" spans="2:56" x14ac:dyDescent="0.3">
      <c r="B4546" s="22"/>
      <c r="C4546" s="55"/>
      <c r="D4546" s="44"/>
      <c r="E4546" s="40"/>
      <c r="F4546" s="40"/>
      <c r="G4546" s="22"/>
      <c r="H4546" s="44"/>
      <c r="I4546" s="67"/>
      <c r="J4546" s="67"/>
      <c r="K4546" s="4"/>
      <c r="N4546" s="22"/>
      <c r="Q4546" s="22"/>
      <c r="T4546" s="22"/>
      <c r="W4546" s="22"/>
      <c r="Z4546" s="22"/>
      <c r="AC4546" s="22"/>
      <c r="AF4546" s="22"/>
      <c r="AI4546" s="22"/>
      <c r="AL4546" s="22"/>
      <c r="AO4546" s="22"/>
      <c r="AR4546" s="22"/>
      <c r="AU4546" s="22"/>
      <c r="AX4546" s="22"/>
      <c r="BA4546" s="22"/>
      <c r="BD4546" s="22"/>
    </row>
    <row r="4547" spans="2:56" x14ac:dyDescent="0.3">
      <c r="B4547" s="22"/>
      <c r="C4547" s="55"/>
      <c r="D4547" s="44"/>
      <c r="E4547" s="40"/>
      <c r="F4547" s="40"/>
      <c r="G4547" s="22"/>
      <c r="H4547" s="44"/>
      <c r="I4547" s="67"/>
      <c r="J4547" s="67"/>
      <c r="K4547" s="4"/>
      <c r="N4547" s="22"/>
      <c r="Q4547" s="22"/>
      <c r="T4547" s="22"/>
      <c r="W4547" s="22"/>
      <c r="Z4547" s="22"/>
      <c r="AC4547" s="22"/>
      <c r="AF4547" s="22"/>
      <c r="AI4547" s="22"/>
      <c r="AL4547" s="22"/>
      <c r="AO4547" s="22"/>
      <c r="AR4547" s="22"/>
      <c r="AU4547" s="22"/>
      <c r="AX4547" s="22"/>
      <c r="BA4547" s="22"/>
      <c r="BD4547" s="22"/>
    </row>
    <row r="4548" spans="2:56" x14ac:dyDescent="0.3">
      <c r="B4548" s="22"/>
      <c r="C4548" s="55"/>
      <c r="D4548" s="44"/>
      <c r="E4548" s="40"/>
      <c r="F4548" s="40"/>
      <c r="G4548" s="22"/>
      <c r="H4548" s="44"/>
      <c r="I4548" s="67"/>
      <c r="J4548" s="67"/>
      <c r="K4548" s="4"/>
      <c r="N4548" s="22"/>
      <c r="Q4548" s="22"/>
      <c r="T4548" s="22"/>
      <c r="W4548" s="22"/>
      <c r="Z4548" s="22"/>
      <c r="AC4548" s="22"/>
      <c r="AF4548" s="22"/>
      <c r="AI4548" s="22"/>
      <c r="AL4548" s="22"/>
      <c r="AO4548" s="22"/>
      <c r="AR4548" s="22"/>
      <c r="AU4548" s="22"/>
      <c r="AX4548" s="22"/>
      <c r="BA4548" s="22"/>
      <c r="BD4548" s="22"/>
    </row>
    <row r="4549" spans="2:56" x14ac:dyDescent="0.3">
      <c r="B4549" s="22"/>
      <c r="C4549" s="55"/>
      <c r="D4549" s="44"/>
      <c r="E4549" s="40"/>
      <c r="F4549" s="40"/>
      <c r="G4549" s="22"/>
      <c r="H4549" s="44"/>
      <c r="I4549" s="67"/>
      <c r="J4549" s="67"/>
      <c r="K4549" s="4"/>
      <c r="N4549" s="22"/>
      <c r="Q4549" s="22"/>
      <c r="T4549" s="22"/>
      <c r="W4549" s="22"/>
      <c r="Z4549" s="22"/>
      <c r="AC4549" s="22"/>
      <c r="AF4549" s="22"/>
      <c r="AI4549" s="22"/>
      <c r="AL4549" s="22"/>
      <c r="AO4549" s="22"/>
      <c r="AR4549" s="22"/>
      <c r="AU4549" s="22"/>
      <c r="AX4549" s="22"/>
      <c r="BA4549" s="22"/>
      <c r="BD4549" s="22"/>
    </row>
    <row r="4550" spans="2:56" x14ac:dyDescent="0.3">
      <c r="B4550" s="22"/>
      <c r="C4550" s="55"/>
      <c r="D4550" s="44"/>
      <c r="E4550" s="40"/>
      <c r="F4550" s="40"/>
      <c r="G4550" s="22"/>
      <c r="H4550" s="44"/>
      <c r="I4550" s="67"/>
      <c r="J4550" s="67"/>
      <c r="K4550" s="4"/>
      <c r="N4550" s="22"/>
      <c r="Q4550" s="22"/>
      <c r="T4550" s="22"/>
      <c r="W4550" s="22"/>
      <c r="Z4550" s="22"/>
      <c r="AC4550" s="22"/>
      <c r="AF4550" s="22"/>
      <c r="AI4550" s="22"/>
      <c r="AL4550" s="22"/>
      <c r="AO4550" s="22"/>
      <c r="AR4550" s="22"/>
      <c r="AU4550" s="22"/>
      <c r="AX4550" s="22"/>
      <c r="BA4550" s="22"/>
      <c r="BD4550" s="22"/>
    </row>
    <row r="4551" spans="2:56" x14ac:dyDescent="0.3">
      <c r="B4551" s="22"/>
      <c r="C4551" s="55"/>
      <c r="D4551" s="44"/>
      <c r="E4551" s="40"/>
      <c r="F4551" s="40"/>
      <c r="G4551" s="22"/>
      <c r="H4551" s="44"/>
      <c r="I4551" s="67"/>
      <c r="J4551" s="67"/>
      <c r="K4551" s="4"/>
      <c r="N4551" s="22"/>
      <c r="Q4551" s="22"/>
      <c r="T4551" s="22"/>
      <c r="W4551" s="22"/>
      <c r="Z4551" s="22"/>
      <c r="AC4551" s="22"/>
      <c r="AF4551" s="22"/>
      <c r="AI4551" s="22"/>
      <c r="AL4551" s="22"/>
      <c r="AO4551" s="22"/>
      <c r="AR4551" s="22"/>
      <c r="AU4551" s="22"/>
      <c r="AX4551" s="22"/>
      <c r="BA4551" s="22"/>
      <c r="BD4551" s="22"/>
    </row>
    <row r="4552" spans="2:56" x14ac:dyDescent="0.3">
      <c r="B4552" s="22"/>
      <c r="C4552" s="55"/>
      <c r="D4552" s="44"/>
      <c r="E4552" s="40"/>
      <c r="F4552" s="40"/>
      <c r="G4552" s="22"/>
      <c r="H4552" s="44"/>
      <c r="I4552" s="67"/>
      <c r="J4552" s="67"/>
      <c r="K4552" s="4"/>
      <c r="N4552" s="22"/>
      <c r="Q4552" s="22"/>
      <c r="T4552" s="22"/>
      <c r="W4552" s="22"/>
      <c r="Z4552" s="22"/>
      <c r="AC4552" s="22"/>
      <c r="AF4552" s="22"/>
      <c r="AI4552" s="22"/>
      <c r="AL4552" s="22"/>
      <c r="AO4552" s="22"/>
      <c r="AR4552" s="22"/>
      <c r="AU4552" s="22"/>
      <c r="AX4552" s="22"/>
      <c r="BA4552" s="22"/>
      <c r="BD4552" s="22"/>
    </row>
    <row r="4553" spans="2:56" x14ac:dyDescent="0.3">
      <c r="B4553" s="22"/>
      <c r="C4553" s="55"/>
      <c r="D4553" s="44"/>
      <c r="E4553" s="40"/>
      <c r="F4553" s="40"/>
      <c r="G4553" s="22"/>
      <c r="H4553" s="44"/>
      <c r="I4553" s="67"/>
      <c r="J4553" s="67"/>
      <c r="K4553" s="4"/>
      <c r="N4553" s="22"/>
      <c r="Q4553" s="22"/>
      <c r="T4553" s="22"/>
      <c r="W4553" s="22"/>
      <c r="Z4553" s="22"/>
      <c r="AC4553" s="22"/>
      <c r="AF4553" s="22"/>
      <c r="AI4553" s="22"/>
      <c r="AL4553" s="22"/>
      <c r="AO4553" s="22"/>
      <c r="AR4553" s="22"/>
      <c r="AU4553" s="22"/>
      <c r="AX4553" s="22"/>
      <c r="BA4553" s="22"/>
      <c r="BD4553" s="22"/>
    </row>
    <row r="4554" spans="2:56" x14ac:dyDescent="0.3">
      <c r="B4554" s="22"/>
      <c r="C4554" s="55"/>
      <c r="D4554" s="44"/>
      <c r="E4554" s="40"/>
      <c r="F4554" s="40"/>
      <c r="G4554" s="22"/>
      <c r="H4554" s="44"/>
      <c r="I4554" s="67"/>
      <c r="J4554" s="67"/>
      <c r="K4554" s="4"/>
      <c r="N4554" s="22"/>
      <c r="Q4554" s="22"/>
      <c r="T4554" s="22"/>
      <c r="W4554" s="22"/>
      <c r="Z4554" s="22"/>
      <c r="AC4554" s="22"/>
      <c r="AF4554" s="22"/>
      <c r="AI4554" s="22"/>
      <c r="AL4554" s="22"/>
      <c r="AO4554" s="22"/>
      <c r="AR4554" s="22"/>
      <c r="AU4554" s="22"/>
      <c r="AX4554" s="22"/>
      <c r="BA4554" s="22"/>
      <c r="BD4554" s="22"/>
    </row>
    <row r="4555" spans="2:56" x14ac:dyDescent="0.3">
      <c r="B4555" s="22"/>
      <c r="C4555" s="55"/>
      <c r="D4555" s="44"/>
      <c r="E4555" s="40"/>
      <c r="F4555" s="40"/>
      <c r="G4555" s="22"/>
      <c r="H4555" s="44"/>
      <c r="I4555" s="67"/>
      <c r="J4555" s="67"/>
      <c r="K4555" s="4"/>
      <c r="N4555" s="22"/>
      <c r="Q4555" s="22"/>
      <c r="T4555" s="22"/>
      <c r="W4555" s="22"/>
      <c r="Z4555" s="22"/>
      <c r="AC4555" s="22"/>
      <c r="AF4555" s="22"/>
      <c r="AI4555" s="22"/>
      <c r="AL4555" s="22"/>
      <c r="AO4555" s="22"/>
      <c r="AR4555" s="22"/>
      <c r="AU4555" s="22"/>
      <c r="AX4555" s="22"/>
      <c r="BA4555" s="22"/>
      <c r="BD4555" s="22"/>
    </row>
    <row r="4556" spans="2:56" x14ac:dyDescent="0.3">
      <c r="B4556" s="22"/>
      <c r="C4556" s="55"/>
      <c r="D4556" s="44"/>
      <c r="E4556" s="40"/>
      <c r="F4556" s="40"/>
      <c r="G4556" s="22"/>
      <c r="H4556" s="44"/>
      <c r="I4556" s="67"/>
      <c r="J4556" s="67"/>
      <c r="K4556" s="4"/>
      <c r="N4556" s="22"/>
      <c r="Q4556" s="22"/>
      <c r="T4556" s="22"/>
      <c r="W4556" s="22"/>
      <c r="Z4556" s="22"/>
      <c r="AC4556" s="22"/>
      <c r="AF4556" s="22"/>
      <c r="AI4556" s="22"/>
      <c r="AL4556" s="22"/>
      <c r="AO4556" s="22"/>
      <c r="AR4556" s="22"/>
      <c r="AU4556" s="22"/>
      <c r="AX4556" s="22"/>
      <c r="BA4556" s="22"/>
      <c r="BD4556" s="22"/>
    </row>
    <row r="4557" spans="2:56" x14ac:dyDescent="0.3">
      <c r="B4557" s="22"/>
      <c r="C4557" s="55"/>
      <c r="D4557" s="44"/>
      <c r="E4557" s="40"/>
      <c r="F4557" s="40"/>
      <c r="G4557" s="22"/>
      <c r="H4557" s="44"/>
      <c r="I4557" s="67"/>
      <c r="J4557" s="67"/>
      <c r="K4557" s="4"/>
      <c r="N4557" s="22"/>
      <c r="Q4557" s="22"/>
      <c r="T4557" s="22"/>
      <c r="W4557" s="22"/>
      <c r="Z4557" s="22"/>
      <c r="AC4557" s="22"/>
      <c r="AF4557" s="22"/>
      <c r="AI4557" s="22"/>
      <c r="AL4557" s="22"/>
      <c r="AO4557" s="22"/>
      <c r="AR4557" s="22"/>
      <c r="AU4557" s="22"/>
      <c r="AX4557" s="22"/>
      <c r="BA4557" s="22"/>
      <c r="BD4557" s="22"/>
    </row>
    <row r="4558" spans="2:56" x14ac:dyDescent="0.3">
      <c r="B4558" s="22"/>
      <c r="C4558" s="55"/>
      <c r="D4558" s="44"/>
      <c r="E4558" s="40"/>
      <c r="F4558" s="40"/>
      <c r="G4558" s="22"/>
      <c r="H4558" s="44"/>
      <c r="I4558" s="67"/>
      <c r="J4558" s="67"/>
      <c r="K4558" s="4"/>
      <c r="N4558" s="22"/>
      <c r="Q4558" s="22"/>
      <c r="T4558" s="22"/>
      <c r="W4558" s="22"/>
      <c r="Z4558" s="22"/>
      <c r="AC4558" s="22"/>
      <c r="AF4558" s="22"/>
      <c r="AI4558" s="22"/>
      <c r="AL4558" s="22"/>
      <c r="AO4558" s="22"/>
      <c r="AR4558" s="22"/>
      <c r="AU4558" s="22"/>
      <c r="AX4558" s="22"/>
      <c r="BA4558" s="22"/>
      <c r="BD4558" s="22"/>
    </row>
    <row r="4559" spans="2:56" x14ac:dyDescent="0.3">
      <c r="B4559" s="22"/>
      <c r="C4559" s="55"/>
      <c r="D4559" s="44"/>
      <c r="E4559" s="40"/>
      <c r="F4559" s="40"/>
      <c r="G4559" s="22"/>
      <c r="H4559" s="44"/>
      <c r="I4559" s="67"/>
      <c r="J4559" s="67"/>
      <c r="K4559" s="4"/>
      <c r="N4559" s="22"/>
      <c r="Q4559" s="22"/>
      <c r="T4559" s="22"/>
      <c r="W4559" s="22"/>
      <c r="Z4559" s="22"/>
      <c r="AC4559" s="22"/>
      <c r="AF4559" s="22"/>
      <c r="AI4559" s="22"/>
      <c r="AL4559" s="22"/>
      <c r="AO4559" s="22"/>
      <c r="AR4559" s="22"/>
      <c r="AU4559" s="22"/>
      <c r="AX4559" s="22"/>
      <c r="BA4559" s="22"/>
      <c r="BD4559" s="22"/>
    </row>
    <row r="4560" spans="2:56" x14ac:dyDescent="0.3">
      <c r="B4560" s="22"/>
      <c r="C4560" s="55"/>
      <c r="D4560" s="44"/>
      <c r="E4560" s="40"/>
      <c r="F4560" s="40"/>
      <c r="G4560" s="22"/>
      <c r="H4560" s="44"/>
      <c r="I4560" s="67"/>
      <c r="J4560" s="67"/>
      <c r="K4560" s="4"/>
      <c r="N4560" s="22"/>
      <c r="Q4560" s="22"/>
      <c r="T4560" s="22"/>
      <c r="W4560" s="22"/>
      <c r="Z4560" s="22"/>
      <c r="AC4560" s="22"/>
      <c r="AF4560" s="22"/>
      <c r="AI4560" s="22"/>
      <c r="AL4560" s="22"/>
      <c r="AO4560" s="22"/>
      <c r="AR4560" s="22"/>
      <c r="AU4560" s="22"/>
      <c r="AX4560" s="22"/>
      <c r="BA4560" s="22"/>
      <c r="BD4560" s="22"/>
    </row>
    <row r="4561" spans="2:56" x14ac:dyDescent="0.3">
      <c r="B4561" s="22"/>
      <c r="C4561" s="55"/>
      <c r="D4561" s="44"/>
      <c r="E4561" s="40"/>
      <c r="F4561" s="40"/>
      <c r="G4561" s="22"/>
      <c r="H4561" s="44"/>
      <c r="I4561" s="67"/>
      <c r="J4561" s="67"/>
      <c r="K4561" s="4"/>
      <c r="N4561" s="22"/>
      <c r="Q4561" s="22"/>
      <c r="T4561" s="22"/>
      <c r="W4561" s="22"/>
      <c r="Z4561" s="22"/>
      <c r="AC4561" s="22"/>
      <c r="AF4561" s="22"/>
      <c r="AI4561" s="22"/>
      <c r="AL4561" s="22"/>
      <c r="AO4561" s="22"/>
      <c r="AR4561" s="22"/>
      <c r="AU4561" s="22"/>
      <c r="AX4561" s="22"/>
      <c r="BA4561" s="22"/>
      <c r="BD4561" s="22"/>
    </row>
    <row r="4562" spans="2:56" x14ac:dyDescent="0.3">
      <c r="B4562" s="22"/>
      <c r="C4562" s="55"/>
      <c r="D4562" s="44"/>
      <c r="E4562" s="40"/>
      <c r="F4562" s="40"/>
      <c r="G4562" s="22"/>
      <c r="H4562" s="44"/>
      <c r="I4562" s="67"/>
      <c r="J4562" s="67"/>
      <c r="K4562" s="4"/>
      <c r="N4562" s="22"/>
      <c r="Q4562" s="22"/>
      <c r="T4562" s="22"/>
      <c r="W4562" s="22"/>
      <c r="Z4562" s="22"/>
      <c r="AC4562" s="22"/>
      <c r="AF4562" s="22"/>
      <c r="AI4562" s="22"/>
      <c r="AL4562" s="22"/>
      <c r="AO4562" s="22"/>
      <c r="AR4562" s="22"/>
      <c r="AU4562" s="22"/>
      <c r="AX4562" s="22"/>
      <c r="BA4562" s="22"/>
      <c r="BD4562" s="22"/>
    </row>
    <row r="4563" spans="2:56" x14ac:dyDescent="0.3">
      <c r="B4563" s="22"/>
      <c r="C4563" s="55"/>
      <c r="D4563" s="44"/>
      <c r="E4563" s="40"/>
      <c r="F4563" s="40"/>
      <c r="G4563" s="22"/>
      <c r="H4563" s="44"/>
      <c r="I4563" s="67"/>
      <c r="J4563" s="67"/>
      <c r="K4563" s="4"/>
      <c r="N4563" s="22"/>
      <c r="Q4563" s="22"/>
      <c r="T4563" s="22"/>
      <c r="W4563" s="22"/>
      <c r="Z4563" s="22"/>
      <c r="AC4563" s="22"/>
      <c r="AF4563" s="22"/>
      <c r="AI4563" s="22"/>
      <c r="AL4563" s="22"/>
      <c r="AO4563" s="22"/>
      <c r="AR4563" s="22"/>
      <c r="AU4563" s="22"/>
      <c r="AX4563" s="22"/>
      <c r="BA4563" s="22"/>
      <c r="BD4563" s="22"/>
    </row>
    <row r="4564" spans="2:56" x14ac:dyDescent="0.3">
      <c r="B4564" s="22"/>
      <c r="C4564" s="55"/>
      <c r="D4564" s="44"/>
      <c r="E4564" s="40"/>
      <c r="F4564" s="40"/>
      <c r="G4564" s="22"/>
      <c r="H4564" s="44"/>
      <c r="I4564" s="67"/>
      <c r="J4564" s="67"/>
      <c r="K4564" s="4"/>
      <c r="N4564" s="22"/>
      <c r="Q4564" s="22"/>
      <c r="T4564" s="22"/>
      <c r="W4564" s="22"/>
      <c r="Z4564" s="22"/>
      <c r="AC4564" s="22"/>
      <c r="AF4564" s="22"/>
      <c r="AI4564" s="22"/>
      <c r="AL4564" s="22"/>
      <c r="AO4564" s="22"/>
      <c r="AR4564" s="22"/>
      <c r="AU4564" s="22"/>
      <c r="AX4564" s="22"/>
      <c r="BA4564" s="22"/>
      <c r="BD4564" s="22"/>
    </row>
    <row r="4565" spans="2:56" x14ac:dyDescent="0.3">
      <c r="B4565" s="22"/>
      <c r="C4565" s="55"/>
      <c r="D4565" s="44"/>
      <c r="E4565" s="40"/>
      <c r="F4565" s="40"/>
      <c r="G4565" s="22"/>
      <c r="H4565" s="44"/>
      <c r="I4565" s="67"/>
      <c r="J4565" s="67"/>
      <c r="K4565" s="4"/>
      <c r="N4565" s="22"/>
      <c r="Q4565" s="22"/>
      <c r="T4565" s="22"/>
      <c r="W4565" s="22"/>
      <c r="Z4565" s="22"/>
      <c r="AC4565" s="22"/>
      <c r="AF4565" s="22"/>
      <c r="AI4565" s="22"/>
      <c r="AL4565" s="22"/>
      <c r="AO4565" s="22"/>
      <c r="AR4565" s="22"/>
      <c r="AU4565" s="22"/>
      <c r="AX4565" s="22"/>
      <c r="BA4565" s="22"/>
      <c r="BD4565" s="22"/>
    </row>
    <row r="4566" spans="2:56" x14ac:dyDescent="0.3">
      <c r="B4566" s="22"/>
      <c r="C4566" s="55"/>
      <c r="D4566" s="44"/>
      <c r="E4566" s="40"/>
      <c r="F4566" s="40"/>
      <c r="G4566" s="22"/>
      <c r="H4566" s="44"/>
      <c r="I4566" s="67"/>
      <c r="J4566" s="67"/>
      <c r="K4566" s="4"/>
      <c r="N4566" s="22"/>
      <c r="Q4566" s="22"/>
      <c r="T4566" s="22"/>
      <c r="W4566" s="22"/>
      <c r="Z4566" s="22"/>
      <c r="AC4566" s="22"/>
      <c r="AF4566" s="22"/>
      <c r="AI4566" s="22"/>
      <c r="AL4566" s="22"/>
      <c r="AO4566" s="22"/>
      <c r="AR4566" s="22"/>
      <c r="AU4566" s="22"/>
      <c r="AX4566" s="22"/>
      <c r="BA4566" s="22"/>
      <c r="BD4566" s="22"/>
    </row>
    <row r="4567" spans="2:56" x14ac:dyDescent="0.3">
      <c r="B4567" s="22"/>
      <c r="C4567" s="55"/>
      <c r="D4567" s="44"/>
      <c r="E4567" s="40"/>
      <c r="F4567" s="40"/>
      <c r="G4567" s="22"/>
      <c r="H4567" s="44"/>
      <c r="I4567" s="67"/>
      <c r="J4567" s="67"/>
      <c r="K4567" s="4"/>
      <c r="N4567" s="22"/>
      <c r="Q4567" s="22"/>
      <c r="T4567" s="22"/>
      <c r="W4567" s="22"/>
      <c r="Z4567" s="22"/>
      <c r="AC4567" s="22"/>
      <c r="AF4567" s="22"/>
      <c r="AI4567" s="22"/>
      <c r="AL4567" s="22"/>
      <c r="AO4567" s="22"/>
      <c r="AR4567" s="22"/>
      <c r="AU4567" s="22"/>
      <c r="AX4567" s="22"/>
      <c r="BA4567" s="22"/>
      <c r="BD4567" s="22"/>
    </row>
    <row r="4568" spans="2:56" x14ac:dyDescent="0.3">
      <c r="B4568" s="22"/>
      <c r="C4568" s="55"/>
      <c r="D4568" s="44"/>
      <c r="E4568" s="40"/>
      <c r="F4568" s="40"/>
      <c r="G4568" s="22"/>
      <c r="H4568" s="44"/>
      <c r="I4568" s="67"/>
      <c r="J4568" s="67"/>
      <c r="K4568" s="4"/>
      <c r="N4568" s="22"/>
      <c r="Q4568" s="22"/>
      <c r="T4568" s="22"/>
      <c r="W4568" s="22"/>
      <c r="Z4568" s="22"/>
      <c r="AC4568" s="22"/>
      <c r="AF4568" s="22"/>
      <c r="AI4568" s="22"/>
      <c r="AL4568" s="22"/>
      <c r="AO4568" s="22"/>
      <c r="AR4568" s="22"/>
      <c r="AU4568" s="22"/>
      <c r="AX4568" s="22"/>
      <c r="BA4568" s="22"/>
      <c r="BD4568" s="22"/>
    </row>
    <row r="4569" spans="2:56" x14ac:dyDescent="0.3">
      <c r="B4569" s="22"/>
      <c r="C4569" s="55"/>
      <c r="D4569" s="44"/>
      <c r="E4569" s="40"/>
      <c r="F4569" s="40"/>
      <c r="G4569" s="22"/>
      <c r="H4569" s="44"/>
      <c r="I4569" s="67"/>
      <c r="J4569" s="67"/>
      <c r="K4569" s="4"/>
      <c r="N4569" s="22"/>
      <c r="Q4569" s="22"/>
      <c r="T4569" s="22"/>
      <c r="W4569" s="22"/>
      <c r="Z4569" s="22"/>
      <c r="AC4569" s="22"/>
      <c r="AF4569" s="22"/>
      <c r="AI4569" s="22"/>
      <c r="AL4569" s="22"/>
      <c r="AO4569" s="22"/>
      <c r="AR4569" s="22"/>
      <c r="AU4569" s="22"/>
      <c r="AX4569" s="22"/>
      <c r="BA4569" s="22"/>
      <c r="BD4569" s="22"/>
    </row>
    <row r="4570" spans="2:56" x14ac:dyDescent="0.3">
      <c r="B4570" s="22"/>
      <c r="C4570" s="55"/>
      <c r="D4570" s="44"/>
      <c r="E4570" s="40"/>
      <c r="F4570" s="40"/>
      <c r="G4570" s="22"/>
      <c r="H4570" s="44"/>
      <c r="I4570" s="67"/>
      <c r="J4570" s="67"/>
      <c r="K4570" s="4"/>
      <c r="N4570" s="22"/>
      <c r="Q4570" s="22"/>
      <c r="T4570" s="22"/>
      <c r="W4570" s="22"/>
      <c r="Z4570" s="22"/>
      <c r="AC4570" s="22"/>
      <c r="AF4570" s="22"/>
      <c r="AI4570" s="22"/>
      <c r="AL4570" s="22"/>
      <c r="AO4570" s="22"/>
      <c r="AR4570" s="22"/>
      <c r="AU4570" s="22"/>
      <c r="AX4570" s="22"/>
      <c r="BA4570" s="22"/>
      <c r="BD4570" s="22"/>
    </row>
    <row r="4571" spans="2:56" x14ac:dyDescent="0.3">
      <c r="B4571" s="22"/>
      <c r="C4571" s="55"/>
      <c r="D4571" s="44"/>
      <c r="E4571" s="40"/>
      <c r="F4571" s="40"/>
      <c r="G4571" s="22"/>
      <c r="H4571" s="44"/>
      <c r="I4571" s="67"/>
      <c r="J4571" s="67"/>
      <c r="K4571" s="4"/>
      <c r="N4571" s="22"/>
      <c r="Q4571" s="22"/>
      <c r="T4571" s="22"/>
      <c r="W4571" s="22"/>
      <c r="Z4571" s="22"/>
      <c r="AC4571" s="22"/>
      <c r="AF4571" s="22"/>
      <c r="AI4571" s="22"/>
      <c r="AL4571" s="22"/>
      <c r="AO4571" s="22"/>
      <c r="AR4571" s="22"/>
      <c r="AU4571" s="22"/>
      <c r="AX4571" s="22"/>
      <c r="BA4571" s="22"/>
      <c r="BD4571" s="22"/>
    </row>
    <row r="4572" spans="2:56" x14ac:dyDescent="0.3">
      <c r="B4572" s="22"/>
      <c r="C4572" s="55"/>
      <c r="D4572" s="44"/>
      <c r="E4572" s="40"/>
      <c r="F4572" s="40"/>
      <c r="G4572" s="22"/>
      <c r="H4572" s="44"/>
      <c r="I4572" s="67"/>
      <c r="J4572" s="67"/>
      <c r="K4572" s="4"/>
      <c r="N4572" s="22"/>
      <c r="Q4572" s="22"/>
      <c r="T4572" s="22"/>
      <c r="W4572" s="22"/>
      <c r="Z4572" s="22"/>
      <c r="AC4572" s="22"/>
      <c r="AF4572" s="22"/>
      <c r="AI4572" s="22"/>
      <c r="AL4572" s="22"/>
      <c r="AO4572" s="22"/>
      <c r="AR4572" s="22"/>
      <c r="AU4572" s="22"/>
      <c r="AX4572" s="22"/>
      <c r="BA4572" s="22"/>
      <c r="BD4572" s="22"/>
    </row>
    <row r="4573" spans="2:56" x14ac:dyDescent="0.3">
      <c r="B4573" s="22"/>
      <c r="C4573" s="55"/>
      <c r="D4573" s="44"/>
      <c r="E4573" s="40"/>
      <c r="F4573" s="40"/>
      <c r="G4573" s="22"/>
      <c r="H4573" s="44"/>
      <c r="I4573" s="67"/>
      <c r="J4573" s="67"/>
      <c r="K4573" s="4"/>
      <c r="N4573" s="22"/>
      <c r="Q4573" s="22"/>
      <c r="T4573" s="22"/>
      <c r="W4573" s="22"/>
      <c r="Z4573" s="22"/>
      <c r="AC4573" s="22"/>
      <c r="AF4573" s="22"/>
      <c r="AI4573" s="22"/>
      <c r="AL4573" s="22"/>
      <c r="AO4573" s="22"/>
      <c r="AR4573" s="22"/>
      <c r="AU4573" s="22"/>
      <c r="AX4573" s="22"/>
      <c r="BA4573" s="22"/>
      <c r="BD4573" s="22"/>
    </row>
    <row r="4574" spans="2:56" x14ac:dyDescent="0.3">
      <c r="B4574" s="22"/>
      <c r="C4574" s="55"/>
      <c r="D4574" s="44"/>
      <c r="E4574" s="40"/>
      <c r="F4574" s="40"/>
      <c r="G4574" s="22"/>
      <c r="H4574" s="44"/>
      <c r="I4574" s="67"/>
      <c r="J4574" s="67"/>
      <c r="K4574" s="4"/>
      <c r="N4574" s="22"/>
      <c r="Q4574" s="22"/>
      <c r="T4574" s="22"/>
      <c r="W4574" s="22"/>
      <c r="Z4574" s="22"/>
      <c r="AC4574" s="22"/>
      <c r="AF4574" s="22"/>
      <c r="AI4574" s="22"/>
      <c r="AL4574" s="22"/>
      <c r="AO4574" s="22"/>
      <c r="AR4574" s="22"/>
      <c r="AU4574" s="22"/>
      <c r="AX4574" s="22"/>
      <c r="BA4574" s="22"/>
      <c r="BD4574" s="22"/>
    </row>
    <row r="4575" spans="2:56" x14ac:dyDescent="0.3">
      <c r="B4575" s="22"/>
      <c r="C4575" s="55"/>
      <c r="D4575" s="44"/>
      <c r="E4575" s="40"/>
      <c r="F4575" s="40"/>
      <c r="G4575" s="22"/>
      <c r="H4575" s="44"/>
      <c r="I4575" s="67"/>
      <c r="J4575" s="67"/>
      <c r="K4575" s="4"/>
      <c r="N4575" s="22"/>
      <c r="Q4575" s="22"/>
      <c r="T4575" s="22"/>
      <c r="W4575" s="22"/>
      <c r="Z4575" s="22"/>
      <c r="AC4575" s="22"/>
      <c r="AF4575" s="22"/>
      <c r="AI4575" s="22"/>
      <c r="AL4575" s="22"/>
      <c r="AO4575" s="22"/>
      <c r="AR4575" s="22"/>
      <c r="AU4575" s="22"/>
      <c r="AX4575" s="22"/>
      <c r="BA4575" s="22"/>
      <c r="BD4575" s="22"/>
    </row>
    <row r="4576" spans="2:56" x14ac:dyDescent="0.3">
      <c r="B4576" s="22"/>
      <c r="C4576" s="55"/>
      <c r="D4576" s="44"/>
      <c r="E4576" s="40"/>
      <c r="F4576" s="40"/>
      <c r="G4576" s="22"/>
      <c r="H4576" s="44"/>
      <c r="I4576" s="67"/>
      <c r="J4576" s="67"/>
      <c r="K4576" s="4"/>
      <c r="N4576" s="22"/>
      <c r="Q4576" s="22"/>
      <c r="T4576" s="22"/>
      <c r="W4576" s="22"/>
      <c r="Z4576" s="22"/>
      <c r="AC4576" s="22"/>
      <c r="AF4576" s="22"/>
      <c r="AI4576" s="22"/>
      <c r="AL4576" s="22"/>
      <c r="AO4576" s="22"/>
      <c r="AR4576" s="22"/>
      <c r="AU4576" s="22"/>
      <c r="AX4576" s="22"/>
      <c r="BA4576" s="22"/>
      <c r="BD4576" s="22"/>
    </row>
    <row r="4577" spans="2:56" x14ac:dyDescent="0.3">
      <c r="B4577" s="22"/>
      <c r="C4577" s="55"/>
      <c r="D4577" s="44"/>
      <c r="E4577" s="40"/>
      <c r="F4577" s="40"/>
      <c r="G4577" s="22"/>
      <c r="H4577" s="44"/>
      <c r="I4577" s="67"/>
      <c r="J4577" s="67"/>
      <c r="K4577" s="4"/>
      <c r="N4577" s="22"/>
      <c r="Q4577" s="22"/>
      <c r="T4577" s="22"/>
      <c r="W4577" s="22"/>
      <c r="Z4577" s="22"/>
      <c r="AC4577" s="22"/>
      <c r="AF4577" s="22"/>
      <c r="AI4577" s="22"/>
      <c r="AL4577" s="22"/>
      <c r="AO4577" s="22"/>
      <c r="AR4577" s="22"/>
      <c r="AU4577" s="22"/>
      <c r="AX4577" s="22"/>
      <c r="BA4577" s="22"/>
      <c r="BD4577" s="22"/>
    </row>
    <row r="4578" spans="2:56" x14ac:dyDescent="0.3">
      <c r="B4578" s="22"/>
      <c r="C4578" s="55"/>
      <c r="D4578" s="44"/>
      <c r="E4578" s="40"/>
      <c r="F4578" s="40"/>
      <c r="G4578" s="22"/>
      <c r="H4578" s="44"/>
      <c r="I4578" s="67"/>
      <c r="J4578" s="67"/>
      <c r="K4578" s="4"/>
      <c r="N4578" s="22"/>
      <c r="Q4578" s="22"/>
      <c r="T4578" s="22"/>
      <c r="W4578" s="22"/>
      <c r="Z4578" s="22"/>
      <c r="AC4578" s="22"/>
      <c r="AF4578" s="22"/>
      <c r="AI4578" s="22"/>
      <c r="AL4578" s="22"/>
      <c r="AO4578" s="22"/>
      <c r="AR4578" s="22"/>
      <c r="AU4578" s="22"/>
      <c r="AX4578" s="22"/>
      <c r="BA4578" s="22"/>
      <c r="BD4578" s="22"/>
    </row>
    <row r="4579" spans="2:56" x14ac:dyDescent="0.3">
      <c r="B4579" s="22"/>
      <c r="C4579" s="55"/>
      <c r="D4579" s="44"/>
      <c r="E4579" s="40"/>
      <c r="F4579" s="40"/>
      <c r="G4579" s="22"/>
      <c r="H4579" s="44"/>
      <c r="I4579" s="67"/>
      <c r="J4579" s="67"/>
      <c r="K4579" s="4"/>
      <c r="N4579" s="22"/>
      <c r="Q4579" s="22"/>
      <c r="T4579" s="22"/>
      <c r="W4579" s="22"/>
      <c r="Z4579" s="22"/>
      <c r="AC4579" s="22"/>
      <c r="AF4579" s="22"/>
      <c r="AI4579" s="22"/>
      <c r="AL4579" s="22"/>
      <c r="AO4579" s="22"/>
      <c r="AR4579" s="22"/>
      <c r="AU4579" s="22"/>
      <c r="AX4579" s="22"/>
      <c r="BA4579" s="22"/>
      <c r="BD4579" s="22"/>
    </row>
    <row r="4580" spans="2:56" x14ac:dyDescent="0.3">
      <c r="B4580" s="22"/>
      <c r="C4580" s="55"/>
      <c r="D4580" s="44"/>
      <c r="E4580" s="40"/>
      <c r="F4580" s="40"/>
      <c r="G4580" s="22"/>
      <c r="H4580" s="44"/>
      <c r="I4580" s="67"/>
      <c r="J4580" s="67"/>
      <c r="K4580" s="4"/>
      <c r="N4580" s="22"/>
      <c r="Q4580" s="22"/>
      <c r="T4580" s="22"/>
      <c r="W4580" s="22"/>
      <c r="Z4580" s="22"/>
      <c r="AC4580" s="22"/>
      <c r="AF4580" s="22"/>
      <c r="AI4580" s="22"/>
      <c r="AL4580" s="22"/>
      <c r="AO4580" s="22"/>
      <c r="AR4580" s="22"/>
      <c r="AU4580" s="22"/>
      <c r="AX4580" s="22"/>
      <c r="BA4580" s="22"/>
      <c r="BD4580" s="22"/>
    </row>
    <row r="4581" spans="2:56" x14ac:dyDescent="0.3">
      <c r="B4581" s="22"/>
      <c r="C4581" s="55"/>
      <c r="D4581" s="44"/>
      <c r="E4581" s="40"/>
      <c r="F4581" s="40"/>
      <c r="G4581" s="22"/>
      <c r="H4581" s="44"/>
      <c r="I4581" s="67"/>
      <c r="J4581" s="67"/>
      <c r="K4581" s="4"/>
      <c r="N4581" s="22"/>
      <c r="Q4581" s="22"/>
      <c r="T4581" s="22"/>
      <c r="W4581" s="22"/>
      <c r="Z4581" s="22"/>
      <c r="AC4581" s="22"/>
      <c r="AF4581" s="22"/>
      <c r="AI4581" s="22"/>
      <c r="AL4581" s="22"/>
      <c r="AO4581" s="22"/>
      <c r="AR4581" s="22"/>
      <c r="AU4581" s="22"/>
      <c r="AX4581" s="22"/>
      <c r="BA4581" s="22"/>
      <c r="BD4581" s="22"/>
    </row>
    <row r="4582" spans="2:56" x14ac:dyDescent="0.3">
      <c r="B4582" s="22"/>
      <c r="C4582" s="55"/>
      <c r="D4582" s="44"/>
      <c r="E4582" s="40"/>
      <c r="F4582" s="40"/>
      <c r="G4582" s="22"/>
      <c r="H4582" s="44"/>
      <c r="I4582" s="67"/>
      <c r="J4582" s="67"/>
      <c r="K4582" s="4"/>
      <c r="N4582" s="22"/>
      <c r="Q4582" s="22"/>
      <c r="T4582" s="22"/>
      <c r="W4582" s="22"/>
      <c r="Z4582" s="22"/>
      <c r="AC4582" s="22"/>
      <c r="AF4582" s="22"/>
      <c r="AI4582" s="22"/>
      <c r="AL4582" s="22"/>
      <c r="AO4582" s="22"/>
      <c r="AR4582" s="22"/>
      <c r="AU4582" s="22"/>
      <c r="AX4582" s="22"/>
      <c r="BA4582" s="22"/>
      <c r="BD4582" s="22"/>
    </row>
    <row r="4583" spans="2:56" x14ac:dyDescent="0.3">
      <c r="B4583" s="22"/>
      <c r="C4583" s="55"/>
      <c r="D4583" s="44"/>
      <c r="E4583" s="40"/>
      <c r="F4583" s="40"/>
      <c r="G4583" s="22"/>
      <c r="H4583" s="44"/>
      <c r="I4583" s="67"/>
      <c r="J4583" s="67"/>
      <c r="K4583" s="4"/>
      <c r="N4583" s="22"/>
      <c r="Q4583" s="22"/>
      <c r="T4583" s="22"/>
      <c r="W4583" s="22"/>
      <c r="Z4583" s="22"/>
      <c r="AC4583" s="22"/>
      <c r="AF4583" s="22"/>
      <c r="AI4583" s="22"/>
      <c r="AL4583" s="22"/>
      <c r="AO4583" s="22"/>
      <c r="AR4583" s="22"/>
      <c r="AU4583" s="22"/>
      <c r="AX4583" s="22"/>
      <c r="BA4583" s="22"/>
      <c r="BD4583" s="22"/>
    </row>
    <row r="4584" spans="2:56" x14ac:dyDescent="0.3">
      <c r="B4584" s="22"/>
      <c r="C4584" s="55"/>
      <c r="D4584" s="44"/>
      <c r="E4584" s="40"/>
      <c r="F4584" s="40"/>
      <c r="G4584" s="22"/>
      <c r="H4584" s="44"/>
      <c r="I4584" s="67"/>
      <c r="J4584" s="67"/>
      <c r="K4584" s="4"/>
      <c r="N4584" s="22"/>
      <c r="Q4584" s="22"/>
      <c r="T4584" s="22"/>
      <c r="W4584" s="22"/>
      <c r="Z4584" s="22"/>
      <c r="AC4584" s="22"/>
      <c r="AF4584" s="22"/>
      <c r="AI4584" s="22"/>
      <c r="AL4584" s="22"/>
      <c r="AO4584" s="22"/>
      <c r="AR4584" s="22"/>
      <c r="AU4584" s="22"/>
      <c r="AX4584" s="22"/>
      <c r="BA4584" s="22"/>
      <c r="BD4584" s="22"/>
    </row>
    <row r="4585" spans="2:56" x14ac:dyDescent="0.3">
      <c r="B4585" s="22"/>
      <c r="C4585" s="55"/>
      <c r="D4585" s="44"/>
      <c r="E4585" s="40"/>
      <c r="F4585" s="40"/>
      <c r="G4585" s="22"/>
      <c r="H4585" s="44"/>
      <c r="I4585" s="67"/>
      <c r="J4585" s="67"/>
      <c r="K4585" s="4"/>
      <c r="N4585" s="22"/>
      <c r="Q4585" s="22"/>
      <c r="T4585" s="22"/>
      <c r="W4585" s="22"/>
      <c r="Z4585" s="22"/>
      <c r="AC4585" s="22"/>
      <c r="AF4585" s="22"/>
      <c r="AI4585" s="22"/>
      <c r="AL4585" s="22"/>
      <c r="AO4585" s="22"/>
      <c r="AR4585" s="22"/>
      <c r="AU4585" s="22"/>
      <c r="AX4585" s="22"/>
      <c r="BA4585" s="22"/>
      <c r="BD4585" s="22"/>
    </row>
    <row r="4586" spans="2:56" x14ac:dyDescent="0.3">
      <c r="B4586" s="22"/>
      <c r="C4586" s="55"/>
      <c r="D4586" s="44"/>
      <c r="E4586" s="40"/>
      <c r="F4586" s="40"/>
      <c r="G4586" s="22"/>
      <c r="H4586" s="44"/>
      <c r="I4586" s="67"/>
      <c r="J4586" s="67"/>
      <c r="K4586" s="4"/>
      <c r="N4586" s="22"/>
      <c r="Q4586" s="22"/>
      <c r="T4586" s="22"/>
      <c r="W4586" s="22"/>
      <c r="Z4586" s="22"/>
      <c r="AC4586" s="22"/>
      <c r="AF4586" s="22"/>
      <c r="AI4586" s="22"/>
      <c r="AL4586" s="22"/>
      <c r="AO4586" s="22"/>
      <c r="AR4586" s="22"/>
      <c r="AU4586" s="22"/>
      <c r="AX4586" s="22"/>
      <c r="BA4586" s="22"/>
      <c r="BD4586" s="22"/>
    </row>
    <row r="4587" spans="2:56" x14ac:dyDescent="0.3">
      <c r="B4587" s="22"/>
      <c r="C4587" s="55"/>
      <c r="D4587" s="44"/>
      <c r="E4587" s="40"/>
      <c r="F4587" s="40"/>
      <c r="G4587" s="22"/>
      <c r="H4587" s="44"/>
      <c r="I4587" s="67"/>
      <c r="J4587" s="67"/>
      <c r="K4587" s="4"/>
      <c r="N4587" s="22"/>
      <c r="Q4587" s="22"/>
      <c r="T4587" s="22"/>
      <c r="W4587" s="22"/>
      <c r="Z4587" s="22"/>
      <c r="AC4587" s="22"/>
      <c r="AF4587" s="22"/>
      <c r="AI4587" s="22"/>
      <c r="AL4587" s="22"/>
      <c r="AO4587" s="22"/>
      <c r="AR4587" s="22"/>
      <c r="AU4587" s="22"/>
      <c r="AX4587" s="22"/>
      <c r="BA4587" s="22"/>
      <c r="BD4587" s="22"/>
    </row>
    <row r="4588" spans="2:56" x14ac:dyDescent="0.3">
      <c r="B4588" s="22"/>
      <c r="C4588" s="55"/>
      <c r="D4588" s="44"/>
      <c r="E4588" s="40"/>
      <c r="F4588" s="40"/>
      <c r="G4588" s="22"/>
      <c r="H4588" s="44"/>
      <c r="I4588" s="67"/>
      <c r="J4588" s="67"/>
      <c r="K4588" s="4"/>
      <c r="N4588" s="22"/>
      <c r="Q4588" s="22"/>
      <c r="T4588" s="22"/>
      <c r="W4588" s="22"/>
      <c r="Z4588" s="22"/>
      <c r="AC4588" s="22"/>
      <c r="AF4588" s="22"/>
      <c r="AI4588" s="22"/>
      <c r="AL4588" s="22"/>
      <c r="AO4588" s="22"/>
      <c r="AR4588" s="22"/>
      <c r="AU4588" s="22"/>
      <c r="AX4588" s="22"/>
      <c r="BA4588" s="22"/>
      <c r="BD4588" s="22"/>
    </row>
    <row r="4589" spans="2:56" x14ac:dyDescent="0.3">
      <c r="B4589" s="22"/>
      <c r="C4589" s="55"/>
      <c r="D4589" s="44"/>
      <c r="E4589" s="40"/>
      <c r="F4589" s="40"/>
      <c r="G4589" s="22"/>
      <c r="H4589" s="44"/>
      <c r="I4589" s="67"/>
      <c r="J4589" s="67"/>
      <c r="K4589" s="4"/>
      <c r="N4589" s="22"/>
      <c r="Q4589" s="22"/>
      <c r="T4589" s="22"/>
      <c r="W4589" s="22"/>
      <c r="Z4589" s="22"/>
      <c r="AC4589" s="22"/>
      <c r="AF4589" s="22"/>
      <c r="AI4589" s="22"/>
      <c r="AL4589" s="22"/>
      <c r="AO4589" s="22"/>
      <c r="AR4589" s="22"/>
      <c r="AU4589" s="22"/>
      <c r="AX4589" s="22"/>
      <c r="BA4589" s="22"/>
      <c r="BD4589" s="22"/>
    </row>
    <row r="4590" spans="2:56" x14ac:dyDescent="0.3">
      <c r="B4590" s="22"/>
      <c r="C4590" s="55"/>
      <c r="D4590" s="44"/>
      <c r="E4590" s="40"/>
      <c r="F4590" s="40"/>
      <c r="G4590" s="22"/>
      <c r="H4590" s="44"/>
      <c r="I4590" s="67"/>
      <c r="J4590" s="67"/>
      <c r="K4590" s="4"/>
      <c r="N4590" s="22"/>
      <c r="Q4590" s="22"/>
      <c r="T4590" s="22"/>
      <c r="W4590" s="22"/>
      <c r="Z4590" s="22"/>
      <c r="AC4590" s="22"/>
      <c r="AF4590" s="22"/>
      <c r="AI4590" s="22"/>
      <c r="AL4590" s="22"/>
      <c r="AO4590" s="22"/>
      <c r="AR4590" s="22"/>
      <c r="AU4590" s="22"/>
      <c r="AX4590" s="22"/>
      <c r="BA4590" s="22"/>
      <c r="BD4590" s="22"/>
    </row>
    <row r="4591" spans="2:56" x14ac:dyDescent="0.3">
      <c r="B4591" s="22"/>
      <c r="C4591" s="55"/>
      <c r="D4591" s="44"/>
      <c r="E4591" s="40"/>
      <c r="F4591" s="40"/>
      <c r="G4591" s="22"/>
      <c r="H4591" s="44"/>
      <c r="I4591" s="67"/>
      <c r="J4591" s="67"/>
      <c r="K4591" s="4"/>
      <c r="N4591" s="22"/>
      <c r="Q4591" s="22"/>
      <c r="T4591" s="22"/>
      <c r="W4591" s="22"/>
      <c r="Z4591" s="22"/>
      <c r="AC4591" s="22"/>
      <c r="AF4591" s="22"/>
      <c r="AI4591" s="22"/>
      <c r="AL4591" s="22"/>
      <c r="AO4591" s="22"/>
      <c r="AR4591" s="22"/>
      <c r="AU4591" s="22"/>
      <c r="AX4591" s="22"/>
      <c r="BA4591" s="22"/>
      <c r="BD4591" s="22"/>
    </row>
    <row r="4592" spans="2:56" x14ac:dyDescent="0.3">
      <c r="B4592" s="22"/>
      <c r="C4592" s="55"/>
      <c r="D4592" s="44"/>
      <c r="E4592" s="40"/>
      <c r="F4592" s="40"/>
      <c r="G4592" s="22"/>
      <c r="H4592" s="44"/>
      <c r="I4592" s="67"/>
      <c r="J4592" s="67"/>
      <c r="K4592" s="4"/>
      <c r="N4592" s="22"/>
      <c r="Q4592" s="22"/>
      <c r="T4592" s="22"/>
      <c r="W4592" s="22"/>
      <c r="Z4592" s="22"/>
      <c r="AC4592" s="22"/>
      <c r="AF4592" s="22"/>
      <c r="AI4592" s="22"/>
      <c r="AL4592" s="22"/>
      <c r="AO4592" s="22"/>
      <c r="AR4592" s="22"/>
      <c r="AU4592" s="22"/>
      <c r="AX4592" s="22"/>
      <c r="BA4592" s="22"/>
      <c r="BD4592" s="22"/>
    </row>
    <row r="4593" spans="2:56" x14ac:dyDescent="0.3">
      <c r="B4593" s="22"/>
      <c r="C4593" s="55"/>
      <c r="D4593" s="44"/>
      <c r="E4593" s="40"/>
      <c r="F4593" s="40"/>
      <c r="G4593" s="22"/>
      <c r="H4593" s="44"/>
      <c r="I4593" s="67"/>
      <c r="J4593" s="67"/>
      <c r="K4593" s="4"/>
      <c r="N4593" s="22"/>
      <c r="Q4593" s="22"/>
      <c r="T4593" s="22"/>
      <c r="W4593" s="22"/>
      <c r="Z4593" s="22"/>
      <c r="AC4593" s="22"/>
      <c r="AF4593" s="22"/>
      <c r="AI4593" s="22"/>
      <c r="AL4593" s="22"/>
      <c r="AO4593" s="22"/>
      <c r="AR4593" s="22"/>
      <c r="AU4593" s="22"/>
      <c r="AX4593" s="22"/>
      <c r="BA4593" s="22"/>
      <c r="BD4593" s="22"/>
    </row>
    <row r="4594" spans="2:56" x14ac:dyDescent="0.3">
      <c r="B4594" s="22"/>
      <c r="C4594" s="55"/>
      <c r="D4594" s="44"/>
      <c r="E4594" s="40"/>
      <c r="F4594" s="40"/>
      <c r="G4594" s="22"/>
      <c r="H4594" s="44"/>
      <c r="I4594" s="67"/>
      <c r="J4594" s="67"/>
      <c r="K4594" s="4"/>
      <c r="N4594" s="22"/>
      <c r="Q4594" s="22"/>
      <c r="T4594" s="22"/>
      <c r="W4594" s="22"/>
      <c r="Z4594" s="22"/>
      <c r="AC4594" s="22"/>
      <c r="AF4594" s="22"/>
      <c r="AI4594" s="22"/>
      <c r="AL4594" s="22"/>
      <c r="AO4594" s="22"/>
      <c r="AR4594" s="22"/>
      <c r="AU4594" s="22"/>
      <c r="AX4594" s="22"/>
      <c r="BA4594" s="22"/>
      <c r="BD4594" s="22"/>
    </row>
    <row r="4595" spans="2:56" x14ac:dyDescent="0.3">
      <c r="B4595" s="22"/>
      <c r="C4595" s="55"/>
      <c r="D4595" s="44"/>
      <c r="E4595" s="40"/>
      <c r="F4595" s="40"/>
      <c r="G4595" s="22"/>
      <c r="H4595" s="44"/>
      <c r="I4595" s="67"/>
      <c r="J4595" s="67"/>
      <c r="K4595" s="4"/>
      <c r="N4595" s="22"/>
      <c r="Q4595" s="22"/>
      <c r="T4595" s="22"/>
      <c r="W4595" s="22"/>
      <c r="Z4595" s="22"/>
      <c r="AC4595" s="22"/>
      <c r="AF4595" s="22"/>
      <c r="AI4595" s="22"/>
      <c r="AL4595" s="22"/>
      <c r="AO4595" s="22"/>
      <c r="AR4595" s="22"/>
      <c r="AU4595" s="22"/>
      <c r="AX4595" s="22"/>
      <c r="BA4595" s="22"/>
      <c r="BD4595" s="22"/>
    </row>
    <row r="4596" spans="2:56" x14ac:dyDescent="0.3">
      <c r="B4596" s="22"/>
      <c r="C4596" s="55"/>
      <c r="D4596" s="44"/>
      <c r="E4596" s="40"/>
      <c r="F4596" s="40"/>
      <c r="G4596" s="22"/>
      <c r="H4596" s="44"/>
      <c r="I4596" s="67"/>
      <c r="J4596" s="67"/>
      <c r="K4596" s="4"/>
      <c r="N4596" s="22"/>
      <c r="Q4596" s="22"/>
      <c r="T4596" s="22"/>
      <c r="W4596" s="22"/>
      <c r="Z4596" s="22"/>
      <c r="AC4596" s="22"/>
      <c r="AF4596" s="22"/>
      <c r="AI4596" s="22"/>
      <c r="AL4596" s="22"/>
      <c r="AO4596" s="22"/>
      <c r="AR4596" s="22"/>
      <c r="AU4596" s="22"/>
      <c r="AX4596" s="22"/>
      <c r="BA4596" s="22"/>
      <c r="BD4596" s="22"/>
    </row>
    <row r="4597" spans="2:56" x14ac:dyDescent="0.3">
      <c r="B4597" s="22"/>
      <c r="C4597" s="55"/>
      <c r="D4597" s="44"/>
      <c r="E4597" s="40"/>
      <c r="F4597" s="40"/>
      <c r="G4597" s="22"/>
      <c r="H4597" s="44"/>
      <c r="I4597" s="67"/>
      <c r="J4597" s="67"/>
      <c r="K4597" s="4"/>
      <c r="N4597" s="22"/>
      <c r="Q4597" s="22"/>
      <c r="T4597" s="22"/>
      <c r="W4597" s="22"/>
      <c r="Z4597" s="22"/>
      <c r="AC4597" s="22"/>
      <c r="AF4597" s="22"/>
      <c r="AI4597" s="22"/>
      <c r="AL4597" s="22"/>
      <c r="AO4597" s="22"/>
      <c r="AR4597" s="22"/>
      <c r="AU4597" s="22"/>
      <c r="AX4597" s="22"/>
      <c r="BA4597" s="22"/>
      <c r="BD4597" s="22"/>
    </row>
    <row r="4598" spans="2:56" x14ac:dyDescent="0.3">
      <c r="B4598" s="22"/>
      <c r="C4598" s="55"/>
      <c r="D4598" s="44"/>
      <c r="E4598" s="40"/>
      <c r="F4598" s="40"/>
      <c r="G4598" s="22"/>
      <c r="H4598" s="44"/>
      <c r="I4598" s="67"/>
      <c r="J4598" s="67"/>
      <c r="K4598" s="4"/>
      <c r="N4598" s="22"/>
      <c r="Q4598" s="22"/>
      <c r="T4598" s="22"/>
      <c r="W4598" s="22"/>
      <c r="Z4598" s="22"/>
      <c r="AC4598" s="22"/>
      <c r="AF4598" s="22"/>
      <c r="AI4598" s="22"/>
      <c r="AL4598" s="22"/>
      <c r="AO4598" s="22"/>
      <c r="AR4598" s="22"/>
      <c r="AU4598" s="22"/>
      <c r="AX4598" s="22"/>
      <c r="BA4598" s="22"/>
      <c r="BD4598" s="22"/>
    </row>
    <row r="4599" spans="2:56" x14ac:dyDescent="0.3">
      <c r="B4599" s="22"/>
      <c r="C4599" s="55"/>
      <c r="D4599" s="44"/>
      <c r="E4599" s="40"/>
      <c r="F4599" s="40"/>
      <c r="G4599" s="22"/>
      <c r="H4599" s="44"/>
      <c r="I4599" s="67"/>
      <c r="J4599" s="67"/>
      <c r="K4599" s="4"/>
      <c r="N4599" s="22"/>
      <c r="Q4599" s="22"/>
      <c r="T4599" s="22"/>
      <c r="W4599" s="22"/>
      <c r="Z4599" s="22"/>
      <c r="AC4599" s="22"/>
      <c r="AF4599" s="22"/>
      <c r="AI4599" s="22"/>
      <c r="AL4599" s="22"/>
      <c r="AO4599" s="22"/>
      <c r="AR4599" s="22"/>
      <c r="AU4599" s="22"/>
      <c r="AX4599" s="22"/>
      <c r="BA4599" s="22"/>
      <c r="BD4599" s="22"/>
    </row>
    <row r="4600" spans="2:56" x14ac:dyDescent="0.3">
      <c r="B4600" s="22"/>
      <c r="C4600" s="55"/>
      <c r="D4600" s="44"/>
      <c r="E4600" s="40"/>
      <c r="F4600" s="40"/>
      <c r="G4600" s="22"/>
      <c r="H4600" s="44"/>
      <c r="I4600" s="67"/>
      <c r="J4600" s="67"/>
      <c r="K4600" s="4"/>
      <c r="N4600" s="22"/>
      <c r="Q4600" s="22"/>
      <c r="T4600" s="22"/>
      <c r="W4600" s="22"/>
      <c r="Z4600" s="22"/>
      <c r="AC4600" s="22"/>
      <c r="AF4600" s="22"/>
      <c r="AI4600" s="22"/>
      <c r="AL4600" s="22"/>
      <c r="AO4600" s="22"/>
      <c r="AR4600" s="22"/>
      <c r="AU4600" s="22"/>
      <c r="AX4600" s="22"/>
      <c r="BA4600" s="22"/>
      <c r="BD4600" s="22"/>
    </row>
    <row r="4601" spans="2:56" x14ac:dyDescent="0.3">
      <c r="B4601" s="22"/>
      <c r="C4601" s="55"/>
      <c r="D4601" s="44"/>
      <c r="E4601" s="40"/>
      <c r="F4601" s="40"/>
      <c r="G4601" s="22"/>
      <c r="H4601" s="44"/>
      <c r="I4601" s="67"/>
      <c r="J4601" s="67"/>
      <c r="K4601" s="4"/>
      <c r="N4601" s="22"/>
      <c r="Q4601" s="22"/>
      <c r="T4601" s="22"/>
      <c r="W4601" s="22"/>
      <c r="Z4601" s="22"/>
      <c r="AC4601" s="22"/>
      <c r="AF4601" s="22"/>
      <c r="AI4601" s="22"/>
      <c r="AL4601" s="22"/>
      <c r="AO4601" s="22"/>
      <c r="AR4601" s="22"/>
      <c r="AU4601" s="22"/>
      <c r="AX4601" s="22"/>
      <c r="BA4601" s="22"/>
      <c r="BD4601" s="22"/>
    </row>
    <row r="4602" spans="2:56" x14ac:dyDescent="0.3">
      <c r="B4602" s="22"/>
      <c r="C4602" s="55"/>
      <c r="D4602" s="44"/>
      <c r="E4602" s="40"/>
      <c r="F4602" s="40"/>
      <c r="G4602" s="22"/>
      <c r="H4602" s="44"/>
      <c r="I4602" s="67"/>
      <c r="J4602" s="67"/>
      <c r="K4602" s="4"/>
      <c r="N4602" s="22"/>
      <c r="Q4602" s="22"/>
      <c r="T4602" s="22"/>
      <c r="W4602" s="22"/>
      <c r="Z4602" s="22"/>
      <c r="AC4602" s="22"/>
      <c r="AF4602" s="22"/>
      <c r="AI4602" s="22"/>
      <c r="AL4602" s="22"/>
      <c r="AO4602" s="22"/>
      <c r="AR4602" s="22"/>
      <c r="AU4602" s="22"/>
      <c r="AX4602" s="22"/>
      <c r="BA4602" s="22"/>
      <c r="BD4602" s="22"/>
    </row>
    <row r="4603" spans="2:56" x14ac:dyDescent="0.3">
      <c r="B4603" s="22"/>
      <c r="C4603" s="55"/>
      <c r="D4603" s="44"/>
      <c r="E4603" s="40"/>
      <c r="F4603" s="40"/>
      <c r="G4603" s="22"/>
      <c r="H4603" s="44"/>
      <c r="I4603" s="67"/>
      <c r="J4603" s="67"/>
      <c r="K4603" s="4"/>
      <c r="N4603" s="22"/>
      <c r="Q4603" s="22"/>
      <c r="T4603" s="22"/>
      <c r="W4603" s="22"/>
      <c r="Z4603" s="22"/>
      <c r="AC4603" s="22"/>
      <c r="AF4603" s="22"/>
      <c r="AI4603" s="22"/>
      <c r="AL4603" s="22"/>
      <c r="AO4603" s="22"/>
      <c r="AR4603" s="22"/>
      <c r="AU4603" s="22"/>
      <c r="AX4603" s="22"/>
      <c r="BA4603" s="22"/>
      <c r="BD4603" s="22"/>
    </row>
    <row r="4604" spans="2:56" x14ac:dyDescent="0.3">
      <c r="B4604" s="22"/>
      <c r="C4604" s="55"/>
      <c r="D4604" s="44"/>
      <c r="E4604" s="40"/>
      <c r="F4604" s="40"/>
      <c r="G4604" s="22"/>
      <c r="H4604" s="44"/>
      <c r="I4604" s="67"/>
      <c r="J4604" s="67"/>
      <c r="K4604" s="4"/>
      <c r="N4604" s="22"/>
      <c r="Q4604" s="22"/>
      <c r="T4604" s="22"/>
      <c r="W4604" s="22"/>
      <c r="Z4604" s="22"/>
      <c r="AC4604" s="22"/>
      <c r="AF4604" s="22"/>
      <c r="AI4604" s="22"/>
      <c r="AL4604" s="22"/>
      <c r="AO4604" s="22"/>
      <c r="AR4604" s="22"/>
      <c r="AU4604" s="22"/>
      <c r="AX4604" s="22"/>
      <c r="BA4604" s="22"/>
      <c r="BD4604" s="22"/>
    </row>
    <row r="4605" spans="2:56" x14ac:dyDescent="0.3">
      <c r="B4605" s="22"/>
      <c r="C4605" s="55"/>
      <c r="D4605" s="44"/>
      <c r="E4605" s="40"/>
      <c r="F4605" s="40"/>
      <c r="G4605" s="22"/>
      <c r="H4605" s="44"/>
      <c r="I4605" s="67"/>
      <c r="J4605" s="67"/>
      <c r="K4605" s="4"/>
      <c r="N4605" s="22"/>
      <c r="Q4605" s="22"/>
      <c r="T4605" s="22"/>
      <c r="W4605" s="22"/>
      <c r="Z4605" s="22"/>
      <c r="AC4605" s="22"/>
      <c r="AF4605" s="22"/>
      <c r="AI4605" s="22"/>
      <c r="AL4605" s="22"/>
      <c r="AO4605" s="22"/>
      <c r="AR4605" s="22"/>
      <c r="AU4605" s="22"/>
      <c r="AX4605" s="22"/>
      <c r="BA4605" s="22"/>
      <c r="BD4605" s="22"/>
    </row>
    <row r="4606" spans="2:56" x14ac:dyDescent="0.3">
      <c r="B4606" s="22"/>
      <c r="C4606" s="55"/>
      <c r="D4606" s="44"/>
      <c r="E4606" s="40"/>
      <c r="F4606" s="40"/>
      <c r="G4606" s="22"/>
      <c r="H4606" s="44"/>
      <c r="I4606" s="67"/>
      <c r="J4606" s="67"/>
      <c r="K4606" s="4"/>
      <c r="N4606" s="22"/>
      <c r="Q4606" s="22"/>
      <c r="T4606" s="22"/>
      <c r="W4606" s="22"/>
      <c r="Z4606" s="22"/>
      <c r="AC4606" s="22"/>
      <c r="AF4606" s="22"/>
      <c r="AI4606" s="22"/>
      <c r="AL4606" s="22"/>
      <c r="AO4606" s="22"/>
      <c r="AR4606" s="22"/>
      <c r="AU4606" s="22"/>
      <c r="AX4606" s="22"/>
      <c r="BA4606" s="22"/>
      <c r="BD4606" s="22"/>
    </row>
    <row r="4607" spans="2:56" x14ac:dyDescent="0.3">
      <c r="B4607" s="22"/>
      <c r="C4607" s="55"/>
      <c r="D4607" s="44"/>
      <c r="E4607" s="40"/>
      <c r="F4607" s="40"/>
      <c r="G4607" s="22"/>
      <c r="H4607" s="44"/>
      <c r="I4607" s="67"/>
      <c r="J4607" s="67"/>
      <c r="K4607" s="4"/>
      <c r="N4607" s="22"/>
      <c r="Q4607" s="22"/>
      <c r="T4607" s="22"/>
      <c r="W4607" s="22"/>
      <c r="Z4607" s="22"/>
      <c r="AC4607" s="22"/>
      <c r="AF4607" s="22"/>
      <c r="AI4607" s="22"/>
      <c r="AL4607" s="22"/>
      <c r="AO4607" s="22"/>
      <c r="AR4607" s="22"/>
      <c r="AU4607" s="22"/>
      <c r="AX4607" s="22"/>
      <c r="BA4607" s="22"/>
      <c r="BD4607" s="22"/>
    </row>
    <row r="4608" spans="2:56" x14ac:dyDescent="0.3">
      <c r="B4608" s="22"/>
      <c r="C4608" s="55"/>
      <c r="D4608" s="44"/>
      <c r="E4608" s="40"/>
      <c r="F4608" s="40"/>
      <c r="G4608" s="22"/>
      <c r="H4608" s="44"/>
      <c r="I4608" s="67"/>
      <c r="J4608" s="67"/>
      <c r="K4608" s="4"/>
      <c r="N4608" s="22"/>
      <c r="Q4608" s="22"/>
      <c r="T4608" s="22"/>
      <c r="W4608" s="22"/>
      <c r="Z4608" s="22"/>
      <c r="AC4608" s="22"/>
      <c r="AF4608" s="22"/>
      <c r="AI4608" s="22"/>
      <c r="AL4608" s="22"/>
      <c r="AO4608" s="22"/>
      <c r="AR4608" s="22"/>
      <c r="AU4608" s="22"/>
      <c r="AX4608" s="22"/>
      <c r="BA4608" s="22"/>
      <c r="BD4608" s="22"/>
    </row>
    <row r="4609" spans="2:56" x14ac:dyDescent="0.3">
      <c r="B4609" s="22"/>
      <c r="C4609" s="55"/>
      <c r="D4609" s="44"/>
      <c r="E4609" s="40"/>
      <c r="F4609" s="40"/>
      <c r="G4609" s="22"/>
      <c r="H4609" s="44"/>
      <c r="I4609" s="67"/>
      <c r="J4609" s="67"/>
      <c r="K4609" s="4"/>
      <c r="N4609" s="22"/>
      <c r="Q4609" s="22"/>
      <c r="T4609" s="22"/>
      <c r="W4609" s="22"/>
      <c r="Z4609" s="22"/>
      <c r="AC4609" s="22"/>
      <c r="AF4609" s="22"/>
      <c r="AI4609" s="22"/>
      <c r="AL4609" s="22"/>
      <c r="AO4609" s="22"/>
      <c r="AR4609" s="22"/>
      <c r="AU4609" s="22"/>
      <c r="AX4609" s="22"/>
      <c r="BA4609" s="22"/>
      <c r="BD4609" s="22"/>
    </row>
    <row r="4610" spans="2:56" x14ac:dyDescent="0.3">
      <c r="B4610" s="22"/>
      <c r="C4610" s="55"/>
      <c r="D4610" s="44"/>
      <c r="E4610" s="40"/>
      <c r="F4610" s="40"/>
      <c r="G4610" s="22"/>
      <c r="H4610" s="44"/>
      <c r="I4610" s="67"/>
      <c r="J4610" s="67"/>
      <c r="K4610" s="4"/>
      <c r="N4610" s="22"/>
      <c r="Q4610" s="22"/>
      <c r="T4610" s="22"/>
      <c r="W4610" s="22"/>
      <c r="Z4610" s="22"/>
      <c r="AC4610" s="22"/>
      <c r="AF4610" s="22"/>
      <c r="AI4610" s="22"/>
      <c r="AL4610" s="22"/>
      <c r="AO4610" s="22"/>
      <c r="AR4610" s="22"/>
      <c r="AU4610" s="22"/>
      <c r="AX4610" s="22"/>
      <c r="BA4610" s="22"/>
      <c r="BD4610" s="22"/>
    </row>
    <row r="4611" spans="2:56" x14ac:dyDescent="0.3">
      <c r="B4611" s="22"/>
      <c r="C4611" s="55"/>
      <c r="D4611" s="44"/>
      <c r="E4611" s="40"/>
      <c r="F4611" s="40"/>
      <c r="G4611" s="22"/>
      <c r="H4611" s="44"/>
      <c r="I4611" s="67"/>
      <c r="J4611" s="67"/>
      <c r="K4611" s="4"/>
      <c r="N4611" s="22"/>
      <c r="Q4611" s="22"/>
      <c r="T4611" s="22"/>
      <c r="W4611" s="22"/>
      <c r="Z4611" s="22"/>
      <c r="AC4611" s="22"/>
      <c r="AF4611" s="22"/>
      <c r="AI4611" s="22"/>
      <c r="AL4611" s="22"/>
      <c r="AO4611" s="22"/>
      <c r="AR4611" s="22"/>
      <c r="AU4611" s="22"/>
      <c r="AX4611" s="22"/>
      <c r="BA4611" s="22"/>
      <c r="BD4611" s="22"/>
    </row>
    <row r="4612" spans="2:56" x14ac:dyDescent="0.3">
      <c r="B4612" s="22"/>
      <c r="C4612" s="55"/>
      <c r="D4612" s="44"/>
      <c r="E4612" s="40"/>
      <c r="F4612" s="40"/>
      <c r="G4612" s="22"/>
      <c r="H4612" s="44"/>
      <c r="I4612" s="67"/>
      <c r="J4612" s="67"/>
      <c r="K4612" s="4"/>
      <c r="N4612" s="22"/>
      <c r="Q4612" s="22"/>
      <c r="T4612" s="22"/>
      <c r="W4612" s="22"/>
      <c r="Z4612" s="22"/>
      <c r="AC4612" s="22"/>
      <c r="AF4612" s="22"/>
      <c r="AI4612" s="22"/>
      <c r="AL4612" s="22"/>
      <c r="AO4612" s="22"/>
      <c r="AR4612" s="22"/>
      <c r="AU4612" s="22"/>
      <c r="AX4612" s="22"/>
      <c r="BA4612" s="22"/>
      <c r="BD4612" s="22"/>
    </row>
    <row r="4613" spans="2:56" x14ac:dyDescent="0.3">
      <c r="B4613" s="22"/>
      <c r="C4613" s="55"/>
      <c r="D4613" s="44"/>
      <c r="E4613" s="40"/>
      <c r="F4613" s="40"/>
      <c r="G4613" s="22"/>
      <c r="H4613" s="44"/>
      <c r="I4613" s="67"/>
      <c r="J4613" s="67"/>
      <c r="K4613" s="4"/>
      <c r="N4613" s="22"/>
      <c r="Q4613" s="22"/>
      <c r="T4613" s="22"/>
      <c r="W4613" s="22"/>
      <c r="Z4613" s="22"/>
      <c r="AC4613" s="22"/>
      <c r="AF4613" s="22"/>
      <c r="AI4613" s="22"/>
      <c r="AL4613" s="22"/>
      <c r="AO4613" s="22"/>
      <c r="AR4613" s="22"/>
      <c r="AU4613" s="22"/>
      <c r="AX4613" s="22"/>
      <c r="BA4613" s="22"/>
      <c r="BD4613" s="22"/>
    </row>
    <row r="4614" spans="2:56" x14ac:dyDescent="0.3">
      <c r="B4614" s="22"/>
      <c r="C4614" s="55"/>
      <c r="D4614" s="44"/>
      <c r="E4614" s="40"/>
      <c r="F4614" s="40"/>
      <c r="G4614" s="22"/>
      <c r="H4614" s="44"/>
      <c r="I4614" s="67"/>
      <c r="J4614" s="67"/>
      <c r="K4614" s="4"/>
      <c r="N4614" s="22"/>
      <c r="Q4614" s="22"/>
      <c r="T4614" s="22"/>
      <c r="W4614" s="22"/>
      <c r="Z4614" s="22"/>
      <c r="AC4614" s="22"/>
      <c r="AF4614" s="22"/>
      <c r="AI4614" s="22"/>
      <c r="AL4614" s="22"/>
      <c r="AO4614" s="22"/>
      <c r="AR4614" s="22"/>
      <c r="AU4614" s="22"/>
      <c r="AX4614" s="22"/>
      <c r="BA4614" s="22"/>
      <c r="BD4614" s="22"/>
    </row>
    <row r="4615" spans="2:56" x14ac:dyDescent="0.3">
      <c r="B4615" s="22"/>
      <c r="C4615" s="55"/>
      <c r="D4615" s="44"/>
      <c r="E4615" s="40"/>
      <c r="F4615" s="40"/>
      <c r="G4615" s="22"/>
      <c r="H4615" s="44"/>
      <c r="I4615" s="67"/>
      <c r="J4615" s="67"/>
      <c r="K4615" s="4"/>
      <c r="N4615" s="22"/>
      <c r="Q4615" s="22"/>
      <c r="T4615" s="22"/>
      <c r="W4615" s="22"/>
      <c r="Z4615" s="22"/>
      <c r="AC4615" s="22"/>
      <c r="AF4615" s="22"/>
      <c r="AI4615" s="22"/>
      <c r="AL4615" s="22"/>
      <c r="AO4615" s="22"/>
      <c r="AR4615" s="22"/>
      <c r="AU4615" s="22"/>
      <c r="AX4615" s="22"/>
      <c r="BA4615" s="22"/>
      <c r="BD4615" s="22"/>
    </row>
    <row r="4616" spans="2:56" x14ac:dyDescent="0.3">
      <c r="B4616" s="22"/>
      <c r="C4616" s="55"/>
      <c r="D4616" s="44"/>
      <c r="E4616" s="40"/>
      <c r="F4616" s="40"/>
      <c r="G4616" s="22"/>
      <c r="H4616" s="44"/>
      <c r="I4616" s="67"/>
      <c r="J4616" s="67"/>
      <c r="K4616" s="4"/>
      <c r="N4616" s="22"/>
      <c r="Q4616" s="22"/>
      <c r="T4616" s="22"/>
      <c r="W4616" s="22"/>
      <c r="Z4616" s="22"/>
      <c r="AC4616" s="22"/>
      <c r="AF4616" s="22"/>
      <c r="AI4616" s="22"/>
      <c r="AL4616" s="22"/>
      <c r="AO4616" s="22"/>
      <c r="AR4616" s="22"/>
      <c r="AU4616" s="22"/>
      <c r="AX4616" s="22"/>
      <c r="BA4616" s="22"/>
      <c r="BD4616" s="22"/>
    </row>
    <row r="4617" spans="2:56" x14ac:dyDescent="0.3">
      <c r="B4617" s="22"/>
      <c r="C4617" s="55"/>
      <c r="D4617" s="44"/>
      <c r="E4617" s="40"/>
      <c r="F4617" s="40"/>
      <c r="G4617" s="22"/>
      <c r="H4617" s="44"/>
      <c r="I4617" s="67"/>
      <c r="J4617" s="67"/>
      <c r="K4617" s="4"/>
      <c r="N4617" s="22"/>
      <c r="Q4617" s="22"/>
      <c r="T4617" s="22"/>
      <c r="W4617" s="22"/>
      <c r="Z4617" s="22"/>
      <c r="AC4617" s="22"/>
      <c r="AF4617" s="22"/>
      <c r="AI4617" s="22"/>
      <c r="AL4617" s="22"/>
      <c r="AO4617" s="22"/>
      <c r="AR4617" s="22"/>
      <c r="AU4617" s="22"/>
      <c r="AX4617" s="22"/>
      <c r="BA4617" s="22"/>
      <c r="BD4617" s="22"/>
    </row>
    <row r="4618" spans="2:56" x14ac:dyDescent="0.3">
      <c r="B4618" s="22"/>
      <c r="C4618" s="55"/>
      <c r="D4618" s="44"/>
      <c r="E4618" s="40"/>
      <c r="F4618" s="40"/>
      <c r="G4618" s="22"/>
      <c r="H4618" s="44"/>
      <c r="I4618" s="67"/>
      <c r="J4618" s="67"/>
      <c r="K4618" s="4"/>
      <c r="N4618" s="22"/>
      <c r="Q4618" s="22"/>
      <c r="T4618" s="22"/>
      <c r="W4618" s="22"/>
      <c r="Z4618" s="22"/>
      <c r="AC4618" s="22"/>
      <c r="AF4618" s="22"/>
      <c r="AI4618" s="22"/>
      <c r="AL4618" s="22"/>
      <c r="AO4618" s="22"/>
      <c r="AR4618" s="22"/>
      <c r="AU4618" s="22"/>
      <c r="AX4618" s="22"/>
      <c r="BA4618" s="22"/>
      <c r="BD4618" s="22"/>
    </row>
    <row r="4619" spans="2:56" x14ac:dyDescent="0.3">
      <c r="B4619" s="22"/>
      <c r="C4619" s="55"/>
      <c r="D4619" s="44"/>
      <c r="E4619" s="40"/>
      <c r="F4619" s="40"/>
      <c r="G4619" s="22"/>
      <c r="H4619" s="44"/>
      <c r="I4619" s="67"/>
      <c r="J4619" s="67"/>
      <c r="K4619" s="4"/>
      <c r="N4619" s="22"/>
      <c r="Q4619" s="22"/>
      <c r="T4619" s="22"/>
      <c r="W4619" s="22"/>
      <c r="Z4619" s="22"/>
      <c r="AC4619" s="22"/>
      <c r="AF4619" s="22"/>
      <c r="AI4619" s="22"/>
      <c r="AL4619" s="22"/>
      <c r="AO4619" s="22"/>
      <c r="AR4619" s="22"/>
      <c r="AU4619" s="22"/>
      <c r="AX4619" s="22"/>
      <c r="BA4619" s="22"/>
      <c r="BD4619" s="22"/>
    </row>
    <row r="4620" spans="2:56" x14ac:dyDescent="0.3">
      <c r="B4620" s="22"/>
      <c r="C4620" s="55"/>
      <c r="D4620" s="44"/>
      <c r="E4620" s="40"/>
      <c r="F4620" s="40"/>
      <c r="G4620" s="22"/>
      <c r="H4620" s="44"/>
      <c r="I4620" s="67"/>
      <c r="J4620" s="67"/>
      <c r="K4620" s="4"/>
      <c r="N4620" s="22"/>
      <c r="Q4620" s="22"/>
      <c r="T4620" s="22"/>
      <c r="W4620" s="22"/>
      <c r="Z4620" s="22"/>
      <c r="AC4620" s="22"/>
      <c r="AF4620" s="22"/>
      <c r="AI4620" s="22"/>
      <c r="AL4620" s="22"/>
      <c r="AO4620" s="22"/>
      <c r="AR4620" s="22"/>
      <c r="AU4620" s="22"/>
      <c r="AX4620" s="22"/>
      <c r="BA4620" s="22"/>
      <c r="BD4620" s="22"/>
    </row>
    <row r="4621" spans="2:56" x14ac:dyDescent="0.3">
      <c r="B4621" s="22"/>
      <c r="C4621" s="55"/>
      <c r="D4621" s="44"/>
      <c r="E4621" s="40"/>
      <c r="F4621" s="40"/>
      <c r="G4621" s="22"/>
      <c r="H4621" s="44"/>
      <c r="I4621" s="67"/>
      <c r="J4621" s="67"/>
      <c r="K4621" s="4"/>
      <c r="N4621" s="22"/>
      <c r="Q4621" s="22"/>
      <c r="T4621" s="22"/>
      <c r="W4621" s="22"/>
      <c r="Z4621" s="22"/>
      <c r="AC4621" s="22"/>
      <c r="AF4621" s="22"/>
      <c r="AI4621" s="22"/>
      <c r="AL4621" s="22"/>
      <c r="AO4621" s="22"/>
      <c r="AR4621" s="22"/>
      <c r="AU4621" s="22"/>
      <c r="AX4621" s="22"/>
      <c r="BA4621" s="22"/>
      <c r="BD4621" s="22"/>
    </row>
    <row r="4622" spans="2:56" x14ac:dyDescent="0.3">
      <c r="B4622" s="22"/>
      <c r="C4622" s="55"/>
      <c r="D4622" s="44"/>
      <c r="E4622" s="40"/>
      <c r="F4622" s="40"/>
      <c r="G4622" s="22"/>
      <c r="H4622" s="44"/>
      <c r="I4622" s="67"/>
      <c r="J4622" s="67"/>
      <c r="K4622" s="4"/>
      <c r="N4622" s="22"/>
      <c r="Q4622" s="22"/>
      <c r="T4622" s="22"/>
      <c r="W4622" s="22"/>
      <c r="Z4622" s="22"/>
      <c r="AC4622" s="22"/>
      <c r="AF4622" s="22"/>
      <c r="AI4622" s="22"/>
      <c r="AL4622" s="22"/>
      <c r="AO4622" s="22"/>
      <c r="AR4622" s="22"/>
      <c r="AU4622" s="22"/>
      <c r="AX4622" s="22"/>
      <c r="BA4622" s="22"/>
      <c r="BD4622" s="22"/>
    </row>
    <row r="4623" spans="2:56" x14ac:dyDescent="0.3">
      <c r="B4623" s="22"/>
      <c r="C4623" s="55"/>
      <c r="D4623" s="44"/>
      <c r="E4623" s="40"/>
      <c r="F4623" s="40"/>
      <c r="G4623" s="22"/>
      <c r="H4623" s="44"/>
      <c r="I4623" s="67"/>
      <c r="J4623" s="67"/>
      <c r="K4623" s="4"/>
      <c r="N4623" s="22"/>
      <c r="Q4623" s="22"/>
      <c r="T4623" s="22"/>
      <c r="W4623" s="22"/>
      <c r="Z4623" s="22"/>
      <c r="AC4623" s="22"/>
      <c r="AF4623" s="22"/>
      <c r="AI4623" s="22"/>
      <c r="AL4623" s="22"/>
      <c r="AO4623" s="22"/>
      <c r="AR4623" s="22"/>
      <c r="AU4623" s="22"/>
      <c r="AX4623" s="22"/>
      <c r="BA4623" s="22"/>
      <c r="BD4623" s="22"/>
    </row>
    <row r="4624" spans="2:56" x14ac:dyDescent="0.3">
      <c r="B4624" s="22"/>
      <c r="C4624" s="55"/>
      <c r="D4624" s="44"/>
      <c r="E4624" s="40"/>
      <c r="F4624" s="40"/>
      <c r="G4624" s="22"/>
      <c r="H4624" s="44"/>
      <c r="I4624" s="67"/>
      <c r="J4624" s="67"/>
      <c r="K4624" s="4"/>
      <c r="N4624" s="22"/>
      <c r="Q4624" s="22"/>
      <c r="T4624" s="22"/>
      <c r="W4624" s="22"/>
      <c r="Z4624" s="22"/>
      <c r="AC4624" s="22"/>
      <c r="AF4624" s="22"/>
      <c r="AI4624" s="22"/>
      <c r="AL4624" s="22"/>
      <c r="AO4624" s="22"/>
      <c r="AR4624" s="22"/>
      <c r="AU4624" s="22"/>
      <c r="AX4624" s="22"/>
      <c r="BA4624" s="22"/>
      <c r="BD4624" s="22"/>
    </row>
    <row r="4625" spans="2:56" x14ac:dyDescent="0.3">
      <c r="B4625" s="22"/>
      <c r="C4625" s="55"/>
      <c r="D4625" s="44"/>
      <c r="E4625" s="40"/>
      <c r="F4625" s="40"/>
      <c r="G4625" s="22"/>
      <c r="H4625" s="44"/>
      <c r="I4625" s="67"/>
      <c r="J4625" s="67"/>
      <c r="K4625" s="4"/>
      <c r="N4625" s="22"/>
      <c r="Q4625" s="22"/>
      <c r="T4625" s="22"/>
      <c r="W4625" s="22"/>
      <c r="Z4625" s="22"/>
      <c r="AC4625" s="22"/>
      <c r="AF4625" s="22"/>
      <c r="AI4625" s="22"/>
      <c r="AL4625" s="22"/>
      <c r="AO4625" s="22"/>
      <c r="AR4625" s="22"/>
      <c r="AU4625" s="22"/>
      <c r="AX4625" s="22"/>
      <c r="BA4625" s="22"/>
      <c r="BD4625" s="22"/>
    </row>
    <row r="4626" spans="2:56" x14ac:dyDescent="0.3">
      <c r="B4626" s="22"/>
      <c r="C4626" s="55"/>
      <c r="D4626" s="44"/>
      <c r="E4626" s="40"/>
      <c r="F4626" s="40"/>
      <c r="G4626" s="22"/>
      <c r="H4626" s="44"/>
      <c r="I4626" s="67"/>
      <c r="J4626" s="67"/>
      <c r="K4626" s="4"/>
      <c r="N4626" s="22"/>
      <c r="Q4626" s="22"/>
      <c r="T4626" s="22"/>
      <c r="W4626" s="22"/>
      <c r="Z4626" s="22"/>
      <c r="AC4626" s="22"/>
      <c r="AF4626" s="22"/>
      <c r="AI4626" s="22"/>
      <c r="AL4626" s="22"/>
      <c r="AO4626" s="22"/>
      <c r="AR4626" s="22"/>
      <c r="AU4626" s="22"/>
      <c r="AX4626" s="22"/>
      <c r="BA4626" s="22"/>
      <c r="BD4626" s="22"/>
    </row>
    <row r="4627" spans="2:56" x14ac:dyDescent="0.3">
      <c r="B4627" s="22"/>
      <c r="C4627" s="55"/>
      <c r="D4627" s="44"/>
      <c r="E4627" s="40"/>
      <c r="F4627" s="40"/>
      <c r="G4627" s="22"/>
      <c r="H4627" s="44"/>
      <c r="I4627" s="67"/>
      <c r="J4627" s="67"/>
      <c r="K4627" s="4"/>
      <c r="N4627" s="22"/>
      <c r="Q4627" s="22"/>
      <c r="T4627" s="22"/>
      <c r="W4627" s="22"/>
      <c r="Z4627" s="22"/>
      <c r="AC4627" s="22"/>
      <c r="AF4627" s="22"/>
      <c r="AI4627" s="22"/>
      <c r="AL4627" s="22"/>
      <c r="AO4627" s="22"/>
      <c r="AR4627" s="22"/>
      <c r="AU4627" s="22"/>
      <c r="AX4627" s="22"/>
      <c r="BA4627" s="22"/>
      <c r="BD4627" s="22"/>
    </row>
    <row r="4628" spans="2:56" x14ac:dyDescent="0.3">
      <c r="B4628" s="22"/>
      <c r="C4628" s="55"/>
      <c r="D4628" s="44"/>
      <c r="E4628" s="40"/>
      <c r="F4628" s="40"/>
      <c r="G4628" s="22"/>
      <c r="H4628" s="44"/>
      <c r="I4628" s="67"/>
      <c r="J4628" s="67"/>
      <c r="K4628" s="4"/>
      <c r="N4628" s="22"/>
      <c r="Q4628" s="22"/>
      <c r="T4628" s="22"/>
      <c r="W4628" s="22"/>
      <c r="Z4628" s="22"/>
      <c r="AC4628" s="22"/>
      <c r="AF4628" s="22"/>
      <c r="AI4628" s="22"/>
      <c r="AL4628" s="22"/>
      <c r="AO4628" s="22"/>
      <c r="AR4628" s="22"/>
      <c r="AU4628" s="22"/>
      <c r="AX4628" s="22"/>
      <c r="BA4628" s="22"/>
      <c r="BD4628" s="22"/>
    </row>
    <row r="4629" spans="2:56" x14ac:dyDescent="0.3">
      <c r="B4629" s="22"/>
      <c r="C4629" s="55"/>
      <c r="D4629" s="44"/>
      <c r="E4629" s="40"/>
      <c r="F4629" s="40"/>
      <c r="G4629" s="22"/>
      <c r="H4629" s="44"/>
      <c r="I4629" s="67"/>
      <c r="J4629" s="67"/>
      <c r="K4629" s="4"/>
      <c r="N4629" s="22"/>
      <c r="Q4629" s="22"/>
      <c r="T4629" s="22"/>
      <c r="W4629" s="22"/>
      <c r="Z4629" s="22"/>
      <c r="AC4629" s="22"/>
      <c r="AF4629" s="22"/>
      <c r="AI4629" s="22"/>
      <c r="AL4629" s="22"/>
      <c r="AO4629" s="22"/>
      <c r="AR4629" s="22"/>
      <c r="AU4629" s="22"/>
      <c r="AX4629" s="22"/>
      <c r="BA4629" s="22"/>
      <c r="BD4629" s="22"/>
    </row>
    <row r="4630" spans="2:56" x14ac:dyDescent="0.3">
      <c r="B4630" s="22"/>
      <c r="C4630" s="55"/>
      <c r="D4630" s="44"/>
      <c r="E4630" s="40"/>
      <c r="F4630" s="40"/>
      <c r="G4630" s="22"/>
      <c r="H4630" s="44"/>
      <c r="I4630" s="67"/>
      <c r="J4630" s="67"/>
      <c r="K4630" s="4"/>
      <c r="N4630" s="22"/>
      <c r="Q4630" s="22"/>
      <c r="T4630" s="22"/>
      <c r="W4630" s="22"/>
      <c r="Z4630" s="22"/>
      <c r="AC4630" s="22"/>
      <c r="AF4630" s="22"/>
      <c r="AI4630" s="22"/>
      <c r="AL4630" s="22"/>
      <c r="AO4630" s="22"/>
      <c r="AR4630" s="22"/>
      <c r="AU4630" s="22"/>
      <c r="AX4630" s="22"/>
      <c r="BA4630" s="22"/>
      <c r="BD4630" s="22"/>
    </row>
    <row r="4631" spans="2:56" x14ac:dyDescent="0.3">
      <c r="B4631" s="22"/>
      <c r="C4631" s="55"/>
      <c r="D4631" s="44"/>
      <c r="E4631" s="40"/>
      <c r="F4631" s="40"/>
      <c r="G4631" s="22"/>
      <c r="H4631" s="44"/>
      <c r="I4631" s="67"/>
      <c r="J4631" s="67"/>
      <c r="K4631" s="4"/>
      <c r="N4631" s="22"/>
      <c r="Q4631" s="22"/>
      <c r="T4631" s="22"/>
      <c r="W4631" s="22"/>
      <c r="Z4631" s="22"/>
      <c r="AC4631" s="22"/>
      <c r="AF4631" s="22"/>
      <c r="AI4631" s="22"/>
      <c r="AL4631" s="22"/>
      <c r="AO4631" s="22"/>
      <c r="AR4631" s="22"/>
      <c r="AU4631" s="22"/>
      <c r="AX4631" s="22"/>
      <c r="BA4631" s="22"/>
      <c r="BD4631" s="22"/>
    </row>
    <row r="4632" spans="2:56" x14ac:dyDescent="0.3">
      <c r="B4632" s="22"/>
      <c r="C4632" s="55"/>
      <c r="D4632" s="44"/>
      <c r="E4632" s="40"/>
      <c r="F4632" s="40"/>
      <c r="G4632" s="22"/>
      <c r="H4632" s="44"/>
      <c r="I4632" s="67"/>
      <c r="J4632" s="67"/>
      <c r="K4632" s="4"/>
      <c r="N4632" s="22"/>
      <c r="Q4632" s="22"/>
      <c r="T4632" s="22"/>
      <c r="W4632" s="22"/>
      <c r="Z4632" s="22"/>
      <c r="AC4632" s="22"/>
      <c r="AF4632" s="22"/>
      <c r="AI4632" s="22"/>
      <c r="AL4632" s="22"/>
      <c r="AO4632" s="22"/>
      <c r="AR4632" s="22"/>
      <c r="AU4632" s="22"/>
      <c r="AX4632" s="22"/>
      <c r="BA4632" s="22"/>
      <c r="BD4632" s="22"/>
    </row>
    <row r="4633" spans="2:56" x14ac:dyDescent="0.3">
      <c r="B4633" s="22"/>
      <c r="C4633" s="55"/>
      <c r="D4633" s="44"/>
      <c r="E4633" s="40"/>
      <c r="F4633" s="40"/>
      <c r="G4633" s="22"/>
      <c r="H4633" s="44"/>
      <c r="I4633" s="67"/>
      <c r="J4633" s="67"/>
      <c r="K4633" s="4"/>
      <c r="N4633" s="22"/>
      <c r="Q4633" s="22"/>
      <c r="T4633" s="22"/>
      <c r="W4633" s="22"/>
      <c r="Z4633" s="22"/>
      <c r="AC4633" s="22"/>
      <c r="AF4633" s="22"/>
      <c r="AI4633" s="22"/>
      <c r="AL4633" s="22"/>
      <c r="AO4633" s="22"/>
      <c r="AR4633" s="22"/>
      <c r="AU4633" s="22"/>
      <c r="AX4633" s="22"/>
      <c r="BA4633" s="22"/>
      <c r="BD4633" s="22"/>
    </row>
    <row r="4634" spans="2:56" x14ac:dyDescent="0.3">
      <c r="B4634" s="22"/>
      <c r="C4634" s="55"/>
      <c r="D4634" s="44"/>
      <c r="E4634" s="40"/>
      <c r="F4634" s="40"/>
      <c r="G4634" s="22"/>
      <c r="H4634" s="44"/>
      <c r="I4634" s="67"/>
      <c r="J4634" s="67"/>
      <c r="K4634" s="4"/>
      <c r="N4634" s="22"/>
      <c r="Q4634" s="22"/>
      <c r="T4634" s="22"/>
      <c r="W4634" s="22"/>
      <c r="Z4634" s="22"/>
      <c r="AC4634" s="22"/>
      <c r="AF4634" s="22"/>
      <c r="AI4634" s="22"/>
      <c r="AL4634" s="22"/>
      <c r="AO4634" s="22"/>
      <c r="AR4634" s="22"/>
      <c r="AU4634" s="22"/>
      <c r="AX4634" s="22"/>
      <c r="BA4634" s="22"/>
      <c r="BD4634" s="22"/>
    </row>
    <row r="4635" spans="2:56" x14ac:dyDescent="0.3">
      <c r="B4635" s="22"/>
      <c r="C4635" s="55"/>
      <c r="D4635" s="44"/>
      <c r="E4635" s="40"/>
      <c r="F4635" s="40"/>
      <c r="G4635" s="22"/>
      <c r="H4635" s="44"/>
      <c r="I4635" s="67"/>
      <c r="J4635" s="67"/>
      <c r="K4635" s="4"/>
      <c r="N4635" s="22"/>
      <c r="Q4635" s="22"/>
      <c r="T4635" s="22"/>
      <c r="W4635" s="22"/>
      <c r="Z4635" s="22"/>
      <c r="AC4635" s="22"/>
      <c r="AF4635" s="22"/>
      <c r="AI4635" s="22"/>
      <c r="AL4635" s="22"/>
      <c r="AO4635" s="22"/>
      <c r="AR4635" s="22"/>
      <c r="AU4635" s="22"/>
      <c r="AX4635" s="22"/>
      <c r="BA4635" s="22"/>
      <c r="BD4635" s="22"/>
    </row>
    <row r="4636" spans="2:56" x14ac:dyDescent="0.3">
      <c r="B4636" s="22"/>
      <c r="C4636" s="55"/>
      <c r="D4636" s="44"/>
      <c r="E4636" s="40"/>
      <c r="F4636" s="40"/>
      <c r="G4636" s="22"/>
      <c r="H4636" s="44"/>
      <c r="I4636" s="67"/>
      <c r="J4636" s="67"/>
      <c r="K4636" s="4"/>
      <c r="N4636" s="22"/>
      <c r="Q4636" s="22"/>
      <c r="T4636" s="22"/>
      <c r="W4636" s="22"/>
      <c r="Z4636" s="22"/>
      <c r="AC4636" s="22"/>
      <c r="AF4636" s="22"/>
      <c r="AI4636" s="22"/>
      <c r="AL4636" s="22"/>
      <c r="AO4636" s="22"/>
      <c r="AR4636" s="22"/>
      <c r="AU4636" s="22"/>
      <c r="AX4636" s="22"/>
      <c r="BA4636" s="22"/>
      <c r="BD4636" s="22"/>
    </row>
    <row r="4637" spans="2:56" x14ac:dyDescent="0.3">
      <c r="B4637" s="22"/>
      <c r="C4637" s="55"/>
      <c r="D4637" s="44"/>
      <c r="E4637" s="40"/>
      <c r="F4637" s="40"/>
      <c r="G4637" s="22"/>
      <c r="H4637" s="44"/>
      <c r="I4637" s="67"/>
      <c r="J4637" s="67"/>
      <c r="K4637" s="4"/>
      <c r="N4637" s="22"/>
      <c r="Q4637" s="22"/>
      <c r="T4637" s="22"/>
      <c r="W4637" s="22"/>
      <c r="Z4637" s="22"/>
      <c r="AC4637" s="22"/>
      <c r="AF4637" s="22"/>
      <c r="AI4637" s="22"/>
      <c r="AL4637" s="22"/>
      <c r="AO4637" s="22"/>
      <c r="AR4637" s="22"/>
      <c r="AU4637" s="22"/>
      <c r="AX4637" s="22"/>
      <c r="BA4637" s="22"/>
      <c r="BD4637" s="22"/>
    </row>
    <row r="4638" spans="2:56" x14ac:dyDescent="0.3">
      <c r="B4638" s="22"/>
      <c r="C4638" s="55"/>
      <c r="D4638" s="44"/>
      <c r="E4638" s="40"/>
      <c r="F4638" s="40"/>
      <c r="G4638" s="22"/>
      <c r="H4638" s="44"/>
      <c r="I4638" s="67"/>
      <c r="J4638" s="67"/>
      <c r="K4638" s="4"/>
      <c r="N4638" s="22"/>
      <c r="Q4638" s="22"/>
      <c r="T4638" s="22"/>
      <c r="W4638" s="22"/>
      <c r="Z4638" s="22"/>
      <c r="AC4638" s="22"/>
      <c r="AF4638" s="22"/>
      <c r="AI4638" s="22"/>
      <c r="AL4638" s="22"/>
      <c r="AO4638" s="22"/>
      <c r="AR4638" s="22"/>
      <c r="AU4638" s="22"/>
      <c r="AX4638" s="22"/>
      <c r="BA4638" s="22"/>
      <c r="BD4638" s="22"/>
    </row>
    <row r="4639" spans="2:56" x14ac:dyDescent="0.3">
      <c r="B4639" s="22"/>
      <c r="C4639" s="55"/>
      <c r="D4639" s="44"/>
      <c r="E4639" s="40"/>
      <c r="F4639" s="40"/>
      <c r="G4639" s="22"/>
      <c r="H4639" s="44"/>
      <c r="I4639" s="67"/>
      <c r="J4639" s="67"/>
      <c r="K4639" s="4"/>
      <c r="N4639" s="22"/>
      <c r="Q4639" s="22"/>
      <c r="T4639" s="22"/>
      <c r="W4639" s="22"/>
      <c r="Z4639" s="22"/>
      <c r="AC4639" s="22"/>
      <c r="AF4639" s="22"/>
      <c r="AI4639" s="22"/>
      <c r="AL4639" s="22"/>
      <c r="AO4639" s="22"/>
      <c r="AR4639" s="22"/>
      <c r="AU4639" s="22"/>
      <c r="AX4639" s="22"/>
      <c r="BA4639" s="22"/>
      <c r="BD4639" s="22"/>
    </row>
    <row r="4640" spans="2:56" x14ac:dyDescent="0.3">
      <c r="B4640" s="22"/>
      <c r="C4640" s="55"/>
      <c r="D4640" s="44"/>
      <c r="E4640" s="40"/>
      <c r="F4640" s="40"/>
      <c r="G4640" s="22"/>
      <c r="H4640" s="44"/>
      <c r="I4640" s="67"/>
      <c r="J4640" s="67"/>
      <c r="K4640" s="4"/>
      <c r="N4640" s="22"/>
      <c r="Q4640" s="22"/>
      <c r="T4640" s="22"/>
      <c r="W4640" s="22"/>
      <c r="Z4640" s="22"/>
      <c r="AC4640" s="22"/>
      <c r="AF4640" s="22"/>
      <c r="AI4640" s="22"/>
      <c r="AL4640" s="22"/>
      <c r="AO4640" s="22"/>
      <c r="AR4640" s="22"/>
      <c r="AU4640" s="22"/>
      <c r="AX4640" s="22"/>
      <c r="BA4640" s="22"/>
      <c r="BD4640" s="22"/>
    </row>
    <row r="4641" spans="2:56" x14ac:dyDescent="0.3">
      <c r="B4641" s="22"/>
      <c r="C4641" s="55"/>
      <c r="D4641" s="44"/>
      <c r="E4641" s="40"/>
      <c r="F4641" s="40"/>
      <c r="G4641" s="22"/>
      <c r="H4641" s="44"/>
      <c r="I4641" s="67"/>
      <c r="J4641" s="67"/>
      <c r="K4641" s="4"/>
      <c r="N4641" s="22"/>
      <c r="Q4641" s="22"/>
      <c r="T4641" s="22"/>
      <c r="W4641" s="22"/>
      <c r="Z4641" s="22"/>
      <c r="AC4641" s="22"/>
      <c r="AF4641" s="22"/>
      <c r="AI4641" s="22"/>
      <c r="AL4641" s="22"/>
      <c r="AO4641" s="22"/>
      <c r="AR4641" s="22"/>
      <c r="AU4641" s="22"/>
      <c r="AX4641" s="22"/>
      <c r="BA4641" s="22"/>
      <c r="BD4641" s="22"/>
    </row>
    <row r="4642" spans="2:56" x14ac:dyDescent="0.3">
      <c r="B4642" s="22"/>
      <c r="C4642" s="55"/>
      <c r="D4642" s="44"/>
      <c r="E4642" s="40"/>
      <c r="F4642" s="40"/>
      <c r="G4642" s="22"/>
      <c r="H4642" s="44"/>
      <c r="I4642" s="67"/>
      <c r="J4642" s="67"/>
      <c r="K4642" s="4"/>
      <c r="N4642" s="22"/>
      <c r="Q4642" s="22"/>
      <c r="T4642" s="22"/>
      <c r="W4642" s="22"/>
      <c r="Z4642" s="22"/>
      <c r="AC4642" s="22"/>
      <c r="AF4642" s="22"/>
      <c r="AI4642" s="22"/>
      <c r="AL4642" s="22"/>
      <c r="AO4642" s="22"/>
      <c r="AR4642" s="22"/>
      <c r="AU4642" s="22"/>
      <c r="AX4642" s="22"/>
      <c r="BA4642" s="22"/>
      <c r="BD4642" s="22"/>
    </row>
    <row r="4643" spans="2:56" x14ac:dyDescent="0.3">
      <c r="B4643" s="22"/>
      <c r="C4643" s="55"/>
      <c r="D4643" s="44"/>
      <c r="E4643" s="40"/>
      <c r="F4643" s="40"/>
      <c r="G4643" s="22"/>
      <c r="H4643" s="44"/>
      <c r="I4643" s="67"/>
      <c r="J4643" s="67"/>
      <c r="K4643" s="4"/>
      <c r="N4643" s="22"/>
      <c r="Q4643" s="22"/>
      <c r="T4643" s="22"/>
      <c r="W4643" s="22"/>
      <c r="Z4643" s="22"/>
      <c r="AC4643" s="22"/>
      <c r="AF4643" s="22"/>
      <c r="AI4643" s="22"/>
      <c r="AL4643" s="22"/>
      <c r="AO4643" s="22"/>
      <c r="AR4643" s="22"/>
      <c r="AU4643" s="22"/>
      <c r="AX4643" s="22"/>
      <c r="BA4643" s="22"/>
      <c r="BD4643" s="22"/>
    </row>
    <row r="4644" spans="2:56" x14ac:dyDescent="0.3">
      <c r="B4644" s="22"/>
      <c r="C4644" s="55"/>
      <c r="D4644" s="44"/>
      <c r="E4644" s="40"/>
      <c r="F4644" s="40"/>
      <c r="G4644" s="22"/>
      <c r="H4644" s="44"/>
      <c r="I4644" s="67"/>
      <c r="J4644" s="67"/>
      <c r="K4644" s="4"/>
      <c r="N4644" s="22"/>
      <c r="Q4644" s="22"/>
      <c r="T4644" s="22"/>
      <c r="W4644" s="22"/>
      <c r="Z4644" s="22"/>
      <c r="AC4644" s="22"/>
      <c r="AF4644" s="22"/>
      <c r="AI4644" s="22"/>
      <c r="AL4644" s="22"/>
      <c r="AO4644" s="22"/>
      <c r="AR4644" s="22"/>
      <c r="AU4644" s="22"/>
      <c r="AX4644" s="22"/>
      <c r="BA4644" s="22"/>
      <c r="BD4644" s="22"/>
    </row>
    <row r="4645" spans="2:56" x14ac:dyDescent="0.3">
      <c r="B4645" s="22"/>
      <c r="C4645" s="55"/>
      <c r="D4645" s="44"/>
      <c r="E4645" s="40"/>
      <c r="F4645" s="40"/>
      <c r="G4645" s="22"/>
      <c r="H4645" s="44"/>
      <c r="I4645" s="67"/>
      <c r="J4645" s="67"/>
      <c r="K4645" s="4"/>
      <c r="N4645" s="22"/>
      <c r="Q4645" s="22"/>
      <c r="T4645" s="22"/>
      <c r="W4645" s="22"/>
      <c r="Z4645" s="22"/>
      <c r="AC4645" s="22"/>
      <c r="AF4645" s="22"/>
      <c r="AI4645" s="22"/>
      <c r="AL4645" s="22"/>
      <c r="AO4645" s="22"/>
      <c r="AR4645" s="22"/>
      <c r="AU4645" s="22"/>
      <c r="AX4645" s="22"/>
      <c r="BA4645" s="22"/>
      <c r="BD4645" s="22"/>
    </row>
    <row r="4646" spans="2:56" x14ac:dyDescent="0.3">
      <c r="B4646" s="22"/>
      <c r="C4646" s="55"/>
      <c r="D4646" s="44"/>
      <c r="E4646" s="40"/>
      <c r="F4646" s="40"/>
      <c r="G4646" s="22"/>
      <c r="H4646" s="44"/>
      <c r="I4646" s="67"/>
      <c r="J4646" s="67"/>
      <c r="K4646" s="4"/>
      <c r="N4646" s="22"/>
      <c r="Q4646" s="22"/>
      <c r="T4646" s="22"/>
      <c r="W4646" s="22"/>
      <c r="Z4646" s="22"/>
      <c r="AC4646" s="22"/>
      <c r="AF4646" s="22"/>
      <c r="AI4646" s="22"/>
      <c r="AL4646" s="22"/>
      <c r="AO4646" s="22"/>
      <c r="AR4646" s="22"/>
      <c r="AU4646" s="22"/>
      <c r="AX4646" s="22"/>
      <c r="BA4646" s="22"/>
      <c r="BD4646" s="22"/>
    </row>
    <row r="4647" spans="2:56" x14ac:dyDescent="0.3">
      <c r="B4647" s="22"/>
      <c r="C4647" s="55"/>
      <c r="D4647" s="44"/>
      <c r="E4647" s="40"/>
      <c r="F4647" s="40"/>
      <c r="G4647" s="22"/>
      <c r="H4647" s="44"/>
      <c r="I4647" s="67"/>
      <c r="J4647" s="67"/>
      <c r="K4647" s="4"/>
      <c r="N4647" s="22"/>
      <c r="Q4647" s="22"/>
      <c r="T4647" s="22"/>
      <c r="W4647" s="22"/>
      <c r="Z4647" s="22"/>
      <c r="AC4647" s="22"/>
      <c r="AF4647" s="22"/>
      <c r="AI4647" s="22"/>
      <c r="AL4647" s="22"/>
      <c r="AO4647" s="22"/>
      <c r="AR4647" s="22"/>
      <c r="AU4647" s="22"/>
      <c r="AX4647" s="22"/>
      <c r="BA4647" s="22"/>
      <c r="BD4647" s="22"/>
    </row>
    <row r="4648" spans="2:56" x14ac:dyDescent="0.3">
      <c r="B4648" s="22"/>
      <c r="C4648" s="55"/>
      <c r="D4648" s="44"/>
      <c r="E4648" s="40"/>
      <c r="F4648" s="40"/>
      <c r="G4648" s="22"/>
      <c r="H4648" s="44"/>
      <c r="I4648" s="67"/>
      <c r="J4648" s="67"/>
      <c r="K4648" s="4"/>
      <c r="N4648" s="22"/>
      <c r="Q4648" s="22"/>
      <c r="T4648" s="22"/>
      <c r="W4648" s="22"/>
      <c r="Z4648" s="22"/>
      <c r="AC4648" s="22"/>
      <c r="AF4648" s="22"/>
      <c r="AI4648" s="22"/>
      <c r="AL4648" s="22"/>
      <c r="AO4648" s="22"/>
      <c r="AR4648" s="22"/>
      <c r="AU4648" s="22"/>
      <c r="AX4648" s="22"/>
      <c r="BA4648" s="22"/>
      <c r="BD4648" s="22"/>
    </row>
    <row r="4649" spans="2:56" x14ac:dyDescent="0.3">
      <c r="B4649" s="22"/>
      <c r="C4649" s="55"/>
      <c r="D4649" s="44"/>
      <c r="E4649" s="40"/>
      <c r="F4649" s="40"/>
      <c r="G4649" s="22"/>
      <c r="H4649" s="44"/>
      <c r="I4649" s="67"/>
      <c r="J4649" s="67"/>
      <c r="K4649" s="4"/>
      <c r="N4649" s="22"/>
      <c r="Q4649" s="22"/>
      <c r="T4649" s="22"/>
      <c r="W4649" s="22"/>
      <c r="Z4649" s="22"/>
      <c r="AC4649" s="22"/>
      <c r="AF4649" s="22"/>
      <c r="AI4649" s="22"/>
      <c r="AL4649" s="22"/>
      <c r="AO4649" s="22"/>
      <c r="AR4649" s="22"/>
      <c r="AU4649" s="22"/>
      <c r="AX4649" s="22"/>
      <c r="BA4649" s="22"/>
      <c r="BD4649" s="22"/>
    </row>
    <row r="4650" spans="2:56" x14ac:dyDescent="0.3">
      <c r="B4650" s="22"/>
      <c r="C4650" s="55"/>
      <c r="D4650" s="44"/>
      <c r="E4650" s="40"/>
      <c r="F4650" s="40"/>
      <c r="G4650" s="22"/>
      <c r="H4650" s="44"/>
      <c r="I4650" s="67"/>
      <c r="J4650" s="67"/>
      <c r="K4650" s="4"/>
      <c r="N4650" s="22"/>
      <c r="Q4650" s="22"/>
      <c r="T4650" s="22"/>
      <c r="W4650" s="22"/>
      <c r="Z4650" s="22"/>
      <c r="AC4650" s="22"/>
      <c r="AF4650" s="22"/>
      <c r="AI4650" s="22"/>
      <c r="AL4650" s="22"/>
      <c r="AO4650" s="22"/>
      <c r="AR4650" s="22"/>
      <c r="AU4650" s="22"/>
      <c r="AX4650" s="22"/>
      <c r="BA4650" s="22"/>
      <c r="BD4650" s="22"/>
    </row>
    <row r="4651" spans="2:56" x14ac:dyDescent="0.3">
      <c r="B4651" s="22"/>
      <c r="C4651" s="55"/>
      <c r="D4651" s="44"/>
      <c r="E4651" s="40"/>
      <c r="F4651" s="40"/>
      <c r="G4651" s="22"/>
      <c r="H4651" s="44"/>
      <c r="I4651" s="67"/>
      <c r="J4651" s="67"/>
      <c r="K4651" s="4"/>
      <c r="N4651" s="22"/>
      <c r="Q4651" s="22"/>
      <c r="T4651" s="22"/>
      <c r="W4651" s="22"/>
      <c r="Z4651" s="22"/>
      <c r="AC4651" s="22"/>
      <c r="AF4651" s="22"/>
      <c r="AI4651" s="22"/>
      <c r="AL4651" s="22"/>
      <c r="AO4651" s="22"/>
      <c r="AR4651" s="22"/>
      <c r="AU4651" s="22"/>
      <c r="AX4651" s="22"/>
      <c r="BA4651" s="22"/>
      <c r="BD4651" s="22"/>
    </row>
    <row r="4652" spans="2:56" x14ac:dyDescent="0.3">
      <c r="B4652" s="22"/>
      <c r="C4652" s="55"/>
      <c r="D4652" s="44"/>
      <c r="E4652" s="40"/>
      <c r="F4652" s="40"/>
      <c r="G4652" s="22"/>
      <c r="H4652" s="44"/>
      <c r="I4652" s="67"/>
      <c r="J4652" s="67"/>
      <c r="K4652" s="4"/>
      <c r="N4652" s="22"/>
      <c r="Q4652" s="22"/>
      <c r="T4652" s="22"/>
      <c r="W4652" s="22"/>
      <c r="Z4652" s="22"/>
      <c r="AC4652" s="22"/>
      <c r="AF4652" s="22"/>
      <c r="AI4652" s="22"/>
      <c r="AL4652" s="22"/>
      <c r="AO4652" s="22"/>
      <c r="AR4652" s="22"/>
      <c r="AU4652" s="22"/>
      <c r="AX4652" s="22"/>
      <c r="BA4652" s="22"/>
      <c r="BD4652" s="22"/>
    </row>
    <row r="4653" spans="2:56" x14ac:dyDescent="0.3">
      <c r="B4653" s="22"/>
      <c r="C4653" s="55"/>
      <c r="D4653" s="44"/>
      <c r="E4653" s="40"/>
      <c r="F4653" s="40"/>
      <c r="G4653" s="22"/>
      <c r="H4653" s="44"/>
      <c r="I4653" s="67"/>
      <c r="J4653" s="67"/>
      <c r="K4653" s="4"/>
      <c r="N4653" s="22"/>
      <c r="Q4653" s="22"/>
      <c r="T4653" s="22"/>
      <c r="W4653" s="22"/>
      <c r="Z4653" s="22"/>
      <c r="AC4653" s="22"/>
      <c r="AF4653" s="22"/>
      <c r="AI4653" s="22"/>
      <c r="AL4653" s="22"/>
      <c r="AO4653" s="22"/>
      <c r="AR4653" s="22"/>
      <c r="AU4653" s="22"/>
      <c r="AX4653" s="22"/>
      <c r="BA4653" s="22"/>
      <c r="BD4653" s="22"/>
    </row>
    <row r="4654" spans="2:56" x14ac:dyDescent="0.3">
      <c r="B4654" s="22"/>
      <c r="C4654" s="55"/>
      <c r="D4654" s="44"/>
      <c r="E4654" s="40"/>
      <c r="F4654" s="40"/>
      <c r="G4654" s="22"/>
      <c r="H4654" s="44"/>
      <c r="I4654" s="67"/>
      <c r="J4654" s="67"/>
      <c r="K4654" s="4"/>
      <c r="N4654" s="22"/>
      <c r="Q4654" s="22"/>
      <c r="T4654" s="22"/>
      <c r="W4654" s="22"/>
      <c r="Z4654" s="22"/>
      <c r="AC4654" s="22"/>
      <c r="AF4654" s="22"/>
      <c r="AI4654" s="22"/>
      <c r="AL4654" s="22"/>
      <c r="AO4654" s="22"/>
      <c r="AR4654" s="22"/>
      <c r="AU4654" s="22"/>
      <c r="AX4654" s="22"/>
      <c r="BA4654" s="22"/>
      <c r="BD4654" s="22"/>
    </row>
    <row r="4655" spans="2:56" x14ac:dyDescent="0.3">
      <c r="B4655" s="22"/>
      <c r="C4655" s="55"/>
      <c r="D4655" s="44"/>
      <c r="E4655" s="40"/>
      <c r="F4655" s="40"/>
      <c r="G4655" s="22"/>
      <c r="H4655" s="44"/>
      <c r="I4655" s="67"/>
      <c r="J4655" s="67"/>
      <c r="K4655" s="4"/>
      <c r="N4655" s="22"/>
      <c r="Q4655" s="22"/>
      <c r="T4655" s="22"/>
      <c r="W4655" s="22"/>
      <c r="Z4655" s="22"/>
      <c r="AC4655" s="22"/>
      <c r="AF4655" s="22"/>
      <c r="AI4655" s="22"/>
      <c r="AL4655" s="22"/>
      <c r="AO4655" s="22"/>
      <c r="AR4655" s="22"/>
      <c r="AU4655" s="22"/>
      <c r="AX4655" s="22"/>
      <c r="BA4655" s="22"/>
      <c r="BD4655" s="22"/>
    </row>
    <row r="4656" spans="2:56" x14ac:dyDescent="0.3">
      <c r="B4656" s="22"/>
      <c r="C4656" s="55"/>
      <c r="D4656" s="44"/>
      <c r="E4656" s="40"/>
      <c r="F4656" s="40"/>
      <c r="G4656" s="22"/>
      <c r="H4656" s="44"/>
      <c r="I4656" s="67"/>
      <c r="J4656" s="67"/>
      <c r="K4656" s="4"/>
      <c r="N4656" s="22"/>
      <c r="Q4656" s="22"/>
      <c r="T4656" s="22"/>
      <c r="W4656" s="22"/>
      <c r="Z4656" s="22"/>
      <c r="AC4656" s="22"/>
      <c r="AF4656" s="22"/>
      <c r="AI4656" s="22"/>
      <c r="AL4656" s="22"/>
      <c r="AO4656" s="22"/>
      <c r="AR4656" s="22"/>
      <c r="AU4656" s="22"/>
      <c r="AX4656" s="22"/>
      <c r="BA4656" s="22"/>
      <c r="BD4656" s="22"/>
    </row>
    <row r="4657" spans="2:56" x14ac:dyDescent="0.3">
      <c r="B4657" s="22"/>
      <c r="C4657" s="55"/>
      <c r="D4657" s="44"/>
      <c r="E4657" s="40"/>
      <c r="F4657" s="40"/>
      <c r="G4657" s="22"/>
      <c r="H4657" s="44"/>
      <c r="I4657" s="67"/>
      <c r="J4657" s="67"/>
      <c r="K4657" s="4"/>
      <c r="N4657" s="22"/>
      <c r="Q4657" s="22"/>
      <c r="T4657" s="22"/>
      <c r="W4657" s="22"/>
      <c r="Z4657" s="22"/>
      <c r="AC4657" s="22"/>
      <c r="AF4657" s="22"/>
      <c r="AI4657" s="22"/>
      <c r="AL4657" s="22"/>
      <c r="AO4657" s="22"/>
      <c r="AR4657" s="22"/>
      <c r="AU4657" s="22"/>
      <c r="AX4657" s="22"/>
      <c r="BA4657" s="22"/>
      <c r="BD4657" s="22"/>
    </row>
    <row r="4658" spans="2:56" x14ac:dyDescent="0.3">
      <c r="B4658" s="22"/>
      <c r="C4658" s="55"/>
      <c r="D4658" s="44"/>
      <c r="E4658" s="40"/>
      <c r="F4658" s="40"/>
      <c r="G4658" s="22"/>
      <c r="H4658" s="44"/>
      <c r="I4658" s="67"/>
      <c r="J4658" s="67"/>
      <c r="K4658" s="4"/>
      <c r="N4658" s="22"/>
      <c r="Q4658" s="22"/>
      <c r="T4658" s="22"/>
      <c r="W4658" s="22"/>
      <c r="Z4658" s="22"/>
      <c r="AC4658" s="22"/>
      <c r="AF4658" s="22"/>
      <c r="AI4658" s="22"/>
      <c r="AL4658" s="22"/>
      <c r="AO4658" s="22"/>
      <c r="AR4658" s="22"/>
      <c r="AU4658" s="22"/>
      <c r="AX4658" s="22"/>
      <c r="BA4658" s="22"/>
      <c r="BD4658" s="22"/>
    </row>
    <row r="4659" spans="2:56" x14ac:dyDescent="0.3">
      <c r="B4659" s="22"/>
      <c r="C4659" s="55"/>
      <c r="D4659" s="44"/>
      <c r="E4659" s="40"/>
      <c r="F4659" s="40"/>
      <c r="G4659" s="22"/>
      <c r="H4659" s="44"/>
      <c r="I4659" s="67"/>
      <c r="J4659" s="67"/>
      <c r="K4659" s="4"/>
      <c r="N4659" s="22"/>
      <c r="Q4659" s="22"/>
      <c r="T4659" s="22"/>
      <c r="W4659" s="22"/>
      <c r="Z4659" s="22"/>
      <c r="AC4659" s="22"/>
      <c r="AF4659" s="22"/>
      <c r="AI4659" s="22"/>
      <c r="AL4659" s="22"/>
      <c r="AO4659" s="22"/>
      <c r="AR4659" s="22"/>
      <c r="AU4659" s="22"/>
      <c r="AX4659" s="22"/>
      <c r="BA4659" s="22"/>
      <c r="BD4659" s="22"/>
    </row>
    <row r="4660" spans="2:56" x14ac:dyDescent="0.3">
      <c r="B4660" s="22"/>
      <c r="C4660" s="55"/>
      <c r="D4660" s="44"/>
      <c r="E4660" s="40"/>
      <c r="F4660" s="40"/>
      <c r="G4660" s="22"/>
      <c r="H4660" s="44"/>
      <c r="I4660" s="67"/>
      <c r="J4660" s="67"/>
      <c r="K4660" s="4"/>
      <c r="N4660" s="22"/>
      <c r="Q4660" s="22"/>
      <c r="T4660" s="22"/>
      <c r="W4660" s="22"/>
      <c r="Z4660" s="22"/>
      <c r="AC4660" s="22"/>
      <c r="AF4660" s="22"/>
      <c r="AI4660" s="22"/>
      <c r="AL4660" s="22"/>
      <c r="AO4660" s="22"/>
      <c r="AR4660" s="22"/>
      <c r="AU4660" s="22"/>
      <c r="AX4660" s="22"/>
      <c r="BA4660" s="22"/>
      <c r="BD4660" s="22"/>
    </row>
    <row r="4661" spans="2:56" x14ac:dyDescent="0.3">
      <c r="B4661" s="22"/>
      <c r="C4661" s="55"/>
      <c r="D4661" s="44"/>
      <c r="E4661" s="40"/>
      <c r="F4661" s="40"/>
      <c r="G4661" s="22"/>
      <c r="H4661" s="44"/>
      <c r="I4661" s="67"/>
      <c r="J4661" s="67"/>
      <c r="K4661" s="4"/>
      <c r="N4661" s="22"/>
      <c r="Q4661" s="22"/>
      <c r="T4661" s="22"/>
      <c r="W4661" s="22"/>
      <c r="Z4661" s="22"/>
      <c r="AC4661" s="22"/>
      <c r="AF4661" s="22"/>
      <c r="AI4661" s="22"/>
      <c r="AL4661" s="22"/>
      <c r="AO4661" s="22"/>
      <c r="AR4661" s="22"/>
      <c r="AU4661" s="22"/>
      <c r="AX4661" s="22"/>
      <c r="BA4661" s="22"/>
      <c r="BD4661" s="22"/>
    </row>
    <row r="4662" spans="2:56" x14ac:dyDescent="0.3">
      <c r="B4662" s="22"/>
      <c r="C4662" s="55"/>
      <c r="D4662" s="44"/>
      <c r="E4662" s="40"/>
      <c r="F4662" s="40"/>
      <c r="G4662" s="22"/>
      <c r="H4662" s="44"/>
      <c r="I4662" s="67"/>
      <c r="J4662" s="67"/>
      <c r="K4662" s="4"/>
      <c r="N4662" s="22"/>
      <c r="Q4662" s="22"/>
      <c r="T4662" s="22"/>
      <c r="W4662" s="22"/>
      <c r="Z4662" s="22"/>
      <c r="AC4662" s="22"/>
      <c r="AF4662" s="22"/>
      <c r="AI4662" s="22"/>
      <c r="AL4662" s="22"/>
      <c r="AO4662" s="22"/>
      <c r="AR4662" s="22"/>
      <c r="AU4662" s="22"/>
      <c r="AX4662" s="22"/>
      <c r="BA4662" s="22"/>
      <c r="BD4662" s="22"/>
    </row>
    <row r="4663" spans="2:56" x14ac:dyDescent="0.3">
      <c r="B4663" s="22"/>
      <c r="C4663" s="55"/>
      <c r="D4663" s="44"/>
      <c r="E4663" s="40"/>
      <c r="F4663" s="40"/>
      <c r="G4663" s="22"/>
      <c r="H4663" s="44"/>
      <c r="I4663" s="67"/>
      <c r="J4663" s="67"/>
      <c r="K4663" s="4"/>
      <c r="N4663" s="22"/>
      <c r="Q4663" s="22"/>
      <c r="T4663" s="22"/>
      <c r="W4663" s="22"/>
      <c r="Z4663" s="22"/>
      <c r="AC4663" s="22"/>
      <c r="AF4663" s="22"/>
      <c r="AI4663" s="22"/>
      <c r="AL4663" s="22"/>
      <c r="AO4663" s="22"/>
      <c r="AR4663" s="22"/>
      <c r="AU4663" s="22"/>
      <c r="AX4663" s="22"/>
      <c r="BA4663" s="22"/>
      <c r="BD4663" s="22"/>
    </row>
    <row r="4664" spans="2:56" x14ac:dyDescent="0.3">
      <c r="B4664" s="22"/>
      <c r="C4664" s="55"/>
      <c r="D4664" s="44"/>
      <c r="E4664" s="40"/>
      <c r="F4664" s="40"/>
      <c r="G4664" s="22"/>
      <c r="H4664" s="44"/>
      <c r="I4664" s="67"/>
      <c r="J4664" s="67"/>
      <c r="K4664" s="4"/>
      <c r="N4664" s="22"/>
      <c r="Q4664" s="22"/>
      <c r="T4664" s="22"/>
      <c r="W4664" s="22"/>
      <c r="Z4664" s="22"/>
      <c r="AC4664" s="22"/>
      <c r="AF4664" s="22"/>
      <c r="AI4664" s="22"/>
      <c r="AL4664" s="22"/>
      <c r="AO4664" s="22"/>
      <c r="AR4664" s="22"/>
      <c r="AU4664" s="22"/>
      <c r="AX4664" s="22"/>
      <c r="BA4664" s="22"/>
      <c r="BD4664" s="22"/>
    </row>
    <row r="4665" spans="2:56" x14ac:dyDescent="0.3">
      <c r="B4665" s="22"/>
      <c r="C4665" s="55"/>
      <c r="D4665" s="44"/>
      <c r="E4665" s="40"/>
      <c r="F4665" s="40"/>
      <c r="G4665" s="22"/>
      <c r="H4665" s="44"/>
      <c r="I4665" s="67"/>
      <c r="J4665" s="67"/>
      <c r="K4665" s="4"/>
      <c r="N4665" s="22"/>
      <c r="Q4665" s="22"/>
      <c r="T4665" s="22"/>
      <c r="W4665" s="22"/>
      <c r="Z4665" s="22"/>
      <c r="AC4665" s="22"/>
      <c r="AF4665" s="22"/>
      <c r="AI4665" s="22"/>
      <c r="AL4665" s="22"/>
      <c r="AO4665" s="22"/>
      <c r="AR4665" s="22"/>
      <c r="AU4665" s="22"/>
      <c r="AX4665" s="22"/>
      <c r="BA4665" s="22"/>
      <c r="BD4665" s="22"/>
    </row>
    <row r="4666" spans="2:56" x14ac:dyDescent="0.3">
      <c r="B4666" s="22"/>
      <c r="C4666" s="55"/>
      <c r="D4666" s="44"/>
      <c r="E4666" s="40"/>
      <c r="F4666" s="40"/>
      <c r="G4666" s="22"/>
      <c r="H4666" s="44"/>
      <c r="I4666" s="67"/>
      <c r="J4666" s="67"/>
      <c r="K4666" s="4"/>
      <c r="N4666" s="22"/>
      <c r="Q4666" s="22"/>
      <c r="T4666" s="22"/>
      <c r="W4666" s="22"/>
      <c r="Z4666" s="22"/>
      <c r="AC4666" s="22"/>
      <c r="AF4666" s="22"/>
      <c r="AI4666" s="22"/>
      <c r="AL4666" s="22"/>
      <c r="AO4666" s="22"/>
      <c r="AR4666" s="22"/>
      <c r="AU4666" s="22"/>
      <c r="AX4666" s="22"/>
      <c r="BA4666" s="22"/>
      <c r="BD4666" s="22"/>
    </row>
    <row r="4667" spans="2:56" x14ac:dyDescent="0.3">
      <c r="B4667" s="22"/>
      <c r="C4667" s="55"/>
      <c r="D4667" s="44"/>
      <c r="E4667" s="40"/>
      <c r="F4667" s="40"/>
      <c r="G4667" s="22"/>
      <c r="H4667" s="44"/>
      <c r="I4667" s="67"/>
      <c r="J4667" s="67"/>
      <c r="K4667" s="4"/>
      <c r="N4667" s="22"/>
      <c r="Q4667" s="22"/>
      <c r="T4667" s="22"/>
      <c r="W4667" s="22"/>
      <c r="Z4667" s="22"/>
      <c r="AC4667" s="22"/>
      <c r="AF4667" s="22"/>
      <c r="AI4667" s="22"/>
      <c r="AL4667" s="22"/>
      <c r="AO4667" s="22"/>
      <c r="AR4667" s="22"/>
      <c r="AU4667" s="22"/>
      <c r="AX4667" s="22"/>
      <c r="BA4667" s="22"/>
      <c r="BD4667" s="22"/>
    </row>
    <row r="4668" spans="2:56" x14ac:dyDescent="0.3">
      <c r="B4668" s="22"/>
      <c r="C4668" s="55"/>
      <c r="D4668" s="44"/>
      <c r="E4668" s="40"/>
      <c r="F4668" s="40"/>
      <c r="G4668" s="22"/>
      <c r="H4668" s="44"/>
      <c r="I4668" s="67"/>
      <c r="J4668" s="67"/>
      <c r="K4668" s="4"/>
      <c r="N4668" s="22"/>
      <c r="Q4668" s="22"/>
      <c r="T4668" s="22"/>
      <c r="W4668" s="22"/>
      <c r="Z4668" s="22"/>
      <c r="AC4668" s="22"/>
      <c r="AF4668" s="22"/>
      <c r="AI4668" s="22"/>
      <c r="AL4668" s="22"/>
      <c r="AO4668" s="22"/>
      <c r="AR4668" s="22"/>
      <c r="AU4668" s="22"/>
      <c r="AX4668" s="22"/>
      <c r="BA4668" s="22"/>
      <c r="BD4668" s="22"/>
    </row>
    <row r="4669" spans="2:56" x14ac:dyDescent="0.3">
      <c r="B4669" s="22"/>
      <c r="C4669" s="55"/>
      <c r="D4669" s="44"/>
      <c r="E4669" s="40"/>
      <c r="F4669" s="40"/>
      <c r="G4669" s="22"/>
      <c r="H4669" s="44"/>
      <c r="I4669" s="67"/>
      <c r="J4669" s="67"/>
      <c r="K4669" s="4"/>
      <c r="N4669" s="22"/>
      <c r="Q4669" s="22"/>
      <c r="T4669" s="22"/>
      <c r="W4669" s="22"/>
      <c r="Z4669" s="22"/>
      <c r="AC4669" s="22"/>
      <c r="AF4669" s="22"/>
      <c r="AI4669" s="22"/>
      <c r="AL4669" s="22"/>
      <c r="AO4669" s="22"/>
      <c r="AR4669" s="22"/>
      <c r="AU4669" s="22"/>
      <c r="AX4669" s="22"/>
      <c r="BA4669" s="22"/>
      <c r="BD4669" s="22"/>
    </row>
    <row r="4670" spans="2:56" x14ac:dyDescent="0.3">
      <c r="B4670" s="22"/>
      <c r="C4670" s="55"/>
      <c r="D4670" s="44"/>
      <c r="E4670" s="40"/>
      <c r="F4670" s="40"/>
      <c r="G4670" s="22"/>
      <c r="H4670" s="44"/>
      <c r="I4670" s="67"/>
      <c r="J4670" s="67"/>
      <c r="K4670" s="4"/>
      <c r="N4670" s="22"/>
      <c r="Q4670" s="22"/>
      <c r="T4670" s="22"/>
      <c r="W4670" s="22"/>
      <c r="Z4670" s="22"/>
      <c r="AC4670" s="22"/>
      <c r="AF4670" s="22"/>
      <c r="AI4670" s="22"/>
      <c r="AL4670" s="22"/>
      <c r="AO4670" s="22"/>
      <c r="AR4670" s="22"/>
      <c r="AU4670" s="22"/>
      <c r="AX4670" s="22"/>
      <c r="BA4670" s="22"/>
      <c r="BD4670" s="22"/>
    </row>
    <row r="4671" spans="2:56" x14ac:dyDescent="0.3">
      <c r="B4671" s="22"/>
      <c r="C4671" s="55"/>
      <c r="D4671" s="44"/>
      <c r="E4671" s="40"/>
      <c r="F4671" s="40"/>
      <c r="G4671" s="22"/>
      <c r="H4671" s="44"/>
      <c r="I4671" s="67"/>
      <c r="J4671" s="67"/>
      <c r="K4671" s="4"/>
      <c r="N4671" s="22"/>
      <c r="Q4671" s="22"/>
      <c r="T4671" s="22"/>
      <c r="W4671" s="22"/>
      <c r="Z4671" s="22"/>
      <c r="AC4671" s="22"/>
      <c r="AF4671" s="22"/>
      <c r="AI4671" s="22"/>
      <c r="AL4671" s="22"/>
      <c r="AO4671" s="22"/>
      <c r="AR4671" s="22"/>
      <c r="AU4671" s="22"/>
      <c r="AX4671" s="22"/>
      <c r="BA4671" s="22"/>
      <c r="BD4671" s="22"/>
    </row>
    <row r="4672" spans="2:56" x14ac:dyDescent="0.3">
      <c r="B4672" s="22"/>
      <c r="C4672" s="55"/>
      <c r="D4672" s="44"/>
      <c r="E4672" s="40"/>
      <c r="F4672" s="40"/>
      <c r="G4672" s="22"/>
      <c r="H4672" s="44"/>
      <c r="I4672" s="67"/>
      <c r="J4672" s="67"/>
      <c r="K4672" s="4"/>
      <c r="N4672" s="22"/>
      <c r="Q4672" s="22"/>
      <c r="T4672" s="22"/>
      <c r="W4672" s="22"/>
      <c r="Z4672" s="22"/>
      <c r="AC4672" s="22"/>
      <c r="AF4672" s="22"/>
      <c r="AI4672" s="22"/>
      <c r="AL4672" s="22"/>
      <c r="AO4672" s="22"/>
      <c r="AR4672" s="22"/>
      <c r="AU4672" s="22"/>
      <c r="AX4672" s="22"/>
      <c r="BA4672" s="22"/>
      <c r="BD4672" s="22"/>
    </row>
    <row r="4673" spans="2:56" x14ac:dyDescent="0.3">
      <c r="B4673" s="22"/>
      <c r="C4673" s="55"/>
      <c r="D4673" s="44"/>
      <c r="E4673" s="40"/>
      <c r="F4673" s="40"/>
      <c r="G4673" s="22"/>
      <c r="H4673" s="44"/>
      <c r="I4673" s="67"/>
      <c r="J4673" s="67"/>
      <c r="K4673" s="4"/>
      <c r="N4673" s="22"/>
      <c r="Q4673" s="22"/>
      <c r="T4673" s="22"/>
      <c r="W4673" s="22"/>
      <c r="Z4673" s="22"/>
      <c r="AC4673" s="22"/>
      <c r="AF4673" s="22"/>
      <c r="AI4673" s="22"/>
      <c r="AL4673" s="22"/>
      <c r="AO4673" s="22"/>
      <c r="AR4673" s="22"/>
      <c r="AU4673" s="22"/>
      <c r="AX4673" s="22"/>
      <c r="BA4673" s="22"/>
      <c r="BD4673" s="22"/>
    </row>
    <row r="4674" spans="2:56" x14ac:dyDescent="0.3">
      <c r="B4674" s="22"/>
      <c r="C4674" s="55"/>
      <c r="D4674" s="44"/>
      <c r="E4674" s="40"/>
      <c r="F4674" s="40"/>
      <c r="G4674" s="22"/>
      <c r="H4674" s="44"/>
      <c r="I4674" s="67"/>
      <c r="J4674" s="67"/>
      <c r="K4674" s="4"/>
      <c r="N4674" s="22"/>
      <c r="Q4674" s="22"/>
      <c r="T4674" s="22"/>
      <c r="W4674" s="22"/>
      <c r="Z4674" s="22"/>
      <c r="AC4674" s="22"/>
      <c r="AF4674" s="22"/>
      <c r="AI4674" s="22"/>
      <c r="AL4674" s="22"/>
      <c r="AO4674" s="22"/>
      <c r="AR4674" s="22"/>
      <c r="AU4674" s="22"/>
      <c r="AX4674" s="22"/>
      <c r="BA4674" s="22"/>
      <c r="BD4674" s="22"/>
    </row>
    <row r="4675" spans="2:56" x14ac:dyDescent="0.3">
      <c r="B4675" s="22"/>
      <c r="C4675" s="55"/>
      <c r="D4675" s="44"/>
      <c r="E4675" s="40"/>
      <c r="F4675" s="40"/>
      <c r="G4675" s="22"/>
      <c r="H4675" s="44"/>
      <c r="I4675" s="67"/>
      <c r="J4675" s="67"/>
      <c r="K4675" s="4"/>
      <c r="N4675" s="22"/>
      <c r="Q4675" s="22"/>
      <c r="T4675" s="22"/>
      <c r="W4675" s="22"/>
      <c r="Z4675" s="22"/>
      <c r="AC4675" s="22"/>
      <c r="AF4675" s="22"/>
      <c r="AI4675" s="22"/>
      <c r="AL4675" s="22"/>
      <c r="AO4675" s="22"/>
      <c r="AR4675" s="22"/>
      <c r="AU4675" s="22"/>
      <c r="AX4675" s="22"/>
      <c r="BA4675" s="22"/>
      <c r="BD4675" s="22"/>
    </row>
    <row r="4676" spans="2:56" x14ac:dyDescent="0.3">
      <c r="B4676" s="22"/>
      <c r="C4676" s="55"/>
      <c r="D4676" s="44"/>
      <c r="E4676" s="40"/>
      <c r="F4676" s="40"/>
      <c r="G4676" s="22"/>
      <c r="H4676" s="44"/>
      <c r="I4676" s="67"/>
      <c r="J4676" s="67"/>
      <c r="K4676" s="4"/>
      <c r="N4676" s="22"/>
      <c r="Q4676" s="22"/>
      <c r="T4676" s="22"/>
      <c r="W4676" s="22"/>
      <c r="Z4676" s="22"/>
      <c r="AC4676" s="22"/>
      <c r="AF4676" s="22"/>
      <c r="AI4676" s="22"/>
      <c r="AL4676" s="22"/>
      <c r="AO4676" s="22"/>
      <c r="AR4676" s="22"/>
      <c r="AU4676" s="22"/>
      <c r="AX4676" s="22"/>
      <c r="BA4676" s="22"/>
      <c r="BD4676" s="22"/>
    </row>
    <row r="4677" spans="2:56" x14ac:dyDescent="0.3">
      <c r="B4677" s="22"/>
      <c r="C4677" s="55"/>
      <c r="D4677" s="44"/>
      <c r="E4677" s="40"/>
      <c r="F4677" s="40"/>
      <c r="G4677" s="22"/>
      <c r="H4677" s="44"/>
      <c r="I4677" s="67"/>
      <c r="J4677" s="67"/>
      <c r="K4677" s="4"/>
      <c r="N4677" s="22"/>
      <c r="Q4677" s="22"/>
      <c r="T4677" s="22"/>
      <c r="W4677" s="22"/>
      <c r="Z4677" s="22"/>
      <c r="AC4677" s="22"/>
      <c r="AF4677" s="22"/>
      <c r="AI4677" s="22"/>
      <c r="AL4677" s="22"/>
      <c r="AO4677" s="22"/>
      <c r="AR4677" s="22"/>
      <c r="AU4677" s="22"/>
      <c r="AX4677" s="22"/>
      <c r="BA4677" s="22"/>
      <c r="BD4677" s="22"/>
    </row>
    <row r="4678" spans="2:56" x14ac:dyDescent="0.3">
      <c r="B4678" s="22"/>
      <c r="C4678" s="55"/>
      <c r="D4678" s="44"/>
      <c r="E4678" s="40"/>
      <c r="F4678" s="40"/>
      <c r="G4678" s="22"/>
      <c r="H4678" s="44"/>
      <c r="I4678" s="67"/>
      <c r="J4678" s="67"/>
      <c r="K4678" s="4"/>
      <c r="N4678" s="22"/>
      <c r="Q4678" s="22"/>
      <c r="T4678" s="22"/>
      <c r="W4678" s="22"/>
      <c r="Z4678" s="22"/>
      <c r="AC4678" s="22"/>
      <c r="AF4678" s="22"/>
      <c r="AI4678" s="22"/>
      <c r="AL4678" s="22"/>
      <c r="AO4678" s="22"/>
      <c r="AR4678" s="22"/>
      <c r="AU4678" s="22"/>
      <c r="AX4678" s="22"/>
      <c r="BA4678" s="22"/>
      <c r="BD4678" s="22"/>
    </row>
    <row r="4679" spans="2:56" x14ac:dyDescent="0.3">
      <c r="B4679" s="22"/>
      <c r="C4679" s="55"/>
      <c r="D4679" s="44"/>
      <c r="E4679" s="40"/>
      <c r="F4679" s="40"/>
      <c r="G4679" s="22"/>
      <c r="H4679" s="44"/>
      <c r="I4679" s="67"/>
      <c r="J4679" s="67"/>
      <c r="K4679" s="4"/>
      <c r="N4679" s="22"/>
      <c r="Q4679" s="22"/>
      <c r="T4679" s="22"/>
      <c r="W4679" s="22"/>
      <c r="Z4679" s="22"/>
      <c r="AC4679" s="22"/>
      <c r="AF4679" s="22"/>
      <c r="AI4679" s="22"/>
      <c r="AL4679" s="22"/>
      <c r="AO4679" s="22"/>
      <c r="AR4679" s="22"/>
      <c r="AU4679" s="22"/>
      <c r="AX4679" s="22"/>
      <c r="BA4679" s="22"/>
      <c r="BD4679" s="22"/>
    </row>
    <row r="4680" spans="2:56" x14ac:dyDescent="0.3">
      <c r="B4680" s="22"/>
      <c r="C4680" s="55"/>
      <c r="D4680" s="44"/>
      <c r="E4680" s="40"/>
      <c r="F4680" s="40"/>
      <c r="G4680" s="22"/>
      <c r="H4680" s="44"/>
      <c r="I4680" s="67"/>
      <c r="J4680" s="67"/>
      <c r="K4680" s="4"/>
      <c r="N4680" s="22"/>
      <c r="Q4680" s="22"/>
      <c r="T4680" s="22"/>
      <c r="W4680" s="22"/>
      <c r="Z4680" s="22"/>
      <c r="AC4680" s="22"/>
      <c r="AF4680" s="22"/>
      <c r="AI4680" s="22"/>
      <c r="AL4680" s="22"/>
      <c r="AO4680" s="22"/>
      <c r="AR4680" s="22"/>
      <c r="AU4680" s="22"/>
      <c r="AX4680" s="22"/>
      <c r="BA4680" s="22"/>
      <c r="BD4680" s="22"/>
    </row>
    <row r="4681" spans="2:56" x14ac:dyDescent="0.3">
      <c r="B4681" s="22"/>
      <c r="C4681" s="55"/>
      <c r="D4681" s="44"/>
      <c r="E4681" s="40"/>
      <c r="F4681" s="40"/>
      <c r="G4681" s="22"/>
      <c r="H4681" s="44"/>
      <c r="I4681" s="67"/>
      <c r="J4681" s="67"/>
      <c r="K4681" s="4"/>
      <c r="N4681" s="22"/>
      <c r="Q4681" s="22"/>
      <c r="T4681" s="22"/>
      <c r="W4681" s="22"/>
      <c r="Z4681" s="22"/>
      <c r="AC4681" s="22"/>
      <c r="AF4681" s="22"/>
      <c r="AI4681" s="22"/>
      <c r="AL4681" s="22"/>
      <c r="AO4681" s="22"/>
      <c r="AR4681" s="22"/>
      <c r="AU4681" s="22"/>
      <c r="AX4681" s="22"/>
      <c r="BA4681" s="22"/>
      <c r="BD4681" s="22"/>
    </row>
    <row r="4682" spans="2:56" x14ac:dyDescent="0.3">
      <c r="B4682" s="22"/>
      <c r="C4682" s="55"/>
      <c r="D4682" s="44"/>
      <c r="E4682" s="40"/>
      <c r="F4682" s="40"/>
      <c r="G4682" s="22"/>
      <c r="H4682" s="44"/>
      <c r="I4682" s="67"/>
      <c r="J4682" s="67"/>
      <c r="K4682" s="4"/>
      <c r="N4682" s="22"/>
      <c r="Q4682" s="22"/>
      <c r="T4682" s="22"/>
      <c r="W4682" s="22"/>
      <c r="Z4682" s="22"/>
      <c r="AC4682" s="22"/>
      <c r="AF4682" s="22"/>
      <c r="AI4682" s="22"/>
      <c r="AL4682" s="22"/>
      <c r="AO4682" s="22"/>
      <c r="AR4682" s="22"/>
      <c r="AU4682" s="22"/>
      <c r="AX4682" s="22"/>
      <c r="BA4682" s="22"/>
      <c r="BD4682" s="22"/>
    </row>
    <row r="4683" spans="2:56" x14ac:dyDescent="0.3">
      <c r="B4683" s="22"/>
      <c r="C4683" s="55"/>
      <c r="D4683" s="44"/>
      <c r="E4683" s="40"/>
      <c r="F4683" s="40"/>
      <c r="G4683" s="22"/>
      <c r="H4683" s="44"/>
      <c r="I4683" s="67"/>
      <c r="J4683" s="67"/>
      <c r="K4683" s="4"/>
      <c r="N4683" s="22"/>
      <c r="Q4683" s="22"/>
      <c r="T4683" s="22"/>
      <c r="W4683" s="22"/>
      <c r="Z4683" s="22"/>
      <c r="AC4683" s="22"/>
      <c r="AF4683" s="22"/>
      <c r="AI4683" s="22"/>
      <c r="AL4683" s="22"/>
      <c r="AO4683" s="22"/>
      <c r="AR4683" s="22"/>
      <c r="AU4683" s="22"/>
      <c r="AX4683" s="22"/>
      <c r="BA4683" s="22"/>
      <c r="BD4683" s="22"/>
    </row>
    <row r="4684" spans="2:56" x14ac:dyDescent="0.3">
      <c r="B4684" s="22"/>
      <c r="C4684" s="55"/>
      <c r="D4684" s="44"/>
      <c r="E4684" s="40"/>
      <c r="F4684" s="40"/>
      <c r="G4684" s="22"/>
      <c r="H4684" s="44"/>
      <c r="I4684" s="67"/>
      <c r="J4684" s="67"/>
      <c r="K4684" s="4"/>
      <c r="N4684" s="22"/>
      <c r="Q4684" s="22"/>
      <c r="T4684" s="22"/>
      <c r="W4684" s="22"/>
      <c r="Z4684" s="22"/>
      <c r="AC4684" s="22"/>
      <c r="AF4684" s="22"/>
      <c r="AI4684" s="22"/>
      <c r="AL4684" s="22"/>
      <c r="AO4684" s="22"/>
      <c r="AR4684" s="22"/>
      <c r="AU4684" s="22"/>
      <c r="AX4684" s="22"/>
      <c r="BA4684" s="22"/>
      <c r="BD4684" s="22"/>
    </row>
    <row r="4685" spans="2:56" x14ac:dyDescent="0.3">
      <c r="B4685" s="22"/>
      <c r="C4685" s="55"/>
      <c r="D4685" s="44"/>
      <c r="E4685" s="40"/>
      <c r="F4685" s="40"/>
      <c r="G4685" s="22"/>
      <c r="H4685" s="44"/>
      <c r="I4685" s="67"/>
      <c r="J4685" s="67"/>
      <c r="K4685" s="4"/>
      <c r="N4685" s="22"/>
      <c r="Q4685" s="22"/>
      <c r="T4685" s="22"/>
      <c r="W4685" s="22"/>
      <c r="Z4685" s="22"/>
      <c r="AC4685" s="22"/>
      <c r="AF4685" s="22"/>
      <c r="AI4685" s="22"/>
      <c r="AL4685" s="22"/>
      <c r="AO4685" s="22"/>
      <c r="AR4685" s="22"/>
      <c r="AU4685" s="22"/>
      <c r="AX4685" s="22"/>
      <c r="BA4685" s="22"/>
      <c r="BD4685" s="22"/>
    </row>
    <row r="4686" spans="2:56" x14ac:dyDescent="0.3">
      <c r="B4686" s="22"/>
      <c r="C4686" s="55"/>
      <c r="D4686" s="44"/>
      <c r="E4686" s="40"/>
      <c r="F4686" s="40"/>
      <c r="G4686" s="22"/>
      <c r="H4686" s="44"/>
      <c r="I4686" s="67"/>
      <c r="J4686" s="67"/>
      <c r="K4686" s="4"/>
      <c r="N4686" s="22"/>
      <c r="Q4686" s="22"/>
      <c r="T4686" s="22"/>
      <c r="W4686" s="22"/>
      <c r="Z4686" s="22"/>
      <c r="AC4686" s="22"/>
      <c r="AF4686" s="22"/>
      <c r="AI4686" s="22"/>
      <c r="AL4686" s="22"/>
      <c r="AO4686" s="22"/>
      <c r="AR4686" s="22"/>
      <c r="AU4686" s="22"/>
      <c r="AX4686" s="22"/>
      <c r="BA4686" s="22"/>
      <c r="BD4686" s="22"/>
    </row>
    <row r="4687" spans="2:56" x14ac:dyDescent="0.3">
      <c r="B4687" s="22"/>
      <c r="C4687" s="55"/>
      <c r="D4687" s="44"/>
      <c r="E4687" s="40"/>
      <c r="F4687" s="40"/>
      <c r="G4687" s="22"/>
      <c r="H4687" s="44"/>
      <c r="I4687" s="67"/>
      <c r="J4687" s="67"/>
      <c r="K4687" s="4"/>
      <c r="N4687" s="22"/>
      <c r="Q4687" s="22"/>
      <c r="T4687" s="22"/>
      <c r="W4687" s="22"/>
      <c r="Z4687" s="22"/>
      <c r="AC4687" s="22"/>
      <c r="AF4687" s="22"/>
      <c r="AI4687" s="22"/>
      <c r="AL4687" s="22"/>
      <c r="AO4687" s="22"/>
      <c r="AR4687" s="22"/>
      <c r="AU4687" s="22"/>
      <c r="AX4687" s="22"/>
      <c r="BA4687" s="22"/>
      <c r="BD4687" s="22"/>
    </row>
    <row r="4688" spans="2:56" x14ac:dyDescent="0.3">
      <c r="B4688" s="22"/>
      <c r="C4688" s="55"/>
      <c r="D4688" s="44"/>
      <c r="E4688" s="40"/>
      <c r="F4688" s="40"/>
      <c r="G4688" s="22"/>
      <c r="H4688" s="44"/>
      <c r="I4688" s="67"/>
      <c r="J4688" s="67"/>
      <c r="K4688" s="4"/>
      <c r="N4688" s="22"/>
      <c r="Q4688" s="22"/>
      <c r="T4688" s="22"/>
      <c r="W4688" s="22"/>
      <c r="Z4688" s="22"/>
      <c r="AC4688" s="22"/>
      <c r="AF4688" s="22"/>
      <c r="AI4688" s="22"/>
      <c r="AL4688" s="22"/>
      <c r="AO4688" s="22"/>
      <c r="AR4688" s="22"/>
      <c r="AU4688" s="22"/>
      <c r="AX4688" s="22"/>
      <c r="BA4688" s="22"/>
      <c r="BD4688" s="22"/>
    </row>
    <row r="4689" spans="2:56" x14ac:dyDescent="0.3">
      <c r="B4689" s="22"/>
      <c r="C4689" s="55"/>
      <c r="D4689" s="44"/>
      <c r="E4689" s="40"/>
      <c r="F4689" s="40"/>
      <c r="G4689" s="22"/>
      <c r="H4689" s="44"/>
      <c r="I4689" s="67"/>
      <c r="J4689" s="67"/>
      <c r="K4689" s="4"/>
      <c r="N4689" s="22"/>
      <c r="Q4689" s="22"/>
      <c r="T4689" s="22"/>
      <c r="W4689" s="22"/>
      <c r="Z4689" s="22"/>
      <c r="AC4689" s="22"/>
      <c r="AF4689" s="22"/>
      <c r="AI4689" s="22"/>
      <c r="AL4689" s="22"/>
      <c r="AO4689" s="22"/>
      <c r="AR4689" s="22"/>
      <c r="AU4689" s="22"/>
      <c r="AX4689" s="22"/>
      <c r="BA4689" s="22"/>
      <c r="BD4689" s="22"/>
    </row>
    <row r="4690" spans="2:56" x14ac:dyDescent="0.3">
      <c r="B4690" s="22"/>
      <c r="C4690" s="55"/>
      <c r="D4690" s="44"/>
      <c r="E4690" s="40"/>
      <c r="F4690" s="40"/>
      <c r="G4690" s="22"/>
      <c r="H4690" s="44"/>
      <c r="I4690" s="67"/>
      <c r="J4690" s="67"/>
      <c r="K4690" s="4"/>
      <c r="N4690" s="22"/>
      <c r="Q4690" s="22"/>
      <c r="T4690" s="22"/>
      <c r="W4690" s="22"/>
      <c r="Z4690" s="22"/>
      <c r="AC4690" s="22"/>
      <c r="AF4690" s="22"/>
      <c r="AI4690" s="22"/>
      <c r="AL4690" s="22"/>
      <c r="AO4690" s="22"/>
      <c r="AR4690" s="22"/>
      <c r="AU4690" s="22"/>
      <c r="AX4690" s="22"/>
      <c r="BA4690" s="22"/>
      <c r="BD4690" s="22"/>
    </row>
    <row r="4691" spans="2:56" x14ac:dyDescent="0.3">
      <c r="B4691" s="22"/>
      <c r="C4691" s="55"/>
      <c r="D4691" s="44"/>
      <c r="E4691" s="40"/>
      <c r="F4691" s="40"/>
      <c r="G4691" s="22"/>
      <c r="H4691" s="44"/>
      <c r="I4691" s="67"/>
      <c r="J4691" s="67"/>
      <c r="K4691" s="4"/>
      <c r="N4691" s="22"/>
      <c r="Q4691" s="22"/>
      <c r="T4691" s="22"/>
      <c r="W4691" s="22"/>
      <c r="Z4691" s="22"/>
      <c r="AC4691" s="22"/>
      <c r="AF4691" s="22"/>
      <c r="AI4691" s="22"/>
      <c r="AL4691" s="22"/>
      <c r="AO4691" s="22"/>
      <c r="AR4691" s="22"/>
      <c r="AU4691" s="22"/>
      <c r="AX4691" s="22"/>
      <c r="BA4691" s="22"/>
      <c r="BD4691" s="22"/>
    </row>
    <row r="4692" spans="2:56" x14ac:dyDescent="0.3">
      <c r="B4692" s="22"/>
      <c r="C4692" s="55"/>
      <c r="D4692" s="44"/>
      <c r="E4692" s="40"/>
      <c r="F4692" s="40"/>
      <c r="G4692" s="22"/>
      <c r="H4692" s="44"/>
      <c r="I4692" s="67"/>
      <c r="J4692" s="67"/>
      <c r="K4692" s="4"/>
      <c r="N4692" s="22"/>
      <c r="Q4692" s="22"/>
      <c r="T4692" s="22"/>
      <c r="W4692" s="22"/>
      <c r="Z4692" s="22"/>
      <c r="AC4692" s="22"/>
      <c r="AF4692" s="22"/>
      <c r="AI4692" s="22"/>
      <c r="AL4692" s="22"/>
      <c r="AO4692" s="22"/>
      <c r="AR4692" s="22"/>
      <c r="AU4692" s="22"/>
      <c r="AX4692" s="22"/>
      <c r="BA4692" s="22"/>
      <c r="BD4692" s="22"/>
    </row>
    <row r="4693" spans="2:56" x14ac:dyDescent="0.3">
      <c r="B4693" s="22"/>
      <c r="C4693" s="55"/>
      <c r="D4693" s="44"/>
      <c r="E4693" s="40"/>
      <c r="F4693" s="40"/>
      <c r="G4693" s="22"/>
      <c r="H4693" s="44"/>
      <c r="I4693" s="67"/>
      <c r="J4693" s="67"/>
      <c r="K4693" s="4"/>
      <c r="N4693" s="22"/>
      <c r="Q4693" s="22"/>
      <c r="T4693" s="22"/>
      <c r="W4693" s="22"/>
      <c r="Z4693" s="22"/>
      <c r="AC4693" s="22"/>
      <c r="AF4693" s="22"/>
      <c r="AI4693" s="22"/>
      <c r="AL4693" s="22"/>
      <c r="AO4693" s="22"/>
      <c r="AR4693" s="22"/>
      <c r="AU4693" s="22"/>
      <c r="AX4693" s="22"/>
      <c r="BA4693" s="22"/>
      <c r="BD4693" s="22"/>
    </row>
    <row r="4694" spans="2:56" x14ac:dyDescent="0.3">
      <c r="B4694" s="22"/>
      <c r="C4694" s="55"/>
      <c r="D4694" s="44"/>
      <c r="E4694" s="40"/>
      <c r="F4694" s="40"/>
      <c r="G4694" s="22"/>
      <c r="H4694" s="44"/>
      <c r="I4694" s="67"/>
      <c r="J4694" s="67"/>
      <c r="K4694" s="4"/>
      <c r="N4694" s="22"/>
      <c r="Q4694" s="22"/>
      <c r="T4694" s="22"/>
      <c r="W4694" s="22"/>
      <c r="Z4694" s="22"/>
      <c r="AC4694" s="22"/>
      <c r="AF4694" s="22"/>
      <c r="AI4694" s="22"/>
      <c r="AL4694" s="22"/>
      <c r="AO4694" s="22"/>
      <c r="AR4694" s="22"/>
      <c r="AU4694" s="22"/>
      <c r="AX4694" s="22"/>
      <c r="BA4694" s="22"/>
      <c r="BD4694" s="22"/>
    </row>
    <row r="4695" spans="2:56" x14ac:dyDescent="0.3">
      <c r="B4695" s="22"/>
      <c r="C4695" s="55"/>
      <c r="D4695" s="44"/>
      <c r="E4695" s="40"/>
      <c r="F4695" s="40"/>
      <c r="G4695" s="22"/>
      <c r="H4695" s="44"/>
      <c r="I4695" s="67"/>
      <c r="J4695" s="67"/>
      <c r="K4695" s="4"/>
      <c r="N4695" s="22"/>
      <c r="Q4695" s="22"/>
      <c r="T4695" s="22"/>
      <c r="W4695" s="22"/>
      <c r="Z4695" s="22"/>
      <c r="AC4695" s="22"/>
      <c r="AF4695" s="22"/>
      <c r="AI4695" s="22"/>
      <c r="AL4695" s="22"/>
      <c r="AO4695" s="22"/>
      <c r="AR4695" s="22"/>
      <c r="AU4695" s="22"/>
      <c r="AX4695" s="22"/>
      <c r="BA4695" s="22"/>
      <c r="BD4695" s="22"/>
    </row>
    <row r="4696" spans="2:56" x14ac:dyDescent="0.3">
      <c r="B4696" s="22"/>
      <c r="C4696" s="55"/>
      <c r="D4696" s="44"/>
      <c r="E4696" s="40"/>
      <c r="F4696" s="40"/>
      <c r="G4696" s="22"/>
      <c r="H4696" s="44"/>
      <c r="I4696" s="67"/>
      <c r="J4696" s="67"/>
      <c r="K4696" s="4"/>
      <c r="N4696" s="22"/>
      <c r="Q4696" s="22"/>
      <c r="T4696" s="22"/>
      <c r="W4696" s="22"/>
      <c r="Z4696" s="22"/>
      <c r="AC4696" s="22"/>
      <c r="AF4696" s="22"/>
      <c r="AI4696" s="22"/>
      <c r="AL4696" s="22"/>
      <c r="AO4696" s="22"/>
      <c r="AR4696" s="22"/>
      <c r="AU4696" s="22"/>
      <c r="AX4696" s="22"/>
      <c r="BA4696" s="22"/>
      <c r="BD4696" s="22"/>
    </row>
    <row r="4697" spans="2:56" x14ac:dyDescent="0.3">
      <c r="B4697" s="22"/>
      <c r="C4697" s="55"/>
      <c r="D4697" s="44"/>
      <c r="E4697" s="40"/>
      <c r="F4697" s="40"/>
      <c r="G4697" s="22"/>
      <c r="H4697" s="44"/>
      <c r="I4697" s="67"/>
      <c r="J4697" s="67"/>
      <c r="K4697" s="4"/>
      <c r="N4697" s="22"/>
      <c r="Q4697" s="22"/>
      <c r="T4697" s="22"/>
      <c r="W4697" s="22"/>
      <c r="Z4697" s="22"/>
      <c r="AC4697" s="22"/>
      <c r="AF4697" s="22"/>
      <c r="AI4697" s="22"/>
      <c r="AL4697" s="22"/>
      <c r="AO4697" s="22"/>
      <c r="AR4697" s="22"/>
      <c r="AU4697" s="22"/>
      <c r="AX4697" s="22"/>
      <c r="BA4697" s="22"/>
      <c r="BD4697" s="22"/>
    </row>
    <row r="4698" spans="2:56" x14ac:dyDescent="0.3">
      <c r="B4698" s="22"/>
      <c r="C4698" s="55"/>
      <c r="D4698" s="44"/>
      <c r="E4698" s="40"/>
      <c r="F4698" s="40"/>
      <c r="G4698" s="22"/>
      <c r="H4698" s="44"/>
      <c r="I4698" s="67"/>
      <c r="J4698" s="67"/>
      <c r="K4698" s="4"/>
      <c r="N4698" s="22"/>
      <c r="Q4698" s="22"/>
      <c r="T4698" s="22"/>
      <c r="W4698" s="22"/>
      <c r="Z4698" s="22"/>
      <c r="AC4698" s="22"/>
      <c r="AF4698" s="22"/>
      <c r="AI4698" s="22"/>
      <c r="AL4698" s="22"/>
      <c r="AO4698" s="22"/>
      <c r="AR4698" s="22"/>
      <c r="AU4698" s="22"/>
      <c r="AX4698" s="22"/>
      <c r="BA4698" s="22"/>
      <c r="BD4698" s="22"/>
    </row>
    <row r="4699" spans="2:56" x14ac:dyDescent="0.3">
      <c r="B4699" s="22"/>
      <c r="C4699" s="55"/>
      <c r="D4699" s="44"/>
      <c r="E4699" s="40"/>
      <c r="F4699" s="40"/>
      <c r="G4699" s="22"/>
      <c r="H4699" s="44"/>
      <c r="I4699" s="67"/>
      <c r="J4699" s="67"/>
      <c r="K4699" s="4"/>
      <c r="N4699" s="22"/>
      <c r="Q4699" s="22"/>
      <c r="T4699" s="22"/>
      <c r="W4699" s="22"/>
      <c r="Z4699" s="22"/>
      <c r="AC4699" s="22"/>
      <c r="AF4699" s="22"/>
      <c r="AI4699" s="22"/>
      <c r="AL4699" s="22"/>
      <c r="AO4699" s="22"/>
      <c r="AR4699" s="22"/>
      <c r="AU4699" s="22"/>
      <c r="AX4699" s="22"/>
      <c r="BA4699" s="22"/>
      <c r="BD4699" s="22"/>
    </row>
    <row r="4700" spans="2:56" x14ac:dyDescent="0.3">
      <c r="B4700" s="22"/>
      <c r="C4700" s="55"/>
      <c r="D4700" s="44"/>
      <c r="E4700" s="40"/>
      <c r="F4700" s="40"/>
      <c r="G4700" s="22"/>
      <c r="H4700" s="44"/>
      <c r="I4700" s="67"/>
      <c r="J4700" s="67"/>
      <c r="K4700" s="4"/>
      <c r="N4700" s="22"/>
      <c r="Q4700" s="22"/>
      <c r="T4700" s="22"/>
      <c r="W4700" s="22"/>
      <c r="Z4700" s="22"/>
      <c r="AC4700" s="22"/>
      <c r="AF4700" s="22"/>
      <c r="AI4700" s="22"/>
      <c r="AL4700" s="22"/>
      <c r="AO4700" s="22"/>
      <c r="AR4700" s="22"/>
      <c r="AU4700" s="22"/>
      <c r="AX4700" s="22"/>
      <c r="BA4700" s="22"/>
      <c r="BD4700" s="22"/>
    </row>
    <row r="4701" spans="2:56" x14ac:dyDescent="0.3">
      <c r="B4701" s="22"/>
      <c r="C4701" s="55"/>
      <c r="D4701" s="44"/>
      <c r="E4701" s="40"/>
      <c r="F4701" s="40"/>
      <c r="G4701" s="22"/>
      <c r="H4701" s="44"/>
      <c r="I4701" s="67"/>
      <c r="J4701" s="67"/>
      <c r="K4701" s="4"/>
      <c r="N4701" s="22"/>
      <c r="Q4701" s="22"/>
      <c r="T4701" s="22"/>
      <c r="W4701" s="22"/>
      <c r="Z4701" s="22"/>
      <c r="AC4701" s="22"/>
      <c r="AF4701" s="22"/>
      <c r="AI4701" s="22"/>
      <c r="AL4701" s="22"/>
      <c r="AO4701" s="22"/>
      <c r="AR4701" s="22"/>
      <c r="AU4701" s="22"/>
      <c r="AX4701" s="22"/>
      <c r="BA4701" s="22"/>
      <c r="BD4701" s="22"/>
    </row>
    <row r="4702" spans="2:56" x14ac:dyDescent="0.3">
      <c r="B4702" s="22"/>
      <c r="C4702" s="55"/>
      <c r="D4702" s="44"/>
      <c r="E4702" s="40"/>
      <c r="F4702" s="40"/>
      <c r="G4702" s="22"/>
      <c r="H4702" s="44"/>
      <c r="I4702" s="67"/>
      <c r="J4702" s="67"/>
      <c r="K4702" s="4"/>
      <c r="N4702" s="22"/>
      <c r="Q4702" s="22"/>
      <c r="T4702" s="22"/>
      <c r="W4702" s="22"/>
      <c r="Z4702" s="22"/>
      <c r="AC4702" s="22"/>
      <c r="AF4702" s="22"/>
      <c r="AI4702" s="22"/>
      <c r="AL4702" s="22"/>
      <c r="AO4702" s="22"/>
      <c r="AR4702" s="22"/>
      <c r="AU4702" s="22"/>
      <c r="AX4702" s="22"/>
      <c r="BA4702" s="22"/>
      <c r="BD4702" s="22"/>
    </row>
    <row r="4703" spans="2:56" x14ac:dyDescent="0.3">
      <c r="B4703" s="22"/>
      <c r="C4703" s="55"/>
      <c r="D4703" s="44"/>
      <c r="E4703" s="40"/>
      <c r="F4703" s="40"/>
      <c r="G4703" s="22"/>
      <c r="H4703" s="44"/>
      <c r="I4703" s="67"/>
      <c r="J4703" s="67"/>
      <c r="K4703" s="4"/>
      <c r="N4703" s="22"/>
      <c r="Q4703" s="22"/>
      <c r="T4703" s="22"/>
      <c r="W4703" s="22"/>
      <c r="Z4703" s="22"/>
      <c r="AC4703" s="22"/>
      <c r="AF4703" s="22"/>
      <c r="AI4703" s="22"/>
      <c r="AL4703" s="22"/>
      <c r="AO4703" s="22"/>
      <c r="AR4703" s="22"/>
      <c r="AU4703" s="22"/>
      <c r="AX4703" s="22"/>
      <c r="BA4703" s="22"/>
      <c r="BD4703" s="22"/>
    </row>
    <row r="4704" spans="2:56" x14ac:dyDescent="0.3">
      <c r="B4704" s="22"/>
      <c r="C4704" s="55"/>
      <c r="D4704" s="44"/>
      <c r="E4704" s="40"/>
      <c r="F4704" s="40"/>
      <c r="G4704" s="22"/>
      <c r="H4704" s="44"/>
      <c r="I4704" s="67"/>
      <c r="J4704" s="67"/>
      <c r="K4704" s="4"/>
      <c r="N4704" s="22"/>
      <c r="Q4704" s="22"/>
      <c r="T4704" s="22"/>
      <c r="W4704" s="22"/>
      <c r="Z4704" s="22"/>
      <c r="AC4704" s="22"/>
      <c r="AF4704" s="22"/>
      <c r="AI4704" s="22"/>
      <c r="AL4704" s="22"/>
      <c r="AO4704" s="22"/>
      <c r="AR4704" s="22"/>
      <c r="AU4704" s="22"/>
      <c r="AX4704" s="22"/>
      <c r="BA4704" s="22"/>
      <c r="BD4704" s="22"/>
    </row>
    <row r="4705" spans="2:56" x14ac:dyDescent="0.3">
      <c r="B4705" s="22"/>
      <c r="C4705" s="55"/>
      <c r="D4705" s="44"/>
      <c r="E4705" s="40"/>
      <c r="F4705" s="40"/>
      <c r="G4705" s="22"/>
      <c r="H4705" s="44"/>
      <c r="I4705" s="67"/>
      <c r="J4705" s="67"/>
      <c r="K4705" s="4"/>
      <c r="N4705" s="22"/>
      <c r="Q4705" s="22"/>
      <c r="T4705" s="22"/>
      <c r="W4705" s="22"/>
      <c r="Z4705" s="22"/>
      <c r="AC4705" s="22"/>
      <c r="AF4705" s="22"/>
      <c r="AI4705" s="22"/>
      <c r="AL4705" s="22"/>
      <c r="AO4705" s="22"/>
      <c r="AR4705" s="22"/>
      <c r="AU4705" s="22"/>
      <c r="AX4705" s="22"/>
      <c r="BA4705" s="22"/>
      <c r="BD4705" s="22"/>
    </row>
    <row r="4706" spans="2:56" x14ac:dyDescent="0.3">
      <c r="B4706" s="22"/>
      <c r="C4706" s="55"/>
      <c r="D4706" s="44"/>
      <c r="E4706" s="40"/>
      <c r="F4706" s="40"/>
      <c r="G4706" s="22"/>
      <c r="H4706" s="44"/>
      <c r="I4706" s="67"/>
      <c r="J4706" s="67"/>
      <c r="K4706" s="4"/>
      <c r="N4706" s="22"/>
      <c r="Q4706" s="22"/>
      <c r="T4706" s="22"/>
      <c r="W4706" s="22"/>
      <c r="Z4706" s="22"/>
      <c r="AC4706" s="22"/>
      <c r="AF4706" s="22"/>
      <c r="AI4706" s="22"/>
      <c r="AL4706" s="22"/>
      <c r="AO4706" s="22"/>
      <c r="AR4706" s="22"/>
      <c r="AU4706" s="22"/>
      <c r="AX4706" s="22"/>
      <c r="BA4706" s="22"/>
      <c r="BD4706" s="22"/>
    </row>
    <row r="4707" spans="2:56" x14ac:dyDescent="0.3">
      <c r="B4707" s="22"/>
      <c r="C4707" s="55"/>
      <c r="D4707" s="44"/>
      <c r="E4707" s="40"/>
      <c r="F4707" s="40"/>
      <c r="G4707" s="22"/>
      <c r="H4707" s="44"/>
      <c r="I4707" s="67"/>
      <c r="J4707" s="67"/>
      <c r="K4707" s="4"/>
      <c r="N4707" s="22"/>
      <c r="Q4707" s="22"/>
      <c r="T4707" s="22"/>
      <c r="W4707" s="22"/>
      <c r="Z4707" s="22"/>
      <c r="AC4707" s="22"/>
      <c r="AF4707" s="22"/>
      <c r="AI4707" s="22"/>
      <c r="AL4707" s="22"/>
      <c r="AO4707" s="22"/>
      <c r="AR4707" s="22"/>
      <c r="AU4707" s="22"/>
      <c r="AX4707" s="22"/>
      <c r="BA4707" s="22"/>
      <c r="BD4707" s="22"/>
    </row>
    <row r="4708" spans="2:56" x14ac:dyDescent="0.3">
      <c r="B4708" s="22"/>
      <c r="C4708" s="55"/>
      <c r="D4708" s="44"/>
      <c r="E4708" s="40"/>
      <c r="F4708" s="40"/>
      <c r="G4708" s="22"/>
      <c r="H4708" s="44"/>
      <c r="I4708" s="67"/>
      <c r="J4708" s="67"/>
      <c r="K4708" s="4"/>
      <c r="N4708" s="22"/>
      <c r="Q4708" s="22"/>
      <c r="T4708" s="22"/>
      <c r="W4708" s="22"/>
      <c r="Z4708" s="22"/>
      <c r="AC4708" s="22"/>
      <c r="AF4708" s="22"/>
      <c r="AI4708" s="22"/>
      <c r="AL4708" s="22"/>
      <c r="AO4708" s="22"/>
      <c r="AR4708" s="22"/>
      <c r="AU4708" s="22"/>
      <c r="AX4708" s="22"/>
      <c r="BA4708" s="22"/>
      <c r="BD4708" s="22"/>
    </row>
    <row r="4709" spans="2:56" x14ac:dyDescent="0.3">
      <c r="B4709" s="22"/>
      <c r="C4709" s="55"/>
      <c r="D4709" s="44"/>
      <c r="E4709" s="40"/>
      <c r="F4709" s="40"/>
      <c r="G4709" s="22"/>
      <c r="H4709" s="44"/>
      <c r="I4709" s="67"/>
      <c r="J4709" s="67"/>
      <c r="K4709" s="4"/>
      <c r="N4709" s="22"/>
      <c r="Q4709" s="22"/>
      <c r="T4709" s="22"/>
      <c r="W4709" s="22"/>
      <c r="Z4709" s="22"/>
      <c r="AC4709" s="22"/>
      <c r="AF4709" s="22"/>
      <c r="AI4709" s="22"/>
      <c r="AL4709" s="22"/>
      <c r="AO4709" s="22"/>
      <c r="AR4709" s="22"/>
      <c r="AU4709" s="22"/>
      <c r="AX4709" s="22"/>
      <c r="BA4709" s="22"/>
      <c r="BD4709" s="22"/>
    </row>
    <row r="4710" spans="2:56" x14ac:dyDescent="0.3">
      <c r="B4710" s="22"/>
      <c r="C4710" s="55"/>
      <c r="D4710" s="44"/>
      <c r="E4710" s="40"/>
      <c r="F4710" s="40"/>
      <c r="G4710" s="22"/>
      <c r="H4710" s="44"/>
      <c r="I4710" s="67"/>
      <c r="J4710" s="67"/>
      <c r="K4710" s="4"/>
      <c r="N4710" s="22"/>
      <c r="Q4710" s="22"/>
      <c r="T4710" s="22"/>
      <c r="W4710" s="22"/>
      <c r="Z4710" s="22"/>
      <c r="AC4710" s="22"/>
      <c r="AF4710" s="22"/>
      <c r="AI4710" s="22"/>
      <c r="AL4710" s="22"/>
      <c r="AO4710" s="22"/>
      <c r="AR4710" s="22"/>
      <c r="AU4710" s="22"/>
      <c r="AX4710" s="22"/>
      <c r="BA4710" s="22"/>
      <c r="BD4710" s="22"/>
    </row>
    <row r="4711" spans="2:56" x14ac:dyDescent="0.3">
      <c r="B4711" s="22"/>
      <c r="C4711" s="55"/>
      <c r="D4711" s="44"/>
      <c r="E4711" s="40"/>
      <c r="F4711" s="40"/>
      <c r="G4711" s="22"/>
      <c r="H4711" s="44"/>
      <c r="I4711" s="67"/>
      <c r="J4711" s="67"/>
      <c r="K4711" s="4"/>
      <c r="N4711" s="22"/>
      <c r="Q4711" s="22"/>
      <c r="T4711" s="22"/>
      <c r="W4711" s="22"/>
      <c r="Z4711" s="22"/>
      <c r="AC4711" s="22"/>
      <c r="AF4711" s="22"/>
      <c r="AI4711" s="22"/>
      <c r="AL4711" s="22"/>
      <c r="AO4711" s="22"/>
      <c r="AR4711" s="22"/>
      <c r="AU4711" s="22"/>
      <c r="AX4711" s="22"/>
      <c r="BA4711" s="22"/>
      <c r="BD4711" s="22"/>
    </row>
    <row r="4712" spans="2:56" x14ac:dyDescent="0.3">
      <c r="B4712" s="22"/>
      <c r="C4712" s="55"/>
      <c r="D4712" s="44"/>
      <c r="E4712" s="40"/>
      <c r="F4712" s="40"/>
      <c r="G4712" s="22"/>
      <c r="H4712" s="44"/>
      <c r="I4712" s="67"/>
      <c r="J4712" s="67"/>
      <c r="K4712" s="4"/>
      <c r="N4712" s="22"/>
      <c r="Q4712" s="22"/>
      <c r="T4712" s="22"/>
      <c r="W4712" s="22"/>
      <c r="Z4712" s="22"/>
      <c r="AC4712" s="22"/>
      <c r="AF4712" s="22"/>
      <c r="AI4712" s="22"/>
      <c r="AL4712" s="22"/>
      <c r="AO4712" s="22"/>
      <c r="AR4712" s="22"/>
      <c r="AU4712" s="22"/>
      <c r="AX4712" s="22"/>
      <c r="BA4712" s="22"/>
      <c r="BD4712" s="22"/>
    </row>
    <row r="4713" spans="2:56" x14ac:dyDescent="0.3">
      <c r="B4713" s="22"/>
      <c r="C4713" s="55"/>
      <c r="D4713" s="44"/>
      <c r="E4713" s="40"/>
      <c r="F4713" s="40"/>
      <c r="G4713" s="22"/>
      <c r="H4713" s="44"/>
      <c r="I4713" s="67"/>
      <c r="J4713" s="67"/>
      <c r="K4713" s="4"/>
      <c r="N4713" s="22"/>
      <c r="Q4713" s="22"/>
      <c r="T4713" s="22"/>
      <c r="W4713" s="22"/>
      <c r="Z4713" s="22"/>
      <c r="AC4713" s="22"/>
      <c r="AF4713" s="22"/>
      <c r="AI4713" s="22"/>
      <c r="AL4713" s="22"/>
      <c r="AO4713" s="22"/>
      <c r="AR4713" s="22"/>
      <c r="AU4713" s="22"/>
      <c r="AX4713" s="22"/>
      <c r="BA4713" s="22"/>
      <c r="BD4713" s="22"/>
    </row>
    <row r="4714" spans="2:56" x14ac:dyDescent="0.3">
      <c r="B4714" s="22"/>
      <c r="C4714" s="55"/>
      <c r="D4714" s="44"/>
      <c r="E4714" s="40"/>
      <c r="F4714" s="40"/>
      <c r="G4714" s="22"/>
      <c r="H4714" s="44"/>
      <c r="I4714" s="67"/>
      <c r="J4714" s="67"/>
      <c r="K4714" s="4"/>
      <c r="N4714" s="22"/>
      <c r="Q4714" s="22"/>
      <c r="T4714" s="22"/>
      <c r="W4714" s="22"/>
      <c r="Z4714" s="22"/>
      <c r="AC4714" s="22"/>
      <c r="AF4714" s="22"/>
      <c r="AI4714" s="22"/>
      <c r="AL4714" s="22"/>
      <c r="AO4714" s="22"/>
      <c r="AR4714" s="22"/>
      <c r="AU4714" s="22"/>
      <c r="AX4714" s="22"/>
      <c r="BA4714" s="22"/>
      <c r="BD4714" s="22"/>
    </row>
    <row r="4715" spans="2:56" x14ac:dyDescent="0.3">
      <c r="B4715" s="22"/>
      <c r="C4715" s="55"/>
      <c r="D4715" s="44"/>
      <c r="E4715" s="40"/>
      <c r="F4715" s="40"/>
      <c r="G4715" s="22"/>
      <c r="H4715" s="44"/>
      <c r="I4715" s="67"/>
      <c r="J4715" s="67"/>
      <c r="K4715" s="4"/>
      <c r="N4715" s="22"/>
      <c r="Q4715" s="22"/>
      <c r="T4715" s="22"/>
      <c r="W4715" s="22"/>
      <c r="Z4715" s="22"/>
      <c r="AC4715" s="22"/>
      <c r="AF4715" s="22"/>
      <c r="AI4715" s="22"/>
      <c r="AL4715" s="22"/>
      <c r="AO4715" s="22"/>
      <c r="AR4715" s="22"/>
      <c r="AU4715" s="22"/>
      <c r="AX4715" s="22"/>
      <c r="BA4715" s="22"/>
      <c r="BD4715" s="22"/>
    </row>
    <row r="4716" spans="2:56" x14ac:dyDescent="0.3">
      <c r="B4716" s="22"/>
      <c r="C4716" s="55"/>
      <c r="D4716" s="44"/>
      <c r="E4716" s="40"/>
      <c r="F4716" s="40"/>
      <c r="G4716" s="22"/>
      <c r="H4716" s="44"/>
      <c r="I4716" s="67"/>
      <c r="J4716" s="67"/>
      <c r="K4716" s="4"/>
      <c r="N4716" s="22"/>
      <c r="Q4716" s="22"/>
      <c r="T4716" s="22"/>
      <c r="W4716" s="22"/>
      <c r="Z4716" s="22"/>
      <c r="AC4716" s="22"/>
      <c r="AF4716" s="22"/>
      <c r="AI4716" s="22"/>
      <c r="AL4716" s="22"/>
      <c r="AO4716" s="22"/>
      <c r="AR4716" s="22"/>
      <c r="AU4716" s="22"/>
      <c r="AX4716" s="22"/>
      <c r="BA4716" s="22"/>
      <c r="BD4716" s="22"/>
    </row>
    <row r="4717" spans="2:56" x14ac:dyDescent="0.3">
      <c r="B4717" s="22"/>
      <c r="C4717" s="55"/>
      <c r="D4717" s="44"/>
      <c r="E4717" s="40"/>
      <c r="F4717" s="40"/>
      <c r="G4717" s="22"/>
      <c r="H4717" s="44"/>
      <c r="I4717" s="67"/>
      <c r="J4717" s="67"/>
      <c r="K4717" s="4"/>
      <c r="N4717" s="22"/>
      <c r="Q4717" s="22"/>
      <c r="T4717" s="22"/>
      <c r="W4717" s="22"/>
      <c r="Z4717" s="22"/>
      <c r="AC4717" s="22"/>
      <c r="AF4717" s="22"/>
      <c r="AI4717" s="22"/>
      <c r="AL4717" s="22"/>
      <c r="AO4717" s="22"/>
      <c r="AR4717" s="22"/>
      <c r="AU4717" s="22"/>
      <c r="AX4717" s="22"/>
      <c r="BA4717" s="22"/>
      <c r="BD4717" s="22"/>
    </row>
    <row r="4718" spans="2:56" x14ac:dyDescent="0.3">
      <c r="B4718" s="22"/>
      <c r="C4718" s="55"/>
      <c r="D4718" s="44"/>
      <c r="E4718" s="40"/>
      <c r="F4718" s="40"/>
      <c r="G4718" s="22"/>
      <c r="H4718" s="44"/>
      <c r="I4718" s="67"/>
      <c r="J4718" s="67"/>
      <c r="K4718" s="4"/>
      <c r="N4718" s="22"/>
      <c r="Q4718" s="22"/>
      <c r="T4718" s="22"/>
      <c r="W4718" s="22"/>
      <c r="Z4718" s="22"/>
      <c r="AC4718" s="22"/>
      <c r="AF4718" s="22"/>
      <c r="AI4718" s="22"/>
      <c r="AL4718" s="22"/>
      <c r="AO4718" s="22"/>
      <c r="AR4718" s="22"/>
      <c r="AU4718" s="22"/>
      <c r="AX4718" s="22"/>
      <c r="BA4718" s="22"/>
      <c r="BD4718" s="22"/>
    </row>
    <row r="4719" spans="2:56" x14ac:dyDescent="0.3">
      <c r="B4719" s="22"/>
      <c r="C4719" s="55"/>
      <c r="D4719" s="44"/>
      <c r="E4719" s="40"/>
      <c r="F4719" s="40"/>
      <c r="G4719" s="22"/>
      <c r="H4719" s="44"/>
      <c r="I4719" s="67"/>
      <c r="J4719" s="67"/>
      <c r="K4719" s="4"/>
      <c r="N4719" s="22"/>
      <c r="Q4719" s="22"/>
      <c r="T4719" s="22"/>
      <c r="W4719" s="22"/>
      <c r="Z4719" s="22"/>
      <c r="AC4719" s="22"/>
      <c r="AF4719" s="22"/>
      <c r="AI4719" s="22"/>
      <c r="AL4719" s="22"/>
      <c r="AO4719" s="22"/>
      <c r="AR4719" s="22"/>
      <c r="AU4719" s="22"/>
      <c r="AX4719" s="22"/>
      <c r="BA4719" s="22"/>
      <c r="BD4719" s="22"/>
    </row>
    <row r="4720" spans="2:56" x14ac:dyDescent="0.3">
      <c r="B4720" s="22"/>
      <c r="C4720" s="55"/>
      <c r="D4720" s="44"/>
      <c r="E4720" s="40"/>
      <c r="F4720" s="40"/>
      <c r="G4720" s="22"/>
      <c r="H4720" s="44"/>
      <c r="I4720" s="67"/>
      <c r="J4720" s="67"/>
      <c r="K4720" s="4"/>
      <c r="N4720" s="22"/>
      <c r="Q4720" s="22"/>
      <c r="T4720" s="22"/>
      <c r="W4720" s="22"/>
      <c r="Z4720" s="22"/>
      <c r="AC4720" s="22"/>
      <c r="AF4720" s="22"/>
      <c r="AI4720" s="22"/>
      <c r="AL4720" s="22"/>
      <c r="AO4720" s="22"/>
      <c r="AR4720" s="22"/>
      <c r="AU4720" s="22"/>
      <c r="AX4720" s="22"/>
      <c r="BA4720" s="22"/>
      <c r="BD4720" s="22"/>
    </row>
    <row r="4721" spans="2:56" x14ac:dyDescent="0.3">
      <c r="B4721" s="22"/>
      <c r="C4721" s="55"/>
      <c r="D4721" s="44"/>
      <c r="E4721" s="40"/>
      <c r="F4721" s="40"/>
      <c r="G4721" s="22"/>
      <c r="H4721" s="44"/>
      <c r="I4721" s="67"/>
      <c r="J4721" s="67"/>
      <c r="K4721" s="4"/>
      <c r="N4721" s="22"/>
      <c r="Q4721" s="22"/>
      <c r="T4721" s="22"/>
      <c r="W4721" s="22"/>
      <c r="Z4721" s="22"/>
      <c r="AC4721" s="22"/>
      <c r="AF4721" s="22"/>
      <c r="AI4721" s="22"/>
      <c r="AL4721" s="22"/>
      <c r="AO4721" s="22"/>
      <c r="AR4721" s="22"/>
      <c r="AU4721" s="22"/>
      <c r="AX4721" s="22"/>
      <c r="BA4721" s="22"/>
      <c r="BD4721" s="22"/>
    </row>
    <row r="4722" spans="2:56" x14ac:dyDescent="0.3">
      <c r="B4722" s="22"/>
      <c r="C4722" s="55"/>
      <c r="D4722" s="44"/>
      <c r="E4722" s="40"/>
      <c r="F4722" s="40"/>
      <c r="G4722" s="22"/>
      <c r="H4722" s="44"/>
      <c r="I4722" s="67"/>
      <c r="J4722" s="67"/>
      <c r="K4722" s="4"/>
      <c r="N4722" s="22"/>
      <c r="Q4722" s="22"/>
      <c r="T4722" s="22"/>
      <c r="W4722" s="22"/>
      <c r="Z4722" s="22"/>
      <c r="AC4722" s="22"/>
      <c r="AF4722" s="22"/>
      <c r="AI4722" s="22"/>
      <c r="AL4722" s="22"/>
      <c r="AO4722" s="22"/>
      <c r="AR4722" s="22"/>
      <c r="AU4722" s="22"/>
      <c r="AX4722" s="22"/>
      <c r="BA4722" s="22"/>
      <c r="BD4722" s="22"/>
    </row>
    <row r="4723" spans="2:56" x14ac:dyDescent="0.3">
      <c r="B4723" s="22"/>
      <c r="C4723" s="55"/>
      <c r="D4723" s="44"/>
      <c r="E4723" s="40"/>
      <c r="F4723" s="40"/>
      <c r="G4723" s="22"/>
      <c r="H4723" s="44"/>
      <c r="I4723" s="67"/>
      <c r="J4723" s="67"/>
      <c r="K4723" s="4"/>
      <c r="N4723" s="22"/>
      <c r="Q4723" s="22"/>
      <c r="T4723" s="22"/>
      <c r="W4723" s="22"/>
      <c r="Z4723" s="22"/>
      <c r="AC4723" s="22"/>
      <c r="AF4723" s="22"/>
      <c r="AI4723" s="22"/>
      <c r="AL4723" s="22"/>
      <c r="AO4723" s="22"/>
      <c r="AR4723" s="22"/>
      <c r="AU4723" s="22"/>
      <c r="AX4723" s="22"/>
      <c r="BA4723" s="22"/>
      <c r="BD4723" s="22"/>
    </row>
    <row r="4724" spans="2:56" x14ac:dyDescent="0.3">
      <c r="B4724" s="22"/>
      <c r="C4724" s="55"/>
      <c r="D4724" s="44"/>
      <c r="E4724" s="40"/>
      <c r="F4724" s="40"/>
      <c r="G4724" s="22"/>
      <c r="H4724" s="44"/>
      <c r="I4724" s="67"/>
      <c r="J4724" s="67"/>
      <c r="K4724" s="4"/>
      <c r="N4724" s="22"/>
      <c r="Q4724" s="22"/>
      <c r="T4724" s="22"/>
      <c r="W4724" s="22"/>
      <c r="Z4724" s="22"/>
      <c r="AC4724" s="22"/>
      <c r="AF4724" s="22"/>
      <c r="AI4724" s="22"/>
      <c r="AL4724" s="22"/>
      <c r="AO4724" s="22"/>
      <c r="AR4724" s="22"/>
      <c r="AU4724" s="22"/>
      <c r="AX4724" s="22"/>
      <c r="BA4724" s="22"/>
      <c r="BD4724" s="22"/>
    </row>
    <row r="4725" spans="2:56" x14ac:dyDescent="0.3">
      <c r="B4725" s="22"/>
      <c r="C4725" s="55"/>
      <c r="D4725" s="44"/>
      <c r="E4725" s="40"/>
      <c r="F4725" s="40"/>
      <c r="G4725" s="22"/>
      <c r="H4725" s="44"/>
      <c r="I4725" s="67"/>
      <c r="J4725" s="67"/>
      <c r="K4725" s="4"/>
      <c r="N4725" s="22"/>
      <c r="Q4725" s="22"/>
      <c r="T4725" s="22"/>
      <c r="W4725" s="22"/>
      <c r="Z4725" s="22"/>
      <c r="AC4725" s="22"/>
      <c r="AF4725" s="22"/>
      <c r="AI4725" s="22"/>
      <c r="AL4725" s="22"/>
      <c r="AO4725" s="22"/>
      <c r="AR4725" s="22"/>
      <c r="AU4725" s="22"/>
      <c r="AX4725" s="22"/>
      <c r="BA4725" s="22"/>
      <c r="BD4725" s="22"/>
    </row>
    <row r="4726" spans="2:56" x14ac:dyDescent="0.3">
      <c r="B4726" s="22"/>
      <c r="C4726" s="55"/>
      <c r="D4726" s="44"/>
      <c r="E4726" s="40"/>
      <c r="F4726" s="40"/>
      <c r="G4726" s="22"/>
      <c r="H4726" s="44"/>
      <c r="I4726" s="67"/>
      <c r="J4726" s="67"/>
      <c r="K4726" s="4"/>
      <c r="N4726" s="22"/>
      <c r="Q4726" s="22"/>
      <c r="T4726" s="22"/>
      <c r="W4726" s="22"/>
      <c r="Z4726" s="22"/>
      <c r="AC4726" s="22"/>
      <c r="AF4726" s="22"/>
      <c r="AI4726" s="22"/>
      <c r="AL4726" s="22"/>
      <c r="AO4726" s="22"/>
      <c r="AR4726" s="22"/>
      <c r="AU4726" s="22"/>
      <c r="AX4726" s="22"/>
      <c r="BA4726" s="22"/>
      <c r="BD4726" s="22"/>
    </row>
    <row r="4727" spans="2:56" x14ac:dyDescent="0.3">
      <c r="B4727" s="22"/>
      <c r="C4727" s="55"/>
      <c r="D4727" s="44"/>
      <c r="E4727" s="40"/>
      <c r="F4727" s="40"/>
      <c r="G4727" s="22"/>
      <c r="H4727" s="44"/>
      <c r="I4727" s="67"/>
      <c r="J4727" s="67"/>
      <c r="K4727" s="4"/>
      <c r="N4727" s="22"/>
      <c r="Q4727" s="22"/>
      <c r="T4727" s="22"/>
      <c r="W4727" s="22"/>
      <c r="Z4727" s="22"/>
      <c r="AC4727" s="22"/>
      <c r="AF4727" s="22"/>
      <c r="AI4727" s="22"/>
      <c r="AL4727" s="22"/>
      <c r="AO4727" s="22"/>
      <c r="AR4727" s="22"/>
      <c r="AU4727" s="22"/>
      <c r="AX4727" s="22"/>
      <c r="BA4727" s="22"/>
      <c r="BD4727" s="22"/>
    </row>
    <row r="4728" spans="2:56" x14ac:dyDescent="0.3">
      <c r="B4728" s="22"/>
      <c r="C4728" s="55"/>
      <c r="D4728" s="44"/>
      <c r="E4728" s="40"/>
      <c r="F4728" s="40"/>
      <c r="G4728" s="22"/>
      <c r="H4728" s="44"/>
      <c r="I4728" s="67"/>
      <c r="J4728" s="67"/>
      <c r="K4728" s="4"/>
      <c r="N4728" s="22"/>
      <c r="Q4728" s="22"/>
      <c r="T4728" s="22"/>
      <c r="W4728" s="22"/>
      <c r="Z4728" s="22"/>
      <c r="AC4728" s="22"/>
      <c r="AF4728" s="22"/>
      <c r="AI4728" s="22"/>
      <c r="AL4728" s="22"/>
      <c r="AO4728" s="22"/>
      <c r="AR4728" s="22"/>
      <c r="AU4728" s="22"/>
      <c r="AX4728" s="22"/>
      <c r="BA4728" s="22"/>
      <c r="BD4728" s="22"/>
    </row>
    <row r="4729" spans="2:56" x14ac:dyDescent="0.3">
      <c r="B4729" s="22"/>
      <c r="C4729" s="55"/>
      <c r="D4729" s="44"/>
      <c r="E4729" s="40"/>
      <c r="F4729" s="40"/>
      <c r="G4729" s="22"/>
      <c r="H4729" s="44"/>
      <c r="I4729" s="67"/>
      <c r="J4729" s="67"/>
      <c r="K4729" s="4"/>
      <c r="N4729" s="22"/>
      <c r="Q4729" s="22"/>
      <c r="T4729" s="22"/>
      <c r="W4729" s="22"/>
      <c r="Z4729" s="22"/>
      <c r="AC4729" s="22"/>
      <c r="AF4729" s="22"/>
      <c r="AI4729" s="22"/>
      <c r="AL4729" s="22"/>
      <c r="AO4729" s="22"/>
      <c r="AR4729" s="22"/>
      <c r="AU4729" s="22"/>
      <c r="AX4729" s="22"/>
      <c r="BA4729" s="22"/>
      <c r="BD4729" s="22"/>
    </row>
    <row r="4730" spans="2:56" x14ac:dyDescent="0.3">
      <c r="B4730" s="22"/>
      <c r="C4730" s="55"/>
      <c r="D4730" s="44"/>
      <c r="E4730" s="40"/>
      <c r="F4730" s="40"/>
      <c r="G4730" s="22"/>
      <c r="H4730" s="44"/>
      <c r="I4730" s="67"/>
      <c r="J4730" s="67"/>
      <c r="K4730" s="4"/>
      <c r="N4730" s="22"/>
      <c r="Q4730" s="22"/>
      <c r="T4730" s="22"/>
      <c r="W4730" s="22"/>
      <c r="Z4730" s="22"/>
      <c r="AC4730" s="22"/>
      <c r="AF4730" s="22"/>
      <c r="AI4730" s="22"/>
      <c r="AL4730" s="22"/>
      <c r="AO4730" s="22"/>
      <c r="AR4730" s="22"/>
      <c r="AU4730" s="22"/>
      <c r="AX4730" s="22"/>
      <c r="BA4730" s="22"/>
      <c r="BD4730" s="22"/>
    </row>
    <row r="4731" spans="2:56" x14ac:dyDescent="0.3">
      <c r="B4731" s="22"/>
      <c r="C4731" s="55"/>
      <c r="D4731" s="44"/>
      <c r="E4731" s="40"/>
      <c r="F4731" s="40"/>
      <c r="G4731" s="22"/>
      <c r="H4731" s="44"/>
      <c r="I4731" s="67"/>
      <c r="J4731" s="67"/>
      <c r="K4731" s="4"/>
      <c r="N4731" s="22"/>
      <c r="Q4731" s="22"/>
      <c r="T4731" s="22"/>
      <c r="W4731" s="22"/>
      <c r="Z4731" s="22"/>
      <c r="AC4731" s="22"/>
      <c r="AF4731" s="22"/>
      <c r="AI4731" s="22"/>
      <c r="AL4731" s="22"/>
      <c r="AO4731" s="22"/>
      <c r="AR4731" s="22"/>
      <c r="AU4731" s="22"/>
      <c r="AX4731" s="22"/>
      <c r="BA4731" s="22"/>
      <c r="BD4731" s="22"/>
    </row>
    <row r="4732" spans="2:56" x14ac:dyDescent="0.3">
      <c r="B4732" s="22"/>
      <c r="C4732" s="55"/>
      <c r="D4732" s="44"/>
      <c r="E4732" s="40"/>
      <c r="F4732" s="40"/>
      <c r="G4732" s="22"/>
      <c r="H4732" s="44"/>
      <c r="I4732" s="67"/>
      <c r="J4732" s="67"/>
      <c r="K4732" s="4"/>
      <c r="N4732" s="22"/>
      <c r="Q4732" s="22"/>
      <c r="T4732" s="22"/>
      <c r="W4732" s="22"/>
      <c r="Z4732" s="22"/>
      <c r="AC4732" s="22"/>
      <c r="AF4732" s="22"/>
      <c r="AI4732" s="22"/>
      <c r="AL4732" s="22"/>
      <c r="AO4732" s="22"/>
      <c r="AR4732" s="22"/>
      <c r="AU4732" s="22"/>
      <c r="AX4732" s="22"/>
      <c r="BA4732" s="22"/>
      <c r="BD4732" s="22"/>
    </row>
    <row r="4733" spans="2:56" x14ac:dyDescent="0.3">
      <c r="B4733" s="22"/>
      <c r="C4733" s="55"/>
      <c r="D4733" s="44"/>
      <c r="E4733" s="40"/>
      <c r="F4733" s="40"/>
      <c r="G4733" s="22"/>
      <c r="H4733" s="44"/>
      <c r="I4733" s="67"/>
      <c r="J4733" s="67"/>
      <c r="K4733" s="4"/>
      <c r="N4733" s="22"/>
      <c r="Q4733" s="22"/>
      <c r="T4733" s="22"/>
      <c r="W4733" s="22"/>
      <c r="Z4733" s="22"/>
      <c r="AC4733" s="22"/>
      <c r="AF4733" s="22"/>
      <c r="AI4733" s="22"/>
      <c r="AL4733" s="22"/>
      <c r="AO4733" s="22"/>
      <c r="AR4733" s="22"/>
      <c r="AU4733" s="22"/>
      <c r="AX4733" s="22"/>
      <c r="BA4733" s="22"/>
      <c r="BD4733" s="22"/>
    </row>
    <row r="4734" spans="2:56" x14ac:dyDescent="0.3">
      <c r="B4734" s="22"/>
      <c r="C4734" s="55"/>
      <c r="D4734" s="44"/>
      <c r="E4734" s="40"/>
      <c r="F4734" s="40"/>
      <c r="G4734" s="22"/>
      <c r="H4734" s="44"/>
      <c r="I4734" s="67"/>
      <c r="J4734" s="67"/>
      <c r="K4734" s="4"/>
      <c r="N4734" s="22"/>
      <c r="Q4734" s="22"/>
      <c r="T4734" s="22"/>
      <c r="W4734" s="22"/>
      <c r="Z4734" s="22"/>
      <c r="AC4734" s="22"/>
      <c r="AF4734" s="22"/>
      <c r="AI4734" s="22"/>
      <c r="AL4734" s="22"/>
      <c r="AO4734" s="22"/>
      <c r="AR4734" s="22"/>
      <c r="AU4734" s="22"/>
      <c r="AX4734" s="22"/>
      <c r="BA4734" s="22"/>
      <c r="BD4734" s="22"/>
    </row>
    <row r="4735" spans="2:56" x14ac:dyDescent="0.3">
      <c r="B4735" s="22"/>
      <c r="C4735" s="55"/>
      <c r="D4735" s="44"/>
      <c r="E4735" s="40"/>
      <c r="F4735" s="40"/>
      <c r="G4735" s="22"/>
      <c r="H4735" s="44"/>
      <c r="I4735" s="67"/>
      <c r="J4735" s="67"/>
      <c r="K4735" s="4"/>
      <c r="N4735" s="22"/>
      <c r="Q4735" s="22"/>
      <c r="T4735" s="22"/>
      <c r="W4735" s="22"/>
      <c r="Z4735" s="22"/>
      <c r="AC4735" s="22"/>
      <c r="AF4735" s="22"/>
      <c r="AI4735" s="22"/>
      <c r="AL4735" s="22"/>
      <c r="AO4735" s="22"/>
      <c r="AR4735" s="22"/>
      <c r="AU4735" s="22"/>
      <c r="AX4735" s="22"/>
      <c r="BA4735" s="22"/>
      <c r="BD4735" s="22"/>
    </row>
    <row r="4736" spans="2:56" x14ac:dyDescent="0.3">
      <c r="B4736" s="22"/>
      <c r="C4736" s="55"/>
      <c r="D4736" s="44"/>
      <c r="E4736" s="40"/>
      <c r="F4736" s="40"/>
      <c r="G4736" s="22"/>
      <c r="H4736" s="44"/>
      <c r="I4736" s="67"/>
      <c r="J4736" s="67"/>
      <c r="K4736" s="4"/>
      <c r="N4736" s="22"/>
      <c r="Q4736" s="22"/>
      <c r="T4736" s="22"/>
      <c r="W4736" s="22"/>
      <c r="Z4736" s="22"/>
      <c r="AC4736" s="22"/>
      <c r="AF4736" s="22"/>
      <c r="AI4736" s="22"/>
      <c r="AL4736" s="22"/>
      <c r="AO4736" s="22"/>
      <c r="AR4736" s="22"/>
      <c r="AU4736" s="22"/>
      <c r="AX4736" s="22"/>
      <c r="BA4736" s="22"/>
      <c r="BD4736" s="22"/>
    </row>
    <row r="4737" spans="2:56" x14ac:dyDescent="0.3">
      <c r="B4737" s="22"/>
      <c r="C4737" s="55"/>
      <c r="D4737" s="44"/>
      <c r="E4737" s="40"/>
      <c r="F4737" s="40"/>
      <c r="G4737" s="22"/>
      <c r="H4737" s="44"/>
      <c r="I4737" s="67"/>
      <c r="J4737" s="67"/>
      <c r="K4737" s="4"/>
      <c r="N4737" s="22"/>
      <c r="Q4737" s="22"/>
      <c r="T4737" s="22"/>
      <c r="W4737" s="22"/>
      <c r="Z4737" s="22"/>
      <c r="AC4737" s="22"/>
      <c r="AF4737" s="22"/>
      <c r="AI4737" s="22"/>
      <c r="AL4737" s="22"/>
      <c r="AO4737" s="22"/>
      <c r="AR4737" s="22"/>
      <c r="AU4737" s="22"/>
      <c r="AX4737" s="22"/>
      <c r="BA4737" s="22"/>
      <c r="BD4737" s="22"/>
    </row>
    <row r="4738" spans="2:56" x14ac:dyDescent="0.3">
      <c r="B4738" s="22"/>
      <c r="C4738" s="55"/>
      <c r="D4738" s="44"/>
      <c r="E4738" s="40"/>
      <c r="F4738" s="40"/>
      <c r="G4738" s="22"/>
      <c r="H4738" s="44"/>
      <c r="I4738" s="67"/>
      <c r="J4738" s="67"/>
      <c r="K4738" s="4"/>
      <c r="N4738" s="22"/>
      <c r="Q4738" s="22"/>
      <c r="T4738" s="22"/>
      <c r="W4738" s="22"/>
      <c r="Z4738" s="22"/>
      <c r="AC4738" s="22"/>
      <c r="AF4738" s="22"/>
      <c r="AI4738" s="22"/>
      <c r="AL4738" s="22"/>
      <c r="AO4738" s="22"/>
      <c r="AR4738" s="22"/>
      <c r="AU4738" s="22"/>
      <c r="AX4738" s="22"/>
      <c r="BA4738" s="22"/>
      <c r="BD4738" s="22"/>
    </row>
    <row r="4739" spans="2:56" x14ac:dyDescent="0.3">
      <c r="B4739" s="22"/>
      <c r="C4739" s="55"/>
      <c r="D4739" s="44"/>
      <c r="E4739" s="40"/>
      <c r="F4739" s="40"/>
      <c r="G4739" s="22"/>
      <c r="H4739" s="44"/>
      <c r="I4739" s="67"/>
      <c r="J4739" s="67"/>
      <c r="K4739" s="4"/>
      <c r="N4739" s="22"/>
      <c r="Q4739" s="22"/>
      <c r="T4739" s="22"/>
      <c r="W4739" s="22"/>
      <c r="Z4739" s="22"/>
      <c r="AC4739" s="22"/>
      <c r="AF4739" s="22"/>
      <c r="AI4739" s="22"/>
      <c r="AL4739" s="22"/>
      <c r="AO4739" s="22"/>
      <c r="AR4739" s="22"/>
      <c r="AU4739" s="22"/>
      <c r="AX4739" s="22"/>
      <c r="BA4739" s="22"/>
      <c r="BD4739" s="22"/>
    </row>
    <row r="4740" spans="2:56" x14ac:dyDescent="0.3">
      <c r="B4740" s="22"/>
      <c r="C4740" s="55"/>
      <c r="D4740" s="44"/>
      <c r="E4740" s="40"/>
      <c r="F4740" s="40"/>
      <c r="G4740" s="22"/>
      <c r="H4740" s="44"/>
      <c r="I4740" s="67"/>
      <c r="J4740" s="67"/>
      <c r="K4740" s="4"/>
      <c r="N4740" s="22"/>
      <c r="Q4740" s="22"/>
      <c r="T4740" s="22"/>
      <c r="W4740" s="22"/>
      <c r="Z4740" s="22"/>
      <c r="AC4740" s="22"/>
      <c r="AF4740" s="22"/>
      <c r="AI4740" s="22"/>
      <c r="AL4740" s="22"/>
      <c r="AO4740" s="22"/>
      <c r="AR4740" s="22"/>
      <c r="AU4740" s="22"/>
      <c r="AX4740" s="22"/>
      <c r="BA4740" s="22"/>
      <c r="BD4740" s="22"/>
    </row>
    <row r="4741" spans="2:56" x14ac:dyDescent="0.3">
      <c r="B4741" s="22"/>
      <c r="C4741" s="55"/>
      <c r="D4741" s="44"/>
      <c r="E4741" s="40"/>
      <c r="F4741" s="40"/>
      <c r="G4741" s="22"/>
      <c r="H4741" s="44"/>
      <c r="I4741" s="67"/>
      <c r="J4741" s="67"/>
      <c r="K4741" s="4"/>
      <c r="N4741" s="22"/>
      <c r="Q4741" s="22"/>
      <c r="T4741" s="22"/>
      <c r="W4741" s="22"/>
      <c r="Z4741" s="22"/>
      <c r="AC4741" s="22"/>
      <c r="AF4741" s="22"/>
      <c r="AI4741" s="22"/>
      <c r="AL4741" s="22"/>
      <c r="AO4741" s="22"/>
      <c r="AR4741" s="22"/>
      <c r="AU4741" s="22"/>
      <c r="AX4741" s="22"/>
      <c r="BA4741" s="22"/>
      <c r="BD4741" s="22"/>
    </row>
    <row r="4742" spans="2:56" x14ac:dyDescent="0.3">
      <c r="B4742" s="22"/>
      <c r="C4742" s="55"/>
      <c r="D4742" s="44"/>
      <c r="E4742" s="40"/>
      <c r="F4742" s="40"/>
      <c r="G4742" s="22"/>
      <c r="H4742" s="44"/>
      <c r="I4742" s="67"/>
      <c r="J4742" s="67"/>
      <c r="K4742" s="4"/>
      <c r="N4742" s="22"/>
      <c r="Q4742" s="22"/>
      <c r="T4742" s="22"/>
      <c r="W4742" s="22"/>
      <c r="Z4742" s="22"/>
      <c r="AC4742" s="22"/>
      <c r="AF4742" s="22"/>
      <c r="AI4742" s="22"/>
      <c r="AL4742" s="22"/>
      <c r="AO4742" s="22"/>
      <c r="AR4742" s="22"/>
      <c r="AU4742" s="22"/>
      <c r="AX4742" s="22"/>
      <c r="BA4742" s="22"/>
      <c r="BD4742" s="22"/>
    </row>
    <row r="4743" spans="2:56" x14ac:dyDescent="0.3">
      <c r="B4743" s="22"/>
      <c r="C4743" s="55"/>
      <c r="D4743" s="44"/>
      <c r="E4743" s="40"/>
      <c r="F4743" s="40"/>
      <c r="G4743" s="22"/>
      <c r="H4743" s="44"/>
      <c r="I4743" s="67"/>
      <c r="J4743" s="67"/>
      <c r="K4743" s="4"/>
      <c r="N4743" s="22"/>
      <c r="Q4743" s="22"/>
      <c r="T4743" s="22"/>
      <c r="W4743" s="22"/>
      <c r="Z4743" s="22"/>
      <c r="AC4743" s="22"/>
      <c r="AF4743" s="22"/>
      <c r="AI4743" s="22"/>
      <c r="AL4743" s="22"/>
      <c r="AO4743" s="22"/>
      <c r="AR4743" s="22"/>
      <c r="AU4743" s="22"/>
      <c r="AX4743" s="22"/>
      <c r="BA4743" s="22"/>
      <c r="BD4743" s="22"/>
    </row>
    <row r="4744" spans="2:56" x14ac:dyDescent="0.3">
      <c r="B4744" s="22"/>
      <c r="C4744" s="55"/>
      <c r="D4744" s="44"/>
      <c r="E4744" s="40"/>
      <c r="F4744" s="40"/>
      <c r="G4744" s="22"/>
      <c r="H4744" s="44"/>
      <c r="I4744" s="67"/>
      <c r="J4744" s="67"/>
      <c r="K4744" s="4"/>
      <c r="N4744" s="22"/>
      <c r="Q4744" s="22"/>
      <c r="T4744" s="22"/>
      <c r="W4744" s="22"/>
      <c r="Z4744" s="22"/>
      <c r="AC4744" s="22"/>
      <c r="AF4744" s="22"/>
      <c r="AI4744" s="22"/>
      <c r="AL4744" s="22"/>
      <c r="AO4744" s="22"/>
      <c r="AR4744" s="22"/>
      <c r="AU4744" s="22"/>
      <c r="AX4744" s="22"/>
      <c r="BA4744" s="22"/>
      <c r="BD4744" s="22"/>
    </row>
    <row r="4745" spans="2:56" x14ac:dyDescent="0.3">
      <c r="B4745" s="22"/>
      <c r="C4745" s="55"/>
      <c r="D4745" s="44"/>
      <c r="E4745" s="40"/>
      <c r="F4745" s="40"/>
      <c r="G4745" s="22"/>
      <c r="H4745" s="44"/>
      <c r="I4745" s="67"/>
      <c r="J4745" s="67"/>
      <c r="K4745" s="4"/>
      <c r="N4745" s="22"/>
      <c r="Q4745" s="22"/>
      <c r="T4745" s="22"/>
      <c r="W4745" s="22"/>
      <c r="Z4745" s="22"/>
      <c r="AC4745" s="22"/>
      <c r="AF4745" s="22"/>
      <c r="AI4745" s="22"/>
      <c r="AL4745" s="22"/>
      <c r="AO4745" s="22"/>
      <c r="AR4745" s="22"/>
      <c r="AU4745" s="22"/>
      <c r="AX4745" s="22"/>
      <c r="BA4745" s="22"/>
      <c r="BD4745" s="22"/>
    </row>
    <row r="4746" spans="2:56" x14ac:dyDescent="0.3">
      <c r="B4746" s="22"/>
      <c r="C4746" s="55"/>
      <c r="D4746" s="44"/>
      <c r="E4746" s="40"/>
      <c r="F4746" s="40"/>
      <c r="G4746" s="22"/>
      <c r="H4746" s="44"/>
      <c r="I4746" s="67"/>
      <c r="J4746" s="67"/>
      <c r="K4746" s="4"/>
      <c r="N4746" s="22"/>
      <c r="Q4746" s="22"/>
      <c r="T4746" s="22"/>
      <c r="W4746" s="22"/>
      <c r="Z4746" s="22"/>
      <c r="AC4746" s="22"/>
      <c r="AF4746" s="22"/>
      <c r="AI4746" s="22"/>
      <c r="AL4746" s="22"/>
      <c r="AO4746" s="22"/>
      <c r="AR4746" s="22"/>
      <c r="AU4746" s="22"/>
      <c r="AX4746" s="22"/>
      <c r="BA4746" s="22"/>
      <c r="BD4746" s="22"/>
    </row>
    <row r="4747" spans="2:56" x14ac:dyDescent="0.3">
      <c r="B4747" s="22"/>
      <c r="C4747" s="55"/>
      <c r="D4747" s="44"/>
      <c r="E4747" s="40"/>
      <c r="F4747" s="40"/>
      <c r="G4747" s="22"/>
      <c r="H4747" s="44"/>
      <c r="I4747" s="67"/>
      <c r="J4747" s="67"/>
      <c r="K4747" s="4"/>
      <c r="N4747" s="22"/>
      <c r="Q4747" s="22"/>
      <c r="T4747" s="22"/>
      <c r="W4747" s="22"/>
      <c r="Z4747" s="22"/>
      <c r="AC4747" s="22"/>
      <c r="AF4747" s="22"/>
      <c r="AI4747" s="22"/>
      <c r="AL4747" s="22"/>
      <c r="AO4747" s="22"/>
      <c r="AR4747" s="22"/>
      <c r="AU4747" s="22"/>
      <c r="AX4747" s="22"/>
      <c r="BA4747" s="22"/>
      <c r="BD4747" s="22"/>
    </row>
    <row r="4748" spans="2:56" x14ac:dyDescent="0.3">
      <c r="B4748" s="22"/>
      <c r="C4748" s="55"/>
      <c r="D4748" s="44"/>
      <c r="E4748" s="40"/>
      <c r="F4748" s="40"/>
      <c r="G4748" s="22"/>
      <c r="H4748" s="44"/>
      <c r="I4748" s="67"/>
      <c r="J4748" s="67"/>
      <c r="K4748" s="4"/>
      <c r="N4748" s="22"/>
      <c r="Q4748" s="22"/>
      <c r="T4748" s="22"/>
      <c r="W4748" s="22"/>
      <c r="Z4748" s="22"/>
      <c r="AC4748" s="22"/>
      <c r="AF4748" s="22"/>
      <c r="AI4748" s="22"/>
      <c r="AL4748" s="22"/>
      <c r="AO4748" s="22"/>
      <c r="AR4748" s="22"/>
      <c r="AU4748" s="22"/>
      <c r="AX4748" s="22"/>
      <c r="BA4748" s="22"/>
      <c r="BD4748" s="22"/>
    </row>
    <row r="4749" spans="2:56" x14ac:dyDescent="0.3">
      <c r="B4749" s="22"/>
      <c r="C4749" s="55"/>
      <c r="D4749" s="44"/>
      <c r="E4749" s="40"/>
      <c r="F4749" s="40"/>
      <c r="G4749" s="22"/>
      <c r="H4749" s="44"/>
      <c r="I4749" s="67"/>
      <c r="J4749" s="67"/>
      <c r="K4749" s="4"/>
      <c r="N4749" s="22"/>
      <c r="Q4749" s="22"/>
      <c r="T4749" s="22"/>
      <c r="W4749" s="22"/>
      <c r="Z4749" s="22"/>
      <c r="AC4749" s="22"/>
      <c r="AF4749" s="22"/>
      <c r="AI4749" s="22"/>
      <c r="AL4749" s="22"/>
      <c r="AO4749" s="22"/>
      <c r="AR4749" s="22"/>
      <c r="AU4749" s="22"/>
      <c r="AX4749" s="22"/>
      <c r="BA4749" s="22"/>
      <c r="BD4749" s="22"/>
    </row>
    <row r="4750" spans="2:56" x14ac:dyDescent="0.3">
      <c r="B4750" s="22"/>
      <c r="C4750" s="55"/>
      <c r="D4750" s="44"/>
      <c r="E4750" s="40"/>
      <c r="F4750" s="40"/>
      <c r="G4750" s="22"/>
      <c r="H4750" s="44"/>
      <c r="I4750" s="67"/>
      <c r="J4750" s="67"/>
      <c r="K4750" s="4"/>
      <c r="N4750" s="22"/>
      <c r="Q4750" s="22"/>
      <c r="T4750" s="22"/>
      <c r="W4750" s="22"/>
      <c r="Z4750" s="22"/>
      <c r="AC4750" s="22"/>
      <c r="AF4750" s="22"/>
      <c r="AI4750" s="22"/>
      <c r="AL4750" s="22"/>
      <c r="AO4750" s="22"/>
      <c r="AR4750" s="22"/>
      <c r="AU4750" s="22"/>
      <c r="AX4750" s="22"/>
      <c r="BA4750" s="22"/>
      <c r="BD4750" s="22"/>
    </row>
    <row r="4751" spans="2:56" x14ac:dyDescent="0.3">
      <c r="B4751" s="22"/>
      <c r="C4751" s="55"/>
      <c r="D4751" s="44"/>
      <c r="E4751" s="40"/>
      <c r="F4751" s="40"/>
      <c r="G4751" s="22"/>
      <c r="H4751" s="44"/>
      <c r="I4751" s="67"/>
      <c r="J4751" s="67"/>
      <c r="K4751" s="4"/>
      <c r="N4751" s="22"/>
      <c r="Q4751" s="22"/>
      <c r="T4751" s="22"/>
      <c r="W4751" s="22"/>
      <c r="Z4751" s="22"/>
      <c r="AC4751" s="22"/>
      <c r="AF4751" s="22"/>
      <c r="AI4751" s="22"/>
      <c r="AL4751" s="22"/>
      <c r="AO4751" s="22"/>
      <c r="AR4751" s="22"/>
      <c r="AU4751" s="22"/>
      <c r="AX4751" s="22"/>
      <c r="BA4751" s="22"/>
      <c r="BD4751" s="22"/>
    </row>
    <row r="4752" spans="2:56" x14ac:dyDescent="0.3">
      <c r="B4752" s="22"/>
      <c r="C4752" s="55"/>
      <c r="D4752" s="44"/>
      <c r="E4752" s="40"/>
      <c r="F4752" s="40"/>
      <c r="G4752" s="22"/>
      <c r="H4752" s="44"/>
      <c r="I4752" s="67"/>
      <c r="J4752" s="67"/>
      <c r="K4752" s="4"/>
      <c r="N4752" s="22"/>
      <c r="Q4752" s="22"/>
      <c r="T4752" s="22"/>
      <c r="W4752" s="22"/>
      <c r="Z4752" s="22"/>
      <c r="AC4752" s="22"/>
      <c r="AF4752" s="22"/>
      <c r="AI4752" s="22"/>
      <c r="AL4752" s="22"/>
      <c r="AO4752" s="22"/>
      <c r="AR4752" s="22"/>
      <c r="AU4752" s="22"/>
      <c r="AX4752" s="22"/>
      <c r="BA4752" s="22"/>
      <c r="BD4752" s="22"/>
    </row>
    <row r="4753" spans="2:56" x14ac:dyDescent="0.3">
      <c r="B4753" s="22"/>
      <c r="C4753" s="55"/>
      <c r="D4753" s="44"/>
      <c r="E4753" s="40"/>
      <c r="F4753" s="40"/>
      <c r="G4753" s="22"/>
      <c r="H4753" s="44"/>
      <c r="I4753" s="67"/>
      <c r="J4753" s="67"/>
      <c r="K4753" s="4"/>
      <c r="N4753" s="22"/>
      <c r="Q4753" s="22"/>
      <c r="T4753" s="22"/>
      <c r="W4753" s="22"/>
      <c r="Z4753" s="22"/>
      <c r="AC4753" s="22"/>
      <c r="AF4753" s="22"/>
      <c r="AI4753" s="22"/>
      <c r="AL4753" s="22"/>
      <c r="AO4753" s="22"/>
      <c r="AR4753" s="22"/>
      <c r="AU4753" s="22"/>
      <c r="AX4753" s="22"/>
      <c r="BA4753" s="22"/>
      <c r="BD4753" s="22"/>
    </row>
    <row r="4754" spans="2:56" x14ac:dyDescent="0.3">
      <c r="B4754" s="22"/>
      <c r="C4754" s="55"/>
      <c r="D4754" s="44"/>
      <c r="E4754" s="40"/>
      <c r="F4754" s="40"/>
      <c r="G4754" s="22"/>
      <c r="H4754" s="44"/>
      <c r="I4754" s="67"/>
      <c r="J4754" s="67"/>
      <c r="K4754" s="4"/>
      <c r="N4754" s="22"/>
      <c r="Q4754" s="22"/>
      <c r="T4754" s="22"/>
      <c r="W4754" s="22"/>
      <c r="Z4754" s="22"/>
      <c r="AC4754" s="22"/>
      <c r="AF4754" s="22"/>
      <c r="AI4754" s="22"/>
      <c r="AL4754" s="22"/>
      <c r="AO4754" s="22"/>
      <c r="AR4754" s="22"/>
      <c r="AU4754" s="22"/>
      <c r="AX4754" s="22"/>
      <c r="BA4754" s="22"/>
      <c r="BD4754" s="22"/>
    </row>
    <row r="4755" spans="2:56" x14ac:dyDescent="0.3">
      <c r="B4755" s="22"/>
      <c r="C4755" s="55"/>
      <c r="D4755" s="44"/>
      <c r="E4755" s="40"/>
      <c r="F4755" s="40"/>
      <c r="G4755" s="22"/>
      <c r="H4755" s="44"/>
      <c r="I4755" s="67"/>
      <c r="J4755" s="67"/>
      <c r="K4755" s="4"/>
      <c r="N4755" s="22"/>
      <c r="Q4755" s="22"/>
      <c r="T4755" s="22"/>
      <c r="W4755" s="22"/>
      <c r="Z4755" s="22"/>
      <c r="AC4755" s="22"/>
      <c r="AF4755" s="22"/>
      <c r="AI4755" s="22"/>
      <c r="AL4755" s="22"/>
      <c r="AO4755" s="22"/>
      <c r="AR4755" s="22"/>
      <c r="AU4755" s="22"/>
      <c r="AX4755" s="22"/>
      <c r="BA4755" s="22"/>
      <c r="BD4755" s="22"/>
    </row>
    <row r="4756" spans="2:56" x14ac:dyDescent="0.3">
      <c r="B4756" s="22"/>
      <c r="C4756" s="55"/>
      <c r="D4756" s="44"/>
      <c r="E4756" s="40"/>
      <c r="F4756" s="40"/>
      <c r="G4756" s="22"/>
      <c r="H4756" s="44"/>
      <c r="I4756" s="67"/>
      <c r="J4756" s="67"/>
      <c r="K4756" s="4"/>
      <c r="N4756" s="22"/>
      <c r="Q4756" s="22"/>
      <c r="T4756" s="22"/>
      <c r="W4756" s="22"/>
      <c r="Z4756" s="22"/>
      <c r="AC4756" s="22"/>
      <c r="AF4756" s="22"/>
      <c r="AI4756" s="22"/>
      <c r="AL4756" s="22"/>
      <c r="AO4756" s="22"/>
      <c r="AR4756" s="22"/>
      <c r="AU4756" s="22"/>
      <c r="AX4756" s="22"/>
      <c r="BA4756" s="22"/>
      <c r="BD4756" s="22"/>
    </row>
    <row r="4757" spans="2:56" x14ac:dyDescent="0.3">
      <c r="B4757" s="22"/>
      <c r="C4757" s="55"/>
      <c r="D4757" s="44"/>
      <c r="E4757" s="40"/>
      <c r="F4757" s="40"/>
      <c r="G4757" s="22"/>
      <c r="H4757" s="44"/>
      <c r="I4757" s="67"/>
      <c r="J4757" s="67"/>
      <c r="K4757" s="4"/>
      <c r="N4757" s="22"/>
      <c r="Q4757" s="22"/>
      <c r="T4757" s="22"/>
      <c r="W4757" s="22"/>
      <c r="Z4757" s="22"/>
      <c r="AC4757" s="22"/>
      <c r="AF4757" s="22"/>
      <c r="AI4757" s="22"/>
      <c r="AL4757" s="22"/>
      <c r="AO4757" s="22"/>
      <c r="AR4757" s="22"/>
      <c r="AU4757" s="22"/>
      <c r="AX4757" s="22"/>
      <c r="BA4757" s="22"/>
      <c r="BD4757" s="22"/>
    </row>
    <row r="4758" spans="2:56" x14ac:dyDescent="0.3">
      <c r="B4758" s="22"/>
      <c r="C4758" s="55"/>
      <c r="D4758" s="44"/>
      <c r="E4758" s="40"/>
      <c r="F4758" s="40"/>
      <c r="G4758" s="22"/>
      <c r="H4758" s="44"/>
      <c r="I4758" s="67"/>
      <c r="J4758" s="67"/>
      <c r="K4758" s="4"/>
      <c r="N4758" s="22"/>
      <c r="Q4758" s="22"/>
      <c r="T4758" s="22"/>
      <c r="W4758" s="22"/>
      <c r="Z4758" s="22"/>
      <c r="AC4758" s="22"/>
      <c r="AF4758" s="22"/>
      <c r="AI4758" s="22"/>
      <c r="AL4758" s="22"/>
      <c r="AO4758" s="22"/>
      <c r="AR4758" s="22"/>
      <c r="AU4758" s="22"/>
      <c r="AX4758" s="22"/>
      <c r="BA4758" s="22"/>
      <c r="BD4758" s="22"/>
    </row>
    <row r="4759" spans="2:56" x14ac:dyDescent="0.3">
      <c r="B4759" s="22"/>
      <c r="C4759" s="55"/>
      <c r="D4759" s="44"/>
      <c r="E4759" s="40"/>
      <c r="F4759" s="40"/>
      <c r="G4759" s="22"/>
      <c r="H4759" s="44"/>
      <c r="I4759" s="67"/>
      <c r="J4759" s="67"/>
      <c r="K4759" s="4"/>
      <c r="N4759" s="22"/>
      <c r="Q4759" s="22"/>
      <c r="T4759" s="22"/>
      <c r="W4759" s="22"/>
      <c r="Z4759" s="22"/>
      <c r="AC4759" s="22"/>
      <c r="AF4759" s="22"/>
      <c r="AI4759" s="22"/>
      <c r="AL4759" s="22"/>
      <c r="AO4759" s="22"/>
      <c r="AR4759" s="22"/>
      <c r="AU4759" s="22"/>
      <c r="AX4759" s="22"/>
      <c r="BA4759" s="22"/>
      <c r="BD4759" s="22"/>
    </row>
    <row r="4760" spans="2:56" x14ac:dyDescent="0.3">
      <c r="B4760" s="22"/>
      <c r="C4760" s="55"/>
      <c r="D4760" s="44"/>
      <c r="E4760" s="40"/>
      <c r="F4760" s="40"/>
      <c r="G4760" s="22"/>
      <c r="H4760" s="44"/>
      <c r="I4760" s="67"/>
      <c r="J4760" s="67"/>
      <c r="K4760" s="4"/>
      <c r="N4760" s="22"/>
      <c r="Q4760" s="22"/>
      <c r="T4760" s="22"/>
      <c r="W4760" s="22"/>
      <c r="Z4760" s="22"/>
      <c r="AC4760" s="22"/>
      <c r="AF4760" s="22"/>
      <c r="AI4760" s="22"/>
      <c r="AL4760" s="22"/>
      <c r="AO4760" s="22"/>
      <c r="AR4760" s="22"/>
      <c r="AU4760" s="22"/>
      <c r="AX4760" s="22"/>
      <c r="BA4760" s="22"/>
      <c r="BD4760" s="22"/>
    </row>
    <row r="4761" spans="2:56" x14ac:dyDescent="0.3">
      <c r="B4761" s="22"/>
      <c r="C4761" s="55"/>
      <c r="D4761" s="44"/>
      <c r="E4761" s="40"/>
      <c r="F4761" s="40"/>
      <c r="G4761" s="22"/>
      <c r="H4761" s="44"/>
      <c r="I4761" s="67"/>
      <c r="J4761" s="67"/>
      <c r="K4761" s="4"/>
      <c r="N4761" s="22"/>
      <c r="Q4761" s="22"/>
      <c r="T4761" s="22"/>
      <c r="W4761" s="22"/>
      <c r="Z4761" s="22"/>
      <c r="AC4761" s="22"/>
      <c r="AF4761" s="22"/>
      <c r="AI4761" s="22"/>
      <c r="AL4761" s="22"/>
      <c r="AO4761" s="22"/>
      <c r="AR4761" s="22"/>
      <c r="AU4761" s="22"/>
      <c r="AX4761" s="22"/>
      <c r="BA4761" s="22"/>
      <c r="BD4761" s="22"/>
    </row>
    <row r="4762" spans="2:56" x14ac:dyDescent="0.3">
      <c r="B4762" s="22"/>
      <c r="C4762" s="55"/>
      <c r="D4762" s="44"/>
      <c r="E4762" s="40"/>
      <c r="F4762" s="40"/>
      <c r="G4762" s="22"/>
      <c r="H4762" s="44"/>
      <c r="I4762" s="67"/>
      <c r="J4762" s="67"/>
      <c r="K4762" s="4"/>
      <c r="N4762" s="22"/>
      <c r="Q4762" s="22"/>
      <c r="T4762" s="22"/>
      <c r="W4762" s="22"/>
      <c r="Z4762" s="22"/>
      <c r="AC4762" s="22"/>
      <c r="AF4762" s="22"/>
      <c r="AI4762" s="22"/>
      <c r="AL4762" s="22"/>
      <c r="AO4762" s="22"/>
      <c r="AR4762" s="22"/>
      <c r="AU4762" s="22"/>
      <c r="AX4762" s="22"/>
      <c r="BA4762" s="22"/>
      <c r="BD4762" s="22"/>
    </row>
    <row r="4763" spans="2:56" x14ac:dyDescent="0.3">
      <c r="B4763" s="22"/>
      <c r="C4763" s="55"/>
      <c r="D4763" s="44"/>
      <c r="E4763" s="40"/>
      <c r="F4763" s="40"/>
      <c r="G4763" s="22"/>
      <c r="H4763" s="44"/>
      <c r="I4763" s="67"/>
      <c r="J4763" s="67"/>
      <c r="K4763" s="4"/>
      <c r="N4763" s="22"/>
      <c r="Q4763" s="22"/>
      <c r="T4763" s="22"/>
      <c r="W4763" s="22"/>
      <c r="Z4763" s="22"/>
      <c r="AC4763" s="22"/>
      <c r="AF4763" s="22"/>
      <c r="AI4763" s="22"/>
      <c r="AL4763" s="22"/>
      <c r="AO4763" s="22"/>
      <c r="AR4763" s="22"/>
      <c r="AU4763" s="22"/>
      <c r="AX4763" s="22"/>
      <c r="BA4763" s="22"/>
      <c r="BD4763" s="22"/>
    </row>
    <row r="4764" spans="2:56" x14ac:dyDescent="0.3">
      <c r="B4764" s="22"/>
      <c r="C4764" s="55"/>
      <c r="D4764" s="44"/>
      <c r="E4764" s="40"/>
      <c r="F4764" s="40"/>
      <c r="G4764" s="22"/>
      <c r="H4764" s="44"/>
      <c r="I4764" s="67"/>
      <c r="J4764" s="67"/>
      <c r="K4764" s="4"/>
      <c r="N4764" s="22"/>
      <c r="Q4764" s="22"/>
      <c r="T4764" s="22"/>
      <c r="W4764" s="22"/>
      <c r="Z4764" s="22"/>
      <c r="AC4764" s="22"/>
      <c r="AF4764" s="22"/>
      <c r="AI4764" s="22"/>
      <c r="AL4764" s="22"/>
      <c r="AO4764" s="22"/>
      <c r="AR4764" s="22"/>
      <c r="AU4764" s="22"/>
      <c r="AX4764" s="22"/>
      <c r="BA4764" s="22"/>
      <c r="BD4764" s="22"/>
    </row>
    <row r="4765" spans="2:56" x14ac:dyDescent="0.3">
      <c r="B4765" s="22"/>
      <c r="C4765" s="55"/>
      <c r="D4765" s="44"/>
      <c r="E4765" s="40"/>
      <c r="F4765" s="40"/>
      <c r="G4765" s="22"/>
      <c r="H4765" s="44"/>
      <c r="I4765" s="67"/>
      <c r="J4765" s="67"/>
      <c r="K4765" s="4"/>
      <c r="N4765" s="22"/>
      <c r="Q4765" s="22"/>
      <c r="T4765" s="22"/>
      <c r="W4765" s="22"/>
      <c r="Z4765" s="22"/>
      <c r="AC4765" s="22"/>
      <c r="AF4765" s="22"/>
      <c r="AI4765" s="22"/>
      <c r="AL4765" s="22"/>
      <c r="AO4765" s="22"/>
      <c r="AR4765" s="22"/>
      <c r="AU4765" s="22"/>
      <c r="AX4765" s="22"/>
      <c r="BA4765" s="22"/>
      <c r="BD4765" s="22"/>
    </row>
    <row r="4766" spans="2:56" x14ac:dyDescent="0.3">
      <c r="B4766" s="22"/>
      <c r="C4766" s="55"/>
      <c r="D4766" s="44"/>
      <c r="E4766" s="40"/>
      <c r="F4766" s="40"/>
      <c r="G4766" s="22"/>
      <c r="H4766" s="44"/>
      <c r="I4766" s="67"/>
      <c r="J4766" s="67"/>
      <c r="K4766" s="4"/>
      <c r="N4766" s="22"/>
      <c r="Q4766" s="22"/>
      <c r="T4766" s="22"/>
      <c r="W4766" s="22"/>
      <c r="Z4766" s="22"/>
      <c r="AC4766" s="22"/>
      <c r="AF4766" s="22"/>
      <c r="AI4766" s="22"/>
      <c r="AL4766" s="22"/>
      <c r="AO4766" s="22"/>
      <c r="AR4766" s="22"/>
      <c r="AU4766" s="22"/>
      <c r="AX4766" s="22"/>
      <c r="BA4766" s="22"/>
      <c r="BD4766" s="22"/>
    </row>
    <row r="4767" spans="2:56" x14ac:dyDescent="0.3">
      <c r="B4767" s="22"/>
      <c r="C4767" s="55"/>
      <c r="D4767" s="44"/>
      <c r="E4767" s="40"/>
      <c r="F4767" s="40"/>
      <c r="G4767" s="22"/>
      <c r="H4767" s="44"/>
      <c r="I4767" s="67"/>
      <c r="J4767" s="67"/>
      <c r="K4767" s="4"/>
      <c r="N4767" s="22"/>
      <c r="Q4767" s="22"/>
      <c r="T4767" s="22"/>
      <c r="W4767" s="22"/>
      <c r="Z4767" s="22"/>
      <c r="AC4767" s="22"/>
      <c r="AF4767" s="22"/>
      <c r="AI4767" s="22"/>
      <c r="AL4767" s="22"/>
      <c r="AO4767" s="22"/>
      <c r="AR4767" s="22"/>
      <c r="AU4767" s="22"/>
      <c r="AX4767" s="22"/>
      <c r="BA4767" s="22"/>
      <c r="BD4767" s="22"/>
    </row>
    <row r="4768" spans="2:56" x14ac:dyDescent="0.3">
      <c r="B4768" s="22"/>
      <c r="C4768" s="55"/>
      <c r="D4768" s="44"/>
      <c r="E4768" s="40"/>
      <c r="F4768" s="40"/>
      <c r="G4768" s="22"/>
      <c r="H4768" s="44"/>
      <c r="I4768" s="67"/>
      <c r="J4768" s="67"/>
      <c r="K4768" s="4"/>
      <c r="N4768" s="22"/>
      <c r="Q4768" s="22"/>
      <c r="T4768" s="22"/>
      <c r="W4768" s="22"/>
      <c r="Z4768" s="22"/>
      <c r="AC4768" s="22"/>
      <c r="AF4768" s="22"/>
      <c r="AI4768" s="22"/>
      <c r="AL4768" s="22"/>
      <c r="AO4768" s="22"/>
      <c r="AR4768" s="22"/>
      <c r="AU4768" s="22"/>
      <c r="AX4768" s="22"/>
      <c r="BA4768" s="22"/>
      <c r="BD4768" s="22"/>
    </row>
    <row r="4769" spans="2:56" x14ac:dyDescent="0.3">
      <c r="B4769" s="22"/>
      <c r="C4769" s="55"/>
      <c r="D4769" s="44"/>
      <c r="E4769" s="40"/>
      <c r="F4769" s="40"/>
      <c r="G4769" s="22"/>
      <c r="H4769" s="44"/>
      <c r="I4769" s="67"/>
      <c r="J4769" s="67"/>
      <c r="K4769" s="4"/>
      <c r="N4769" s="22"/>
      <c r="Q4769" s="22"/>
      <c r="T4769" s="22"/>
      <c r="W4769" s="22"/>
      <c r="Z4769" s="22"/>
      <c r="AC4769" s="22"/>
      <c r="AF4769" s="22"/>
      <c r="AI4769" s="22"/>
      <c r="AL4769" s="22"/>
      <c r="AO4769" s="22"/>
      <c r="AR4769" s="22"/>
      <c r="AU4769" s="22"/>
      <c r="AX4769" s="22"/>
      <c r="BA4769" s="22"/>
      <c r="BD4769" s="22"/>
    </row>
    <row r="4770" spans="2:56" x14ac:dyDescent="0.3">
      <c r="B4770" s="22"/>
      <c r="C4770" s="55"/>
      <c r="D4770" s="44"/>
      <c r="E4770" s="40"/>
      <c r="F4770" s="40"/>
      <c r="G4770" s="22"/>
      <c r="H4770" s="44"/>
      <c r="I4770" s="67"/>
      <c r="J4770" s="67"/>
      <c r="K4770" s="4"/>
      <c r="N4770" s="22"/>
      <c r="Q4770" s="22"/>
      <c r="T4770" s="22"/>
      <c r="W4770" s="22"/>
      <c r="Z4770" s="22"/>
      <c r="AC4770" s="22"/>
      <c r="AF4770" s="22"/>
      <c r="AI4770" s="22"/>
      <c r="AL4770" s="22"/>
      <c r="AO4770" s="22"/>
      <c r="AR4770" s="22"/>
      <c r="AU4770" s="22"/>
      <c r="AX4770" s="22"/>
      <c r="BA4770" s="22"/>
      <c r="BD4770" s="22"/>
    </row>
    <row r="4771" spans="2:56" x14ac:dyDescent="0.3">
      <c r="B4771" s="22"/>
      <c r="C4771" s="55"/>
      <c r="D4771" s="44"/>
      <c r="E4771" s="40"/>
      <c r="F4771" s="40"/>
      <c r="G4771" s="22"/>
      <c r="H4771" s="44"/>
      <c r="I4771" s="67"/>
      <c r="J4771" s="67"/>
      <c r="K4771" s="4"/>
      <c r="N4771" s="22"/>
      <c r="Q4771" s="22"/>
      <c r="T4771" s="22"/>
      <c r="W4771" s="22"/>
      <c r="Z4771" s="22"/>
      <c r="AC4771" s="22"/>
      <c r="AF4771" s="22"/>
      <c r="AI4771" s="22"/>
      <c r="AL4771" s="22"/>
      <c r="AO4771" s="22"/>
      <c r="AR4771" s="22"/>
      <c r="AU4771" s="22"/>
      <c r="AX4771" s="22"/>
      <c r="BA4771" s="22"/>
      <c r="BD4771" s="22"/>
    </row>
    <row r="4772" spans="2:56" x14ac:dyDescent="0.3">
      <c r="B4772" s="22"/>
      <c r="C4772" s="55"/>
      <c r="D4772" s="44"/>
      <c r="E4772" s="40"/>
      <c r="F4772" s="40"/>
      <c r="G4772" s="22"/>
      <c r="H4772" s="44"/>
      <c r="I4772" s="67"/>
      <c r="J4772" s="67"/>
      <c r="K4772" s="4"/>
      <c r="N4772" s="22"/>
      <c r="Q4772" s="22"/>
      <c r="T4772" s="22"/>
      <c r="W4772" s="22"/>
      <c r="Z4772" s="22"/>
      <c r="AC4772" s="22"/>
      <c r="AF4772" s="22"/>
      <c r="AI4772" s="22"/>
      <c r="AL4772" s="22"/>
      <c r="AO4772" s="22"/>
      <c r="AR4772" s="22"/>
      <c r="AU4772" s="22"/>
      <c r="AX4772" s="22"/>
      <c r="BA4772" s="22"/>
      <c r="BD4772" s="22"/>
    </row>
    <row r="4773" spans="2:56" x14ac:dyDescent="0.3">
      <c r="B4773" s="22"/>
      <c r="C4773" s="55"/>
      <c r="D4773" s="44"/>
      <c r="E4773" s="40"/>
      <c r="F4773" s="40"/>
      <c r="G4773" s="22"/>
      <c r="H4773" s="44"/>
      <c r="I4773" s="67"/>
      <c r="J4773" s="67"/>
      <c r="K4773" s="4"/>
      <c r="N4773" s="22"/>
      <c r="Q4773" s="22"/>
      <c r="T4773" s="22"/>
      <c r="W4773" s="22"/>
      <c r="Z4773" s="22"/>
      <c r="AC4773" s="22"/>
      <c r="AF4773" s="22"/>
      <c r="AI4773" s="22"/>
      <c r="AL4773" s="22"/>
      <c r="AO4773" s="22"/>
      <c r="AR4773" s="22"/>
      <c r="AU4773" s="22"/>
      <c r="AX4773" s="22"/>
      <c r="BA4773" s="22"/>
      <c r="BD4773" s="22"/>
    </row>
    <row r="4774" spans="2:56" x14ac:dyDescent="0.3">
      <c r="B4774" s="22"/>
      <c r="C4774" s="55"/>
      <c r="D4774" s="44"/>
      <c r="E4774" s="40"/>
      <c r="F4774" s="40"/>
      <c r="G4774" s="22"/>
      <c r="H4774" s="44"/>
      <c r="I4774" s="67"/>
      <c r="J4774" s="67"/>
      <c r="K4774" s="4"/>
      <c r="N4774" s="22"/>
      <c r="Q4774" s="22"/>
      <c r="T4774" s="22"/>
      <c r="W4774" s="22"/>
      <c r="Z4774" s="22"/>
      <c r="AC4774" s="22"/>
      <c r="AF4774" s="22"/>
      <c r="AI4774" s="22"/>
      <c r="AL4774" s="22"/>
      <c r="AO4774" s="22"/>
      <c r="AR4774" s="22"/>
      <c r="AU4774" s="22"/>
      <c r="AX4774" s="22"/>
      <c r="BA4774" s="22"/>
      <c r="BD4774" s="22"/>
    </row>
    <row r="4775" spans="2:56" x14ac:dyDescent="0.3">
      <c r="B4775" s="22"/>
      <c r="C4775" s="55"/>
      <c r="D4775" s="44"/>
      <c r="E4775" s="40"/>
      <c r="F4775" s="40"/>
      <c r="G4775" s="22"/>
      <c r="H4775" s="44"/>
      <c r="I4775" s="67"/>
      <c r="J4775" s="67"/>
      <c r="K4775" s="4"/>
      <c r="N4775" s="22"/>
      <c r="Q4775" s="22"/>
      <c r="T4775" s="22"/>
      <c r="W4775" s="22"/>
      <c r="Z4775" s="22"/>
      <c r="AC4775" s="22"/>
      <c r="AF4775" s="22"/>
      <c r="AI4775" s="22"/>
      <c r="AL4775" s="22"/>
      <c r="AO4775" s="22"/>
      <c r="AR4775" s="22"/>
      <c r="AU4775" s="22"/>
      <c r="AX4775" s="22"/>
      <c r="BA4775" s="22"/>
      <c r="BD4775" s="22"/>
    </row>
    <row r="4776" spans="2:56" x14ac:dyDescent="0.3">
      <c r="B4776" s="22"/>
      <c r="C4776" s="55"/>
      <c r="D4776" s="44"/>
      <c r="E4776" s="40"/>
      <c r="F4776" s="40"/>
      <c r="G4776" s="22"/>
      <c r="H4776" s="44"/>
      <c r="I4776" s="67"/>
      <c r="J4776" s="67"/>
      <c r="K4776" s="4"/>
      <c r="N4776" s="22"/>
      <c r="Q4776" s="22"/>
      <c r="T4776" s="22"/>
      <c r="W4776" s="22"/>
      <c r="Z4776" s="22"/>
      <c r="AC4776" s="22"/>
      <c r="AF4776" s="22"/>
      <c r="AI4776" s="22"/>
      <c r="AL4776" s="22"/>
      <c r="AO4776" s="22"/>
      <c r="AR4776" s="22"/>
      <c r="AU4776" s="22"/>
      <c r="AX4776" s="22"/>
      <c r="BA4776" s="22"/>
      <c r="BD4776" s="22"/>
    </row>
    <row r="4777" spans="2:56" x14ac:dyDescent="0.3">
      <c r="B4777" s="22"/>
      <c r="C4777" s="55"/>
      <c r="D4777" s="44"/>
      <c r="E4777" s="40"/>
      <c r="F4777" s="40"/>
      <c r="G4777" s="22"/>
      <c r="H4777" s="44"/>
      <c r="I4777" s="67"/>
      <c r="J4777" s="67"/>
      <c r="K4777" s="4"/>
      <c r="N4777" s="22"/>
      <c r="Q4777" s="22"/>
      <c r="T4777" s="22"/>
      <c r="W4777" s="22"/>
      <c r="Z4777" s="22"/>
      <c r="AC4777" s="22"/>
      <c r="AF4777" s="22"/>
      <c r="AI4777" s="22"/>
      <c r="AL4777" s="22"/>
      <c r="AO4777" s="22"/>
      <c r="AR4777" s="22"/>
      <c r="AU4777" s="22"/>
      <c r="AX4777" s="22"/>
      <c r="BA4777" s="22"/>
      <c r="BD4777" s="22"/>
    </row>
    <row r="4778" spans="2:56" x14ac:dyDescent="0.3">
      <c r="B4778" s="22"/>
      <c r="C4778" s="55"/>
      <c r="D4778" s="44"/>
      <c r="E4778" s="40"/>
      <c r="F4778" s="40"/>
      <c r="G4778" s="22"/>
      <c r="H4778" s="44"/>
      <c r="I4778" s="67"/>
      <c r="J4778" s="67"/>
      <c r="K4778" s="4"/>
      <c r="N4778" s="22"/>
      <c r="Q4778" s="22"/>
      <c r="T4778" s="22"/>
      <c r="W4778" s="22"/>
      <c r="Z4778" s="22"/>
      <c r="AC4778" s="22"/>
      <c r="AF4778" s="22"/>
      <c r="AI4778" s="22"/>
      <c r="AL4778" s="22"/>
      <c r="AO4778" s="22"/>
      <c r="AR4778" s="22"/>
      <c r="AU4778" s="22"/>
      <c r="AX4778" s="22"/>
      <c r="BA4778" s="22"/>
      <c r="BD4778" s="22"/>
    </row>
    <row r="4779" spans="2:56" x14ac:dyDescent="0.3">
      <c r="B4779" s="22"/>
      <c r="C4779" s="55"/>
      <c r="D4779" s="44"/>
      <c r="E4779" s="40"/>
      <c r="F4779" s="40"/>
      <c r="G4779" s="22"/>
      <c r="H4779" s="44"/>
      <c r="I4779" s="67"/>
      <c r="J4779" s="67"/>
      <c r="K4779" s="4"/>
      <c r="N4779" s="22"/>
      <c r="Q4779" s="22"/>
      <c r="T4779" s="22"/>
      <c r="W4779" s="22"/>
      <c r="Z4779" s="22"/>
      <c r="AC4779" s="22"/>
      <c r="AF4779" s="22"/>
      <c r="AI4779" s="22"/>
      <c r="AL4779" s="22"/>
      <c r="AO4779" s="22"/>
      <c r="AR4779" s="22"/>
      <c r="AU4779" s="22"/>
      <c r="AX4779" s="22"/>
      <c r="BA4779" s="22"/>
      <c r="BD4779" s="22"/>
    </row>
    <row r="4780" spans="2:56" x14ac:dyDescent="0.3">
      <c r="B4780" s="22"/>
      <c r="C4780" s="55"/>
      <c r="D4780" s="44"/>
      <c r="E4780" s="40"/>
      <c r="F4780" s="40"/>
      <c r="G4780" s="22"/>
      <c r="H4780" s="44"/>
      <c r="I4780" s="67"/>
      <c r="J4780" s="67"/>
      <c r="K4780" s="4"/>
      <c r="N4780" s="22"/>
      <c r="Q4780" s="22"/>
      <c r="T4780" s="22"/>
      <c r="W4780" s="22"/>
      <c r="Z4780" s="22"/>
      <c r="AC4780" s="22"/>
      <c r="AF4780" s="22"/>
      <c r="AI4780" s="22"/>
      <c r="AL4780" s="22"/>
      <c r="AO4780" s="22"/>
      <c r="AR4780" s="22"/>
      <c r="AU4780" s="22"/>
      <c r="AX4780" s="22"/>
      <c r="BA4780" s="22"/>
      <c r="BD4780" s="22"/>
    </row>
    <row r="4781" spans="2:56" x14ac:dyDescent="0.3">
      <c r="B4781" s="22"/>
      <c r="C4781" s="55"/>
      <c r="D4781" s="44"/>
      <c r="E4781" s="40"/>
      <c r="F4781" s="40"/>
      <c r="G4781" s="22"/>
      <c r="H4781" s="44"/>
      <c r="I4781" s="67"/>
      <c r="J4781" s="67"/>
      <c r="K4781" s="4"/>
      <c r="N4781" s="22"/>
      <c r="Q4781" s="22"/>
      <c r="T4781" s="22"/>
      <c r="W4781" s="22"/>
      <c r="Z4781" s="22"/>
      <c r="AC4781" s="22"/>
      <c r="AF4781" s="22"/>
      <c r="AI4781" s="22"/>
      <c r="AL4781" s="22"/>
      <c r="AO4781" s="22"/>
      <c r="AR4781" s="22"/>
      <c r="AU4781" s="22"/>
      <c r="AX4781" s="22"/>
      <c r="BA4781" s="22"/>
      <c r="BD4781" s="22"/>
    </row>
    <row r="4782" spans="2:56" x14ac:dyDescent="0.3">
      <c r="B4782" s="22"/>
      <c r="C4782" s="55"/>
      <c r="D4782" s="44"/>
      <c r="E4782" s="40"/>
      <c r="F4782" s="40"/>
      <c r="G4782" s="22"/>
      <c r="H4782" s="44"/>
      <c r="I4782" s="67"/>
      <c r="J4782" s="67"/>
      <c r="K4782" s="4"/>
      <c r="N4782" s="22"/>
      <c r="Q4782" s="22"/>
      <c r="T4782" s="22"/>
      <c r="W4782" s="22"/>
      <c r="Z4782" s="22"/>
      <c r="AC4782" s="22"/>
      <c r="AF4782" s="22"/>
      <c r="AI4782" s="22"/>
      <c r="AL4782" s="22"/>
      <c r="AO4782" s="22"/>
      <c r="AR4782" s="22"/>
      <c r="AU4782" s="22"/>
      <c r="AX4782" s="22"/>
      <c r="BA4782" s="22"/>
      <c r="BD4782" s="22"/>
    </row>
    <row r="4783" spans="2:56" x14ac:dyDescent="0.3">
      <c r="B4783" s="22"/>
      <c r="C4783" s="55"/>
      <c r="D4783" s="44"/>
      <c r="E4783" s="40"/>
      <c r="F4783" s="40"/>
      <c r="G4783" s="22"/>
      <c r="H4783" s="44"/>
      <c r="I4783" s="67"/>
      <c r="J4783" s="67"/>
      <c r="K4783" s="4"/>
      <c r="N4783" s="22"/>
      <c r="Q4783" s="22"/>
      <c r="T4783" s="22"/>
      <c r="W4783" s="22"/>
      <c r="Z4783" s="22"/>
      <c r="AC4783" s="22"/>
      <c r="AF4783" s="22"/>
      <c r="AI4783" s="22"/>
      <c r="AL4783" s="22"/>
      <c r="AO4783" s="22"/>
      <c r="AR4783" s="22"/>
      <c r="AU4783" s="22"/>
      <c r="AX4783" s="22"/>
      <c r="BA4783" s="22"/>
      <c r="BD4783" s="22"/>
    </row>
    <row r="4784" spans="2:56" x14ac:dyDescent="0.3">
      <c r="B4784" s="22"/>
      <c r="C4784" s="55"/>
      <c r="D4784" s="44"/>
      <c r="E4784" s="40"/>
      <c r="F4784" s="40"/>
      <c r="G4784" s="22"/>
      <c r="H4784" s="44"/>
      <c r="I4784" s="67"/>
      <c r="J4784" s="67"/>
      <c r="K4784" s="4"/>
      <c r="N4784" s="22"/>
      <c r="Q4784" s="22"/>
      <c r="T4784" s="22"/>
      <c r="W4784" s="22"/>
      <c r="Z4784" s="22"/>
      <c r="AC4784" s="22"/>
      <c r="AF4784" s="22"/>
      <c r="AI4784" s="22"/>
      <c r="AL4784" s="22"/>
      <c r="AO4784" s="22"/>
      <c r="AR4784" s="22"/>
      <c r="AU4784" s="22"/>
      <c r="AX4784" s="22"/>
      <c r="BA4784" s="22"/>
      <c r="BD4784" s="22"/>
    </row>
    <row r="4785" spans="2:56" x14ac:dyDescent="0.3">
      <c r="B4785" s="22"/>
      <c r="C4785" s="55"/>
      <c r="D4785" s="44"/>
      <c r="E4785" s="40"/>
      <c r="F4785" s="40"/>
      <c r="G4785" s="22"/>
      <c r="H4785" s="44"/>
      <c r="I4785" s="67"/>
      <c r="J4785" s="67"/>
      <c r="K4785" s="4"/>
      <c r="N4785" s="22"/>
      <c r="Q4785" s="22"/>
      <c r="T4785" s="22"/>
      <c r="W4785" s="22"/>
      <c r="Z4785" s="22"/>
      <c r="AC4785" s="22"/>
      <c r="AF4785" s="22"/>
      <c r="AI4785" s="22"/>
      <c r="AL4785" s="22"/>
      <c r="AO4785" s="22"/>
      <c r="AR4785" s="22"/>
      <c r="AU4785" s="22"/>
      <c r="AX4785" s="22"/>
      <c r="BA4785" s="22"/>
      <c r="BD4785" s="22"/>
    </row>
    <row r="4786" spans="2:56" x14ac:dyDescent="0.3">
      <c r="B4786" s="22"/>
      <c r="C4786" s="55"/>
      <c r="D4786" s="44"/>
      <c r="E4786" s="40"/>
      <c r="F4786" s="40"/>
      <c r="G4786" s="22"/>
      <c r="H4786" s="44"/>
      <c r="I4786" s="67"/>
      <c r="J4786" s="67"/>
      <c r="K4786" s="4"/>
      <c r="N4786" s="22"/>
      <c r="Q4786" s="22"/>
      <c r="T4786" s="22"/>
      <c r="W4786" s="22"/>
      <c r="Z4786" s="22"/>
      <c r="AC4786" s="22"/>
      <c r="AF4786" s="22"/>
      <c r="AI4786" s="22"/>
      <c r="AL4786" s="22"/>
      <c r="AO4786" s="22"/>
      <c r="AR4786" s="22"/>
      <c r="AU4786" s="22"/>
      <c r="AX4786" s="22"/>
      <c r="BA4786" s="22"/>
      <c r="BD4786" s="22"/>
    </row>
    <row r="4787" spans="2:56" x14ac:dyDescent="0.3">
      <c r="B4787" s="22"/>
      <c r="C4787" s="55"/>
      <c r="D4787" s="44"/>
      <c r="E4787" s="40"/>
      <c r="F4787" s="40"/>
      <c r="G4787" s="22"/>
      <c r="H4787" s="44"/>
      <c r="I4787" s="67"/>
      <c r="J4787" s="67"/>
      <c r="K4787" s="4"/>
      <c r="N4787" s="22"/>
      <c r="Q4787" s="22"/>
      <c r="T4787" s="22"/>
      <c r="W4787" s="22"/>
      <c r="Z4787" s="22"/>
      <c r="AC4787" s="22"/>
      <c r="AF4787" s="22"/>
      <c r="AI4787" s="22"/>
      <c r="AL4787" s="22"/>
      <c r="AO4787" s="22"/>
      <c r="AR4787" s="22"/>
      <c r="AU4787" s="22"/>
      <c r="AX4787" s="22"/>
      <c r="BA4787" s="22"/>
      <c r="BD4787" s="22"/>
    </row>
    <row r="4788" spans="2:56" x14ac:dyDescent="0.3">
      <c r="B4788" s="22"/>
      <c r="C4788" s="55"/>
      <c r="D4788" s="44"/>
      <c r="E4788" s="40"/>
      <c r="F4788" s="40"/>
      <c r="G4788" s="22"/>
      <c r="H4788" s="44"/>
      <c r="I4788" s="67"/>
      <c r="J4788" s="67"/>
      <c r="K4788" s="4"/>
      <c r="N4788" s="22"/>
      <c r="Q4788" s="22"/>
      <c r="T4788" s="22"/>
      <c r="W4788" s="22"/>
      <c r="Z4788" s="22"/>
      <c r="AC4788" s="22"/>
      <c r="AF4788" s="22"/>
      <c r="AI4788" s="22"/>
      <c r="AL4788" s="22"/>
      <c r="AO4788" s="22"/>
      <c r="AR4788" s="22"/>
      <c r="AU4788" s="22"/>
      <c r="AX4788" s="22"/>
      <c r="BA4788" s="22"/>
      <c r="BD4788" s="22"/>
    </row>
    <row r="4789" spans="2:56" x14ac:dyDescent="0.3">
      <c r="B4789" s="22"/>
      <c r="C4789" s="55"/>
      <c r="D4789" s="44"/>
      <c r="E4789" s="40"/>
      <c r="F4789" s="40"/>
      <c r="G4789" s="22"/>
      <c r="H4789" s="44"/>
      <c r="I4789" s="67"/>
      <c r="J4789" s="67"/>
      <c r="K4789" s="4"/>
      <c r="N4789" s="22"/>
      <c r="Q4789" s="22"/>
      <c r="T4789" s="22"/>
      <c r="W4789" s="22"/>
      <c r="Z4789" s="22"/>
      <c r="AC4789" s="22"/>
      <c r="AF4789" s="22"/>
      <c r="AI4789" s="22"/>
      <c r="AL4789" s="22"/>
      <c r="AO4789" s="22"/>
      <c r="AR4789" s="22"/>
      <c r="AU4789" s="22"/>
      <c r="AX4789" s="22"/>
      <c r="BA4789" s="22"/>
      <c r="BD4789" s="22"/>
    </row>
    <row r="4790" spans="2:56" x14ac:dyDescent="0.3">
      <c r="B4790" s="22"/>
      <c r="C4790" s="55"/>
      <c r="D4790" s="44"/>
      <c r="E4790" s="40"/>
      <c r="F4790" s="40"/>
      <c r="G4790" s="22"/>
      <c r="H4790" s="44"/>
      <c r="I4790" s="67"/>
      <c r="J4790" s="67"/>
      <c r="K4790" s="4"/>
      <c r="N4790" s="22"/>
      <c r="Q4790" s="22"/>
      <c r="T4790" s="22"/>
      <c r="W4790" s="22"/>
      <c r="Z4790" s="22"/>
      <c r="AC4790" s="22"/>
      <c r="AF4790" s="22"/>
      <c r="AI4790" s="22"/>
      <c r="AL4790" s="22"/>
      <c r="AO4790" s="22"/>
      <c r="AR4790" s="22"/>
      <c r="AU4790" s="22"/>
      <c r="AX4790" s="22"/>
      <c r="BA4790" s="22"/>
      <c r="BD4790" s="22"/>
    </row>
    <row r="4791" spans="2:56" x14ac:dyDescent="0.3">
      <c r="B4791" s="22"/>
      <c r="C4791" s="55"/>
      <c r="D4791" s="44"/>
      <c r="E4791" s="40"/>
      <c r="F4791" s="40"/>
      <c r="G4791" s="22"/>
      <c r="H4791" s="44"/>
      <c r="I4791" s="67"/>
      <c r="J4791" s="67"/>
      <c r="K4791" s="4"/>
      <c r="N4791" s="22"/>
      <c r="Q4791" s="22"/>
      <c r="T4791" s="22"/>
      <c r="W4791" s="22"/>
      <c r="Z4791" s="22"/>
      <c r="AC4791" s="22"/>
      <c r="AF4791" s="22"/>
      <c r="AI4791" s="22"/>
      <c r="AL4791" s="22"/>
      <c r="AO4791" s="22"/>
      <c r="AR4791" s="22"/>
      <c r="AU4791" s="22"/>
      <c r="AX4791" s="22"/>
      <c r="BA4791" s="22"/>
      <c r="BD4791" s="22"/>
    </row>
    <row r="4792" spans="2:56" x14ac:dyDescent="0.3">
      <c r="B4792" s="22"/>
      <c r="C4792" s="55"/>
      <c r="D4792" s="44"/>
      <c r="E4792" s="40"/>
      <c r="F4792" s="40"/>
      <c r="G4792" s="22"/>
      <c r="H4792" s="44"/>
      <c r="I4792" s="67"/>
      <c r="J4792" s="67"/>
      <c r="K4792" s="4"/>
      <c r="N4792" s="22"/>
      <c r="Q4792" s="22"/>
      <c r="T4792" s="22"/>
      <c r="W4792" s="22"/>
      <c r="Z4792" s="22"/>
      <c r="AC4792" s="22"/>
      <c r="AF4792" s="22"/>
      <c r="AI4792" s="22"/>
      <c r="AL4792" s="22"/>
      <c r="AO4792" s="22"/>
      <c r="AR4792" s="22"/>
      <c r="AU4792" s="22"/>
      <c r="AX4792" s="22"/>
      <c r="BA4792" s="22"/>
      <c r="BD4792" s="22"/>
    </row>
    <row r="4793" spans="2:56" x14ac:dyDescent="0.3">
      <c r="B4793" s="22"/>
      <c r="C4793" s="55"/>
      <c r="D4793" s="44"/>
      <c r="E4793" s="40"/>
      <c r="F4793" s="40"/>
      <c r="G4793" s="22"/>
      <c r="H4793" s="44"/>
      <c r="I4793" s="67"/>
      <c r="J4793" s="67"/>
      <c r="K4793" s="4"/>
      <c r="N4793" s="22"/>
      <c r="Q4793" s="22"/>
      <c r="T4793" s="22"/>
      <c r="W4793" s="22"/>
      <c r="Z4793" s="22"/>
      <c r="AC4793" s="22"/>
      <c r="AF4793" s="22"/>
      <c r="AI4793" s="22"/>
      <c r="AL4793" s="22"/>
      <c r="AO4793" s="22"/>
      <c r="AR4793" s="22"/>
      <c r="AU4793" s="22"/>
      <c r="AX4793" s="22"/>
      <c r="BA4793" s="22"/>
      <c r="BD4793" s="22"/>
    </row>
    <row r="4794" spans="2:56" x14ac:dyDescent="0.3">
      <c r="B4794" s="22"/>
      <c r="C4794" s="55"/>
      <c r="D4794" s="44"/>
      <c r="E4794" s="40"/>
      <c r="F4794" s="40"/>
      <c r="G4794" s="22"/>
      <c r="H4794" s="44"/>
      <c r="I4794" s="67"/>
      <c r="J4794" s="67"/>
      <c r="K4794" s="4"/>
      <c r="N4794" s="22"/>
      <c r="Q4794" s="22"/>
      <c r="T4794" s="22"/>
      <c r="W4794" s="22"/>
      <c r="Z4794" s="22"/>
      <c r="AC4794" s="22"/>
      <c r="AF4794" s="22"/>
      <c r="AI4794" s="22"/>
      <c r="AL4794" s="22"/>
      <c r="AO4794" s="22"/>
      <c r="AR4794" s="22"/>
      <c r="AU4794" s="22"/>
      <c r="AX4794" s="22"/>
      <c r="BA4794" s="22"/>
      <c r="BD4794" s="22"/>
    </row>
    <row r="4795" spans="2:56" x14ac:dyDescent="0.3">
      <c r="B4795" s="22"/>
      <c r="C4795" s="55"/>
      <c r="D4795" s="44"/>
      <c r="E4795" s="40"/>
      <c r="F4795" s="40"/>
      <c r="G4795" s="22"/>
      <c r="H4795" s="44"/>
      <c r="I4795" s="67"/>
      <c r="J4795" s="67"/>
      <c r="K4795" s="4"/>
      <c r="N4795" s="22"/>
      <c r="Q4795" s="22"/>
      <c r="T4795" s="22"/>
      <c r="W4795" s="22"/>
      <c r="Z4795" s="22"/>
      <c r="AC4795" s="22"/>
      <c r="AF4795" s="22"/>
      <c r="AI4795" s="22"/>
      <c r="AL4795" s="22"/>
      <c r="AO4795" s="22"/>
      <c r="AR4795" s="22"/>
      <c r="AU4795" s="22"/>
      <c r="AX4795" s="22"/>
      <c r="BA4795" s="22"/>
      <c r="BD4795" s="22"/>
    </row>
    <row r="4796" spans="2:56" x14ac:dyDescent="0.3">
      <c r="B4796" s="22"/>
      <c r="C4796" s="55"/>
      <c r="D4796" s="44"/>
      <c r="E4796" s="40"/>
      <c r="F4796" s="40"/>
      <c r="G4796" s="22"/>
      <c r="H4796" s="44"/>
      <c r="I4796" s="67"/>
      <c r="J4796" s="67"/>
      <c r="K4796" s="4"/>
      <c r="N4796" s="22"/>
      <c r="Q4796" s="22"/>
      <c r="T4796" s="22"/>
      <c r="W4796" s="22"/>
      <c r="Z4796" s="22"/>
      <c r="AC4796" s="22"/>
      <c r="AF4796" s="22"/>
      <c r="AI4796" s="22"/>
      <c r="AL4796" s="22"/>
      <c r="AO4796" s="22"/>
      <c r="AR4796" s="22"/>
      <c r="AU4796" s="22"/>
      <c r="AX4796" s="22"/>
      <c r="BA4796" s="22"/>
      <c r="BD4796" s="22"/>
    </row>
    <row r="4797" spans="2:56" x14ac:dyDescent="0.3">
      <c r="B4797" s="22"/>
      <c r="C4797" s="55"/>
      <c r="D4797" s="44"/>
      <c r="E4797" s="40"/>
      <c r="F4797" s="40"/>
      <c r="G4797" s="22"/>
      <c r="H4797" s="44"/>
      <c r="I4797" s="67"/>
      <c r="J4797" s="67"/>
      <c r="K4797" s="4"/>
      <c r="N4797" s="22"/>
      <c r="Q4797" s="22"/>
      <c r="T4797" s="22"/>
      <c r="W4797" s="22"/>
      <c r="Z4797" s="22"/>
      <c r="AC4797" s="22"/>
      <c r="AF4797" s="22"/>
      <c r="AI4797" s="22"/>
      <c r="AL4797" s="22"/>
      <c r="AO4797" s="22"/>
      <c r="AR4797" s="22"/>
      <c r="AU4797" s="22"/>
      <c r="AX4797" s="22"/>
      <c r="BA4797" s="22"/>
      <c r="BD4797" s="22"/>
    </row>
    <row r="4798" spans="2:56" x14ac:dyDescent="0.3">
      <c r="B4798" s="22"/>
      <c r="C4798" s="55"/>
      <c r="D4798" s="44"/>
      <c r="E4798" s="40"/>
      <c r="F4798" s="40"/>
      <c r="G4798" s="22"/>
      <c r="H4798" s="44"/>
      <c r="I4798" s="67"/>
      <c r="J4798" s="67"/>
      <c r="K4798" s="4"/>
      <c r="N4798" s="22"/>
      <c r="Q4798" s="22"/>
      <c r="T4798" s="22"/>
      <c r="W4798" s="22"/>
      <c r="Z4798" s="22"/>
      <c r="AC4798" s="22"/>
      <c r="AF4798" s="22"/>
      <c r="AI4798" s="22"/>
      <c r="AL4798" s="22"/>
      <c r="AO4798" s="22"/>
      <c r="AR4798" s="22"/>
      <c r="AU4798" s="22"/>
      <c r="AX4798" s="22"/>
      <c r="BA4798" s="22"/>
      <c r="BD4798" s="22"/>
    </row>
    <row r="4799" spans="2:56" x14ac:dyDescent="0.3">
      <c r="B4799" s="22"/>
      <c r="C4799" s="55"/>
      <c r="D4799" s="44"/>
      <c r="E4799" s="40"/>
      <c r="F4799" s="40"/>
      <c r="G4799" s="22"/>
      <c r="H4799" s="44"/>
      <c r="I4799" s="67"/>
      <c r="J4799" s="67"/>
      <c r="K4799" s="4"/>
      <c r="N4799" s="22"/>
      <c r="Q4799" s="22"/>
      <c r="T4799" s="22"/>
      <c r="W4799" s="22"/>
      <c r="Z4799" s="22"/>
      <c r="AC4799" s="22"/>
      <c r="AF4799" s="22"/>
      <c r="AI4799" s="22"/>
      <c r="AL4799" s="22"/>
      <c r="AO4799" s="22"/>
      <c r="AR4799" s="22"/>
      <c r="AU4799" s="22"/>
      <c r="AX4799" s="22"/>
      <c r="BA4799" s="22"/>
      <c r="BD4799" s="22"/>
    </row>
    <row r="4800" spans="2:56" x14ac:dyDescent="0.3">
      <c r="B4800" s="22"/>
      <c r="C4800" s="55"/>
      <c r="D4800" s="44"/>
      <c r="E4800" s="40"/>
      <c r="F4800" s="40"/>
      <c r="G4800" s="22"/>
      <c r="H4800" s="44"/>
      <c r="I4800" s="67"/>
      <c r="J4800" s="67"/>
      <c r="K4800" s="4"/>
      <c r="N4800" s="22"/>
      <c r="Q4800" s="22"/>
      <c r="T4800" s="22"/>
      <c r="W4800" s="22"/>
      <c r="Z4800" s="22"/>
      <c r="AC4800" s="22"/>
      <c r="AF4800" s="22"/>
      <c r="AI4800" s="22"/>
      <c r="AL4800" s="22"/>
      <c r="AO4800" s="22"/>
      <c r="AR4800" s="22"/>
      <c r="AU4800" s="22"/>
      <c r="AX4800" s="22"/>
      <c r="BA4800" s="22"/>
      <c r="BD4800" s="22"/>
    </row>
    <row r="4801" spans="2:56" x14ac:dyDescent="0.3">
      <c r="B4801" s="22"/>
      <c r="C4801" s="55"/>
      <c r="D4801" s="44"/>
      <c r="E4801" s="40"/>
      <c r="F4801" s="40"/>
      <c r="G4801" s="22"/>
      <c r="H4801" s="44"/>
      <c r="I4801" s="67"/>
      <c r="J4801" s="67"/>
      <c r="K4801" s="4"/>
      <c r="N4801" s="22"/>
      <c r="Q4801" s="22"/>
      <c r="T4801" s="22"/>
      <c r="W4801" s="22"/>
      <c r="Z4801" s="22"/>
      <c r="AC4801" s="22"/>
      <c r="AF4801" s="22"/>
      <c r="AI4801" s="22"/>
      <c r="AL4801" s="22"/>
      <c r="AO4801" s="22"/>
      <c r="AR4801" s="22"/>
      <c r="AU4801" s="22"/>
      <c r="AX4801" s="22"/>
      <c r="BA4801" s="22"/>
      <c r="BD4801" s="22"/>
    </row>
    <row r="4802" spans="2:56" x14ac:dyDescent="0.3">
      <c r="B4802" s="22"/>
      <c r="C4802" s="55"/>
      <c r="D4802" s="44"/>
      <c r="E4802" s="40"/>
      <c r="F4802" s="40"/>
      <c r="G4802" s="22"/>
      <c r="H4802" s="44"/>
      <c r="I4802" s="67"/>
      <c r="J4802" s="67"/>
      <c r="K4802" s="4"/>
      <c r="N4802" s="22"/>
      <c r="Q4802" s="22"/>
      <c r="T4802" s="22"/>
      <c r="W4802" s="22"/>
      <c r="Z4802" s="22"/>
      <c r="AC4802" s="22"/>
      <c r="AF4802" s="22"/>
      <c r="AI4802" s="22"/>
      <c r="AL4802" s="22"/>
      <c r="AO4802" s="22"/>
      <c r="AR4802" s="22"/>
      <c r="AU4802" s="22"/>
      <c r="AX4802" s="22"/>
      <c r="BA4802" s="22"/>
      <c r="BD4802" s="22"/>
    </row>
    <row r="4803" spans="2:56" x14ac:dyDescent="0.3">
      <c r="B4803" s="22"/>
      <c r="C4803" s="55"/>
      <c r="D4803" s="44"/>
      <c r="E4803" s="40"/>
      <c r="F4803" s="40"/>
      <c r="G4803" s="22"/>
      <c r="H4803" s="44"/>
      <c r="I4803" s="67"/>
      <c r="J4803" s="67"/>
      <c r="K4803" s="4"/>
      <c r="N4803" s="22"/>
      <c r="Q4803" s="22"/>
      <c r="T4803" s="22"/>
      <c r="W4803" s="22"/>
      <c r="Z4803" s="22"/>
      <c r="AC4803" s="22"/>
      <c r="AF4803" s="22"/>
      <c r="AI4803" s="22"/>
      <c r="AL4803" s="22"/>
      <c r="AO4803" s="22"/>
      <c r="AR4803" s="22"/>
      <c r="AU4803" s="22"/>
      <c r="AX4803" s="22"/>
      <c r="BA4803" s="22"/>
      <c r="BD4803" s="22"/>
    </row>
    <row r="4804" spans="2:56" x14ac:dyDescent="0.3">
      <c r="B4804" s="22"/>
      <c r="C4804" s="55"/>
      <c r="D4804" s="44"/>
      <c r="E4804" s="40"/>
      <c r="F4804" s="40"/>
      <c r="G4804" s="22"/>
      <c r="H4804" s="44"/>
      <c r="I4804" s="67"/>
      <c r="J4804" s="67"/>
      <c r="K4804" s="4"/>
      <c r="N4804" s="22"/>
      <c r="Q4804" s="22"/>
      <c r="T4804" s="22"/>
      <c r="W4804" s="22"/>
      <c r="Z4804" s="22"/>
      <c r="AC4804" s="22"/>
      <c r="AF4804" s="22"/>
      <c r="AI4804" s="22"/>
      <c r="AL4804" s="22"/>
      <c r="AO4804" s="22"/>
      <c r="AR4804" s="22"/>
      <c r="AU4804" s="22"/>
      <c r="AX4804" s="22"/>
      <c r="BA4804" s="22"/>
      <c r="BD4804" s="22"/>
    </row>
    <row r="4805" spans="2:56" x14ac:dyDescent="0.3">
      <c r="B4805" s="22"/>
      <c r="C4805" s="55"/>
      <c r="D4805" s="44"/>
      <c r="E4805" s="40"/>
      <c r="F4805" s="40"/>
      <c r="G4805" s="22"/>
      <c r="H4805" s="44"/>
      <c r="I4805" s="67"/>
      <c r="J4805" s="67"/>
      <c r="K4805" s="4"/>
      <c r="N4805" s="22"/>
      <c r="Q4805" s="22"/>
      <c r="T4805" s="22"/>
      <c r="W4805" s="22"/>
      <c r="Z4805" s="22"/>
      <c r="AC4805" s="22"/>
      <c r="AF4805" s="22"/>
      <c r="AI4805" s="22"/>
      <c r="AL4805" s="22"/>
      <c r="AO4805" s="22"/>
      <c r="AR4805" s="22"/>
      <c r="AU4805" s="22"/>
      <c r="AX4805" s="22"/>
      <c r="BA4805" s="22"/>
      <c r="BD4805" s="22"/>
    </row>
    <row r="4806" spans="2:56" x14ac:dyDescent="0.3">
      <c r="B4806" s="22"/>
      <c r="C4806" s="55"/>
      <c r="D4806" s="44"/>
      <c r="E4806" s="40"/>
      <c r="F4806" s="40"/>
      <c r="G4806" s="22"/>
      <c r="H4806" s="44"/>
      <c r="I4806" s="67"/>
      <c r="J4806" s="67"/>
      <c r="K4806" s="4"/>
      <c r="N4806" s="22"/>
      <c r="Q4806" s="22"/>
      <c r="T4806" s="22"/>
      <c r="W4806" s="22"/>
      <c r="Z4806" s="22"/>
      <c r="AC4806" s="22"/>
      <c r="AF4806" s="22"/>
      <c r="AI4806" s="22"/>
      <c r="AL4806" s="22"/>
      <c r="AO4806" s="22"/>
      <c r="AR4806" s="22"/>
      <c r="AU4806" s="22"/>
      <c r="AX4806" s="22"/>
      <c r="BA4806" s="22"/>
      <c r="BD4806" s="22"/>
    </row>
    <row r="4807" spans="2:56" x14ac:dyDescent="0.3">
      <c r="B4807" s="22"/>
      <c r="C4807" s="55"/>
      <c r="D4807" s="44"/>
      <c r="E4807" s="40"/>
      <c r="F4807" s="40"/>
      <c r="G4807" s="22"/>
      <c r="H4807" s="44"/>
      <c r="I4807" s="67"/>
      <c r="J4807" s="67"/>
      <c r="K4807" s="4"/>
      <c r="N4807" s="22"/>
      <c r="Q4807" s="22"/>
      <c r="T4807" s="22"/>
      <c r="W4807" s="22"/>
      <c r="Z4807" s="22"/>
      <c r="AC4807" s="22"/>
      <c r="AF4807" s="22"/>
      <c r="AI4807" s="22"/>
      <c r="AL4807" s="22"/>
      <c r="AO4807" s="22"/>
      <c r="AR4807" s="22"/>
      <c r="AU4807" s="22"/>
      <c r="AX4807" s="22"/>
      <c r="BA4807" s="22"/>
      <c r="BD4807" s="22"/>
    </row>
    <row r="4808" spans="2:56" x14ac:dyDescent="0.3">
      <c r="B4808" s="22"/>
      <c r="C4808" s="55"/>
      <c r="D4808" s="44"/>
      <c r="E4808" s="40"/>
      <c r="F4808" s="40"/>
      <c r="G4808" s="22"/>
      <c r="H4808" s="44"/>
      <c r="I4808" s="67"/>
      <c r="J4808" s="67"/>
      <c r="K4808" s="4"/>
      <c r="N4808" s="22"/>
      <c r="Q4808" s="22"/>
      <c r="T4808" s="22"/>
      <c r="W4808" s="22"/>
      <c r="Z4808" s="22"/>
      <c r="AC4808" s="22"/>
      <c r="AF4808" s="22"/>
      <c r="AI4808" s="22"/>
      <c r="AL4808" s="22"/>
      <c r="AO4808" s="22"/>
      <c r="AR4808" s="22"/>
      <c r="AU4808" s="22"/>
      <c r="AX4808" s="22"/>
      <c r="BA4808" s="22"/>
      <c r="BD4808" s="22"/>
    </row>
    <row r="4809" spans="2:56" x14ac:dyDescent="0.3">
      <c r="B4809" s="22"/>
      <c r="C4809" s="55"/>
      <c r="D4809" s="44"/>
      <c r="E4809" s="40"/>
      <c r="F4809" s="40"/>
      <c r="G4809" s="22"/>
      <c r="H4809" s="44"/>
      <c r="I4809" s="67"/>
      <c r="J4809" s="67"/>
      <c r="K4809" s="4"/>
      <c r="N4809" s="22"/>
      <c r="Q4809" s="22"/>
      <c r="T4809" s="22"/>
      <c r="W4809" s="22"/>
      <c r="Z4809" s="22"/>
      <c r="AC4809" s="22"/>
      <c r="AF4809" s="22"/>
      <c r="AI4809" s="22"/>
      <c r="AL4809" s="22"/>
      <c r="AO4809" s="22"/>
      <c r="AR4809" s="22"/>
      <c r="AU4809" s="22"/>
      <c r="AX4809" s="22"/>
      <c r="BA4809" s="22"/>
      <c r="BD4809" s="22"/>
    </row>
    <row r="4810" spans="2:56" x14ac:dyDescent="0.3">
      <c r="B4810" s="22"/>
      <c r="C4810" s="55"/>
      <c r="D4810" s="44"/>
      <c r="E4810" s="40"/>
      <c r="F4810" s="40"/>
      <c r="G4810" s="22"/>
      <c r="H4810" s="44"/>
      <c r="I4810" s="67"/>
      <c r="J4810" s="67"/>
      <c r="K4810" s="4"/>
      <c r="N4810" s="22"/>
      <c r="Q4810" s="22"/>
      <c r="T4810" s="22"/>
      <c r="W4810" s="22"/>
      <c r="Z4810" s="22"/>
      <c r="AC4810" s="22"/>
      <c r="AF4810" s="22"/>
      <c r="AI4810" s="22"/>
      <c r="AL4810" s="22"/>
      <c r="AO4810" s="22"/>
      <c r="AR4810" s="22"/>
      <c r="AU4810" s="22"/>
      <c r="AX4810" s="22"/>
      <c r="BA4810" s="22"/>
      <c r="BD4810" s="22"/>
    </row>
    <row r="4811" spans="2:56" x14ac:dyDescent="0.3">
      <c r="B4811" s="22"/>
      <c r="C4811" s="55"/>
      <c r="D4811" s="44"/>
      <c r="E4811" s="40"/>
      <c r="F4811" s="40"/>
      <c r="G4811" s="22"/>
      <c r="H4811" s="44"/>
      <c r="I4811" s="67"/>
      <c r="J4811" s="67"/>
      <c r="K4811" s="4"/>
      <c r="N4811" s="22"/>
      <c r="Q4811" s="22"/>
      <c r="T4811" s="22"/>
      <c r="W4811" s="22"/>
      <c r="Z4811" s="22"/>
      <c r="AC4811" s="22"/>
      <c r="AF4811" s="22"/>
      <c r="AI4811" s="22"/>
      <c r="AL4811" s="22"/>
      <c r="AO4811" s="22"/>
      <c r="AR4811" s="22"/>
      <c r="AU4811" s="22"/>
      <c r="AX4811" s="22"/>
      <c r="BA4811" s="22"/>
      <c r="BD4811" s="22"/>
    </row>
    <row r="4812" spans="2:56" x14ac:dyDescent="0.3">
      <c r="B4812" s="22"/>
      <c r="C4812" s="55"/>
      <c r="D4812" s="44"/>
      <c r="E4812" s="40"/>
      <c r="F4812" s="40"/>
      <c r="G4812" s="22"/>
      <c r="H4812" s="44"/>
      <c r="I4812" s="67"/>
      <c r="J4812" s="67"/>
      <c r="K4812" s="4"/>
      <c r="N4812" s="22"/>
      <c r="Q4812" s="22"/>
      <c r="T4812" s="22"/>
      <c r="W4812" s="22"/>
      <c r="Z4812" s="22"/>
      <c r="AC4812" s="22"/>
      <c r="AF4812" s="22"/>
      <c r="AI4812" s="22"/>
      <c r="AL4812" s="22"/>
      <c r="AO4812" s="22"/>
      <c r="AR4812" s="22"/>
      <c r="AU4812" s="22"/>
      <c r="AX4812" s="22"/>
      <c r="BA4812" s="22"/>
      <c r="BD4812" s="22"/>
    </row>
    <row r="4813" spans="2:56" x14ac:dyDescent="0.3">
      <c r="B4813" s="22"/>
      <c r="C4813" s="55"/>
      <c r="D4813" s="44"/>
      <c r="E4813" s="40"/>
      <c r="F4813" s="40"/>
      <c r="G4813" s="22"/>
      <c r="H4813" s="44"/>
      <c r="I4813" s="67"/>
      <c r="J4813" s="67"/>
      <c r="K4813" s="4"/>
      <c r="N4813" s="22"/>
      <c r="Q4813" s="22"/>
      <c r="T4813" s="22"/>
      <c r="W4813" s="22"/>
      <c r="Z4813" s="22"/>
      <c r="AC4813" s="22"/>
      <c r="AF4813" s="22"/>
      <c r="AI4813" s="22"/>
      <c r="AL4813" s="22"/>
      <c r="AO4813" s="22"/>
      <c r="AR4813" s="22"/>
      <c r="AU4813" s="22"/>
      <c r="AX4813" s="22"/>
      <c r="BA4813" s="22"/>
      <c r="BD4813" s="22"/>
    </row>
    <row r="4814" spans="2:56" x14ac:dyDescent="0.3">
      <c r="B4814" s="22"/>
      <c r="C4814" s="55"/>
      <c r="D4814" s="44"/>
      <c r="E4814" s="40"/>
      <c r="F4814" s="40"/>
      <c r="G4814" s="22"/>
      <c r="H4814" s="44"/>
      <c r="I4814" s="67"/>
      <c r="J4814" s="67"/>
      <c r="K4814" s="4"/>
      <c r="N4814" s="22"/>
      <c r="Q4814" s="22"/>
      <c r="T4814" s="22"/>
      <c r="W4814" s="22"/>
      <c r="Z4814" s="22"/>
      <c r="AC4814" s="22"/>
      <c r="AF4814" s="22"/>
      <c r="AI4814" s="22"/>
      <c r="AL4814" s="22"/>
      <c r="AO4814" s="22"/>
      <c r="AR4814" s="22"/>
      <c r="AU4814" s="22"/>
      <c r="AX4814" s="22"/>
      <c r="BA4814" s="22"/>
      <c r="BD4814" s="22"/>
    </row>
    <row r="4815" spans="2:56" x14ac:dyDescent="0.3">
      <c r="B4815" s="22"/>
      <c r="C4815" s="55"/>
      <c r="D4815" s="44"/>
      <c r="E4815" s="40"/>
      <c r="F4815" s="40"/>
      <c r="G4815" s="22"/>
      <c r="H4815" s="44"/>
      <c r="I4815" s="67"/>
      <c r="J4815" s="67"/>
      <c r="K4815" s="4"/>
      <c r="N4815" s="22"/>
      <c r="Q4815" s="22"/>
      <c r="T4815" s="22"/>
      <c r="W4815" s="22"/>
      <c r="Z4815" s="22"/>
      <c r="AC4815" s="22"/>
      <c r="AF4815" s="22"/>
      <c r="AI4815" s="22"/>
      <c r="AL4815" s="22"/>
      <c r="AO4815" s="22"/>
      <c r="AR4815" s="22"/>
      <c r="AU4815" s="22"/>
      <c r="AX4815" s="22"/>
      <c r="BA4815" s="22"/>
      <c r="BD4815" s="22"/>
    </row>
    <row r="4816" spans="2:56" x14ac:dyDescent="0.3">
      <c r="B4816" s="22"/>
      <c r="C4816" s="55"/>
      <c r="D4816" s="44"/>
      <c r="E4816" s="40"/>
      <c r="F4816" s="40"/>
      <c r="G4816" s="22"/>
      <c r="H4816" s="44"/>
      <c r="I4816" s="67"/>
      <c r="J4816" s="67"/>
      <c r="K4816" s="4"/>
      <c r="N4816" s="22"/>
      <c r="Q4816" s="22"/>
      <c r="T4816" s="22"/>
      <c r="W4816" s="22"/>
      <c r="Z4816" s="22"/>
      <c r="AC4816" s="22"/>
      <c r="AF4816" s="22"/>
      <c r="AI4816" s="22"/>
      <c r="AL4816" s="22"/>
      <c r="AO4816" s="22"/>
      <c r="AR4816" s="22"/>
      <c r="AU4816" s="22"/>
      <c r="AX4816" s="22"/>
      <c r="BA4816" s="22"/>
      <c r="BD4816" s="22"/>
    </row>
    <row r="4817" spans="2:56" x14ac:dyDescent="0.3">
      <c r="B4817" s="22"/>
      <c r="C4817" s="55"/>
      <c r="D4817" s="44"/>
      <c r="E4817" s="40"/>
      <c r="F4817" s="40"/>
      <c r="G4817" s="22"/>
      <c r="H4817" s="44"/>
      <c r="I4817" s="67"/>
      <c r="J4817" s="67"/>
      <c r="K4817" s="4"/>
      <c r="N4817" s="22"/>
      <c r="Q4817" s="22"/>
      <c r="T4817" s="22"/>
      <c r="W4817" s="22"/>
      <c r="Z4817" s="22"/>
      <c r="AC4817" s="22"/>
      <c r="AF4817" s="22"/>
      <c r="AI4817" s="22"/>
      <c r="AL4817" s="22"/>
      <c r="AO4817" s="22"/>
      <c r="AR4817" s="22"/>
      <c r="AU4817" s="22"/>
      <c r="AX4817" s="22"/>
      <c r="BA4817" s="22"/>
      <c r="BD4817" s="22"/>
    </row>
    <row r="4818" spans="2:56" x14ac:dyDescent="0.3">
      <c r="B4818" s="22"/>
      <c r="C4818" s="55"/>
      <c r="D4818" s="44"/>
      <c r="E4818" s="40"/>
      <c r="F4818" s="40"/>
      <c r="G4818" s="22"/>
      <c r="H4818" s="44"/>
      <c r="I4818" s="67"/>
      <c r="J4818" s="67"/>
      <c r="K4818" s="4"/>
      <c r="N4818" s="22"/>
      <c r="Q4818" s="22"/>
      <c r="T4818" s="22"/>
      <c r="W4818" s="22"/>
      <c r="Z4818" s="22"/>
      <c r="AC4818" s="22"/>
      <c r="AF4818" s="22"/>
      <c r="AI4818" s="22"/>
      <c r="AL4818" s="22"/>
      <c r="AO4818" s="22"/>
      <c r="AR4818" s="22"/>
      <c r="AU4818" s="22"/>
      <c r="AX4818" s="22"/>
      <c r="BA4818" s="22"/>
      <c r="BD4818" s="22"/>
    </row>
    <row r="4819" spans="2:56" x14ac:dyDescent="0.3">
      <c r="B4819" s="22"/>
      <c r="C4819" s="55"/>
      <c r="D4819" s="44"/>
      <c r="E4819" s="40"/>
      <c r="F4819" s="40"/>
      <c r="G4819" s="22"/>
      <c r="H4819" s="44"/>
      <c r="I4819" s="67"/>
      <c r="J4819" s="67"/>
      <c r="K4819" s="4"/>
      <c r="N4819" s="22"/>
      <c r="Q4819" s="22"/>
      <c r="T4819" s="22"/>
      <c r="W4819" s="22"/>
      <c r="Z4819" s="22"/>
      <c r="AC4819" s="22"/>
      <c r="AF4819" s="22"/>
      <c r="AI4819" s="22"/>
      <c r="AL4819" s="22"/>
      <c r="AO4819" s="22"/>
      <c r="AR4819" s="22"/>
      <c r="AU4819" s="22"/>
      <c r="AX4819" s="22"/>
      <c r="BA4819" s="22"/>
      <c r="BD4819" s="22"/>
    </row>
    <row r="4820" spans="2:56" x14ac:dyDescent="0.3">
      <c r="B4820" s="22"/>
      <c r="C4820" s="55"/>
      <c r="D4820" s="44"/>
      <c r="E4820" s="40"/>
      <c r="F4820" s="40"/>
      <c r="G4820" s="22"/>
      <c r="H4820" s="44"/>
      <c r="I4820" s="67"/>
      <c r="J4820" s="67"/>
      <c r="K4820" s="4"/>
      <c r="N4820" s="22"/>
      <c r="Q4820" s="22"/>
      <c r="T4820" s="22"/>
      <c r="W4820" s="22"/>
      <c r="Z4820" s="22"/>
      <c r="AC4820" s="22"/>
      <c r="AF4820" s="22"/>
      <c r="AI4820" s="22"/>
      <c r="AL4820" s="22"/>
      <c r="AO4820" s="22"/>
      <c r="AR4820" s="22"/>
      <c r="AU4820" s="22"/>
      <c r="AX4820" s="22"/>
      <c r="BA4820" s="22"/>
      <c r="BD4820" s="22"/>
    </row>
    <row r="4821" spans="2:56" x14ac:dyDescent="0.3">
      <c r="B4821" s="22"/>
      <c r="C4821" s="55"/>
      <c r="D4821" s="44"/>
      <c r="E4821" s="40"/>
      <c r="F4821" s="40"/>
      <c r="G4821" s="22"/>
      <c r="H4821" s="44"/>
      <c r="I4821" s="67"/>
      <c r="J4821" s="67"/>
      <c r="K4821" s="4"/>
      <c r="N4821" s="22"/>
      <c r="Q4821" s="22"/>
      <c r="T4821" s="22"/>
      <c r="W4821" s="22"/>
      <c r="Z4821" s="22"/>
      <c r="AC4821" s="22"/>
      <c r="AF4821" s="22"/>
      <c r="AI4821" s="22"/>
      <c r="AL4821" s="22"/>
      <c r="AO4821" s="22"/>
      <c r="AR4821" s="22"/>
      <c r="AU4821" s="22"/>
      <c r="AX4821" s="22"/>
      <c r="BA4821" s="22"/>
      <c r="BD4821" s="22"/>
    </row>
    <row r="4822" spans="2:56" x14ac:dyDescent="0.3">
      <c r="B4822" s="22"/>
      <c r="C4822" s="55"/>
      <c r="D4822" s="44"/>
      <c r="E4822" s="40"/>
      <c r="F4822" s="40"/>
      <c r="G4822" s="22"/>
      <c r="H4822" s="44"/>
      <c r="I4822" s="67"/>
      <c r="J4822" s="67"/>
      <c r="K4822" s="4"/>
      <c r="N4822" s="22"/>
      <c r="Q4822" s="22"/>
      <c r="T4822" s="22"/>
      <c r="W4822" s="22"/>
      <c r="Z4822" s="22"/>
      <c r="AC4822" s="22"/>
      <c r="AF4822" s="22"/>
      <c r="AI4822" s="22"/>
      <c r="AL4822" s="22"/>
      <c r="AO4822" s="22"/>
      <c r="AR4822" s="22"/>
      <c r="AU4822" s="22"/>
      <c r="AX4822" s="22"/>
      <c r="BA4822" s="22"/>
      <c r="BD4822" s="22"/>
    </row>
    <row r="4823" spans="2:56" x14ac:dyDescent="0.3">
      <c r="B4823" s="22"/>
      <c r="C4823" s="55"/>
      <c r="D4823" s="44"/>
      <c r="E4823" s="40"/>
      <c r="F4823" s="40"/>
      <c r="G4823" s="22"/>
      <c r="H4823" s="44"/>
      <c r="I4823" s="67"/>
      <c r="J4823" s="67"/>
      <c r="K4823" s="4"/>
      <c r="N4823" s="22"/>
      <c r="Q4823" s="22"/>
      <c r="T4823" s="22"/>
      <c r="W4823" s="22"/>
      <c r="Z4823" s="22"/>
      <c r="AC4823" s="22"/>
      <c r="AF4823" s="22"/>
      <c r="AI4823" s="22"/>
      <c r="AL4823" s="22"/>
      <c r="AO4823" s="22"/>
      <c r="AR4823" s="22"/>
      <c r="AU4823" s="22"/>
      <c r="AX4823" s="22"/>
      <c r="BA4823" s="22"/>
      <c r="BD4823" s="22"/>
    </row>
    <row r="4824" spans="2:56" x14ac:dyDescent="0.3">
      <c r="B4824" s="22"/>
      <c r="C4824" s="55"/>
      <c r="D4824" s="44"/>
      <c r="E4824" s="40"/>
      <c r="F4824" s="40"/>
      <c r="G4824" s="22"/>
      <c r="H4824" s="44"/>
      <c r="I4824" s="67"/>
      <c r="J4824" s="67"/>
      <c r="K4824" s="4"/>
      <c r="N4824" s="22"/>
      <c r="Q4824" s="22"/>
      <c r="T4824" s="22"/>
      <c r="W4824" s="22"/>
      <c r="Z4824" s="22"/>
      <c r="AC4824" s="22"/>
      <c r="AF4824" s="22"/>
      <c r="AI4824" s="22"/>
      <c r="AL4824" s="22"/>
      <c r="AO4824" s="22"/>
      <c r="AR4824" s="22"/>
      <c r="AU4824" s="22"/>
      <c r="AX4824" s="22"/>
      <c r="BA4824" s="22"/>
      <c r="BD4824" s="22"/>
    </row>
    <row r="4825" spans="2:56" x14ac:dyDescent="0.3">
      <c r="B4825" s="22"/>
      <c r="C4825" s="55"/>
      <c r="D4825" s="44"/>
      <c r="E4825" s="40"/>
      <c r="F4825" s="40"/>
      <c r="G4825" s="22"/>
      <c r="H4825" s="44"/>
      <c r="I4825" s="67"/>
      <c r="J4825" s="67"/>
      <c r="K4825" s="4"/>
      <c r="N4825" s="22"/>
      <c r="Q4825" s="22"/>
      <c r="T4825" s="22"/>
      <c r="W4825" s="22"/>
      <c r="Z4825" s="22"/>
      <c r="AC4825" s="22"/>
      <c r="AF4825" s="22"/>
      <c r="AI4825" s="22"/>
      <c r="AL4825" s="22"/>
      <c r="AO4825" s="22"/>
      <c r="AR4825" s="22"/>
      <c r="AU4825" s="22"/>
      <c r="AX4825" s="22"/>
      <c r="BA4825" s="22"/>
      <c r="BD4825" s="22"/>
    </row>
    <row r="4826" spans="2:56" x14ac:dyDescent="0.3">
      <c r="B4826" s="22"/>
      <c r="C4826" s="55"/>
      <c r="D4826" s="44"/>
      <c r="E4826" s="40"/>
      <c r="F4826" s="40"/>
      <c r="G4826" s="22"/>
      <c r="H4826" s="44"/>
      <c r="I4826" s="67"/>
      <c r="J4826" s="67"/>
      <c r="K4826" s="4"/>
      <c r="N4826" s="22"/>
      <c r="Q4826" s="22"/>
      <c r="T4826" s="22"/>
      <c r="W4826" s="22"/>
      <c r="Z4826" s="22"/>
      <c r="AC4826" s="22"/>
      <c r="AF4826" s="22"/>
      <c r="AI4826" s="22"/>
      <c r="AL4826" s="22"/>
      <c r="AO4826" s="22"/>
      <c r="AR4826" s="22"/>
      <c r="AU4826" s="22"/>
      <c r="AX4826" s="22"/>
      <c r="BA4826" s="22"/>
      <c r="BD4826" s="22"/>
    </row>
    <row r="4827" spans="2:56" x14ac:dyDescent="0.3">
      <c r="B4827" s="22"/>
      <c r="C4827" s="55"/>
      <c r="D4827" s="44"/>
      <c r="E4827" s="40"/>
      <c r="F4827" s="40"/>
      <c r="G4827" s="22"/>
      <c r="H4827" s="44"/>
      <c r="I4827" s="67"/>
      <c r="J4827" s="67"/>
      <c r="K4827" s="4"/>
      <c r="N4827" s="22"/>
      <c r="Q4827" s="22"/>
      <c r="T4827" s="22"/>
      <c r="W4827" s="22"/>
      <c r="Z4827" s="22"/>
      <c r="AC4827" s="22"/>
      <c r="AF4827" s="22"/>
      <c r="AI4827" s="22"/>
      <c r="AL4827" s="22"/>
      <c r="AO4827" s="22"/>
      <c r="AR4827" s="22"/>
      <c r="AU4827" s="22"/>
      <c r="AX4827" s="22"/>
      <c r="BA4827" s="22"/>
      <c r="BD4827" s="22"/>
    </row>
    <row r="4828" spans="2:56" x14ac:dyDescent="0.3">
      <c r="B4828" s="22"/>
      <c r="C4828" s="55"/>
      <c r="D4828" s="44"/>
      <c r="E4828" s="40"/>
      <c r="F4828" s="40"/>
      <c r="G4828" s="22"/>
      <c r="H4828" s="44"/>
      <c r="I4828" s="67"/>
      <c r="J4828" s="67"/>
      <c r="K4828" s="4"/>
      <c r="N4828" s="22"/>
      <c r="Q4828" s="22"/>
      <c r="T4828" s="22"/>
      <c r="W4828" s="22"/>
      <c r="Z4828" s="22"/>
      <c r="AC4828" s="22"/>
      <c r="AF4828" s="22"/>
      <c r="AI4828" s="22"/>
      <c r="AL4828" s="22"/>
      <c r="AO4828" s="22"/>
      <c r="AR4828" s="22"/>
      <c r="AU4828" s="22"/>
      <c r="AX4828" s="22"/>
      <c r="BA4828" s="22"/>
      <c r="BD4828" s="22"/>
    </row>
    <row r="4829" spans="2:56" x14ac:dyDescent="0.3">
      <c r="B4829" s="22"/>
      <c r="C4829" s="55"/>
      <c r="D4829" s="44"/>
      <c r="E4829" s="40"/>
      <c r="F4829" s="40"/>
      <c r="G4829" s="22"/>
      <c r="H4829" s="44"/>
      <c r="I4829" s="67"/>
      <c r="J4829" s="67"/>
      <c r="K4829" s="4"/>
      <c r="N4829" s="22"/>
      <c r="Q4829" s="22"/>
      <c r="T4829" s="22"/>
      <c r="W4829" s="22"/>
      <c r="Z4829" s="22"/>
      <c r="AC4829" s="22"/>
      <c r="AF4829" s="22"/>
      <c r="AI4829" s="22"/>
      <c r="AL4829" s="22"/>
      <c r="AO4829" s="22"/>
      <c r="AR4829" s="22"/>
      <c r="AU4829" s="22"/>
      <c r="AX4829" s="22"/>
      <c r="BA4829" s="22"/>
      <c r="BD4829" s="22"/>
    </row>
    <row r="4830" spans="2:56" x14ac:dyDescent="0.3">
      <c r="B4830" s="22"/>
      <c r="C4830" s="55"/>
      <c r="D4830" s="44"/>
      <c r="E4830" s="40"/>
      <c r="F4830" s="40"/>
      <c r="G4830" s="22"/>
      <c r="H4830" s="44"/>
      <c r="I4830" s="67"/>
      <c r="J4830" s="67"/>
      <c r="K4830" s="4"/>
      <c r="N4830" s="22"/>
      <c r="Q4830" s="22"/>
      <c r="T4830" s="22"/>
      <c r="W4830" s="22"/>
      <c r="Z4830" s="22"/>
      <c r="AC4830" s="22"/>
      <c r="AF4830" s="22"/>
      <c r="AI4830" s="22"/>
      <c r="AL4830" s="22"/>
      <c r="AO4830" s="22"/>
      <c r="AR4830" s="22"/>
      <c r="AU4830" s="22"/>
      <c r="AX4830" s="22"/>
      <c r="BA4830" s="22"/>
      <c r="BD4830" s="22"/>
    </row>
    <row r="4831" spans="2:56" x14ac:dyDescent="0.3">
      <c r="B4831" s="22"/>
      <c r="C4831" s="55"/>
      <c r="D4831" s="44"/>
      <c r="E4831" s="40"/>
      <c r="F4831" s="40"/>
      <c r="G4831" s="22"/>
      <c r="H4831" s="44"/>
      <c r="I4831" s="67"/>
      <c r="J4831" s="67"/>
      <c r="K4831" s="4"/>
      <c r="N4831" s="22"/>
      <c r="Q4831" s="22"/>
      <c r="T4831" s="22"/>
      <c r="W4831" s="22"/>
      <c r="Z4831" s="22"/>
      <c r="AC4831" s="22"/>
      <c r="AF4831" s="22"/>
      <c r="AI4831" s="22"/>
      <c r="AL4831" s="22"/>
      <c r="AO4831" s="22"/>
      <c r="AR4831" s="22"/>
      <c r="AU4831" s="22"/>
      <c r="AX4831" s="22"/>
      <c r="BA4831" s="22"/>
      <c r="BD4831" s="22"/>
    </row>
    <row r="4832" spans="2:56" x14ac:dyDescent="0.3">
      <c r="B4832" s="22"/>
      <c r="C4832" s="55"/>
      <c r="D4832" s="44"/>
      <c r="E4832" s="40"/>
      <c r="F4832" s="40"/>
      <c r="G4832" s="22"/>
      <c r="H4832" s="44"/>
      <c r="I4832" s="67"/>
      <c r="J4832" s="67"/>
      <c r="K4832" s="4"/>
      <c r="N4832" s="22"/>
      <c r="Q4832" s="22"/>
      <c r="T4832" s="22"/>
      <c r="W4832" s="22"/>
      <c r="Z4832" s="22"/>
      <c r="AC4832" s="22"/>
      <c r="AF4832" s="22"/>
      <c r="AI4832" s="22"/>
      <c r="AL4832" s="22"/>
      <c r="AO4832" s="22"/>
      <c r="AR4832" s="22"/>
      <c r="AU4832" s="22"/>
      <c r="AX4832" s="22"/>
      <c r="BA4832" s="22"/>
      <c r="BD4832" s="22"/>
    </row>
    <row r="4833" spans="2:56" x14ac:dyDescent="0.3">
      <c r="B4833" s="22"/>
      <c r="C4833" s="55"/>
      <c r="D4833" s="44"/>
      <c r="E4833" s="40"/>
      <c r="F4833" s="40"/>
      <c r="G4833" s="22"/>
      <c r="H4833" s="44"/>
      <c r="I4833" s="67"/>
      <c r="J4833" s="67"/>
      <c r="K4833" s="4"/>
      <c r="N4833" s="22"/>
      <c r="Q4833" s="22"/>
      <c r="T4833" s="22"/>
      <c r="W4833" s="22"/>
      <c r="Z4833" s="22"/>
      <c r="AC4833" s="22"/>
      <c r="AF4833" s="22"/>
      <c r="AI4833" s="22"/>
      <c r="AL4833" s="22"/>
      <c r="AO4833" s="22"/>
      <c r="AR4833" s="22"/>
      <c r="AU4833" s="22"/>
      <c r="AX4833" s="22"/>
      <c r="BA4833" s="22"/>
      <c r="BD4833" s="22"/>
    </row>
    <row r="4834" spans="2:56" x14ac:dyDescent="0.3">
      <c r="B4834" s="22"/>
      <c r="C4834" s="55"/>
      <c r="D4834" s="44"/>
      <c r="E4834" s="40"/>
      <c r="F4834" s="40"/>
      <c r="G4834" s="22"/>
      <c r="H4834" s="44"/>
      <c r="I4834" s="67"/>
      <c r="J4834" s="67"/>
      <c r="K4834" s="4"/>
      <c r="N4834" s="22"/>
      <c r="Q4834" s="22"/>
      <c r="T4834" s="22"/>
      <c r="W4834" s="22"/>
      <c r="Z4834" s="22"/>
      <c r="AC4834" s="22"/>
      <c r="AF4834" s="22"/>
      <c r="AI4834" s="22"/>
      <c r="AL4834" s="22"/>
      <c r="AO4834" s="22"/>
      <c r="AR4834" s="22"/>
      <c r="AU4834" s="22"/>
      <c r="AX4834" s="22"/>
      <c r="BA4834" s="22"/>
      <c r="BD4834" s="22"/>
    </row>
    <row r="4835" spans="2:56" x14ac:dyDescent="0.3">
      <c r="B4835" s="22"/>
      <c r="C4835" s="55"/>
      <c r="D4835" s="44"/>
      <c r="E4835" s="40"/>
      <c r="F4835" s="40"/>
      <c r="G4835" s="22"/>
      <c r="H4835" s="44"/>
      <c r="I4835" s="67"/>
      <c r="J4835" s="67"/>
      <c r="K4835" s="4"/>
      <c r="N4835" s="22"/>
      <c r="Q4835" s="22"/>
      <c r="T4835" s="22"/>
      <c r="W4835" s="22"/>
      <c r="Z4835" s="22"/>
      <c r="AC4835" s="22"/>
      <c r="AF4835" s="22"/>
      <c r="AI4835" s="22"/>
      <c r="AL4835" s="22"/>
      <c r="AO4835" s="22"/>
      <c r="AR4835" s="22"/>
      <c r="AU4835" s="22"/>
      <c r="AX4835" s="22"/>
      <c r="BA4835" s="22"/>
      <c r="BD4835" s="22"/>
    </row>
    <row r="4836" spans="2:56" x14ac:dyDescent="0.3">
      <c r="B4836" s="22"/>
      <c r="C4836" s="55"/>
      <c r="D4836" s="44"/>
      <c r="E4836" s="40"/>
      <c r="F4836" s="40"/>
      <c r="G4836" s="22"/>
      <c r="H4836" s="44"/>
      <c r="I4836" s="67"/>
      <c r="J4836" s="67"/>
      <c r="K4836" s="4"/>
      <c r="N4836" s="22"/>
      <c r="Q4836" s="22"/>
      <c r="T4836" s="22"/>
      <c r="W4836" s="22"/>
      <c r="Z4836" s="22"/>
      <c r="AC4836" s="22"/>
      <c r="AF4836" s="22"/>
      <c r="AI4836" s="22"/>
      <c r="AL4836" s="22"/>
      <c r="AO4836" s="22"/>
      <c r="AR4836" s="22"/>
      <c r="AU4836" s="22"/>
      <c r="AX4836" s="22"/>
      <c r="BA4836" s="22"/>
      <c r="BD4836" s="22"/>
    </row>
    <row r="4837" spans="2:56" x14ac:dyDescent="0.3">
      <c r="B4837" s="22"/>
      <c r="C4837" s="55"/>
      <c r="D4837" s="44"/>
      <c r="E4837" s="40"/>
      <c r="F4837" s="40"/>
      <c r="G4837" s="22"/>
      <c r="H4837" s="44"/>
      <c r="I4837" s="67"/>
      <c r="J4837" s="67"/>
      <c r="K4837" s="4"/>
      <c r="N4837" s="22"/>
      <c r="Q4837" s="22"/>
      <c r="T4837" s="22"/>
      <c r="W4837" s="22"/>
      <c r="Z4837" s="22"/>
      <c r="AC4837" s="22"/>
      <c r="AF4837" s="22"/>
      <c r="AI4837" s="22"/>
      <c r="AL4837" s="22"/>
      <c r="AO4837" s="22"/>
      <c r="AR4837" s="22"/>
      <c r="AU4837" s="22"/>
      <c r="AX4837" s="22"/>
      <c r="BA4837" s="22"/>
      <c r="BD4837" s="22"/>
    </row>
    <row r="4838" spans="2:56" x14ac:dyDescent="0.3">
      <c r="B4838" s="22"/>
      <c r="C4838" s="55"/>
      <c r="D4838" s="44"/>
      <c r="E4838" s="40"/>
      <c r="F4838" s="40"/>
      <c r="G4838" s="22"/>
      <c r="H4838" s="44"/>
      <c r="I4838" s="67"/>
      <c r="J4838" s="67"/>
      <c r="K4838" s="4"/>
      <c r="N4838" s="22"/>
      <c r="Q4838" s="22"/>
      <c r="T4838" s="22"/>
      <c r="W4838" s="22"/>
      <c r="Z4838" s="22"/>
      <c r="AC4838" s="22"/>
      <c r="AF4838" s="22"/>
      <c r="AI4838" s="22"/>
      <c r="AL4838" s="22"/>
      <c r="AO4838" s="22"/>
      <c r="AR4838" s="22"/>
      <c r="AU4838" s="22"/>
      <c r="AX4838" s="22"/>
      <c r="BA4838" s="22"/>
      <c r="BD4838" s="22"/>
    </row>
    <row r="4839" spans="2:56" x14ac:dyDescent="0.3">
      <c r="B4839" s="22"/>
      <c r="C4839" s="55"/>
      <c r="D4839" s="44"/>
      <c r="E4839" s="40"/>
      <c r="F4839" s="40"/>
      <c r="G4839" s="22"/>
      <c r="H4839" s="44"/>
      <c r="I4839" s="67"/>
      <c r="J4839" s="67"/>
      <c r="K4839" s="4"/>
      <c r="N4839" s="22"/>
      <c r="Q4839" s="22"/>
      <c r="T4839" s="22"/>
      <c r="W4839" s="22"/>
      <c r="Z4839" s="22"/>
      <c r="AC4839" s="22"/>
      <c r="AF4839" s="22"/>
      <c r="AI4839" s="22"/>
      <c r="AL4839" s="22"/>
      <c r="AO4839" s="22"/>
      <c r="AR4839" s="22"/>
      <c r="AU4839" s="22"/>
      <c r="AX4839" s="22"/>
      <c r="BA4839" s="22"/>
      <c r="BD4839" s="22"/>
    </row>
    <row r="4840" spans="2:56" x14ac:dyDescent="0.3">
      <c r="B4840" s="22"/>
      <c r="C4840" s="55"/>
      <c r="D4840" s="44"/>
      <c r="E4840" s="40"/>
      <c r="F4840" s="40"/>
      <c r="G4840" s="22"/>
      <c r="H4840" s="44"/>
      <c r="I4840" s="67"/>
      <c r="J4840" s="67"/>
      <c r="K4840" s="4"/>
      <c r="N4840" s="22"/>
      <c r="Q4840" s="22"/>
      <c r="T4840" s="22"/>
      <c r="W4840" s="22"/>
      <c r="Z4840" s="22"/>
      <c r="AC4840" s="22"/>
      <c r="AF4840" s="22"/>
      <c r="AI4840" s="22"/>
      <c r="AL4840" s="22"/>
      <c r="AO4840" s="22"/>
      <c r="AR4840" s="22"/>
      <c r="AU4840" s="22"/>
      <c r="AX4840" s="22"/>
      <c r="BA4840" s="22"/>
      <c r="BD4840" s="22"/>
    </row>
    <row r="4841" spans="2:56" x14ac:dyDescent="0.3">
      <c r="B4841" s="22"/>
      <c r="C4841" s="55"/>
      <c r="D4841" s="44"/>
      <c r="E4841" s="40"/>
      <c r="F4841" s="40"/>
      <c r="G4841" s="22"/>
      <c r="H4841" s="44"/>
      <c r="I4841" s="67"/>
      <c r="J4841" s="67"/>
      <c r="K4841" s="4"/>
      <c r="N4841" s="22"/>
      <c r="Q4841" s="22"/>
      <c r="T4841" s="22"/>
      <c r="W4841" s="22"/>
      <c r="Z4841" s="22"/>
      <c r="AC4841" s="22"/>
      <c r="AF4841" s="22"/>
      <c r="AI4841" s="22"/>
      <c r="AL4841" s="22"/>
      <c r="AO4841" s="22"/>
      <c r="AR4841" s="22"/>
      <c r="AU4841" s="22"/>
      <c r="AX4841" s="22"/>
      <c r="BA4841" s="22"/>
      <c r="BD4841" s="22"/>
    </row>
    <row r="4842" spans="2:56" x14ac:dyDescent="0.3">
      <c r="B4842" s="22"/>
      <c r="C4842" s="55"/>
      <c r="D4842" s="44"/>
      <c r="E4842" s="40"/>
      <c r="F4842" s="40"/>
      <c r="G4842" s="22"/>
      <c r="H4842" s="44"/>
      <c r="I4842" s="67"/>
      <c r="J4842" s="67"/>
      <c r="K4842" s="4"/>
      <c r="N4842" s="22"/>
      <c r="Q4842" s="22"/>
      <c r="T4842" s="22"/>
      <c r="W4842" s="22"/>
      <c r="Z4842" s="22"/>
      <c r="AC4842" s="22"/>
      <c r="AF4842" s="22"/>
      <c r="AI4842" s="22"/>
      <c r="AL4842" s="22"/>
      <c r="AO4842" s="22"/>
      <c r="AR4842" s="22"/>
      <c r="AU4842" s="22"/>
      <c r="AX4842" s="22"/>
      <c r="BA4842" s="22"/>
      <c r="BD4842" s="22"/>
    </row>
    <row r="4843" spans="2:56" x14ac:dyDescent="0.3">
      <c r="B4843" s="22"/>
      <c r="C4843" s="55"/>
      <c r="D4843" s="44"/>
      <c r="E4843" s="40"/>
      <c r="F4843" s="40"/>
      <c r="G4843" s="22"/>
      <c r="H4843" s="44"/>
      <c r="I4843" s="67"/>
      <c r="J4843" s="67"/>
      <c r="K4843" s="4"/>
      <c r="N4843" s="22"/>
      <c r="Q4843" s="22"/>
      <c r="T4843" s="22"/>
      <c r="W4843" s="22"/>
      <c r="Z4843" s="22"/>
      <c r="AC4843" s="22"/>
      <c r="AF4843" s="22"/>
      <c r="AI4843" s="22"/>
      <c r="AL4843" s="22"/>
      <c r="AO4843" s="22"/>
      <c r="AR4843" s="22"/>
      <c r="AU4843" s="22"/>
      <c r="AX4843" s="22"/>
      <c r="BA4843" s="22"/>
      <c r="BD4843" s="22"/>
    </row>
    <row r="4844" spans="2:56" x14ac:dyDescent="0.3">
      <c r="B4844" s="22"/>
      <c r="C4844" s="55"/>
      <c r="D4844" s="44"/>
      <c r="E4844" s="40"/>
      <c r="F4844" s="40"/>
      <c r="G4844" s="22"/>
      <c r="H4844" s="44"/>
      <c r="I4844" s="67"/>
      <c r="J4844" s="67"/>
      <c r="K4844" s="4"/>
      <c r="N4844" s="22"/>
      <c r="Q4844" s="22"/>
      <c r="T4844" s="22"/>
      <c r="W4844" s="22"/>
      <c r="Z4844" s="22"/>
      <c r="AC4844" s="22"/>
      <c r="AF4844" s="22"/>
      <c r="AI4844" s="22"/>
      <c r="AL4844" s="22"/>
      <c r="AO4844" s="22"/>
      <c r="AR4844" s="22"/>
      <c r="AU4844" s="22"/>
      <c r="AX4844" s="22"/>
      <c r="BA4844" s="22"/>
      <c r="BD4844" s="22"/>
    </row>
    <row r="4845" spans="2:56" x14ac:dyDescent="0.3">
      <c r="B4845" s="22"/>
      <c r="C4845" s="55"/>
      <c r="D4845" s="44"/>
      <c r="E4845" s="40"/>
      <c r="F4845" s="40"/>
      <c r="G4845" s="22"/>
      <c r="H4845" s="44"/>
      <c r="I4845" s="67"/>
      <c r="J4845" s="67"/>
      <c r="K4845" s="4"/>
      <c r="N4845" s="22"/>
      <c r="Q4845" s="22"/>
      <c r="T4845" s="22"/>
      <c r="W4845" s="22"/>
      <c r="Z4845" s="22"/>
      <c r="AC4845" s="22"/>
      <c r="AF4845" s="22"/>
      <c r="AI4845" s="22"/>
      <c r="AL4845" s="22"/>
      <c r="AO4845" s="22"/>
      <c r="AR4845" s="22"/>
      <c r="AU4845" s="22"/>
      <c r="AX4845" s="22"/>
      <c r="BA4845" s="22"/>
      <c r="BD4845" s="22"/>
    </row>
    <row r="4846" spans="2:56" x14ac:dyDescent="0.3">
      <c r="B4846" s="22"/>
      <c r="C4846" s="55"/>
      <c r="D4846" s="44"/>
      <c r="E4846" s="40"/>
      <c r="F4846" s="40"/>
      <c r="G4846" s="22"/>
      <c r="H4846" s="44"/>
      <c r="I4846" s="67"/>
      <c r="J4846" s="67"/>
      <c r="K4846" s="4"/>
      <c r="N4846" s="22"/>
      <c r="Q4846" s="22"/>
      <c r="T4846" s="22"/>
      <c r="W4846" s="22"/>
      <c r="Z4846" s="22"/>
      <c r="AC4846" s="22"/>
      <c r="AF4846" s="22"/>
      <c r="AI4846" s="22"/>
      <c r="AL4846" s="22"/>
      <c r="AO4846" s="22"/>
      <c r="AR4846" s="22"/>
      <c r="AU4846" s="22"/>
      <c r="AX4846" s="22"/>
      <c r="BA4846" s="22"/>
      <c r="BD4846" s="22"/>
    </row>
    <row r="4847" spans="2:56" x14ac:dyDescent="0.3">
      <c r="B4847" s="22"/>
      <c r="C4847" s="55"/>
      <c r="D4847" s="44"/>
      <c r="E4847" s="40"/>
      <c r="F4847" s="40"/>
      <c r="G4847" s="22"/>
      <c r="H4847" s="44"/>
      <c r="I4847" s="67"/>
      <c r="J4847" s="67"/>
      <c r="K4847" s="4"/>
      <c r="N4847" s="22"/>
      <c r="Q4847" s="22"/>
      <c r="T4847" s="22"/>
      <c r="W4847" s="22"/>
      <c r="Z4847" s="22"/>
      <c r="AC4847" s="22"/>
      <c r="AF4847" s="22"/>
      <c r="AI4847" s="22"/>
      <c r="AL4847" s="22"/>
      <c r="AO4847" s="22"/>
      <c r="AR4847" s="22"/>
      <c r="AU4847" s="22"/>
      <c r="AX4847" s="22"/>
      <c r="BA4847" s="22"/>
      <c r="BD4847" s="22"/>
    </row>
    <row r="4848" spans="2:56" x14ac:dyDescent="0.3">
      <c r="B4848" s="22"/>
      <c r="C4848" s="55"/>
      <c r="D4848" s="44"/>
      <c r="E4848" s="40"/>
      <c r="F4848" s="40"/>
      <c r="G4848" s="22"/>
      <c r="H4848" s="44"/>
      <c r="I4848" s="67"/>
      <c r="J4848" s="67"/>
      <c r="K4848" s="4"/>
      <c r="N4848" s="22"/>
      <c r="Q4848" s="22"/>
      <c r="T4848" s="22"/>
      <c r="W4848" s="22"/>
      <c r="Z4848" s="22"/>
      <c r="AC4848" s="22"/>
      <c r="AF4848" s="22"/>
      <c r="AI4848" s="22"/>
      <c r="AL4848" s="22"/>
      <c r="AO4848" s="22"/>
      <c r="AR4848" s="22"/>
      <c r="AU4848" s="22"/>
      <c r="AX4848" s="22"/>
      <c r="BA4848" s="22"/>
      <c r="BD4848" s="22"/>
    </row>
    <row r="4849" spans="2:56" x14ac:dyDescent="0.3">
      <c r="B4849" s="22"/>
      <c r="C4849" s="55"/>
      <c r="D4849" s="44"/>
      <c r="E4849" s="40"/>
      <c r="F4849" s="40"/>
      <c r="G4849" s="22"/>
      <c r="H4849" s="44"/>
      <c r="I4849" s="67"/>
      <c r="J4849" s="67"/>
      <c r="K4849" s="4"/>
      <c r="N4849" s="22"/>
      <c r="Q4849" s="22"/>
      <c r="T4849" s="22"/>
      <c r="W4849" s="22"/>
      <c r="Z4849" s="22"/>
      <c r="AC4849" s="22"/>
      <c r="AF4849" s="22"/>
      <c r="AI4849" s="22"/>
      <c r="AL4849" s="22"/>
      <c r="AO4849" s="22"/>
      <c r="AR4849" s="22"/>
      <c r="AU4849" s="22"/>
      <c r="AX4849" s="22"/>
      <c r="BA4849" s="22"/>
      <c r="BD4849" s="22"/>
    </row>
    <row r="4850" spans="2:56" x14ac:dyDescent="0.3">
      <c r="B4850" s="22"/>
      <c r="C4850" s="55"/>
      <c r="D4850" s="44"/>
      <c r="E4850" s="40"/>
      <c r="F4850" s="40"/>
      <c r="G4850" s="22"/>
      <c r="H4850" s="44"/>
      <c r="I4850" s="67"/>
      <c r="J4850" s="67"/>
      <c r="K4850" s="4"/>
      <c r="N4850" s="22"/>
      <c r="Q4850" s="22"/>
      <c r="T4850" s="22"/>
      <c r="W4850" s="22"/>
      <c r="Z4850" s="22"/>
      <c r="AC4850" s="22"/>
      <c r="AF4850" s="22"/>
      <c r="AI4850" s="22"/>
      <c r="AL4850" s="22"/>
      <c r="AO4850" s="22"/>
      <c r="AR4850" s="22"/>
      <c r="AU4850" s="22"/>
      <c r="AX4850" s="22"/>
      <c r="BA4850" s="22"/>
      <c r="BD4850" s="22"/>
    </row>
    <row r="4851" spans="2:56" x14ac:dyDescent="0.3">
      <c r="B4851" s="22"/>
      <c r="C4851" s="55"/>
      <c r="D4851" s="44"/>
      <c r="E4851" s="40"/>
      <c r="F4851" s="40"/>
      <c r="G4851" s="22"/>
      <c r="H4851" s="44"/>
      <c r="I4851" s="67"/>
      <c r="J4851" s="67"/>
      <c r="K4851" s="4"/>
      <c r="N4851" s="22"/>
      <c r="Q4851" s="22"/>
      <c r="T4851" s="22"/>
      <c r="W4851" s="22"/>
      <c r="Z4851" s="22"/>
      <c r="AC4851" s="22"/>
      <c r="AF4851" s="22"/>
      <c r="AI4851" s="22"/>
      <c r="AL4851" s="22"/>
      <c r="AO4851" s="22"/>
      <c r="AR4851" s="22"/>
      <c r="AU4851" s="22"/>
      <c r="AX4851" s="22"/>
      <c r="BA4851" s="22"/>
      <c r="BD4851" s="22"/>
    </row>
    <row r="4852" spans="2:56" x14ac:dyDescent="0.3">
      <c r="B4852" s="22"/>
      <c r="C4852" s="55"/>
      <c r="D4852" s="44"/>
      <c r="E4852" s="40"/>
      <c r="F4852" s="40"/>
      <c r="G4852" s="22"/>
      <c r="H4852" s="44"/>
      <c r="I4852" s="67"/>
      <c r="J4852" s="67"/>
      <c r="K4852" s="4"/>
      <c r="N4852" s="22"/>
      <c r="Q4852" s="22"/>
      <c r="T4852" s="22"/>
      <c r="W4852" s="22"/>
      <c r="Z4852" s="22"/>
      <c r="AC4852" s="22"/>
      <c r="AF4852" s="22"/>
      <c r="AI4852" s="22"/>
      <c r="AL4852" s="22"/>
      <c r="AO4852" s="22"/>
      <c r="AR4852" s="22"/>
      <c r="AU4852" s="22"/>
      <c r="AX4852" s="22"/>
      <c r="BA4852" s="22"/>
      <c r="BD4852" s="22"/>
    </row>
    <row r="4853" spans="2:56" x14ac:dyDescent="0.3">
      <c r="B4853" s="22"/>
      <c r="C4853" s="55"/>
      <c r="D4853" s="44"/>
      <c r="E4853" s="40"/>
      <c r="F4853" s="40"/>
      <c r="G4853" s="22"/>
      <c r="H4853" s="44"/>
      <c r="I4853" s="67"/>
      <c r="J4853" s="67"/>
      <c r="K4853" s="4"/>
      <c r="N4853" s="22"/>
      <c r="Q4853" s="22"/>
      <c r="T4853" s="22"/>
      <c r="W4853" s="22"/>
      <c r="Z4853" s="22"/>
      <c r="AC4853" s="22"/>
      <c r="AF4853" s="22"/>
      <c r="AI4853" s="22"/>
      <c r="AL4853" s="22"/>
      <c r="AO4853" s="22"/>
      <c r="AR4853" s="22"/>
      <c r="AU4853" s="22"/>
      <c r="AX4853" s="22"/>
      <c r="BA4853" s="22"/>
      <c r="BD4853" s="22"/>
    </row>
    <row r="4854" spans="2:56" x14ac:dyDescent="0.3">
      <c r="B4854" s="22"/>
      <c r="C4854" s="55"/>
      <c r="D4854" s="44"/>
      <c r="E4854" s="40"/>
      <c r="F4854" s="40"/>
      <c r="G4854" s="22"/>
      <c r="H4854" s="44"/>
      <c r="I4854" s="67"/>
      <c r="J4854" s="67"/>
      <c r="K4854" s="4"/>
      <c r="N4854" s="22"/>
      <c r="Q4854" s="22"/>
      <c r="T4854" s="22"/>
      <c r="W4854" s="22"/>
      <c r="Z4854" s="22"/>
      <c r="AC4854" s="22"/>
      <c r="AF4854" s="22"/>
      <c r="AI4854" s="22"/>
      <c r="AL4854" s="22"/>
      <c r="AO4854" s="22"/>
      <c r="AR4854" s="22"/>
      <c r="AU4854" s="22"/>
      <c r="AX4854" s="22"/>
      <c r="BA4854" s="22"/>
      <c r="BD4854" s="22"/>
    </row>
    <row r="4855" spans="2:56" x14ac:dyDescent="0.3">
      <c r="B4855" s="22"/>
      <c r="C4855" s="55"/>
      <c r="D4855" s="44"/>
      <c r="E4855" s="40"/>
      <c r="F4855" s="40"/>
      <c r="G4855" s="22"/>
      <c r="H4855" s="44"/>
      <c r="I4855" s="67"/>
      <c r="J4855" s="67"/>
      <c r="K4855" s="4"/>
      <c r="N4855" s="22"/>
      <c r="Q4855" s="22"/>
      <c r="T4855" s="22"/>
      <c r="W4855" s="22"/>
      <c r="Z4855" s="22"/>
      <c r="AC4855" s="22"/>
      <c r="AF4855" s="22"/>
      <c r="AI4855" s="22"/>
      <c r="AL4855" s="22"/>
      <c r="AO4855" s="22"/>
      <c r="AR4855" s="22"/>
      <c r="AU4855" s="22"/>
      <c r="AX4855" s="22"/>
      <c r="BA4855" s="22"/>
      <c r="BD4855" s="22"/>
    </row>
    <row r="4856" spans="2:56" x14ac:dyDescent="0.3">
      <c r="B4856" s="22"/>
      <c r="C4856" s="55"/>
      <c r="D4856" s="44"/>
      <c r="E4856" s="40"/>
      <c r="F4856" s="40"/>
      <c r="G4856" s="22"/>
      <c r="H4856" s="44"/>
      <c r="I4856" s="67"/>
      <c r="J4856" s="67"/>
      <c r="K4856" s="4"/>
      <c r="N4856" s="22"/>
      <c r="Q4856" s="22"/>
      <c r="T4856" s="22"/>
      <c r="W4856" s="22"/>
      <c r="Z4856" s="22"/>
      <c r="AC4856" s="22"/>
      <c r="AF4856" s="22"/>
      <c r="AI4856" s="22"/>
      <c r="AL4856" s="22"/>
      <c r="AO4856" s="22"/>
      <c r="AR4856" s="22"/>
      <c r="AU4856" s="22"/>
      <c r="AX4856" s="22"/>
      <c r="BA4856" s="22"/>
      <c r="BD4856" s="22"/>
    </row>
    <row r="4857" spans="2:56" x14ac:dyDescent="0.3">
      <c r="B4857" s="22"/>
      <c r="C4857" s="55"/>
      <c r="D4857" s="44"/>
      <c r="E4857" s="40"/>
      <c r="F4857" s="40"/>
      <c r="G4857" s="22"/>
      <c r="H4857" s="44"/>
      <c r="I4857" s="67"/>
      <c r="J4857" s="67"/>
      <c r="K4857" s="4"/>
      <c r="N4857" s="22"/>
      <c r="Q4857" s="22"/>
      <c r="T4857" s="22"/>
      <c r="W4857" s="22"/>
      <c r="Z4857" s="22"/>
      <c r="AC4857" s="22"/>
      <c r="AF4857" s="22"/>
      <c r="AI4857" s="22"/>
      <c r="AL4857" s="22"/>
      <c r="AO4857" s="22"/>
      <c r="AR4857" s="22"/>
      <c r="AU4857" s="22"/>
      <c r="AX4857" s="22"/>
      <c r="BA4857" s="22"/>
      <c r="BD4857" s="22"/>
    </row>
    <row r="4858" spans="2:56" x14ac:dyDescent="0.3">
      <c r="B4858" s="22"/>
      <c r="C4858" s="55"/>
      <c r="D4858" s="44"/>
      <c r="E4858" s="40"/>
      <c r="F4858" s="40"/>
      <c r="G4858" s="22"/>
      <c r="H4858" s="44"/>
      <c r="I4858" s="67"/>
      <c r="J4858" s="67"/>
      <c r="K4858" s="4"/>
      <c r="N4858" s="22"/>
      <c r="Q4858" s="22"/>
      <c r="T4858" s="22"/>
      <c r="W4858" s="22"/>
      <c r="Z4858" s="22"/>
      <c r="AC4858" s="22"/>
      <c r="AF4858" s="22"/>
      <c r="AI4858" s="22"/>
      <c r="AL4858" s="22"/>
      <c r="AO4858" s="22"/>
      <c r="AR4858" s="22"/>
      <c r="AU4858" s="22"/>
      <c r="AX4858" s="22"/>
      <c r="BA4858" s="22"/>
      <c r="BD4858" s="22"/>
    </row>
    <row r="4859" spans="2:56" x14ac:dyDescent="0.3">
      <c r="B4859" s="22"/>
      <c r="C4859" s="55"/>
      <c r="D4859" s="44"/>
      <c r="E4859" s="40"/>
      <c r="F4859" s="40"/>
      <c r="G4859" s="22"/>
      <c r="H4859" s="44"/>
      <c r="I4859" s="67"/>
      <c r="J4859" s="67"/>
      <c r="K4859" s="4"/>
      <c r="N4859" s="22"/>
      <c r="Q4859" s="22"/>
      <c r="T4859" s="22"/>
      <c r="W4859" s="22"/>
      <c r="Z4859" s="22"/>
      <c r="AC4859" s="22"/>
      <c r="AF4859" s="22"/>
      <c r="AI4859" s="22"/>
      <c r="AL4859" s="22"/>
      <c r="AO4859" s="22"/>
      <c r="AR4859" s="22"/>
      <c r="AU4859" s="22"/>
      <c r="AX4859" s="22"/>
      <c r="BA4859" s="22"/>
      <c r="BD4859" s="22"/>
    </row>
    <row r="4860" spans="2:56" x14ac:dyDescent="0.3">
      <c r="B4860" s="22"/>
      <c r="C4860" s="55"/>
      <c r="D4860" s="44"/>
      <c r="E4860" s="40"/>
      <c r="F4860" s="40"/>
      <c r="G4860" s="22"/>
      <c r="H4860" s="44"/>
      <c r="I4860" s="67"/>
      <c r="J4860" s="67"/>
      <c r="K4860" s="4"/>
      <c r="N4860" s="22"/>
      <c r="Q4860" s="22"/>
      <c r="T4860" s="22"/>
      <c r="W4860" s="22"/>
      <c r="Z4860" s="22"/>
      <c r="AC4860" s="22"/>
      <c r="AF4860" s="22"/>
      <c r="AI4860" s="22"/>
      <c r="AL4860" s="22"/>
      <c r="AO4860" s="22"/>
      <c r="AR4860" s="22"/>
      <c r="AU4860" s="22"/>
      <c r="AX4860" s="22"/>
      <c r="BA4860" s="22"/>
      <c r="BD4860" s="22"/>
    </row>
    <row r="4861" spans="2:56" x14ac:dyDescent="0.3">
      <c r="B4861" s="22"/>
      <c r="C4861" s="55"/>
      <c r="D4861" s="44"/>
      <c r="E4861" s="40"/>
      <c r="F4861" s="40"/>
      <c r="G4861" s="22"/>
      <c r="H4861" s="44"/>
      <c r="I4861" s="67"/>
      <c r="J4861" s="67"/>
      <c r="K4861" s="4"/>
      <c r="N4861" s="22"/>
      <c r="Q4861" s="22"/>
      <c r="T4861" s="22"/>
      <c r="W4861" s="22"/>
      <c r="Z4861" s="22"/>
      <c r="AC4861" s="22"/>
      <c r="AF4861" s="22"/>
      <c r="AI4861" s="22"/>
      <c r="AL4861" s="22"/>
      <c r="AO4861" s="22"/>
      <c r="AR4861" s="22"/>
      <c r="AU4861" s="22"/>
      <c r="AX4861" s="22"/>
      <c r="BA4861" s="22"/>
      <c r="BD4861" s="22"/>
    </row>
    <row r="4862" spans="2:56" x14ac:dyDescent="0.3">
      <c r="B4862" s="22"/>
      <c r="C4862" s="55"/>
      <c r="D4862" s="44"/>
      <c r="E4862" s="40"/>
      <c r="F4862" s="40"/>
      <c r="G4862" s="22"/>
      <c r="H4862" s="44"/>
      <c r="I4862" s="67"/>
      <c r="J4862" s="67"/>
      <c r="K4862" s="4"/>
      <c r="N4862" s="22"/>
      <c r="Q4862" s="22"/>
      <c r="T4862" s="22"/>
      <c r="W4862" s="22"/>
      <c r="Z4862" s="22"/>
      <c r="AC4862" s="22"/>
      <c r="AF4862" s="22"/>
      <c r="AI4862" s="22"/>
      <c r="AL4862" s="22"/>
      <c r="AO4862" s="22"/>
      <c r="AR4862" s="22"/>
      <c r="AU4862" s="22"/>
      <c r="AX4862" s="22"/>
      <c r="BA4862" s="22"/>
      <c r="BD4862" s="22"/>
    </row>
    <row r="4863" spans="2:56" x14ac:dyDescent="0.3">
      <c r="B4863" s="22"/>
      <c r="C4863" s="55"/>
      <c r="D4863" s="44"/>
      <c r="E4863" s="40"/>
      <c r="F4863" s="40"/>
      <c r="G4863" s="22"/>
      <c r="H4863" s="44"/>
      <c r="I4863" s="67"/>
      <c r="J4863" s="67"/>
      <c r="K4863" s="4"/>
      <c r="N4863" s="22"/>
      <c r="Q4863" s="22"/>
      <c r="T4863" s="22"/>
      <c r="W4863" s="22"/>
      <c r="Z4863" s="22"/>
      <c r="AC4863" s="22"/>
      <c r="AF4863" s="22"/>
      <c r="AI4863" s="22"/>
      <c r="AL4863" s="22"/>
      <c r="AO4863" s="22"/>
      <c r="AR4863" s="22"/>
      <c r="AU4863" s="22"/>
      <c r="AX4863" s="22"/>
      <c r="BA4863" s="22"/>
      <c r="BD4863" s="22"/>
    </row>
    <row r="4864" spans="2:56" x14ac:dyDescent="0.3">
      <c r="B4864" s="22"/>
      <c r="C4864" s="55"/>
      <c r="D4864" s="44"/>
      <c r="E4864" s="40"/>
      <c r="F4864" s="40"/>
      <c r="G4864" s="22"/>
      <c r="H4864" s="44"/>
      <c r="I4864" s="67"/>
      <c r="J4864" s="67"/>
      <c r="K4864" s="4"/>
      <c r="N4864" s="22"/>
      <c r="Q4864" s="22"/>
      <c r="T4864" s="22"/>
      <c r="W4864" s="22"/>
      <c r="Z4864" s="22"/>
      <c r="AC4864" s="22"/>
      <c r="AF4864" s="22"/>
      <c r="AI4864" s="22"/>
      <c r="AL4864" s="22"/>
      <c r="AO4864" s="22"/>
      <c r="AR4864" s="22"/>
      <c r="AU4864" s="22"/>
      <c r="AX4864" s="22"/>
      <c r="BA4864" s="22"/>
      <c r="BD4864" s="22"/>
    </row>
    <row r="4865" spans="2:56" x14ac:dyDescent="0.3">
      <c r="B4865" s="22"/>
      <c r="C4865" s="55"/>
      <c r="D4865" s="44"/>
      <c r="E4865" s="40"/>
      <c r="F4865" s="40"/>
      <c r="G4865" s="22"/>
      <c r="H4865" s="44"/>
      <c r="I4865" s="67"/>
      <c r="J4865" s="67"/>
      <c r="K4865" s="4"/>
      <c r="N4865" s="22"/>
      <c r="Q4865" s="22"/>
      <c r="T4865" s="22"/>
      <c r="W4865" s="22"/>
      <c r="Z4865" s="22"/>
      <c r="AC4865" s="22"/>
      <c r="AF4865" s="22"/>
      <c r="AI4865" s="22"/>
      <c r="AL4865" s="22"/>
      <c r="AO4865" s="22"/>
      <c r="AR4865" s="22"/>
      <c r="AU4865" s="22"/>
      <c r="AX4865" s="22"/>
      <c r="BA4865" s="22"/>
      <c r="BD4865" s="22"/>
    </row>
    <row r="4866" spans="2:56" x14ac:dyDescent="0.3">
      <c r="B4866" s="22"/>
      <c r="C4866" s="55"/>
      <c r="D4866" s="44"/>
      <c r="E4866" s="40"/>
      <c r="F4866" s="40"/>
      <c r="G4866" s="22"/>
      <c r="H4866" s="44"/>
      <c r="I4866" s="67"/>
      <c r="J4866" s="67"/>
      <c r="K4866" s="4"/>
      <c r="N4866" s="22"/>
      <c r="Q4866" s="22"/>
      <c r="T4866" s="22"/>
      <c r="W4866" s="22"/>
      <c r="Z4866" s="22"/>
      <c r="AC4866" s="22"/>
      <c r="AF4866" s="22"/>
      <c r="AI4866" s="22"/>
      <c r="AL4866" s="22"/>
      <c r="AO4866" s="22"/>
      <c r="AR4866" s="22"/>
      <c r="AU4866" s="22"/>
      <c r="AX4866" s="22"/>
      <c r="BA4866" s="22"/>
      <c r="BD4866" s="22"/>
    </row>
    <row r="4867" spans="2:56" x14ac:dyDescent="0.3">
      <c r="B4867" s="22"/>
      <c r="C4867" s="55"/>
      <c r="D4867" s="44"/>
      <c r="E4867" s="40"/>
      <c r="F4867" s="40"/>
      <c r="G4867" s="22"/>
      <c r="H4867" s="44"/>
      <c r="I4867" s="67"/>
      <c r="J4867" s="67"/>
      <c r="K4867" s="4"/>
      <c r="N4867" s="22"/>
      <c r="Q4867" s="22"/>
      <c r="T4867" s="22"/>
      <c r="W4867" s="22"/>
      <c r="Z4867" s="22"/>
      <c r="AC4867" s="22"/>
      <c r="AF4867" s="22"/>
      <c r="AI4867" s="22"/>
      <c r="AL4867" s="22"/>
      <c r="AO4867" s="22"/>
      <c r="AR4867" s="22"/>
      <c r="AU4867" s="22"/>
      <c r="AX4867" s="22"/>
      <c r="BA4867" s="22"/>
      <c r="BD4867" s="22"/>
    </row>
    <row r="4868" spans="2:56" x14ac:dyDescent="0.3">
      <c r="B4868" s="22"/>
      <c r="C4868" s="55"/>
      <c r="D4868" s="44"/>
      <c r="E4868" s="40"/>
      <c r="F4868" s="40"/>
      <c r="G4868" s="22"/>
      <c r="H4868" s="44"/>
      <c r="I4868" s="67"/>
      <c r="J4868" s="67"/>
      <c r="K4868" s="4"/>
      <c r="N4868" s="22"/>
      <c r="Q4868" s="22"/>
      <c r="T4868" s="22"/>
      <c r="W4868" s="22"/>
      <c r="Z4868" s="22"/>
      <c r="AC4868" s="22"/>
      <c r="AF4868" s="22"/>
      <c r="AI4868" s="22"/>
      <c r="AL4868" s="22"/>
      <c r="AO4868" s="22"/>
      <c r="AR4868" s="22"/>
      <c r="AU4868" s="22"/>
      <c r="AX4868" s="22"/>
      <c r="BA4868" s="22"/>
      <c r="BD4868" s="22"/>
    </row>
    <row r="4869" spans="2:56" x14ac:dyDescent="0.3">
      <c r="B4869" s="22"/>
      <c r="C4869" s="55"/>
      <c r="D4869" s="44"/>
      <c r="E4869" s="40"/>
      <c r="F4869" s="40"/>
      <c r="G4869" s="22"/>
      <c r="H4869" s="44"/>
      <c r="I4869" s="67"/>
      <c r="J4869" s="67"/>
      <c r="K4869" s="4"/>
      <c r="N4869" s="22"/>
      <c r="Q4869" s="22"/>
      <c r="T4869" s="22"/>
      <c r="W4869" s="22"/>
      <c r="Z4869" s="22"/>
      <c r="AC4869" s="22"/>
      <c r="AF4869" s="22"/>
      <c r="AI4869" s="22"/>
      <c r="AL4869" s="22"/>
      <c r="AO4869" s="22"/>
      <c r="AR4869" s="22"/>
      <c r="AU4869" s="22"/>
      <c r="AX4869" s="22"/>
      <c r="BA4869" s="22"/>
      <c r="BD4869" s="22"/>
    </row>
    <row r="4870" spans="2:56" x14ac:dyDescent="0.3">
      <c r="B4870" s="22"/>
      <c r="C4870" s="55"/>
      <c r="D4870" s="44"/>
      <c r="E4870" s="40"/>
      <c r="F4870" s="40"/>
      <c r="G4870" s="22"/>
      <c r="H4870" s="44"/>
      <c r="I4870" s="67"/>
      <c r="J4870" s="67"/>
      <c r="K4870" s="4"/>
      <c r="N4870" s="22"/>
      <c r="Q4870" s="22"/>
      <c r="T4870" s="22"/>
      <c r="W4870" s="22"/>
      <c r="Z4870" s="22"/>
      <c r="AC4870" s="22"/>
      <c r="AF4870" s="22"/>
      <c r="AI4870" s="22"/>
      <c r="AL4870" s="22"/>
      <c r="AO4870" s="22"/>
      <c r="AR4870" s="22"/>
      <c r="AU4870" s="22"/>
      <c r="AX4870" s="22"/>
      <c r="BA4870" s="22"/>
      <c r="BD4870" s="22"/>
    </row>
    <row r="4871" spans="2:56" x14ac:dyDescent="0.3">
      <c r="B4871" s="22"/>
      <c r="C4871" s="55"/>
      <c r="D4871" s="44"/>
      <c r="E4871" s="40"/>
      <c r="F4871" s="40"/>
      <c r="G4871" s="22"/>
      <c r="H4871" s="44"/>
      <c r="I4871" s="67"/>
      <c r="J4871" s="67"/>
      <c r="K4871" s="4"/>
      <c r="N4871" s="22"/>
      <c r="Q4871" s="22"/>
      <c r="T4871" s="22"/>
      <c r="W4871" s="22"/>
      <c r="Z4871" s="22"/>
      <c r="AC4871" s="22"/>
      <c r="AF4871" s="22"/>
      <c r="AI4871" s="22"/>
      <c r="AL4871" s="22"/>
      <c r="AO4871" s="22"/>
      <c r="AR4871" s="22"/>
      <c r="AU4871" s="22"/>
      <c r="AX4871" s="22"/>
      <c r="BA4871" s="22"/>
      <c r="BD4871" s="22"/>
    </row>
    <row r="4872" spans="2:56" x14ac:dyDescent="0.3">
      <c r="B4872" s="22"/>
      <c r="C4872" s="55"/>
      <c r="D4872" s="44"/>
      <c r="E4872" s="40"/>
      <c r="F4872" s="40"/>
      <c r="G4872" s="22"/>
      <c r="H4872" s="44"/>
      <c r="I4872" s="67"/>
      <c r="J4872" s="67"/>
      <c r="K4872" s="4"/>
      <c r="N4872" s="22"/>
      <c r="Q4872" s="22"/>
      <c r="T4872" s="22"/>
      <c r="W4872" s="22"/>
      <c r="Z4872" s="22"/>
      <c r="AC4872" s="22"/>
      <c r="AF4872" s="22"/>
      <c r="AI4872" s="22"/>
      <c r="AL4872" s="22"/>
      <c r="AO4872" s="22"/>
      <c r="AR4872" s="22"/>
      <c r="AU4872" s="22"/>
      <c r="AX4872" s="22"/>
      <c r="BA4872" s="22"/>
      <c r="BD4872" s="22"/>
    </row>
    <row r="4873" spans="2:56" x14ac:dyDescent="0.3">
      <c r="B4873" s="22"/>
      <c r="C4873" s="55"/>
      <c r="D4873" s="44"/>
      <c r="E4873" s="40"/>
      <c r="F4873" s="40"/>
      <c r="G4873" s="22"/>
      <c r="H4873" s="44"/>
      <c r="I4873" s="67"/>
      <c r="J4873" s="67"/>
      <c r="K4873" s="4"/>
      <c r="N4873" s="22"/>
      <c r="Q4873" s="22"/>
      <c r="T4873" s="22"/>
      <c r="W4873" s="22"/>
      <c r="Z4873" s="22"/>
      <c r="AC4873" s="22"/>
      <c r="AF4873" s="22"/>
      <c r="AI4873" s="22"/>
      <c r="AL4873" s="22"/>
      <c r="AO4873" s="22"/>
      <c r="AR4873" s="22"/>
      <c r="AU4873" s="22"/>
      <c r="AX4873" s="22"/>
      <c r="BA4873" s="22"/>
      <c r="BD4873" s="22"/>
    </row>
    <row r="4874" spans="2:56" x14ac:dyDescent="0.3">
      <c r="B4874" s="22"/>
      <c r="C4874" s="55"/>
      <c r="D4874" s="44"/>
      <c r="E4874" s="40"/>
      <c r="F4874" s="40"/>
      <c r="G4874" s="22"/>
      <c r="H4874" s="44"/>
      <c r="I4874" s="67"/>
      <c r="J4874" s="67"/>
      <c r="K4874" s="4"/>
      <c r="N4874" s="22"/>
      <c r="Q4874" s="22"/>
      <c r="T4874" s="22"/>
      <c r="W4874" s="22"/>
      <c r="Z4874" s="22"/>
      <c r="AC4874" s="22"/>
      <c r="AF4874" s="22"/>
      <c r="AI4874" s="22"/>
      <c r="AL4874" s="22"/>
      <c r="AO4874" s="22"/>
      <c r="AR4874" s="22"/>
      <c r="AU4874" s="22"/>
      <c r="AX4874" s="22"/>
      <c r="BA4874" s="22"/>
      <c r="BD4874" s="22"/>
    </row>
    <row r="4875" spans="2:56" x14ac:dyDescent="0.3">
      <c r="B4875" s="22"/>
      <c r="C4875" s="55"/>
      <c r="D4875" s="44"/>
      <c r="E4875" s="40"/>
      <c r="F4875" s="40"/>
      <c r="G4875" s="22"/>
      <c r="H4875" s="44"/>
      <c r="I4875" s="67"/>
      <c r="J4875" s="67"/>
      <c r="K4875" s="4"/>
      <c r="N4875" s="22"/>
      <c r="Q4875" s="22"/>
      <c r="T4875" s="22"/>
      <c r="W4875" s="22"/>
      <c r="Z4875" s="22"/>
      <c r="AC4875" s="22"/>
      <c r="AF4875" s="22"/>
      <c r="AI4875" s="22"/>
      <c r="AL4875" s="22"/>
      <c r="AO4875" s="22"/>
      <c r="AR4875" s="22"/>
      <c r="AU4875" s="22"/>
      <c r="AX4875" s="22"/>
      <c r="BA4875" s="22"/>
      <c r="BD4875" s="22"/>
    </row>
    <row r="4876" spans="2:56" x14ac:dyDescent="0.3">
      <c r="B4876" s="22"/>
      <c r="C4876" s="55"/>
      <c r="D4876" s="44"/>
      <c r="E4876" s="40"/>
      <c r="F4876" s="40"/>
      <c r="G4876" s="22"/>
      <c r="H4876" s="44"/>
      <c r="I4876" s="67"/>
      <c r="J4876" s="67"/>
      <c r="K4876" s="4"/>
      <c r="N4876" s="22"/>
      <c r="Q4876" s="22"/>
      <c r="T4876" s="22"/>
      <c r="W4876" s="22"/>
      <c r="Z4876" s="22"/>
      <c r="AC4876" s="22"/>
      <c r="AF4876" s="22"/>
      <c r="AI4876" s="22"/>
      <c r="AL4876" s="22"/>
      <c r="AO4876" s="22"/>
      <c r="AR4876" s="22"/>
      <c r="AU4876" s="22"/>
      <c r="AX4876" s="22"/>
      <c r="BA4876" s="22"/>
      <c r="BD4876" s="22"/>
    </row>
    <row r="4877" spans="2:56" x14ac:dyDescent="0.3">
      <c r="B4877" s="22"/>
      <c r="C4877" s="55"/>
      <c r="D4877" s="44"/>
      <c r="E4877" s="40"/>
      <c r="F4877" s="40"/>
      <c r="G4877" s="22"/>
      <c r="H4877" s="44"/>
      <c r="I4877" s="67"/>
      <c r="J4877" s="67"/>
      <c r="K4877" s="4"/>
      <c r="N4877" s="22"/>
      <c r="Q4877" s="22"/>
      <c r="T4877" s="22"/>
      <c r="W4877" s="22"/>
      <c r="Z4877" s="22"/>
      <c r="AC4877" s="22"/>
      <c r="AF4877" s="22"/>
      <c r="AI4877" s="22"/>
      <c r="AL4877" s="22"/>
      <c r="AO4877" s="22"/>
      <c r="AR4877" s="22"/>
      <c r="AU4877" s="22"/>
      <c r="AX4877" s="22"/>
      <c r="BA4877" s="22"/>
      <c r="BD4877" s="22"/>
    </row>
    <row r="4878" spans="2:56" x14ac:dyDescent="0.3">
      <c r="B4878" s="22"/>
      <c r="C4878" s="55"/>
      <c r="D4878" s="44"/>
      <c r="E4878" s="40"/>
      <c r="F4878" s="40"/>
      <c r="G4878" s="22"/>
      <c r="H4878" s="44"/>
      <c r="I4878" s="67"/>
      <c r="J4878" s="67"/>
      <c r="K4878" s="4"/>
      <c r="N4878" s="22"/>
      <c r="Q4878" s="22"/>
      <c r="T4878" s="22"/>
      <c r="W4878" s="22"/>
      <c r="Z4878" s="22"/>
      <c r="AC4878" s="22"/>
      <c r="AF4878" s="22"/>
      <c r="AI4878" s="22"/>
      <c r="AL4878" s="22"/>
      <c r="AO4878" s="22"/>
      <c r="AR4878" s="22"/>
      <c r="AU4878" s="22"/>
      <c r="AX4878" s="22"/>
      <c r="BA4878" s="22"/>
      <c r="BD4878" s="22"/>
    </row>
    <row r="4879" spans="2:56" x14ac:dyDescent="0.3">
      <c r="B4879" s="22"/>
      <c r="C4879" s="55"/>
      <c r="D4879" s="44"/>
      <c r="E4879" s="40"/>
      <c r="F4879" s="40"/>
      <c r="G4879" s="22"/>
      <c r="H4879" s="44"/>
      <c r="I4879" s="67"/>
      <c r="J4879" s="67"/>
      <c r="K4879" s="4"/>
      <c r="N4879" s="22"/>
      <c r="Q4879" s="22"/>
      <c r="T4879" s="22"/>
      <c r="W4879" s="22"/>
      <c r="Z4879" s="22"/>
      <c r="AC4879" s="22"/>
      <c r="AF4879" s="22"/>
      <c r="AI4879" s="22"/>
      <c r="AL4879" s="22"/>
      <c r="AO4879" s="22"/>
      <c r="AR4879" s="22"/>
      <c r="AU4879" s="22"/>
      <c r="AX4879" s="22"/>
      <c r="BA4879" s="22"/>
      <c r="BD4879" s="22"/>
    </row>
    <row r="4880" spans="2:56" x14ac:dyDescent="0.3">
      <c r="B4880" s="22"/>
      <c r="C4880" s="55"/>
      <c r="D4880" s="44"/>
      <c r="E4880" s="40"/>
      <c r="F4880" s="40"/>
      <c r="G4880" s="22"/>
      <c r="H4880" s="44"/>
      <c r="I4880" s="67"/>
      <c r="J4880" s="67"/>
      <c r="K4880" s="4"/>
      <c r="N4880" s="22"/>
      <c r="Q4880" s="22"/>
      <c r="T4880" s="22"/>
      <c r="W4880" s="22"/>
      <c r="Z4880" s="22"/>
      <c r="AC4880" s="22"/>
      <c r="AF4880" s="22"/>
      <c r="AI4880" s="22"/>
      <c r="AL4880" s="22"/>
      <c r="AO4880" s="22"/>
      <c r="AR4880" s="22"/>
      <c r="AU4880" s="22"/>
      <c r="AX4880" s="22"/>
      <c r="BA4880" s="22"/>
      <c r="BD4880" s="22"/>
    </row>
    <row r="4881" spans="2:56" x14ac:dyDescent="0.3">
      <c r="B4881" s="22"/>
      <c r="C4881" s="55"/>
      <c r="D4881" s="44"/>
      <c r="E4881" s="40"/>
      <c r="F4881" s="40"/>
      <c r="G4881" s="22"/>
      <c r="H4881" s="44"/>
      <c r="I4881" s="67"/>
      <c r="J4881" s="67"/>
      <c r="K4881" s="4"/>
      <c r="N4881" s="22"/>
      <c r="Q4881" s="22"/>
      <c r="T4881" s="22"/>
      <c r="W4881" s="22"/>
      <c r="Z4881" s="22"/>
      <c r="AC4881" s="22"/>
      <c r="AF4881" s="22"/>
      <c r="AI4881" s="22"/>
      <c r="AL4881" s="22"/>
      <c r="AO4881" s="22"/>
      <c r="AR4881" s="22"/>
      <c r="AU4881" s="22"/>
      <c r="AX4881" s="22"/>
      <c r="BA4881" s="22"/>
      <c r="BD4881" s="22"/>
    </row>
    <row r="4882" spans="2:56" x14ac:dyDescent="0.3">
      <c r="B4882" s="22"/>
      <c r="C4882" s="55"/>
      <c r="D4882" s="44"/>
      <c r="E4882" s="40"/>
      <c r="F4882" s="40"/>
      <c r="G4882" s="22"/>
      <c r="H4882" s="44"/>
      <c r="I4882" s="67"/>
      <c r="J4882" s="67"/>
      <c r="K4882" s="4"/>
      <c r="N4882" s="22"/>
      <c r="Q4882" s="22"/>
      <c r="T4882" s="22"/>
      <c r="W4882" s="22"/>
      <c r="Z4882" s="22"/>
      <c r="AC4882" s="22"/>
      <c r="AF4882" s="22"/>
      <c r="AI4882" s="22"/>
      <c r="AL4882" s="22"/>
      <c r="AO4882" s="22"/>
      <c r="AR4882" s="22"/>
      <c r="AU4882" s="22"/>
      <c r="AX4882" s="22"/>
      <c r="BA4882" s="22"/>
      <c r="BD4882" s="22"/>
    </row>
    <row r="4883" spans="2:56" x14ac:dyDescent="0.3">
      <c r="B4883" s="22"/>
      <c r="C4883" s="55"/>
      <c r="D4883" s="44"/>
      <c r="E4883" s="40"/>
      <c r="F4883" s="40"/>
      <c r="G4883" s="22"/>
      <c r="H4883" s="44"/>
      <c r="I4883" s="67"/>
      <c r="J4883" s="67"/>
      <c r="K4883" s="4"/>
      <c r="N4883" s="22"/>
      <c r="Q4883" s="22"/>
      <c r="T4883" s="22"/>
      <c r="W4883" s="22"/>
      <c r="Z4883" s="22"/>
      <c r="AC4883" s="22"/>
      <c r="AF4883" s="22"/>
      <c r="AI4883" s="22"/>
      <c r="AL4883" s="22"/>
      <c r="AO4883" s="22"/>
      <c r="AR4883" s="22"/>
      <c r="AU4883" s="22"/>
      <c r="AX4883" s="22"/>
      <c r="BA4883" s="22"/>
      <c r="BD4883" s="22"/>
    </row>
    <row r="4884" spans="2:56" x14ac:dyDescent="0.3">
      <c r="B4884" s="22"/>
      <c r="C4884" s="55"/>
      <c r="D4884" s="44"/>
      <c r="E4884" s="40"/>
      <c r="F4884" s="40"/>
      <c r="G4884" s="22"/>
      <c r="H4884" s="44"/>
      <c r="I4884" s="67"/>
      <c r="J4884" s="67"/>
      <c r="K4884" s="4"/>
      <c r="N4884" s="22"/>
      <c r="Q4884" s="22"/>
      <c r="T4884" s="22"/>
      <c r="W4884" s="22"/>
      <c r="Z4884" s="22"/>
      <c r="AC4884" s="22"/>
      <c r="AF4884" s="22"/>
      <c r="AI4884" s="22"/>
      <c r="AL4884" s="22"/>
      <c r="AO4884" s="22"/>
      <c r="AR4884" s="22"/>
      <c r="AU4884" s="22"/>
      <c r="AX4884" s="22"/>
      <c r="BA4884" s="22"/>
      <c r="BD4884" s="22"/>
    </row>
    <row r="4885" spans="2:56" x14ac:dyDescent="0.3">
      <c r="B4885" s="22"/>
      <c r="C4885" s="55"/>
      <c r="D4885" s="44"/>
      <c r="E4885" s="40"/>
      <c r="F4885" s="40"/>
      <c r="G4885" s="22"/>
      <c r="H4885" s="44"/>
      <c r="I4885" s="67"/>
      <c r="J4885" s="67"/>
      <c r="K4885" s="4"/>
      <c r="N4885" s="22"/>
      <c r="Q4885" s="22"/>
      <c r="T4885" s="22"/>
      <c r="W4885" s="22"/>
      <c r="Z4885" s="22"/>
      <c r="AC4885" s="22"/>
      <c r="AF4885" s="22"/>
      <c r="AI4885" s="22"/>
      <c r="AL4885" s="22"/>
      <c r="AO4885" s="22"/>
      <c r="AR4885" s="22"/>
      <c r="AU4885" s="22"/>
      <c r="AX4885" s="22"/>
      <c r="BA4885" s="22"/>
      <c r="BD4885" s="22"/>
    </row>
    <row r="4886" spans="2:56" x14ac:dyDescent="0.3">
      <c r="B4886" s="22"/>
      <c r="C4886" s="55"/>
      <c r="D4886" s="44"/>
      <c r="G4886" s="22"/>
      <c r="H4886" s="44"/>
      <c r="I4886" s="67"/>
      <c r="J4886" s="67"/>
      <c r="K4886" s="4"/>
      <c r="N4886" s="22"/>
      <c r="Q4886" s="22"/>
      <c r="T4886" s="22"/>
      <c r="W4886" s="22"/>
      <c r="Z4886" s="22"/>
      <c r="AC4886" s="22"/>
      <c r="AF4886" s="22"/>
      <c r="AI4886" s="22"/>
      <c r="AL4886" s="22"/>
      <c r="AO4886" s="22"/>
      <c r="AR4886" s="22"/>
      <c r="AU4886" s="22"/>
      <c r="AX4886" s="22"/>
      <c r="BA4886" s="22"/>
      <c r="BD4886" s="22"/>
    </row>
    <row r="4887" spans="2:56" x14ac:dyDescent="0.3">
      <c r="B4887" s="22"/>
      <c r="C4887" s="55"/>
      <c r="D4887" s="44"/>
      <c r="G4887" s="22"/>
      <c r="H4887" s="44"/>
      <c r="I4887" s="67"/>
      <c r="J4887" s="67"/>
      <c r="K4887" s="4"/>
      <c r="N4887" s="22"/>
      <c r="Q4887" s="22"/>
      <c r="T4887" s="22"/>
      <c r="W4887" s="22"/>
      <c r="Z4887" s="22"/>
      <c r="AC4887" s="22"/>
      <c r="AF4887" s="22"/>
      <c r="AI4887" s="22"/>
      <c r="AL4887" s="22"/>
      <c r="AO4887" s="22"/>
      <c r="AR4887" s="22"/>
      <c r="AU4887" s="22"/>
      <c r="AX4887" s="22"/>
      <c r="BA4887" s="22"/>
      <c r="BD4887" s="22"/>
    </row>
    <row r="4888" spans="2:56" x14ac:dyDescent="0.3">
      <c r="B4888" s="22"/>
      <c r="C4888" s="55"/>
      <c r="D4888" s="44"/>
      <c r="G4888" s="22"/>
      <c r="H4888" s="44"/>
      <c r="I4888" s="67"/>
      <c r="J4888" s="67"/>
      <c r="K4888" s="4"/>
      <c r="N4888" s="22"/>
      <c r="Q4888" s="22"/>
      <c r="T4888" s="22"/>
      <c r="W4888" s="22"/>
      <c r="Z4888" s="22"/>
      <c r="AC4888" s="22"/>
      <c r="AF4888" s="22"/>
      <c r="AI4888" s="22"/>
      <c r="AL4888" s="22"/>
      <c r="AO4888" s="22"/>
      <c r="AR4888" s="22"/>
      <c r="AU4888" s="22"/>
      <c r="AX4888" s="22"/>
      <c r="BA4888" s="22"/>
      <c r="BD4888" s="22"/>
    </row>
    <row r="4889" spans="2:56" x14ac:dyDescent="0.3">
      <c r="B4889" s="22"/>
      <c r="C4889" s="55"/>
      <c r="D4889" s="44"/>
      <c r="G4889" s="22"/>
      <c r="H4889" s="44"/>
      <c r="I4889" s="67"/>
      <c r="J4889" s="67"/>
      <c r="K4889" s="4"/>
      <c r="N4889" s="22"/>
      <c r="Q4889" s="22"/>
      <c r="T4889" s="22"/>
      <c r="W4889" s="22"/>
      <c r="Z4889" s="22"/>
      <c r="AC4889" s="22"/>
      <c r="AF4889" s="22"/>
      <c r="AI4889" s="22"/>
      <c r="AL4889" s="22"/>
      <c r="AO4889" s="22"/>
      <c r="AR4889" s="22"/>
      <c r="AU4889" s="22"/>
      <c r="AX4889" s="22"/>
      <c r="BA4889" s="22"/>
      <c r="BD4889" s="22"/>
    </row>
    <row r="4890" spans="2:56" x14ac:dyDescent="0.3">
      <c r="B4890" s="22"/>
      <c r="C4890" s="55"/>
      <c r="D4890" s="44"/>
      <c r="G4890" s="22"/>
      <c r="H4890" s="44"/>
      <c r="I4890" s="67"/>
      <c r="J4890" s="67"/>
      <c r="K4890" s="4"/>
      <c r="N4890" s="22"/>
      <c r="Q4890" s="22"/>
      <c r="T4890" s="22"/>
      <c r="W4890" s="22"/>
      <c r="Z4890" s="22"/>
      <c r="AC4890" s="22"/>
      <c r="AF4890" s="22"/>
      <c r="AI4890" s="22"/>
      <c r="AL4890" s="22"/>
      <c r="AO4890" s="22"/>
      <c r="AR4890" s="22"/>
      <c r="AU4890" s="22"/>
      <c r="AX4890" s="22"/>
      <c r="BA4890" s="22"/>
      <c r="BD4890" s="22"/>
    </row>
    <row r="4891" spans="2:56" x14ac:dyDescent="0.3">
      <c r="B4891" s="22"/>
      <c r="C4891" s="55"/>
      <c r="D4891" s="44"/>
      <c r="G4891" s="22"/>
      <c r="H4891" s="44"/>
      <c r="I4891" s="67"/>
      <c r="J4891" s="67"/>
      <c r="K4891" s="4"/>
      <c r="N4891" s="22"/>
      <c r="Q4891" s="22"/>
      <c r="T4891" s="22"/>
      <c r="W4891" s="22"/>
      <c r="Z4891" s="22"/>
      <c r="AC4891" s="22"/>
      <c r="AF4891" s="22"/>
      <c r="AI4891" s="22"/>
      <c r="AL4891" s="22"/>
      <c r="AO4891" s="22"/>
      <c r="AR4891" s="22"/>
      <c r="AU4891" s="22"/>
      <c r="AX4891" s="22"/>
      <c r="BA4891" s="22"/>
      <c r="BD4891" s="22"/>
    </row>
    <row r="4892" spans="2:56" x14ac:dyDescent="0.3">
      <c r="B4892" s="22"/>
      <c r="C4892" s="55"/>
      <c r="D4892" s="44"/>
      <c r="G4892" s="22"/>
      <c r="H4892" s="44"/>
      <c r="I4892" s="67"/>
      <c r="J4892" s="67"/>
      <c r="K4892" s="4"/>
      <c r="N4892" s="22"/>
      <c r="Q4892" s="22"/>
      <c r="T4892" s="22"/>
      <c r="W4892" s="22"/>
      <c r="Z4892" s="22"/>
      <c r="AC4892" s="22"/>
      <c r="AF4892" s="22"/>
      <c r="AI4892" s="22"/>
      <c r="AL4892" s="22"/>
      <c r="AO4892" s="22"/>
      <c r="AR4892" s="22"/>
      <c r="AU4892" s="22"/>
      <c r="AX4892" s="22"/>
      <c r="BA4892" s="22"/>
      <c r="BD4892" s="22"/>
    </row>
    <row r="4893" spans="2:56" x14ac:dyDescent="0.3">
      <c r="B4893" s="22"/>
      <c r="C4893" s="55"/>
      <c r="D4893" s="44"/>
      <c r="G4893" s="22"/>
      <c r="H4893" s="44"/>
      <c r="I4893" s="67"/>
      <c r="J4893" s="67"/>
      <c r="K4893" s="4"/>
      <c r="N4893" s="22"/>
      <c r="Q4893" s="22"/>
      <c r="T4893" s="22"/>
      <c r="W4893" s="22"/>
      <c r="Z4893" s="22"/>
      <c r="AC4893" s="22"/>
      <c r="AF4893" s="22"/>
      <c r="AI4893" s="22"/>
      <c r="AL4893" s="22"/>
      <c r="AO4893" s="22"/>
      <c r="AR4893" s="22"/>
      <c r="AU4893" s="22"/>
      <c r="AX4893" s="22"/>
      <c r="BA4893" s="22"/>
      <c r="BD4893" s="22"/>
    </row>
    <row r="4894" spans="2:56" x14ac:dyDescent="0.3">
      <c r="B4894" s="22"/>
      <c r="C4894" s="55"/>
      <c r="D4894" s="44"/>
      <c r="G4894" s="22"/>
      <c r="H4894" s="44"/>
      <c r="I4894" s="67"/>
      <c r="J4894" s="67"/>
      <c r="K4894" s="4"/>
      <c r="N4894" s="22"/>
      <c r="Q4894" s="22"/>
      <c r="T4894" s="22"/>
      <c r="W4894" s="22"/>
      <c r="Z4894" s="22"/>
      <c r="AC4894" s="22"/>
      <c r="AF4894" s="22"/>
      <c r="AI4894" s="22"/>
      <c r="AL4894" s="22"/>
      <c r="AO4894" s="22"/>
      <c r="AR4894" s="22"/>
      <c r="AU4894" s="22"/>
      <c r="AX4894" s="22"/>
      <c r="BA4894" s="22"/>
      <c r="BD4894" s="22"/>
    </row>
    <row r="4895" spans="2:56" x14ac:dyDescent="0.3">
      <c r="B4895" s="22"/>
      <c r="C4895" s="55"/>
      <c r="D4895" s="44"/>
      <c r="G4895" s="22"/>
      <c r="H4895" s="44"/>
      <c r="I4895" s="67"/>
      <c r="J4895" s="67"/>
      <c r="K4895" s="4"/>
      <c r="N4895" s="22"/>
      <c r="Q4895" s="22"/>
      <c r="T4895" s="22"/>
      <c r="W4895" s="22"/>
      <c r="Z4895" s="22"/>
      <c r="AC4895" s="22"/>
      <c r="AF4895" s="22"/>
      <c r="AI4895" s="22"/>
      <c r="AL4895" s="22"/>
      <c r="AO4895" s="22"/>
      <c r="AR4895" s="22"/>
      <c r="AU4895" s="22"/>
      <c r="AX4895" s="22"/>
      <c r="BA4895" s="22"/>
      <c r="BD4895" s="22"/>
    </row>
    <row r="4896" spans="2:56" x14ac:dyDescent="0.3">
      <c r="B4896" s="22"/>
      <c r="C4896" s="55"/>
      <c r="D4896" s="44"/>
      <c r="G4896" s="22"/>
      <c r="H4896" s="44"/>
      <c r="I4896" s="67"/>
      <c r="J4896" s="67"/>
      <c r="K4896" s="4"/>
      <c r="N4896" s="22"/>
      <c r="Q4896" s="22"/>
      <c r="T4896" s="22"/>
      <c r="W4896" s="22"/>
      <c r="Z4896" s="22"/>
      <c r="AC4896" s="22"/>
      <c r="AF4896" s="22"/>
      <c r="AI4896" s="22"/>
      <c r="AL4896" s="22"/>
      <c r="AO4896" s="22"/>
      <c r="AR4896" s="22"/>
      <c r="AU4896" s="22"/>
      <c r="AX4896" s="22"/>
      <c r="BA4896" s="22"/>
      <c r="BD4896" s="22"/>
    </row>
    <row r="4897" spans="2:56" x14ac:dyDescent="0.3">
      <c r="B4897" s="22"/>
      <c r="C4897" s="55"/>
      <c r="D4897" s="44"/>
      <c r="G4897" s="22"/>
      <c r="H4897" s="44"/>
      <c r="I4897" s="67"/>
      <c r="J4897" s="67"/>
      <c r="K4897" s="4"/>
      <c r="N4897" s="22"/>
      <c r="Q4897" s="22"/>
      <c r="T4897" s="22"/>
      <c r="W4897" s="22"/>
      <c r="Z4897" s="22"/>
      <c r="AC4897" s="22"/>
      <c r="AF4897" s="22"/>
      <c r="AI4897" s="22"/>
      <c r="AL4897" s="22"/>
      <c r="AO4897" s="22"/>
      <c r="AR4897" s="22"/>
      <c r="AU4897" s="22"/>
      <c r="AX4897" s="22"/>
      <c r="BA4897" s="22"/>
      <c r="BD4897" s="22"/>
    </row>
    <row r="4898" spans="2:56" x14ac:dyDescent="0.3">
      <c r="B4898" s="22"/>
      <c r="C4898" s="55"/>
      <c r="D4898" s="44"/>
      <c r="G4898" s="22"/>
      <c r="H4898" s="44"/>
      <c r="I4898" s="67"/>
      <c r="J4898" s="67"/>
      <c r="K4898" s="4"/>
      <c r="N4898" s="22"/>
      <c r="Q4898" s="22"/>
      <c r="T4898" s="22"/>
      <c r="W4898" s="22"/>
      <c r="Z4898" s="22"/>
      <c r="AC4898" s="22"/>
      <c r="AF4898" s="22"/>
      <c r="AI4898" s="22"/>
      <c r="AL4898" s="22"/>
      <c r="AO4898" s="22"/>
      <c r="AR4898" s="22"/>
      <c r="AU4898" s="22"/>
      <c r="AX4898" s="22"/>
      <c r="BA4898" s="22"/>
      <c r="BD4898" s="22"/>
    </row>
    <row r="4899" spans="2:56" x14ac:dyDescent="0.3">
      <c r="B4899" s="22"/>
      <c r="C4899" s="55"/>
      <c r="D4899" s="44"/>
      <c r="G4899" s="22"/>
      <c r="H4899" s="44"/>
      <c r="I4899" s="67"/>
      <c r="J4899" s="67"/>
      <c r="K4899" s="4"/>
      <c r="N4899" s="22"/>
      <c r="Q4899" s="22"/>
      <c r="T4899" s="22"/>
      <c r="W4899" s="22"/>
      <c r="Z4899" s="22"/>
      <c r="AC4899" s="22"/>
      <c r="AF4899" s="22"/>
      <c r="AI4899" s="22"/>
      <c r="AL4899" s="22"/>
      <c r="AO4899" s="22"/>
      <c r="AR4899" s="22"/>
      <c r="AU4899" s="22"/>
      <c r="AX4899" s="22"/>
      <c r="BA4899" s="22"/>
      <c r="BD4899" s="22"/>
    </row>
    <row r="4900" spans="2:56" x14ac:dyDescent="0.3">
      <c r="B4900" s="22"/>
      <c r="C4900" s="55"/>
      <c r="D4900" s="44"/>
      <c r="G4900" s="22"/>
      <c r="H4900" s="44"/>
      <c r="I4900" s="67"/>
      <c r="J4900" s="67"/>
      <c r="K4900" s="4"/>
      <c r="N4900" s="22"/>
      <c r="Q4900" s="22"/>
      <c r="T4900" s="22"/>
      <c r="W4900" s="22"/>
      <c r="Z4900" s="22"/>
      <c r="AC4900" s="22"/>
      <c r="AF4900" s="22"/>
      <c r="AI4900" s="22"/>
      <c r="AL4900" s="22"/>
      <c r="AO4900" s="22"/>
      <c r="AR4900" s="22"/>
      <c r="AU4900" s="22"/>
      <c r="AX4900" s="22"/>
      <c r="BA4900" s="22"/>
      <c r="BD4900" s="22"/>
    </row>
    <row r="4901" spans="2:56" x14ac:dyDescent="0.3">
      <c r="B4901" s="22"/>
      <c r="C4901" s="55"/>
      <c r="D4901" s="44"/>
      <c r="G4901" s="22"/>
      <c r="H4901" s="44"/>
      <c r="I4901" s="67"/>
      <c r="J4901" s="67"/>
      <c r="K4901" s="4"/>
      <c r="N4901" s="22"/>
      <c r="Q4901" s="22"/>
      <c r="T4901" s="22"/>
      <c r="W4901" s="22"/>
      <c r="Z4901" s="22"/>
      <c r="AC4901" s="22"/>
      <c r="AF4901" s="22"/>
      <c r="AI4901" s="22"/>
      <c r="AL4901" s="22"/>
      <c r="AO4901" s="22"/>
      <c r="AR4901" s="22"/>
      <c r="AU4901" s="22"/>
      <c r="AX4901" s="22"/>
      <c r="BA4901" s="22"/>
      <c r="BD4901" s="22"/>
    </row>
    <row r="4902" spans="2:56" x14ac:dyDescent="0.3">
      <c r="B4902" s="22"/>
      <c r="C4902" s="55"/>
      <c r="D4902" s="44"/>
      <c r="G4902" s="22"/>
      <c r="H4902" s="44"/>
      <c r="I4902" s="67"/>
      <c r="J4902" s="67"/>
      <c r="K4902" s="4"/>
      <c r="N4902" s="22"/>
      <c r="Q4902" s="22"/>
      <c r="T4902" s="22"/>
      <c r="W4902" s="22"/>
      <c r="Z4902" s="22"/>
      <c r="AC4902" s="22"/>
      <c r="AF4902" s="22"/>
      <c r="AI4902" s="22"/>
      <c r="AL4902" s="22"/>
      <c r="AO4902" s="22"/>
      <c r="AR4902" s="22"/>
      <c r="AU4902" s="22"/>
      <c r="AX4902" s="22"/>
      <c r="BA4902" s="22"/>
      <c r="BD4902" s="22"/>
    </row>
    <row r="4903" spans="2:56" x14ac:dyDescent="0.3">
      <c r="B4903" s="22"/>
      <c r="C4903" s="55"/>
      <c r="D4903" s="44"/>
      <c r="G4903" s="22"/>
      <c r="H4903" s="44"/>
      <c r="I4903" s="67"/>
      <c r="J4903" s="67"/>
      <c r="K4903" s="4"/>
      <c r="N4903" s="22"/>
      <c r="Q4903" s="22"/>
      <c r="T4903" s="22"/>
      <c r="W4903" s="22"/>
      <c r="Z4903" s="22"/>
      <c r="AC4903" s="22"/>
      <c r="AF4903" s="22"/>
      <c r="AI4903" s="22"/>
      <c r="AL4903" s="22"/>
      <c r="AO4903" s="22"/>
      <c r="AR4903" s="22"/>
      <c r="AU4903" s="22"/>
      <c r="AX4903" s="22"/>
      <c r="BA4903" s="22"/>
      <c r="BD4903" s="22"/>
    </row>
    <row r="4904" spans="2:56" x14ac:dyDescent="0.3">
      <c r="B4904" s="22"/>
      <c r="C4904" s="55"/>
      <c r="D4904" s="44"/>
      <c r="G4904" s="22"/>
      <c r="H4904" s="44"/>
      <c r="I4904" s="67"/>
      <c r="J4904" s="67"/>
      <c r="K4904" s="4"/>
      <c r="N4904" s="22"/>
      <c r="Q4904" s="22"/>
      <c r="T4904" s="22"/>
      <c r="W4904" s="22"/>
      <c r="Z4904" s="22"/>
      <c r="AC4904" s="22"/>
      <c r="AF4904" s="22"/>
      <c r="AI4904" s="22"/>
      <c r="AL4904" s="22"/>
      <c r="AO4904" s="22"/>
      <c r="AR4904" s="22"/>
      <c r="AU4904" s="22"/>
      <c r="AX4904" s="22"/>
      <c r="BA4904" s="22"/>
      <c r="BD4904" s="22"/>
    </row>
    <row r="4905" spans="2:56" x14ac:dyDescent="0.3">
      <c r="B4905" s="22"/>
      <c r="C4905" s="55"/>
      <c r="D4905" s="44"/>
      <c r="G4905" s="22"/>
      <c r="H4905" s="44"/>
      <c r="I4905" s="67"/>
      <c r="J4905" s="67"/>
      <c r="K4905" s="4"/>
      <c r="N4905" s="22"/>
      <c r="Q4905" s="22"/>
      <c r="T4905" s="22"/>
      <c r="W4905" s="22"/>
      <c r="Z4905" s="22"/>
      <c r="AC4905" s="22"/>
      <c r="AF4905" s="22"/>
      <c r="AI4905" s="22"/>
      <c r="AL4905" s="22"/>
      <c r="AO4905" s="22"/>
      <c r="AR4905" s="22"/>
      <c r="AU4905" s="22"/>
      <c r="AX4905" s="22"/>
      <c r="BA4905" s="22"/>
      <c r="BD4905" s="22"/>
    </row>
    <row r="4906" spans="2:56" x14ac:dyDescent="0.3">
      <c r="B4906" s="22"/>
      <c r="C4906" s="55"/>
      <c r="D4906" s="44"/>
      <c r="G4906" s="22"/>
      <c r="H4906" s="44"/>
      <c r="I4906" s="67"/>
      <c r="J4906" s="67"/>
      <c r="K4906" s="4"/>
      <c r="N4906" s="22"/>
      <c r="Q4906" s="22"/>
      <c r="T4906" s="22"/>
      <c r="W4906" s="22"/>
      <c r="Z4906" s="22"/>
      <c r="AC4906" s="22"/>
      <c r="AF4906" s="22"/>
      <c r="AI4906" s="22"/>
      <c r="AL4906" s="22"/>
      <c r="AO4906" s="22"/>
      <c r="AR4906" s="22"/>
      <c r="AU4906" s="22"/>
      <c r="AX4906" s="22"/>
      <c r="BA4906" s="22"/>
      <c r="BD4906" s="22"/>
    </row>
    <row r="4907" spans="2:56" x14ac:dyDescent="0.3">
      <c r="B4907" s="22"/>
      <c r="C4907" s="55"/>
      <c r="D4907" s="44"/>
      <c r="G4907" s="22"/>
      <c r="H4907" s="44"/>
      <c r="I4907" s="67"/>
      <c r="J4907" s="67"/>
      <c r="K4907" s="4"/>
      <c r="N4907" s="22"/>
      <c r="Q4907" s="22"/>
      <c r="T4907" s="22"/>
      <c r="W4907" s="22"/>
      <c r="Z4907" s="22"/>
      <c r="AC4907" s="22"/>
      <c r="AF4907" s="22"/>
      <c r="AI4907" s="22"/>
      <c r="AL4907" s="22"/>
      <c r="AO4907" s="22"/>
      <c r="AR4907" s="22"/>
      <c r="AU4907" s="22"/>
      <c r="AX4907" s="22"/>
      <c r="BA4907" s="22"/>
      <c r="BD4907" s="22"/>
    </row>
    <row r="4908" spans="2:56" x14ac:dyDescent="0.3">
      <c r="B4908" s="22"/>
      <c r="C4908" s="55"/>
      <c r="D4908" s="44"/>
      <c r="G4908" s="22"/>
      <c r="H4908" s="44"/>
      <c r="I4908" s="67"/>
      <c r="J4908" s="67"/>
      <c r="K4908" s="4"/>
      <c r="N4908" s="22"/>
      <c r="Q4908" s="22"/>
      <c r="T4908" s="22"/>
      <c r="W4908" s="22"/>
      <c r="Z4908" s="22"/>
      <c r="AC4908" s="22"/>
      <c r="AF4908" s="22"/>
      <c r="AI4908" s="22"/>
      <c r="AL4908" s="22"/>
      <c r="AO4908" s="22"/>
      <c r="AR4908" s="22"/>
      <c r="AU4908" s="22"/>
      <c r="AX4908" s="22"/>
      <c r="BA4908" s="22"/>
      <c r="BD4908" s="22"/>
    </row>
    <row r="4909" spans="2:56" x14ac:dyDescent="0.3">
      <c r="B4909" s="22"/>
      <c r="C4909" s="55"/>
      <c r="D4909" s="44"/>
      <c r="G4909" s="22"/>
      <c r="H4909" s="44"/>
      <c r="I4909" s="67"/>
      <c r="J4909" s="67"/>
      <c r="K4909" s="4"/>
      <c r="N4909" s="22"/>
      <c r="Q4909" s="22"/>
      <c r="T4909" s="22"/>
      <c r="W4909" s="22"/>
      <c r="Z4909" s="22"/>
      <c r="AC4909" s="22"/>
      <c r="AF4909" s="22"/>
      <c r="AI4909" s="22"/>
      <c r="AL4909" s="22"/>
      <c r="AO4909" s="22"/>
      <c r="AR4909" s="22"/>
      <c r="AU4909" s="22"/>
      <c r="AX4909" s="22"/>
      <c r="BA4909" s="22"/>
      <c r="BD4909" s="22"/>
    </row>
    <row r="4910" spans="2:56" x14ac:dyDescent="0.3">
      <c r="B4910" s="22"/>
      <c r="C4910" s="55"/>
      <c r="D4910" s="44"/>
      <c r="G4910" s="22"/>
      <c r="H4910" s="44"/>
      <c r="I4910" s="67"/>
      <c r="J4910" s="67"/>
      <c r="K4910" s="4"/>
      <c r="N4910" s="22"/>
      <c r="Q4910" s="22"/>
      <c r="T4910" s="22"/>
      <c r="W4910" s="22"/>
      <c r="Z4910" s="22"/>
      <c r="AC4910" s="22"/>
      <c r="AF4910" s="22"/>
      <c r="AI4910" s="22"/>
      <c r="AL4910" s="22"/>
      <c r="AO4910" s="22"/>
      <c r="AR4910" s="22"/>
      <c r="AU4910" s="22"/>
      <c r="AX4910" s="22"/>
      <c r="BA4910" s="22"/>
      <c r="BD4910" s="22"/>
    </row>
    <row r="4911" spans="2:56" x14ac:dyDescent="0.3">
      <c r="B4911" s="22"/>
      <c r="C4911" s="55"/>
      <c r="D4911" s="44"/>
      <c r="G4911" s="22"/>
      <c r="H4911" s="44"/>
      <c r="I4911" s="67"/>
      <c r="J4911" s="67"/>
      <c r="K4911" s="4"/>
      <c r="N4911" s="22"/>
      <c r="Q4911" s="22"/>
      <c r="T4911" s="22"/>
      <c r="W4911" s="22"/>
      <c r="Z4911" s="22"/>
      <c r="AC4911" s="22"/>
      <c r="AF4911" s="22"/>
      <c r="AI4911" s="22"/>
      <c r="AL4911" s="22"/>
      <c r="AO4911" s="22"/>
      <c r="AR4911" s="22"/>
      <c r="AU4911" s="22"/>
      <c r="AX4911" s="22"/>
      <c r="BA4911" s="22"/>
      <c r="BD4911" s="22"/>
    </row>
    <row r="4912" spans="2:56" x14ac:dyDescent="0.3">
      <c r="B4912" s="22"/>
      <c r="C4912" s="55"/>
      <c r="D4912" s="44"/>
      <c r="G4912" s="22"/>
      <c r="H4912" s="44"/>
      <c r="I4912" s="67"/>
      <c r="J4912" s="67"/>
      <c r="K4912" s="4"/>
      <c r="N4912" s="22"/>
      <c r="Q4912" s="22"/>
      <c r="T4912" s="22"/>
      <c r="W4912" s="22"/>
      <c r="Z4912" s="22"/>
      <c r="AC4912" s="22"/>
      <c r="AF4912" s="22"/>
      <c r="AI4912" s="22"/>
      <c r="AL4912" s="22"/>
      <c r="AO4912" s="22"/>
      <c r="AR4912" s="22"/>
      <c r="AU4912" s="22"/>
      <c r="AX4912" s="22"/>
      <c r="BA4912" s="22"/>
      <c r="BD4912" s="22"/>
    </row>
    <row r="4913" spans="2:56" x14ac:dyDescent="0.3">
      <c r="B4913" s="22"/>
      <c r="C4913" s="55"/>
      <c r="D4913" s="44"/>
      <c r="G4913" s="22"/>
      <c r="H4913" s="44"/>
      <c r="I4913" s="67"/>
      <c r="J4913" s="67"/>
      <c r="K4913" s="4"/>
      <c r="N4913" s="22"/>
      <c r="Q4913" s="22"/>
      <c r="T4913" s="22"/>
      <c r="W4913" s="22"/>
      <c r="Z4913" s="22"/>
      <c r="AC4913" s="22"/>
      <c r="AF4913" s="22"/>
      <c r="AI4913" s="22"/>
      <c r="AL4913" s="22"/>
      <c r="AO4913" s="22"/>
      <c r="AR4913" s="22"/>
      <c r="AU4913" s="22"/>
      <c r="AX4913" s="22"/>
      <c r="BA4913" s="22"/>
      <c r="BD4913" s="22"/>
    </row>
    <row r="4914" spans="2:56" x14ac:dyDescent="0.3">
      <c r="B4914" s="22"/>
      <c r="C4914" s="55"/>
      <c r="D4914" s="44"/>
      <c r="G4914" s="22"/>
      <c r="H4914" s="44"/>
      <c r="I4914" s="67"/>
      <c r="J4914" s="67"/>
      <c r="K4914" s="4"/>
      <c r="N4914" s="22"/>
      <c r="Q4914" s="22"/>
      <c r="T4914" s="22"/>
      <c r="W4914" s="22"/>
      <c r="Z4914" s="22"/>
      <c r="AC4914" s="22"/>
      <c r="AF4914" s="22"/>
      <c r="AI4914" s="22"/>
      <c r="AL4914" s="22"/>
      <c r="AO4914" s="22"/>
      <c r="AR4914" s="22"/>
      <c r="AU4914" s="22"/>
      <c r="AX4914" s="22"/>
      <c r="BA4914" s="22"/>
      <c r="BD4914" s="22"/>
    </row>
    <row r="4915" spans="2:56" x14ac:dyDescent="0.3">
      <c r="B4915" s="22"/>
      <c r="C4915" s="55"/>
      <c r="D4915" s="44"/>
      <c r="G4915" s="22"/>
      <c r="H4915" s="44"/>
      <c r="I4915" s="67"/>
      <c r="J4915" s="67"/>
      <c r="K4915" s="4"/>
      <c r="N4915" s="22"/>
      <c r="Q4915" s="22"/>
      <c r="T4915" s="22"/>
      <c r="W4915" s="22"/>
      <c r="Z4915" s="22"/>
      <c r="AC4915" s="22"/>
      <c r="AF4915" s="22"/>
      <c r="AI4915" s="22"/>
      <c r="AL4915" s="22"/>
      <c r="AO4915" s="22"/>
      <c r="AR4915" s="22"/>
      <c r="AU4915" s="22"/>
      <c r="AX4915" s="22"/>
      <c r="BA4915" s="22"/>
      <c r="BD4915" s="22"/>
    </row>
    <row r="4916" spans="2:56" x14ac:dyDescent="0.3">
      <c r="B4916" s="22"/>
      <c r="C4916" s="55"/>
      <c r="D4916" s="44"/>
      <c r="G4916" s="22"/>
      <c r="H4916" s="44"/>
      <c r="I4916" s="67"/>
      <c r="J4916" s="67"/>
      <c r="K4916" s="4"/>
      <c r="N4916" s="22"/>
      <c r="Q4916" s="22"/>
      <c r="T4916" s="22"/>
      <c r="W4916" s="22"/>
      <c r="Z4916" s="22"/>
      <c r="AC4916" s="22"/>
      <c r="AF4916" s="22"/>
      <c r="AI4916" s="22"/>
      <c r="AL4916" s="22"/>
      <c r="AO4916" s="22"/>
      <c r="AR4916" s="22"/>
      <c r="AU4916" s="22"/>
      <c r="AX4916" s="22"/>
      <c r="BA4916" s="22"/>
      <c r="BD4916" s="22"/>
    </row>
    <row r="4917" spans="2:56" x14ac:dyDescent="0.3">
      <c r="B4917" s="22"/>
      <c r="C4917" s="55"/>
      <c r="D4917" s="44"/>
      <c r="G4917" s="22"/>
      <c r="H4917" s="44"/>
      <c r="I4917" s="67"/>
      <c r="J4917" s="67"/>
      <c r="K4917" s="4"/>
      <c r="N4917" s="22"/>
      <c r="Q4917" s="22"/>
      <c r="T4917" s="22"/>
      <c r="W4917" s="22"/>
      <c r="Z4917" s="22"/>
      <c r="AC4917" s="22"/>
      <c r="AF4917" s="22"/>
      <c r="AI4917" s="22"/>
      <c r="AL4917" s="22"/>
      <c r="AO4917" s="22"/>
      <c r="AR4917" s="22"/>
      <c r="AU4917" s="22"/>
      <c r="AX4917" s="22"/>
      <c r="BA4917" s="22"/>
      <c r="BD4917" s="22"/>
    </row>
    <row r="4918" spans="2:56" x14ac:dyDescent="0.3">
      <c r="B4918" s="22"/>
      <c r="C4918" s="55"/>
      <c r="D4918" s="44"/>
      <c r="G4918" s="22"/>
      <c r="H4918" s="44"/>
      <c r="I4918" s="67"/>
      <c r="J4918" s="67"/>
      <c r="K4918" s="4"/>
      <c r="N4918" s="22"/>
      <c r="Q4918" s="22"/>
      <c r="T4918" s="22"/>
      <c r="W4918" s="22"/>
      <c r="Z4918" s="22"/>
      <c r="AC4918" s="22"/>
      <c r="AF4918" s="22"/>
      <c r="AI4918" s="22"/>
      <c r="AL4918" s="22"/>
      <c r="AO4918" s="22"/>
      <c r="AR4918" s="22"/>
      <c r="AU4918" s="22"/>
      <c r="AX4918" s="22"/>
      <c r="BA4918" s="22"/>
      <c r="BD4918" s="22"/>
    </row>
    <row r="4919" spans="2:56" x14ac:dyDescent="0.3">
      <c r="B4919" s="22"/>
      <c r="C4919" s="55"/>
      <c r="D4919" s="44"/>
      <c r="G4919" s="22"/>
      <c r="H4919" s="44"/>
      <c r="I4919" s="67"/>
      <c r="J4919" s="67"/>
      <c r="K4919" s="4"/>
      <c r="N4919" s="22"/>
      <c r="Q4919" s="22"/>
      <c r="T4919" s="22"/>
      <c r="W4919" s="22"/>
      <c r="Z4919" s="22"/>
      <c r="AC4919" s="22"/>
      <c r="AF4919" s="22"/>
      <c r="AI4919" s="22"/>
      <c r="AL4919" s="22"/>
      <c r="AO4919" s="22"/>
      <c r="AR4919" s="22"/>
      <c r="AU4919" s="22"/>
      <c r="AX4919" s="22"/>
      <c r="BA4919" s="22"/>
      <c r="BD4919" s="22"/>
    </row>
    <row r="4920" spans="2:56" x14ac:dyDescent="0.3">
      <c r="B4920" s="22"/>
      <c r="C4920" s="55"/>
      <c r="D4920" s="44"/>
      <c r="G4920" s="22"/>
      <c r="H4920" s="44"/>
      <c r="I4920" s="67"/>
      <c r="J4920" s="67"/>
      <c r="K4920" s="4"/>
      <c r="N4920" s="22"/>
      <c r="Q4920" s="22"/>
      <c r="T4920" s="22"/>
      <c r="W4920" s="22"/>
      <c r="Z4920" s="22"/>
      <c r="AC4920" s="22"/>
      <c r="AF4920" s="22"/>
      <c r="AI4920" s="22"/>
      <c r="AL4920" s="22"/>
      <c r="AO4920" s="22"/>
      <c r="AR4920" s="22"/>
      <c r="AU4920" s="22"/>
      <c r="AX4920" s="22"/>
      <c r="BA4920" s="22"/>
      <c r="BD4920" s="22"/>
    </row>
    <row r="4921" spans="2:56" x14ac:dyDescent="0.3">
      <c r="B4921" s="22"/>
      <c r="C4921" s="55"/>
      <c r="D4921" s="44"/>
      <c r="G4921" s="22"/>
      <c r="H4921" s="44"/>
      <c r="I4921" s="67"/>
      <c r="J4921" s="67"/>
      <c r="K4921" s="4"/>
      <c r="N4921" s="22"/>
      <c r="Q4921" s="22"/>
      <c r="T4921" s="22"/>
      <c r="W4921" s="22"/>
      <c r="Z4921" s="22"/>
      <c r="AC4921" s="22"/>
      <c r="AF4921" s="22"/>
      <c r="AI4921" s="22"/>
      <c r="AL4921" s="22"/>
      <c r="AO4921" s="22"/>
      <c r="AR4921" s="22"/>
      <c r="AU4921" s="22"/>
      <c r="AX4921" s="22"/>
      <c r="BA4921" s="22"/>
      <c r="BD4921" s="22"/>
    </row>
    <row r="4922" spans="2:56" x14ac:dyDescent="0.3">
      <c r="B4922" s="22"/>
      <c r="C4922" s="55"/>
      <c r="D4922" s="44"/>
      <c r="G4922" s="22"/>
      <c r="H4922" s="44"/>
      <c r="I4922" s="67"/>
      <c r="J4922" s="67"/>
      <c r="K4922" s="4"/>
      <c r="N4922" s="22"/>
      <c r="Q4922" s="22"/>
      <c r="T4922" s="22"/>
      <c r="W4922" s="22"/>
      <c r="Z4922" s="22"/>
      <c r="AC4922" s="22"/>
      <c r="AF4922" s="22"/>
      <c r="AI4922" s="22"/>
      <c r="AL4922" s="22"/>
      <c r="AO4922" s="22"/>
      <c r="AR4922" s="22"/>
      <c r="AU4922" s="22"/>
      <c r="AX4922" s="22"/>
      <c r="BA4922" s="22"/>
      <c r="BD4922" s="22"/>
    </row>
    <row r="4923" spans="2:56" x14ac:dyDescent="0.3">
      <c r="B4923" s="22"/>
      <c r="C4923" s="55"/>
      <c r="D4923" s="44"/>
      <c r="G4923" s="22"/>
      <c r="H4923" s="44"/>
      <c r="I4923" s="67"/>
      <c r="J4923" s="67"/>
      <c r="K4923" s="4"/>
      <c r="N4923" s="22"/>
      <c r="Q4923" s="22"/>
      <c r="T4923" s="22"/>
      <c r="W4923" s="22"/>
      <c r="Z4923" s="22"/>
      <c r="AC4923" s="22"/>
      <c r="AF4923" s="22"/>
      <c r="AI4923" s="22"/>
      <c r="AL4923" s="22"/>
      <c r="AO4923" s="22"/>
      <c r="AR4923" s="22"/>
      <c r="AU4923" s="22"/>
      <c r="AX4923" s="22"/>
      <c r="BA4923" s="22"/>
      <c r="BD4923" s="22"/>
    </row>
    <row r="4924" spans="2:56" x14ac:dyDescent="0.3">
      <c r="B4924" s="22"/>
      <c r="C4924" s="55"/>
      <c r="D4924" s="44"/>
      <c r="G4924" s="22"/>
      <c r="H4924" s="44"/>
      <c r="I4924" s="67"/>
      <c r="J4924" s="67"/>
      <c r="K4924" s="4"/>
      <c r="N4924" s="22"/>
      <c r="Q4924" s="22"/>
      <c r="T4924" s="22"/>
      <c r="W4924" s="22"/>
      <c r="Z4924" s="22"/>
      <c r="AC4924" s="22"/>
      <c r="AF4924" s="22"/>
      <c r="AI4924" s="22"/>
      <c r="AL4924" s="22"/>
      <c r="AO4924" s="22"/>
      <c r="AR4924" s="22"/>
      <c r="AU4924" s="22"/>
      <c r="AX4924" s="22"/>
      <c r="BA4924" s="22"/>
      <c r="BD4924" s="22"/>
    </row>
    <row r="4925" spans="2:56" x14ac:dyDescent="0.3">
      <c r="B4925" s="22"/>
      <c r="C4925" s="55"/>
      <c r="D4925" s="44"/>
      <c r="G4925" s="22"/>
      <c r="H4925" s="44"/>
      <c r="I4925" s="67"/>
      <c r="J4925" s="67"/>
      <c r="K4925" s="4"/>
      <c r="N4925" s="22"/>
      <c r="Q4925" s="22"/>
      <c r="T4925" s="22"/>
      <c r="W4925" s="22"/>
      <c r="Z4925" s="22"/>
      <c r="AC4925" s="22"/>
      <c r="AF4925" s="22"/>
      <c r="AI4925" s="22"/>
      <c r="AL4925" s="22"/>
      <c r="AO4925" s="22"/>
      <c r="AR4925" s="22"/>
      <c r="AU4925" s="22"/>
      <c r="AX4925" s="22"/>
      <c r="BA4925" s="22"/>
      <c r="BD4925" s="22"/>
    </row>
    <row r="4926" spans="2:56" x14ac:dyDescent="0.3">
      <c r="B4926" s="22"/>
      <c r="C4926" s="55"/>
      <c r="D4926" s="44"/>
      <c r="G4926" s="22"/>
      <c r="H4926" s="44"/>
      <c r="I4926" s="67"/>
      <c r="J4926" s="67"/>
      <c r="K4926" s="4"/>
      <c r="N4926" s="22"/>
      <c r="Q4926" s="22"/>
      <c r="T4926" s="22"/>
      <c r="W4926" s="22"/>
      <c r="Z4926" s="22"/>
      <c r="AC4926" s="22"/>
      <c r="AF4926" s="22"/>
      <c r="AI4926" s="22"/>
      <c r="AL4926" s="22"/>
      <c r="AO4926" s="22"/>
      <c r="AR4926" s="22"/>
      <c r="AU4926" s="22"/>
      <c r="AX4926" s="22"/>
      <c r="BA4926" s="22"/>
      <c r="BD4926" s="22"/>
    </row>
    <row r="4927" spans="2:56" x14ac:dyDescent="0.3">
      <c r="B4927" s="22"/>
      <c r="C4927" s="55"/>
      <c r="D4927" s="44"/>
      <c r="G4927" s="22"/>
      <c r="H4927" s="44"/>
      <c r="I4927" s="67"/>
      <c r="J4927" s="67"/>
      <c r="K4927" s="4"/>
      <c r="N4927" s="22"/>
      <c r="Q4927" s="22"/>
      <c r="T4927" s="22"/>
      <c r="W4927" s="22"/>
      <c r="Z4927" s="22"/>
      <c r="AC4927" s="22"/>
      <c r="AF4927" s="22"/>
      <c r="AI4927" s="22"/>
      <c r="AL4927" s="22"/>
      <c r="AO4927" s="22"/>
      <c r="AR4927" s="22"/>
      <c r="AU4927" s="22"/>
      <c r="AX4927" s="22"/>
      <c r="BA4927" s="22"/>
      <c r="BD4927" s="22"/>
    </row>
    <row r="4928" spans="2:56" x14ac:dyDescent="0.3">
      <c r="B4928" s="22"/>
      <c r="C4928" s="55"/>
      <c r="D4928" s="44"/>
      <c r="G4928" s="22"/>
      <c r="H4928" s="44"/>
      <c r="I4928" s="67"/>
      <c r="J4928" s="67"/>
      <c r="K4928" s="4"/>
      <c r="N4928" s="22"/>
      <c r="Q4928" s="22"/>
      <c r="T4928" s="22"/>
      <c r="W4928" s="22"/>
      <c r="Z4928" s="22"/>
      <c r="AC4928" s="22"/>
      <c r="AF4928" s="22"/>
      <c r="AI4928" s="22"/>
      <c r="AL4928" s="22"/>
      <c r="AO4928" s="22"/>
      <c r="AR4928" s="22"/>
      <c r="AU4928" s="22"/>
      <c r="AX4928" s="22"/>
      <c r="BA4928" s="22"/>
      <c r="BD4928" s="22"/>
    </row>
    <row r="4929" spans="2:56" x14ac:dyDescent="0.3">
      <c r="B4929" s="22"/>
      <c r="C4929" s="55"/>
      <c r="D4929" s="44"/>
      <c r="G4929" s="22"/>
      <c r="H4929" s="44"/>
      <c r="I4929" s="67"/>
      <c r="J4929" s="67"/>
      <c r="K4929" s="4"/>
      <c r="N4929" s="22"/>
      <c r="Q4929" s="22"/>
      <c r="T4929" s="22"/>
      <c r="W4929" s="22"/>
      <c r="Z4929" s="22"/>
      <c r="AC4929" s="22"/>
      <c r="AF4929" s="22"/>
      <c r="AI4929" s="22"/>
      <c r="AL4929" s="22"/>
      <c r="AO4929" s="22"/>
      <c r="AR4929" s="22"/>
      <c r="AU4929" s="22"/>
      <c r="AX4929" s="22"/>
      <c r="BA4929" s="22"/>
      <c r="BD4929" s="22"/>
    </row>
    <row r="4930" spans="2:56" x14ac:dyDescent="0.3">
      <c r="B4930" s="22"/>
      <c r="C4930" s="55"/>
      <c r="D4930" s="44"/>
      <c r="G4930" s="22"/>
      <c r="H4930" s="44"/>
      <c r="I4930" s="67"/>
      <c r="J4930" s="67"/>
      <c r="K4930" s="4"/>
      <c r="N4930" s="22"/>
      <c r="Q4930" s="22"/>
      <c r="T4930" s="22"/>
      <c r="W4930" s="22"/>
      <c r="Z4930" s="22"/>
      <c r="AC4930" s="22"/>
      <c r="AF4930" s="22"/>
      <c r="AI4930" s="22"/>
      <c r="AL4930" s="22"/>
      <c r="AO4930" s="22"/>
      <c r="AR4930" s="22"/>
      <c r="AU4930" s="22"/>
      <c r="AX4930" s="22"/>
      <c r="BA4930" s="22"/>
      <c r="BD4930" s="22"/>
    </row>
    <row r="4931" spans="2:56" x14ac:dyDescent="0.3">
      <c r="B4931" s="22"/>
      <c r="C4931" s="55"/>
      <c r="D4931" s="44"/>
      <c r="G4931" s="22"/>
      <c r="H4931" s="44"/>
      <c r="I4931" s="67"/>
      <c r="J4931" s="67"/>
      <c r="K4931" s="4"/>
      <c r="N4931" s="22"/>
      <c r="Q4931" s="22"/>
      <c r="T4931" s="22"/>
      <c r="W4931" s="22"/>
      <c r="Z4931" s="22"/>
      <c r="AC4931" s="22"/>
      <c r="AF4931" s="22"/>
      <c r="AI4931" s="22"/>
      <c r="AL4931" s="22"/>
      <c r="AO4931" s="22"/>
      <c r="AR4931" s="22"/>
      <c r="AU4931" s="22"/>
      <c r="AX4931" s="22"/>
      <c r="BA4931" s="22"/>
      <c r="BD4931" s="22"/>
    </row>
    <row r="4932" spans="2:56" x14ac:dyDescent="0.3">
      <c r="B4932" s="22"/>
      <c r="C4932" s="55"/>
      <c r="D4932" s="44"/>
      <c r="G4932" s="22"/>
      <c r="H4932" s="44"/>
      <c r="I4932" s="67"/>
      <c r="J4932" s="67"/>
      <c r="K4932" s="4"/>
      <c r="N4932" s="22"/>
      <c r="Q4932" s="22"/>
      <c r="T4932" s="22"/>
      <c r="W4932" s="22"/>
      <c r="Z4932" s="22"/>
      <c r="AC4932" s="22"/>
      <c r="AF4932" s="22"/>
      <c r="AI4932" s="22"/>
      <c r="AL4932" s="22"/>
      <c r="AO4932" s="22"/>
      <c r="AR4932" s="22"/>
      <c r="AU4932" s="22"/>
      <c r="AX4932" s="22"/>
      <c r="BA4932" s="22"/>
      <c r="BD4932" s="22"/>
    </row>
    <row r="4933" spans="2:56" x14ac:dyDescent="0.3">
      <c r="B4933" s="22"/>
      <c r="C4933" s="55"/>
      <c r="D4933" s="44"/>
      <c r="G4933" s="22"/>
      <c r="H4933" s="44"/>
      <c r="I4933" s="67"/>
      <c r="J4933" s="67"/>
      <c r="K4933" s="4"/>
      <c r="N4933" s="22"/>
      <c r="Q4933" s="22"/>
      <c r="T4933" s="22"/>
      <c r="W4933" s="22"/>
      <c r="Z4933" s="22"/>
      <c r="AC4933" s="22"/>
      <c r="AF4933" s="22"/>
      <c r="AI4933" s="22"/>
      <c r="AL4933" s="22"/>
      <c r="AO4933" s="22"/>
      <c r="AR4933" s="22"/>
      <c r="AU4933" s="22"/>
      <c r="AX4933" s="22"/>
      <c r="BA4933" s="22"/>
      <c r="BD4933" s="22"/>
    </row>
    <row r="4934" spans="2:56" x14ac:dyDescent="0.3">
      <c r="B4934" s="22"/>
      <c r="C4934" s="55"/>
      <c r="D4934" s="44"/>
      <c r="G4934" s="22"/>
      <c r="H4934" s="44"/>
      <c r="I4934" s="67"/>
      <c r="J4934" s="67"/>
      <c r="K4934" s="4"/>
      <c r="N4934" s="22"/>
      <c r="Q4934" s="22"/>
      <c r="T4934" s="22"/>
      <c r="W4934" s="22"/>
      <c r="Z4934" s="22"/>
      <c r="AC4934" s="22"/>
      <c r="AF4934" s="22"/>
      <c r="AI4934" s="22"/>
      <c r="AL4934" s="22"/>
      <c r="AO4934" s="22"/>
      <c r="AR4934" s="22"/>
      <c r="AU4934" s="22"/>
      <c r="AX4934" s="22"/>
      <c r="BA4934" s="22"/>
      <c r="BD4934" s="22"/>
    </row>
    <row r="4935" spans="2:56" x14ac:dyDescent="0.3">
      <c r="B4935" s="22"/>
      <c r="C4935" s="55"/>
      <c r="D4935" s="44"/>
      <c r="G4935" s="22"/>
      <c r="H4935" s="44"/>
      <c r="I4935" s="67"/>
      <c r="J4935" s="67"/>
      <c r="K4935" s="4"/>
      <c r="N4935" s="22"/>
      <c r="Q4935" s="22"/>
      <c r="T4935" s="22"/>
      <c r="W4935" s="22"/>
      <c r="Z4935" s="22"/>
      <c r="AC4935" s="22"/>
      <c r="AF4935" s="22"/>
      <c r="AI4935" s="22"/>
      <c r="AL4935" s="22"/>
      <c r="AO4935" s="22"/>
      <c r="AR4935" s="22"/>
      <c r="AU4935" s="22"/>
      <c r="AX4935" s="22"/>
      <c r="BA4935" s="22"/>
      <c r="BD4935" s="22"/>
    </row>
    <row r="4936" spans="2:56" x14ac:dyDescent="0.3">
      <c r="B4936" s="22"/>
      <c r="C4936" s="55"/>
      <c r="D4936" s="44"/>
      <c r="G4936" s="22"/>
      <c r="H4936" s="44"/>
      <c r="I4936" s="67"/>
      <c r="J4936" s="67"/>
      <c r="K4936" s="4"/>
      <c r="N4936" s="22"/>
      <c r="Q4936" s="22"/>
      <c r="T4936" s="22"/>
      <c r="W4936" s="22"/>
      <c r="Z4936" s="22"/>
      <c r="AC4936" s="22"/>
      <c r="AF4936" s="22"/>
      <c r="AI4936" s="22"/>
      <c r="AL4936" s="22"/>
      <c r="AO4936" s="22"/>
      <c r="AR4936" s="22"/>
      <c r="AU4936" s="22"/>
      <c r="AX4936" s="22"/>
      <c r="BA4936" s="22"/>
      <c r="BD4936" s="22"/>
    </row>
    <row r="4937" spans="2:56" x14ac:dyDescent="0.3">
      <c r="B4937" s="22"/>
      <c r="C4937" s="55"/>
      <c r="D4937" s="44"/>
      <c r="G4937" s="22"/>
      <c r="H4937" s="44"/>
      <c r="I4937" s="67"/>
      <c r="J4937" s="67"/>
      <c r="K4937" s="4"/>
      <c r="N4937" s="22"/>
      <c r="Q4937" s="22"/>
      <c r="T4937" s="22"/>
      <c r="W4937" s="22"/>
      <c r="Z4937" s="22"/>
      <c r="AC4937" s="22"/>
      <c r="AF4937" s="22"/>
      <c r="AI4937" s="22"/>
      <c r="AL4937" s="22"/>
      <c r="AO4937" s="22"/>
      <c r="AR4937" s="22"/>
      <c r="AU4937" s="22"/>
      <c r="AX4937" s="22"/>
      <c r="BA4937" s="22"/>
      <c r="BD4937" s="22"/>
    </row>
    <row r="4938" spans="2:56" x14ac:dyDescent="0.3">
      <c r="B4938" s="22"/>
      <c r="C4938" s="55"/>
      <c r="D4938" s="44"/>
      <c r="G4938" s="22"/>
      <c r="H4938" s="44"/>
      <c r="I4938" s="67"/>
      <c r="J4938" s="67"/>
      <c r="K4938" s="4"/>
      <c r="N4938" s="22"/>
      <c r="Q4938" s="22"/>
      <c r="T4938" s="22"/>
      <c r="W4938" s="22"/>
      <c r="Z4938" s="22"/>
      <c r="AC4938" s="22"/>
      <c r="AF4938" s="22"/>
      <c r="AI4938" s="22"/>
      <c r="AL4938" s="22"/>
      <c r="AO4938" s="22"/>
      <c r="AR4938" s="22"/>
      <c r="AU4938" s="22"/>
      <c r="AX4938" s="22"/>
      <c r="BA4938" s="22"/>
      <c r="BD4938" s="22"/>
    </row>
    <row r="4939" spans="2:56" x14ac:dyDescent="0.3">
      <c r="B4939" s="22"/>
      <c r="C4939" s="55"/>
      <c r="D4939" s="44"/>
      <c r="G4939" s="22"/>
      <c r="H4939" s="44"/>
      <c r="I4939" s="67"/>
      <c r="J4939" s="67"/>
      <c r="K4939" s="4"/>
      <c r="N4939" s="22"/>
      <c r="Q4939" s="22"/>
      <c r="T4939" s="22"/>
      <c r="W4939" s="22"/>
      <c r="Z4939" s="22"/>
      <c r="AC4939" s="22"/>
      <c r="AF4939" s="22"/>
      <c r="AI4939" s="22"/>
      <c r="AL4939" s="22"/>
      <c r="AO4939" s="22"/>
      <c r="AR4939" s="22"/>
      <c r="AU4939" s="22"/>
      <c r="AX4939" s="22"/>
      <c r="BA4939" s="22"/>
      <c r="BD4939" s="22"/>
    </row>
    <row r="4940" spans="2:56" x14ac:dyDescent="0.3">
      <c r="B4940" s="22"/>
      <c r="C4940" s="55"/>
      <c r="D4940" s="44"/>
      <c r="G4940" s="22"/>
      <c r="H4940" s="44"/>
      <c r="I4940" s="67"/>
      <c r="J4940" s="67"/>
      <c r="K4940" s="4"/>
      <c r="N4940" s="22"/>
      <c r="Q4940" s="22"/>
      <c r="T4940" s="22"/>
      <c r="W4940" s="22"/>
      <c r="Z4940" s="22"/>
      <c r="AC4940" s="22"/>
      <c r="AF4940" s="22"/>
      <c r="AI4940" s="22"/>
      <c r="AL4940" s="22"/>
      <c r="AO4940" s="22"/>
      <c r="AR4940" s="22"/>
      <c r="AU4940" s="22"/>
      <c r="AX4940" s="22"/>
      <c r="BA4940" s="22"/>
      <c r="BD4940" s="22"/>
    </row>
    <row r="4941" spans="2:56" x14ac:dyDescent="0.3">
      <c r="B4941" s="22"/>
      <c r="C4941" s="55"/>
      <c r="D4941" s="44"/>
      <c r="G4941" s="22"/>
      <c r="H4941" s="44"/>
      <c r="I4941" s="67"/>
      <c r="J4941" s="67"/>
      <c r="K4941" s="4"/>
      <c r="N4941" s="22"/>
      <c r="Q4941" s="22"/>
      <c r="T4941" s="22"/>
      <c r="W4941" s="22"/>
      <c r="Z4941" s="22"/>
      <c r="AC4941" s="22"/>
      <c r="AF4941" s="22"/>
      <c r="AI4941" s="22"/>
      <c r="AL4941" s="22"/>
      <c r="AO4941" s="22"/>
      <c r="AR4941" s="22"/>
      <c r="AU4941" s="22"/>
      <c r="AX4941" s="22"/>
      <c r="BA4941" s="22"/>
      <c r="BD4941" s="22"/>
    </row>
    <row r="4942" spans="2:56" x14ac:dyDescent="0.3">
      <c r="B4942" s="22"/>
      <c r="C4942" s="55"/>
      <c r="D4942" s="44"/>
      <c r="G4942" s="22"/>
      <c r="H4942" s="44"/>
      <c r="I4942" s="67"/>
      <c r="J4942" s="67"/>
      <c r="K4942" s="4"/>
      <c r="N4942" s="22"/>
      <c r="Q4942" s="22"/>
      <c r="T4942" s="22"/>
      <c r="W4942" s="22"/>
      <c r="Z4942" s="22"/>
      <c r="AC4942" s="22"/>
      <c r="AF4942" s="22"/>
      <c r="AI4942" s="22"/>
      <c r="AL4942" s="22"/>
      <c r="AO4942" s="22"/>
      <c r="AR4942" s="22"/>
      <c r="AU4942" s="22"/>
      <c r="AX4942" s="22"/>
      <c r="BA4942" s="22"/>
      <c r="BD4942" s="22"/>
    </row>
    <row r="4943" spans="2:56" x14ac:dyDescent="0.3">
      <c r="B4943" s="22"/>
      <c r="C4943" s="55"/>
      <c r="D4943" s="44"/>
      <c r="G4943" s="22"/>
      <c r="H4943" s="44"/>
      <c r="I4943" s="67"/>
      <c r="J4943" s="67"/>
      <c r="K4943" s="4"/>
      <c r="N4943" s="22"/>
      <c r="Q4943" s="22"/>
      <c r="T4943" s="22"/>
      <c r="W4943" s="22"/>
      <c r="Z4943" s="22"/>
      <c r="AC4943" s="22"/>
      <c r="AF4943" s="22"/>
      <c r="AI4943" s="22"/>
      <c r="AL4943" s="22"/>
      <c r="AO4943" s="22"/>
      <c r="AR4943" s="22"/>
      <c r="AU4943" s="22"/>
      <c r="AX4943" s="22"/>
      <c r="BA4943" s="22"/>
      <c r="BD4943" s="22"/>
    </row>
    <row r="4944" spans="2:56" x14ac:dyDescent="0.3">
      <c r="B4944" s="22"/>
      <c r="C4944" s="55"/>
      <c r="D4944" s="44"/>
      <c r="G4944" s="22"/>
      <c r="H4944" s="44"/>
      <c r="I4944" s="67"/>
      <c r="J4944" s="67"/>
      <c r="K4944" s="4"/>
      <c r="N4944" s="22"/>
      <c r="Q4944" s="22"/>
      <c r="T4944" s="22"/>
      <c r="W4944" s="22"/>
      <c r="Z4944" s="22"/>
      <c r="AC4944" s="22"/>
      <c r="AF4944" s="22"/>
      <c r="AI4944" s="22"/>
      <c r="AL4944" s="22"/>
      <c r="AO4944" s="22"/>
      <c r="AR4944" s="22"/>
      <c r="AU4944" s="22"/>
      <c r="AX4944" s="22"/>
      <c r="BA4944" s="22"/>
      <c r="BD4944" s="22"/>
    </row>
    <row r="4945" spans="2:56" x14ac:dyDescent="0.3">
      <c r="B4945" s="22"/>
      <c r="C4945" s="55"/>
      <c r="D4945" s="44"/>
      <c r="G4945" s="22"/>
      <c r="H4945" s="44"/>
      <c r="I4945" s="67"/>
      <c r="J4945" s="67"/>
      <c r="K4945" s="4"/>
      <c r="N4945" s="22"/>
      <c r="Q4945" s="22"/>
      <c r="T4945" s="22"/>
      <c r="W4945" s="22"/>
      <c r="Z4945" s="22"/>
      <c r="AC4945" s="22"/>
      <c r="AF4945" s="22"/>
      <c r="AI4945" s="22"/>
      <c r="AL4945" s="22"/>
      <c r="AO4945" s="22"/>
      <c r="AR4945" s="22"/>
      <c r="AU4945" s="22"/>
      <c r="AX4945" s="22"/>
      <c r="BA4945" s="22"/>
      <c r="BD4945" s="22"/>
    </row>
    <row r="4946" spans="2:56" x14ac:dyDescent="0.3">
      <c r="B4946" s="22"/>
      <c r="C4946" s="55"/>
      <c r="D4946" s="44"/>
      <c r="G4946" s="22"/>
      <c r="H4946" s="44"/>
      <c r="I4946" s="67"/>
      <c r="J4946" s="67"/>
      <c r="K4946" s="4"/>
      <c r="N4946" s="22"/>
      <c r="Q4946" s="22"/>
      <c r="T4946" s="22"/>
      <c r="W4946" s="22"/>
      <c r="Z4946" s="22"/>
      <c r="AC4946" s="22"/>
      <c r="AF4946" s="22"/>
      <c r="AI4946" s="22"/>
      <c r="AL4946" s="22"/>
      <c r="AO4946" s="22"/>
      <c r="AR4946" s="22"/>
      <c r="AU4946" s="22"/>
      <c r="AX4946" s="22"/>
      <c r="BA4946" s="22"/>
      <c r="BD4946" s="22"/>
    </row>
    <row r="4947" spans="2:56" x14ac:dyDescent="0.3">
      <c r="B4947" s="22"/>
      <c r="C4947" s="55"/>
      <c r="D4947" s="44"/>
      <c r="G4947" s="22"/>
      <c r="H4947" s="44"/>
      <c r="I4947" s="67"/>
      <c r="J4947" s="67"/>
      <c r="K4947" s="4"/>
      <c r="N4947" s="22"/>
      <c r="Q4947" s="22"/>
      <c r="T4947" s="22"/>
      <c r="W4947" s="22"/>
      <c r="Z4947" s="22"/>
      <c r="AC4947" s="22"/>
      <c r="AF4947" s="22"/>
      <c r="AI4947" s="22"/>
      <c r="AL4947" s="22"/>
      <c r="AO4947" s="22"/>
      <c r="AR4947" s="22"/>
      <c r="AU4947" s="22"/>
      <c r="AX4947" s="22"/>
      <c r="BA4947" s="22"/>
      <c r="BD4947" s="22"/>
    </row>
    <row r="4948" spans="2:56" x14ac:dyDescent="0.3">
      <c r="B4948" s="22"/>
      <c r="C4948" s="55"/>
      <c r="D4948" s="44"/>
      <c r="G4948" s="22"/>
      <c r="H4948" s="44"/>
      <c r="I4948" s="67"/>
      <c r="J4948" s="67"/>
      <c r="K4948" s="4"/>
      <c r="N4948" s="22"/>
      <c r="Q4948" s="22"/>
      <c r="T4948" s="22"/>
      <c r="W4948" s="22"/>
      <c r="Z4948" s="22"/>
      <c r="AC4948" s="22"/>
      <c r="AF4948" s="22"/>
      <c r="AI4948" s="22"/>
      <c r="AL4948" s="22"/>
      <c r="AO4948" s="22"/>
      <c r="AR4948" s="22"/>
      <c r="AU4948" s="22"/>
      <c r="AX4948" s="22"/>
      <c r="BA4948" s="22"/>
      <c r="BD4948" s="22"/>
    </row>
    <row r="4949" spans="2:56" x14ac:dyDescent="0.3">
      <c r="B4949" s="22"/>
      <c r="C4949" s="55"/>
      <c r="D4949" s="44"/>
      <c r="G4949" s="22"/>
      <c r="H4949" s="44"/>
      <c r="I4949" s="67"/>
      <c r="J4949" s="67"/>
      <c r="K4949" s="4"/>
      <c r="N4949" s="22"/>
      <c r="Q4949" s="22"/>
      <c r="T4949" s="22"/>
      <c r="W4949" s="22"/>
      <c r="Z4949" s="22"/>
      <c r="AC4949" s="22"/>
      <c r="AF4949" s="22"/>
      <c r="AI4949" s="22"/>
      <c r="AL4949" s="22"/>
      <c r="AO4949" s="22"/>
      <c r="AR4949" s="22"/>
      <c r="AU4949" s="22"/>
      <c r="AX4949" s="22"/>
      <c r="BA4949" s="22"/>
      <c r="BD4949" s="22"/>
    </row>
    <row r="4950" spans="2:56" x14ac:dyDescent="0.3">
      <c r="B4950" s="22"/>
      <c r="C4950" s="55"/>
      <c r="D4950" s="44"/>
      <c r="G4950" s="22"/>
      <c r="H4950" s="44"/>
      <c r="I4950" s="67"/>
      <c r="J4950" s="67"/>
      <c r="K4950" s="4"/>
      <c r="N4950" s="22"/>
      <c r="Q4950" s="22"/>
      <c r="T4950" s="22"/>
      <c r="W4950" s="22"/>
      <c r="Z4950" s="22"/>
      <c r="AC4950" s="22"/>
      <c r="AF4950" s="22"/>
      <c r="AI4950" s="22"/>
      <c r="AL4950" s="22"/>
      <c r="AO4950" s="22"/>
      <c r="AR4950" s="22"/>
      <c r="AU4950" s="22"/>
      <c r="AX4950" s="22"/>
      <c r="BA4950" s="22"/>
      <c r="BD4950" s="22"/>
    </row>
    <row r="4951" spans="2:56" x14ac:dyDescent="0.3">
      <c r="B4951" s="22"/>
      <c r="C4951" s="55"/>
      <c r="D4951" s="44"/>
      <c r="G4951" s="22"/>
      <c r="H4951" s="44"/>
      <c r="I4951" s="67"/>
      <c r="J4951" s="67"/>
      <c r="K4951" s="4"/>
      <c r="N4951" s="22"/>
      <c r="Q4951" s="22"/>
      <c r="T4951" s="22"/>
      <c r="W4951" s="22"/>
      <c r="Z4951" s="22"/>
      <c r="AC4951" s="22"/>
      <c r="AF4951" s="22"/>
      <c r="AI4951" s="22"/>
      <c r="AL4951" s="22"/>
      <c r="AO4951" s="22"/>
      <c r="AR4951" s="22"/>
      <c r="AU4951" s="22"/>
      <c r="AX4951" s="22"/>
      <c r="BA4951" s="22"/>
      <c r="BD4951" s="22"/>
    </row>
    <row r="4952" spans="2:56" x14ac:dyDescent="0.3">
      <c r="B4952" s="22"/>
      <c r="C4952" s="55"/>
      <c r="D4952" s="44"/>
      <c r="G4952" s="22"/>
      <c r="H4952" s="44"/>
      <c r="I4952" s="67"/>
      <c r="J4952" s="67"/>
      <c r="K4952" s="4"/>
      <c r="N4952" s="22"/>
      <c r="Q4952" s="22"/>
      <c r="T4952" s="22"/>
      <c r="W4952" s="22"/>
      <c r="Z4952" s="22"/>
      <c r="AC4952" s="22"/>
      <c r="AF4952" s="22"/>
      <c r="AI4952" s="22"/>
      <c r="AL4952" s="22"/>
      <c r="AO4952" s="22"/>
      <c r="AR4952" s="22"/>
      <c r="AU4952" s="22"/>
      <c r="AX4952" s="22"/>
      <c r="BA4952" s="22"/>
      <c r="BD4952" s="22"/>
    </row>
    <row r="4953" spans="2:56" x14ac:dyDescent="0.3">
      <c r="B4953" s="22"/>
      <c r="C4953" s="55"/>
      <c r="D4953" s="44"/>
      <c r="G4953" s="22"/>
      <c r="H4953" s="44"/>
      <c r="I4953" s="67"/>
      <c r="J4953" s="67"/>
      <c r="K4953" s="4"/>
      <c r="N4953" s="22"/>
      <c r="Q4953" s="22"/>
      <c r="T4953" s="22"/>
      <c r="W4953" s="22"/>
      <c r="Z4953" s="22"/>
      <c r="AC4953" s="22"/>
      <c r="AF4953" s="22"/>
      <c r="AI4953" s="22"/>
      <c r="AL4953" s="22"/>
      <c r="AO4953" s="22"/>
      <c r="AR4953" s="22"/>
      <c r="AU4953" s="22"/>
      <c r="AX4953" s="22"/>
      <c r="BA4953" s="22"/>
      <c r="BD4953" s="22"/>
    </row>
    <row r="4954" spans="2:56" x14ac:dyDescent="0.3">
      <c r="B4954" s="22"/>
      <c r="C4954" s="55"/>
      <c r="D4954" s="44"/>
      <c r="G4954" s="22"/>
      <c r="H4954" s="44"/>
      <c r="I4954" s="67"/>
      <c r="J4954" s="67"/>
      <c r="K4954" s="4"/>
      <c r="N4954" s="22"/>
      <c r="Q4954" s="22"/>
      <c r="T4954" s="22"/>
      <c r="W4954" s="22"/>
      <c r="Z4954" s="22"/>
      <c r="AC4954" s="22"/>
      <c r="AF4954" s="22"/>
      <c r="AI4954" s="22"/>
      <c r="AL4954" s="22"/>
      <c r="AO4954" s="22"/>
      <c r="AR4954" s="22"/>
      <c r="AU4954" s="22"/>
      <c r="AX4954" s="22"/>
      <c r="BA4954" s="22"/>
      <c r="BD4954" s="22"/>
    </row>
    <row r="4955" spans="2:56" x14ac:dyDescent="0.3">
      <c r="B4955" s="22"/>
      <c r="C4955" s="55"/>
      <c r="D4955" s="44"/>
      <c r="G4955" s="22"/>
      <c r="H4955" s="44"/>
      <c r="I4955" s="67"/>
      <c r="J4955" s="67"/>
      <c r="K4955" s="4"/>
      <c r="N4955" s="22"/>
      <c r="Q4955" s="22"/>
      <c r="T4955" s="22"/>
      <c r="W4955" s="22"/>
      <c r="Z4955" s="22"/>
      <c r="AC4955" s="22"/>
      <c r="AF4955" s="22"/>
      <c r="AI4955" s="22"/>
      <c r="AL4955" s="22"/>
      <c r="AO4955" s="22"/>
      <c r="AR4955" s="22"/>
      <c r="AU4955" s="22"/>
      <c r="AX4955" s="22"/>
      <c r="BA4955" s="22"/>
      <c r="BD4955" s="22"/>
    </row>
    <row r="4956" spans="2:56" x14ac:dyDescent="0.3">
      <c r="B4956" s="22"/>
      <c r="C4956" s="55"/>
      <c r="D4956" s="44"/>
      <c r="G4956" s="22"/>
      <c r="H4956" s="44"/>
      <c r="I4956" s="67"/>
      <c r="J4956" s="67"/>
      <c r="K4956" s="4"/>
      <c r="N4956" s="22"/>
      <c r="Q4956" s="22"/>
      <c r="T4956" s="22"/>
      <c r="W4956" s="22"/>
      <c r="Z4956" s="22"/>
      <c r="AC4956" s="22"/>
      <c r="AF4956" s="22"/>
      <c r="AI4956" s="22"/>
      <c r="AL4956" s="22"/>
      <c r="AO4956" s="22"/>
      <c r="AR4956" s="22"/>
      <c r="AU4956" s="22"/>
      <c r="AX4956" s="22"/>
      <c r="BA4956" s="22"/>
      <c r="BD4956" s="22"/>
    </row>
    <row r="4957" spans="2:56" x14ac:dyDescent="0.3">
      <c r="B4957" s="22"/>
      <c r="C4957" s="55"/>
      <c r="D4957" s="44"/>
      <c r="G4957" s="22"/>
      <c r="H4957" s="44"/>
      <c r="I4957" s="67"/>
      <c r="J4957" s="67"/>
      <c r="K4957" s="4"/>
      <c r="N4957" s="22"/>
      <c r="Q4957" s="22"/>
      <c r="T4957" s="22"/>
      <c r="W4957" s="22"/>
      <c r="Z4957" s="22"/>
      <c r="AC4957" s="22"/>
      <c r="AF4957" s="22"/>
      <c r="AI4957" s="22"/>
      <c r="AL4957" s="22"/>
      <c r="AO4957" s="22"/>
      <c r="AR4957" s="22"/>
      <c r="AU4957" s="22"/>
      <c r="AX4957" s="22"/>
      <c r="BA4957" s="22"/>
      <c r="BD4957" s="22"/>
    </row>
    <row r="4958" spans="2:56" x14ac:dyDescent="0.3">
      <c r="B4958" s="22"/>
      <c r="C4958" s="55"/>
      <c r="D4958" s="44"/>
      <c r="G4958" s="22"/>
      <c r="H4958" s="44"/>
      <c r="I4958" s="67"/>
      <c r="J4958" s="67"/>
      <c r="K4958" s="4"/>
      <c r="N4958" s="22"/>
      <c r="Q4958" s="22"/>
      <c r="T4958" s="22"/>
      <c r="W4958" s="22"/>
      <c r="Z4958" s="22"/>
      <c r="AC4958" s="22"/>
      <c r="AF4958" s="22"/>
      <c r="AI4958" s="22"/>
      <c r="AL4958" s="22"/>
      <c r="AO4958" s="22"/>
      <c r="AR4958" s="22"/>
      <c r="AU4958" s="22"/>
      <c r="AX4958" s="22"/>
      <c r="BA4958" s="22"/>
      <c r="BD4958" s="22"/>
    </row>
    <row r="4959" spans="2:56" x14ac:dyDescent="0.3">
      <c r="B4959" s="22"/>
      <c r="C4959" s="55"/>
      <c r="D4959" s="44"/>
      <c r="G4959" s="22"/>
      <c r="H4959" s="44"/>
      <c r="I4959" s="67"/>
      <c r="J4959" s="67"/>
      <c r="K4959" s="4"/>
      <c r="N4959" s="22"/>
      <c r="Q4959" s="22"/>
      <c r="T4959" s="22"/>
      <c r="W4959" s="22"/>
      <c r="Z4959" s="22"/>
      <c r="AC4959" s="22"/>
      <c r="AF4959" s="22"/>
      <c r="AI4959" s="22"/>
      <c r="AL4959" s="22"/>
      <c r="AO4959" s="22"/>
      <c r="AR4959" s="22"/>
      <c r="AU4959" s="22"/>
      <c r="AX4959" s="22"/>
      <c r="BA4959" s="22"/>
      <c r="BD4959" s="22"/>
    </row>
    <row r="4960" spans="2:56" x14ac:dyDescent="0.3">
      <c r="B4960" s="22"/>
      <c r="C4960" s="55"/>
      <c r="D4960" s="44"/>
      <c r="G4960" s="22"/>
      <c r="H4960" s="44"/>
      <c r="I4960" s="67"/>
      <c r="J4960" s="67"/>
      <c r="K4960" s="4"/>
      <c r="N4960" s="22"/>
      <c r="Q4960" s="22"/>
      <c r="T4960" s="22"/>
      <c r="W4960" s="22"/>
      <c r="Z4960" s="22"/>
      <c r="AC4960" s="22"/>
      <c r="AF4960" s="22"/>
      <c r="AI4960" s="22"/>
      <c r="AL4960" s="22"/>
      <c r="AO4960" s="22"/>
      <c r="AR4960" s="22"/>
      <c r="AU4960" s="22"/>
      <c r="AX4960" s="22"/>
      <c r="BA4960" s="22"/>
      <c r="BD4960" s="22"/>
    </row>
    <row r="4961" spans="2:56" x14ac:dyDescent="0.3">
      <c r="B4961" s="22"/>
      <c r="C4961" s="55"/>
      <c r="D4961" s="44"/>
      <c r="G4961" s="22"/>
      <c r="H4961" s="44"/>
      <c r="I4961" s="67"/>
      <c r="J4961" s="67"/>
      <c r="K4961" s="4"/>
      <c r="N4961" s="22"/>
      <c r="Q4961" s="22"/>
      <c r="T4961" s="22"/>
      <c r="W4961" s="22"/>
      <c r="Z4961" s="22"/>
      <c r="AC4961" s="22"/>
      <c r="AF4961" s="22"/>
      <c r="AI4961" s="22"/>
      <c r="AL4961" s="22"/>
      <c r="AO4961" s="22"/>
      <c r="AR4961" s="22"/>
      <c r="AU4961" s="22"/>
      <c r="AX4961" s="22"/>
      <c r="BA4961" s="22"/>
      <c r="BD4961" s="22"/>
    </row>
    <row r="4962" spans="2:56" x14ac:dyDescent="0.3">
      <c r="B4962" s="22"/>
      <c r="C4962" s="55"/>
      <c r="D4962" s="44"/>
      <c r="G4962" s="22"/>
      <c r="H4962" s="44"/>
      <c r="I4962" s="67"/>
      <c r="J4962" s="67"/>
      <c r="K4962" s="4"/>
      <c r="N4962" s="22"/>
      <c r="Q4962" s="22"/>
      <c r="T4962" s="22"/>
      <c r="W4962" s="22"/>
      <c r="Z4962" s="22"/>
      <c r="AC4962" s="22"/>
      <c r="AF4962" s="22"/>
      <c r="AI4962" s="22"/>
      <c r="AL4962" s="22"/>
      <c r="AO4962" s="22"/>
      <c r="AR4962" s="22"/>
      <c r="AU4962" s="22"/>
      <c r="AX4962" s="22"/>
      <c r="BA4962" s="22"/>
      <c r="BD4962" s="22"/>
    </row>
    <row r="4963" spans="2:56" x14ac:dyDescent="0.3">
      <c r="B4963" s="22"/>
      <c r="C4963" s="55"/>
      <c r="D4963" s="44"/>
      <c r="G4963" s="22"/>
      <c r="H4963" s="44"/>
      <c r="I4963" s="67"/>
      <c r="J4963" s="67"/>
      <c r="K4963" s="4"/>
      <c r="N4963" s="22"/>
      <c r="Q4963" s="22"/>
      <c r="T4963" s="22"/>
      <c r="W4963" s="22"/>
      <c r="Z4963" s="22"/>
      <c r="AC4963" s="22"/>
      <c r="AF4963" s="22"/>
      <c r="AI4963" s="22"/>
      <c r="AL4963" s="22"/>
      <c r="AO4963" s="22"/>
      <c r="AR4963" s="22"/>
      <c r="AU4963" s="22"/>
      <c r="AX4963" s="22"/>
      <c r="BA4963" s="22"/>
      <c r="BD4963" s="22"/>
    </row>
    <row r="4964" spans="2:56" x14ac:dyDescent="0.3">
      <c r="B4964" s="22"/>
      <c r="C4964" s="55"/>
      <c r="D4964" s="44"/>
      <c r="G4964" s="22"/>
      <c r="H4964" s="44"/>
      <c r="I4964" s="67"/>
      <c r="J4964" s="67"/>
      <c r="K4964" s="4"/>
      <c r="N4964" s="22"/>
      <c r="Q4964" s="22"/>
      <c r="T4964" s="22"/>
      <c r="W4964" s="22"/>
      <c r="Z4964" s="22"/>
      <c r="AC4964" s="22"/>
      <c r="AF4964" s="22"/>
      <c r="AI4964" s="22"/>
      <c r="AL4964" s="22"/>
      <c r="AO4964" s="22"/>
      <c r="AR4964" s="22"/>
      <c r="AU4964" s="22"/>
      <c r="AX4964" s="22"/>
      <c r="BA4964" s="22"/>
      <c r="BD4964" s="22"/>
    </row>
    <row r="4965" spans="2:56" x14ac:dyDescent="0.3">
      <c r="B4965" s="22"/>
      <c r="C4965" s="55"/>
      <c r="D4965" s="44"/>
      <c r="G4965" s="22"/>
      <c r="H4965" s="44"/>
      <c r="I4965" s="67"/>
      <c r="J4965" s="67"/>
      <c r="K4965" s="4"/>
      <c r="N4965" s="22"/>
      <c r="Q4965" s="22"/>
      <c r="T4965" s="22"/>
      <c r="W4965" s="22"/>
      <c r="Z4965" s="22"/>
      <c r="AC4965" s="22"/>
      <c r="AF4965" s="22"/>
      <c r="AI4965" s="22"/>
      <c r="AL4965" s="22"/>
      <c r="AO4965" s="22"/>
      <c r="AR4965" s="22"/>
      <c r="AU4965" s="22"/>
      <c r="AX4965" s="22"/>
      <c r="BA4965" s="22"/>
      <c r="BD4965" s="22"/>
    </row>
    <row r="4966" spans="2:56" x14ac:dyDescent="0.3">
      <c r="B4966" s="22"/>
      <c r="C4966" s="55"/>
      <c r="D4966" s="44"/>
      <c r="G4966" s="22"/>
      <c r="H4966" s="44"/>
      <c r="I4966" s="67"/>
      <c r="J4966" s="67"/>
      <c r="K4966" s="4"/>
      <c r="N4966" s="22"/>
      <c r="Q4966" s="22"/>
      <c r="T4966" s="22"/>
      <c r="W4966" s="22"/>
      <c r="Z4966" s="22"/>
      <c r="AC4966" s="22"/>
      <c r="AF4966" s="22"/>
      <c r="AI4966" s="22"/>
      <c r="AL4966" s="22"/>
      <c r="AO4966" s="22"/>
      <c r="AR4966" s="22"/>
      <c r="AU4966" s="22"/>
      <c r="AX4966" s="22"/>
      <c r="BA4966" s="22"/>
      <c r="BD4966" s="22"/>
    </row>
    <row r="4967" spans="2:56" x14ac:dyDescent="0.3">
      <c r="B4967" s="22"/>
      <c r="C4967" s="55"/>
      <c r="D4967" s="44"/>
      <c r="G4967" s="22"/>
      <c r="H4967" s="44"/>
      <c r="I4967" s="67"/>
      <c r="J4967" s="67"/>
      <c r="K4967" s="4"/>
      <c r="N4967" s="22"/>
      <c r="Q4967" s="22"/>
      <c r="T4967" s="22"/>
      <c r="W4967" s="22"/>
      <c r="Z4967" s="22"/>
      <c r="AC4967" s="22"/>
      <c r="AF4967" s="22"/>
      <c r="AI4967" s="22"/>
      <c r="AL4967" s="22"/>
      <c r="AO4967" s="22"/>
      <c r="AR4967" s="22"/>
      <c r="AU4967" s="22"/>
      <c r="AX4967" s="22"/>
      <c r="BA4967" s="22"/>
      <c r="BD4967" s="22"/>
    </row>
    <row r="4968" spans="2:56" x14ac:dyDescent="0.3">
      <c r="B4968" s="22"/>
      <c r="C4968" s="55"/>
      <c r="D4968" s="44"/>
      <c r="G4968" s="22"/>
      <c r="H4968" s="44"/>
      <c r="I4968" s="67"/>
      <c r="J4968" s="67"/>
      <c r="K4968" s="4"/>
      <c r="N4968" s="22"/>
      <c r="Q4968" s="22"/>
      <c r="T4968" s="22"/>
      <c r="W4968" s="22"/>
      <c r="Z4968" s="22"/>
      <c r="AC4968" s="22"/>
      <c r="AF4968" s="22"/>
      <c r="AI4968" s="22"/>
      <c r="AL4968" s="22"/>
      <c r="AO4968" s="22"/>
      <c r="AR4968" s="22"/>
      <c r="AU4968" s="22"/>
      <c r="AX4968" s="22"/>
      <c r="BA4968" s="22"/>
      <c r="BD4968" s="22"/>
    </row>
    <row r="4969" spans="2:56" x14ac:dyDescent="0.3">
      <c r="B4969" s="22"/>
      <c r="C4969" s="55"/>
      <c r="D4969" s="44"/>
      <c r="G4969" s="22"/>
      <c r="H4969" s="44"/>
      <c r="I4969" s="67"/>
      <c r="J4969" s="67"/>
      <c r="K4969" s="4"/>
      <c r="N4969" s="22"/>
      <c r="Q4969" s="22"/>
      <c r="T4969" s="22"/>
      <c r="W4969" s="22"/>
      <c r="Z4969" s="22"/>
      <c r="AC4969" s="22"/>
      <c r="AF4969" s="22"/>
      <c r="AI4969" s="22"/>
      <c r="AL4969" s="22"/>
      <c r="AO4969" s="22"/>
      <c r="AR4969" s="22"/>
      <c r="AU4969" s="22"/>
      <c r="AX4969" s="22"/>
      <c r="BA4969" s="22"/>
      <c r="BD4969" s="22"/>
    </row>
    <row r="4970" spans="2:56" x14ac:dyDescent="0.3">
      <c r="B4970" s="22"/>
      <c r="C4970" s="55"/>
      <c r="D4970" s="44"/>
      <c r="G4970" s="22"/>
      <c r="H4970" s="44"/>
      <c r="I4970" s="67"/>
      <c r="J4970" s="67"/>
      <c r="K4970" s="4"/>
      <c r="N4970" s="22"/>
      <c r="Q4970" s="22"/>
      <c r="T4970" s="22"/>
      <c r="W4970" s="22"/>
      <c r="Z4970" s="22"/>
      <c r="AC4970" s="22"/>
      <c r="AF4970" s="22"/>
      <c r="AI4970" s="22"/>
      <c r="AL4970" s="22"/>
      <c r="AO4970" s="22"/>
      <c r="AR4970" s="22"/>
      <c r="AU4970" s="22"/>
      <c r="AX4970" s="22"/>
      <c r="BA4970" s="22"/>
      <c r="BD4970" s="22"/>
    </row>
    <row r="4971" spans="2:56" x14ac:dyDescent="0.3">
      <c r="B4971" s="22"/>
      <c r="C4971" s="55"/>
      <c r="D4971" s="44"/>
      <c r="G4971" s="22"/>
      <c r="H4971" s="44"/>
      <c r="I4971" s="67"/>
      <c r="J4971" s="67"/>
      <c r="K4971" s="4"/>
      <c r="N4971" s="22"/>
      <c r="Q4971" s="22"/>
      <c r="T4971" s="22"/>
      <c r="W4971" s="22"/>
      <c r="Z4971" s="22"/>
      <c r="AC4971" s="22"/>
      <c r="AF4971" s="22"/>
      <c r="AI4971" s="22"/>
      <c r="AL4971" s="22"/>
      <c r="AO4971" s="22"/>
      <c r="AR4971" s="22"/>
      <c r="AU4971" s="22"/>
      <c r="AX4971" s="22"/>
      <c r="BA4971" s="22"/>
      <c r="BD4971" s="22"/>
    </row>
    <row r="4972" spans="2:56" x14ac:dyDescent="0.3">
      <c r="B4972" s="22"/>
      <c r="C4972" s="55"/>
      <c r="D4972" s="44"/>
      <c r="G4972" s="22"/>
      <c r="H4972" s="44"/>
      <c r="I4972" s="67"/>
      <c r="J4972" s="67"/>
      <c r="K4972" s="4"/>
      <c r="N4972" s="22"/>
      <c r="Q4972" s="22"/>
      <c r="T4972" s="22"/>
      <c r="W4972" s="22"/>
      <c r="Z4972" s="22"/>
      <c r="AC4972" s="22"/>
      <c r="AF4972" s="22"/>
      <c r="AI4972" s="22"/>
      <c r="AL4972" s="22"/>
      <c r="AO4972" s="22"/>
      <c r="AR4972" s="22"/>
      <c r="AU4972" s="22"/>
      <c r="AX4972" s="22"/>
      <c r="BA4972" s="22"/>
      <c r="BD4972" s="22"/>
    </row>
    <row r="4973" spans="2:56" x14ac:dyDescent="0.3">
      <c r="B4973" s="22"/>
      <c r="C4973" s="55"/>
      <c r="D4973" s="44"/>
      <c r="G4973" s="22"/>
      <c r="H4973" s="44"/>
      <c r="I4973" s="67"/>
      <c r="J4973" s="67"/>
      <c r="K4973" s="4"/>
      <c r="N4973" s="22"/>
      <c r="Q4973" s="22"/>
      <c r="T4973" s="22"/>
      <c r="W4973" s="22"/>
      <c r="Z4973" s="22"/>
      <c r="AC4973" s="22"/>
      <c r="AF4973" s="22"/>
      <c r="AI4973" s="22"/>
      <c r="AL4973" s="22"/>
      <c r="AO4973" s="22"/>
      <c r="AR4973" s="22"/>
      <c r="AU4973" s="22"/>
      <c r="AX4973" s="22"/>
      <c r="BA4973" s="22"/>
      <c r="BD4973" s="22"/>
    </row>
    <row r="4974" spans="2:56" x14ac:dyDescent="0.3">
      <c r="B4974" s="22"/>
      <c r="C4974" s="55"/>
      <c r="D4974" s="44"/>
      <c r="G4974" s="22"/>
      <c r="H4974" s="44"/>
      <c r="I4974" s="67"/>
      <c r="J4974" s="67"/>
      <c r="K4974" s="4"/>
      <c r="N4974" s="22"/>
      <c r="Q4974" s="22"/>
      <c r="T4974" s="22"/>
      <c r="W4974" s="22"/>
      <c r="Z4974" s="22"/>
      <c r="AC4974" s="22"/>
      <c r="AF4974" s="22"/>
      <c r="AI4974" s="22"/>
      <c r="AL4974" s="22"/>
      <c r="AO4974" s="22"/>
      <c r="AR4974" s="22"/>
      <c r="AU4974" s="22"/>
      <c r="AX4974" s="22"/>
      <c r="BA4974" s="22"/>
      <c r="BD4974" s="22"/>
    </row>
    <row r="4975" spans="2:56" x14ac:dyDescent="0.3">
      <c r="B4975" s="22"/>
      <c r="C4975" s="55"/>
      <c r="D4975" s="44"/>
      <c r="G4975" s="22"/>
      <c r="H4975" s="44"/>
      <c r="I4975" s="67"/>
      <c r="J4975" s="67"/>
      <c r="K4975" s="4"/>
      <c r="N4975" s="22"/>
      <c r="Q4975" s="22"/>
      <c r="T4975" s="22"/>
      <c r="W4975" s="22"/>
      <c r="Z4975" s="22"/>
      <c r="AC4975" s="22"/>
      <c r="AF4975" s="22"/>
      <c r="AI4975" s="22"/>
      <c r="AL4975" s="22"/>
      <c r="AO4975" s="22"/>
      <c r="AR4975" s="22"/>
      <c r="AU4975" s="22"/>
      <c r="AX4975" s="22"/>
      <c r="BA4975" s="22"/>
      <c r="BD4975" s="22"/>
    </row>
    <row r="4976" spans="2:56" x14ac:dyDescent="0.3">
      <c r="B4976" s="22"/>
      <c r="C4976" s="55"/>
      <c r="D4976" s="44"/>
      <c r="G4976" s="22"/>
      <c r="H4976" s="44"/>
      <c r="I4976" s="67"/>
      <c r="J4976" s="67"/>
      <c r="K4976" s="4"/>
      <c r="N4976" s="22"/>
      <c r="Q4976" s="22"/>
      <c r="T4976" s="22"/>
      <c r="W4976" s="22"/>
      <c r="Z4976" s="22"/>
      <c r="AC4976" s="22"/>
      <c r="AF4976" s="22"/>
      <c r="AI4976" s="22"/>
      <c r="AL4976" s="22"/>
      <c r="AO4976" s="22"/>
      <c r="AR4976" s="22"/>
      <c r="AU4976" s="22"/>
      <c r="AX4976" s="22"/>
      <c r="BA4976" s="22"/>
      <c r="BD4976" s="22"/>
    </row>
    <row r="4977" spans="2:56" x14ac:dyDescent="0.3">
      <c r="B4977" s="22"/>
      <c r="C4977" s="55"/>
      <c r="D4977" s="44"/>
      <c r="G4977" s="22"/>
      <c r="H4977" s="44"/>
      <c r="I4977" s="67"/>
      <c r="J4977" s="67"/>
      <c r="K4977" s="4"/>
      <c r="N4977" s="22"/>
      <c r="Q4977" s="22"/>
      <c r="T4977" s="22"/>
      <c r="W4977" s="22"/>
      <c r="Z4977" s="22"/>
      <c r="AC4977" s="22"/>
      <c r="AF4977" s="22"/>
      <c r="AI4977" s="22"/>
      <c r="AL4977" s="22"/>
      <c r="AO4977" s="22"/>
      <c r="AR4977" s="22"/>
      <c r="AU4977" s="22"/>
      <c r="AX4977" s="22"/>
      <c r="BA4977" s="22"/>
      <c r="BD4977" s="22"/>
    </row>
    <row r="4978" spans="2:56" x14ac:dyDescent="0.3">
      <c r="B4978" s="22"/>
      <c r="C4978" s="55"/>
      <c r="D4978" s="44"/>
      <c r="G4978" s="22"/>
      <c r="H4978" s="44"/>
      <c r="I4978" s="67"/>
      <c r="J4978" s="67"/>
      <c r="K4978" s="4"/>
      <c r="N4978" s="22"/>
      <c r="Q4978" s="22"/>
      <c r="T4978" s="22"/>
      <c r="W4978" s="22"/>
      <c r="Z4978" s="22"/>
      <c r="AC4978" s="22"/>
      <c r="AF4978" s="22"/>
      <c r="AI4978" s="22"/>
      <c r="AL4978" s="22"/>
      <c r="AO4978" s="22"/>
      <c r="AR4978" s="22"/>
      <c r="AU4978" s="22"/>
      <c r="AX4978" s="22"/>
      <c r="BA4978" s="22"/>
      <c r="BD4978" s="22"/>
    </row>
    <row r="4979" spans="2:56" x14ac:dyDescent="0.3">
      <c r="B4979" s="22"/>
      <c r="C4979" s="55"/>
      <c r="D4979" s="44"/>
      <c r="G4979" s="22"/>
      <c r="H4979" s="44"/>
      <c r="I4979" s="67"/>
      <c r="J4979" s="67"/>
      <c r="K4979" s="4"/>
      <c r="N4979" s="22"/>
      <c r="Q4979" s="22"/>
      <c r="T4979" s="22"/>
      <c r="W4979" s="22"/>
      <c r="Z4979" s="22"/>
      <c r="AC4979" s="22"/>
      <c r="AF4979" s="22"/>
      <c r="AI4979" s="22"/>
      <c r="AL4979" s="22"/>
      <c r="AO4979" s="22"/>
      <c r="AR4979" s="22"/>
      <c r="AU4979" s="22"/>
      <c r="AX4979" s="22"/>
      <c r="BA4979" s="22"/>
      <c r="BD4979" s="22"/>
    </row>
    <row r="4980" spans="2:56" x14ac:dyDescent="0.3">
      <c r="B4980" s="22"/>
      <c r="C4980" s="55"/>
      <c r="D4980" s="44"/>
      <c r="G4980" s="22"/>
      <c r="H4980" s="44"/>
      <c r="I4980" s="67"/>
      <c r="J4980" s="67"/>
      <c r="K4980" s="4"/>
      <c r="N4980" s="22"/>
      <c r="Q4980" s="22"/>
      <c r="T4980" s="22"/>
      <c r="W4980" s="22"/>
      <c r="Z4980" s="22"/>
      <c r="AC4980" s="22"/>
      <c r="AF4980" s="22"/>
      <c r="AI4980" s="22"/>
      <c r="AL4980" s="22"/>
      <c r="AO4980" s="22"/>
      <c r="AR4980" s="22"/>
      <c r="AU4980" s="22"/>
      <c r="AX4980" s="22"/>
      <c r="BA4980" s="22"/>
      <c r="BD4980" s="22"/>
    </row>
    <row r="4981" spans="2:56" x14ac:dyDescent="0.3">
      <c r="B4981" s="22"/>
      <c r="C4981" s="55"/>
      <c r="D4981" s="44"/>
      <c r="G4981" s="22"/>
      <c r="H4981" s="44"/>
      <c r="I4981" s="67"/>
      <c r="J4981" s="67"/>
      <c r="K4981" s="4"/>
      <c r="N4981" s="22"/>
      <c r="Q4981" s="22"/>
      <c r="T4981" s="22"/>
      <c r="W4981" s="22"/>
      <c r="Z4981" s="22"/>
      <c r="AC4981" s="22"/>
      <c r="AF4981" s="22"/>
      <c r="AI4981" s="22"/>
      <c r="AL4981" s="22"/>
      <c r="AO4981" s="22"/>
      <c r="AR4981" s="22"/>
      <c r="AU4981" s="22"/>
      <c r="AX4981" s="22"/>
      <c r="BA4981" s="22"/>
      <c r="BD4981" s="22"/>
    </row>
    <row r="4982" spans="2:56" x14ac:dyDescent="0.3">
      <c r="B4982" s="22"/>
      <c r="C4982" s="55"/>
      <c r="D4982" s="44"/>
      <c r="G4982" s="22"/>
      <c r="H4982" s="44"/>
      <c r="I4982" s="67"/>
      <c r="J4982" s="67"/>
      <c r="K4982" s="4"/>
      <c r="N4982" s="22"/>
      <c r="Q4982" s="22"/>
      <c r="T4982" s="22"/>
      <c r="W4982" s="22"/>
      <c r="Z4982" s="22"/>
      <c r="AC4982" s="22"/>
      <c r="AF4982" s="22"/>
      <c r="AI4982" s="22"/>
      <c r="AL4982" s="22"/>
      <c r="AO4982" s="22"/>
      <c r="AR4982" s="22"/>
      <c r="AU4982" s="22"/>
      <c r="AX4982" s="22"/>
      <c r="BA4982" s="22"/>
      <c r="BD4982" s="22"/>
    </row>
    <row r="4983" spans="2:56" x14ac:dyDescent="0.3">
      <c r="B4983" s="22"/>
      <c r="C4983" s="55"/>
      <c r="D4983" s="44"/>
      <c r="G4983" s="22"/>
      <c r="H4983" s="44"/>
      <c r="I4983" s="67"/>
      <c r="J4983" s="67"/>
      <c r="K4983" s="4"/>
      <c r="N4983" s="22"/>
      <c r="Q4983" s="22"/>
      <c r="T4983" s="22"/>
      <c r="W4983" s="22"/>
      <c r="Z4983" s="22"/>
      <c r="AC4983" s="22"/>
      <c r="AF4983" s="22"/>
      <c r="AI4983" s="22"/>
      <c r="AL4983" s="22"/>
      <c r="AO4983" s="22"/>
      <c r="AR4983" s="22"/>
      <c r="AU4983" s="22"/>
      <c r="AX4983" s="22"/>
      <c r="BA4983" s="22"/>
      <c r="BD4983" s="22"/>
    </row>
    <row r="4984" spans="2:56" x14ac:dyDescent="0.3">
      <c r="B4984" s="22"/>
      <c r="C4984" s="55"/>
      <c r="D4984" s="44"/>
      <c r="G4984" s="22"/>
      <c r="H4984" s="44"/>
      <c r="I4984" s="67"/>
      <c r="J4984" s="67"/>
      <c r="K4984" s="4"/>
      <c r="N4984" s="22"/>
      <c r="Q4984" s="22"/>
      <c r="T4984" s="22"/>
      <c r="W4984" s="22"/>
      <c r="Z4984" s="22"/>
      <c r="AC4984" s="22"/>
      <c r="AF4984" s="22"/>
      <c r="AI4984" s="22"/>
      <c r="AL4984" s="22"/>
      <c r="AO4984" s="22"/>
      <c r="AR4984" s="22"/>
      <c r="AU4984" s="22"/>
      <c r="AX4984" s="22"/>
      <c r="BA4984" s="22"/>
      <c r="BD4984" s="22"/>
    </row>
    <row r="4985" spans="2:56" x14ac:dyDescent="0.3">
      <c r="B4985" s="22"/>
      <c r="C4985" s="55"/>
      <c r="D4985" s="44"/>
      <c r="G4985" s="22"/>
      <c r="H4985" s="44"/>
      <c r="I4985" s="67"/>
      <c r="J4985" s="67"/>
      <c r="K4985" s="4"/>
      <c r="N4985" s="22"/>
      <c r="Q4985" s="22"/>
      <c r="T4985" s="22"/>
      <c r="W4985" s="22"/>
      <c r="Z4985" s="22"/>
      <c r="AC4985" s="22"/>
      <c r="AF4985" s="22"/>
      <c r="AI4985" s="22"/>
      <c r="AL4985" s="22"/>
      <c r="AO4985" s="22"/>
      <c r="AR4985" s="22"/>
      <c r="AU4985" s="22"/>
      <c r="AX4985" s="22"/>
      <c r="BA4985" s="22"/>
      <c r="BD4985" s="22"/>
    </row>
    <row r="4986" spans="2:56" x14ac:dyDescent="0.3">
      <c r="B4986" s="22"/>
      <c r="C4986" s="55"/>
      <c r="D4986" s="44"/>
      <c r="G4986" s="22"/>
      <c r="H4986" s="44"/>
      <c r="I4986" s="67"/>
      <c r="J4986" s="67"/>
      <c r="K4986" s="4"/>
      <c r="N4986" s="22"/>
      <c r="Q4986" s="22"/>
      <c r="T4986" s="22"/>
      <c r="W4986" s="22"/>
      <c r="Z4986" s="22"/>
      <c r="AC4986" s="22"/>
      <c r="AF4986" s="22"/>
      <c r="AI4986" s="22"/>
      <c r="AL4986" s="22"/>
      <c r="AO4986" s="22"/>
      <c r="AR4986" s="22"/>
      <c r="AU4986" s="22"/>
      <c r="AX4986" s="22"/>
      <c r="BA4986" s="22"/>
      <c r="BD4986" s="22"/>
    </row>
    <row r="4987" spans="2:56" x14ac:dyDescent="0.3">
      <c r="B4987" s="22"/>
      <c r="C4987" s="55"/>
      <c r="D4987" s="44"/>
      <c r="G4987" s="22"/>
      <c r="H4987" s="44"/>
      <c r="I4987" s="67"/>
      <c r="J4987" s="67"/>
      <c r="K4987" s="4"/>
      <c r="N4987" s="22"/>
      <c r="Q4987" s="22"/>
      <c r="T4987" s="22"/>
      <c r="W4987" s="22"/>
      <c r="Z4987" s="22"/>
      <c r="AC4987" s="22"/>
      <c r="AF4987" s="22"/>
      <c r="AI4987" s="22"/>
      <c r="AL4987" s="22"/>
      <c r="AO4987" s="22"/>
      <c r="AR4987" s="22"/>
      <c r="AU4987" s="22"/>
      <c r="AX4987" s="22"/>
      <c r="BA4987" s="22"/>
      <c r="BD4987" s="22"/>
    </row>
    <row r="4988" spans="2:56" x14ac:dyDescent="0.3">
      <c r="B4988" s="22"/>
      <c r="C4988" s="55"/>
      <c r="D4988" s="44"/>
      <c r="G4988" s="22"/>
      <c r="H4988" s="44"/>
      <c r="I4988" s="67"/>
      <c r="J4988" s="67"/>
      <c r="K4988" s="4"/>
      <c r="N4988" s="22"/>
      <c r="Q4988" s="22"/>
      <c r="T4988" s="22"/>
      <c r="W4988" s="22"/>
      <c r="Z4988" s="22"/>
      <c r="AC4988" s="22"/>
      <c r="AF4988" s="22"/>
      <c r="AI4988" s="22"/>
      <c r="AL4988" s="22"/>
      <c r="AO4988" s="22"/>
      <c r="AR4988" s="22"/>
      <c r="AU4988" s="22"/>
      <c r="AX4988" s="22"/>
      <c r="BA4988" s="22"/>
      <c r="BD4988" s="22"/>
    </row>
    <row r="4989" spans="2:56" x14ac:dyDescent="0.3">
      <c r="B4989" s="22"/>
      <c r="C4989" s="55"/>
      <c r="D4989" s="44"/>
      <c r="G4989" s="22"/>
      <c r="H4989" s="44"/>
      <c r="I4989" s="67"/>
      <c r="J4989" s="67"/>
      <c r="K4989" s="4"/>
      <c r="N4989" s="22"/>
      <c r="Q4989" s="22"/>
      <c r="T4989" s="22"/>
      <c r="W4989" s="22"/>
      <c r="Z4989" s="22"/>
      <c r="AC4989" s="22"/>
      <c r="AF4989" s="22"/>
      <c r="AI4989" s="22"/>
      <c r="AL4989" s="22"/>
      <c r="AO4989" s="22"/>
      <c r="AR4989" s="22"/>
      <c r="AU4989" s="22"/>
      <c r="AX4989" s="22"/>
      <c r="BA4989" s="22"/>
      <c r="BD4989" s="22"/>
    </row>
    <row r="4990" spans="2:56" x14ac:dyDescent="0.3">
      <c r="B4990" s="22"/>
      <c r="C4990" s="55"/>
      <c r="D4990" s="44"/>
      <c r="G4990" s="22"/>
      <c r="H4990" s="44"/>
      <c r="I4990" s="67"/>
      <c r="J4990" s="67"/>
      <c r="K4990" s="4"/>
      <c r="N4990" s="22"/>
      <c r="Q4990" s="22"/>
      <c r="T4990" s="22"/>
      <c r="W4990" s="22"/>
      <c r="Z4990" s="22"/>
      <c r="AC4990" s="22"/>
      <c r="AF4990" s="22"/>
      <c r="AI4990" s="22"/>
      <c r="AL4990" s="22"/>
      <c r="AO4990" s="22"/>
      <c r="AR4990" s="22"/>
      <c r="AU4990" s="22"/>
      <c r="AX4990" s="22"/>
      <c r="BA4990" s="22"/>
      <c r="BD4990" s="22"/>
    </row>
    <row r="4991" spans="2:56" x14ac:dyDescent="0.3">
      <c r="B4991" s="22"/>
      <c r="C4991" s="55"/>
      <c r="D4991" s="44"/>
      <c r="G4991" s="22"/>
      <c r="H4991" s="44"/>
      <c r="I4991" s="67"/>
      <c r="J4991" s="67"/>
      <c r="K4991" s="4"/>
      <c r="N4991" s="22"/>
      <c r="Q4991" s="22"/>
      <c r="T4991" s="22"/>
      <c r="W4991" s="22"/>
      <c r="Z4991" s="22"/>
      <c r="AC4991" s="22"/>
      <c r="AF4991" s="22"/>
      <c r="AI4991" s="22"/>
      <c r="AL4991" s="22"/>
      <c r="AO4991" s="22"/>
      <c r="AR4991" s="22"/>
      <c r="AU4991" s="22"/>
      <c r="AX4991" s="22"/>
      <c r="BA4991" s="22"/>
      <c r="BD4991" s="22"/>
    </row>
    <row r="4992" spans="2:56" x14ac:dyDescent="0.3">
      <c r="B4992" s="22"/>
      <c r="C4992" s="55"/>
      <c r="D4992" s="44"/>
      <c r="G4992" s="22"/>
      <c r="H4992" s="44"/>
      <c r="I4992" s="67"/>
      <c r="J4992" s="67"/>
      <c r="K4992" s="4"/>
      <c r="N4992" s="22"/>
      <c r="Q4992" s="22"/>
      <c r="T4992" s="22"/>
      <c r="W4992" s="22"/>
      <c r="Z4992" s="22"/>
      <c r="AC4992" s="22"/>
      <c r="AF4992" s="22"/>
      <c r="AI4992" s="22"/>
      <c r="AL4992" s="22"/>
      <c r="AO4992" s="22"/>
      <c r="AR4992" s="22"/>
      <c r="AU4992" s="22"/>
      <c r="AX4992" s="22"/>
      <c r="BA4992" s="22"/>
      <c r="BD4992" s="22"/>
    </row>
    <row r="4993" spans="2:56" x14ac:dyDescent="0.3">
      <c r="B4993" s="22"/>
      <c r="C4993" s="55"/>
      <c r="D4993" s="44"/>
      <c r="G4993" s="22"/>
      <c r="H4993" s="44"/>
      <c r="I4993" s="67"/>
      <c r="J4993" s="67"/>
      <c r="K4993" s="4"/>
      <c r="N4993" s="22"/>
      <c r="Q4993" s="22"/>
      <c r="T4993" s="22"/>
      <c r="W4993" s="22"/>
      <c r="Z4993" s="22"/>
      <c r="AC4993" s="22"/>
      <c r="AF4993" s="22"/>
      <c r="AI4993" s="22"/>
      <c r="AL4993" s="22"/>
      <c r="AO4993" s="22"/>
      <c r="AR4993" s="22"/>
      <c r="AU4993" s="22"/>
      <c r="AX4993" s="22"/>
      <c r="BA4993" s="22"/>
      <c r="BD4993" s="22"/>
    </row>
    <row r="4994" spans="2:56" x14ac:dyDescent="0.3">
      <c r="B4994" s="22"/>
      <c r="C4994" s="55"/>
      <c r="D4994" s="44"/>
      <c r="G4994" s="22"/>
      <c r="H4994" s="44"/>
      <c r="I4994" s="67"/>
      <c r="J4994" s="67"/>
      <c r="K4994" s="4"/>
      <c r="N4994" s="22"/>
      <c r="Q4994" s="22"/>
      <c r="T4994" s="22"/>
      <c r="W4994" s="22"/>
      <c r="Z4994" s="22"/>
      <c r="AC4994" s="22"/>
      <c r="AF4994" s="22"/>
      <c r="AI4994" s="22"/>
      <c r="AL4994" s="22"/>
      <c r="AO4994" s="22"/>
      <c r="AR4994" s="22"/>
      <c r="AU4994" s="22"/>
      <c r="AX4994" s="22"/>
      <c r="BA4994" s="22"/>
      <c r="BD4994" s="22"/>
    </row>
    <row r="4995" spans="2:56" x14ac:dyDescent="0.3">
      <c r="B4995" s="22"/>
      <c r="C4995" s="55"/>
      <c r="D4995" s="44"/>
      <c r="G4995" s="22"/>
      <c r="H4995" s="44"/>
      <c r="I4995" s="67"/>
      <c r="J4995" s="67"/>
      <c r="K4995" s="4"/>
      <c r="N4995" s="22"/>
      <c r="Q4995" s="22"/>
      <c r="T4995" s="22"/>
      <c r="W4995" s="22"/>
      <c r="Z4995" s="22"/>
      <c r="AC4995" s="22"/>
      <c r="AF4995" s="22"/>
      <c r="AI4995" s="22"/>
      <c r="AL4995" s="22"/>
      <c r="AO4995" s="22"/>
      <c r="AR4995" s="22"/>
      <c r="AU4995" s="22"/>
      <c r="AX4995" s="22"/>
      <c r="BA4995" s="22"/>
      <c r="BD4995" s="22"/>
    </row>
    <row r="4996" spans="2:56" x14ac:dyDescent="0.3">
      <c r="B4996" s="22"/>
      <c r="C4996" s="55"/>
      <c r="D4996" s="44"/>
      <c r="G4996" s="22"/>
      <c r="H4996" s="44"/>
      <c r="I4996" s="67"/>
      <c r="J4996" s="67"/>
      <c r="K4996" s="4"/>
      <c r="N4996" s="22"/>
      <c r="Q4996" s="22"/>
      <c r="T4996" s="22"/>
      <c r="W4996" s="22"/>
      <c r="Z4996" s="22"/>
      <c r="AC4996" s="22"/>
      <c r="AF4996" s="22"/>
      <c r="AI4996" s="22"/>
      <c r="AL4996" s="22"/>
      <c r="AO4996" s="22"/>
      <c r="AR4996" s="22"/>
      <c r="AU4996" s="22"/>
      <c r="AX4996" s="22"/>
      <c r="BA4996" s="22"/>
      <c r="BD4996" s="22"/>
    </row>
    <row r="4997" spans="2:56" x14ac:dyDescent="0.3">
      <c r="B4997" s="22"/>
      <c r="C4997" s="55"/>
      <c r="D4997" s="44"/>
      <c r="G4997" s="22"/>
      <c r="H4997" s="44"/>
      <c r="I4997" s="67"/>
      <c r="J4997" s="67"/>
      <c r="K4997" s="4"/>
      <c r="N4997" s="22"/>
      <c r="Q4997" s="22"/>
      <c r="T4997" s="22"/>
      <c r="W4997" s="22"/>
      <c r="Z4997" s="22"/>
      <c r="AC4997" s="22"/>
      <c r="AF4997" s="22"/>
      <c r="AI4997" s="22"/>
      <c r="AL4997" s="22"/>
      <c r="AO4997" s="22"/>
      <c r="AR4997" s="22"/>
      <c r="AU4997" s="22"/>
      <c r="AX4997" s="22"/>
      <c r="BA4997" s="22"/>
      <c r="BD4997" s="22"/>
    </row>
    <row r="4998" spans="2:56" x14ac:dyDescent="0.3">
      <c r="B4998" s="22"/>
      <c r="C4998" s="55"/>
      <c r="D4998" s="44"/>
      <c r="G4998" s="22"/>
      <c r="H4998" s="44"/>
      <c r="I4998" s="67"/>
      <c r="J4998" s="67"/>
      <c r="K4998" s="4"/>
      <c r="N4998" s="22"/>
      <c r="Q4998" s="22"/>
      <c r="T4998" s="22"/>
      <c r="W4998" s="22"/>
      <c r="Z4998" s="22"/>
      <c r="AC4998" s="22"/>
      <c r="AF4998" s="22"/>
      <c r="AI4998" s="22"/>
      <c r="AL4998" s="22"/>
      <c r="AO4998" s="22"/>
      <c r="AR4998" s="22"/>
      <c r="AU4998" s="22"/>
      <c r="AX4998" s="22"/>
      <c r="BA4998" s="22"/>
      <c r="BD4998" s="22"/>
    </row>
    <row r="4999" spans="2:56" x14ac:dyDescent="0.3">
      <c r="B4999" s="22"/>
      <c r="C4999" s="55"/>
      <c r="D4999" s="44"/>
      <c r="G4999" s="22"/>
      <c r="H4999" s="44"/>
      <c r="I4999" s="67"/>
      <c r="J4999" s="67"/>
      <c r="K4999" s="4"/>
      <c r="N4999" s="22"/>
      <c r="Q4999" s="22"/>
      <c r="T4999" s="22"/>
      <c r="W4999" s="22"/>
      <c r="Z4999" s="22"/>
      <c r="AC4999" s="22"/>
      <c r="AF4999" s="22"/>
      <c r="AI4999" s="22"/>
      <c r="AL4999" s="22"/>
      <c r="AO4999" s="22"/>
      <c r="AR4999" s="22"/>
      <c r="AU4999" s="22"/>
      <c r="AX4999" s="22"/>
      <c r="BA4999" s="22"/>
      <c r="BD4999" s="22"/>
    </row>
    <row r="5000" spans="2:56" x14ac:dyDescent="0.3">
      <c r="B5000" s="22"/>
      <c r="C5000" s="55"/>
      <c r="D5000" s="44"/>
      <c r="G5000" s="22"/>
      <c r="H5000" s="44"/>
      <c r="I5000" s="67"/>
      <c r="J5000" s="67"/>
      <c r="K5000" s="4"/>
      <c r="N5000" s="22"/>
      <c r="Q5000" s="22"/>
      <c r="T5000" s="22"/>
      <c r="W5000" s="22"/>
      <c r="Z5000" s="22"/>
      <c r="AC5000" s="22"/>
      <c r="AF5000" s="22"/>
      <c r="AI5000" s="22"/>
      <c r="AL5000" s="22"/>
      <c r="AO5000" s="22"/>
      <c r="AR5000" s="22"/>
      <c r="AU5000" s="22"/>
      <c r="AX5000" s="22"/>
      <c r="BA5000" s="22"/>
      <c r="BD5000" s="22"/>
    </row>
    <row r="5001" spans="2:56" x14ac:dyDescent="0.3">
      <c r="B5001" s="22"/>
      <c r="C5001" s="55"/>
      <c r="D5001" s="44"/>
      <c r="G5001" s="22"/>
      <c r="H5001" s="44"/>
      <c r="I5001" s="67"/>
      <c r="J5001" s="67"/>
      <c r="K5001" s="4"/>
      <c r="N5001" s="22"/>
      <c r="Q5001" s="22"/>
      <c r="T5001" s="22"/>
      <c r="W5001" s="22"/>
      <c r="Z5001" s="22"/>
      <c r="AC5001" s="22"/>
      <c r="AF5001" s="22"/>
      <c r="AI5001" s="22"/>
      <c r="AL5001" s="22"/>
      <c r="AO5001" s="22"/>
      <c r="AR5001" s="22"/>
      <c r="AU5001" s="22"/>
      <c r="AX5001" s="22"/>
      <c r="BA5001" s="22"/>
      <c r="BD5001" s="22"/>
    </row>
    <row r="5002" spans="2:56" x14ac:dyDescent="0.3">
      <c r="B5002" s="22"/>
      <c r="C5002" s="55"/>
      <c r="D5002" s="44"/>
      <c r="G5002" s="22"/>
      <c r="H5002" s="44"/>
      <c r="I5002" s="67"/>
      <c r="J5002" s="67"/>
      <c r="K5002" s="4"/>
      <c r="N5002" s="22"/>
      <c r="Q5002" s="22"/>
      <c r="T5002" s="22"/>
      <c r="W5002" s="22"/>
      <c r="Z5002" s="22"/>
      <c r="AC5002" s="22"/>
      <c r="AF5002" s="22"/>
      <c r="AI5002" s="22"/>
      <c r="AL5002" s="22"/>
      <c r="AO5002" s="22"/>
      <c r="AR5002" s="22"/>
      <c r="AU5002" s="22"/>
      <c r="AX5002" s="22"/>
      <c r="BA5002" s="22"/>
      <c r="BD5002" s="22"/>
    </row>
    <row r="5003" spans="2:56" x14ac:dyDescent="0.3">
      <c r="B5003" s="22"/>
      <c r="C5003" s="55"/>
      <c r="D5003" s="44"/>
      <c r="G5003" s="22"/>
      <c r="H5003" s="44"/>
      <c r="I5003" s="67"/>
      <c r="J5003" s="67"/>
      <c r="K5003" s="4"/>
      <c r="N5003" s="22"/>
      <c r="Q5003" s="22"/>
      <c r="T5003" s="22"/>
      <c r="W5003" s="22"/>
      <c r="Z5003" s="22"/>
      <c r="AC5003" s="22"/>
      <c r="AF5003" s="22"/>
      <c r="AI5003" s="22"/>
      <c r="AL5003" s="22"/>
      <c r="AO5003" s="22"/>
      <c r="AR5003" s="22"/>
      <c r="AU5003" s="22"/>
      <c r="AX5003" s="22"/>
      <c r="BA5003" s="22"/>
      <c r="BD5003" s="22"/>
    </row>
    <row r="5004" spans="2:56" x14ac:dyDescent="0.3">
      <c r="B5004" s="22"/>
      <c r="C5004" s="55"/>
      <c r="D5004" s="44"/>
      <c r="G5004" s="22"/>
      <c r="H5004" s="44"/>
      <c r="I5004" s="67"/>
      <c r="J5004" s="67"/>
      <c r="K5004" s="4"/>
      <c r="N5004" s="22"/>
      <c r="Q5004" s="22"/>
      <c r="T5004" s="22"/>
      <c r="W5004" s="22"/>
      <c r="Z5004" s="22"/>
      <c r="AC5004" s="22"/>
      <c r="AF5004" s="22"/>
      <c r="AI5004" s="22"/>
      <c r="AL5004" s="22"/>
      <c r="AO5004" s="22"/>
      <c r="AR5004" s="22"/>
      <c r="AU5004" s="22"/>
      <c r="AX5004" s="22"/>
      <c r="BA5004" s="22"/>
      <c r="BD5004" s="22"/>
    </row>
    <row r="5005" spans="2:56" x14ac:dyDescent="0.3">
      <c r="B5005" s="22"/>
      <c r="C5005" s="55"/>
      <c r="D5005" s="44"/>
      <c r="G5005" s="22"/>
      <c r="H5005" s="44"/>
      <c r="I5005" s="67"/>
      <c r="J5005" s="67"/>
      <c r="K5005" s="4"/>
      <c r="N5005" s="22"/>
      <c r="Q5005" s="22"/>
      <c r="T5005" s="22"/>
      <c r="W5005" s="22"/>
      <c r="Z5005" s="22"/>
      <c r="AC5005" s="22"/>
      <c r="AF5005" s="22"/>
      <c r="AI5005" s="22"/>
      <c r="AL5005" s="22"/>
      <c r="AO5005" s="22"/>
      <c r="AR5005" s="22"/>
      <c r="AU5005" s="22"/>
      <c r="AX5005" s="22"/>
      <c r="BA5005" s="22"/>
      <c r="BD5005" s="22"/>
    </row>
    <row r="5006" spans="2:56" x14ac:dyDescent="0.3">
      <c r="B5006" s="22"/>
      <c r="C5006" s="55"/>
      <c r="D5006" s="44"/>
      <c r="G5006" s="22"/>
      <c r="H5006" s="44"/>
      <c r="I5006" s="67"/>
      <c r="J5006" s="67"/>
      <c r="K5006" s="4"/>
      <c r="N5006" s="22"/>
      <c r="Q5006" s="22"/>
      <c r="T5006" s="22"/>
      <c r="W5006" s="22"/>
      <c r="Z5006" s="22"/>
      <c r="AC5006" s="22"/>
      <c r="AF5006" s="22"/>
      <c r="AI5006" s="22"/>
      <c r="AL5006" s="22"/>
      <c r="AO5006" s="22"/>
      <c r="AR5006" s="22"/>
      <c r="AU5006" s="22"/>
      <c r="AX5006" s="22"/>
      <c r="BA5006" s="22"/>
      <c r="BD5006" s="22"/>
    </row>
    <row r="5007" spans="2:56" x14ac:dyDescent="0.3">
      <c r="B5007" s="22"/>
      <c r="C5007" s="55"/>
      <c r="D5007" s="44"/>
      <c r="G5007" s="22"/>
      <c r="H5007" s="44"/>
      <c r="I5007" s="67"/>
      <c r="J5007" s="67"/>
      <c r="K5007" s="4"/>
      <c r="N5007" s="22"/>
      <c r="Q5007" s="22"/>
      <c r="T5007" s="22"/>
      <c r="W5007" s="22"/>
      <c r="Z5007" s="22"/>
      <c r="AC5007" s="22"/>
      <c r="AF5007" s="22"/>
      <c r="AI5007" s="22"/>
      <c r="AL5007" s="22"/>
      <c r="AO5007" s="22"/>
      <c r="AR5007" s="22"/>
      <c r="AU5007" s="22"/>
      <c r="AX5007" s="22"/>
      <c r="BA5007" s="22"/>
      <c r="BD5007" s="22"/>
    </row>
    <row r="5008" spans="2:56" x14ac:dyDescent="0.3">
      <c r="B5008" s="22"/>
      <c r="C5008" s="55"/>
      <c r="D5008" s="44"/>
      <c r="G5008" s="22"/>
      <c r="H5008" s="44"/>
      <c r="I5008" s="67"/>
      <c r="J5008" s="67"/>
      <c r="K5008" s="4"/>
      <c r="N5008" s="22"/>
      <c r="Q5008" s="22"/>
      <c r="T5008" s="22"/>
      <c r="W5008" s="22"/>
      <c r="Z5008" s="22"/>
      <c r="AC5008" s="22"/>
      <c r="AF5008" s="22"/>
      <c r="AI5008" s="22"/>
      <c r="AL5008" s="22"/>
      <c r="AO5008" s="22"/>
      <c r="AR5008" s="22"/>
      <c r="AU5008" s="22"/>
      <c r="AX5008" s="22"/>
      <c r="BA5008" s="22"/>
      <c r="BD5008" s="22"/>
    </row>
    <row r="5009" spans="2:56" x14ac:dyDescent="0.3">
      <c r="B5009" s="22"/>
      <c r="C5009" s="55"/>
      <c r="D5009" s="44"/>
      <c r="G5009" s="22"/>
      <c r="H5009" s="44"/>
      <c r="I5009" s="67"/>
      <c r="J5009" s="67"/>
      <c r="K5009" s="4"/>
      <c r="N5009" s="22"/>
      <c r="Q5009" s="22"/>
      <c r="T5009" s="22"/>
      <c r="W5009" s="22"/>
      <c r="Z5009" s="22"/>
      <c r="AC5009" s="22"/>
      <c r="AF5009" s="22"/>
      <c r="AI5009" s="22"/>
      <c r="AL5009" s="22"/>
      <c r="AO5009" s="22"/>
      <c r="AR5009" s="22"/>
      <c r="AU5009" s="22"/>
      <c r="AX5009" s="22"/>
      <c r="BA5009" s="22"/>
      <c r="BD5009" s="22"/>
    </row>
    <row r="5010" spans="2:56" x14ac:dyDescent="0.3">
      <c r="B5010" s="22"/>
      <c r="C5010" s="55"/>
      <c r="D5010" s="44"/>
      <c r="G5010" s="22"/>
      <c r="H5010" s="44"/>
      <c r="I5010" s="67"/>
      <c r="J5010" s="67"/>
      <c r="K5010" s="4"/>
      <c r="N5010" s="22"/>
      <c r="Q5010" s="22"/>
      <c r="T5010" s="22"/>
      <c r="W5010" s="22"/>
      <c r="Z5010" s="22"/>
      <c r="AC5010" s="22"/>
      <c r="AF5010" s="22"/>
      <c r="AI5010" s="22"/>
      <c r="AL5010" s="22"/>
      <c r="AO5010" s="22"/>
      <c r="AR5010" s="22"/>
      <c r="AU5010" s="22"/>
      <c r="AX5010" s="22"/>
      <c r="BA5010" s="22"/>
      <c r="BD5010" s="22"/>
    </row>
    <row r="5011" spans="2:56" x14ac:dyDescent="0.3">
      <c r="B5011" s="22"/>
      <c r="C5011" s="55"/>
      <c r="D5011" s="44"/>
      <c r="G5011" s="22"/>
      <c r="H5011" s="44"/>
      <c r="I5011" s="67"/>
      <c r="J5011" s="67"/>
      <c r="K5011" s="4"/>
      <c r="N5011" s="22"/>
      <c r="Q5011" s="22"/>
      <c r="T5011" s="22"/>
      <c r="W5011" s="22"/>
      <c r="Z5011" s="22"/>
      <c r="AC5011" s="22"/>
      <c r="AF5011" s="22"/>
      <c r="AI5011" s="22"/>
      <c r="AL5011" s="22"/>
      <c r="AO5011" s="22"/>
      <c r="AR5011" s="22"/>
      <c r="AU5011" s="22"/>
      <c r="AX5011" s="22"/>
      <c r="BA5011" s="22"/>
      <c r="BD5011" s="22"/>
    </row>
    <row r="5012" spans="2:56" x14ac:dyDescent="0.3">
      <c r="B5012" s="22"/>
      <c r="C5012" s="55"/>
      <c r="D5012" s="44"/>
      <c r="G5012" s="22"/>
      <c r="H5012" s="44"/>
      <c r="I5012" s="67"/>
      <c r="J5012" s="67"/>
      <c r="K5012" s="4"/>
      <c r="N5012" s="22"/>
      <c r="Q5012" s="22"/>
      <c r="T5012" s="22"/>
      <c r="W5012" s="22"/>
      <c r="Z5012" s="22"/>
      <c r="AC5012" s="22"/>
      <c r="AF5012" s="22"/>
      <c r="AI5012" s="22"/>
      <c r="AL5012" s="22"/>
      <c r="AO5012" s="22"/>
      <c r="AR5012" s="22"/>
      <c r="AU5012" s="22"/>
      <c r="AX5012" s="22"/>
      <c r="BA5012" s="22"/>
      <c r="BD5012" s="22"/>
    </row>
    <row r="5013" spans="2:56" x14ac:dyDescent="0.3">
      <c r="B5013" s="22"/>
      <c r="C5013" s="55"/>
      <c r="D5013" s="44"/>
      <c r="G5013" s="22"/>
      <c r="H5013" s="44"/>
      <c r="I5013" s="67"/>
      <c r="J5013" s="67"/>
      <c r="K5013" s="4"/>
      <c r="N5013" s="22"/>
      <c r="Q5013" s="22"/>
      <c r="T5013" s="22"/>
      <c r="W5013" s="22"/>
      <c r="Z5013" s="22"/>
      <c r="AC5013" s="22"/>
      <c r="AF5013" s="22"/>
      <c r="AI5013" s="22"/>
      <c r="AL5013" s="22"/>
      <c r="AO5013" s="22"/>
      <c r="AR5013" s="22"/>
      <c r="AU5013" s="22"/>
      <c r="AX5013" s="22"/>
      <c r="BA5013" s="22"/>
      <c r="BD5013" s="22"/>
    </row>
    <row r="5014" spans="2:56" x14ac:dyDescent="0.3">
      <c r="B5014" s="22"/>
      <c r="C5014" s="55"/>
      <c r="D5014" s="44"/>
      <c r="G5014" s="22"/>
      <c r="H5014" s="44"/>
      <c r="I5014" s="67"/>
      <c r="J5014" s="67"/>
      <c r="K5014" s="4"/>
      <c r="N5014" s="22"/>
      <c r="Q5014" s="22"/>
      <c r="T5014" s="22"/>
      <c r="W5014" s="22"/>
      <c r="Z5014" s="22"/>
      <c r="AC5014" s="22"/>
      <c r="AF5014" s="22"/>
      <c r="AI5014" s="22"/>
      <c r="AL5014" s="22"/>
      <c r="AO5014" s="22"/>
      <c r="AR5014" s="22"/>
      <c r="AU5014" s="22"/>
      <c r="AX5014" s="22"/>
      <c r="BA5014" s="22"/>
      <c r="BD5014" s="22"/>
    </row>
    <row r="5015" spans="2:56" x14ac:dyDescent="0.3">
      <c r="B5015" s="22"/>
      <c r="C5015" s="55"/>
      <c r="D5015" s="44"/>
      <c r="G5015" s="22"/>
      <c r="H5015" s="44"/>
      <c r="I5015" s="67"/>
      <c r="J5015" s="67"/>
      <c r="K5015" s="4"/>
      <c r="N5015" s="22"/>
      <c r="Q5015" s="22"/>
      <c r="T5015" s="22"/>
      <c r="W5015" s="22"/>
      <c r="Z5015" s="22"/>
      <c r="AC5015" s="22"/>
      <c r="AF5015" s="22"/>
      <c r="AI5015" s="22"/>
      <c r="AL5015" s="22"/>
      <c r="AO5015" s="22"/>
      <c r="AR5015" s="22"/>
      <c r="AU5015" s="22"/>
      <c r="AX5015" s="22"/>
      <c r="BA5015" s="22"/>
      <c r="BD5015" s="22"/>
    </row>
    <row r="5016" spans="2:56" x14ac:dyDescent="0.3">
      <c r="B5016" s="22"/>
      <c r="C5016" s="55"/>
      <c r="D5016" s="44"/>
      <c r="G5016" s="22"/>
      <c r="H5016" s="44"/>
      <c r="I5016" s="67"/>
      <c r="J5016" s="67"/>
      <c r="K5016" s="4"/>
      <c r="N5016" s="22"/>
      <c r="Q5016" s="22"/>
      <c r="T5016" s="22"/>
      <c r="W5016" s="22"/>
      <c r="Z5016" s="22"/>
      <c r="AC5016" s="22"/>
      <c r="AF5016" s="22"/>
      <c r="AI5016" s="22"/>
      <c r="AL5016" s="22"/>
      <c r="AO5016" s="22"/>
      <c r="AR5016" s="22"/>
      <c r="AU5016" s="22"/>
      <c r="AX5016" s="22"/>
      <c r="BA5016" s="22"/>
      <c r="BD5016" s="22"/>
    </row>
    <row r="5017" spans="2:56" x14ac:dyDescent="0.3">
      <c r="B5017" s="22"/>
      <c r="C5017" s="55"/>
      <c r="D5017" s="44"/>
      <c r="G5017" s="22"/>
      <c r="H5017" s="44"/>
      <c r="I5017" s="67"/>
      <c r="J5017" s="67"/>
      <c r="K5017" s="4"/>
      <c r="N5017" s="22"/>
      <c r="Q5017" s="22"/>
      <c r="T5017" s="22"/>
      <c r="W5017" s="22"/>
      <c r="Z5017" s="22"/>
      <c r="AC5017" s="22"/>
      <c r="AF5017" s="22"/>
      <c r="AI5017" s="22"/>
      <c r="AL5017" s="22"/>
      <c r="AO5017" s="22"/>
      <c r="AR5017" s="22"/>
      <c r="AU5017" s="22"/>
      <c r="AX5017" s="22"/>
      <c r="BA5017" s="22"/>
      <c r="BD5017" s="22"/>
    </row>
    <row r="5018" spans="2:56" x14ac:dyDescent="0.3">
      <c r="B5018" s="22"/>
      <c r="C5018" s="55"/>
      <c r="D5018" s="44"/>
      <c r="G5018" s="22"/>
      <c r="H5018" s="44"/>
      <c r="I5018" s="67"/>
      <c r="J5018" s="67"/>
      <c r="K5018" s="4"/>
      <c r="N5018" s="22"/>
      <c r="Q5018" s="22"/>
      <c r="T5018" s="22"/>
      <c r="W5018" s="22"/>
      <c r="Z5018" s="22"/>
      <c r="AC5018" s="22"/>
      <c r="AF5018" s="22"/>
      <c r="AI5018" s="22"/>
      <c r="AL5018" s="22"/>
      <c r="AO5018" s="22"/>
      <c r="AR5018" s="22"/>
      <c r="AU5018" s="22"/>
      <c r="AX5018" s="22"/>
      <c r="BA5018" s="22"/>
      <c r="BD5018" s="22"/>
    </row>
    <row r="5019" spans="2:56" x14ac:dyDescent="0.3">
      <c r="B5019" s="22"/>
      <c r="C5019" s="55"/>
      <c r="D5019" s="44"/>
      <c r="G5019" s="22"/>
      <c r="H5019" s="44"/>
      <c r="I5019" s="67"/>
      <c r="J5019" s="67"/>
      <c r="K5019" s="4"/>
      <c r="N5019" s="22"/>
      <c r="Q5019" s="22"/>
      <c r="T5019" s="22"/>
      <c r="W5019" s="22"/>
      <c r="Z5019" s="22"/>
      <c r="AC5019" s="22"/>
      <c r="AF5019" s="22"/>
      <c r="AI5019" s="22"/>
      <c r="AL5019" s="22"/>
      <c r="AO5019" s="22"/>
      <c r="AR5019" s="22"/>
      <c r="AU5019" s="22"/>
      <c r="AX5019" s="22"/>
      <c r="BA5019" s="22"/>
      <c r="BD5019" s="22"/>
    </row>
    <row r="5020" spans="2:56" x14ac:dyDescent="0.3">
      <c r="B5020" s="22"/>
      <c r="C5020" s="55"/>
      <c r="D5020" s="44"/>
      <c r="G5020" s="22"/>
      <c r="H5020" s="44"/>
      <c r="I5020" s="67"/>
      <c r="J5020" s="67"/>
      <c r="K5020" s="4"/>
      <c r="N5020" s="22"/>
      <c r="Q5020" s="22"/>
      <c r="T5020" s="22"/>
      <c r="W5020" s="22"/>
      <c r="Z5020" s="22"/>
      <c r="AC5020" s="22"/>
      <c r="AF5020" s="22"/>
      <c r="AI5020" s="22"/>
      <c r="AL5020" s="22"/>
      <c r="AO5020" s="22"/>
      <c r="AR5020" s="22"/>
      <c r="AU5020" s="22"/>
      <c r="AX5020" s="22"/>
      <c r="BA5020" s="22"/>
      <c r="BD5020" s="22"/>
    </row>
    <row r="5021" spans="2:56" x14ac:dyDescent="0.3">
      <c r="B5021" s="22"/>
      <c r="C5021" s="55"/>
      <c r="D5021" s="44"/>
      <c r="G5021" s="22"/>
      <c r="H5021" s="44"/>
      <c r="I5021" s="67"/>
      <c r="J5021" s="67"/>
      <c r="K5021" s="4"/>
      <c r="N5021" s="22"/>
      <c r="Q5021" s="22"/>
      <c r="T5021" s="22"/>
      <c r="W5021" s="22"/>
      <c r="Z5021" s="22"/>
      <c r="AC5021" s="22"/>
      <c r="AF5021" s="22"/>
      <c r="AI5021" s="22"/>
      <c r="AL5021" s="22"/>
      <c r="AO5021" s="22"/>
      <c r="AR5021" s="22"/>
      <c r="AU5021" s="22"/>
      <c r="AX5021" s="22"/>
      <c r="BA5021" s="22"/>
      <c r="BD5021" s="22"/>
    </row>
    <row r="5022" spans="2:56" x14ac:dyDescent="0.3">
      <c r="B5022" s="22"/>
      <c r="C5022" s="55"/>
      <c r="D5022" s="44"/>
      <c r="G5022" s="22"/>
      <c r="H5022" s="44"/>
      <c r="I5022" s="67"/>
      <c r="J5022" s="67"/>
      <c r="K5022" s="4"/>
      <c r="N5022" s="22"/>
      <c r="Q5022" s="22"/>
      <c r="T5022" s="22"/>
      <c r="W5022" s="22"/>
      <c r="Z5022" s="22"/>
      <c r="AC5022" s="22"/>
      <c r="AF5022" s="22"/>
      <c r="AI5022" s="22"/>
      <c r="AL5022" s="22"/>
      <c r="AO5022" s="22"/>
      <c r="AR5022" s="22"/>
      <c r="AU5022" s="22"/>
      <c r="AX5022" s="22"/>
      <c r="BA5022" s="22"/>
      <c r="BD5022" s="22"/>
    </row>
    <row r="5023" spans="2:56" x14ac:dyDescent="0.3">
      <c r="B5023" s="22"/>
      <c r="C5023" s="55"/>
      <c r="D5023" s="44"/>
      <c r="G5023" s="22"/>
      <c r="H5023" s="44"/>
      <c r="I5023" s="67"/>
      <c r="J5023" s="67"/>
      <c r="K5023" s="4"/>
      <c r="N5023" s="22"/>
      <c r="Q5023" s="22"/>
      <c r="T5023" s="22"/>
      <c r="W5023" s="22"/>
      <c r="Z5023" s="22"/>
      <c r="AC5023" s="22"/>
      <c r="AF5023" s="22"/>
      <c r="AI5023" s="22"/>
      <c r="AL5023" s="22"/>
      <c r="AO5023" s="22"/>
      <c r="AR5023" s="22"/>
      <c r="AU5023" s="22"/>
      <c r="AX5023" s="22"/>
      <c r="BA5023" s="22"/>
      <c r="BD5023" s="22"/>
    </row>
    <row r="5024" spans="2:56" x14ac:dyDescent="0.3">
      <c r="B5024" s="22"/>
      <c r="C5024" s="55"/>
      <c r="D5024" s="44"/>
      <c r="G5024" s="22"/>
      <c r="H5024" s="44"/>
      <c r="I5024" s="67"/>
      <c r="J5024" s="67"/>
      <c r="K5024" s="4"/>
      <c r="N5024" s="22"/>
      <c r="Q5024" s="22"/>
      <c r="T5024" s="22"/>
      <c r="W5024" s="22"/>
      <c r="Z5024" s="22"/>
      <c r="AC5024" s="22"/>
      <c r="AF5024" s="22"/>
      <c r="AI5024" s="22"/>
      <c r="AL5024" s="22"/>
      <c r="AO5024" s="22"/>
      <c r="AR5024" s="22"/>
      <c r="AU5024" s="22"/>
      <c r="AX5024" s="22"/>
      <c r="BA5024" s="22"/>
      <c r="BD5024" s="22"/>
    </row>
    <row r="5025" spans="2:56" x14ac:dyDescent="0.3">
      <c r="B5025" s="22"/>
      <c r="C5025" s="55"/>
      <c r="D5025" s="44"/>
      <c r="G5025" s="22"/>
      <c r="H5025" s="44"/>
      <c r="I5025" s="67"/>
      <c r="J5025" s="67"/>
      <c r="K5025" s="4"/>
      <c r="N5025" s="22"/>
      <c r="Q5025" s="22"/>
      <c r="T5025" s="22"/>
      <c r="W5025" s="22"/>
      <c r="Z5025" s="22"/>
      <c r="AC5025" s="22"/>
      <c r="AF5025" s="22"/>
      <c r="AI5025" s="22"/>
      <c r="AL5025" s="22"/>
      <c r="AO5025" s="22"/>
      <c r="AR5025" s="22"/>
      <c r="AU5025" s="22"/>
      <c r="AX5025" s="22"/>
      <c r="BA5025" s="22"/>
      <c r="BD5025" s="22"/>
    </row>
    <row r="5026" spans="2:56" x14ac:dyDescent="0.3">
      <c r="B5026" s="22"/>
      <c r="C5026" s="55"/>
      <c r="D5026" s="44"/>
      <c r="G5026" s="22"/>
      <c r="H5026" s="44"/>
      <c r="I5026" s="67"/>
      <c r="J5026" s="67"/>
      <c r="K5026" s="4"/>
      <c r="N5026" s="22"/>
      <c r="Q5026" s="22"/>
      <c r="T5026" s="22"/>
      <c r="W5026" s="22"/>
      <c r="Z5026" s="22"/>
      <c r="AC5026" s="22"/>
      <c r="AF5026" s="22"/>
      <c r="AI5026" s="22"/>
      <c r="AL5026" s="22"/>
      <c r="AO5026" s="22"/>
      <c r="AR5026" s="22"/>
      <c r="AU5026" s="22"/>
      <c r="AX5026" s="22"/>
      <c r="BA5026" s="22"/>
      <c r="BD5026" s="22"/>
    </row>
    <row r="5027" spans="2:56" x14ac:dyDescent="0.3">
      <c r="B5027" s="22"/>
      <c r="C5027" s="55"/>
      <c r="D5027" s="44"/>
      <c r="G5027" s="22"/>
      <c r="H5027" s="44"/>
      <c r="I5027" s="67"/>
      <c r="J5027" s="67"/>
      <c r="K5027" s="4"/>
      <c r="N5027" s="22"/>
      <c r="Q5027" s="22"/>
      <c r="T5027" s="22"/>
      <c r="W5027" s="22"/>
      <c r="Z5027" s="22"/>
      <c r="AC5027" s="22"/>
      <c r="AF5027" s="22"/>
      <c r="AI5027" s="22"/>
      <c r="AL5027" s="22"/>
      <c r="AO5027" s="22"/>
      <c r="AR5027" s="22"/>
      <c r="AU5027" s="22"/>
      <c r="AX5027" s="22"/>
      <c r="BA5027" s="22"/>
      <c r="BD5027" s="22"/>
    </row>
    <row r="5028" spans="2:56" x14ac:dyDescent="0.3">
      <c r="B5028" s="22"/>
      <c r="C5028" s="55"/>
      <c r="D5028" s="44"/>
      <c r="G5028" s="22"/>
      <c r="H5028" s="44"/>
      <c r="I5028" s="67"/>
      <c r="J5028" s="67"/>
      <c r="K5028" s="4"/>
      <c r="N5028" s="22"/>
      <c r="Q5028" s="22"/>
      <c r="T5028" s="22"/>
      <c r="W5028" s="22"/>
      <c r="Z5028" s="22"/>
      <c r="AC5028" s="22"/>
      <c r="AF5028" s="22"/>
      <c r="AI5028" s="22"/>
      <c r="AL5028" s="22"/>
      <c r="AO5028" s="22"/>
      <c r="AR5028" s="22"/>
      <c r="AU5028" s="22"/>
      <c r="AX5028" s="22"/>
      <c r="BA5028" s="22"/>
      <c r="BD5028" s="22"/>
    </row>
    <row r="5029" spans="2:56" x14ac:dyDescent="0.3">
      <c r="B5029" s="22"/>
      <c r="C5029" s="55"/>
      <c r="D5029" s="44"/>
      <c r="G5029" s="22"/>
      <c r="H5029" s="44"/>
      <c r="I5029" s="67"/>
      <c r="J5029" s="67"/>
      <c r="K5029" s="4"/>
      <c r="N5029" s="22"/>
      <c r="Q5029" s="22"/>
      <c r="T5029" s="22"/>
      <c r="W5029" s="22"/>
      <c r="Z5029" s="22"/>
      <c r="AC5029" s="22"/>
      <c r="AF5029" s="22"/>
      <c r="AI5029" s="22"/>
      <c r="AL5029" s="22"/>
      <c r="AO5029" s="22"/>
      <c r="AR5029" s="22"/>
      <c r="AU5029" s="22"/>
      <c r="AX5029" s="22"/>
      <c r="BA5029" s="22"/>
      <c r="BD5029" s="22"/>
    </row>
    <row r="5030" spans="2:56" x14ac:dyDescent="0.3">
      <c r="B5030" s="22"/>
      <c r="C5030" s="55"/>
      <c r="D5030" s="44"/>
      <c r="G5030" s="22"/>
      <c r="H5030" s="44"/>
      <c r="I5030" s="67"/>
      <c r="J5030" s="67"/>
      <c r="K5030" s="4"/>
      <c r="N5030" s="22"/>
      <c r="Q5030" s="22"/>
      <c r="T5030" s="22"/>
      <c r="W5030" s="22"/>
      <c r="Z5030" s="22"/>
      <c r="AC5030" s="22"/>
      <c r="AF5030" s="22"/>
      <c r="AI5030" s="22"/>
      <c r="AL5030" s="22"/>
      <c r="AO5030" s="22"/>
      <c r="AR5030" s="22"/>
      <c r="AU5030" s="22"/>
      <c r="AX5030" s="22"/>
      <c r="BA5030" s="22"/>
      <c r="BD5030" s="22"/>
    </row>
    <row r="5031" spans="2:56" x14ac:dyDescent="0.3">
      <c r="B5031" s="22"/>
      <c r="C5031" s="55"/>
      <c r="D5031" s="44"/>
      <c r="G5031" s="22"/>
      <c r="H5031" s="44"/>
      <c r="I5031" s="67"/>
      <c r="J5031" s="67"/>
      <c r="K5031" s="4"/>
      <c r="N5031" s="22"/>
      <c r="Q5031" s="22"/>
      <c r="T5031" s="22"/>
      <c r="W5031" s="22"/>
      <c r="Z5031" s="22"/>
      <c r="AC5031" s="22"/>
      <c r="AF5031" s="22"/>
      <c r="AI5031" s="22"/>
      <c r="AL5031" s="22"/>
      <c r="AO5031" s="22"/>
      <c r="AR5031" s="22"/>
      <c r="AU5031" s="22"/>
      <c r="AX5031" s="22"/>
      <c r="BA5031" s="22"/>
      <c r="BD5031" s="22"/>
    </row>
    <row r="5032" spans="2:56" x14ac:dyDescent="0.3">
      <c r="B5032" s="22"/>
      <c r="C5032" s="55"/>
      <c r="D5032" s="44"/>
      <c r="G5032" s="22"/>
      <c r="H5032" s="44"/>
      <c r="I5032" s="67"/>
      <c r="J5032" s="67"/>
      <c r="K5032" s="4"/>
      <c r="N5032" s="22"/>
      <c r="Q5032" s="22"/>
      <c r="T5032" s="22"/>
      <c r="W5032" s="22"/>
      <c r="Z5032" s="22"/>
      <c r="AC5032" s="22"/>
      <c r="AF5032" s="22"/>
      <c r="AI5032" s="22"/>
      <c r="AL5032" s="22"/>
      <c r="AO5032" s="22"/>
      <c r="AR5032" s="22"/>
      <c r="AU5032" s="22"/>
      <c r="AX5032" s="22"/>
      <c r="BA5032" s="22"/>
      <c r="BD5032" s="22"/>
    </row>
    <row r="5033" spans="2:56" x14ac:dyDescent="0.3">
      <c r="B5033" s="22"/>
      <c r="C5033" s="55"/>
      <c r="D5033" s="44"/>
      <c r="G5033" s="22"/>
      <c r="H5033" s="44"/>
      <c r="I5033" s="67"/>
      <c r="J5033" s="67"/>
      <c r="K5033" s="4"/>
      <c r="N5033" s="22"/>
      <c r="Q5033" s="22"/>
      <c r="T5033" s="22"/>
      <c r="W5033" s="22"/>
      <c r="Z5033" s="22"/>
      <c r="AC5033" s="22"/>
      <c r="AF5033" s="22"/>
      <c r="AI5033" s="22"/>
      <c r="AL5033" s="22"/>
      <c r="AO5033" s="22"/>
      <c r="AR5033" s="22"/>
      <c r="AU5033" s="22"/>
      <c r="AX5033" s="22"/>
      <c r="BA5033" s="22"/>
      <c r="BD5033" s="22"/>
    </row>
    <row r="5034" spans="2:56" x14ac:dyDescent="0.3">
      <c r="B5034" s="22"/>
      <c r="C5034" s="55"/>
      <c r="D5034" s="44"/>
      <c r="G5034" s="22"/>
      <c r="H5034" s="44"/>
      <c r="I5034" s="67"/>
      <c r="J5034" s="67"/>
      <c r="K5034" s="4"/>
      <c r="N5034" s="22"/>
      <c r="Q5034" s="22"/>
      <c r="T5034" s="22"/>
      <c r="W5034" s="22"/>
      <c r="Z5034" s="22"/>
      <c r="AC5034" s="22"/>
      <c r="AF5034" s="22"/>
      <c r="AI5034" s="22"/>
      <c r="AL5034" s="22"/>
      <c r="AO5034" s="22"/>
      <c r="AR5034" s="22"/>
      <c r="AU5034" s="22"/>
      <c r="AX5034" s="22"/>
      <c r="BA5034" s="22"/>
      <c r="BD5034" s="22"/>
    </row>
    <row r="5035" spans="2:56" x14ac:dyDescent="0.3">
      <c r="B5035" s="22"/>
      <c r="C5035" s="55"/>
      <c r="D5035" s="44"/>
      <c r="G5035" s="22"/>
      <c r="H5035" s="44"/>
      <c r="I5035" s="67"/>
      <c r="J5035" s="67"/>
      <c r="K5035" s="4"/>
      <c r="N5035" s="22"/>
      <c r="Q5035" s="22"/>
      <c r="T5035" s="22"/>
      <c r="W5035" s="22"/>
      <c r="Z5035" s="22"/>
      <c r="AC5035" s="22"/>
      <c r="AF5035" s="22"/>
      <c r="AI5035" s="22"/>
      <c r="AL5035" s="22"/>
      <c r="AO5035" s="22"/>
      <c r="AR5035" s="22"/>
      <c r="AU5035" s="22"/>
      <c r="AX5035" s="22"/>
      <c r="BA5035" s="22"/>
      <c r="BD5035" s="22"/>
    </row>
    <row r="5036" spans="2:56" x14ac:dyDescent="0.3">
      <c r="B5036" s="22"/>
      <c r="C5036" s="55"/>
      <c r="D5036" s="44"/>
      <c r="G5036" s="22"/>
      <c r="H5036" s="44"/>
      <c r="I5036" s="67"/>
      <c r="J5036" s="67"/>
      <c r="K5036" s="4"/>
      <c r="N5036" s="22"/>
      <c r="Q5036" s="22"/>
      <c r="T5036" s="22"/>
      <c r="W5036" s="22"/>
      <c r="Z5036" s="22"/>
      <c r="AC5036" s="22"/>
      <c r="AF5036" s="22"/>
      <c r="AI5036" s="22"/>
      <c r="AL5036" s="22"/>
      <c r="AO5036" s="22"/>
      <c r="AR5036" s="22"/>
      <c r="AU5036" s="22"/>
      <c r="AX5036" s="22"/>
      <c r="BA5036" s="22"/>
      <c r="BD5036" s="22"/>
    </row>
    <row r="5037" spans="2:56" x14ac:dyDescent="0.3">
      <c r="B5037" s="22"/>
      <c r="C5037" s="55"/>
      <c r="D5037" s="44"/>
      <c r="G5037" s="22"/>
      <c r="H5037" s="44"/>
      <c r="I5037" s="67"/>
      <c r="J5037" s="67"/>
      <c r="K5037" s="4"/>
      <c r="N5037" s="22"/>
      <c r="Q5037" s="22"/>
      <c r="T5037" s="22"/>
      <c r="W5037" s="22"/>
      <c r="Z5037" s="22"/>
      <c r="AC5037" s="22"/>
      <c r="AF5037" s="22"/>
      <c r="AI5037" s="22"/>
      <c r="AL5037" s="22"/>
      <c r="AO5037" s="22"/>
      <c r="AR5037" s="22"/>
      <c r="AU5037" s="22"/>
      <c r="AX5037" s="22"/>
      <c r="BA5037" s="22"/>
      <c r="BD5037" s="22"/>
    </row>
    <row r="5038" spans="2:56" x14ac:dyDescent="0.3">
      <c r="B5038" s="22"/>
      <c r="C5038" s="55"/>
      <c r="D5038" s="44"/>
      <c r="G5038" s="22"/>
      <c r="H5038" s="44"/>
      <c r="I5038" s="67"/>
      <c r="J5038" s="67"/>
      <c r="K5038" s="4"/>
      <c r="N5038" s="22"/>
      <c r="Q5038" s="22"/>
      <c r="T5038" s="22"/>
      <c r="W5038" s="22"/>
      <c r="Z5038" s="22"/>
      <c r="AC5038" s="22"/>
      <c r="AF5038" s="22"/>
      <c r="AI5038" s="22"/>
      <c r="AL5038" s="22"/>
      <c r="AO5038" s="22"/>
      <c r="AR5038" s="22"/>
      <c r="AU5038" s="22"/>
      <c r="AX5038" s="22"/>
      <c r="BA5038" s="22"/>
      <c r="BD5038" s="22"/>
    </row>
    <row r="5039" spans="2:56" x14ac:dyDescent="0.3">
      <c r="B5039" s="22"/>
      <c r="C5039" s="55"/>
      <c r="D5039" s="44"/>
      <c r="G5039" s="22"/>
      <c r="H5039" s="44"/>
      <c r="I5039" s="67"/>
      <c r="J5039" s="67"/>
      <c r="K5039" s="4"/>
      <c r="N5039" s="22"/>
      <c r="Q5039" s="22"/>
      <c r="T5039" s="22"/>
      <c r="W5039" s="22"/>
      <c r="Z5039" s="22"/>
      <c r="AC5039" s="22"/>
      <c r="AF5039" s="22"/>
      <c r="AI5039" s="22"/>
      <c r="AL5039" s="22"/>
      <c r="AO5039" s="22"/>
      <c r="AR5039" s="22"/>
      <c r="AU5039" s="22"/>
      <c r="AX5039" s="22"/>
      <c r="BA5039" s="22"/>
      <c r="BD5039" s="22"/>
    </row>
    <row r="5040" spans="2:56" x14ac:dyDescent="0.3">
      <c r="B5040" s="22"/>
      <c r="C5040" s="55"/>
      <c r="D5040" s="44"/>
      <c r="G5040" s="22"/>
      <c r="H5040" s="44"/>
      <c r="I5040" s="67"/>
      <c r="J5040" s="67"/>
      <c r="K5040" s="4"/>
      <c r="N5040" s="22"/>
      <c r="Q5040" s="22"/>
      <c r="T5040" s="22"/>
      <c r="W5040" s="22"/>
      <c r="Z5040" s="22"/>
      <c r="AC5040" s="22"/>
      <c r="AF5040" s="22"/>
      <c r="AI5040" s="22"/>
      <c r="AL5040" s="22"/>
      <c r="AO5040" s="22"/>
      <c r="AR5040" s="22"/>
      <c r="AU5040" s="22"/>
      <c r="AX5040" s="22"/>
      <c r="BA5040" s="22"/>
      <c r="BD5040" s="22"/>
    </row>
    <row r="5041" spans="2:56" x14ac:dyDescent="0.3">
      <c r="B5041" s="22"/>
      <c r="C5041" s="55"/>
      <c r="D5041" s="44"/>
      <c r="G5041" s="22"/>
      <c r="H5041" s="44"/>
      <c r="I5041" s="67"/>
      <c r="J5041" s="67"/>
      <c r="K5041" s="4"/>
      <c r="N5041" s="22"/>
      <c r="Q5041" s="22"/>
      <c r="T5041" s="22"/>
      <c r="W5041" s="22"/>
      <c r="Z5041" s="22"/>
      <c r="AC5041" s="22"/>
      <c r="AF5041" s="22"/>
      <c r="AI5041" s="22"/>
      <c r="AL5041" s="22"/>
      <c r="AO5041" s="22"/>
      <c r="AR5041" s="22"/>
      <c r="AU5041" s="22"/>
      <c r="AX5041" s="22"/>
      <c r="BA5041" s="22"/>
      <c r="BD5041" s="22"/>
    </row>
    <row r="5042" spans="2:56" x14ac:dyDescent="0.3">
      <c r="B5042" s="22"/>
      <c r="C5042" s="55"/>
      <c r="D5042" s="44"/>
      <c r="G5042" s="22"/>
      <c r="H5042" s="44"/>
      <c r="I5042" s="67"/>
      <c r="J5042" s="67"/>
      <c r="K5042" s="4"/>
      <c r="N5042" s="22"/>
      <c r="Q5042" s="22"/>
      <c r="T5042" s="22"/>
      <c r="W5042" s="22"/>
      <c r="Z5042" s="22"/>
      <c r="AC5042" s="22"/>
      <c r="AF5042" s="22"/>
      <c r="AI5042" s="22"/>
      <c r="AL5042" s="22"/>
      <c r="AO5042" s="22"/>
      <c r="AR5042" s="22"/>
      <c r="AU5042" s="22"/>
      <c r="AX5042" s="22"/>
      <c r="BA5042" s="22"/>
      <c r="BD5042" s="22"/>
    </row>
    <row r="5043" spans="2:56" x14ac:dyDescent="0.3">
      <c r="B5043" s="22"/>
      <c r="C5043" s="55"/>
      <c r="D5043" s="44"/>
      <c r="G5043" s="22"/>
      <c r="H5043" s="44"/>
      <c r="I5043" s="67"/>
      <c r="J5043" s="67"/>
      <c r="K5043" s="4"/>
      <c r="N5043" s="22"/>
      <c r="Q5043" s="22"/>
      <c r="T5043" s="22"/>
      <c r="W5043" s="22"/>
      <c r="Z5043" s="22"/>
      <c r="AC5043" s="22"/>
      <c r="AF5043" s="22"/>
      <c r="AI5043" s="22"/>
      <c r="AL5043" s="22"/>
      <c r="AO5043" s="22"/>
      <c r="AR5043" s="22"/>
      <c r="AU5043" s="22"/>
      <c r="AX5043" s="22"/>
      <c r="BA5043" s="22"/>
      <c r="BD5043" s="22"/>
    </row>
    <row r="5044" spans="2:56" x14ac:dyDescent="0.3">
      <c r="B5044" s="22"/>
      <c r="C5044" s="55"/>
      <c r="D5044" s="44"/>
      <c r="G5044" s="22"/>
      <c r="H5044" s="44"/>
      <c r="I5044" s="67"/>
      <c r="J5044" s="67"/>
      <c r="K5044" s="4"/>
      <c r="N5044" s="22"/>
      <c r="Q5044" s="22"/>
      <c r="T5044" s="22"/>
      <c r="W5044" s="22"/>
      <c r="Z5044" s="22"/>
      <c r="AC5044" s="22"/>
      <c r="AF5044" s="22"/>
      <c r="AI5044" s="22"/>
      <c r="AL5044" s="22"/>
      <c r="AO5044" s="22"/>
      <c r="AR5044" s="22"/>
      <c r="AU5044" s="22"/>
      <c r="AX5044" s="22"/>
      <c r="BA5044" s="22"/>
      <c r="BD5044" s="22"/>
    </row>
    <row r="5045" spans="2:56" x14ac:dyDescent="0.3">
      <c r="B5045" s="22"/>
      <c r="C5045" s="55"/>
      <c r="D5045" s="44"/>
      <c r="G5045" s="22"/>
      <c r="H5045" s="44"/>
      <c r="I5045" s="67"/>
      <c r="J5045" s="67"/>
      <c r="K5045" s="4"/>
      <c r="N5045" s="22"/>
      <c r="Q5045" s="22"/>
      <c r="T5045" s="22"/>
      <c r="W5045" s="22"/>
      <c r="Z5045" s="22"/>
      <c r="AC5045" s="22"/>
      <c r="AF5045" s="22"/>
      <c r="AI5045" s="22"/>
      <c r="AL5045" s="22"/>
      <c r="AO5045" s="22"/>
      <c r="AR5045" s="22"/>
      <c r="AU5045" s="22"/>
      <c r="AX5045" s="22"/>
      <c r="BA5045" s="22"/>
      <c r="BD5045" s="22"/>
    </row>
    <row r="5046" spans="2:56" x14ac:dyDescent="0.3">
      <c r="B5046" s="22"/>
      <c r="C5046" s="55"/>
      <c r="D5046" s="44"/>
      <c r="G5046" s="22"/>
      <c r="H5046" s="44"/>
      <c r="I5046" s="67"/>
      <c r="J5046" s="67"/>
      <c r="K5046" s="4"/>
      <c r="N5046" s="22"/>
      <c r="Q5046" s="22"/>
      <c r="T5046" s="22"/>
      <c r="W5046" s="22"/>
      <c r="Z5046" s="22"/>
      <c r="AC5046" s="22"/>
      <c r="AF5046" s="22"/>
      <c r="AI5046" s="22"/>
      <c r="AL5046" s="22"/>
      <c r="AO5046" s="22"/>
      <c r="AR5046" s="22"/>
      <c r="AU5046" s="22"/>
      <c r="AX5046" s="22"/>
      <c r="BA5046" s="22"/>
      <c r="BD5046" s="22"/>
    </row>
    <row r="5047" spans="2:56" x14ac:dyDescent="0.3">
      <c r="B5047" s="22"/>
      <c r="C5047" s="55"/>
      <c r="D5047" s="44"/>
      <c r="G5047" s="22"/>
      <c r="H5047" s="44"/>
      <c r="I5047" s="67"/>
      <c r="J5047" s="67"/>
      <c r="K5047" s="4"/>
      <c r="N5047" s="22"/>
      <c r="Q5047" s="22"/>
      <c r="T5047" s="22"/>
      <c r="W5047" s="22"/>
      <c r="Z5047" s="22"/>
      <c r="AC5047" s="22"/>
      <c r="AF5047" s="22"/>
      <c r="AI5047" s="22"/>
      <c r="AL5047" s="22"/>
      <c r="AO5047" s="22"/>
      <c r="AR5047" s="22"/>
      <c r="AU5047" s="22"/>
      <c r="AX5047" s="22"/>
      <c r="BA5047" s="22"/>
      <c r="BD5047" s="22"/>
    </row>
    <row r="5048" spans="2:56" x14ac:dyDescent="0.3">
      <c r="B5048" s="22"/>
      <c r="C5048" s="55"/>
      <c r="D5048" s="44"/>
      <c r="G5048" s="22"/>
      <c r="H5048" s="44"/>
      <c r="I5048" s="67"/>
      <c r="J5048" s="67"/>
      <c r="K5048" s="4"/>
      <c r="N5048" s="22"/>
      <c r="Q5048" s="22"/>
      <c r="T5048" s="22"/>
      <c r="W5048" s="22"/>
      <c r="Z5048" s="22"/>
      <c r="AC5048" s="22"/>
      <c r="AF5048" s="22"/>
      <c r="AI5048" s="22"/>
      <c r="AL5048" s="22"/>
      <c r="AO5048" s="22"/>
      <c r="AR5048" s="22"/>
      <c r="AU5048" s="22"/>
      <c r="AX5048" s="22"/>
      <c r="BA5048" s="22"/>
      <c r="BD5048" s="22"/>
    </row>
    <row r="5049" spans="2:56" x14ac:dyDescent="0.3">
      <c r="B5049" s="22"/>
      <c r="C5049" s="55"/>
      <c r="D5049" s="44"/>
      <c r="G5049" s="22"/>
      <c r="H5049" s="44"/>
      <c r="I5049" s="67"/>
      <c r="J5049" s="67"/>
      <c r="K5049" s="4"/>
      <c r="N5049" s="22"/>
      <c r="Q5049" s="22"/>
      <c r="T5049" s="22"/>
      <c r="W5049" s="22"/>
      <c r="Z5049" s="22"/>
      <c r="AC5049" s="22"/>
      <c r="AF5049" s="22"/>
      <c r="AI5049" s="22"/>
      <c r="AL5049" s="22"/>
      <c r="AO5049" s="22"/>
      <c r="AR5049" s="22"/>
      <c r="AU5049" s="22"/>
      <c r="AX5049" s="22"/>
      <c r="BA5049" s="22"/>
      <c r="BD5049" s="22"/>
    </row>
    <row r="5050" spans="2:56" x14ac:dyDescent="0.3">
      <c r="B5050" s="22"/>
      <c r="C5050" s="55"/>
      <c r="D5050" s="44"/>
      <c r="G5050" s="22"/>
      <c r="H5050" s="44"/>
      <c r="I5050" s="67"/>
      <c r="J5050" s="67"/>
      <c r="K5050" s="4"/>
      <c r="N5050" s="22"/>
      <c r="Q5050" s="22"/>
      <c r="T5050" s="22"/>
      <c r="W5050" s="22"/>
      <c r="Z5050" s="22"/>
      <c r="AC5050" s="22"/>
      <c r="AF5050" s="22"/>
      <c r="AI5050" s="22"/>
      <c r="AL5050" s="22"/>
      <c r="AO5050" s="22"/>
      <c r="AR5050" s="22"/>
      <c r="AU5050" s="22"/>
      <c r="AX5050" s="22"/>
      <c r="BA5050" s="22"/>
      <c r="BD5050" s="22"/>
    </row>
    <row r="5051" spans="2:56" x14ac:dyDescent="0.3">
      <c r="B5051" s="22"/>
      <c r="C5051" s="55"/>
      <c r="D5051" s="44"/>
      <c r="G5051" s="22"/>
      <c r="H5051" s="44"/>
      <c r="I5051" s="67"/>
      <c r="J5051" s="67"/>
      <c r="K5051" s="4"/>
      <c r="N5051" s="22"/>
      <c r="Q5051" s="22"/>
      <c r="T5051" s="22"/>
      <c r="W5051" s="22"/>
      <c r="Z5051" s="22"/>
      <c r="AC5051" s="22"/>
      <c r="AF5051" s="22"/>
      <c r="AI5051" s="22"/>
      <c r="AL5051" s="22"/>
      <c r="AO5051" s="22"/>
      <c r="AR5051" s="22"/>
      <c r="AU5051" s="22"/>
      <c r="AX5051" s="22"/>
      <c r="BA5051" s="22"/>
      <c r="BD5051" s="22"/>
    </row>
    <row r="5052" spans="2:56" x14ac:dyDescent="0.3">
      <c r="B5052" s="22"/>
      <c r="C5052" s="55"/>
      <c r="D5052" s="44"/>
      <c r="G5052" s="22"/>
      <c r="H5052" s="44"/>
      <c r="I5052" s="67"/>
      <c r="J5052" s="67"/>
      <c r="K5052" s="4"/>
      <c r="N5052" s="22"/>
      <c r="Q5052" s="22"/>
      <c r="T5052" s="22"/>
      <c r="W5052" s="22"/>
      <c r="Z5052" s="22"/>
      <c r="AC5052" s="22"/>
      <c r="AF5052" s="22"/>
      <c r="AI5052" s="22"/>
      <c r="AL5052" s="22"/>
      <c r="AO5052" s="22"/>
      <c r="AR5052" s="22"/>
      <c r="AU5052" s="22"/>
      <c r="AX5052" s="22"/>
      <c r="BA5052" s="22"/>
      <c r="BD5052" s="22"/>
    </row>
    <row r="5053" spans="2:56" x14ac:dyDescent="0.3">
      <c r="B5053" s="22"/>
      <c r="C5053" s="55"/>
      <c r="D5053" s="44"/>
      <c r="G5053" s="22"/>
      <c r="H5053" s="44"/>
      <c r="I5053" s="67"/>
      <c r="J5053" s="67"/>
      <c r="K5053" s="4"/>
      <c r="N5053" s="22"/>
      <c r="Q5053" s="22"/>
      <c r="T5053" s="22"/>
      <c r="W5053" s="22"/>
      <c r="Z5053" s="22"/>
      <c r="AC5053" s="22"/>
      <c r="AF5053" s="22"/>
      <c r="AI5053" s="22"/>
      <c r="AL5053" s="22"/>
      <c r="AO5053" s="22"/>
      <c r="AR5053" s="22"/>
      <c r="AU5053" s="22"/>
      <c r="AX5053" s="22"/>
      <c r="BA5053" s="22"/>
      <c r="BD5053" s="22"/>
    </row>
    <row r="5054" spans="2:56" x14ac:dyDescent="0.3">
      <c r="B5054" s="22"/>
      <c r="C5054" s="55"/>
      <c r="D5054" s="44"/>
      <c r="G5054" s="22"/>
      <c r="H5054" s="44"/>
      <c r="I5054" s="67"/>
      <c r="J5054" s="67"/>
      <c r="K5054" s="4"/>
      <c r="N5054" s="22"/>
      <c r="Q5054" s="22"/>
      <c r="T5054" s="22"/>
      <c r="W5054" s="22"/>
      <c r="Z5054" s="22"/>
      <c r="AC5054" s="22"/>
      <c r="AF5054" s="22"/>
      <c r="AI5054" s="22"/>
      <c r="AL5054" s="22"/>
      <c r="AO5054" s="22"/>
      <c r="AR5054" s="22"/>
      <c r="AU5054" s="22"/>
      <c r="AX5054" s="22"/>
      <c r="BA5054" s="22"/>
      <c r="BD5054" s="22"/>
    </row>
    <row r="5055" spans="2:56" x14ac:dyDescent="0.3">
      <c r="B5055" s="22"/>
      <c r="C5055" s="55"/>
      <c r="D5055" s="44"/>
      <c r="G5055" s="22"/>
      <c r="H5055" s="44"/>
      <c r="I5055" s="67"/>
      <c r="J5055" s="67"/>
      <c r="K5055" s="4"/>
      <c r="N5055" s="22"/>
      <c r="Q5055" s="22"/>
      <c r="T5055" s="22"/>
      <c r="W5055" s="22"/>
      <c r="Z5055" s="22"/>
      <c r="AC5055" s="22"/>
      <c r="AF5055" s="22"/>
      <c r="AI5055" s="22"/>
      <c r="AL5055" s="22"/>
      <c r="AO5055" s="22"/>
      <c r="AR5055" s="22"/>
      <c r="AU5055" s="22"/>
      <c r="AX5055" s="22"/>
      <c r="BA5055" s="22"/>
      <c r="BD5055" s="22"/>
    </row>
    <row r="5056" spans="2:56" x14ac:dyDescent="0.3">
      <c r="B5056" s="22"/>
      <c r="C5056" s="55"/>
      <c r="D5056" s="44"/>
      <c r="G5056" s="22"/>
      <c r="H5056" s="44"/>
      <c r="I5056" s="67"/>
      <c r="J5056" s="67"/>
      <c r="K5056" s="4"/>
      <c r="N5056" s="22"/>
      <c r="Q5056" s="22"/>
      <c r="T5056" s="22"/>
      <c r="W5056" s="22"/>
      <c r="Z5056" s="22"/>
      <c r="AC5056" s="22"/>
      <c r="AF5056" s="22"/>
      <c r="AI5056" s="22"/>
      <c r="AL5056" s="22"/>
      <c r="AO5056" s="22"/>
      <c r="AR5056" s="22"/>
      <c r="AU5056" s="22"/>
      <c r="AX5056" s="22"/>
      <c r="BA5056" s="22"/>
      <c r="BD5056" s="22"/>
    </row>
    <row r="5057" spans="2:56" x14ac:dyDescent="0.3">
      <c r="B5057" s="22"/>
      <c r="C5057" s="55"/>
      <c r="D5057" s="44"/>
      <c r="G5057" s="22"/>
      <c r="H5057" s="44"/>
      <c r="I5057" s="67"/>
      <c r="J5057" s="67"/>
      <c r="K5057" s="4"/>
      <c r="N5057" s="22"/>
      <c r="Q5057" s="22"/>
      <c r="T5057" s="22"/>
      <c r="W5057" s="22"/>
      <c r="Z5057" s="22"/>
      <c r="AC5057" s="22"/>
      <c r="AF5057" s="22"/>
      <c r="AI5057" s="22"/>
      <c r="AL5057" s="22"/>
      <c r="AO5057" s="22"/>
      <c r="AR5057" s="22"/>
      <c r="AU5057" s="22"/>
      <c r="AX5057" s="22"/>
      <c r="BA5057" s="22"/>
      <c r="BD5057" s="22"/>
    </row>
    <row r="5058" spans="2:56" x14ac:dyDescent="0.3">
      <c r="B5058" s="22"/>
      <c r="C5058" s="55"/>
      <c r="D5058" s="44"/>
      <c r="G5058" s="22"/>
      <c r="H5058" s="44"/>
      <c r="I5058" s="67"/>
      <c r="J5058" s="67"/>
      <c r="K5058" s="4"/>
      <c r="N5058" s="22"/>
      <c r="Q5058" s="22"/>
      <c r="T5058" s="22"/>
      <c r="W5058" s="22"/>
      <c r="Z5058" s="22"/>
      <c r="AC5058" s="22"/>
      <c r="AF5058" s="22"/>
      <c r="AI5058" s="22"/>
      <c r="AL5058" s="22"/>
      <c r="AO5058" s="22"/>
      <c r="AR5058" s="22"/>
      <c r="AU5058" s="22"/>
      <c r="AX5058" s="22"/>
      <c r="BA5058" s="22"/>
      <c r="BD5058" s="22"/>
    </row>
    <row r="5059" spans="2:56" x14ac:dyDescent="0.3">
      <c r="B5059" s="22"/>
      <c r="C5059" s="55"/>
      <c r="D5059" s="44"/>
      <c r="G5059" s="22"/>
      <c r="H5059" s="44"/>
      <c r="I5059" s="67"/>
      <c r="J5059" s="67"/>
      <c r="K5059" s="4"/>
      <c r="N5059" s="22"/>
      <c r="Q5059" s="22"/>
      <c r="T5059" s="22"/>
      <c r="W5059" s="22"/>
      <c r="Z5059" s="22"/>
      <c r="AC5059" s="22"/>
      <c r="AF5059" s="22"/>
      <c r="AI5059" s="22"/>
      <c r="AL5059" s="22"/>
      <c r="AO5059" s="22"/>
      <c r="AR5059" s="22"/>
      <c r="AU5059" s="22"/>
      <c r="AX5059" s="22"/>
      <c r="BA5059" s="22"/>
      <c r="BD5059" s="22"/>
    </row>
    <row r="5060" spans="2:56" x14ac:dyDescent="0.3">
      <c r="B5060" s="22"/>
      <c r="C5060" s="55"/>
      <c r="D5060" s="44"/>
      <c r="G5060" s="22"/>
      <c r="H5060" s="44"/>
      <c r="I5060" s="67"/>
      <c r="J5060" s="67"/>
      <c r="K5060" s="4"/>
      <c r="N5060" s="22"/>
      <c r="Q5060" s="22"/>
      <c r="T5060" s="22"/>
      <c r="W5060" s="22"/>
      <c r="Z5060" s="22"/>
      <c r="AC5060" s="22"/>
      <c r="AF5060" s="22"/>
      <c r="AI5060" s="22"/>
      <c r="AL5060" s="22"/>
      <c r="AO5060" s="22"/>
      <c r="AR5060" s="22"/>
      <c r="AU5060" s="22"/>
      <c r="AX5060" s="22"/>
      <c r="BA5060" s="22"/>
      <c r="BD5060" s="22"/>
    </row>
    <row r="5061" spans="2:56" x14ac:dyDescent="0.3">
      <c r="B5061" s="22"/>
      <c r="C5061" s="55"/>
      <c r="D5061" s="44"/>
      <c r="G5061" s="22"/>
      <c r="H5061" s="44"/>
      <c r="I5061" s="67"/>
      <c r="J5061" s="67"/>
      <c r="K5061" s="4"/>
      <c r="N5061" s="22"/>
      <c r="Q5061" s="22"/>
      <c r="T5061" s="22"/>
      <c r="W5061" s="22"/>
      <c r="Z5061" s="22"/>
      <c r="AC5061" s="22"/>
      <c r="AF5061" s="22"/>
      <c r="AI5061" s="22"/>
      <c r="AL5061" s="22"/>
      <c r="AO5061" s="22"/>
      <c r="AR5061" s="22"/>
      <c r="AU5061" s="22"/>
      <c r="AX5061" s="22"/>
      <c r="BA5061" s="22"/>
      <c r="BD5061" s="22"/>
    </row>
    <row r="5062" spans="2:56" x14ac:dyDescent="0.3">
      <c r="B5062" s="22"/>
      <c r="C5062" s="55"/>
      <c r="D5062" s="44"/>
      <c r="G5062" s="22"/>
      <c r="H5062" s="44"/>
      <c r="I5062" s="67"/>
      <c r="J5062" s="67"/>
      <c r="K5062" s="4"/>
      <c r="N5062" s="22"/>
      <c r="Q5062" s="22"/>
      <c r="T5062" s="22"/>
      <c r="W5062" s="22"/>
      <c r="Z5062" s="22"/>
      <c r="AC5062" s="22"/>
      <c r="AF5062" s="22"/>
      <c r="AI5062" s="22"/>
      <c r="AL5062" s="22"/>
      <c r="AO5062" s="22"/>
      <c r="AR5062" s="22"/>
      <c r="AU5062" s="22"/>
      <c r="AX5062" s="22"/>
      <c r="BA5062" s="22"/>
      <c r="BD5062" s="22"/>
    </row>
    <row r="5063" spans="2:56" x14ac:dyDescent="0.3">
      <c r="B5063" s="22"/>
      <c r="C5063" s="55"/>
      <c r="D5063" s="44"/>
      <c r="G5063" s="22"/>
      <c r="H5063" s="44"/>
      <c r="I5063" s="67"/>
      <c r="J5063" s="67"/>
      <c r="K5063" s="4"/>
      <c r="N5063" s="22"/>
      <c r="Q5063" s="22"/>
      <c r="T5063" s="22"/>
      <c r="W5063" s="22"/>
      <c r="Z5063" s="22"/>
      <c r="AC5063" s="22"/>
      <c r="AF5063" s="22"/>
      <c r="AI5063" s="22"/>
      <c r="AL5063" s="22"/>
      <c r="AO5063" s="22"/>
      <c r="AR5063" s="22"/>
      <c r="AU5063" s="22"/>
      <c r="AX5063" s="22"/>
      <c r="BA5063" s="22"/>
      <c r="BD5063" s="22"/>
    </row>
    <row r="5064" spans="2:56" x14ac:dyDescent="0.3">
      <c r="B5064" s="22"/>
      <c r="C5064" s="55"/>
      <c r="D5064" s="44"/>
      <c r="G5064" s="22"/>
      <c r="H5064" s="44"/>
      <c r="I5064" s="67"/>
      <c r="J5064" s="67"/>
      <c r="K5064" s="4"/>
      <c r="N5064" s="22"/>
      <c r="Q5064" s="22"/>
      <c r="T5064" s="22"/>
      <c r="W5064" s="22"/>
      <c r="Z5064" s="22"/>
      <c r="AC5064" s="22"/>
      <c r="AF5064" s="22"/>
      <c r="AI5064" s="22"/>
      <c r="AL5064" s="22"/>
      <c r="AO5064" s="22"/>
      <c r="AR5064" s="22"/>
      <c r="AU5064" s="22"/>
      <c r="AX5064" s="22"/>
      <c r="BA5064" s="22"/>
      <c r="BD5064" s="22"/>
    </row>
    <row r="5065" spans="2:56" x14ac:dyDescent="0.3">
      <c r="B5065" s="22"/>
      <c r="C5065" s="55"/>
      <c r="D5065" s="44"/>
      <c r="G5065" s="22"/>
      <c r="H5065" s="44"/>
      <c r="I5065" s="67"/>
      <c r="J5065" s="67"/>
      <c r="K5065" s="4"/>
      <c r="N5065" s="22"/>
      <c r="Q5065" s="22"/>
      <c r="T5065" s="22"/>
      <c r="W5065" s="22"/>
      <c r="Z5065" s="22"/>
      <c r="AC5065" s="22"/>
      <c r="AF5065" s="22"/>
      <c r="AI5065" s="22"/>
      <c r="AL5065" s="22"/>
      <c r="AO5065" s="22"/>
      <c r="AR5065" s="22"/>
      <c r="AU5065" s="22"/>
      <c r="AX5065" s="22"/>
      <c r="BA5065" s="22"/>
      <c r="BD5065" s="22"/>
    </row>
    <row r="5066" spans="2:56" x14ac:dyDescent="0.3">
      <c r="B5066" s="22"/>
      <c r="C5066" s="55"/>
      <c r="D5066" s="44"/>
      <c r="G5066" s="22"/>
      <c r="H5066" s="44"/>
      <c r="I5066" s="67"/>
      <c r="J5066" s="67"/>
      <c r="K5066" s="4"/>
      <c r="N5066" s="22"/>
      <c r="Q5066" s="22"/>
      <c r="T5066" s="22"/>
      <c r="W5066" s="22"/>
      <c r="Z5066" s="22"/>
      <c r="AC5066" s="22"/>
      <c r="AF5066" s="22"/>
      <c r="AI5066" s="22"/>
      <c r="AL5066" s="22"/>
      <c r="AO5066" s="22"/>
      <c r="AR5066" s="22"/>
      <c r="AU5066" s="22"/>
      <c r="AX5066" s="22"/>
      <c r="BA5066" s="22"/>
      <c r="BD5066" s="22"/>
    </row>
    <row r="5067" spans="2:56" x14ac:dyDescent="0.3">
      <c r="B5067" s="22"/>
      <c r="C5067" s="55"/>
      <c r="D5067" s="44"/>
      <c r="G5067" s="22"/>
      <c r="H5067" s="44"/>
      <c r="I5067" s="67"/>
      <c r="J5067" s="67"/>
      <c r="K5067" s="4"/>
      <c r="N5067" s="22"/>
      <c r="Q5067" s="22"/>
      <c r="T5067" s="22"/>
      <c r="W5067" s="22"/>
      <c r="Z5067" s="22"/>
      <c r="AC5067" s="22"/>
      <c r="AF5067" s="22"/>
      <c r="AI5067" s="22"/>
      <c r="AL5067" s="22"/>
      <c r="AO5067" s="22"/>
      <c r="AR5067" s="22"/>
      <c r="AU5067" s="22"/>
      <c r="AX5067" s="22"/>
      <c r="BA5067" s="22"/>
      <c r="BD5067" s="22"/>
    </row>
    <row r="5068" spans="2:56" x14ac:dyDescent="0.3">
      <c r="B5068" s="22"/>
      <c r="C5068" s="55"/>
      <c r="D5068" s="44"/>
      <c r="G5068" s="22"/>
      <c r="H5068" s="44"/>
      <c r="I5068" s="67"/>
      <c r="J5068" s="67"/>
      <c r="K5068" s="4"/>
      <c r="N5068" s="22"/>
      <c r="Q5068" s="22"/>
      <c r="T5068" s="22"/>
      <c r="W5068" s="22"/>
      <c r="Z5068" s="22"/>
      <c r="AC5068" s="22"/>
      <c r="AF5068" s="22"/>
      <c r="AI5068" s="22"/>
      <c r="AL5068" s="22"/>
      <c r="AO5068" s="22"/>
      <c r="AR5068" s="22"/>
      <c r="AU5068" s="22"/>
      <c r="AX5068" s="22"/>
      <c r="BA5068" s="22"/>
      <c r="BD5068" s="22"/>
    </row>
    <row r="5069" spans="2:56" x14ac:dyDescent="0.3">
      <c r="B5069" s="22"/>
      <c r="C5069" s="55"/>
      <c r="D5069" s="44"/>
      <c r="G5069" s="22"/>
      <c r="H5069" s="44"/>
      <c r="I5069" s="67"/>
      <c r="J5069" s="67"/>
      <c r="K5069" s="4"/>
      <c r="N5069" s="22"/>
      <c r="Q5069" s="22"/>
      <c r="T5069" s="22"/>
      <c r="W5069" s="22"/>
      <c r="Z5069" s="22"/>
      <c r="AC5069" s="22"/>
      <c r="AF5069" s="22"/>
      <c r="AI5069" s="22"/>
      <c r="AL5069" s="22"/>
      <c r="AO5069" s="22"/>
      <c r="AR5069" s="22"/>
      <c r="AU5069" s="22"/>
      <c r="AX5069" s="22"/>
      <c r="BA5069" s="22"/>
      <c r="BD5069" s="22"/>
    </row>
    <row r="5070" spans="2:56" x14ac:dyDescent="0.3">
      <c r="B5070" s="22"/>
      <c r="C5070" s="55"/>
      <c r="D5070" s="44"/>
      <c r="G5070" s="22"/>
      <c r="H5070" s="44"/>
      <c r="I5070" s="67"/>
      <c r="J5070" s="67"/>
      <c r="K5070" s="4"/>
      <c r="N5070" s="22"/>
      <c r="Q5070" s="22"/>
      <c r="T5070" s="22"/>
      <c r="W5070" s="22"/>
      <c r="Z5070" s="22"/>
      <c r="AC5070" s="22"/>
      <c r="AF5070" s="22"/>
      <c r="AI5070" s="22"/>
      <c r="AL5070" s="22"/>
      <c r="AO5070" s="22"/>
      <c r="AR5070" s="22"/>
      <c r="AU5070" s="22"/>
      <c r="AX5070" s="22"/>
      <c r="BA5070" s="22"/>
      <c r="BD5070" s="22"/>
    </row>
    <row r="5071" spans="2:56" x14ac:dyDescent="0.3">
      <c r="B5071" s="22"/>
      <c r="C5071" s="55"/>
      <c r="D5071" s="44"/>
      <c r="G5071" s="22"/>
      <c r="H5071" s="44"/>
      <c r="I5071" s="67"/>
      <c r="J5071" s="67"/>
      <c r="K5071" s="4"/>
      <c r="N5071" s="22"/>
      <c r="Q5071" s="22"/>
      <c r="T5071" s="22"/>
      <c r="W5071" s="22"/>
      <c r="Z5071" s="22"/>
      <c r="AC5071" s="22"/>
      <c r="AF5071" s="22"/>
      <c r="AI5071" s="22"/>
      <c r="AL5071" s="22"/>
      <c r="AO5071" s="22"/>
      <c r="AR5071" s="22"/>
      <c r="AU5071" s="22"/>
      <c r="AX5071" s="22"/>
      <c r="BA5071" s="22"/>
      <c r="BD5071" s="22"/>
    </row>
    <row r="5072" spans="2:56" x14ac:dyDescent="0.3">
      <c r="B5072" s="22"/>
      <c r="C5072" s="55"/>
      <c r="D5072" s="44"/>
      <c r="G5072" s="22"/>
      <c r="H5072" s="44"/>
      <c r="I5072" s="67"/>
      <c r="J5072" s="67"/>
      <c r="K5072" s="4"/>
      <c r="N5072" s="22"/>
      <c r="Q5072" s="22"/>
      <c r="T5072" s="22"/>
      <c r="W5072" s="22"/>
      <c r="Z5072" s="22"/>
      <c r="AC5072" s="22"/>
      <c r="AF5072" s="22"/>
      <c r="AI5072" s="22"/>
      <c r="AL5072" s="22"/>
      <c r="AO5072" s="22"/>
      <c r="AR5072" s="22"/>
      <c r="AU5072" s="22"/>
      <c r="AX5072" s="22"/>
      <c r="BA5072" s="22"/>
      <c r="BD5072" s="22"/>
    </row>
    <row r="5073" spans="2:56" x14ac:dyDescent="0.3">
      <c r="B5073" s="22"/>
      <c r="C5073" s="55"/>
      <c r="D5073" s="44"/>
      <c r="G5073" s="22"/>
      <c r="H5073" s="44"/>
      <c r="I5073" s="67"/>
      <c r="J5073" s="67"/>
      <c r="K5073" s="4"/>
      <c r="N5073" s="22"/>
      <c r="Q5073" s="22"/>
      <c r="T5073" s="22"/>
      <c r="W5073" s="22"/>
      <c r="Z5073" s="22"/>
      <c r="AC5073" s="22"/>
      <c r="AF5073" s="22"/>
      <c r="AI5073" s="22"/>
      <c r="AL5073" s="22"/>
      <c r="AO5073" s="22"/>
      <c r="AR5073" s="22"/>
      <c r="AU5073" s="22"/>
      <c r="AX5073" s="22"/>
      <c r="BA5073" s="22"/>
      <c r="BD5073" s="22"/>
    </row>
    <row r="5074" spans="2:56" x14ac:dyDescent="0.3">
      <c r="B5074" s="22"/>
      <c r="C5074" s="55"/>
      <c r="D5074" s="44"/>
      <c r="G5074" s="22"/>
      <c r="H5074" s="44"/>
      <c r="I5074" s="67"/>
      <c r="J5074" s="67"/>
      <c r="K5074" s="4"/>
      <c r="N5074" s="22"/>
      <c r="Q5074" s="22"/>
      <c r="T5074" s="22"/>
      <c r="W5074" s="22"/>
      <c r="Z5074" s="22"/>
      <c r="AC5074" s="22"/>
      <c r="AF5074" s="22"/>
      <c r="AI5074" s="22"/>
      <c r="AL5074" s="22"/>
      <c r="AO5074" s="22"/>
      <c r="AR5074" s="22"/>
      <c r="AU5074" s="22"/>
      <c r="AX5074" s="22"/>
      <c r="BA5074" s="22"/>
      <c r="BD5074" s="22"/>
    </row>
    <row r="5075" spans="2:56" x14ac:dyDescent="0.3">
      <c r="B5075" s="22"/>
      <c r="C5075" s="55"/>
      <c r="D5075" s="44"/>
      <c r="G5075" s="22"/>
      <c r="H5075" s="44"/>
      <c r="I5075" s="67"/>
      <c r="J5075" s="67"/>
      <c r="K5075" s="4"/>
      <c r="N5075" s="22"/>
      <c r="Q5075" s="22"/>
      <c r="T5075" s="22"/>
      <c r="W5075" s="22"/>
      <c r="Z5075" s="22"/>
      <c r="AC5075" s="22"/>
      <c r="AF5075" s="22"/>
      <c r="AI5075" s="22"/>
      <c r="AL5075" s="22"/>
      <c r="AO5075" s="22"/>
      <c r="AR5075" s="22"/>
      <c r="AU5075" s="22"/>
      <c r="AX5075" s="22"/>
      <c r="BA5075" s="22"/>
      <c r="BD5075" s="22"/>
    </row>
    <row r="5076" spans="2:56" x14ac:dyDescent="0.3">
      <c r="B5076" s="22"/>
      <c r="C5076" s="55"/>
      <c r="D5076" s="44"/>
      <c r="G5076" s="22"/>
      <c r="H5076" s="44"/>
      <c r="I5076" s="67"/>
      <c r="J5076" s="67"/>
      <c r="K5076" s="4"/>
      <c r="N5076" s="22"/>
      <c r="Q5076" s="22"/>
      <c r="T5076" s="22"/>
      <c r="W5076" s="22"/>
      <c r="Z5076" s="22"/>
      <c r="AC5076" s="22"/>
      <c r="AF5076" s="22"/>
      <c r="AI5076" s="22"/>
      <c r="AL5076" s="22"/>
      <c r="AO5076" s="22"/>
      <c r="AR5076" s="22"/>
      <c r="AU5076" s="22"/>
      <c r="AX5076" s="22"/>
      <c r="BA5076" s="22"/>
      <c r="BD5076" s="22"/>
    </row>
    <row r="5077" spans="2:56" x14ac:dyDescent="0.3">
      <c r="B5077" s="22"/>
      <c r="C5077" s="55"/>
      <c r="D5077" s="44"/>
      <c r="G5077" s="22"/>
      <c r="H5077" s="44"/>
      <c r="I5077" s="67"/>
      <c r="J5077" s="67"/>
      <c r="K5077" s="4"/>
      <c r="N5077" s="22"/>
      <c r="Q5077" s="22"/>
      <c r="T5077" s="22"/>
      <c r="W5077" s="22"/>
      <c r="Z5077" s="22"/>
      <c r="AC5077" s="22"/>
      <c r="AF5077" s="22"/>
      <c r="AI5077" s="22"/>
      <c r="AL5077" s="22"/>
      <c r="AO5077" s="22"/>
      <c r="AR5077" s="22"/>
      <c r="AU5077" s="22"/>
      <c r="AX5077" s="22"/>
      <c r="BA5077" s="22"/>
      <c r="BD5077" s="22"/>
    </row>
    <row r="5078" spans="2:56" x14ac:dyDescent="0.3">
      <c r="B5078" s="22"/>
      <c r="C5078" s="55"/>
      <c r="D5078" s="44"/>
      <c r="G5078" s="22"/>
      <c r="H5078" s="44"/>
      <c r="I5078" s="67"/>
      <c r="J5078" s="67"/>
      <c r="K5078" s="4"/>
      <c r="N5078" s="22"/>
      <c r="Q5078" s="22"/>
      <c r="T5078" s="22"/>
      <c r="W5078" s="22"/>
      <c r="Z5078" s="22"/>
      <c r="AC5078" s="22"/>
      <c r="AF5078" s="22"/>
      <c r="AI5078" s="22"/>
      <c r="AL5078" s="22"/>
      <c r="AO5078" s="22"/>
      <c r="AR5078" s="22"/>
      <c r="AU5078" s="22"/>
      <c r="AX5078" s="22"/>
      <c r="BA5078" s="22"/>
      <c r="BD5078" s="22"/>
    </row>
    <row r="5079" spans="2:56" x14ac:dyDescent="0.3">
      <c r="B5079" s="22"/>
      <c r="C5079" s="55"/>
      <c r="D5079" s="44"/>
      <c r="G5079" s="22"/>
      <c r="H5079" s="44"/>
      <c r="I5079" s="67"/>
      <c r="J5079" s="67"/>
      <c r="K5079" s="4"/>
      <c r="N5079" s="22"/>
      <c r="Q5079" s="22"/>
      <c r="T5079" s="22"/>
      <c r="W5079" s="22"/>
      <c r="Z5079" s="22"/>
      <c r="AC5079" s="22"/>
      <c r="AF5079" s="22"/>
      <c r="AI5079" s="22"/>
      <c r="AL5079" s="22"/>
      <c r="AO5079" s="22"/>
      <c r="AR5079" s="22"/>
      <c r="AU5079" s="22"/>
      <c r="AX5079" s="22"/>
      <c r="BA5079" s="22"/>
      <c r="BD5079" s="22"/>
    </row>
    <row r="5080" spans="2:56" x14ac:dyDescent="0.3">
      <c r="B5080" s="22"/>
      <c r="C5080" s="55"/>
      <c r="D5080" s="44"/>
      <c r="G5080" s="22"/>
      <c r="H5080" s="44"/>
      <c r="I5080" s="67"/>
      <c r="J5080" s="67"/>
      <c r="K5080" s="4"/>
      <c r="N5080" s="22"/>
      <c r="Q5080" s="22"/>
      <c r="T5080" s="22"/>
      <c r="W5080" s="22"/>
      <c r="Z5080" s="22"/>
      <c r="AC5080" s="22"/>
      <c r="AF5080" s="22"/>
      <c r="AI5080" s="22"/>
      <c r="AL5080" s="22"/>
      <c r="AO5080" s="22"/>
      <c r="AR5080" s="22"/>
      <c r="AU5080" s="22"/>
      <c r="AX5080" s="22"/>
      <c r="BA5080" s="22"/>
      <c r="BD5080" s="22"/>
    </row>
    <row r="5081" spans="2:56" x14ac:dyDescent="0.3">
      <c r="B5081" s="22"/>
      <c r="C5081" s="55"/>
      <c r="D5081" s="44"/>
      <c r="G5081" s="22"/>
      <c r="H5081" s="44"/>
      <c r="I5081" s="67"/>
      <c r="J5081" s="67"/>
      <c r="K5081" s="4"/>
      <c r="N5081" s="22"/>
      <c r="Q5081" s="22"/>
      <c r="T5081" s="22"/>
      <c r="W5081" s="22"/>
      <c r="Z5081" s="22"/>
      <c r="AC5081" s="22"/>
      <c r="AF5081" s="22"/>
      <c r="AI5081" s="22"/>
      <c r="AL5081" s="22"/>
      <c r="AO5081" s="22"/>
      <c r="AR5081" s="22"/>
      <c r="AU5081" s="22"/>
      <c r="AX5081" s="22"/>
      <c r="BA5081" s="22"/>
      <c r="BD5081" s="22"/>
    </row>
    <row r="5082" spans="2:56" x14ac:dyDescent="0.3">
      <c r="B5082" s="22"/>
      <c r="C5082" s="55"/>
      <c r="D5082" s="44"/>
      <c r="G5082" s="22"/>
      <c r="H5082" s="44"/>
      <c r="I5082" s="67"/>
      <c r="J5082" s="67"/>
      <c r="K5082" s="4"/>
      <c r="N5082" s="22"/>
      <c r="Q5082" s="22"/>
      <c r="T5082" s="22"/>
      <c r="W5082" s="22"/>
      <c r="Z5082" s="22"/>
      <c r="AC5082" s="22"/>
      <c r="AF5082" s="22"/>
      <c r="AI5082" s="22"/>
      <c r="AL5082" s="22"/>
      <c r="AO5082" s="22"/>
      <c r="AR5082" s="22"/>
      <c r="AU5082" s="22"/>
      <c r="AX5082" s="22"/>
      <c r="BA5082" s="22"/>
      <c r="BD5082" s="22"/>
    </row>
    <row r="5083" spans="2:56" x14ac:dyDescent="0.3">
      <c r="B5083" s="22"/>
      <c r="C5083" s="55"/>
      <c r="D5083" s="44"/>
      <c r="G5083" s="22"/>
      <c r="H5083" s="44"/>
      <c r="I5083" s="67"/>
      <c r="J5083" s="67"/>
      <c r="K5083" s="4"/>
      <c r="N5083" s="22"/>
      <c r="Q5083" s="22"/>
      <c r="T5083" s="22"/>
      <c r="W5083" s="22"/>
      <c r="Z5083" s="22"/>
      <c r="AC5083" s="22"/>
      <c r="AF5083" s="22"/>
      <c r="AI5083" s="22"/>
      <c r="AL5083" s="22"/>
      <c r="AO5083" s="22"/>
      <c r="AR5083" s="22"/>
      <c r="AU5083" s="22"/>
      <c r="AX5083" s="22"/>
      <c r="BA5083" s="22"/>
      <c r="BD5083" s="22"/>
    </row>
    <row r="5084" spans="2:56" x14ac:dyDescent="0.3">
      <c r="B5084" s="22"/>
      <c r="C5084" s="55"/>
      <c r="D5084" s="44"/>
      <c r="G5084" s="22"/>
      <c r="H5084" s="44"/>
      <c r="I5084" s="67"/>
      <c r="J5084" s="67"/>
      <c r="K5084" s="4"/>
      <c r="N5084" s="22"/>
      <c r="Q5084" s="22"/>
      <c r="T5084" s="22"/>
      <c r="W5084" s="22"/>
      <c r="Z5084" s="22"/>
      <c r="AC5084" s="22"/>
      <c r="AF5084" s="22"/>
      <c r="AI5084" s="22"/>
      <c r="AL5084" s="22"/>
      <c r="AO5084" s="22"/>
      <c r="AR5084" s="22"/>
      <c r="AU5084" s="22"/>
      <c r="AX5084" s="22"/>
      <c r="BA5084" s="22"/>
      <c r="BD5084" s="22"/>
    </row>
    <row r="5085" spans="2:56" x14ac:dyDescent="0.3">
      <c r="B5085" s="22"/>
      <c r="C5085" s="55"/>
      <c r="D5085" s="44"/>
      <c r="G5085" s="22"/>
      <c r="H5085" s="44"/>
      <c r="I5085" s="67"/>
      <c r="J5085" s="67"/>
      <c r="K5085" s="4"/>
      <c r="N5085" s="22"/>
      <c r="Q5085" s="22"/>
      <c r="T5085" s="22"/>
      <c r="W5085" s="22"/>
      <c r="Z5085" s="22"/>
      <c r="AC5085" s="22"/>
      <c r="AF5085" s="22"/>
      <c r="AI5085" s="22"/>
      <c r="AL5085" s="22"/>
      <c r="AO5085" s="22"/>
      <c r="AR5085" s="22"/>
      <c r="AU5085" s="22"/>
      <c r="AX5085" s="22"/>
      <c r="BA5085" s="22"/>
      <c r="BD5085" s="22"/>
    </row>
    <row r="5086" spans="2:56" x14ac:dyDescent="0.3">
      <c r="B5086" s="22"/>
      <c r="C5086" s="55"/>
      <c r="D5086" s="44"/>
      <c r="G5086" s="22"/>
      <c r="H5086" s="44"/>
      <c r="I5086" s="67"/>
      <c r="J5086" s="67"/>
      <c r="K5086" s="4"/>
      <c r="N5086" s="22"/>
      <c r="Q5086" s="22"/>
      <c r="T5086" s="22"/>
      <c r="W5086" s="22"/>
      <c r="Z5086" s="22"/>
      <c r="AC5086" s="22"/>
      <c r="AF5086" s="22"/>
      <c r="AI5086" s="22"/>
      <c r="AL5086" s="22"/>
      <c r="AO5086" s="22"/>
      <c r="AR5086" s="22"/>
      <c r="AU5086" s="22"/>
      <c r="AX5086" s="22"/>
      <c r="BA5086" s="22"/>
      <c r="BD5086" s="22"/>
    </row>
    <row r="5087" spans="2:56" x14ac:dyDescent="0.3">
      <c r="B5087" s="22"/>
      <c r="C5087" s="55"/>
      <c r="D5087" s="44"/>
      <c r="G5087" s="22"/>
      <c r="H5087" s="44"/>
      <c r="I5087" s="67"/>
      <c r="J5087" s="67"/>
      <c r="K5087" s="4"/>
      <c r="N5087" s="22"/>
      <c r="Q5087" s="22"/>
      <c r="T5087" s="22"/>
      <c r="W5087" s="22"/>
      <c r="Z5087" s="22"/>
      <c r="AC5087" s="22"/>
      <c r="AF5087" s="22"/>
      <c r="AI5087" s="22"/>
      <c r="AL5087" s="22"/>
      <c r="AO5087" s="22"/>
      <c r="AR5087" s="22"/>
      <c r="AU5087" s="22"/>
      <c r="AX5087" s="22"/>
      <c r="BA5087" s="22"/>
      <c r="BD5087" s="22"/>
    </row>
    <row r="5088" spans="2:56" x14ac:dyDescent="0.3">
      <c r="B5088" s="22"/>
      <c r="C5088" s="55"/>
      <c r="D5088" s="44"/>
      <c r="G5088" s="22"/>
      <c r="H5088" s="44"/>
      <c r="I5088" s="67"/>
      <c r="J5088" s="67"/>
      <c r="K5088" s="4"/>
      <c r="N5088" s="22"/>
      <c r="Q5088" s="22"/>
      <c r="T5088" s="22"/>
      <c r="W5088" s="22"/>
      <c r="Z5088" s="22"/>
      <c r="AC5088" s="22"/>
      <c r="AF5088" s="22"/>
      <c r="AI5088" s="22"/>
      <c r="AL5088" s="22"/>
      <c r="AO5088" s="22"/>
      <c r="AR5088" s="22"/>
      <c r="AU5088" s="22"/>
      <c r="AX5088" s="22"/>
      <c r="BA5088" s="22"/>
      <c r="BD5088" s="22"/>
    </row>
    <row r="5089" spans="2:56" x14ac:dyDescent="0.3">
      <c r="B5089" s="22"/>
      <c r="C5089" s="55"/>
      <c r="D5089" s="44"/>
      <c r="G5089" s="22"/>
      <c r="H5089" s="44"/>
      <c r="I5089" s="67"/>
      <c r="J5089" s="67"/>
      <c r="K5089" s="4"/>
      <c r="N5089" s="22"/>
      <c r="Q5089" s="22"/>
      <c r="T5089" s="22"/>
      <c r="W5089" s="22"/>
      <c r="Z5089" s="22"/>
      <c r="AC5089" s="22"/>
      <c r="AF5089" s="22"/>
      <c r="AI5089" s="22"/>
      <c r="AL5089" s="22"/>
      <c r="AO5089" s="22"/>
      <c r="AR5089" s="22"/>
      <c r="AU5089" s="22"/>
      <c r="AX5089" s="22"/>
      <c r="BA5089" s="22"/>
      <c r="BD5089" s="22"/>
    </row>
    <row r="5090" spans="2:56" x14ac:dyDescent="0.3">
      <c r="B5090" s="22"/>
      <c r="C5090" s="55"/>
      <c r="D5090" s="44"/>
      <c r="G5090" s="22"/>
      <c r="H5090" s="44"/>
      <c r="I5090" s="67"/>
      <c r="J5090" s="67"/>
      <c r="K5090" s="4"/>
      <c r="N5090" s="22"/>
      <c r="Q5090" s="22"/>
      <c r="T5090" s="22"/>
      <c r="W5090" s="22"/>
      <c r="Z5090" s="22"/>
      <c r="AC5090" s="22"/>
      <c r="AF5090" s="22"/>
      <c r="AI5090" s="22"/>
      <c r="AL5090" s="22"/>
      <c r="AO5090" s="22"/>
      <c r="AR5090" s="22"/>
      <c r="AU5090" s="22"/>
      <c r="AX5090" s="22"/>
      <c r="BA5090" s="22"/>
      <c r="BD5090" s="22"/>
    </row>
    <row r="5091" spans="2:56" x14ac:dyDescent="0.3">
      <c r="B5091" s="22"/>
      <c r="C5091" s="55"/>
      <c r="D5091" s="44"/>
      <c r="G5091" s="22"/>
      <c r="H5091" s="44"/>
      <c r="I5091" s="67"/>
      <c r="J5091" s="67"/>
      <c r="K5091" s="4"/>
      <c r="N5091" s="22"/>
      <c r="Q5091" s="22"/>
      <c r="T5091" s="22"/>
      <c r="W5091" s="22"/>
      <c r="Z5091" s="22"/>
      <c r="AC5091" s="22"/>
      <c r="AF5091" s="22"/>
      <c r="AI5091" s="22"/>
      <c r="AL5091" s="22"/>
      <c r="AO5091" s="22"/>
      <c r="AR5091" s="22"/>
      <c r="AU5091" s="22"/>
      <c r="AX5091" s="22"/>
      <c r="BA5091" s="22"/>
      <c r="BD5091" s="22"/>
    </row>
    <row r="5092" spans="2:56" x14ac:dyDescent="0.3">
      <c r="B5092" s="22"/>
      <c r="C5092" s="55"/>
      <c r="D5092" s="44"/>
      <c r="G5092" s="22"/>
      <c r="H5092" s="44"/>
      <c r="I5092" s="67"/>
      <c r="J5092" s="67"/>
      <c r="K5092" s="4"/>
      <c r="N5092" s="22"/>
      <c r="Q5092" s="22"/>
      <c r="T5092" s="22"/>
      <c r="W5092" s="22"/>
      <c r="Z5092" s="22"/>
      <c r="AC5092" s="22"/>
      <c r="AF5092" s="22"/>
      <c r="AI5092" s="22"/>
      <c r="AL5092" s="22"/>
      <c r="AO5092" s="22"/>
      <c r="AR5092" s="22"/>
      <c r="AU5092" s="22"/>
      <c r="AX5092" s="22"/>
      <c r="BA5092" s="22"/>
      <c r="BD5092" s="22"/>
    </row>
    <row r="5093" spans="2:56" x14ac:dyDescent="0.3">
      <c r="B5093" s="22"/>
      <c r="C5093" s="55"/>
      <c r="D5093" s="44"/>
      <c r="G5093" s="22"/>
      <c r="H5093" s="44"/>
      <c r="I5093" s="67"/>
      <c r="J5093" s="67"/>
      <c r="K5093" s="4"/>
      <c r="N5093" s="22"/>
      <c r="Q5093" s="22"/>
      <c r="T5093" s="22"/>
      <c r="W5093" s="22"/>
      <c r="Z5093" s="22"/>
      <c r="AC5093" s="22"/>
      <c r="AF5093" s="22"/>
      <c r="AI5093" s="22"/>
      <c r="AL5093" s="22"/>
      <c r="AO5093" s="22"/>
      <c r="AR5093" s="22"/>
      <c r="AU5093" s="22"/>
      <c r="AX5093" s="22"/>
      <c r="BA5093" s="22"/>
      <c r="BD5093" s="22"/>
    </row>
    <row r="5094" spans="2:56" x14ac:dyDescent="0.3">
      <c r="B5094" s="22"/>
      <c r="C5094" s="55"/>
      <c r="D5094" s="44"/>
      <c r="G5094" s="22"/>
      <c r="H5094" s="44"/>
      <c r="I5094" s="67"/>
      <c r="J5094" s="67"/>
      <c r="K5094" s="4"/>
      <c r="N5094" s="22"/>
      <c r="Q5094" s="22"/>
      <c r="T5094" s="22"/>
      <c r="W5094" s="22"/>
      <c r="Z5094" s="22"/>
      <c r="AC5094" s="22"/>
      <c r="AF5094" s="22"/>
      <c r="AI5094" s="22"/>
      <c r="AL5094" s="22"/>
      <c r="AO5094" s="22"/>
      <c r="AR5094" s="22"/>
      <c r="AU5094" s="22"/>
      <c r="AX5094" s="22"/>
      <c r="BA5094" s="22"/>
      <c r="BD5094" s="22"/>
    </row>
    <row r="5095" spans="2:56" x14ac:dyDescent="0.3">
      <c r="B5095" s="22"/>
      <c r="C5095" s="55"/>
      <c r="D5095" s="44"/>
      <c r="G5095" s="22"/>
      <c r="H5095" s="44"/>
      <c r="I5095" s="67"/>
      <c r="J5095" s="67"/>
      <c r="K5095" s="4"/>
      <c r="N5095" s="22"/>
      <c r="Q5095" s="22"/>
      <c r="T5095" s="22"/>
      <c r="W5095" s="22"/>
      <c r="Z5095" s="22"/>
      <c r="AC5095" s="22"/>
      <c r="AF5095" s="22"/>
      <c r="AI5095" s="22"/>
      <c r="AL5095" s="22"/>
      <c r="AO5095" s="22"/>
      <c r="AR5095" s="22"/>
      <c r="AU5095" s="22"/>
      <c r="AX5095" s="22"/>
      <c r="BA5095" s="22"/>
      <c r="BD5095" s="22"/>
    </row>
    <row r="5096" spans="2:56" x14ac:dyDescent="0.3">
      <c r="B5096" s="22"/>
      <c r="C5096" s="55"/>
      <c r="D5096" s="44"/>
      <c r="G5096" s="22"/>
      <c r="H5096" s="44"/>
      <c r="I5096" s="67"/>
      <c r="J5096" s="67"/>
      <c r="K5096" s="4"/>
      <c r="N5096" s="22"/>
      <c r="Q5096" s="22"/>
      <c r="T5096" s="22"/>
      <c r="W5096" s="22"/>
      <c r="Z5096" s="22"/>
      <c r="AC5096" s="22"/>
      <c r="AF5096" s="22"/>
      <c r="AI5096" s="22"/>
      <c r="AL5096" s="22"/>
      <c r="AO5096" s="22"/>
      <c r="AR5096" s="22"/>
      <c r="AU5096" s="22"/>
      <c r="AX5096" s="22"/>
      <c r="BA5096" s="22"/>
      <c r="BD5096" s="22"/>
    </row>
    <row r="5097" spans="2:56" x14ac:dyDescent="0.3">
      <c r="B5097" s="22"/>
      <c r="C5097" s="55"/>
      <c r="D5097" s="44"/>
      <c r="G5097" s="22"/>
      <c r="H5097" s="44"/>
      <c r="I5097" s="67"/>
      <c r="J5097" s="67"/>
      <c r="K5097" s="4"/>
      <c r="N5097" s="22"/>
      <c r="Q5097" s="22"/>
      <c r="T5097" s="22"/>
      <c r="W5097" s="22"/>
      <c r="Z5097" s="22"/>
      <c r="AC5097" s="22"/>
      <c r="AF5097" s="22"/>
      <c r="AI5097" s="22"/>
      <c r="AL5097" s="22"/>
      <c r="AO5097" s="22"/>
      <c r="AR5097" s="22"/>
      <c r="AU5097" s="22"/>
      <c r="AX5097" s="22"/>
      <c r="BA5097" s="22"/>
      <c r="BD5097" s="22"/>
    </row>
    <row r="5098" spans="2:56" x14ac:dyDescent="0.3">
      <c r="B5098" s="22"/>
      <c r="C5098" s="55"/>
      <c r="D5098" s="44"/>
      <c r="G5098" s="22"/>
      <c r="H5098" s="44"/>
      <c r="I5098" s="67"/>
      <c r="J5098" s="67"/>
      <c r="K5098" s="4"/>
      <c r="N5098" s="22"/>
      <c r="Q5098" s="22"/>
      <c r="T5098" s="22"/>
      <c r="W5098" s="22"/>
      <c r="Z5098" s="22"/>
      <c r="AC5098" s="22"/>
      <c r="AF5098" s="22"/>
      <c r="AI5098" s="22"/>
      <c r="AL5098" s="22"/>
      <c r="AO5098" s="22"/>
      <c r="AR5098" s="22"/>
      <c r="AU5098" s="22"/>
      <c r="AX5098" s="22"/>
      <c r="BA5098" s="22"/>
      <c r="BD5098" s="22"/>
    </row>
    <row r="5099" spans="2:56" x14ac:dyDescent="0.3">
      <c r="B5099" s="22"/>
      <c r="C5099" s="55"/>
      <c r="D5099" s="44"/>
      <c r="G5099" s="22"/>
      <c r="H5099" s="44"/>
      <c r="I5099" s="67"/>
      <c r="J5099" s="67"/>
      <c r="K5099" s="4"/>
      <c r="N5099" s="22"/>
      <c r="Q5099" s="22"/>
      <c r="T5099" s="22"/>
      <c r="W5099" s="22"/>
      <c r="Z5099" s="22"/>
      <c r="AC5099" s="22"/>
      <c r="AF5099" s="22"/>
      <c r="AI5099" s="22"/>
      <c r="AL5099" s="22"/>
      <c r="AO5099" s="22"/>
      <c r="AR5099" s="22"/>
      <c r="AU5099" s="22"/>
      <c r="AX5099" s="22"/>
      <c r="BA5099" s="22"/>
      <c r="BD5099" s="22"/>
    </row>
    <row r="5100" spans="2:56" x14ac:dyDescent="0.3">
      <c r="B5100" s="22"/>
      <c r="C5100" s="55"/>
      <c r="D5100" s="44"/>
      <c r="G5100" s="22"/>
      <c r="H5100" s="44"/>
      <c r="I5100" s="67"/>
      <c r="J5100" s="67"/>
      <c r="K5100" s="4"/>
      <c r="N5100" s="22"/>
      <c r="Q5100" s="22"/>
      <c r="T5100" s="22"/>
      <c r="W5100" s="22"/>
      <c r="Z5100" s="22"/>
      <c r="AC5100" s="22"/>
      <c r="AF5100" s="22"/>
      <c r="AI5100" s="22"/>
      <c r="AL5100" s="22"/>
      <c r="AO5100" s="22"/>
      <c r="AR5100" s="22"/>
      <c r="AU5100" s="22"/>
      <c r="AX5100" s="22"/>
      <c r="BA5100" s="22"/>
      <c r="BD5100" s="22"/>
    </row>
    <row r="5101" spans="2:56" x14ac:dyDescent="0.3">
      <c r="B5101" s="22"/>
      <c r="C5101" s="55"/>
      <c r="D5101" s="44"/>
      <c r="G5101" s="22"/>
      <c r="H5101" s="44"/>
      <c r="I5101" s="67"/>
      <c r="J5101" s="67"/>
      <c r="K5101" s="4"/>
      <c r="N5101" s="22"/>
      <c r="Q5101" s="22"/>
      <c r="T5101" s="22"/>
      <c r="W5101" s="22"/>
      <c r="Z5101" s="22"/>
      <c r="AC5101" s="22"/>
      <c r="AF5101" s="22"/>
      <c r="AI5101" s="22"/>
      <c r="AL5101" s="22"/>
      <c r="AO5101" s="22"/>
      <c r="AR5101" s="22"/>
      <c r="AU5101" s="22"/>
      <c r="AX5101" s="22"/>
      <c r="BA5101" s="22"/>
      <c r="BD5101" s="22"/>
    </row>
    <row r="5102" spans="2:56" x14ac:dyDescent="0.3">
      <c r="B5102" s="22"/>
      <c r="C5102" s="55"/>
      <c r="D5102" s="44"/>
      <c r="G5102" s="22"/>
      <c r="H5102" s="44"/>
      <c r="I5102" s="67"/>
      <c r="J5102" s="67"/>
      <c r="K5102" s="4"/>
      <c r="N5102" s="22"/>
      <c r="Q5102" s="22"/>
      <c r="T5102" s="22"/>
      <c r="W5102" s="22"/>
      <c r="Z5102" s="22"/>
      <c r="AC5102" s="22"/>
      <c r="AF5102" s="22"/>
      <c r="AI5102" s="22"/>
      <c r="AL5102" s="22"/>
      <c r="AO5102" s="22"/>
      <c r="AR5102" s="22"/>
      <c r="AU5102" s="22"/>
      <c r="AX5102" s="22"/>
      <c r="BA5102" s="22"/>
      <c r="BD5102" s="22"/>
    </row>
    <row r="5103" spans="2:56" x14ac:dyDescent="0.3">
      <c r="B5103" s="22"/>
      <c r="C5103" s="55"/>
      <c r="D5103" s="44"/>
      <c r="G5103" s="22"/>
      <c r="H5103" s="44"/>
      <c r="I5103" s="67"/>
      <c r="J5103" s="67"/>
      <c r="K5103" s="4"/>
      <c r="N5103" s="22"/>
      <c r="Q5103" s="22"/>
      <c r="T5103" s="22"/>
      <c r="W5103" s="22"/>
      <c r="Z5103" s="22"/>
      <c r="AC5103" s="22"/>
      <c r="AF5103" s="22"/>
      <c r="AI5103" s="22"/>
      <c r="AL5103" s="22"/>
      <c r="AO5103" s="22"/>
      <c r="AR5103" s="22"/>
      <c r="AU5103" s="22"/>
      <c r="AX5103" s="22"/>
      <c r="BA5103" s="22"/>
      <c r="BD5103" s="22"/>
    </row>
    <row r="5104" spans="2:56" x14ac:dyDescent="0.3">
      <c r="B5104" s="22"/>
      <c r="C5104" s="55"/>
      <c r="D5104" s="44"/>
      <c r="G5104" s="22"/>
      <c r="H5104" s="44"/>
      <c r="I5104" s="67"/>
      <c r="J5104" s="67"/>
      <c r="K5104" s="4"/>
      <c r="N5104" s="22"/>
      <c r="Q5104" s="22"/>
      <c r="T5104" s="22"/>
      <c r="W5104" s="22"/>
      <c r="Z5104" s="22"/>
      <c r="AC5104" s="22"/>
      <c r="AF5104" s="22"/>
      <c r="AI5104" s="22"/>
      <c r="AL5104" s="22"/>
      <c r="AO5104" s="22"/>
      <c r="AR5104" s="22"/>
      <c r="AU5104" s="22"/>
      <c r="AX5104" s="22"/>
      <c r="BA5104" s="22"/>
      <c r="BD5104" s="22"/>
    </row>
    <row r="5105" spans="2:56" x14ac:dyDescent="0.3">
      <c r="B5105" s="22"/>
      <c r="C5105" s="55"/>
      <c r="D5105" s="44"/>
      <c r="G5105" s="22"/>
      <c r="H5105" s="44"/>
      <c r="I5105" s="67"/>
      <c r="J5105" s="67"/>
      <c r="K5105" s="4"/>
      <c r="N5105" s="22"/>
      <c r="Q5105" s="22"/>
      <c r="T5105" s="22"/>
      <c r="W5105" s="22"/>
      <c r="Z5105" s="22"/>
      <c r="AC5105" s="22"/>
      <c r="AF5105" s="22"/>
      <c r="AI5105" s="22"/>
      <c r="AL5105" s="22"/>
      <c r="AO5105" s="22"/>
      <c r="AR5105" s="22"/>
      <c r="AU5105" s="22"/>
      <c r="AX5105" s="22"/>
      <c r="BA5105" s="22"/>
      <c r="BD5105" s="22"/>
    </row>
    <row r="5106" spans="2:56" x14ac:dyDescent="0.3">
      <c r="B5106" s="22"/>
      <c r="C5106" s="55"/>
      <c r="D5106" s="44"/>
      <c r="G5106" s="22"/>
      <c r="H5106" s="44"/>
      <c r="I5106" s="67"/>
      <c r="J5106" s="67"/>
      <c r="K5106" s="4"/>
      <c r="N5106" s="22"/>
      <c r="Q5106" s="22"/>
      <c r="T5106" s="22"/>
      <c r="W5106" s="22"/>
      <c r="Z5106" s="22"/>
      <c r="AC5106" s="22"/>
      <c r="AF5106" s="22"/>
      <c r="AI5106" s="22"/>
      <c r="AL5106" s="22"/>
      <c r="AO5106" s="22"/>
      <c r="AR5106" s="22"/>
      <c r="AU5106" s="22"/>
      <c r="AX5106" s="22"/>
      <c r="BA5106" s="22"/>
      <c r="BD5106" s="22"/>
    </row>
    <row r="5107" spans="2:56" x14ac:dyDescent="0.3">
      <c r="B5107" s="22"/>
      <c r="C5107" s="55"/>
      <c r="D5107" s="44"/>
      <c r="G5107" s="22"/>
      <c r="H5107" s="44"/>
      <c r="I5107" s="67"/>
      <c r="J5107" s="67"/>
      <c r="K5107" s="4"/>
      <c r="N5107" s="22"/>
      <c r="Q5107" s="22"/>
      <c r="T5107" s="22"/>
      <c r="W5107" s="22"/>
      <c r="Z5107" s="22"/>
      <c r="AC5107" s="22"/>
      <c r="AF5107" s="22"/>
      <c r="AI5107" s="22"/>
      <c r="AL5107" s="22"/>
      <c r="AO5107" s="22"/>
      <c r="AR5107" s="22"/>
      <c r="AU5107" s="22"/>
      <c r="AX5107" s="22"/>
      <c r="BA5107" s="22"/>
      <c r="BD5107" s="22"/>
    </row>
    <row r="5108" spans="2:56" x14ac:dyDescent="0.3">
      <c r="B5108" s="22"/>
      <c r="C5108" s="55"/>
      <c r="D5108" s="44"/>
      <c r="G5108" s="22"/>
      <c r="H5108" s="44"/>
      <c r="I5108" s="67"/>
      <c r="J5108" s="67"/>
      <c r="K5108" s="4"/>
      <c r="N5108" s="22"/>
      <c r="Q5108" s="22"/>
      <c r="T5108" s="22"/>
      <c r="W5108" s="22"/>
      <c r="Z5108" s="22"/>
      <c r="AC5108" s="22"/>
      <c r="AF5108" s="22"/>
      <c r="AI5108" s="22"/>
      <c r="AL5108" s="22"/>
      <c r="AO5108" s="22"/>
      <c r="AR5108" s="22"/>
      <c r="AU5108" s="22"/>
      <c r="AX5108" s="22"/>
      <c r="BA5108" s="22"/>
      <c r="BD5108" s="22"/>
    </row>
    <row r="5109" spans="2:56" x14ac:dyDescent="0.3">
      <c r="B5109" s="22"/>
      <c r="C5109" s="55"/>
      <c r="D5109" s="44"/>
      <c r="G5109" s="22"/>
      <c r="H5109" s="44"/>
      <c r="I5109" s="67"/>
      <c r="J5109" s="67"/>
      <c r="K5109" s="4"/>
      <c r="N5109" s="22"/>
      <c r="Q5109" s="22"/>
      <c r="T5109" s="22"/>
      <c r="W5109" s="22"/>
      <c r="Z5109" s="22"/>
      <c r="AC5109" s="22"/>
      <c r="AF5109" s="22"/>
      <c r="AI5109" s="22"/>
      <c r="AL5109" s="22"/>
      <c r="AO5109" s="22"/>
      <c r="AR5109" s="22"/>
      <c r="AU5109" s="22"/>
      <c r="AX5109" s="22"/>
      <c r="BA5109" s="22"/>
      <c r="BD5109" s="22"/>
    </row>
    <row r="5110" spans="2:56" x14ac:dyDescent="0.3">
      <c r="B5110" s="22"/>
      <c r="C5110" s="55"/>
      <c r="D5110" s="44"/>
      <c r="G5110" s="22"/>
      <c r="H5110" s="44"/>
      <c r="I5110" s="67"/>
      <c r="J5110" s="67"/>
      <c r="K5110" s="4"/>
      <c r="N5110" s="22"/>
      <c r="Q5110" s="22"/>
      <c r="T5110" s="22"/>
      <c r="W5110" s="22"/>
      <c r="Z5110" s="22"/>
      <c r="AC5110" s="22"/>
      <c r="AF5110" s="22"/>
      <c r="AI5110" s="22"/>
      <c r="AL5110" s="22"/>
      <c r="AO5110" s="22"/>
      <c r="AR5110" s="22"/>
      <c r="AU5110" s="22"/>
      <c r="AX5110" s="22"/>
      <c r="BA5110" s="22"/>
      <c r="BD5110" s="22"/>
    </row>
    <row r="5111" spans="2:56" x14ac:dyDescent="0.3">
      <c r="B5111" s="22"/>
      <c r="C5111" s="55"/>
      <c r="D5111" s="44"/>
      <c r="G5111" s="22"/>
      <c r="H5111" s="44"/>
      <c r="I5111" s="67"/>
      <c r="J5111" s="67"/>
      <c r="K5111" s="4"/>
      <c r="N5111" s="22"/>
      <c r="Q5111" s="22"/>
      <c r="T5111" s="22"/>
      <c r="W5111" s="22"/>
      <c r="Z5111" s="22"/>
      <c r="AC5111" s="22"/>
      <c r="AF5111" s="22"/>
      <c r="AI5111" s="22"/>
      <c r="AL5111" s="22"/>
      <c r="AO5111" s="22"/>
      <c r="AR5111" s="22"/>
      <c r="AU5111" s="22"/>
      <c r="AX5111" s="22"/>
      <c r="BA5111" s="22"/>
      <c r="BD5111" s="22"/>
    </row>
    <row r="5112" spans="2:56" x14ac:dyDescent="0.3">
      <c r="B5112" s="22"/>
      <c r="C5112" s="55"/>
      <c r="D5112" s="44"/>
      <c r="G5112" s="22"/>
      <c r="H5112" s="44"/>
      <c r="I5112" s="67"/>
      <c r="J5112" s="67"/>
      <c r="K5112" s="4"/>
      <c r="N5112" s="22"/>
      <c r="Q5112" s="22"/>
      <c r="T5112" s="22"/>
      <c r="W5112" s="22"/>
      <c r="Z5112" s="22"/>
      <c r="AC5112" s="22"/>
      <c r="AF5112" s="22"/>
      <c r="AI5112" s="22"/>
      <c r="AL5112" s="22"/>
      <c r="AO5112" s="22"/>
      <c r="AR5112" s="22"/>
      <c r="AU5112" s="22"/>
      <c r="AX5112" s="22"/>
      <c r="BA5112" s="22"/>
      <c r="BD5112" s="22"/>
    </row>
    <row r="5113" spans="2:56" x14ac:dyDescent="0.3">
      <c r="B5113" s="22"/>
      <c r="C5113" s="55"/>
      <c r="D5113" s="44"/>
      <c r="G5113" s="22"/>
      <c r="H5113" s="44"/>
      <c r="I5113" s="67"/>
      <c r="J5113" s="67"/>
      <c r="K5113" s="4"/>
      <c r="N5113" s="22"/>
      <c r="Q5113" s="22"/>
      <c r="T5113" s="22"/>
      <c r="W5113" s="22"/>
      <c r="Z5113" s="22"/>
      <c r="AC5113" s="22"/>
      <c r="AF5113" s="22"/>
      <c r="AI5113" s="22"/>
      <c r="AL5113" s="22"/>
      <c r="AO5113" s="22"/>
      <c r="AR5113" s="22"/>
      <c r="AU5113" s="22"/>
      <c r="AX5113" s="22"/>
      <c r="BA5113" s="22"/>
      <c r="BD5113" s="22"/>
    </row>
    <row r="5114" spans="2:56" x14ac:dyDescent="0.3">
      <c r="B5114" s="22"/>
      <c r="C5114" s="55"/>
      <c r="D5114" s="44"/>
      <c r="G5114" s="22"/>
      <c r="H5114" s="44"/>
      <c r="I5114" s="67"/>
      <c r="J5114" s="67"/>
      <c r="K5114" s="4"/>
      <c r="N5114" s="22"/>
      <c r="Q5114" s="22"/>
      <c r="T5114" s="22"/>
      <c r="W5114" s="22"/>
      <c r="Z5114" s="22"/>
      <c r="AC5114" s="22"/>
      <c r="AF5114" s="22"/>
      <c r="AI5114" s="22"/>
      <c r="AL5114" s="22"/>
      <c r="AO5114" s="22"/>
      <c r="AR5114" s="22"/>
      <c r="AU5114" s="22"/>
      <c r="AX5114" s="22"/>
      <c r="BA5114" s="22"/>
      <c r="BD5114" s="22"/>
    </row>
    <row r="5115" spans="2:56" x14ac:dyDescent="0.3">
      <c r="B5115" s="22"/>
      <c r="C5115" s="55"/>
      <c r="D5115" s="44"/>
      <c r="G5115" s="22"/>
      <c r="H5115" s="44"/>
      <c r="I5115" s="67"/>
      <c r="J5115" s="67"/>
      <c r="K5115" s="4"/>
      <c r="N5115" s="22"/>
      <c r="Q5115" s="22"/>
      <c r="T5115" s="22"/>
      <c r="W5115" s="22"/>
      <c r="Z5115" s="22"/>
      <c r="AC5115" s="22"/>
      <c r="AF5115" s="22"/>
      <c r="AI5115" s="22"/>
      <c r="AL5115" s="22"/>
      <c r="AO5115" s="22"/>
      <c r="AR5115" s="22"/>
      <c r="AU5115" s="22"/>
      <c r="AX5115" s="22"/>
      <c r="BA5115" s="22"/>
      <c r="BD5115" s="22"/>
    </row>
    <row r="5116" spans="2:56" x14ac:dyDescent="0.3">
      <c r="B5116" s="22"/>
      <c r="C5116" s="55"/>
      <c r="D5116" s="44"/>
      <c r="G5116" s="22"/>
      <c r="H5116" s="44"/>
      <c r="I5116" s="67"/>
      <c r="J5116" s="67"/>
      <c r="K5116" s="4"/>
      <c r="N5116" s="22"/>
      <c r="Q5116" s="22"/>
      <c r="T5116" s="22"/>
      <c r="W5116" s="22"/>
      <c r="Z5116" s="22"/>
      <c r="AC5116" s="22"/>
      <c r="AF5116" s="22"/>
      <c r="AI5116" s="22"/>
      <c r="AL5116" s="22"/>
      <c r="AO5116" s="22"/>
      <c r="AR5116" s="22"/>
      <c r="AU5116" s="22"/>
      <c r="AX5116" s="22"/>
      <c r="BA5116" s="22"/>
      <c r="BD5116" s="22"/>
    </row>
    <row r="5117" spans="2:56" x14ac:dyDescent="0.3">
      <c r="B5117" s="22"/>
      <c r="C5117" s="55"/>
      <c r="D5117" s="44"/>
      <c r="G5117" s="22"/>
      <c r="H5117" s="44"/>
      <c r="I5117" s="67"/>
      <c r="J5117" s="67"/>
      <c r="K5117" s="4"/>
      <c r="N5117" s="22"/>
      <c r="Q5117" s="22"/>
      <c r="T5117" s="22"/>
      <c r="W5117" s="22"/>
      <c r="Z5117" s="22"/>
      <c r="AC5117" s="22"/>
      <c r="AF5117" s="22"/>
      <c r="AI5117" s="22"/>
      <c r="AL5117" s="22"/>
      <c r="AO5117" s="22"/>
      <c r="AR5117" s="22"/>
      <c r="AU5117" s="22"/>
      <c r="AX5117" s="22"/>
      <c r="BA5117" s="22"/>
      <c r="BD5117" s="22"/>
    </row>
    <row r="5118" spans="2:56" x14ac:dyDescent="0.3">
      <c r="B5118" s="22"/>
      <c r="C5118" s="55"/>
      <c r="D5118" s="44"/>
      <c r="G5118" s="22"/>
      <c r="H5118" s="44"/>
      <c r="I5118" s="67"/>
      <c r="J5118" s="67"/>
      <c r="K5118" s="4"/>
      <c r="N5118" s="22"/>
      <c r="Q5118" s="22"/>
      <c r="T5118" s="22"/>
      <c r="W5118" s="22"/>
      <c r="Z5118" s="22"/>
      <c r="AC5118" s="22"/>
      <c r="AF5118" s="22"/>
      <c r="AI5118" s="22"/>
      <c r="AL5118" s="22"/>
      <c r="AO5118" s="22"/>
      <c r="AR5118" s="22"/>
      <c r="AU5118" s="22"/>
      <c r="AX5118" s="22"/>
      <c r="BA5118" s="22"/>
      <c r="BD5118" s="22"/>
    </row>
    <row r="5119" spans="2:56" x14ac:dyDescent="0.3">
      <c r="B5119" s="22"/>
      <c r="C5119" s="55"/>
      <c r="D5119" s="44"/>
      <c r="G5119" s="22"/>
      <c r="H5119" s="44"/>
      <c r="I5119" s="67"/>
      <c r="J5119" s="67"/>
      <c r="K5119" s="4"/>
      <c r="N5119" s="22"/>
      <c r="Q5119" s="22"/>
      <c r="T5119" s="22"/>
      <c r="W5119" s="22"/>
      <c r="Z5119" s="22"/>
      <c r="AC5119" s="22"/>
      <c r="AF5119" s="22"/>
      <c r="AI5119" s="22"/>
      <c r="AL5119" s="22"/>
      <c r="AO5119" s="22"/>
      <c r="AR5119" s="22"/>
      <c r="AU5119" s="22"/>
      <c r="AX5119" s="22"/>
      <c r="BA5119" s="22"/>
      <c r="BD5119" s="22"/>
    </row>
    <row r="5120" spans="2:56" x14ac:dyDescent="0.3">
      <c r="B5120" s="22"/>
      <c r="C5120" s="55"/>
      <c r="D5120" s="44"/>
      <c r="G5120" s="22"/>
      <c r="H5120" s="44"/>
      <c r="I5120" s="67"/>
      <c r="J5120" s="67"/>
      <c r="K5120" s="4"/>
      <c r="N5120" s="22"/>
      <c r="Q5120" s="22"/>
      <c r="T5120" s="22"/>
      <c r="W5120" s="22"/>
      <c r="Z5120" s="22"/>
      <c r="AC5120" s="22"/>
      <c r="AF5120" s="22"/>
      <c r="AI5120" s="22"/>
      <c r="AL5120" s="22"/>
      <c r="AO5120" s="22"/>
      <c r="AR5120" s="22"/>
      <c r="AU5120" s="22"/>
      <c r="AX5120" s="22"/>
      <c r="BA5120" s="22"/>
      <c r="BD5120" s="22"/>
    </row>
    <row r="5121" spans="2:56" x14ac:dyDescent="0.3">
      <c r="B5121" s="22"/>
      <c r="C5121" s="55"/>
      <c r="D5121" s="44"/>
      <c r="G5121" s="22"/>
      <c r="H5121" s="44"/>
      <c r="I5121" s="67"/>
      <c r="J5121" s="67"/>
      <c r="K5121" s="4"/>
      <c r="N5121" s="22"/>
      <c r="Q5121" s="22"/>
      <c r="T5121" s="22"/>
      <c r="W5121" s="22"/>
      <c r="Z5121" s="22"/>
      <c r="AC5121" s="22"/>
      <c r="AF5121" s="22"/>
      <c r="AI5121" s="22"/>
      <c r="AL5121" s="22"/>
      <c r="AO5121" s="22"/>
      <c r="AR5121" s="22"/>
      <c r="AU5121" s="22"/>
      <c r="AX5121" s="22"/>
      <c r="BA5121" s="22"/>
      <c r="BD5121" s="22"/>
    </row>
    <row r="5122" spans="2:56" x14ac:dyDescent="0.3">
      <c r="B5122" s="22"/>
      <c r="C5122" s="55"/>
      <c r="D5122" s="44"/>
      <c r="G5122" s="22"/>
      <c r="H5122" s="44"/>
      <c r="I5122" s="67"/>
      <c r="J5122" s="67"/>
      <c r="K5122" s="4"/>
      <c r="N5122" s="22"/>
      <c r="Q5122" s="22"/>
      <c r="T5122" s="22"/>
      <c r="W5122" s="22"/>
      <c r="Z5122" s="22"/>
      <c r="AC5122" s="22"/>
      <c r="AF5122" s="22"/>
      <c r="AI5122" s="22"/>
      <c r="AL5122" s="22"/>
      <c r="AO5122" s="22"/>
      <c r="AR5122" s="22"/>
      <c r="AU5122" s="22"/>
      <c r="AX5122" s="22"/>
      <c r="BA5122" s="22"/>
      <c r="BD5122" s="22"/>
    </row>
    <row r="5123" spans="2:56" x14ac:dyDescent="0.3">
      <c r="B5123" s="22"/>
      <c r="C5123" s="55"/>
      <c r="D5123" s="44"/>
      <c r="G5123" s="22"/>
      <c r="H5123" s="44"/>
      <c r="I5123" s="67"/>
      <c r="J5123" s="67"/>
      <c r="K5123" s="4"/>
      <c r="N5123" s="22"/>
      <c r="Q5123" s="22"/>
      <c r="T5123" s="22"/>
      <c r="W5123" s="22"/>
      <c r="Z5123" s="22"/>
      <c r="AC5123" s="22"/>
      <c r="AF5123" s="22"/>
      <c r="AI5123" s="22"/>
      <c r="AL5123" s="22"/>
      <c r="AO5123" s="22"/>
      <c r="AR5123" s="22"/>
      <c r="AU5123" s="22"/>
      <c r="AX5123" s="22"/>
      <c r="BA5123" s="22"/>
      <c r="BD5123" s="22"/>
    </row>
    <row r="5124" spans="2:56" x14ac:dyDescent="0.3">
      <c r="B5124" s="22"/>
      <c r="C5124" s="55"/>
      <c r="D5124" s="44"/>
      <c r="G5124" s="22"/>
      <c r="H5124" s="44"/>
      <c r="I5124" s="67"/>
      <c r="J5124" s="67"/>
      <c r="K5124" s="4"/>
      <c r="N5124" s="22"/>
      <c r="Q5124" s="22"/>
      <c r="T5124" s="22"/>
      <c r="W5124" s="22"/>
      <c r="Z5124" s="22"/>
      <c r="AC5124" s="22"/>
      <c r="AF5124" s="22"/>
      <c r="AI5124" s="22"/>
      <c r="AL5124" s="22"/>
      <c r="AO5124" s="22"/>
      <c r="AR5124" s="22"/>
      <c r="AU5124" s="22"/>
      <c r="AX5124" s="22"/>
      <c r="BA5124" s="22"/>
      <c r="BD5124" s="22"/>
    </row>
    <row r="5125" spans="2:56" x14ac:dyDescent="0.3">
      <c r="B5125" s="22"/>
      <c r="C5125" s="55"/>
      <c r="D5125" s="44"/>
      <c r="G5125" s="22"/>
      <c r="H5125" s="44"/>
      <c r="I5125" s="67"/>
      <c r="J5125" s="67"/>
      <c r="K5125" s="4"/>
      <c r="N5125" s="22"/>
      <c r="Q5125" s="22"/>
      <c r="T5125" s="22"/>
      <c r="W5125" s="22"/>
      <c r="Z5125" s="22"/>
      <c r="AC5125" s="22"/>
      <c r="AF5125" s="22"/>
      <c r="AI5125" s="22"/>
      <c r="AL5125" s="22"/>
      <c r="AO5125" s="22"/>
      <c r="AR5125" s="22"/>
      <c r="AU5125" s="22"/>
      <c r="AX5125" s="22"/>
      <c r="BA5125" s="22"/>
      <c r="BD5125" s="22"/>
    </row>
    <row r="5126" spans="2:56" x14ac:dyDescent="0.3">
      <c r="B5126" s="22"/>
      <c r="C5126" s="55"/>
      <c r="D5126" s="44"/>
      <c r="G5126" s="22"/>
      <c r="H5126" s="44"/>
      <c r="I5126" s="67"/>
      <c r="J5126" s="67"/>
      <c r="K5126" s="4"/>
      <c r="N5126" s="22"/>
      <c r="Q5126" s="22"/>
      <c r="T5126" s="22"/>
      <c r="W5126" s="22"/>
      <c r="Z5126" s="22"/>
      <c r="AC5126" s="22"/>
      <c r="AF5126" s="22"/>
      <c r="AI5126" s="22"/>
      <c r="AL5126" s="22"/>
      <c r="AO5126" s="22"/>
      <c r="AR5126" s="22"/>
      <c r="AU5126" s="22"/>
      <c r="AX5126" s="22"/>
      <c r="BA5126" s="22"/>
      <c r="BD5126" s="22"/>
    </row>
    <row r="5127" spans="2:56" x14ac:dyDescent="0.3">
      <c r="B5127" s="22"/>
      <c r="C5127" s="55"/>
      <c r="D5127" s="44"/>
      <c r="G5127" s="22"/>
      <c r="H5127" s="44"/>
      <c r="I5127" s="67"/>
      <c r="J5127" s="67"/>
      <c r="K5127" s="4"/>
      <c r="N5127" s="22"/>
      <c r="Q5127" s="22"/>
      <c r="T5127" s="22"/>
      <c r="W5127" s="22"/>
      <c r="Z5127" s="22"/>
      <c r="AC5127" s="22"/>
      <c r="AF5127" s="22"/>
      <c r="AI5127" s="22"/>
      <c r="AL5127" s="22"/>
      <c r="AO5127" s="22"/>
      <c r="AR5127" s="22"/>
      <c r="AU5127" s="22"/>
      <c r="AX5127" s="22"/>
      <c r="BA5127" s="22"/>
      <c r="BD5127" s="22"/>
    </row>
    <row r="5128" spans="2:56" x14ac:dyDescent="0.3">
      <c r="B5128" s="22"/>
      <c r="C5128" s="55"/>
      <c r="D5128" s="44"/>
      <c r="G5128" s="22"/>
      <c r="H5128" s="44"/>
      <c r="I5128" s="67"/>
      <c r="J5128" s="67"/>
      <c r="K5128" s="4"/>
      <c r="N5128" s="22"/>
      <c r="Q5128" s="22"/>
      <c r="T5128" s="22"/>
      <c r="W5128" s="22"/>
      <c r="Z5128" s="22"/>
      <c r="AC5128" s="22"/>
      <c r="AF5128" s="22"/>
      <c r="AI5128" s="22"/>
      <c r="AL5128" s="22"/>
      <c r="AO5128" s="22"/>
      <c r="AR5128" s="22"/>
      <c r="AU5128" s="22"/>
      <c r="AX5128" s="22"/>
      <c r="BA5128" s="22"/>
      <c r="BD5128" s="22"/>
    </row>
    <row r="5129" spans="2:56" x14ac:dyDescent="0.3">
      <c r="B5129" s="22"/>
      <c r="C5129" s="55"/>
      <c r="D5129" s="44"/>
      <c r="G5129" s="22"/>
      <c r="H5129" s="44"/>
      <c r="I5129" s="67"/>
      <c r="J5129" s="67"/>
      <c r="K5129" s="4"/>
      <c r="N5129" s="22"/>
      <c r="Q5129" s="22"/>
      <c r="T5129" s="22"/>
      <c r="W5129" s="22"/>
      <c r="Z5129" s="22"/>
      <c r="AC5129" s="22"/>
      <c r="AF5129" s="22"/>
      <c r="AI5129" s="22"/>
      <c r="AL5129" s="22"/>
      <c r="AO5129" s="22"/>
      <c r="AR5129" s="22"/>
      <c r="AU5129" s="22"/>
      <c r="AX5129" s="22"/>
      <c r="BA5129" s="22"/>
      <c r="BD5129" s="22"/>
    </row>
    <row r="5130" spans="2:56" x14ac:dyDescent="0.3">
      <c r="B5130" s="22"/>
      <c r="C5130" s="55"/>
      <c r="D5130" s="44"/>
      <c r="G5130" s="22"/>
      <c r="H5130" s="44"/>
      <c r="I5130" s="67"/>
      <c r="J5130" s="67"/>
      <c r="K5130" s="4"/>
      <c r="N5130" s="22"/>
      <c r="Q5130" s="22"/>
      <c r="T5130" s="22"/>
      <c r="W5130" s="22"/>
      <c r="Z5130" s="22"/>
      <c r="AC5130" s="22"/>
      <c r="AF5130" s="22"/>
      <c r="AI5130" s="22"/>
      <c r="AL5130" s="22"/>
      <c r="AO5130" s="22"/>
      <c r="AR5130" s="22"/>
      <c r="AU5130" s="22"/>
      <c r="AX5130" s="22"/>
      <c r="BA5130" s="22"/>
      <c r="BD5130" s="22"/>
    </row>
    <row r="5131" spans="2:56" x14ac:dyDescent="0.3">
      <c r="B5131" s="22"/>
      <c r="C5131" s="55"/>
      <c r="D5131" s="44"/>
      <c r="G5131" s="22"/>
      <c r="H5131" s="44"/>
      <c r="I5131" s="67"/>
      <c r="J5131" s="67"/>
      <c r="K5131" s="4"/>
      <c r="N5131" s="22"/>
      <c r="Q5131" s="22"/>
      <c r="T5131" s="22"/>
      <c r="W5131" s="22"/>
      <c r="Z5131" s="22"/>
      <c r="AC5131" s="22"/>
      <c r="AF5131" s="22"/>
      <c r="AI5131" s="22"/>
      <c r="AL5131" s="22"/>
      <c r="AO5131" s="22"/>
      <c r="AR5131" s="22"/>
      <c r="AU5131" s="22"/>
      <c r="AX5131" s="22"/>
      <c r="BA5131" s="22"/>
      <c r="BD5131" s="22"/>
    </row>
    <row r="5132" spans="2:56" x14ac:dyDescent="0.3">
      <c r="B5132" s="22"/>
      <c r="C5132" s="55"/>
      <c r="D5132" s="44"/>
      <c r="G5132" s="22"/>
      <c r="H5132" s="44"/>
      <c r="I5132" s="67"/>
      <c r="J5132" s="67"/>
      <c r="K5132" s="4"/>
      <c r="N5132" s="22"/>
      <c r="Q5132" s="22"/>
      <c r="T5132" s="22"/>
      <c r="W5132" s="22"/>
      <c r="Z5132" s="22"/>
      <c r="AC5132" s="22"/>
      <c r="AF5132" s="22"/>
      <c r="AI5132" s="22"/>
      <c r="AL5132" s="22"/>
      <c r="AO5132" s="22"/>
      <c r="AR5132" s="22"/>
      <c r="AU5132" s="22"/>
      <c r="AX5132" s="22"/>
      <c r="BA5132" s="22"/>
      <c r="BD5132" s="22"/>
    </row>
    <row r="5133" spans="2:56" x14ac:dyDescent="0.3">
      <c r="B5133" s="22"/>
      <c r="C5133" s="55"/>
      <c r="D5133" s="44"/>
      <c r="G5133" s="22"/>
      <c r="H5133" s="44"/>
      <c r="I5133" s="67"/>
      <c r="J5133" s="67"/>
      <c r="K5133" s="4"/>
      <c r="N5133" s="22"/>
      <c r="Q5133" s="22"/>
      <c r="T5133" s="22"/>
      <c r="W5133" s="22"/>
      <c r="Z5133" s="22"/>
      <c r="AC5133" s="22"/>
      <c r="AF5133" s="22"/>
      <c r="AI5133" s="22"/>
      <c r="AL5133" s="22"/>
      <c r="AO5133" s="22"/>
      <c r="AR5133" s="22"/>
      <c r="AU5133" s="22"/>
      <c r="AX5133" s="22"/>
      <c r="BA5133" s="22"/>
      <c r="BD5133" s="22"/>
    </row>
    <row r="5134" spans="2:56" x14ac:dyDescent="0.3">
      <c r="B5134" s="22"/>
      <c r="C5134" s="55"/>
      <c r="D5134" s="44"/>
      <c r="G5134" s="22"/>
      <c r="H5134" s="44"/>
      <c r="I5134" s="67"/>
      <c r="J5134" s="67"/>
      <c r="K5134" s="4"/>
      <c r="N5134" s="22"/>
      <c r="Q5134" s="22"/>
      <c r="T5134" s="22"/>
      <c r="W5134" s="22"/>
      <c r="Z5134" s="22"/>
      <c r="AC5134" s="22"/>
      <c r="AF5134" s="22"/>
      <c r="AI5134" s="22"/>
      <c r="AL5134" s="22"/>
      <c r="AO5134" s="22"/>
      <c r="AR5134" s="22"/>
      <c r="AU5134" s="22"/>
      <c r="AX5134" s="22"/>
      <c r="BA5134" s="22"/>
      <c r="BD5134" s="22"/>
    </row>
    <row r="5135" spans="2:56" x14ac:dyDescent="0.3">
      <c r="B5135" s="22"/>
      <c r="C5135" s="55"/>
      <c r="D5135" s="44"/>
      <c r="G5135" s="22"/>
      <c r="H5135" s="44"/>
      <c r="I5135" s="67"/>
      <c r="J5135" s="67"/>
      <c r="K5135" s="4"/>
      <c r="N5135" s="22"/>
      <c r="Q5135" s="22"/>
      <c r="T5135" s="22"/>
      <c r="W5135" s="22"/>
      <c r="Z5135" s="22"/>
      <c r="AC5135" s="22"/>
      <c r="AF5135" s="22"/>
      <c r="AI5135" s="22"/>
      <c r="AL5135" s="22"/>
      <c r="AO5135" s="22"/>
      <c r="AR5135" s="22"/>
      <c r="AU5135" s="22"/>
      <c r="AX5135" s="22"/>
      <c r="BA5135" s="22"/>
      <c r="BD5135" s="22"/>
    </row>
    <row r="5136" spans="2:56" x14ac:dyDescent="0.3">
      <c r="B5136" s="22"/>
      <c r="C5136" s="55"/>
      <c r="D5136" s="44"/>
      <c r="G5136" s="22"/>
      <c r="H5136" s="44"/>
      <c r="I5136" s="67"/>
      <c r="J5136" s="67"/>
      <c r="K5136" s="4"/>
      <c r="N5136" s="22"/>
      <c r="Q5136" s="22"/>
      <c r="T5136" s="22"/>
      <c r="W5136" s="22"/>
      <c r="Z5136" s="22"/>
      <c r="AC5136" s="22"/>
      <c r="AF5136" s="22"/>
      <c r="AI5136" s="22"/>
      <c r="AL5136" s="22"/>
      <c r="AO5136" s="22"/>
      <c r="AR5136" s="22"/>
      <c r="AU5136" s="22"/>
      <c r="AX5136" s="22"/>
      <c r="BA5136" s="22"/>
      <c r="BD5136" s="22"/>
    </row>
    <row r="5137" spans="2:56" x14ac:dyDescent="0.3">
      <c r="B5137" s="22"/>
      <c r="C5137" s="55"/>
      <c r="D5137" s="44"/>
      <c r="G5137" s="22"/>
      <c r="H5137" s="44"/>
      <c r="I5137" s="67"/>
      <c r="J5137" s="67"/>
      <c r="K5137" s="4"/>
      <c r="N5137" s="22"/>
      <c r="Q5137" s="22"/>
      <c r="T5137" s="22"/>
      <c r="W5137" s="22"/>
      <c r="Z5137" s="22"/>
      <c r="AC5137" s="22"/>
      <c r="AF5137" s="22"/>
      <c r="AI5137" s="22"/>
      <c r="AL5137" s="22"/>
      <c r="AO5137" s="22"/>
      <c r="AR5137" s="22"/>
      <c r="AU5137" s="22"/>
      <c r="AX5137" s="22"/>
      <c r="BA5137" s="22"/>
      <c r="BD5137" s="22"/>
    </row>
    <row r="5138" spans="2:56" x14ac:dyDescent="0.3">
      <c r="B5138" s="22"/>
      <c r="C5138" s="55"/>
      <c r="D5138" s="44"/>
      <c r="G5138" s="22"/>
      <c r="H5138" s="44"/>
      <c r="I5138" s="67"/>
      <c r="J5138" s="67"/>
      <c r="K5138" s="4"/>
      <c r="N5138" s="22"/>
      <c r="Q5138" s="22"/>
      <c r="T5138" s="22"/>
      <c r="W5138" s="22"/>
      <c r="Z5138" s="22"/>
      <c r="AC5138" s="22"/>
      <c r="AF5138" s="22"/>
      <c r="AI5138" s="22"/>
      <c r="AL5138" s="22"/>
      <c r="AO5138" s="22"/>
      <c r="AR5138" s="22"/>
      <c r="AU5138" s="22"/>
      <c r="AX5138" s="22"/>
      <c r="BA5138" s="22"/>
      <c r="BD5138" s="22"/>
    </row>
    <row r="5139" spans="2:56" x14ac:dyDescent="0.3">
      <c r="B5139" s="22"/>
      <c r="C5139" s="55"/>
      <c r="D5139" s="44"/>
      <c r="G5139" s="22"/>
      <c r="H5139" s="44"/>
      <c r="I5139" s="67"/>
      <c r="J5139" s="67"/>
      <c r="K5139" s="4"/>
      <c r="N5139" s="22"/>
      <c r="Q5139" s="22"/>
      <c r="T5139" s="22"/>
      <c r="W5139" s="22"/>
      <c r="Z5139" s="22"/>
      <c r="AC5139" s="22"/>
      <c r="AF5139" s="22"/>
      <c r="AI5139" s="22"/>
      <c r="AL5139" s="22"/>
      <c r="AO5139" s="22"/>
      <c r="AR5139" s="22"/>
      <c r="AU5139" s="22"/>
      <c r="AX5139" s="22"/>
      <c r="BA5139" s="22"/>
      <c r="BD5139" s="22"/>
    </row>
    <row r="5140" spans="2:56" x14ac:dyDescent="0.3">
      <c r="B5140" s="22"/>
      <c r="C5140" s="55"/>
      <c r="D5140" s="44"/>
      <c r="G5140" s="22"/>
      <c r="H5140" s="44"/>
      <c r="I5140" s="67"/>
      <c r="J5140" s="67"/>
      <c r="K5140" s="4"/>
      <c r="N5140" s="22"/>
      <c r="Q5140" s="22"/>
      <c r="T5140" s="22"/>
      <c r="W5140" s="22"/>
      <c r="Z5140" s="22"/>
      <c r="AC5140" s="22"/>
      <c r="AF5140" s="22"/>
      <c r="AI5140" s="22"/>
      <c r="AL5140" s="22"/>
      <c r="AO5140" s="22"/>
      <c r="AR5140" s="22"/>
      <c r="AU5140" s="22"/>
      <c r="AX5140" s="22"/>
      <c r="BA5140" s="22"/>
      <c r="BD5140" s="22"/>
    </row>
    <row r="5141" spans="2:56" x14ac:dyDescent="0.3">
      <c r="B5141" s="22"/>
      <c r="C5141" s="55"/>
      <c r="D5141" s="44"/>
      <c r="G5141" s="22"/>
      <c r="H5141" s="44"/>
      <c r="I5141" s="67"/>
      <c r="J5141" s="67"/>
      <c r="K5141" s="4"/>
      <c r="N5141" s="22"/>
      <c r="Q5141" s="22"/>
      <c r="T5141" s="22"/>
      <c r="W5141" s="22"/>
      <c r="Z5141" s="22"/>
      <c r="AC5141" s="22"/>
      <c r="AF5141" s="22"/>
      <c r="AI5141" s="22"/>
      <c r="AL5141" s="22"/>
      <c r="AO5141" s="22"/>
      <c r="AR5141" s="22"/>
      <c r="AU5141" s="22"/>
      <c r="AX5141" s="22"/>
      <c r="BA5141" s="22"/>
      <c r="BD5141" s="22"/>
    </row>
    <row r="5142" spans="2:56" x14ac:dyDescent="0.3">
      <c r="B5142" s="22"/>
      <c r="C5142" s="55"/>
      <c r="D5142" s="44"/>
      <c r="G5142" s="22"/>
      <c r="H5142" s="44"/>
      <c r="I5142" s="67"/>
      <c r="J5142" s="67"/>
      <c r="K5142" s="4"/>
      <c r="N5142" s="22"/>
      <c r="Q5142" s="22"/>
      <c r="T5142" s="22"/>
      <c r="W5142" s="22"/>
      <c r="Z5142" s="22"/>
      <c r="AC5142" s="22"/>
      <c r="AF5142" s="22"/>
      <c r="AI5142" s="22"/>
      <c r="AL5142" s="22"/>
      <c r="AO5142" s="22"/>
      <c r="AR5142" s="22"/>
      <c r="AU5142" s="22"/>
      <c r="AX5142" s="22"/>
      <c r="BA5142" s="22"/>
      <c r="BD5142" s="22"/>
    </row>
    <row r="5143" spans="2:56" x14ac:dyDescent="0.3">
      <c r="B5143" s="22"/>
      <c r="C5143" s="55"/>
      <c r="D5143" s="44"/>
      <c r="G5143" s="22"/>
      <c r="H5143" s="44"/>
      <c r="I5143" s="67"/>
      <c r="J5143" s="67"/>
      <c r="K5143" s="4"/>
      <c r="N5143" s="22"/>
      <c r="Q5143" s="22"/>
      <c r="T5143" s="22"/>
      <c r="W5143" s="22"/>
      <c r="Z5143" s="22"/>
      <c r="AC5143" s="22"/>
      <c r="AF5143" s="22"/>
      <c r="AI5143" s="22"/>
      <c r="AL5143" s="22"/>
      <c r="AO5143" s="22"/>
      <c r="AR5143" s="22"/>
      <c r="AU5143" s="22"/>
      <c r="AX5143" s="22"/>
      <c r="BA5143" s="22"/>
      <c r="BD5143" s="22"/>
    </row>
    <row r="5144" spans="2:56" x14ac:dyDescent="0.3">
      <c r="B5144" s="22"/>
      <c r="C5144" s="55"/>
      <c r="D5144" s="44"/>
      <c r="G5144" s="22"/>
      <c r="H5144" s="44"/>
      <c r="I5144" s="67"/>
      <c r="J5144" s="67"/>
      <c r="K5144" s="4"/>
      <c r="N5144" s="22"/>
      <c r="Q5144" s="22"/>
      <c r="T5144" s="22"/>
      <c r="W5144" s="22"/>
      <c r="Z5144" s="22"/>
      <c r="AC5144" s="22"/>
      <c r="AF5144" s="22"/>
      <c r="AI5144" s="22"/>
      <c r="AL5144" s="22"/>
      <c r="AO5144" s="22"/>
      <c r="AR5144" s="22"/>
      <c r="AU5144" s="22"/>
      <c r="AX5144" s="22"/>
      <c r="BA5144" s="22"/>
      <c r="BD5144" s="22"/>
    </row>
    <row r="5145" spans="2:56" x14ac:dyDescent="0.3">
      <c r="B5145" s="22"/>
      <c r="C5145" s="55"/>
      <c r="D5145" s="44"/>
      <c r="G5145" s="22"/>
      <c r="H5145" s="44"/>
      <c r="I5145" s="67"/>
      <c r="J5145" s="67"/>
      <c r="K5145" s="4"/>
      <c r="N5145" s="22"/>
      <c r="Q5145" s="22"/>
      <c r="T5145" s="22"/>
      <c r="W5145" s="22"/>
      <c r="Z5145" s="22"/>
      <c r="AC5145" s="22"/>
      <c r="AF5145" s="22"/>
      <c r="AI5145" s="22"/>
      <c r="AL5145" s="22"/>
      <c r="AO5145" s="22"/>
      <c r="AR5145" s="22"/>
      <c r="AU5145" s="22"/>
      <c r="AX5145" s="22"/>
      <c r="BA5145" s="22"/>
      <c r="BD5145" s="22"/>
    </row>
    <row r="5146" spans="2:56" x14ac:dyDescent="0.3">
      <c r="B5146" s="22"/>
      <c r="C5146" s="55"/>
      <c r="D5146" s="44"/>
      <c r="G5146" s="22"/>
      <c r="H5146" s="44"/>
      <c r="I5146" s="67"/>
      <c r="J5146" s="67"/>
      <c r="K5146" s="4"/>
      <c r="N5146" s="22"/>
      <c r="Q5146" s="22"/>
      <c r="T5146" s="22"/>
      <c r="W5146" s="22"/>
      <c r="Z5146" s="22"/>
      <c r="AC5146" s="22"/>
      <c r="AF5146" s="22"/>
      <c r="AI5146" s="22"/>
      <c r="AL5146" s="22"/>
      <c r="AO5146" s="22"/>
      <c r="AR5146" s="22"/>
      <c r="AU5146" s="22"/>
      <c r="AX5146" s="22"/>
      <c r="BA5146" s="22"/>
      <c r="BD5146" s="22"/>
    </row>
    <row r="5147" spans="2:56" x14ac:dyDescent="0.3">
      <c r="B5147" s="22"/>
      <c r="C5147" s="55"/>
      <c r="D5147" s="44"/>
      <c r="G5147" s="22"/>
      <c r="H5147" s="44"/>
      <c r="I5147" s="67"/>
      <c r="J5147" s="67"/>
      <c r="K5147" s="4"/>
      <c r="N5147" s="22"/>
      <c r="Q5147" s="22"/>
      <c r="T5147" s="22"/>
      <c r="W5147" s="22"/>
      <c r="Z5147" s="22"/>
      <c r="AC5147" s="22"/>
      <c r="AF5147" s="22"/>
      <c r="AI5147" s="22"/>
      <c r="AL5147" s="22"/>
      <c r="AO5147" s="22"/>
      <c r="AR5147" s="22"/>
      <c r="AU5147" s="22"/>
      <c r="AX5147" s="22"/>
      <c r="BA5147" s="22"/>
      <c r="BD5147" s="22"/>
    </row>
    <row r="5148" spans="2:56" x14ac:dyDescent="0.3">
      <c r="B5148" s="22"/>
      <c r="C5148" s="55"/>
      <c r="D5148" s="44"/>
      <c r="G5148" s="22"/>
      <c r="H5148" s="44"/>
      <c r="I5148" s="67"/>
      <c r="J5148" s="67"/>
      <c r="K5148" s="4"/>
      <c r="N5148" s="22"/>
      <c r="Q5148" s="22"/>
      <c r="T5148" s="22"/>
      <c r="W5148" s="22"/>
      <c r="Z5148" s="22"/>
      <c r="AC5148" s="22"/>
      <c r="AF5148" s="22"/>
      <c r="AI5148" s="22"/>
      <c r="AL5148" s="22"/>
      <c r="AO5148" s="22"/>
      <c r="AR5148" s="22"/>
      <c r="AU5148" s="22"/>
      <c r="AX5148" s="22"/>
      <c r="BA5148" s="22"/>
      <c r="BD5148" s="22"/>
    </row>
    <row r="5149" spans="2:56" x14ac:dyDescent="0.3">
      <c r="B5149" s="22"/>
      <c r="C5149" s="55"/>
      <c r="D5149" s="44"/>
      <c r="G5149" s="22"/>
      <c r="H5149" s="44"/>
      <c r="I5149" s="67"/>
      <c r="J5149" s="67"/>
      <c r="K5149" s="4"/>
      <c r="N5149" s="22"/>
      <c r="Q5149" s="22"/>
      <c r="T5149" s="22"/>
      <c r="W5149" s="22"/>
      <c r="Z5149" s="22"/>
      <c r="AC5149" s="22"/>
      <c r="AF5149" s="22"/>
      <c r="AI5149" s="22"/>
      <c r="AL5149" s="22"/>
      <c r="AO5149" s="22"/>
      <c r="AR5149" s="22"/>
      <c r="AU5149" s="22"/>
      <c r="AX5149" s="22"/>
      <c r="BA5149" s="22"/>
      <c r="BD5149" s="22"/>
    </row>
    <row r="5150" spans="2:56" x14ac:dyDescent="0.3">
      <c r="B5150" s="22"/>
      <c r="C5150" s="55"/>
      <c r="D5150" s="44"/>
      <c r="G5150" s="22"/>
      <c r="H5150" s="44"/>
      <c r="I5150" s="67"/>
      <c r="J5150" s="67"/>
      <c r="K5150" s="4"/>
      <c r="N5150" s="22"/>
      <c r="Q5150" s="22"/>
      <c r="T5150" s="22"/>
      <c r="W5150" s="22"/>
      <c r="Z5150" s="22"/>
      <c r="AC5150" s="22"/>
      <c r="AF5150" s="22"/>
      <c r="AI5150" s="22"/>
      <c r="AL5150" s="22"/>
      <c r="AO5150" s="22"/>
      <c r="AR5150" s="22"/>
      <c r="AU5150" s="22"/>
      <c r="AX5150" s="22"/>
      <c r="BA5150" s="22"/>
      <c r="BD5150" s="22"/>
    </row>
    <row r="5151" spans="2:56" x14ac:dyDescent="0.3">
      <c r="B5151" s="22"/>
      <c r="C5151" s="55"/>
      <c r="D5151" s="44"/>
      <c r="G5151" s="22"/>
      <c r="H5151" s="44"/>
      <c r="I5151" s="67"/>
      <c r="J5151" s="67"/>
      <c r="K5151" s="4"/>
      <c r="N5151" s="22"/>
      <c r="Q5151" s="22"/>
      <c r="T5151" s="22"/>
      <c r="W5151" s="22"/>
      <c r="Z5151" s="22"/>
      <c r="AC5151" s="22"/>
      <c r="AF5151" s="22"/>
      <c r="AI5151" s="22"/>
      <c r="AL5151" s="22"/>
      <c r="AO5151" s="22"/>
      <c r="AR5151" s="22"/>
      <c r="AU5151" s="22"/>
      <c r="AX5151" s="22"/>
      <c r="BA5151" s="22"/>
      <c r="BD5151" s="22"/>
    </row>
    <row r="5152" spans="2:56" x14ac:dyDescent="0.3">
      <c r="B5152" s="22"/>
      <c r="C5152" s="55"/>
      <c r="D5152" s="44"/>
      <c r="G5152" s="22"/>
      <c r="H5152" s="44"/>
      <c r="I5152" s="67"/>
      <c r="J5152" s="67"/>
      <c r="K5152" s="4"/>
      <c r="N5152" s="22"/>
      <c r="Q5152" s="22"/>
      <c r="T5152" s="22"/>
      <c r="W5152" s="22"/>
      <c r="Z5152" s="22"/>
      <c r="AC5152" s="22"/>
      <c r="AF5152" s="22"/>
      <c r="AI5152" s="22"/>
      <c r="AL5152" s="22"/>
      <c r="AO5152" s="22"/>
      <c r="AR5152" s="22"/>
      <c r="AU5152" s="22"/>
      <c r="AX5152" s="22"/>
      <c r="BA5152" s="22"/>
      <c r="BD5152" s="22"/>
    </row>
    <row r="5153" spans="2:56" x14ac:dyDescent="0.3">
      <c r="B5153" s="22"/>
      <c r="C5153" s="55"/>
      <c r="D5153" s="44"/>
      <c r="G5153" s="22"/>
      <c r="H5153" s="44"/>
      <c r="I5153" s="67"/>
      <c r="J5153" s="67"/>
      <c r="K5153" s="4"/>
      <c r="N5153" s="22"/>
      <c r="Q5153" s="22"/>
      <c r="T5153" s="22"/>
      <c r="W5153" s="22"/>
      <c r="Z5153" s="22"/>
      <c r="AC5153" s="22"/>
      <c r="AF5153" s="22"/>
      <c r="AI5153" s="22"/>
      <c r="AL5153" s="22"/>
      <c r="AO5153" s="22"/>
      <c r="AR5153" s="22"/>
      <c r="AU5153" s="22"/>
      <c r="AX5153" s="22"/>
      <c r="BA5153" s="22"/>
      <c r="BD5153" s="22"/>
    </row>
    <row r="5154" spans="2:56" x14ac:dyDescent="0.3">
      <c r="B5154" s="22"/>
      <c r="C5154" s="55"/>
      <c r="D5154" s="44"/>
      <c r="G5154" s="22"/>
      <c r="H5154" s="44"/>
      <c r="I5154" s="67"/>
      <c r="J5154" s="67"/>
      <c r="K5154" s="4"/>
      <c r="N5154" s="22"/>
      <c r="Q5154" s="22"/>
      <c r="T5154" s="22"/>
      <c r="W5154" s="22"/>
      <c r="Z5154" s="22"/>
      <c r="AC5154" s="22"/>
      <c r="AF5154" s="22"/>
      <c r="AI5154" s="22"/>
      <c r="AL5154" s="22"/>
      <c r="AO5154" s="22"/>
      <c r="AR5154" s="22"/>
      <c r="AU5154" s="22"/>
      <c r="AX5154" s="22"/>
      <c r="BA5154" s="22"/>
      <c r="BD5154" s="22"/>
    </row>
    <row r="5155" spans="2:56" x14ac:dyDescent="0.3">
      <c r="B5155" s="22"/>
      <c r="C5155" s="55"/>
      <c r="D5155" s="44"/>
      <c r="G5155" s="22"/>
      <c r="H5155" s="44"/>
      <c r="I5155" s="67"/>
      <c r="J5155" s="67"/>
      <c r="K5155" s="4"/>
      <c r="N5155" s="22"/>
      <c r="Q5155" s="22"/>
      <c r="T5155" s="22"/>
      <c r="W5155" s="22"/>
      <c r="Z5155" s="22"/>
      <c r="AC5155" s="22"/>
      <c r="AF5155" s="22"/>
      <c r="AI5155" s="22"/>
      <c r="AL5155" s="22"/>
      <c r="AO5155" s="22"/>
      <c r="AR5155" s="22"/>
      <c r="AU5155" s="22"/>
      <c r="AX5155" s="22"/>
      <c r="BA5155" s="22"/>
      <c r="BD5155" s="22"/>
    </row>
    <row r="5156" spans="2:56" x14ac:dyDescent="0.3">
      <c r="B5156" s="22"/>
      <c r="C5156" s="55"/>
      <c r="D5156" s="44"/>
      <c r="G5156" s="22"/>
      <c r="H5156" s="44"/>
      <c r="I5156" s="67"/>
      <c r="J5156" s="67"/>
      <c r="K5156" s="4"/>
      <c r="N5156" s="22"/>
      <c r="Q5156" s="22"/>
      <c r="T5156" s="22"/>
      <c r="W5156" s="22"/>
      <c r="Z5156" s="22"/>
      <c r="AC5156" s="22"/>
      <c r="AF5156" s="22"/>
      <c r="AI5156" s="22"/>
      <c r="AL5156" s="22"/>
      <c r="AO5156" s="22"/>
      <c r="AR5156" s="22"/>
      <c r="AU5156" s="22"/>
      <c r="AX5156" s="22"/>
      <c r="BA5156" s="22"/>
      <c r="BD5156" s="22"/>
    </row>
    <row r="5157" spans="2:56" x14ac:dyDescent="0.3">
      <c r="B5157" s="22"/>
      <c r="C5157" s="55"/>
      <c r="D5157" s="44"/>
      <c r="G5157" s="22"/>
      <c r="H5157" s="44"/>
      <c r="I5157" s="67"/>
      <c r="J5157" s="67"/>
      <c r="K5157" s="4"/>
      <c r="N5157" s="22"/>
      <c r="Q5157" s="22"/>
      <c r="T5157" s="22"/>
      <c r="W5157" s="22"/>
      <c r="Z5157" s="22"/>
      <c r="AC5157" s="22"/>
      <c r="AF5157" s="22"/>
      <c r="AI5157" s="22"/>
      <c r="AL5157" s="22"/>
      <c r="AO5157" s="22"/>
      <c r="AR5157" s="22"/>
      <c r="AU5157" s="22"/>
      <c r="AX5157" s="22"/>
      <c r="BA5157" s="22"/>
      <c r="BD5157" s="22"/>
    </row>
    <row r="5158" spans="2:56" x14ac:dyDescent="0.3">
      <c r="B5158" s="22"/>
      <c r="C5158" s="55"/>
      <c r="D5158" s="44"/>
      <c r="G5158" s="22"/>
      <c r="H5158" s="44"/>
      <c r="I5158" s="67"/>
      <c r="J5158" s="67"/>
      <c r="K5158" s="4"/>
      <c r="N5158" s="22"/>
      <c r="Q5158" s="22"/>
      <c r="T5158" s="22"/>
      <c r="W5158" s="22"/>
      <c r="Z5158" s="22"/>
      <c r="AC5158" s="22"/>
      <c r="AF5158" s="22"/>
      <c r="AI5158" s="22"/>
      <c r="AL5158" s="22"/>
      <c r="AO5158" s="22"/>
      <c r="AR5158" s="22"/>
      <c r="AU5158" s="22"/>
      <c r="AX5158" s="22"/>
      <c r="BA5158" s="22"/>
      <c r="BD5158" s="22"/>
    </row>
    <row r="5159" spans="2:56" x14ac:dyDescent="0.3">
      <c r="B5159" s="22"/>
      <c r="C5159" s="55"/>
      <c r="D5159" s="44"/>
      <c r="G5159" s="22"/>
      <c r="H5159" s="44"/>
      <c r="I5159" s="67"/>
      <c r="J5159" s="67"/>
      <c r="K5159" s="4"/>
      <c r="N5159" s="22"/>
      <c r="Q5159" s="22"/>
      <c r="T5159" s="22"/>
      <c r="W5159" s="22"/>
      <c r="Z5159" s="22"/>
      <c r="AC5159" s="22"/>
      <c r="AF5159" s="22"/>
      <c r="AI5159" s="22"/>
      <c r="AL5159" s="22"/>
      <c r="AO5159" s="22"/>
      <c r="AR5159" s="22"/>
      <c r="AU5159" s="22"/>
      <c r="AX5159" s="22"/>
      <c r="BA5159" s="22"/>
      <c r="BD5159" s="22"/>
    </row>
    <row r="5160" spans="2:56" x14ac:dyDescent="0.3">
      <c r="B5160" s="22"/>
      <c r="C5160" s="55"/>
      <c r="D5160" s="44"/>
      <c r="G5160" s="22"/>
      <c r="H5160" s="44"/>
      <c r="I5160" s="67"/>
      <c r="J5160" s="67"/>
      <c r="K5160" s="4"/>
      <c r="N5160" s="22"/>
      <c r="Q5160" s="22"/>
      <c r="T5160" s="22"/>
      <c r="W5160" s="22"/>
      <c r="Z5160" s="22"/>
      <c r="AC5160" s="22"/>
      <c r="AF5160" s="22"/>
      <c r="AI5160" s="22"/>
      <c r="AL5160" s="22"/>
      <c r="AO5160" s="22"/>
      <c r="AR5160" s="22"/>
      <c r="AU5160" s="22"/>
      <c r="AX5160" s="22"/>
      <c r="BA5160" s="22"/>
      <c r="BD5160" s="22"/>
    </row>
    <row r="5161" spans="2:56" x14ac:dyDescent="0.3">
      <c r="B5161" s="22"/>
      <c r="C5161" s="55"/>
      <c r="D5161" s="44"/>
      <c r="G5161" s="22"/>
      <c r="H5161" s="44"/>
      <c r="I5161" s="67"/>
      <c r="J5161" s="67"/>
      <c r="K5161" s="4"/>
      <c r="N5161" s="22"/>
      <c r="Q5161" s="22"/>
      <c r="T5161" s="22"/>
      <c r="W5161" s="22"/>
      <c r="Z5161" s="22"/>
      <c r="AC5161" s="22"/>
      <c r="AF5161" s="22"/>
      <c r="AI5161" s="22"/>
      <c r="AL5161" s="22"/>
      <c r="AO5161" s="22"/>
      <c r="AR5161" s="22"/>
      <c r="AU5161" s="22"/>
      <c r="AX5161" s="22"/>
      <c r="BA5161" s="22"/>
      <c r="BD5161" s="22"/>
    </row>
    <row r="5162" spans="2:56" x14ac:dyDescent="0.3">
      <c r="B5162" s="22"/>
      <c r="C5162" s="55"/>
      <c r="D5162" s="44"/>
      <c r="G5162" s="22"/>
      <c r="H5162" s="44"/>
      <c r="I5162" s="67"/>
      <c r="J5162" s="67"/>
      <c r="K5162" s="4"/>
      <c r="N5162" s="22"/>
      <c r="Q5162" s="22"/>
      <c r="T5162" s="22"/>
      <c r="W5162" s="22"/>
      <c r="Z5162" s="22"/>
      <c r="AC5162" s="22"/>
      <c r="AF5162" s="22"/>
      <c r="AI5162" s="22"/>
      <c r="AL5162" s="22"/>
      <c r="AO5162" s="22"/>
      <c r="AR5162" s="22"/>
      <c r="AU5162" s="22"/>
      <c r="AX5162" s="22"/>
      <c r="BA5162" s="22"/>
      <c r="BD5162" s="22"/>
    </row>
    <row r="5163" spans="2:56" x14ac:dyDescent="0.3">
      <c r="B5163" s="22"/>
      <c r="C5163" s="55"/>
      <c r="D5163" s="44"/>
      <c r="G5163" s="22"/>
      <c r="H5163" s="44"/>
      <c r="I5163" s="67"/>
      <c r="J5163" s="67"/>
      <c r="K5163" s="4"/>
      <c r="N5163" s="22"/>
      <c r="Q5163" s="22"/>
      <c r="T5163" s="22"/>
      <c r="W5163" s="22"/>
      <c r="Z5163" s="22"/>
      <c r="AC5163" s="22"/>
      <c r="AF5163" s="22"/>
      <c r="AI5163" s="22"/>
      <c r="AL5163" s="22"/>
      <c r="AO5163" s="22"/>
      <c r="AR5163" s="22"/>
      <c r="AU5163" s="22"/>
      <c r="AX5163" s="22"/>
      <c r="BA5163" s="22"/>
      <c r="BD5163" s="22"/>
    </row>
    <row r="5164" spans="2:56" x14ac:dyDescent="0.3">
      <c r="B5164" s="22"/>
      <c r="C5164" s="55"/>
      <c r="D5164" s="44"/>
      <c r="G5164" s="22"/>
      <c r="H5164" s="44"/>
      <c r="I5164" s="67"/>
      <c r="J5164" s="67"/>
      <c r="K5164" s="4"/>
      <c r="N5164" s="22"/>
      <c r="Q5164" s="22"/>
      <c r="T5164" s="22"/>
      <c r="W5164" s="22"/>
      <c r="Z5164" s="22"/>
      <c r="AC5164" s="22"/>
      <c r="AF5164" s="22"/>
      <c r="AI5164" s="22"/>
      <c r="AL5164" s="22"/>
      <c r="AO5164" s="22"/>
      <c r="AR5164" s="22"/>
      <c r="AU5164" s="22"/>
      <c r="AX5164" s="22"/>
      <c r="BA5164" s="22"/>
      <c r="BD5164" s="22"/>
    </row>
    <row r="5165" spans="2:56" x14ac:dyDescent="0.3">
      <c r="B5165" s="22"/>
      <c r="C5165" s="55"/>
      <c r="D5165" s="44"/>
      <c r="G5165" s="22"/>
      <c r="H5165" s="44"/>
      <c r="I5165" s="67"/>
      <c r="J5165" s="67"/>
      <c r="K5165" s="4"/>
      <c r="N5165" s="22"/>
      <c r="Q5165" s="22"/>
      <c r="T5165" s="22"/>
      <c r="W5165" s="22"/>
      <c r="Z5165" s="22"/>
      <c r="AC5165" s="22"/>
      <c r="AF5165" s="22"/>
      <c r="AI5165" s="22"/>
      <c r="AL5165" s="22"/>
      <c r="AO5165" s="22"/>
      <c r="AR5165" s="22"/>
      <c r="AU5165" s="22"/>
      <c r="AX5165" s="22"/>
      <c r="BA5165" s="22"/>
      <c r="BD5165" s="22"/>
    </row>
    <row r="5166" spans="2:56" x14ac:dyDescent="0.3">
      <c r="B5166" s="22"/>
      <c r="C5166" s="55"/>
      <c r="D5166" s="44"/>
      <c r="G5166" s="22"/>
      <c r="H5166" s="44"/>
      <c r="I5166" s="67"/>
      <c r="J5166" s="67"/>
      <c r="K5166" s="4"/>
      <c r="N5166" s="22"/>
      <c r="Q5166" s="22"/>
      <c r="T5166" s="22"/>
      <c r="W5166" s="22"/>
      <c r="Z5166" s="22"/>
      <c r="AC5166" s="22"/>
      <c r="AF5166" s="22"/>
      <c r="AI5166" s="22"/>
      <c r="AL5166" s="22"/>
      <c r="AO5166" s="22"/>
      <c r="AR5166" s="22"/>
      <c r="AU5166" s="22"/>
      <c r="AX5166" s="22"/>
      <c r="BA5166" s="22"/>
      <c r="BD5166" s="22"/>
    </row>
    <row r="5167" spans="2:56" x14ac:dyDescent="0.3">
      <c r="B5167" s="22"/>
      <c r="C5167" s="55"/>
      <c r="D5167" s="44"/>
      <c r="G5167" s="22"/>
      <c r="H5167" s="44"/>
      <c r="I5167" s="67"/>
      <c r="J5167" s="67"/>
      <c r="K5167" s="4"/>
      <c r="N5167" s="22"/>
      <c r="Q5167" s="22"/>
      <c r="T5167" s="22"/>
      <c r="W5167" s="22"/>
      <c r="Z5167" s="22"/>
      <c r="AC5167" s="22"/>
      <c r="AF5167" s="22"/>
      <c r="AI5167" s="22"/>
      <c r="AL5167" s="22"/>
      <c r="AO5167" s="22"/>
      <c r="AR5167" s="22"/>
      <c r="AU5167" s="22"/>
      <c r="AX5167" s="22"/>
      <c r="BA5167" s="22"/>
      <c r="BD5167" s="22"/>
    </row>
    <row r="5168" spans="2:56" x14ac:dyDescent="0.3">
      <c r="B5168" s="22"/>
      <c r="C5168" s="55"/>
      <c r="D5168" s="44"/>
      <c r="G5168" s="22"/>
      <c r="H5168" s="44"/>
      <c r="I5168" s="67"/>
      <c r="J5168" s="67"/>
      <c r="K5168" s="4"/>
      <c r="N5168" s="22"/>
      <c r="Q5168" s="22"/>
      <c r="T5168" s="22"/>
      <c r="W5168" s="22"/>
      <c r="Z5168" s="22"/>
      <c r="AC5168" s="22"/>
      <c r="AF5168" s="22"/>
      <c r="AI5168" s="22"/>
      <c r="AL5168" s="22"/>
      <c r="AO5168" s="22"/>
      <c r="AR5168" s="22"/>
      <c r="AU5168" s="22"/>
      <c r="AX5168" s="22"/>
      <c r="BA5168" s="22"/>
      <c r="BD5168" s="22"/>
    </row>
    <row r="5169" spans="2:56" x14ac:dyDescent="0.3">
      <c r="B5169" s="22"/>
      <c r="C5169" s="55"/>
      <c r="D5169" s="44"/>
      <c r="G5169" s="22"/>
      <c r="H5169" s="44"/>
      <c r="I5169" s="67"/>
      <c r="J5169" s="67"/>
      <c r="K5169" s="4"/>
      <c r="N5169" s="22"/>
      <c r="Q5169" s="22"/>
      <c r="T5169" s="22"/>
      <c r="W5169" s="22"/>
      <c r="Z5169" s="22"/>
      <c r="AC5169" s="22"/>
      <c r="AF5169" s="22"/>
      <c r="AI5169" s="22"/>
      <c r="AL5169" s="22"/>
      <c r="AO5169" s="22"/>
      <c r="AR5169" s="22"/>
      <c r="AU5169" s="22"/>
      <c r="AX5169" s="22"/>
      <c r="BA5169" s="22"/>
      <c r="BD5169" s="22"/>
    </row>
    <row r="5170" spans="2:56" x14ac:dyDescent="0.3">
      <c r="B5170" s="22"/>
      <c r="C5170" s="55"/>
      <c r="D5170" s="44"/>
      <c r="G5170" s="22"/>
      <c r="H5170" s="44"/>
      <c r="I5170" s="67"/>
      <c r="J5170" s="67"/>
      <c r="K5170" s="4"/>
      <c r="N5170" s="22"/>
      <c r="Q5170" s="22"/>
      <c r="T5170" s="22"/>
      <c r="W5170" s="22"/>
      <c r="Z5170" s="22"/>
      <c r="AC5170" s="22"/>
      <c r="AF5170" s="22"/>
      <c r="AI5170" s="22"/>
      <c r="AL5170" s="22"/>
      <c r="AO5170" s="22"/>
      <c r="AR5170" s="22"/>
      <c r="AU5170" s="22"/>
      <c r="AX5170" s="22"/>
      <c r="BA5170" s="22"/>
      <c r="BD5170" s="22"/>
    </row>
    <row r="5171" spans="2:56" x14ac:dyDescent="0.3">
      <c r="B5171" s="22"/>
      <c r="C5171" s="55"/>
      <c r="D5171" s="44"/>
      <c r="G5171" s="22"/>
      <c r="H5171" s="44"/>
      <c r="I5171" s="67"/>
      <c r="J5171" s="67"/>
      <c r="K5171" s="4"/>
      <c r="N5171" s="22"/>
      <c r="Q5171" s="22"/>
      <c r="T5171" s="22"/>
      <c r="W5171" s="22"/>
      <c r="Z5171" s="22"/>
      <c r="AC5171" s="22"/>
      <c r="AF5171" s="22"/>
      <c r="AI5171" s="22"/>
      <c r="AL5171" s="22"/>
      <c r="AO5171" s="22"/>
      <c r="AR5171" s="22"/>
      <c r="AU5171" s="22"/>
      <c r="AX5171" s="22"/>
      <c r="BA5171" s="22"/>
      <c r="BD5171" s="22"/>
    </row>
    <row r="5172" spans="2:56" x14ac:dyDescent="0.3">
      <c r="B5172" s="22"/>
      <c r="C5172" s="55"/>
      <c r="D5172" s="44"/>
      <c r="G5172" s="22"/>
      <c r="H5172" s="44"/>
      <c r="I5172" s="67"/>
      <c r="J5172" s="67"/>
      <c r="K5172" s="4"/>
      <c r="N5172" s="22"/>
      <c r="Q5172" s="22"/>
      <c r="T5172" s="22"/>
      <c r="W5172" s="22"/>
      <c r="Z5172" s="22"/>
      <c r="AC5172" s="22"/>
      <c r="AF5172" s="22"/>
      <c r="AI5172" s="22"/>
      <c r="AL5172" s="22"/>
      <c r="AO5172" s="22"/>
      <c r="AR5172" s="22"/>
      <c r="AU5172" s="22"/>
      <c r="AX5172" s="22"/>
      <c r="BA5172" s="22"/>
      <c r="BD5172" s="22"/>
    </row>
    <row r="5173" spans="2:56" x14ac:dyDescent="0.3">
      <c r="B5173" s="22"/>
      <c r="C5173" s="55"/>
      <c r="D5173" s="44"/>
      <c r="G5173" s="22"/>
      <c r="H5173" s="44"/>
      <c r="I5173" s="67"/>
      <c r="J5173" s="67"/>
      <c r="K5173" s="4"/>
      <c r="N5173" s="22"/>
      <c r="Q5173" s="22"/>
      <c r="T5173" s="22"/>
      <c r="W5173" s="22"/>
      <c r="Z5173" s="22"/>
      <c r="AC5173" s="22"/>
      <c r="AF5173" s="22"/>
      <c r="AI5173" s="22"/>
      <c r="AL5173" s="22"/>
      <c r="AO5173" s="22"/>
      <c r="AR5173" s="22"/>
      <c r="AU5173" s="22"/>
      <c r="AX5173" s="22"/>
      <c r="BA5173" s="22"/>
      <c r="BD5173" s="22"/>
    </row>
    <row r="5174" spans="2:56" x14ac:dyDescent="0.3">
      <c r="B5174" s="22"/>
      <c r="C5174" s="55"/>
      <c r="D5174" s="44"/>
      <c r="G5174" s="22"/>
      <c r="H5174" s="44"/>
      <c r="I5174" s="67"/>
      <c r="J5174" s="67"/>
      <c r="K5174" s="4"/>
      <c r="N5174" s="22"/>
      <c r="Q5174" s="22"/>
      <c r="T5174" s="22"/>
      <c r="W5174" s="22"/>
      <c r="Z5174" s="22"/>
      <c r="AC5174" s="22"/>
      <c r="AF5174" s="22"/>
      <c r="AI5174" s="22"/>
      <c r="AL5174" s="22"/>
      <c r="AO5174" s="22"/>
      <c r="AR5174" s="22"/>
      <c r="AU5174" s="22"/>
      <c r="AX5174" s="22"/>
      <c r="BA5174" s="22"/>
      <c r="BD5174" s="22"/>
    </row>
    <row r="5175" spans="2:56" x14ac:dyDescent="0.3">
      <c r="B5175" s="22"/>
      <c r="C5175" s="55"/>
      <c r="D5175" s="44"/>
      <c r="G5175" s="22"/>
      <c r="H5175" s="44"/>
      <c r="I5175" s="67"/>
      <c r="J5175" s="67"/>
      <c r="K5175" s="4"/>
      <c r="N5175" s="22"/>
      <c r="Q5175" s="22"/>
      <c r="T5175" s="22"/>
      <c r="W5175" s="22"/>
      <c r="Z5175" s="22"/>
      <c r="AC5175" s="22"/>
      <c r="AF5175" s="22"/>
      <c r="AI5175" s="22"/>
      <c r="AL5175" s="22"/>
      <c r="AO5175" s="22"/>
      <c r="AR5175" s="22"/>
      <c r="AU5175" s="22"/>
      <c r="AX5175" s="22"/>
      <c r="BA5175" s="22"/>
      <c r="BD5175" s="22"/>
    </row>
    <row r="5176" spans="2:56" x14ac:dyDescent="0.3">
      <c r="B5176" s="22"/>
      <c r="C5176" s="55"/>
      <c r="D5176" s="44"/>
      <c r="G5176" s="22"/>
      <c r="H5176" s="44"/>
      <c r="I5176" s="67"/>
      <c r="J5176" s="67"/>
      <c r="K5176" s="4"/>
      <c r="N5176" s="22"/>
      <c r="Q5176" s="22"/>
      <c r="T5176" s="22"/>
      <c r="W5176" s="22"/>
      <c r="Z5176" s="22"/>
      <c r="AC5176" s="22"/>
      <c r="AF5176" s="22"/>
      <c r="AI5176" s="22"/>
      <c r="AL5176" s="22"/>
      <c r="AO5176" s="22"/>
      <c r="AR5176" s="22"/>
      <c r="AU5176" s="22"/>
      <c r="AX5176" s="22"/>
      <c r="BA5176" s="22"/>
      <c r="BD5176" s="22"/>
    </row>
    <row r="5177" spans="2:56" x14ac:dyDescent="0.3">
      <c r="B5177" s="22"/>
      <c r="C5177" s="55"/>
      <c r="D5177" s="44"/>
      <c r="G5177" s="22"/>
      <c r="H5177" s="44"/>
      <c r="I5177" s="67"/>
      <c r="J5177" s="67"/>
      <c r="K5177" s="4"/>
      <c r="N5177" s="22"/>
      <c r="Q5177" s="22"/>
      <c r="T5177" s="22"/>
      <c r="W5177" s="22"/>
      <c r="Z5177" s="22"/>
      <c r="AC5177" s="22"/>
      <c r="AF5177" s="22"/>
      <c r="AI5177" s="22"/>
      <c r="AL5177" s="22"/>
      <c r="AO5177" s="22"/>
      <c r="AR5177" s="22"/>
      <c r="AU5177" s="22"/>
      <c r="AX5177" s="22"/>
      <c r="BA5177" s="22"/>
      <c r="BD5177" s="22"/>
    </row>
    <row r="5178" spans="2:56" x14ac:dyDescent="0.3">
      <c r="B5178" s="22"/>
      <c r="C5178" s="55"/>
      <c r="D5178" s="44"/>
      <c r="G5178" s="22"/>
      <c r="H5178" s="44"/>
      <c r="I5178" s="67"/>
      <c r="J5178" s="67"/>
      <c r="K5178" s="4"/>
      <c r="N5178" s="22"/>
      <c r="Q5178" s="22"/>
      <c r="T5178" s="22"/>
      <c r="W5178" s="22"/>
      <c r="Z5178" s="22"/>
      <c r="AC5178" s="22"/>
      <c r="AF5178" s="22"/>
      <c r="AI5178" s="22"/>
      <c r="AL5178" s="22"/>
      <c r="AO5178" s="22"/>
      <c r="AR5178" s="22"/>
      <c r="AU5178" s="22"/>
      <c r="AX5178" s="22"/>
      <c r="BA5178" s="22"/>
      <c r="BD5178" s="22"/>
    </row>
    <row r="5179" spans="2:56" x14ac:dyDescent="0.3">
      <c r="B5179" s="22"/>
      <c r="C5179" s="55"/>
      <c r="D5179" s="44"/>
      <c r="G5179" s="22"/>
      <c r="H5179" s="44"/>
      <c r="I5179" s="67"/>
      <c r="J5179" s="67"/>
      <c r="K5179" s="4"/>
      <c r="N5179" s="22"/>
      <c r="Q5179" s="22"/>
      <c r="T5179" s="22"/>
      <c r="W5179" s="22"/>
      <c r="Z5179" s="22"/>
      <c r="AC5179" s="22"/>
      <c r="AF5179" s="22"/>
      <c r="AI5179" s="22"/>
      <c r="AL5179" s="22"/>
      <c r="AO5179" s="22"/>
      <c r="AR5179" s="22"/>
      <c r="AU5179" s="22"/>
      <c r="AX5179" s="22"/>
      <c r="BA5179" s="22"/>
      <c r="BD5179" s="22"/>
    </row>
    <row r="5180" spans="2:56" x14ac:dyDescent="0.3">
      <c r="B5180" s="22"/>
      <c r="C5180" s="55"/>
      <c r="D5180" s="44"/>
      <c r="G5180" s="22"/>
      <c r="H5180" s="44"/>
      <c r="I5180" s="67"/>
      <c r="J5180" s="67"/>
      <c r="K5180" s="4"/>
      <c r="N5180" s="22"/>
      <c r="Q5180" s="22"/>
      <c r="T5180" s="22"/>
      <c r="W5180" s="22"/>
      <c r="Z5180" s="22"/>
      <c r="AC5180" s="22"/>
      <c r="AF5180" s="22"/>
      <c r="AI5180" s="22"/>
      <c r="AL5180" s="22"/>
      <c r="AO5180" s="22"/>
      <c r="AR5180" s="22"/>
      <c r="AU5180" s="22"/>
      <c r="AX5180" s="22"/>
      <c r="BA5180" s="22"/>
      <c r="BD5180" s="22"/>
    </row>
    <row r="5181" spans="2:56" x14ac:dyDescent="0.3">
      <c r="B5181" s="22"/>
      <c r="C5181" s="55"/>
      <c r="D5181" s="44"/>
      <c r="G5181" s="22"/>
      <c r="H5181" s="44"/>
      <c r="I5181" s="67"/>
      <c r="J5181" s="67"/>
      <c r="K5181" s="4"/>
      <c r="N5181" s="22"/>
      <c r="Q5181" s="22"/>
      <c r="T5181" s="22"/>
      <c r="W5181" s="22"/>
      <c r="Z5181" s="22"/>
      <c r="AC5181" s="22"/>
      <c r="AF5181" s="22"/>
      <c r="AI5181" s="22"/>
      <c r="AL5181" s="22"/>
      <c r="AO5181" s="22"/>
      <c r="AR5181" s="22"/>
      <c r="AU5181" s="22"/>
      <c r="AX5181" s="22"/>
      <c r="BA5181" s="22"/>
      <c r="BD5181" s="22"/>
    </row>
    <row r="5182" spans="2:56" x14ac:dyDescent="0.3">
      <c r="B5182" s="22"/>
      <c r="C5182" s="55"/>
      <c r="D5182" s="44"/>
      <c r="G5182" s="22"/>
      <c r="H5182" s="44"/>
      <c r="I5182" s="67"/>
      <c r="J5182" s="67"/>
      <c r="K5182" s="4"/>
      <c r="N5182" s="22"/>
      <c r="Q5182" s="22"/>
      <c r="T5182" s="22"/>
      <c r="W5182" s="22"/>
      <c r="Z5182" s="22"/>
      <c r="AC5182" s="22"/>
      <c r="AF5182" s="22"/>
      <c r="AI5182" s="22"/>
      <c r="AL5182" s="22"/>
      <c r="AO5182" s="22"/>
      <c r="AR5182" s="22"/>
      <c r="AU5182" s="22"/>
      <c r="AX5182" s="22"/>
      <c r="BA5182" s="22"/>
      <c r="BD5182" s="22"/>
    </row>
    <row r="5183" spans="2:56" x14ac:dyDescent="0.3">
      <c r="B5183" s="22"/>
      <c r="C5183" s="55"/>
      <c r="D5183" s="44"/>
      <c r="G5183" s="22"/>
      <c r="H5183" s="44"/>
      <c r="I5183" s="67"/>
      <c r="J5183" s="67"/>
      <c r="K5183" s="4"/>
      <c r="N5183" s="22"/>
      <c r="Q5183" s="22"/>
      <c r="T5183" s="22"/>
      <c r="W5183" s="22"/>
      <c r="Z5183" s="22"/>
      <c r="AC5183" s="22"/>
      <c r="AF5183" s="22"/>
      <c r="AI5183" s="22"/>
      <c r="AL5183" s="22"/>
      <c r="AO5183" s="22"/>
      <c r="AR5183" s="22"/>
      <c r="AU5183" s="22"/>
      <c r="AX5183" s="22"/>
      <c r="BA5183" s="22"/>
      <c r="BD5183" s="22"/>
    </row>
    <row r="5184" spans="2:56" x14ac:dyDescent="0.3">
      <c r="B5184" s="22"/>
      <c r="C5184" s="55"/>
      <c r="D5184" s="44"/>
      <c r="G5184" s="22"/>
      <c r="H5184" s="44"/>
      <c r="I5184" s="67"/>
      <c r="J5184" s="67"/>
      <c r="K5184" s="4"/>
      <c r="N5184" s="22"/>
      <c r="Q5184" s="22"/>
      <c r="T5184" s="22"/>
      <c r="W5184" s="22"/>
      <c r="Z5184" s="22"/>
      <c r="AC5184" s="22"/>
      <c r="AF5184" s="22"/>
      <c r="AI5184" s="22"/>
      <c r="AL5184" s="22"/>
      <c r="AO5184" s="22"/>
      <c r="AR5184" s="22"/>
      <c r="AU5184" s="22"/>
      <c r="AX5184" s="22"/>
      <c r="BA5184" s="22"/>
      <c r="BD5184" s="22"/>
    </row>
    <row r="5185" spans="2:56" x14ac:dyDescent="0.3">
      <c r="B5185" s="22"/>
      <c r="C5185" s="55"/>
      <c r="D5185" s="44"/>
      <c r="G5185" s="22"/>
      <c r="H5185" s="44"/>
      <c r="I5185" s="67"/>
      <c r="J5185" s="67"/>
      <c r="K5185" s="4"/>
      <c r="N5185" s="22"/>
      <c r="Q5185" s="22"/>
      <c r="T5185" s="22"/>
      <c r="W5185" s="22"/>
      <c r="Z5185" s="22"/>
      <c r="AC5185" s="22"/>
      <c r="AF5185" s="22"/>
      <c r="AI5185" s="22"/>
      <c r="AL5185" s="22"/>
      <c r="AO5185" s="22"/>
      <c r="AR5185" s="22"/>
      <c r="AU5185" s="22"/>
      <c r="AX5185" s="22"/>
      <c r="BA5185" s="22"/>
      <c r="BD5185" s="22"/>
    </row>
    <row r="5186" spans="2:56" x14ac:dyDescent="0.3">
      <c r="B5186" s="22"/>
      <c r="C5186" s="55"/>
      <c r="D5186" s="44"/>
      <c r="G5186" s="22"/>
      <c r="H5186" s="44"/>
      <c r="I5186" s="67"/>
      <c r="J5186" s="67"/>
      <c r="K5186" s="4"/>
      <c r="N5186" s="22"/>
      <c r="Q5186" s="22"/>
      <c r="T5186" s="22"/>
      <c r="W5186" s="22"/>
      <c r="Z5186" s="22"/>
      <c r="AC5186" s="22"/>
      <c r="AF5186" s="22"/>
      <c r="AI5186" s="22"/>
      <c r="AL5186" s="22"/>
      <c r="AO5186" s="22"/>
      <c r="AR5186" s="22"/>
      <c r="AU5186" s="22"/>
      <c r="AX5186" s="22"/>
      <c r="BA5186" s="22"/>
      <c r="BD5186" s="22"/>
    </row>
    <row r="5187" spans="2:56" x14ac:dyDescent="0.3">
      <c r="B5187" s="22"/>
      <c r="C5187" s="55"/>
      <c r="D5187" s="44"/>
      <c r="G5187" s="22"/>
      <c r="H5187" s="44"/>
      <c r="I5187" s="67"/>
      <c r="J5187" s="67"/>
      <c r="K5187" s="4"/>
      <c r="N5187" s="22"/>
      <c r="Q5187" s="22"/>
      <c r="T5187" s="22"/>
      <c r="W5187" s="22"/>
      <c r="Z5187" s="22"/>
      <c r="AC5187" s="22"/>
      <c r="AF5187" s="22"/>
      <c r="AI5187" s="22"/>
      <c r="AL5187" s="22"/>
      <c r="AO5187" s="22"/>
      <c r="AR5187" s="22"/>
      <c r="AU5187" s="22"/>
      <c r="AX5187" s="22"/>
      <c r="BA5187" s="22"/>
      <c r="BD5187" s="22"/>
    </row>
    <row r="5188" spans="2:56" x14ac:dyDescent="0.3">
      <c r="B5188" s="22"/>
      <c r="C5188" s="55"/>
      <c r="D5188" s="44"/>
      <c r="G5188" s="22"/>
      <c r="H5188" s="44"/>
      <c r="I5188" s="67"/>
      <c r="J5188" s="67"/>
      <c r="K5188" s="4"/>
      <c r="N5188" s="22"/>
      <c r="Q5188" s="22"/>
      <c r="T5188" s="22"/>
      <c r="W5188" s="22"/>
      <c r="Z5188" s="22"/>
      <c r="AC5188" s="22"/>
      <c r="AF5188" s="22"/>
      <c r="AI5188" s="22"/>
      <c r="AL5188" s="22"/>
      <c r="AO5188" s="22"/>
      <c r="AR5188" s="22"/>
      <c r="AU5188" s="22"/>
      <c r="AX5188" s="22"/>
      <c r="BA5188" s="22"/>
      <c r="BD5188" s="22"/>
    </row>
    <row r="5189" spans="2:56" x14ac:dyDescent="0.3">
      <c r="B5189" s="22"/>
      <c r="C5189" s="55"/>
      <c r="D5189" s="44"/>
      <c r="G5189" s="22"/>
      <c r="H5189" s="44"/>
      <c r="I5189" s="67"/>
      <c r="J5189" s="67"/>
      <c r="K5189" s="4"/>
      <c r="N5189" s="22"/>
      <c r="Q5189" s="22"/>
      <c r="T5189" s="22"/>
      <c r="W5189" s="22"/>
      <c r="Z5189" s="22"/>
      <c r="AC5189" s="22"/>
      <c r="AF5189" s="22"/>
      <c r="AI5189" s="22"/>
      <c r="AL5189" s="22"/>
      <c r="AO5189" s="22"/>
      <c r="AR5189" s="22"/>
      <c r="AU5189" s="22"/>
      <c r="AX5189" s="22"/>
      <c r="BA5189" s="22"/>
      <c r="BD5189" s="22"/>
    </row>
    <row r="5190" spans="2:56" x14ac:dyDescent="0.3">
      <c r="B5190" s="22"/>
      <c r="C5190" s="55"/>
      <c r="D5190" s="44"/>
      <c r="G5190" s="22"/>
      <c r="H5190" s="44"/>
      <c r="I5190" s="67"/>
      <c r="J5190" s="67"/>
      <c r="K5190" s="4"/>
      <c r="N5190" s="22"/>
      <c r="Q5190" s="22"/>
      <c r="T5190" s="22"/>
      <c r="W5190" s="22"/>
      <c r="Z5190" s="22"/>
      <c r="AC5190" s="22"/>
      <c r="AF5190" s="22"/>
      <c r="AI5190" s="22"/>
      <c r="AL5190" s="22"/>
      <c r="AO5190" s="22"/>
      <c r="AR5190" s="22"/>
      <c r="AU5190" s="22"/>
      <c r="AX5190" s="22"/>
      <c r="BA5190" s="22"/>
      <c r="BD5190" s="22"/>
    </row>
    <row r="5191" spans="2:56" x14ac:dyDescent="0.3">
      <c r="B5191" s="22"/>
      <c r="C5191" s="55"/>
      <c r="D5191" s="44"/>
      <c r="G5191" s="22"/>
      <c r="H5191" s="44"/>
      <c r="I5191" s="67"/>
      <c r="J5191" s="67"/>
      <c r="K5191" s="4"/>
      <c r="N5191" s="22"/>
      <c r="Q5191" s="22"/>
      <c r="T5191" s="22"/>
      <c r="W5191" s="22"/>
      <c r="Z5191" s="22"/>
      <c r="AC5191" s="22"/>
      <c r="AF5191" s="22"/>
      <c r="AI5191" s="22"/>
      <c r="AL5191" s="22"/>
      <c r="AO5191" s="22"/>
      <c r="AR5191" s="22"/>
      <c r="AU5191" s="22"/>
      <c r="AX5191" s="22"/>
      <c r="BA5191" s="22"/>
      <c r="BD5191" s="22"/>
    </row>
    <row r="5192" spans="2:56" x14ac:dyDescent="0.3">
      <c r="B5192" s="22"/>
      <c r="C5192" s="55"/>
      <c r="D5192" s="44"/>
      <c r="G5192" s="22"/>
      <c r="H5192" s="44"/>
      <c r="I5192" s="67"/>
      <c r="J5192" s="67"/>
      <c r="K5192" s="4"/>
      <c r="N5192" s="22"/>
      <c r="Q5192" s="22"/>
      <c r="T5192" s="22"/>
      <c r="W5192" s="22"/>
      <c r="Z5192" s="22"/>
      <c r="AC5192" s="22"/>
      <c r="AF5192" s="22"/>
      <c r="AI5192" s="22"/>
      <c r="AL5192" s="22"/>
      <c r="AO5192" s="22"/>
      <c r="AR5192" s="22"/>
      <c r="AU5192" s="22"/>
      <c r="AX5192" s="22"/>
      <c r="BA5192" s="22"/>
      <c r="BD5192" s="22"/>
    </row>
    <row r="5193" spans="2:56" x14ac:dyDescent="0.3">
      <c r="B5193" s="22"/>
      <c r="C5193" s="55"/>
      <c r="D5193" s="44"/>
      <c r="G5193" s="22"/>
      <c r="H5193" s="44"/>
      <c r="I5193" s="67"/>
      <c r="J5193" s="67"/>
      <c r="K5193" s="4"/>
      <c r="N5193" s="22"/>
      <c r="Q5193" s="22"/>
      <c r="T5193" s="22"/>
      <c r="W5193" s="22"/>
      <c r="Z5193" s="22"/>
      <c r="AC5193" s="22"/>
      <c r="AF5193" s="22"/>
      <c r="AI5193" s="22"/>
      <c r="AL5193" s="22"/>
      <c r="AO5193" s="22"/>
      <c r="AR5193" s="22"/>
      <c r="AU5193" s="22"/>
      <c r="AX5193" s="22"/>
      <c r="BA5193" s="22"/>
      <c r="BD5193" s="22"/>
    </row>
    <row r="5194" spans="2:56" x14ac:dyDescent="0.3">
      <c r="B5194" s="22"/>
      <c r="C5194" s="55"/>
      <c r="D5194" s="44"/>
      <c r="G5194" s="22"/>
      <c r="H5194" s="44"/>
      <c r="I5194" s="67"/>
      <c r="J5194" s="67"/>
      <c r="K5194" s="4"/>
      <c r="N5194" s="22"/>
      <c r="Q5194" s="22"/>
      <c r="T5194" s="22"/>
      <c r="W5194" s="22"/>
      <c r="Z5194" s="22"/>
      <c r="AC5194" s="22"/>
      <c r="AF5194" s="22"/>
      <c r="AI5194" s="22"/>
      <c r="AL5194" s="22"/>
      <c r="AO5194" s="22"/>
      <c r="AR5194" s="22"/>
      <c r="AU5194" s="22"/>
      <c r="AX5194" s="22"/>
      <c r="BA5194" s="22"/>
      <c r="BD5194" s="22"/>
    </row>
    <row r="5195" spans="2:56" x14ac:dyDescent="0.3">
      <c r="B5195" s="22"/>
      <c r="C5195" s="55"/>
      <c r="D5195" s="44"/>
      <c r="G5195" s="22"/>
      <c r="H5195" s="44"/>
      <c r="I5195" s="67"/>
      <c r="J5195" s="67"/>
      <c r="K5195" s="4"/>
      <c r="N5195" s="22"/>
      <c r="Q5195" s="22"/>
      <c r="T5195" s="22"/>
      <c r="W5195" s="22"/>
      <c r="Z5195" s="22"/>
      <c r="AC5195" s="22"/>
      <c r="AF5195" s="22"/>
      <c r="AI5195" s="22"/>
      <c r="AL5195" s="22"/>
      <c r="AO5195" s="22"/>
      <c r="AR5195" s="22"/>
      <c r="AU5195" s="22"/>
      <c r="AX5195" s="22"/>
      <c r="BA5195" s="22"/>
      <c r="BD5195" s="22"/>
    </row>
    <row r="5196" spans="2:56" x14ac:dyDescent="0.3">
      <c r="B5196" s="22"/>
      <c r="C5196" s="55"/>
      <c r="D5196" s="44"/>
      <c r="G5196" s="22"/>
      <c r="H5196" s="44"/>
      <c r="I5196" s="67"/>
      <c r="J5196" s="67"/>
      <c r="K5196" s="4"/>
      <c r="N5196" s="22"/>
      <c r="Q5196" s="22"/>
      <c r="T5196" s="22"/>
      <c r="W5196" s="22"/>
      <c r="Z5196" s="22"/>
      <c r="AC5196" s="22"/>
      <c r="AF5196" s="22"/>
      <c r="AI5196" s="22"/>
      <c r="AL5196" s="22"/>
      <c r="AO5196" s="22"/>
      <c r="AR5196" s="22"/>
      <c r="AU5196" s="22"/>
      <c r="AX5196" s="22"/>
      <c r="BA5196" s="22"/>
      <c r="BD5196" s="22"/>
    </row>
    <row r="5197" spans="2:56" x14ac:dyDescent="0.3">
      <c r="B5197" s="22"/>
      <c r="C5197" s="55"/>
      <c r="D5197" s="44"/>
      <c r="G5197" s="22"/>
      <c r="H5197" s="44"/>
      <c r="I5197" s="67"/>
      <c r="J5197" s="67"/>
      <c r="K5197" s="4"/>
      <c r="N5197" s="22"/>
      <c r="Q5197" s="22"/>
      <c r="T5197" s="22"/>
      <c r="W5197" s="22"/>
      <c r="Z5197" s="22"/>
      <c r="AC5197" s="22"/>
      <c r="AF5197" s="22"/>
      <c r="AI5197" s="22"/>
      <c r="AL5197" s="22"/>
      <c r="AO5197" s="22"/>
      <c r="AR5197" s="22"/>
      <c r="AU5197" s="22"/>
      <c r="AX5197" s="22"/>
      <c r="BA5197" s="22"/>
      <c r="BD5197" s="22"/>
    </row>
    <row r="5198" spans="2:56" x14ac:dyDescent="0.3">
      <c r="B5198" s="22"/>
      <c r="C5198" s="55"/>
      <c r="D5198" s="44"/>
      <c r="G5198" s="22"/>
      <c r="H5198" s="44"/>
      <c r="I5198" s="67"/>
      <c r="J5198" s="67"/>
      <c r="K5198" s="4"/>
      <c r="N5198" s="22"/>
      <c r="Q5198" s="22"/>
      <c r="T5198" s="22"/>
      <c r="W5198" s="22"/>
      <c r="Z5198" s="22"/>
      <c r="AC5198" s="22"/>
      <c r="AF5198" s="22"/>
      <c r="AI5198" s="22"/>
      <c r="AL5198" s="22"/>
      <c r="AO5198" s="22"/>
      <c r="AR5198" s="22"/>
      <c r="AU5198" s="22"/>
      <c r="AX5198" s="22"/>
      <c r="BA5198" s="22"/>
      <c r="BD5198" s="22"/>
    </row>
    <row r="5199" spans="2:56" x14ac:dyDescent="0.3">
      <c r="B5199" s="22"/>
      <c r="C5199" s="55"/>
      <c r="D5199" s="44"/>
      <c r="G5199" s="22"/>
      <c r="H5199" s="44"/>
      <c r="I5199" s="67"/>
      <c r="J5199" s="67"/>
      <c r="K5199" s="4"/>
      <c r="N5199" s="22"/>
      <c r="Q5199" s="22"/>
      <c r="T5199" s="22"/>
      <c r="W5199" s="22"/>
      <c r="Z5199" s="22"/>
      <c r="AC5199" s="22"/>
      <c r="AF5199" s="22"/>
      <c r="AI5199" s="22"/>
      <c r="AL5199" s="22"/>
      <c r="AO5199" s="22"/>
      <c r="AR5199" s="22"/>
      <c r="AU5199" s="22"/>
      <c r="AX5199" s="22"/>
      <c r="BA5199" s="22"/>
      <c r="BD5199" s="22"/>
    </row>
    <row r="5200" spans="2:56" x14ac:dyDescent="0.3">
      <c r="B5200" s="22"/>
      <c r="C5200" s="55"/>
      <c r="D5200" s="44"/>
      <c r="G5200" s="22"/>
      <c r="H5200" s="44"/>
      <c r="I5200" s="67"/>
      <c r="J5200" s="67"/>
      <c r="K5200" s="4"/>
      <c r="N5200" s="22"/>
      <c r="Q5200" s="22"/>
      <c r="T5200" s="22"/>
      <c r="W5200" s="22"/>
      <c r="Z5200" s="22"/>
      <c r="AC5200" s="22"/>
      <c r="AF5200" s="22"/>
      <c r="AI5200" s="22"/>
      <c r="AL5200" s="22"/>
      <c r="AO5200" s="22"/>
      <c r="AR5200" s="22"/>
      <c r="AU5200" s="22"/>
      <c r="AX5200" s="22"/>
      <c r="BA5200" s="22"/>
      <c r="BD5200" s="22"/>
    </row>
    <row r="5201" spans="2:56" x14ac:dyDescent="0.3">
      <c r="B5201" s="22"/>
      <c r="C5201" s="55"/>
      <c r="D5201" s="44"/>
      <c r="G5201" s="22"/>
      <c r="H5201" s="44"/>
      <c r="I5201" s="67"/>
      <c r="J5201" s="67"/>
      <c r="K5201" s="4"/>
      <c r="N5201" s="22"/>
      <c r="Q5201" s="22"/>
      <c r="T5201" s="22"/>
      <c r="W5201" s="22"/>
      <c r="Z5201" s="22"/>
      <c r="AC5201" s="22"/>
      <c r="AF5201" s="22"/>
      <c r="AI5201" s="22"/>
      <c r="AL5201" s="22"/>
      <c r="AO5201" s="22"/>
      <c r="AR5201" s="22"/>
      <c r="AU5201" s="22"/>
      <c r="AX5201" s="22"/>
      <c r="BA5201" s="22"/>
      <c r="BD5201" s="22"/>
    </row>
    <row r="5202" spans="2:56" x14ac:dyDescent="0.3">
      <c r="B5202" s="22"/>
      <c r="C5202" s="55"/>
      <c r="D5202" s="44"/>
      <c r="G5202" s="22"/>
      <c r="H5202" s="44"/>
      <c r="I5202" s="67"/>
      <c r="J5202" s="67"/>
      <c r="K5202" s="4"/>
      <c r="N5202" s="22"/>
      <c r="Q5202" s="22"/>
      <c r="T5202" s="22"/>
      <c r="W5202" s="22"/>
      <c r="Z5202" s="22"/>
      <c r="AC5202" s="22"/>
      <c r="AF5202" s="22"/>
      <c r="AI5202" s="22"/>
      <c r="AL5202" s="22"/>
      <c r="AO5202" s="22"/>
      <c r="AR5202" s="22"/>
      <c r="AU5202" s="22"/>
      <c r="AX5202" s="22"/>
      <c r="BA5202" s="22"/>
      <c r="BD5202" s="22"/>
    </row>
    <row r="5203" spans="2:56" x14ac:dyDescent="0.3">
      <c r="B5203" s="22"/>
      <c r="C5203" s="55"/>
      <c r="D5203" s="44"/>
      <c r="G5203" s="22"/>
      <c r="H5203" s="44"/>
      <c r="I5203" s="67"/>
      <c r="J5203" s="67"/>
      <c r="K5203" s="4"/>
      <c r="N5203" s="22"/>
      <c r="Q5203" s="22"/>
      <c r="T5203" s="22"/>
      <c r="W5203" s="22"/>
      <c r="Z5203" s="22"/>
      <c r="AC5203" s="22"/>
      <c r="AF5203" s="22"/>
      <c r="AI5203" s="22"/>
      <c r="AL5203" s="22"/>
      <c r="AO5203" s="22"/>
      <c r="AR5203" s="22"/>
      <c r="AU5203" s="22"/>
      <c r="AX5203" s="22"/>
      <c r="BA5203" s="22"/>
      <c r="BD5203" s="22"/>
    </row>
    <row r="5204" spans="2:56" x14ac:dyDescent="0.3">
      <c r="B5204" s="22"/>
      <c r="C5204" s="55"/>
      <c r="D5204" s="44"/>
      <c r="G5204" s="22"/>
      <c r="H5204" s="44"/>
      <c r="I5204" s="67"/>
      <c r="J5204" s="67"/>
      <c r="K5204" s="4"/>
      <c r="N5204" s="22"/>
      <c r="Q5204" s="22"/>
      <c r="T5204" s="22"/>
      <c r="W5204" s="22"/>
      <c r="Z5204" s="22"/>
      <c r="AC5204" s="22"/>
      <c r="AF5204" s="22"/>
      <c r="AI5204" s="22"/>
      <c r="AL5204" s="22"/>
      <c r="AO5204" s="22"/>
      <c r="AR5204" s="22"/>
      <c r="AU5204" s="22"/>
      <c r="AX5204" s="22"/>
      <c r="BA5204" s="22"/>
      <c r="BD5204" s="22"/>
    </row>
    <row r="5205" spans="2:56" x14ac:dyDescent="0.3">
      <c r="B5205" s="22"/>
      <c r="C5205" s="55"/>
      <c r="D5205" s="44"/>
      <c r="G5205" s="22"/>
      <c r="H5205" s="44"/>
      <c r="I5205" s="67"/>
      <c r="J5205" s="67"/>
      <c r="K5205" s="4"/>
      <c r="N5205" s="22"/>
      <c r="Q5205" s="22"/>
      <c r="T5205" s="22"/>
      <c r="W5205" s="22"/>
      <c r="Z5205" s="22"/>
      <c r="AC5205" s="22"/>
      <c r="AF5205" s="22"/>
      <c r="AI5205" s="22"/>
      <c r="AL5205" s="22"/>
      <c r="AO5205" s="22"/>
      <c r="AR5205" s="22"/>
      <c r="AU5205" s="22"/>
      <c r="AX5205" s="22"/>
      <c r="BA5205" s="22"/>
      <c r="BD5205" s="22"/>
    </row>
    <row r="5206" spans="2:56" x14ac:dyDescent="0.3">
      <c r="B5206" s="22"/>
      <c r="C5206" s="55"/>
      <c r="D5206" s="44"/>
      <c r="G5206" s="22"/>
      <c r="H5206" s="44"/>
      <c r="I5206" s="67"/>
      <c r="J5206" s="67"/>
      <c r="K5206" s="4"/>
      <c r="N5206" s="22"/>
      <c r="Q5206" s="22"/>
      <c r="T5206" s="22"/>
      <c r="W5206" s="22"/>
      <c r="Z5206" s="22"/>
      <c r="AC5206" s="22"/>
      <c r="AF5206" s="22"/>
      <c r="AI5206" s="22"/>
      <c r="AL5206" s="22"/>
      <c r="AO5206" s="22"/>
      <c r="AR5206" s="22"/>
      <c r="AU5206" s="22"/>
      <c r="AX5206" s="22"/>
      <c r="BA5206" s="22"/>
      <c r="BD5206" s="22"/>
    </row>
    <row r="5207" spans="2:56" x14ac:dyDescent="0.3">
      <c r="B5207" s="22"/>
      <c r="C5207" s="55"/>
      <c r="D5207" s="44"/>
      <c r="G5207" s="22"/>
      <c r="H5207" s="44"/>
      <c r="I5207" s="67"/>
      <c r="J5207" s="67"/>
      <c r="K5207" s="4"/>
      <c r="N5207" s="22"/>
      <c r="Q5207" s="22"/>
      <c r="T5207" s="22"/>
      <c r="W5207" s="22"/>
      <c r="Z5207" s="22"/>
      <c r="AC5207" s="22"/>
      <c r="AF5207" s="22"/>
      <c r="AI5207" s="22"/>
      <c r="AL5207" s="22"/>
      <c r="AO5207" s="22"/>
      <c r="AR5207" s="22"/>
      <c r="AU5207" s="22"/>
      <c r="AX5207" s="22"/>
      <c r="BA5207" s="22"/>
      <c r="BD5207" s="22"/>
    </row>
    <row r="5208" spans="2:56" x14ac:dyDescent="0.3">
      <c r="B5208" s="22"/>
      <c r="C5208" s="55"/>
      <c r="D5208" s="44"/>
      <c r="G5208" s="22"/>
      <c r="H5208" s="44"/>
      <c r="I5208" s="67"/>
      <c r="J5208" s="67"/>
      <c r="K5208" s="4"/>
      <c r="N5208" s="22"/>
      <c r="Q5208" s="22"/>
      <c r="T5208" s="22"/>
      <c r="W5208" s="22"/>
      <c r="Z5208" s="22"/>
      <c r="AC5208" s="22"/>
      <c r="AF5208" s="22"/>
      <c r="AI5208" s="22"/>
      <c r="AL5208" s="22"/>
      <c r="AO5208" s="22"/>
      <c r="AR5208" s="22"/>
      <c r="AU5208" s="22"/>
      <c r="AX5208" s="22"/>
      <c r="BA5208" s="22"/>
      <c r="BD5208" s="22"/>
    </row>
    <row r="5209" spans="2:56" x14ac:dyDescent="0.3">
      <c r="B5209" s="22"/>
      <c r="C5209" s="55"/>
      <c r="D5209" s="44"/>
      <c r="G5209" s="22"/>
      <c r="H5209" s="44"/>
      <c r="I5209" s="67"/>
      <c r="J5209" s="67"/>
      <c r="K5209" s="4"/>
      <c r="N5209" s="22"/>
      <c r="Q5209" s="22"/>
      <c r="T5209" s="22"/>
      <c r="W5209" s="22"/>
      <c r="Z5209" s="22"/>
      <c r="AC5209" s="22"/>
      <c r="AF5209" s="22"/>
      <c r="AI5209" s="22"/>
      <c r="AL5209" s="22"/>
      <c r="AO5209" s="22"/>
      <c r="AR5209" s="22"/>
      <c r="AU5209" s="22"/>
      <c r="AX5209" s="22"/>
      <c r="BA5209" s="22"/>
      <c r="BD5209" s="22"/>
    </row>
    <row r="5210" spans="2:56" x14ac:dyDescent="0.3">
      <c r="B5210" s="22"/>
      <c r="C5210" s="55"/>
      <c r="D5210" s="44"/>
      <c r="G5210" s="22"/>
      <c r="H5210" s="44"/>
      <c r="I5210" s="67"/>
      <c r="J5210" s="67"/>
      <c r="K5210" s="4"/>
      <c r="N5210" s="22"/>
      <c r="Q5210" s="22"/>
      <c r="T5210" s="22"/>
      <c r="W5210" s="22"/>
      <c r="Z5210" s="22"/>
      <c r="AC5210" s="22"/>
      <c r="AF5210" s="22"/>
      <c r="AI5210" s="22"/>
      <c r="AL5210" s="22"/>
      <c r="AO5210" s="22"/>
      <c r="AR5210" s="22"/>
      <c r="AU5210" s="22"/>
      <c r="AX5210" s="22"/>
      <c r="BA5210" s="22"/>
      <c r="BD5210" s="22"/>
    </row>
    <row r="5211" spans="2:56" x14ac:dyDescent="0.3">
      <c r="B5211" s="22"/>
      <c r="C5211" s="55"/>
      <c r="D5211" s="44"/>
      <c r="G5211" s="22"/>
      <c r="H5211" s="44"/>
      <c r="I5211" s="67"/>
      <c r="J5211" s="67"/>
      <c r="K5211" s="4"/>
      <c r="N5211" s="22"/>
      <c r="Q5211" s="22"/>
      <c r="T5211" s="22"/>
      <c r="W5211" s="22"/>
      <c r="Z5211" s="22"/>
      <c r="AC5211" s="22"/>
      <c r="AF5211" s="22"/>
      <c r="AI5211" s="22"/>
      <c r="AL5211" s="22"/>
      <c r="AO5211" s="22"/>
      <c r="AR5211" s="22"/>
      <c r="AU5211" s="22"/>
      <c r="AX5211" s="22"/>
      <c r="BA5211" s="22"/>
      <c r="BD5211" s="22"/>
    </row>
    <row r="5212" spans="2:56" x14ac:dyDescent="0.3">
      <c r="B5212" s="22"/>
      <c r="C5212" s="55"/>
      <c r="D5212" s="44"/>
      <c r="G5212" s="22"/>
      <c r="H5212" s="44"/>
      <c r="I5212" s="67"/>
      <c r="J5212" s="67"/>
      <c r="K5212" s="4"/>
      <c r="N5212" s="22"/>
      <c r="Q5212" s="22"/>
      <c r="T5212" s="22"/>
      <c r="W5212" s="22"/>
      <c r="Z5212" s="22"/>
      <c r="AC5212" s="22"/>
      <c r="AF5212" s="22"/>
      <c r="AI5212" s="22"/>
      <c r="AL5212" s="22"/>
      <c r="AO5212" s="22"/>
      <c r="AR5212" s="22"/>
      <c r="AU5212" s="22"/>
      <c r="AX5212" s="22"/>
      <c r="BA5212" s="22"/>
      <c r="BD5212" s="22"/>
    </row>
    <row r="5213" spans="2:56" x14ac:dyDescent="0.3">
      <c r="B5213" s="22"/>
      <c r="C5213" s="55"/>
      <c r="D5213" s="44"/>
      <c r="G5213" s="22"/>
      <c r="H5213" s="44"/>
      <c r="I5213" s="67"/>
      <c r="J5213" s="67"/>
      <c r="K5213" s="4"/>
      <c r="N5213" s="22"/>
      <c r="Q5213" s="22"/>
      <c r="T5213" s="22"/>
      <c r="W5213" s="22"/>
      <c r="Z5213" s="22"/>
      <c r="AC5213" s="22"/>
      <c r="AF5213" s="22"/>
      <c r="AI5213" s="22"/>
      <c r="AL5213" s="22"/>
      <c r="AO5213" s="22"/>
      <c r="AR5213" s="22"/>
      <c r="AU5213" s="22"/>
      <c r="AX5213" s="22"/>
      <c r="BA5213" s="22"/>
      <c r="BD5213" s="22"/>
    </row>
    <row r="5214" spans="2:56" x14ac:dyDescent="0.3">
      <c r="B5214" s="22"/>
      <c r="C5214" s="55"/>
      <c r="D5214" s="44"/>
      <c r="G5214" s="22"/>
      <c r="H5214" s="44"/>
      <c r="I5214" s="67"/>
      <c r="J5214" s="67"/>
      <c r="K5214" s="4"/>
      <c r="N5214" s="22"/>
      <c r="Q5214" s="22"/>
      <c r="T5214" s="22"/>
      <c r="W5214" s="22"/>
      <c r="Z5214" s="22"/>
      <c r="AC5214" s="22"/>
      <c r="AF5214" s="22"/>
      <c r="AI5214" s="22"/>
      <c r="AL5214" s="22"/>
      <c r="AO5214" s="22"/>
      <c r="AR5214" s="22"/>
      <c r="AU5214" s="22"/>
      <c r="AX5214" s="22"/>
      <c r="BA5214" s="22"/>
      <c r="BD5214" s="22"/>
    </row>
    <row r="5215" spans="2:56" x14ac:dyDescent="0.3">
      <c r="B5215" s="22"/>
      <c r="C5215" s="55"/>
      <c r="D5215" s="44"/>
      <c r="G5215" s="22"/>
      <c r="H5215" s="44"/>
      <c r="I5215" s="67"/>
      <c r="J5215" s="67"/>
      <c r="K5215" s="4"/>
      <c r="N5215" s="22"/>
      <c r="Q5215" s="22"/>
      <c r="T5215" s="22"/>
      <c r="W5215" s="22"/>
      <c r="Z5215" s="22"/>
      <c r="AC5215" s="22"/>
      <c r="AF5215" s="22"/>
      <c r="AI5215" s="22"/>
      <c r="AL5215" s="22"/>
      <c r="AO5215" s="22"/>
      <c r="AR5215" s="22"/>
      <c r="AU5215" s="22"/>
      <c r="AX5215" s="22"/>
      <c r="BA5215" s="22"/>
      <c r="BD5215" s="22"/>
    </row>
    <row r="5216" spans="2:56" x14ac:dyDescent="0.3">
      <c r="B5216" s="22"/>
      <c r="C5216" s="55"/>
      <c r="D5216" s="44"/>
      <c r="G5216" s="22"/>
      <c r="H5216" s="44"/>
      <c r="I5216" s="67"/>
      <c r="J5216" s="67"/>
      <c r="K5216" s="4"/>
      <c r="N5216" s="22"/>
      <c r="Q5216" s="22"/>
      <c r="T5216" s="22"/>
      <c r="W5216" s="22"/>
      <c r="Z5216" s="22"/>
      <c r="AC5216" s="22"/>
      <c r="AF5216" s="22"/>
      <c r="AI5216" s="22"/>
      <c r="AL5216" s="22"/>
      <c r="AO5216" s="22"/>
      <c r="AR5216" s="22"/>
      <c r="AU5216" s="22"/>
      <c r="AX5216" s="22"/>
      <c r="BA5216" s="22"/>
      <c r="BD5216" s="22"/>
    </row>
    <row r="5217" spans="2:56" x14ac:dyDescent="0.3">
      <c r="B5217" s="22"/>
      <c r="C5217" s="55"/>
      <c r="D5217" s="44"/>
      <c r="G5217" s="22"/>
      <c r="H5217" s="44"/>
      <c r="I5217" s="67"/>
      <c r="J5217" s="67"/>
      <c r="K5217" s="4"/>
      <c r="N5217" s="22"/>
      <c r="Q5217" s="22"/>
      <c r="T5217" s="22"/>
      <c r="W5217" s="22"/>
      <c r="Z5217" s="22"/>
      <c r="AC5217" s="22"/>
      <c r="AF5217" s="22"/>
      <c r="AI5217" s="22"/>
      <c r="AL5217" s="22"/>
      <c r="AO5217" s="22"/>
      <c r="AR5217" s="22"/>
      <c r="AU5217" s="22"/>
      <c r="AX5217" s="22"/>
      <c r="BA5217" s="22"/>
      <c r="BD5217" s="22"/>
    </row>
    <row r="5218" spans="2:56" x14ac:dyDescent="0.3">
      <c r="B5218" s="22"/>
      <c r="C5218" s="55"/>
      <c r="D5218" s="44"/>
      <c r="G5218" s="22"/>
      <c r="H5218" s="44"/>
      <c r="I5218" s="67"/>
      <c r="J5218" s="67"/>
      <c r="K5218" s="4"/>
      <c r="N5218" s="22"/>
      <c r="Q5218" s="22"/>
      <c r="T5218" s="22"/>
      <c r="W5218" s="22"/>
      <c r="Z5218" s="22"/>
      <c r="AC5218" s="22"/>
      <c r="AF5218" s="22"/>
      <c r="AI5218" s="22"/>
      <c r="AL5218" s="22"/>
      <c r="AO5218" s="22"/>
      <c r="AR5218" s="22"/>
      <c r="AU5218" s="22"/>
      <c r="AX5218" s="22"/>
      <c r="BA5218" s="22"/>
      <c r="BD5218" s="22"/>
    </row>
    <row r="5219" spans="2:56" x14ac:dyDescent="0.3">
      <c r="B5219" s="22"/>
      <c r="C5219" s="55"/>
      <c r="D5219" s="44"/>
      <c r="G5219" s="22"/>
      <c r="H5219" s="44"/>
      <c r="I5219" s="67"/>
      <c r="J5219" s="67"/>
      <c r="K5219" s="4"/>
      <c r="N5219" s="22"/>
      <c r="Q5219" s="22"/>
      <c r="T5219" s="22"/>
      <c r="W5219" s="22"/>
      <c r="Z5219" s="22"/>
      <c r="AC5219" s="22"/>
      <c r="AF5219" s="22"/>
      <c r="AI5219" s="22"/>
      <c r="AL5219" s="22"/>
      <c r="AO5219" s="22"/>
      <c r="AR5219" s="22"/>
      <c r="AU5219" s="22"/>
      <c r="AX5219" s="22"/>
      <c r="BA5219" s="22"/>
      <c r="BD5219" s="22"/>
    </row>
    <row r="5220" spans="2:56" x14ac:dyDescent="0.3">
      <c r="B5220" s="22"/>
      <c r="C5220" s="55"/>
      <c r="D5220" s="44"/>
      <c r="G5220" s="22"/>
      <c r="H5220" s="44"/>
      <c r="I5220" s="67"/>
      <c r="J5220" s="67"/>
      <c r="K5220" s="4"/>
      <c r="N5220" s="22"/>
      <c r="Q5220" s="22"/>
      <c r="T5220" s="22"/>
      <c r="W5220" s="22"/>
      <c r="Z5220" s="22"/>
      <c r="AC5220" s="22"/>
      <c r="AF5220" s="22"/>
      <c r="AI5220" s="22"/>
      <c r="AL5220" s="22"/>
      <c r="AO5220" s="22"/>
      <c r="AR5220" s="22"/>
      <c r="AU5220" s="22"/>
      <c r="AX5220" s="22"/>
      <c r="BA5220" s="22"/>
      <c r="BD5220" s="22"/>
    </row>
    <row r="5221" spans="2:56" x14ac:dyDescent="0.3">
      <c r="B5221" s="22"/>
      <c r="C5221" s="55"/>
      <c r="D5221" s="44"/>
      <c r="G5221" s="22"/>
      <c r="H5221" s="44"/>
      <c r="I5221" s="67"/>
      <c r="J5221" s="67"/>
      <c r="K5221" s="4"/>
      <c r="N5221" s="22"/>
      <c r="Q5221" s="22"/>
      <c r="T5221" s="22"/>
      <c r="W5221" s="22"/>
      <c r="Z5221" s="22"/>
      <c r="AC5221" s="22"/>
      <c r="AF5221" s="22"/>
      <c r="AI5221" s="22"/>
      <c r="AL5221" s="22"/>
      <c r="AO5221" s="22"/>
      <c r="AR5221" s="22"/>
      <c r="AU5221" s="22"/>
      <c r="AX5221" s="22"/>
      <c r="BA5221" s="22"/>
      <c r="BD5221" s="22"/>
    </row>
    <row r="5222" spans="2:56" x14ac:dyDescent="0.3">
      <c r="B5222" s="22"/>
      <c r="C5222" s="55"/>
      <c r="D5222" s="44"/>
      <c r="G5222" s="22"/>
      <c r="H5222" s="44"/>
      <c r="I5222" s="67"/>
      <c r="J5222" s="67"/>
      <c r="K5222" s="4"/>
      <c r="N5222" s="22"/>
      <c r="Q5222" s="22"/>
      <c r="T5222" s="22"/>
      <c r="W5222" s="22"/>
      <c r="Z5222" s="22"/>
      <c r="AC5222" s="22"/>
      <c r="AF5222" s="22"/>
      <c r="AI5222" s="22"/>
      <c r="AL5222" s="22"/>
      <c r="AO5222" s="22"/>
      <c r="AR5222" s="22"/>
      <c r="AU5222" s="22"/>
      <c r="AX5222" s="22"/>
      <c r="BA5222" s="22"/>
      <c r="BD5222" s="22"/>
    </row>
    <row r="5223" spans="2:56" x14ac:dyDescent="0.3">
      <c r="B5223" s="22"/>
      <c r="C5223" s="55"/>
      <c r="D5223" s="44"/>
      <c r="G5223" s="22"/>
      <c r="H5223" s="44"/>
      <c r="I5223" s="67"/>
      <c r="J5223" s="67"/>
      <c r="K5223" s="4"/>
      <c r="N5223" s="22"/>
      <c r="Q5223" s="22"/>
      <c r="T5223" s="22"/>
      <c r="W5223" s="22"/>
      <c r="Z5223" s="22"/>
      <c r="AC5223" s="22"/>
      <c r="AF5223" s="22"/>
      <c r="AI5223" s="22"/>
      <c r="AL5223" s="22"/>
      <c r="AO5223" s="22"/>
      <c r="AR5223" s="22"/>
      <c r="AU5223" s="22"/>
      <c r="AX5223" s="22"/>
      <c r="BA5223" s="22"/>
      <c r="BD5223" s="22"/>
    </row>
    <row r="5224" spans="2:56" x14ac:dyDescent="0.3">
      <c r="B5224" s="22"/>
      <c r="C5224" s="55"/>
      <c r="D5224" s="44"/>
      <c r="G5224" s="22"/>
      <c r="H5224" s="44"/>
      <c r="I5224" s="67"/>
      <c r="J5224" s="67"/>
      <c r="K5224" s="4"/>
      <c r="N5224" s="22"/>
      <c r="Q5224" s="22"/>
      <c r="T5224" s="22"/>
      <c r="W5224" s="22"/>
      <c r="Z5224" s="22"/>
      <c r="AC5224" s="22"/>
      <c r="AF5224" s="22"/>
      <c r="AI5224" s="22"/>
      <c r="AL5224" s="22"/>
      <c r="AO5224" s="22"/>
      <c r="AR5224" s="22"/>
      <c r="AU5224" s="22"/>
      <c r="AX5224" s="22"/>
      <c r="BA5224" s="22"/>
      <c r="BD5224" s="22"/>
    </row>
    <row r="5225" spans="2:56" x14ac:dyDescent="0.3">
      <c r="B5225" s="22"/>
      <c r="C5225" s="55"/>
      <c r="D5225" s="44"/>
      <c r="G5225" s="22"/>
      <c r="H5225" s="44"/>
      <c r="I5225" s="67"/>
      <c r="J5225" s="67"/>
      <c r="K5225" s="4"/>
      <c r="N5225" s="22"/>
      <c r="Q5225" s="22"/>
      <c r="T5225" s="22"/>
      <c r="W5225" s="22"/>
      <c r="Z5225" s="22"/>
      <c r="AC5225" s="22"/>
      <c r="AF5225" s="22"/>
      <c r="AI5225" s="22"/>
      <c r="AL5225" s="22"/>
      <c r="AO5225" s="22"/>
      <c r="AR5225" s="22"/>
      <c r="AU5225" s="22"/>
      <c r="AX5225" s="22"/>
      <c r="BA5225" s="22"/>
      <c r="BD5225" s="22"/>
    </row>
    <row r="5226" spans="2:56" x14ac:dyDescent="0.3">
      <c r="B5226" s="22"/>
      <c r="C5226" s="55"/>
      <c r="D5226" s="44"/>
      <c r="G5226" s="22"/>
      <c r="H5226" s="44"/>
      <c r="I5226" s="67"/>
      <c r="J5226" s="67"/>
      <c r="K5226" s="4"/>
      <c r="N5226" s="22"/>
      <c r="Q5226" s="22"/>
      <c r="T5226" s="22"/>
      <c r="W5226" s="22"/>
      <c r="Z5226" s="22"/>
      <c r="AC5226" s="22"/>
      <c r="AF5226" s="22"/>
      <c r="AI5226" s="22"/>
      <c r="AL5226" s="22"/>
      <c r="AO5226" s="22"/>
      <c r="AR5226" s="22"/>
      <c r="AU5226" s="22"/>
      <c r="AX5226" s="22"/>
      <c r="BA5226" s="22"/>
      <c r="BD5226" s="22"/>
    </row>
    <row r="5227" spans="2:56" x14ac:dyDescent="0.3">
      <c r="B5227" s="22"/>
      <c r="C5227" s="55"/>
      <c r="D5227" s="44"/>
      <c r="G5227" s="22"/>
      <c r="H5227" s="44"/>
      <c r="I5227" s="67"/>
      <c r="J5227" s="67"/>
      <c r="K5227" s="4"/>
      <c r="N5227" s="22"/>
      <c r="Q5227" s="22"/>
      <c r="T5227" s="22"/>
      <c r="W5227" s="22"/>
      <c r="Z5227" s="22"/>
      <c r="AC5227" s="22"/>
      <c r="AF5227" s="22"/>
      <c r="AI5227" s="22"/>
      <c r="AL5227" s="22"/>
      <c r="AO5227" s="22"/>
      <c r="AR5227" s="22"/>
      <c r="AU5227" s="22"/>
      <c r="AX5227" s="22"/>
      <c r="BA5227" s="22"/>
      <c r="BD5227" s="22"/>
    </row>
    <row r="5228" spans="2:56" x14ac:dyDescent="0.3">
      <c r="B5228" s="22"/>
      <c r="C5228" s="55"/>
      <c r="D5228" s="44"/>
      <c r="G5228" s="22"/>
      <c r="H5228" s="44"/>
      <c r="I5228" s="67"/>
      <c r="J5228" s="67"/>
      <c r="K5228" s="4"/>
      <c r="N5228" s="22"/>
      <c r="Q5228" s="22"/>
      <c r="T5228" s="22"/>
      <c r="W5228" s="22"/>
      <c r="Z5228" s="22"/>
      <c r="AC5228" s="22"/>
      <c r="AF5228" s="22"/>
      <c r="AI5228" s="22"/>
      <c r="AL5228" s="22"/>
      <c r="AO5228" s="22"/>
      <c r="AR5228" s="22"/>
      <c r="AU5228" s="22"/>
      <c r="AX5228" s="22"/>
      <c r="BA5228" s="22"/>
      <c r="BD5228" s="22"/>
    </row>
    <row r="5229" spans="2:56" x14ac:dyDescent="0.3">
      <c r="B5229" s="22"/>
      <c r="C5229" s="55"/>
      <c r="D5229" s="44"/>
      <c r="G5229" s="22"/>
      <c r="H5229" s="44"/>
      <c r="I5229" s="67"/>
      <c r="J5229" s="67"/>
      <c r="K5229" s="4"/>
      <c r="N5229" s="22"/>
      <c r="Q5229" s="22"/>
      <c r="T5229" s="22"/>
      <c r="W5229" s="22"/>
      <c r="Z5229" s="22"/>
      <c r="AC5229" s="22"/>
      <c r="AF5229" s="22"/>
      <c r="AI5229" s="22"/>
      <c r="AL5229" s="22"/>
      <c r="AO5229" s="22"/>
      <c r="AR5229" s="22"/>
      <c r="AU5229" s="22"/>
      <c r="AX5229" s="22"/>
      <c r="BA5229" s="22"/>
      <c r="BD5229" s="22"/>
    </row>
    <row r="5230" spans="2:56" x14ac:dyDescent="0.3">
      <c r="B5230" s="22"/>
      <c r="C5230" s="55"/>
      <c r="D5230" s="44"/>
      <c r="G5230" s="22"/>
      <c r="H5230" s="44"/>
      <c r="I5230" s="67"/>
      <c r="J5230" s="67"/>
      <c r="K5230" s="4"/>
      <c r="N5230" s="22"/>
      <c r="Q5230" s="22"/>
      <c r="T5230" s="22"/>
      <c r="W5230" s="22"/>
      <c r="Z5230" s="22"/>
      <c r="AC5230" s="22"/>
      <c r="AF5230" s="22"/>
      <c r="AI5230" s="22"/>
      <c r="AL5230" s="22"/>
      <c r="AO5230" s="22"/>
      <c r="AR5230" s="22"/>
      <c r="AU5230" s="22"/>
      <c r="AX5230" s="22"/>
      <c r="BA5230" s="22"/>
      <c r="BD5230" s="22"/>
    </row>
    <row r="5231" spans="2:56" x14ac:dyDescent="0.3">
      <c r="B5231" s="22"/>
      <c r="C5231" s="55"/>
      <c r="D5231" s="44"/>
      <c r="G5231" s="22"/>
      <c r="H5231" s="44"/>
      <c r="I5231" s="67"/>
      <c r="J5231" s="67"/>
      <c r="K5231" s="4"/>
      <c r="N5231" s="22"/>
      <c r="Q5231" s="22"/>
      <c r="T5231" s="22"/>
      <c r="W5231" s="22"/>
      <c r="Z5231" s="22"/>
      <c r="AC5231" s="22"/>
      <c r="AF5231" s="22"/>
      <c r="AI5231" s="22"/>
      <c r="AL5231" s="22"/>
      <c r="AO5231" s="22"/>
      <c r="AR5231" s="22"/>
      <c r="AU5231" s="22"/>
      <c r="AX5231" s="22"/>
      <c r="BA5231" s="22"/>
      <c r="BD5231" s="22"/>
    </row>
    <row r="5232" spans="2:56" x14ac:dyDescent="0.3">
      <c r="B5232" s="22"/>
      <c r="C5232" s="55"/>
      <c r="D5232" s="44"/>
      <c r="G5232" s="22"/>
      <c r="H5232" s="44"/>
      <c r="I5232" s="67"/>
      <c r="J5232" s="67"/>
      <c r="K5232" s="4"/>
      <c r="N5232" s="22"/>
      <c r="Q5232" s="22"/>
      <c r="T5232" s="22"/>
      <c r="W5232" s="22"/>
      <c r="Z5232" s="22"/>
      <c r="AC5232" s="22"/>
      <c r="AF5232" s="22"/>
      <c r="AI5232" s="22"/>
      <c r="AL5232" s="22"/>
      <c r="AO5232" s="22"/>
      <c r="AR5232" s="22"/>
      <c r="AU5232" s="22"/>
      <c r="AX5232" s="22"/>
      <c r="BA5232" s="22"/>
      <c r="BD5232" s="22"/>
    </row>
    <row r="5233" spans="2:56" x14ac:dyDescent="0.3">
      <c r="B5233" s="22"/>
      <c r="C5233" s="55"/>
      <c r="D5233" s="44"/>
      <c r="G5233" s="22"/>
      <c r="H5233" s="44"/>
      <c r="I5233" s="67"/>
      <c r="J5233" s="67"/>
      <c r="K5233" s="4"/>
      <c r="N5233" s="22"/>
      <c r="Q5233" s="22"/>
      <c r="T5233" s="22"/>
      <c r="W5233" s="22"/>
      <c r="Z5233" s="22"/>
      <c r="AC5233" s="22"/>
      <c r="AF5233" s="22"/>
      <c r="AI5233" s="22"/>
      <c r="AL5233" s="22"/>
      <c r="AO5233" s="22"/>
      <c r="AR5233" s="22"/>
      <c r="AU5233" s="22"/>
      <c r="AX5233" s="22"/>
      <c r="BA5233" s="22"/>
      <c r="BD5233" s="22"/>
    </row>
    <row r="5234" spans="2:56" x14ac:dyDescent="0.3">
      <c r="B5234" s="22"/>
      <c r="C5234" s="55"/>
      <c r="D5234" s="44"/>
      <c r="G5234" s="22"/>
      <c r="H5234" s="44"/>
      <c r="I5234" s="67"/>
      <c r="J5234" s="67"/>
      <c r="K5234" s="4"/>
      <c r="N5234" s="22"/>
      <c r="Q5234" s="22"/>
      <c r="T5234" s="22"/>
      <c r="W5234" s="22"/>
      <c r="Z5234" s="22"/>
      <c r="AC5234" s="22"/>
      <c r="AF5234" s="22"/>
      <c r="AI5234" s="22"/>
      <c r="AL5234" s="22"/>
      <c r="AO5234" s="22"/>
      <c r="AR5234" s="22"/>
      <c r="AU5234" s="22"/>
      <c r="AX5234" s="22"/>
      <c r="BA5234" s="22"/>
      <c r="BD5234" s="22"/>
    </row>
    <row r="5235" spans="2:56" x14ac:dyDescent="0.3">
      <c r="B5235" s="22"/>
      <c r="C5235" s="55"/>
      <c r="D5235" s="44"/>
      <c r="G5235" s="22"/>
      <c r="H5235" s="44"/>
      <c r="I5235" s="67"/>
      <c r="J5235" s="67"/>
      <c r="K5235" s="4"/>
      <c r="N5235" s="22"/>
      <c r="Q5235" s="22"/>
      <c r="T5235" s="22"/>
      <c r="W5235" s="22"/>
      <c r="Z5235" s="22"/>
      <c r="AC5235" s="22"/>
      <c r="AF5235" s="22"/>
      <c r="AI5235" s="22"/>
      <c r="AL5235" s="22"/>
      <c r="AO5235" s="22"/>
      <c r="AR5235" s="22"/>
      <c r="AU5235" s="22"/>
      <c r="AX5235" s="22"/>
      <c r="BA5235" s="22"/>
      <c r="BD5235" s="22"/>
    </row>
    <row r="5236" spans="2:56" x14ac:dyDescent="0.3">
      <c r="B5236" s="22"/>
      <c r="C5236" s="55"/>
      <c r="D5236" s="44"/>
      <c r="G5236" s="22"/>
      <c r="H5236" s="44"/>
      <c r="I5236" s="67"/>
      <c r="J5236" s="67"/>
      <c r="K5236" s="4"/>
      <c r="N5236" s="22"/>
      <c r="Q5236" s="22"/>
      <c r="T5236" s="22"/>
      <c r="W5236" s="22"/>
      <c r="Z5236" s="22"/>
      <c r="AC5236" s="22"/>
      <c r="AF5236" s="22"/>
      <c r="AI5236" s="22"/>
      <c r="AL5236" s="22"/>
      <c r="AO5236" s="22"/>
      <c r="AR5236" s="22"/>
      <c r="AU5236" s="22"/>
      <c r="AX5236" s="22"/>
      <c r="BA5236" s="22"/>
      <c r="BD5236" s="22"/>
    </row>
    <row r="5237" spans="2:56" x14ac:dyDescent="0.3">
      <c r="B5237" s="22"/>
      <c r="C5237" s="55"/>
      <c r="D5237" s="44"/>
      <c r="G5237" s="22"/>
      <c r="H5237" s="44"/>
      <c r="I5237" s="67"/>
      <c r="J5237" s="67"/>
      <c r="K5237" s="4"/>
      <c r="N5237" s="22"/>
      <c r="Q5237" s="22"/>
      <c r="T5237" s="22"/>
      <c r="W5237" s="22"/>
      <c r="Z5237" s="22"/>
      <c r="AC5237" s="22"/>
      <c r="AF5237" s="22"/>
      <c r="AI5237" s="22"/>
      <c r="AL5237" s="22"/>
      <c r="AO5237" s="22"/>
      <c r="AR5237" s="22"/>
      <c r="AU5237" s="22"/>
      <c r="AX5237" s="22"/>
      <c r="BA5237" s="22"/>
      <c r="BD5237" s="22"/>
    </row>
    <row r="5238" spans="2:56" x14ac:dyDescent="0.3">
      <c r="B5238" s="22"/>
      <c r="C5238" s="55"/>
      <c r="D5238" s="44"/>
      <c r="G5238" s="22"/>
      <c r="H5238" s="44"/>
      <c r="I5238" s="67"/>
      <c r="J5238" s="67"/>
      <c r="K5238" s="4"/>
      <c r="N5238" s="22"/>
      <c r="Q5238" s="22"/>
      <c r="T5238" s="22"/>
      <c r="W5238" s="22"/>
      <c r="Z5238" s="22"/>
      <c r="AC5238" s="22"/>
      <c r="AF5238" s="22"/>
      <c r="AI5238" s="22"/>
      <c r="AL5238" s="22"/>
      <c r="AO5238" s="22"/>
      <c r="AR5238" s="22"/>
      <c r="AU5238" s="22"/>
      <c r="AX5238" s="22"/>
      <c r="BA5238" s="22"/>
      <c r="BD5238" s="22"/>
    </row>
    <row r="5239" spans="2:56" x14ac:dyDescent="0.3">
      <c r="B5239" s="22"/>
      <c r="C5239" s="55"/>
      <c r="D5239" s="44"/>
      <c r="G5239" s="22"/>
      <c r="H5239" s="44"/>
      <c r="I5239" s="67"/>
      <c r="J5239" s="67"/>
      <c r="K5239" s="4"/>
      <c r="N5239" s="22"/>
      <c r="Q5239" s="22"/>
      <c r="T5239" s="22"/>
      <c r="W5239" s="22"/>
      <c r="Z5239" s="22"/>
      <c r="AC5239" s="22"/>
      <c r="AF5239" s="22"/>
      <c r="AI5239" s="22"/>
      <c r="AL5239" s="22"/>
      <c r="AO5239" s="22"/>
      <c r="AR5239" s="22"/>
      <c r="AU5239" s="22"/>
      <c r="AX5239" s="22"/>
      <c r="BA5239" s="22"/>
      <c r="BD5239" s="22"/>
    </row>
    <row r="5240" spans="2:56" x14ac:dyDescent="0.3">
      <c r="B5240" s="22"/>
      <c r="C5240" s="55"/>
      <c r="D5240" s="44"/>
      <c r="G5240" s="22"/>
      <c r="H5240" s="44"/>
      <c r="I5240" s="67"/>
      <c r="J5240" s="67"/>
      <c r="K5240" s="4"/>
      <c r="N5240" s="22"/>
      <c r="Q5240" s="22"/>
      <c r="T5240" s="22"/>
      <c r="W5240" s="22"/>
      <c r="Z5240" s="22"/>
      <c r="AC5240" s="22"/>
      <c r="AF5240" s="22"/>
      <c r="AI5240" s="22"/>
      <c r="AL5240" s="22"/>
      <c r="AO5240" s="22"/>
      <c r="AR5240" s="22"/>
      <c r="AU5240" s="22"/>
      <c r="AX5240" s="22"/>
      <c r="BA5240" s="22"/>
      <c r="BD5240" s="22"/>
    </row>
    <row r="5241" spans="2:56" x14ac:dyDescent="0.3">
      <c r="B5241" s="22"/>
      <c r="C5241" s="55"/>
      <c r="D5241" s="44"/>
      <c r="G5241" s="22"/>
      <c r="H5241" s="44"/>
      <c r="I5241" s="67"/>
      <c r="J5241" s="67"/>
      <c r="K5241" s="4"/>
      <c r="N5241" s="22"/>
      <c r="Q5241" s="22"/>
      <c r="T5241" s="22"/>
      <c r="W5241" s="22"/>
      <c r="Z5241" s="22"/>
      <c r="AC5241" s="22"/>
      <c r="AF5241" s="22"/>
      <c r="AI5241" s="22"/>
      <c r="AL5241" s="22"/>
      <c r="AO5241" s="22"/>
      <c r="AR5241" s="22"/>
      <c r="AU5241" s="22"/>
      <c r="AX5241" s="22"/>
      <c r="BA5241" s="22"/>
      <c r="BD5241" s="22"/>
    </row>
    <row r="5242" spans="2:56" x14ac:dyDescent="0.3">
      <c r="B5242" s="22"/>
      <c r="C5242" s="55"/>
      <c r="D5242" s="44"/>
      <c r="G5242" s="22"/>
      <c r="H5242" s="44"/>
      <c r="I5242" s="67"/>
      <c r="J5242" s="67"/>
      <c r="K5242" s="4"/>
      <c r="N5242" s="22"/>
      <c r="Q5242" s="22"/>
      <c r="T5242" s="22"/>
      <c r="W5242" s="22"/>
      <c r="Z5242" s="22"/>
      <c r="AC5242" s="22"/>
      <c r="AF5242" s="22"/>
      <c r="AI5242" s="22"/>
      <c r="AL5242" s="22"/>
      <c r="AO5242" s="22"/>
      <c r="AR5242" s="22"/>
      <c r="AU5242" s="22"/>
      <c r="AX5242" s="22"/>
      <c r="BA5242" s="22"/>
      <c r="BD5242" s="22"/>
    </row>
    <row r="5243" spans="2:56" x14ac:dyDescent="0.3">
      <c r="B5243" s="22"/>
      <c r="C5243" s="55"/>
      <c r="D5243" s="44"/>
      <c r="G5243" s="22"/>
      <c r="H5243" s="44"/>
      <c r="I5243" s="67"/>
      <c r="J5243" s="67"/>
      <c r="K5243" s="4"/>
      <c r="N5243" s="22"/>
      <c r="Q5243" s="22"/>
      <c r="T5243" s="22"/>
      <c r="W5243" s="22"/>
      <c r="Z5243" s="22"/>
      <c r="AC5243" s="22"/>
      <c r="AF5243" s="22"/>
      <c r="AI5243" s="22"/>
      <c r="AL5243" s="22"/>
      <c r="AO5243" s="22"/>
      <c r="AR5243" s="22"/>
      <c r="AU5243" s="22"/>
      <c r="AX5243" s="22"/>
      <c r="BA5243" s="22"/>
      <c r="BD5243" s="22"/>
    </row>
    <row r="5244" spans="2:56" x14ac:dyDescent="0.3">
      <c r="B5244" s="22"/>
      <c r="C5244" s="55"/>
      <c r="D5244" s="44"/>
      <c r="G5244" s="22"/>
      <c r="H5244" s="44"/>
      <c r="I5244" s="67"/>
      <c r="J5244" s="67"/>
      <c r="K5244" s="4"/>
      <c r="N5244" s="22"/>
      <c r="Q5244" s="22"/>
      <c r="T5244" s="22"/>
      <c r="W5244" s="22"/>
      <c r="Z5244" s="22"/>
      <c r="AC5244" s="22"/>
      <c r="AF5244" s="22"/>
      <c r="AI5244" s="22"/>
      <c r="AL5244" s="22"/>
      <c r="AO5244" s="22"/>
      <c r="AR5244" s="22"/>
      <c r="AU5244" s="22"/>
      <c r="AX5244" s="22"/>
      <c r="BA5244" s="22"/>
      <c r="BD5244" s="22"/>
    </row>
    <row r="5245" spans="2:56" x14ac:dyDescent="0.3">
      <c r="B5245" s="22"/>
      <c r="C5245" s="55"/>
      <c r="D5245" s="44"/>
      <c r="G5245" s="22"/>
      <c r="H5245" s="44"/>
      <c r="I5245" s="67"/>
      <c r="J5245" s="67"/>
      <c r="K5245" s="4"/>
      <c r="N5245" s="22"/>
      <c r="Q5245" s="22"/>
      <c r="T5245" s="22"/>
      <c r="W5245" s="22"/>
      <c r="Z5245" s="22"/>
      <c r="AC5245" s="22"/>
      <c r="AF5245" s="22"/>
      <c r="AI5245" s="22"/>
      <c r="AL5245" s="22"/>
      <c r="AO5245" s="22"/>
      <c r="AR5245" s="22"/>
      <c r="AU5245" s="22"/>
      <c r="AX5245" s="22"/>
      <c r="BA5245" s="22"/>
      <c r="BD5245" s="22"/>
    </row>
    <row r="5246" spans="2:56" x14ac:dyDescent="0.3">
      <c r="B5246" s="22"/>
      <c r="C5246" s="55"/>
      <c r="D5246" s="44"/>
      <c r="G5246" s="22"/>
      <c r="H5246" s="44"/>
      <c r="I5246" s="67"/>
      <c r="J5246" s="67"/>
      <c r="K5246" s="4"/>
      <c r="N5246" s="22"/>
      <c r="Q5246" s="22"/>
      <c r="T5246" s="22"/>
      <c r="W5246" s="22"/>
      <c r="Z5246" s="22"/>
      <c r="AC5246" s="22"/>
      <c r="AF5246" s="22"/>
      <c r="AI5246" s="22"/>
      <c r="AL5246" s="22"/>
      <c r="AO5246" s="22"/>
      <c r="AR5246" s="22"/>
      <c r="AU5246" s="22"/>
      <c r="AX5246" s="22"/>
      <c r="BA5246" s="22"/>
      <c r="BD5246" s="22"/>
    </row>
    <row r="5247" spans="2:56" x14ac:dyDescent="0.3">
      <c r="B5247" s="22"/>
      <c r="C5247" s="55"/>
      <c r="D5247" s="44"/>
      <c r="G5247" s="22"/>
      <c r="H5247" s="44"/>
      <c r="I5247" s="67"/>
      <c r="J5247" s="67"/>
      <c r="K5247" s="4"/>
      <c r="N5247" s="22"/>
      <c r="Q5247" s="22"/>
      <c r="T5247" s="22"/>
      <c r="W5247" s="22"/>
      <c r="Z5247" s="22"/>
      <c r="AC5247" s="22"/>
      <c r="AF5247" s="22"/>
      <c r="AI5247" s="22"/>
      <c r="AL5247" s="22"/>
      <c r="AO5247" s="22"/>
      <c r="AR5247" s="22"/>
      <c r="AU5247" s="22"/>
      <c r="AX5247" s="22"/>
      <c r="BA5247" s="22"/>
      <c r="BD5247" s="22"/>
    </row>
    <row r="5248" spans="2:56" x14ac:dyDescent="0.3">
      <c r="B5248" s="22"/>
      <c r="C5248" s="55"/>
      <c r="D5248" s="44"/>
      <c r="G5248" s="22"/>
      <c r="H5248" s="44"/>
      <c r="I5248" s="67"/>
      <c r="J5248" s="67"/>
      <c r="K5248" s="4"/>
      <c r="N5248" s="22"/>
      <c r="Q5248" s="22"/>
      <c r="T5248" s="22"/>
      <c r="W5248" s="22"/>
      <c r="Z5248" s="22"/>
      <c r="AC5248" s="22"/>
      <c r="AF5248" s="22"/>
      <c r="AI5248" s="22"/>
      <c r="AL5248" s="22"/>
      <c r="AO5248" s="22"/>
      <c r="AR5248" s="22"/>
      <c r="AU5248" s="22"/>
      <c r="AX5248" s="22"/>
      <c r="BA5248" s="22"/>
      <c r="BD5248" s="22"/>
    </row>
    <row r="5249" spans="2:56" x14ac:dyDescent="0.3">
      <c r="B5249" s="22"/>
      <c r="C5249" s="55"/>
      <c r="D5249" s="44"/>
      <c r="G5249" s="22"/>
      <c r="H5249" s="44"/>
      <c r="I5249" s="67"/>
      <c r="J5249" s="67"/>
      <c r="K5249" s="4"/>
      <c r="N5249" s="22"/>
      <c r="Q5249" s="22"/>
      <c r="T5249" s="22"/>
      <c r="W5249" s="22"/>
      <c r="Z5249" s="22"/>
      <c r="AC5249" s="22"/>
      <c r="AF5249" s="22"/>
      <c r="AI5249" s="22"/>
      <c r="AL5249" s="22"/>
      <c r="AO5249" s="22"/>
      <c r="AR5249" s="22"/>
      <c r="AU5249" s="22"/>
      <c r="AX5249" s="22"/>
      <c r="BA5249" s="22"/>
      <c r="BD5249" s="22"/>
    </row>
    <row r="5250" spans="2:56" x14ac:dyDescent="0.3">
      <c r="B5250" s="22"/>
      <c r="C5250" s="55"/>
      <c r="D5250" s="44"/>
      <c r="G5250" s="22"/>
      <c r="H5250" s="44"/>
      <c r="I5250" s="67"/>
      <c r="J5250" s="67"/>
      <c r="K5250" s="4"/>
      <c r="N5250" s="22"/>
      <c r="Q5250" s="22"/>
      <c r="T5250" s="22"/>
      <c r="W5250" s="22"/>
      <c r="Z5250" s="22"/>
      <c r="AC5250" s="22"/>
      <c r="AF5250" s="22"/>
      <c r="AI5250" s="22"/>
      <c r="AL5250" s="22"/>
      <c r="AO5250" s="22"/>
      <c r="AR5250" s="22"/>
      <c r="AU5250" s="22"/>
      <c r="AX5250" s="22"/>
      <c r="BA5250" s="22"/>
      <c r="BD5250" s="22"/>
    </row>
    <row r="5251" spans="2:56" x14ac:dyDescent="0.3">
      <c r="B5251" s="22"/>
      <c r="C5251" s="55"/>
      <c r="D5251" s="44"/>
      <c r="G5251" s="22"/>
      <c r="H5251" s="44"/>
      <c r="I5251" s="67"/>
      <c r="J5251" s="67"/>
      <c r="K5251" s="4"/>
      <c r="N5251" s="22"/>
      <c r="Q5251" s="22"/>
      <c r="T5251" s="22"/>
      <c r="W5251" s="22"/>
      <c r="Z5251" s="22"/>
      <c r="AC5251" s="22"/>
      <c r="AF5251" s="22"/>
      <c r="AI5251" s="22"/>
      <c r="AL5251" s="22"/>
      <c r="AO5251" s="22"/>
      <c r="AR5251" s="22"/>
      <c r="AU5251" s="22"/>
      <c r="AX5251" s="22"/>
      <c r="BA5251" s="22"/>
      <c r="BD5251" s="22"/>
    </row>
    <row r="5252" spans="2:56" x14ac:dyDescent="0.3">
      <c r="B5252" s="22"/>
      <c r="C5252" s="55"/>
      <c r="D5252" s="44"/>
      <c r="G5252" s="22"/>
      <c r="H5252" s="44"/>
      <c r="I5252" s="67"/>
      <c r="J5252" s="67"/>
      <c r="K5252" s="4"/>
      <c r="N5252" s="22"/>
      <c r="Q5252" s="22"/>
      <c r="T5252" s="22"/>
      <c r="W5252" s="22"/>
      <c r="Z5252" s="22"/>
      <c r="AC5252" s="22"/>
      <c r="AF5252" s="22"/>
      <c r="AI5252" s="22"/>
      <c r="AL5252" s="22"/>
      <c r="AO5252" s="22"/>
      <c r="AR5252" s="22"/>
      <c r="AU5252" s="22"/>
      <c r="AX5252" s="22"/>
      <c r="BA5252" s="22"/>
      <c r="BD5252" s="22"/>
    </row>
    <row r="5253" spans="2:56" x14ac:dyDescent="0.3">
      <c r="B5253" s="22"/>
      <c r="C5253" s="55"/>
      <c r="D5253" s="44"/>
      <c r="G5253" s="22"/>
      <c r="H5253" s="44"/>
      <c r="I5253" s="67"/>
      <c r="J5253" s="67"/>
      <c r="K5253" s="4"/>
      <c r="N5253" s="22"/>
      <c r="Q5253" s="22"/>
      <c r="T5253" s="22"/>
      <c r="W5253" s="22"/>
      <c r="Z5253" s="22"/>
      <c r="AC5253" s="22"/>
      <c r="AF5253" s="22"/>
      <c r="AI5253" s="22"/>
      <c r="AL5253" s="22"/>
      <c r="AO5253" s="22"/>
      <c r="AR5253" s="22"/>
      <c r="AU5253" s="22"/>
      <c r="AX5253" s="22"/>
      <c r="BA5253" s="22"/>
      <c r="BD5253" s="22"/>
    </row>
    <row r="5254" spans="2:56" x14ac:dyDescent="0.3">
      <c r="B5254" s="22"/>
      <c r="C5254" s="55"/>
      <c r="D5254" s="44"/>
      <c r="G5254" s="22"/>
      <c r="H5254" s="44"/>
      <c r="I5254" s="67"/>
      <c r="J5254" s="67"/>
      <c r="K5254" s="4"/>
      <c r="N5254" s="22"/>
      <c r="Q5254" s="22"/>
      <c r="T5254" s="22"/>
      <c r="W5254" s="22"/>
      <c r="Z5254" s="22"/>
      <c r="AC5254" s="22"/>
      <c r="AF5254" s="22"/>
      <c r="AI5254" s="22"/>
      <c r="AL5254" s="22"/>
      <c r="AO5254" s="22"/>
      <c r="AR5254" s="22"/>
      <c r="AU5254" s="22"/>
      <c r="AX5254" s="22"/>
      <c r="BA5254" s="22"/>
      <c r="BD5254" s="22"/>
    </row>
    <row r="5255" spans="2:56" x14ac:dyDescent="0.3">
      <c r="B5255" s="22"/>
      <c r="C5255" s="55"/>
      <c r="D5255" s="44"/>
      <c r="G5255" s="22"/>
      <c r="H5255" s="44"/>
      <c r="I5255" s="67"/>
      <c r="J5255" s="67"/>
      <c r="K5255" s="4"/>
      <c r="N5255" s="22"/>
      <c r="Q5255" s="22"/>
      <c r="T5255" s="22"/>
      <c r="W5255" s="22"/>
      <c r="Z5255" s="22"/>
      <c r="AC5255" s="22"/>
      <c r="AF5255" s="22"/>
      <c r="AI5255" s="22"/>
      <c r="AL5255" s="22"/>
      <c r="AO5255" s="22"/>
      <c r="AR5255" s="22"/>
      <c r="AU5255" s="22"/>
      <c r="AX5255" s="22"/>
      <c r="BA5255" s="22"/>
      <c r="BD5255" s="22"/>
    </row>
    <row r="5256" spans="2:56" x14ac:dyDescent="0.3">
      <c r="B5256" s="22"/>
      <c r="C5256" s="55"/>
      <c r="D5256" s="44"/>
      <c r="G5256" s="22"/>
      <c r="H5256" s="44"/>
      <c r="I5256" s="67"/>
      <c r="J5256" s="67"/>
      <c r="K5256" s="4"/>
      <c r="N5256" s="22"/>
      <c r="Q5256" s="22"/>
      <c r="T5256" s="22"/>
      <c r="W5256" s="22"/>
      <c r="Z5256" s="22"/>
      <c r="AC5256" s="22"/>
      <c r="AF5256" s="22"/>
      <c r="AI5256" s="22"/>
      <c r="AL5256" s="22"/>
      <c r="AO5256" s="22"/>
      <c r="AR5256" s="22"/>
      <c r="AU5256" s="22"/>
      <c r="AX5256" s="22"/>
      <c r="BA5256" s="22"/>
      <c r="BD5256" s="22"/>
    </row>
    <row r="5257" spans="2:56" x14ac:dyDescent="0.3">
      <c r="B5257" s="22"/>
      <c r="C5257" s="55"/>
      <c r="D5257" s="44"/>
      <c r="G5257" s="22"/>
      <c r="H5257" s="44"/>
      <c r="I5257" s="67"/>
      <c r="J5257" s="67"/>
      <c r="K5257" s="4"/>
      <c r="N5257" s="22"/>
      <c r="Q5257" s="22"/>
      <c r="T5257" s="22"/>
      <c r="W5257" s="22"/>
      <c r="Z5257" s="22"/>
      <c r="AC5257" s="22"/>
      <c r="AF5257" s="22"/>
      <c r="AI5257" s="22"/>
      <c r="AL5257" s="22"/>
      <c r="AO5257" s="22"/>
      <c r="AR5257" s="22"/>
      <c r="AU5257" s="22"/>
      <c r="AX5257" s="22"/>
      <c r="BA5257" s="22"/>
      <c r="BD5257" s="22"/>
    </row>
    <row r="5258" spans="2:56" x14ac:dyDescent="0.3">
      <c r="B5258" s="22"/>
      <c r="C5258" s="55"/>
      <c r="D5258" s="44"/>
      <c r="G5258" s="22"/>
      <c r="H5258" s="44"/>
      <c r="I5258" s="67"/>
      <c r="J5258" s="67"/>
      <c r="K5258" s="4"/>
      <c r="N5258" s="22"/>
      <c r="Q5258" s="22"/>
      <c r="T5258" s="22"/>
      <c r="W5258" s="22"/>
      <c r="Z5258" s="22"/>
      <c r="AC5258" s="22"/>
      <c r="AF5258" s="22"/>
      <c r="AI5258" s="22"/>
      <c r="AL5258" s="22"/>
      <c r="AO5258" s="22"/>
      <c r="AR5258" s="22"/>
      <c r="AU5258" s="22"/>
      <c r="AX5258" s="22"/>
      <c r="BA5258" s="22"/>
      <c r="BD5258" s="22"/>
    </row>
    <row r="5259" spans="2:56" x14ac:dyDescent="0.3">
      <c r="B5259" s="22"/>
      <c r="C5259" s="55"/>
      <c r="D5259" s="44"/>
      <c r="G5259" s="22"/>
      <c r="H5259" s="44"/>
      <c r="I5259" s="67"/>
      <c r="J5259" s="67"/>
      <c r="K5259" s="4"/>
      <c r="N5259" s="22"/>
      <c r="Q5259" s="22"/>
      <c r="T5259" s="22"/>
      <c r="W5259" s="22"/>
      <c r="Z5259" s="22"/>
      <c r="AC5259" s="22"/>
      <c r="AF5259" s="22"/>
      <c r="AI5259" s="22"/>
      <c r="AL5259" s="22"/>
      <c r="AO5259" s="22"/>
      <c r="AR5259" s="22"/>
      <c r="AU5259" s="22"/>
      <c r="AX5259" s="22"/>
      <c r="BA5259" s="22"/>
      <c r="BD5259" s="22"/>
    </row>
    <row r="5260" spans="2:56" x14ac:dyDescent="0.3">
      <c r="B5260" s="22"/>
      <c r="C5260" s="55"/>
      <c r="D5260" s="44"/>
      <c r="G5260" s="22"/>
      <c r="H5260" s="44"/>
      <c r="I5260" s="67"/>
      <c r="J5260" s="67"/>
      <c r="K5260" s="4"/>
      <c r="N5260" s="22"/>
      <c r="Q5260" s="22"/>
      <c r="T5260" s="22"/>
      <c r="W5260" s="22"/>
      <c r="Z5260" s="22"/>
      <c r="AC5260" s="22"/>
      <c r="AF5260" s="22"/>
      <c r="AI5260" s="22"/>
      <c r="AL5260" s="22"/>
      <c r="AO5260" s="22"/>
      <c r="AR5260" s="22"/>
      <c r="AU5260" s="22"/>
      <c r="AX5260" s="22"/>
      <c r="BA5260" s="22"/>
      <c r="BD5260" s="22"/>
    </row>
    <row r="5261" spans="2:56" x14ac:dyDescent="0.3">
      <c r="B5261" s="22"/>
      <c r="C5261" s="55"/>
      <c r="D5261" s="44"/>
      <c r="G5261" s="22"/>
      <c r="H5261" s="44"/>
      <c r="I5261" s="67"/>
      <c r="J5261" s="67"/>
      <c r="K5261" s="4"/>
      <c r="N5261" s="22"/>
      <c r="Q5261" s="22"/>
      <c r="T5261" s="22"/>
      <c r="W5261" s="22"/>
      <c r="Z5261" s="22"/>
      <c r="AC5261" s="22"/>
      <c r="AF5261" s="22"/>
      <c r="AI5261" s="22"/>
      <c r="AL5261" s="22"/>
      <c r="AO5261" s="22"/>
      <c r="AR5261" s="22"/>
      <c r="AU5261" s="22"/>
      <c r="AX5261" s="22"/>
      <c r="BA5261" s="22"/>
      <c r="BD5261" s="22"/>
    </row>
    <row r="5262" spans="2:56" x14ac:dyDescent="0.3">
      <c r="B5262" s="22"/>
      <c r="C5262" s="55"/>
      <c r="D5262" s="44"/>
      <c r="G5262" s="22"/>
      <c r="H5262" s="44"/>
      <c r="I5262" s="67"/>
      <c r="J5262" s="67"/>
      <c r="K5262" s="4"/>
      <c r="N5262" s="22"/>
      <c r="Q5262" s="22"/>
      <c r="T5262" s="22"/>
      <c r="W5262" s="22"/>
      <c r="Z5262" s="22"/>
      <c r="AC5262" s="22"/>
      <c r="AF5262" s="22"/>
      <c r="AI5262" s="22"/>
      <c r="AL5262" s="22"/>
      <c r="AO5262" s="22"/>
      <c r="AR5262" s="22"/>
      <c r="AU5262" s="22"/>
      <c r="AX5262" s="22"/>
      <c r="BA5262" s="22"/>
      <c r="BD5262" s="22"/>
    </row>
    <row r="5263" spans="2:56" x14ac:dyDescent="0.3">
      <c r="B5263" s="22"/>
      <c r="C5263" s="55"/>
      <c r="D5263" s="44"/>
      <c r="G5263" s="22"/>
      <c r="H5263" s="44"/>
      <c r="I5263" s="67"/>
      <c r="J5263" s="67"/>
      <c r="K5263" s="4"/>
      <c r="N5263" s="22"/>
      <c r="Q5263" s="22"/>
      <c r="T5263" s="22"/>
      <c r="W5263" s="22"/>
      <c r="Z5263" s="22"/>
      <c r="AC5263" s="22"/>
      <c r="AF5263" s="22"/>
      <c r="AI5263" s="22"/>
      <c r="AL5263" s="22"/>
      <c r="AO5263" s="22"/>
      <c r="AR5263" s="22"/>
      <c r="AU5263" s="22"/>
      <c r="AX5263" s="22"/>
      <c r="BA5263" s="22"/>
      <c r="BD5263" s="22"/>
    </row>
    <row r="5264" spans="2:56" x14ac:dyDescent="0.3">
      <c r="B5264" s="22"/>
      <c r="C5264" s="55"/>
      <c r="D5264" s="44"/>
      <c r="G5264" s="22"/>
      <c r="H5264" s="44"/>
      <c r="I5264" s="67"/>
      <c r="J5264" s="67"/>
      <c r="K5264" s="4"/>
      <c r="N5264" s="22"/>
      <c r="Q5264" s="22"/>
      <c r="T5264" s="22"/>
      <c r="W5264" s="22"/>
      <c r="Z5264" s="22"/>
      <c r="AC5264" s="22"/>
      <c r="AF5264" s="22"/>
      <c r="AI5264" s="22"/>
      <c r="AL5264" s="22"/>
      <c r="AO5264" s="22"/>
      <c r="AR5264" s="22"/>
      <c r="AU5264" s="22"/>
      <c r="AX5264" s="22"/>
      <c r="BA5264" s="22"/>
      <c r="BD5264" s="22"/>
    </row>
    <row r="5265" spans="2:56" x14ac:dyDescent="0.3">
      <c r="B5265" s="22"/>
      <c r="C5265" s="55"/>
      <c r="D5265" s="44"/>
      <c r="G5265" s="22"/>
      <c r="H5265" s="44"/>
      <c r="I5265" s="67"/>
      <c r="J5265" s="67"/>
      <c r="K5265" s="4"/>
      <c r="N5265" s="22"/>
      <c r="Q5265" s="22"/>
      <c r="T5265" s="22"/>
      <c r="W5265" s="22"/>
      <c r="Z5265" s="22"/>
      <c r="AC5265" s="22"/>
      <c r="AF5265" s="22"/>
      <c r="AI5265" s="22"/>
      <c r="AL5265" s="22"/>
      <c r="AO5265" s="22"/>
      <c r="AR5265" s="22"/>
      <c r="AU5265" s="22"/>
      <c r="AX5265" s="22"/>
      <c r="BA5265" s="22"/>
      <c r="BD5265" s="22"/>
    </row>
    <row r="5266" spans="2:56" x14ac:dyDescent="0.3">
      <c r="B5266" s="22"/>
      <c r="C5266" s="55"/>
      <c r="D5266" s="44"/>
      <c r="G5266" s="22"/>
      <c r="H5266" s="44"/>
      <c r="I5266" s="67"/>
      <c r="J5266" s="67"/>
      <c r="K5266" s="4"/>
      <c r="N5266" s="22"/>
      <c r="Q5266" s="22"/>
      <c r="T5266" s="22"/>
      <c r="W5266" s="22"/>
      <c r="Z5266" s="22"/>
      <c r="AC5266" s="22"/>
      <c r="AF5266" s="22"/>
      <c r="AI5266" s="22"/>
      <c r="AL5266" s="22"/>
      <c r="AO5266" s="22"/>
      <c r="AR5266" s="22"/>
      <c r="AU5266" s="22"/>
      <c r="AX5266" s="22"/>
      <c r="BA5266" s="22"/>
      <c r="BD5266" s="22"/>
    </row>
    <row r="5267" spans="2:56" x14ac:dyDescent="0.3">
      <c r="B5267" s="22"/>
      <c r="C5267" s="55"/>
      <c r="D5267" s="44"/>
      <c r="G5267" s="22"/>
      <c r="H5267" s="44"/>
      <c r="I5267" s="67"/>
      <c r="J5267" s="67"/>
      <c r="K5267" s="4"/>
      <c r="N5267" s="22"/>
      <c r="Q5267" s="22"/>
      <c r="T5267" s="22"/>
      <c r="W5267" s="22"/>
      <c r="Z5267" s="22"/>
      <c r="AC5267" s="22"/>
      <c r="AF5267" s="22"/>
      <c r="AI5267" s="22"/>
      <c r="AL5267" s="22"/>
      <c r="AO5267" s="22"/>
      <c r="AR5267" s="22"/>
      <c r="AU5267" s="22"/>
      <c r="AX5267" s="22"/>
      <c r="BA5267" s="22"/>
      <c r="BD5267" s="22"/>
    </row>
    <row r="5268" spans="2:56" x14ac:dyDescent="0.3">
      <c r="B5268" s="22"/>
      <c r="C5268" s="55"/>
      <c r="D5268" s="44"/>
      <c r="G5268" s="22"/>
      <c r="H5268" s="44"/>
      <c r="I5268" s="67"/>
      <c r="J5268" s="67"/>
      <c r="K5268" s="4"/>
      <c r="N5268" s="22"/>
      <c r="Q5268" s="22"/>
      <c r="T5268" s="22"/>
      <c r="W5268" s="22"/>
      <c r="Z5268" s="22"/>
      <c r="AC5268" s="22"/>
      <c r="AF5268" s="22"/>
      <c r="AI5268" s="22"/>
      <c r="AL5268" s="22"/>
      <c r="AO5268" s="22"/>
      <c r="AR5268" s="22"/>
      <c r="AU5268" s="22"/>
      <c r="AX5268" s="22"/>
      <c r="BA5268" s="22"/>
      <c r="BD5268" s="22"/>
    </row>
    <row r="5269" spans="2:56" x14ac:dyDescent="0.3">
      <c r="B5269" s="22"/>
      <c r="C5269" s="55"/>
      <c r="D5269" s="44"/>
      <c r="G5269" s="22"/>
      <c r="H5269" s="44"/>
      <c r="I5269" s="67"/>
      <c r="J5269" s="67"/>
      <c r="K5269" s="4"/>
      <c r="N5269" s="22"/>
      <c r="Q5269" s="22"/>
      <c r="T5269" s="22"/>
      <c r="W5269" s="22"/>
      <c r="Z5269" s="22"/>
      <c r="AC5269" s="22"/>
      <c r="AF5269" s="22"/>
      <c r="AI5269" s="22"/>
      <c r="AL5269" s="22"/>
      <c r="AO5269" s="22"/>
      <c r="AR5269" s="22"/>
      <c r="AU5269" s="22"/>
      <c r="AX5269" s="22"/>
      <c r="BA5269" s="22"/>
      <c r="BD5269" s="22"/>
    </row>
    <row r="5270" spans="2:56" x14ac:dyDescent="0.3">
      <c r="B5270" s="22"/>
      <c r="C5270" s="55"/>
      <c r="D5270" s="44"/>
      <c r="G5270" s="22"/>
      <c r="H5270" s="44"/>
      <c r="I5270" s="67"/>
      <c r="J5270" s="67"/>
      <c r="K5270" s="4"/>
      <c r="N5270" s="22"/>
      <c r="Q5270" s="22"/>
      <c r="T5270" s="22"/>
      <c r="W5270" s="22"/>
      <c r="Z5270" s="22"/>
      <c r="AC5270" s="22"/>
      <c r="AF5270" s="22"/>
      <c r="AI5270" s="22"/>
      <c r="AL5270" s="22"/>
      <c r="AO5270" s="22"/>
      <c r="AR5270" s="22"/>
      <c r="AU5270" s="22"/>
      <c r="AX5270" s="22"/>
      <c r="BA5270" s="22"/>
      <c r="BD5270" s="22"/>
    </row>
    <row r="5271" spans="2:56" x14ac:dyDescent="0.3">
      <c r="B5271" s="22"/>
      <c r="C5271" s="55"/>
      <c r="D5271" s="44"/>
      <c r="G5271" s="22"/>
      <c r="H5271" s="44"/>
      <c r="I5271" s="67"/>
      <c r="J5271" s="67"/>
      <c r="K5271" s="4"/>
      <c r="N5271" s="22"/>
      <c r="Q5271" s="22"/>
      <c r="T5271" s="22"/>
      <c r="W5271" s="22"/>
      <c r="Z5271" s="22"/>
      <c r="AC5271" s="22"/>
      <c r="AF5271" s="22"/>
      <c r="AI5271" s="22"/>
      <c r="AL5271" s="22"/>
      <c r="AO5271" s="22"/>
      <c r="AR5271" s="22"/>
      <c r="AU5271" s="22"/>
      <c r="AX5271" s="22"/>
      <c r="BA5271" s="22"/>
      <c r="BD5271" s="22"/>
    </row>
    <row r="5272" spans="2:56" x14ac:dyDescent="0.3">
      <c r="B5272" s="22"/>
      <c r="C5272" s="55"/>
      <c r="D5272" s="44"/>
      <c r="G5272" s="22"/>
      <c r="H5272" s="44"/>
      <c r="I5272" s="67"/>
      <c r="J5272" s="67"/>
      <c r="K5272" s="4"/>
      <c r="N5272" s="22"/>
      <c r="Q5272" s="22"/>
      <c r="T5272" s="22"/>
      <c r="W5272" s="22"/>
      <c r="Z5272" s="22"/>
      <c r="AC5272" s="22"/>
      <c r="AF5272" s="22"/>
      <c r="AI5272" s="22"/>
      <c r="AL5272" s="22"/>
      <c r="AO5272" s="22"/>
      <c r="AR5272" s="22"/>
      <c r="AU5272" s="22"/>
      <c r="AX5272" s="22"/>
      <c r="BA5272" s="22"/>
      <c r="BD5272" s="22"/>
    </row>
    <row r="5273" spans="2:56" x14ac:dyDescent="0.3">
      <c r="B5273" s="22"/>
      <c r="C5273" s="55"/>
      <c r="D5273" s="44"/>
      <c r="G5273" s="22"/>
      <c r="H5273" s="44"/>
      <c r="I5273" s="67"/>
      <c r="J5273" s="67"/>
      <c r="K5273" s="4"/>
      <c r="N5273" s="22"/>
      <c r="Q5273" s="22"/>
      <c r="T5273" s="22"/>
      <c r="W5273" s="22"/>
      <c r="Z5273" s="22"/>
      <c r="AC5273" s="22"/>
      <c r="AF5273" s="22"/>
      <c r="AI5273" s="22"/>
      <c r="AL5273" s="22"/>
      <c r="AO5273" s="22"/>
      <c r="AR5273" s="22"/>
      <c r="AU5273" s="22"/>
      <c r="AX5273" s="22"/>
      <c r="BA5273" s="22"/>
      <c r="BD5273" s="22"/>
    </row>
    <row r="5274" spans="2:56" x14ac:dyDescent="0.3">
      <c r="B5274" s="22"/>
      <c r="C5274" s="55"/>
      <c r="D5274" s="44"/>
      <c r="G5274" s="22"/>
      <c r="H5274" s="44"/>
      <c r="I5274" s="67"/>
      <c r="J5274" s="67"/>
      <c r="K5274" s="4"/>
      <c r="N5274" s="22"/>
      <c r="Q5274" s="22"/>
      <c r="T5274" s="22"/>
      <c r="W5274" s="22"/>
      <c r="Z5274" s="22"/>
      <c r="AC5274" s="22"/>
      <c r="AF5274" s="22"/>
      <c r="AI5274" s="22"/>
      <c r="AL5274" s="22"/>
      <c r="AO5274" s="22"/>
      <c r="AR5274" s="22"/>
      <c r="AU5274" s="22"/>
      <c r="AX5274" s="22"/>
      <c r="BA5274" s="22"/>
      <c r="BD5274" s="22"/>
    </row>
    <row r="5275" spans="2:56" x14ac:dyDescent="0.3">
      <c r="B5275" s="22"/>
      <c r="C5275" s="55"/>
      <c r="D5275" s="44"/>
      <c r="G5275" s="22"/>
      <c r="H5275" s="44"/>
      <c r="I5275" s="67"/>
      <c r="J5275" s="67"/>
      <c r="K5275" s="4"/>
      <c r="N5275" s="22"/>
      <c r="Q5275" s="22"/>
      <c r="T5275" s="22"/>
      <c r="W5275" s="22"/>
      <c r="Z5275" s="22"/>
      <c r="AC5275" s="22"/>
      <c r="AF5275" s="22"/>
      <c r="AI5275" s="22"/>
      <c r="AL5275" s="22"/>
      <c r="AO5275" s="22"/>
      <c r="AR5275" s="22"/>
      <c r="AU5275" s="22"/>
      <c r="AX5275" s="22"/>
      <c r="BA5275" s="22"/>
      <c r="BD5275" s="22"/>
    </row>
    <row r="5276" spans="2:56" x14ac:dyDescent="0.3">
      <c r="B5276" s="22"/>
      <c r="C5276" s="55"/>
      <c r="D5276" s="44"/>
      <c r="G5276" s="22"/>
      <c r="H5276" s="44"/>
      <c r="I5276" s="67"/>
      <c r="J5276" s="67"/>
      <c r="K5276" s="4"/>
      <c r="N5276" s="22"/>
      <c r="Q5276" s="22"/>
      <c r="T5276" s="22"/>
      <c r="W5276" s="22"/>
      <c r="Z5276" s="22"/>
      <c r="AC5276" s="22"/>
      <c r="AF5276" s="22"/>
      <c r="AI5276" s="22"/>
      <c r="AL5276" s="22"/>
      <c r="AO5276" s="22"/>
      <c r="AR5276" s="22"/>
      <c r="AU5276" s="22"/>
      <c r="AX5276" s="22"/>
      <c r="BA5276" s="22"/>
      <c r="BD5276" s="22"/>
    </row>
    <row r="5277" spans="2:56" x14ac:dyDescent="0.3">
      <c r="B5277" s="22"/>
      <c r="C5277" s="55"/>
      <c r="D5277" s="44"/>
      <c r="G5277" s="22"/>
      <c r="H5277" s="44"/>
      <c r="I5277" s="67"/>
      <c r="J5277" s="67"/>
      <c r="K5277" s="4"/>
      <c r="N5277" s="22"/>
      <c r="Q5277" s="22"/>
      <c r="T5277" s="22"/>
      <c r="W5277" s="22"/>
      <c r="Z5277" s="22"/>
      <c r="AC5277" s="22"/>
      <c r="AF5277" s="22"/>
      <c r="AI5277" s="22"/>
      <c r="AL5277" s="22"/>
      <c r="AO5277" s="22"/>
      <c r="AR5277" s="22"/>
      <c r="AU5277" s="22"/>
      <c r="AX5277" s="22"/>
      <c r="BA5277" s="22"/>
      <c r="BD5277" s="22"/>
    </row>
    <row r="5278" spans="2:56" x14ac:dyDescent="0.3">
      <c r="B5278" s="22"/>
      <c r="C5278" s="55"/>
      <c r="D5278" s="44"/>
      <c r="G5278" s="22"/>
      <c r="H5278" s="44"/>
      <c r="I5278" s="67"/>
      <c r="J5278" s="67"/>
      <c r="K5278" s="4"/>
      <c r="N5278" s="22"/>
      <c r="Q5278" s="22"/>
      <c r="T5278" s="22"/>
      <c r="W5278" s="22"/>
      <c r="Z5278" s="22"/>
      <c r="AC5278" s="22"/>
      <c r="AF5278" s="22"/>
      <c r="AI5278" s="22"/>
      <c r="AL5278" s="22"/>
      <c r="AO5278" s="22"/>
      <c r="AR5278" s="22"/>
      <c r="AU5278" s="22"/>
      <c r="AX5278" s="22"/>
      <c r="BA5278" s="22"/>
      <c r="BD5278" s="22"/>
    </row>
    <row r="5279" spans="2:56" x14ac:dyDescent="0.3">
      <c r="B5279" s="22"/>
      <c r="C5279" s="55"/>
      <c r="D5279" s="44"/>
      <c r="G5279" s="22"/>
      <c r="H5279" s="44"/>
      <c r="I5279" s="67"/>
      <c r="J5279" s="67"/>
      <c r="K5279" s="4"/>
      <c r="N5279" s="22"/>
      <c r="Q5279" s="22"/>
      <c r="T5279" s="22"/>
      <c r="W5279" s="22"/>
      <c r="Z5279" s="22"/>
      <c r="AC5279" s="22"/>
      <c r="AF5279" s="22"/>
      <c r="AI5279" s="22"/>
      <c r="AL5279" s="22"/>
      <c r="AO5279" s="22"/>
      <c r="AR5279" s="22"/>
      <c r="AU5279" s="22"/>
      <c r="AX5279" s="22"/>
      <c r="BA5279" s="22"/>
      <c r="BD5279" s="22"/>
    </row>
    <row r="5280" spans="2:56" x14ac:dyDescent="0.3">
      <c r="B5280" s="22"/>
      <c r="C5280" s="55"/>
      <c r="D5280" s="44"/>
      <c r="G5280" s="22"/>
      <c r="H5280" s="44"/>
      <c r="I5280" s="67"/>
      <c r="J5280" s="67"/>
      <c r="K5280" s="4"/>
      <c r="N5280" s="22"/>
      <c r="Q5280" s="22"/>
      <c r="T5280" s="22"/>
      <c r="W5280" s="22"/>
      <c r="Z5280" s="22"/>
      <c r="AC5280" s="22"/>
      <c r="AF5280" s="22"/>
      <c r="AI5280" s="22"/>
      <c r="AL5280" s="22"/>
      <c r="AO5280" s="22"/>
      <c r="AR5280" s="22"/>
      <c r="AU5280" s="22"/>
      <c r="AX5280" s="22"/>
      <c r="BA5280" s="22"/>
      <c r="BD5280" s="22"/>
    </row>
    <row r="5281" spans="2:56" x14ac:dyDescent="0.3">
      <c r="B5281" s="22"/>
      <c r="C5281" s="55"/>
      <c r="D5281" s="44"/>
      <c r="G5281" s="22"/>
      <c r="H5281" s="44"/>
      <c r="I5281" s="67"/>
      <c r="J5281" s="67"/>
      <c r="K5281" s="4"/>
      <c r="N5281" s="22"/>
      <c r="Q5281" s="22"/>
      <c r="T5281" s="22"/>
      <c r="W5281" s="22"/>
      <c r="Z5281" s="22"/>
      <c r="AC5281" s="22"/>
      <c r="AF5281" s="22"/>
      <c r="AI5281" s="22"/>
      <c r="AL5281" s="22"/>
      <c r="AO5281" s="22"/>
      <c r="AR5281" s="22"/>
      <c r="AU5281" s="22"/>
      <c r="AX5281" s="22"/>
      <c r="BA5281" s="22"/>
      <c r="BD5281" s="22"/>
    </row>
    <row r="5282" spans="2:56" x14ac:dyDescent="0.3">
      <c r="B5282" s="22"/>
      <c r="C5282" s="55"/>
      <c r="D5282" s="44"/>
      <c r="G5282" s="22"/>
      <c r="H5282" s="44"/>
      <c r="I5282" s="67"/>
      <c r="J5282" s="67"/>
      <c r="K5282" s="4"/>
      <c r="N5282" s="22"/>
      <c r="Q5282" s="22"/>
      <c r="T5282" s="22"/>
      <c r="W5282" s="22"/>
      <c r="Z5282" s="22"/>
      <c r="AC5282" s="22"/>
      <c r="AF5282" s="22"/>
      <c r="AI5282" s="22"/>
      <c r="AL5282" s="22"/>
      <c r="AO5282" s="22"/>
      <c r="AR5282" s="22"/>
      <c r="AU5282" s="22"/>
      <c r="AX5282" s="22"/>
      <c r="BA5282" s="22"/>
      <c r="BD5282" s="22"/>
    </row>
    <row r="5283" spans="2:56" x14ac:dyDescent="0.3">
      <c r="B5283" s="22"/>
      <c r="C5283" s="55"/>
      <c r="D5283" s="44"/>
      <c r="G5283" s="22"/>
      <c r="H5283" s="44"/>
      <c r="I5283" s="67"/>
      <c r="J5283" s="67"/>
      <c r="K5283" s="4"/>
      <c r="N5283" s="22"/>
      <c r="Q5283" s="22"/>
      <c r="T5283" s="22"/>
      <c r="W5283" s="22"/>
      <c r="Z5283" s="22"/>
      <c r="AC5283" s="22"/>
      <c r="AF5283" s="22"/>
      <c r="AI5283" s="22"/>
      <c r="AL5283" s="22"/>
      <c r="AO5283" s="22"/>
      <c r="AR5283" s="22"/>
      <c r="AU5283" s="22"/>
      <c r="AX5283" s="22"/>
      <c r="BA5283" s="22"/>
      <c r="BD5283" s="22"/>
    </row>
    <row r="5284" spans="2:56" x14ac:dyDescent="0.3">
      <c r="B5284" s="22"/>
      <c r="C5284" s="55"/>
      <c r="D5284" s="44"/>
      <c r="G5284" s="22"/>
      <c r="H5284" s="44"/>
      <c r="I5284" s="67"/>
      <c r="J5284" s="67"/>
      <c r="K5284" s="4"/>
      <c r="N5284" s="22"/>
      <c r="Q5284" s="22"/>
      <c r="T5284" s="22"/>
      <c r="W5284" s="22"/>
      <c r="Z5284" s="22"/>
      <c r="AC5284" s="22"/>
      <c r="AF5284" s="22"/>
      <c r="AI5284" s="22"/>
      <c r="AL5284" s="22"/>
      <c r="AO5284" s="22"/>
      <c r="AR5284" s="22"/>
      <c r="AU5284" s="22"/>
      <c r="AX5284" s="22"/>
      <c r="BA5284" s="22"/>
      <c r="BD5284" s="22"/>
    </row>
    <row r="5285" spans="2:56" x14ac:dyDescent="0.3">
      <c r="B5285" s="22"/>
      <c r="C5285" s="55"/>
      <c r="D5285" s="44"/>
      <c r="G5285" s="22"/>
      <c r="H5285" s="44"/>
      <c r="I5285" s="67"/>
      <c r="J5285" s="67"/>
      <c r="K5285" s="4"/>
      <c r="N5285" s="22"/>
      <c r="Q5285" s="22"/>
      <c r="T5285" s="22"/>
      <c r="W5285" s="22"/>
      <c r="Z5285" s="22"/>
      <c r="AC5285" s="22"/>
      <c r="AF5285" s="22"/>
      <c r="AI5285" s="22"/>
      <c r="AL5285" s="22"/>
      <c r="AO5285" s="22"/>
      <c r="AR5285" s="22"/>
      <c r="AU5285" s="22"/>
      <c r="AX5285" s="22"/>
      <c r="BA5285" s="22"/>
      <c r="BD5285" s="22"/>
    </row>
    <row r="5286" spans="2:56" x14ac:dyDescent="0.3">
      <c r="B5286" s="22"/>
      <c r="C5286" s="55"/>
      <c r="D5286" s="44"/>
      <c r="G5286" s="22"/>
      <c r="H5286" s="44"/>
      <c r="I5286" s="67"/>
      <c r="J5286" s="67"/>
      <c r="K5286" s="4"/>
      <c r="N5286" s="22"/>
      <c r="Q5286" s="22"/>
      <c r="T5286" s="22"/>
      <c r="W5286" s="22"/>
      <c r="Z5286" s="22"/>
      <c r="AC5286" s="22"/>
      <c r="AF5286" s="22"/>
      <c r="AI5286" s="22"/>
      <c r="AL5286" s="22"/>
      <c r="AO5286" s="22"/>
      <c r="AR5286" s="22"/>
      <c r="AU5286" s="22"/>
      <c r="AX5286" s="22"/>
      <c r="BA5286" s="22"/>
      <c r="BD5286" s="22"/>
    </row>
    <row r="5287" spans="2:56" x14ac:dyDescent="0.3">
      <c r="B5287" s="22"/>
      <c r="C5287" s="55"/>
      <c r="D5287" s="44"/>
      <c r="G5287" s="22"/>
      <c r="H5287" s="44"/>
      <c r="I5287" s="67"/>
      <c r="J5287" s="67"/>
      <c r="K5287" s="4"/>
      <c r="N5287" s="22"/>
      <c r="Q5287" s="22"/>
      <c r="T5287" s="22"/>
      <c r="W5287" s="22"/>
      <c r="Z5287" s="22"/>
      <c r="AC5287" s="22"/>
      <c r="AF5287" s="22"/>
      <c r="AI5287" s="22"/>
      <c r="AL5287" s="22"/>
      <c r="AO5287" s="22"/>
      <c r="AR5287" s="22"/>
      <c r="AU5287" s="22"/>
      <c r="AX5287" s="22"/>
      <c r="BA5287" s="22"/>
      <c r="BD5287" s="22"/>
    </row>
    <row r="5288" spans="2:56" x14ac:dyDescent="0.3">
      <c r="B5288" s="22"/>
      <c r="C5288" s="55"/>
      <c r="D5288" s="44"/>
      <c r="G5288" s="22"/>
      <c r="H5288" s="44"/>
      <c r="I5288" s="67"/>
      <c r="J5288" s="67"/>
      <c r="K5288" s="4"/>
      <c r="N5288" s="22"/>
      <c r="Q5288" s="22"/>
      <c r="T5288" s="22"/>
      <c r="W5288" s="22"/>
      <c r="Z5288" s="22"/>
      <c r="AC5288" s="22"/>
      <c r="AF5288" s="22"/>
      <c r="AI5288" s="22"/>
      <c r="AL5288" s="22"/>
      <c r="AO5288" s="22"/>
      <c r="AR5288" s="22"/>
      <c r="AU5288" s="22"/>
      <c r="AX5288" s="22"/>
      <c r="BA5288" s="22"/>
      <c r="BD5288" s="22"/>
    </row>
    <row r="5289" spans="2:56" x14ac:dyDescent="0.3">
      <c r="B5289" s="22"/>
      <c r="C5289" s="55"/>
      <c r="D5289" s="44"/>
      <c r="G5289" s="22"/>
      <c r="H5289" s="44"/>
      <c r="I5289" s="67"/>
      <c r="J5289" s="67"/>
      <c r="K5289" s="4"/>
      <c r="N5289" s="22"/>
      <c r="Q5289" s="22"/>
      <c r="T5289" s="22"/>
      <c r="W5289" s="22"/>
      <c r="Z5289" s="22"/>
      <c r="AC5289" s="22"/>
      <c r="AF5289" s="22"/>
      <c r="AI5289" s="22"/>
      <c r="AL5289" s="22"/>
      <c r="AO5289" s="22"/>
      <c r="AR5289" s="22"/>
      <c r="AU5289" s="22"/>
      <c r="AX5289" s="22"/>
      <c r="BA5289" s="22"/>
      <c r="BD5289" s="22"/>
    </row>
    <row r="5290" spans="2:56" x14ac:dyDescent="0.3">
      <c r="B5290" s="22"/>
      <c r="C5290" s="55"/>
      <c r="D5290" s="44"/>
      <c r="G5290" s="22"/>
      <c r="H5290" s="44"/>
      <c r="I5290" s="67"/>
      <c r="J5290" s="67"/>
      <c r="K5290" s="4"/>
      <c r="N5290" s="22"/>
      <c r="Q5290" s="22"/>
      <c r="T5290" s="22"/>
      <c r="W5290" s="22"/>
      <c r="Z5290" s="22"/>
      <c r="AC5290" s="22"/>
      <c r="AF5290" s="22"/>
      <c r="AI5290" s="22"/>
      <c r="AL5290" s="22"/>
      <c r="AO5290" s="22"/>
      <c r="AR5290" s="22"/>
      <c r="AU5290" s="22"/>
      <c r="AX5290" s="22"/>
      <c r="BA5290" s="22"/>
      <c r="BD5290" s="22"/>
    </row>
    <row r="5291" spans="2:56" x14ac:dyDescent="0.3">
      <c r="B5291" s="22"/>
      <c r="C5291" s="55"/>
      <c r="D5291" s="44"/>
      <c r="G5291" s="22"/>
      <c r="H5291" s="44"/>
      <c r="I5291" s="67"/>
      <c r="J5291" s="67"/>
      <c r="K5291" s="4"/>
      <c r="N5291" s="22"/>
      <c r="Q5291" s="22"/>
      <c r="T5291" s="22"/>
      <c r="W5291" s="22"/>
      <c r="Z5291" s="22"/>
      <c r="AC5291" s="22"/>
      <c r="AF5291" s="22"/>
      <c r="AI5291" s="22"/>
      <c r="AL5291" s="22"/>
      <c r="AO5291" s="22"/>
      <c r="AR5291" s="22"/>
      <c r="AU5291" s="22"/>
      <c r="AX5291" s="22"/>
      <c r="BA5291" s="22"/>
      <c r="BD5291" s="22"/>
    </row>
    <row r="5292" spans="2:56" x14ac:dyDescent="0.3">
      <c r="B5292" s="22"/>
      <c r="C5292" s="55"/>
      <c r="D5292" s="44"/>
      <c r="G5292" s="22"/>
      <c r="H5292" s="44"/>
      <c r="I5292" s="67"/>
      <c r="J5292" s="67"/>
      <c r="K5292" s="4"/>
      <c r="N5292" s="22"/>
      <c r="Q5292" s="22"/>
      <c r="T5292" s="22"/>
      <c r="W5292" s="22"/>
      <c r="Z5292" s="22"/>
      <c r="AC5292" s="22"/>
      <c r="AF5292" s="22"/>
      <c r="AI5292" s="22"/>
      <c r="AL5292" s="22"/>
      <c r="AO5292" s="22"/>
      <c r="AR5292" s="22"/>
      <c r="AU5292" s="22"/>
      <c r="AX5292" s="22"/>
      <c r="BA5292" s="22"/>
      <c r="BD5292" s="22"/>
    </row>
    <row r="5293" spans="2:56" x14ac:dyDescent="0.3">
      <c r="B5293" s="22"/>
      <c r="C5293" s="55"/>
      <c r="D5293" s="44"/>
      <c r="G5293" s="22"/>
      <c r="H5293" s="44"/>
      <c r="I5293" s="67"/>
      <c r="J5293" s="67"/>
      <c r="K5293" s="4"/>
      <c r="N5293" s="22"/>
      <c r="Q5293" s="22"/>
      <c r="T5293" s="22"/>
      <c r="W5293" s="22"/>
      <c r="Z5293" s="22"/>
      <c r="AC5293" s="22"/>
      <c r="AF5293" s="22"/>
      <c r="AI5293" s="22"/>
      <c r="AL5293" s="22"/>
      <c r="AO5293" s="22"/>
      <c r="AR5293" s="22"/>
      <c r="AU5293" s="22"/>
      <c r="AX5293" s="22"/>
      <c r="BA5293" s="22"/>
      <c r="BD5293" s="22"/>
    </row>
    <row r="5294" spans="2:56" x14ac:dyDescent="0.3">
      <c r="B5294" s="22"/>
      <c r="C5294" s="55"/>
      <c r="D5294" s="44"/>
      <c r="G5294" s="22"/>
      <c r="H5294" s="44"/>
      <c r="I5294" s="67"/>
      <c r="J5294" s="67"/>
      <c r="K5294" s="4"/>
      <c r="N5294" s="22"/>
      <c r="Q5294" s="22"/>
      <c r="T5294" s="22"/>
      <c r="W5294" s="22"/>
      <c r="Z5294" s="22"/>
      <c r="AC5294" s="22"/>
      <c r="AF5294" s="22"/>
      <c r="AI5294" s="22"/>
      <c r="AL5294" s="22"/>
      <c r="AO5294" s="22"/>
      <c r="AR5294" s="22"/>
      <c r="AU5294" s="22"/>
      <c r="AX5294" s="22"/>
      <c r="BA5294" s="22"/>
      <c r="BD5294" s="22"/>
    </row>
    <row r="5295" spans="2:56" x14ac:dyDescent="0.3">
      <c r="B5295" s="22"/>
      <c r="C5295" s="55"/>
      <c r="D5295" s="44"/>
      <c r="G5295" s="22"/>
      <c r="H5295" s="44"/>
      <c r="I5295" s="67"/>
      <c r="J5295" s="67"/>
      <c r="K5295" s="4"/>
      <c r="N5295" s="22"/>
      <c r="Q5295" s="22"/>
      <c r="T5295" s="22"/>
      <c r="W5295" s="22"/>
      <c r="Z5295" s="22"/>
      <c r="AC5295" s="22"/>
      <c r="AF5295" s="22"/>
      <c r="AI5295" s="22"/>
      <c r="AL5295" s="22"/>
      <c r="AO5295" s="22"/>
      <c r="AR5295" s="22"/>
      <c r="AU5295" s="22"/>
      <c r="AX5295" s="22"/>
      <c r="BA5295" s="22"/>
      <c r="BD5295" s="22"/>
    </row>
    <row r="5296" spans="2:56" x14ac:dyDescent="0.3">
      <c r="B5296" s="22"/>
      <c r="C5296" s="55"/>
      <c r="D5296" s="44"/>
      <c r="G5296" s="22"/>
      <c r="H5296" s="44"/>
      <c r="I5296" s="67"/>
      <c r="J5296" s="67"/>
      <c r="K5296" s="4"/>
      <c r="N5296" s="22"/>
      <c r="Q5296" s="22"/>
      <c r="T5296" s="22"/>
      <c r="W5296" s="22"/>
      <c r="Z5296" s="22"/>
      <c r="AC5296" s="22"/>
      <c r="AF5296" s="22"/>
      <c r="AI5296" s="22"/>
      <c r="AL5296" s="22"/>
      <c r="AO5296" s="22"/>
      <c r="AR5296" s="22"/>
      <c r="AU5296" s="22"/>
      <c r="AX5296" s="22"/>
      <c r="BA5296" s="22"/>
      <c r="BD5296" s="22"/>
    </row>
    <row r="5297" spans="2:56" x14ac:dyDescent="0.3">
      <c r="B5297" s="22"/>
      <c r="C5297" s="55"/>
      <c r="D5297" s="44"/>
      <c r="G5297" s="22"/>
      <c r="H5297" s="44"/>
      <c r="I5297" s="67"/>
      <c r="J5297" s="67"/>
      <c r="K5297" s="4"/>
      <c r="N5297" s="22"/>
      <c r="Q5297" s="22"/>
      <c r="T5297" s="22"/>
      <c r="W5297" s="22"/>
      <c r="Z5297" s="22"/>
      <c r="AC5297" s="22"/>
      <c r="AF5297" s="22"/>
      <c r="AI5297" s="22"/>
      <c r="AL5297" s="22"/>
      <c r="AO5297" s="22"/>
      <c r="AR5297" s="22"/>
      <c r="AU5297" s="22"/>
      <c r="AX5297" s="22"/>
      <c r="BA5297" s="22"/>
      <c r="BD5297" s="22"/>
    </row>
    <row r="5298" spans="2:56" x14ac:dyDescent="0.3">
      <c r="B5298" s="22"/>
      <c r="C5298" s="55"/>
      <c r="D5298" s="44"/>
      <c r="G5298" s="22"/>
      <c r="H5298" s="44"/>
      <c r="I5298" s="67"/>
      <c r="J5298" s="67"/>
      <c r="K5298" s="4"/>
      <c r="N5298" s="22"/>
      <c r="Q5298" s="22"/>
      <c r="T5298" s="22"/>
      <c r="W5298" s="22"/>
      <c r="Z5298" s="22"/>
      <c r="AC5298" s="22"/>
      <c r="AF5298" s="22"/>
      <c r="AI5298" s="22"/>
      <c r="AL5298" s="22"/>
      <c r="AO5298" s="22"/>
      <c r="AR5298" s="22"/>
      <c r="AU5298" s="22"/>
      <c r="AX5298" s="22"/>
      <c r="BA5298" s="22"/>
      <c r="BD5298" s="22"/>
    </row>
    <row r="5299" spans="2:56" x14ac:dyDescent="0.3">
      <c r="B5299" s="22"/>
      <c r="C5299" s="55"/>
      <c r="D5299" s="44"/>
      <c r="G5299" s="22"/>
      <c r="H5299" s="44"/>
      <c r="I5299" s="67"/>
      <c r="J5299" s="67"/>
      <c r="K5299" s="4"/>
      <c r="N5299" s="22"/>
      <c r="Q5299" s="22"/>
      <c r="T5299" s="22"/>
      <c r="W5299" s="22"/>
      <c r="Z5299" s="22"/>
      <c r="AC5299" s="22"/>
      <c r="AF5299" s="22"/>
      <c r="AI5299" s="22"/>
      <c r="AL5299" s="22"/>
      <c r="AO5299" s="22"/>
      <c r="AR5299" s="22"/>
      <c r="AU5299" s="22"/>
      <c r="AX5299" s="22"/>
      <c r="BA5299" s="22"/>
      <c r="BD5299" s="22"/>
    </row>
    <row r="5300" spans="2:56" x14ac:dyDescent="0.3">
      <c r="B5300" s="22"/>
      <c r="C5300" s="55"/>
      <c r="D5300" s="44"/>
      <c r="G5300" s="22"/>
      <c r="H5300" s="44"/>
      <c r="I5300" s="67"/>
      <c r="J5300" s="67"/>
      <c r="K5300" s="4"/>
      <c r="N5300" s="22"/>
      <c r="Q5300" s="22"/>
      <c r="T5300" s="22"/>
      <c r="W5300" s="22"/>
      <c r="Z5300" s="22"/>
      <c r="AC5300" s="22"/>
      <c r="AF5300" s="22"/>
      <c r="AI5300" s="22"/>
      <c r="AL5300" s="22"/>
      <c r="AO5300" s="22"/>
      <c r="AR5300" s="22"/>
      <c r="AU5300" s="22"/>
      <c r="AX5300" s="22"/>
      <c r="BA5300" s="22"/>
      <c r="BD5300" s="22"/>
    </row>
    <row r="5301" spans="2:56" x14ac:dyDescent="0.3">
      <c r="B5301" s="22"/>
      <c r="C5301" s="55"/>
      <c r="D5301" s="44"/>
      <c r="G5301" s="22"/>
      <c r="H5301" s="44"/>
      <c r="I5301" s="67"/>
      <c r="J5301" s="67"/>
      <c r="K5301" s="4"/>
      <c r="N5301" s="22"/>
      <c r="Q5301" s="22"/>
      <c r="T5301" s="22"/>
      <c r="W5301" s="22"/>
      <c r="Z5301" s="22"/>
      <c r="AC5301" s="22"/>
      <c r="AF5301" s="22"/>
      <c r="AI5301" s="22"/>
      <c r="AL5301" s="22"/>
      <c r="AO5301" s="22"/>
      <c r="AR5301" s="22"/>
      <c r="AU5301" s="22"/>
      <c r="AX5301" s="22"/>
      <c r="BA5301" s="22"/>
      <c r="BD5301" s="22"/>
    </row>
    <row r="5302" spans="2:56" x14ac:dyDescent="0.3">
      <c r="B5302" s="22"/>
      <c r="C5302" s="55"/>
      <c r="D5302" s="44"/>
      <c r="G5302" s="22"/>
      <c r="H5302" s="44"/>
      <c r="I5302" s="67"/>
      <c r="J5302" s="67"/>
      <c r="K5302" s="4"/>
      <c r="N5302" s="22"/>
      <c r="Q5302" s="22"/>
      <c r="T5302" s="22"/>
      <c r="W5302" s="22"/>
      <c r="Z5302" s="22"/>
      <c r="AC5302" s="22"/>
      <c r="AF5302" s="22"/>
      <c r="AI5302" s="22"/>
      <c r="AL5302" s="22"/>
      <c r="AO5302" s="22"/>
      <c r="AR5302" s="22"/>
      <c r="AU5302" s="22"/>
      <c r="AX5302" s="22"/>
      <c r="BA5302" s="22"/>
      <c r="BD5302" s="22"/>
    </row>
    <row r="5303" spans="2:56" x14ac:dyDescent="0.3">
      <c r="B5303" s="22"/>
      <c r="C5303" s="55"/>
      <c r="D5303" s="44"/>
      <c r="G5303" s="22"/>
      <c r="H5303" s="44"/>
      <c r="I5303" s="67"/>
      <c r="J5303" s="67"/>
      <c r="K5303" s="4"/>
      <c r="N5303" s="22"/>
      <c r="Q5303" s="22"/>
      <c r="T5303" s="22"/>
      <c r="W5303" s="22"/>
      <c r="Z5303" s="22"/>
      <c r="AC5303" s="22"/>
      <c r="AF5303" s="22"/>
      <c r="AI5303" s="22"/>
      <c r="AL5303" s="22"/>
      <c r="AO5303" s="22"/>
      <c r="AR5303" s="22"/>
      <c r="AU5303" s="22"/>
      <c r="AX5303" s="22"/>
      <c r="BA5303" s="22"/>
      <c r="BD5303" s="22"/>
    </row>
    <row r="5304" spans="2:56" x14ac:dyDescent="0.3">
      <c r="B5304" s="22"/>
      <c r="C5304" s="55"/>
      <c r="D5304" s="44"/>
      <c r="G5304" s="22"/>
      <c r="H5304" s="44"/>
      <c r="I5304" s="67"/>
      <c r="J5304" s="67"/>
      <c r="K5304" s="4"/>
      <c r="N5304" s="22"/>
      <c r="Q5304" s="22"/>
      <c r="T5304" s="22"/>
      <c r="W5304" s="22"/>
      <c r="Z5304" s="22"/>
      <c r="AC5304" s="22"/>
      <c r="AF5304" s="22"/>
      <c r="AI5304" s="22"/>
      <c r="AL5304" s="22"/>
      <c r="AO5304" s="22"/>
      <c r="AR5304" s="22"/>
      <c r="AU5304" s="22"/>
      <c r="AX5304" s="22"/>
      <c r="BA5304" s="22"/>
      <c r="BD5304" s="22"/>
    </row>
    <row r="5305" spans="2:56" x14ac:dyDescent="0.3">
      <c r="B5305" s="22"/>
      <c r="C5305" s="55"/>
      <c r="D5305" s="44"/>
      <c r="G5305" s="22"/>
      <c r="H5305" s="44"/>
      <c r="I5305" s="67"/>
      <c r="J5305" s="67"/>
      <c r="K5305" s="4"/>
      <c r="N5305" s="22"/>
      <c r="Q5305" s="22"/>
      <c r="T5305" s="22"/>
      <c r="W5305" s="22"/>
      <c r="Z5305" s="22"/>
      <c r="AC5305" s="22"/>
      <c r="AF5305" s="22"/>
      <c r="AI5305" s="22"/>
      <c r="AL5305" s="22"/>
      <c r="AO5305" s="22"/>
      <c r="AR5305" s="22"/>
      <c r="AU5305" s="22"/>
      <c r="AX5305" s="22"/>
      <c r="BA5305" s="22"/>
      <c r="BD5305" s="22"/>
    </row>
    <row r="5306" spans="2:56" x14ac:dyDescent="0.3">
      <c r="B5306" s="22"/>
      <c r="C5306" s="55"/>
      <c r="D5306" s="44"/>
      <c r="G5306" s="22"/>
      <c r="H5306" s="44"/>
      <c r="I5306" s="67"/>
      <c r="J5306" s="67"/>
      <c r="K5306" s="4"/>
      <c r="N5306" s="22"/>
      <c r="Q5306" s="22"/>
      <c r="T5306" s="22"/>
      <c r="W5306" s="22"/>
      <c r="Z5306" s="22"/>
      <c r="AC5306" s="22"/>
      <c r="AF5306" s="22"/>
      <c r="AI5306" s="22"/>
      <c r="AL5306" s="22"/>
      <c r="AO5306" s="22"/>
      <c r="AR5306" s="22"/>
      <c r="AU5306" s="22"/>
      <c r="AX5306" s="22"/>
      <c r="BA5306" s="22"/>
      <c r="BD5306" s="22"/>
    </row>
    <row r="5307" spans="2:56" x14ac:dyDescent="0.3">
      <c r="B5307" s="22"/>
      <c r="C5307" s="55"/>
      <c r="D5307" s="44"/>
      <c r="G5307" s="22"/>
      <c r="H5307" s="44"/>
      <c r="I5307" s="67"/>
      <c r="J5307" s="67"/>
      <c r="K5307" s="4"/>
      <c r="N5307" s="22"/>
      <c r="Q5307" s="22"/>
      <c r="T5307" s="22"/>
      <c r="W5307" s="22"/>
      <c r="Z5307" s="22"/>
      <c r="AC5307" s="22"/>
      <c r="AF5307" s="22"/>
      <c r="AI5307" s="22"/>
      <c r="AL5307" s="22"/>
      <c r="AO5307" s="22"/>
      <c r="AR5307" s="22"/>
      <c r="AU5307" s="22"/>
      <c r="AX5307" s="22"/>
      <c r="BA5307" s="22"/>
      <c r="BD5307" s="22"/>
    </row>
    <row r="5308" spans="2:56" x14ac:dyDescent="0.3">
      <c r="B5308" s="22"/>
      <c r="C5308" s="55"/>
      <c r="D5308" s="44"/>
      <c r="G5308" s="22"/>
      <c r="H5308" s="44"/>
      <c r="I5308" s="67"/>
      <c r="J5308" s="67"/>
      <c r="K5308" s="4"/>
      <c r="N5308" s="22"/>
      <c r="Q5308" s="22"/>
      <c r="T5308" s="22"/>
      <c r="W5308" s="22"/>
      <c r="Z5308" s="22"/>
      <c r="AC5308" s="22"/>
      <c r="AF5308" s="22"/>
      <c r="AI5308" s="22"/>
      <c r="AL5308" s="22"/>
      <c r="AO5308" s="22"/>
      <c r="AR5308" s="22"/>
      <c r="AU5308" s="22"/>
      <c r="AX5308" s="22"/>
      <c r="BA5308" s="22"/>
      <c r="BD5308" s="22"/>
    </row>
    <row r="5309" spans="2:56" x14ac:dyDescent="0.3">
      <c r="B5309" s="22"/>
      <c r="C5309" s="55"/>
      <c r="D5309" s="44"/>
      <c r="G5309" s="22"/>
      <c r="H5309" s="44"/>
      <c r="I5309" s="67"/>
      <c r="J5309" s="67"/>
      <c r="K5309" s="4"/>
      <c r="N5309" s="22"/>
      <c r="Q5309" s="22"/>
      <c r="T5309" s="22"/>
      <c r="W5309" s="22"/>
      <c r="Z5309" s="22"/>
      <c r="AC5309" s="22"/>
      <c r="AF5309" s="22"/>
      <c r="AI5309" s="22"/>
      <c r="AL5309" s="22"/>
      <c r="AO5309" s="22"/>
      <c r="AR5309" s="22"/>
      <c r="AU5309" s="22"/>
      <c r="AX5309" s="22"/>
      <c r="BA5309" s="22"/>
      <c r="BD5309" s="22"/>
    </row>
    <row r="5310" spans="2:56" x14ac:dyDescent="0.3">
      <c r="B5310" s="22"/>
      <c r="C5310" s="55"/>
      <c r="D5310" s="44"/>
      <c r="G5310" s="22"/>
      <c r="H5310" s="44"/>
      <c r="I5310" s="67"/>
      <c r="J5310" s="67"/>
      <c r="K5310" s="4"/>
      <c r="N5310" s="22"/>
      <c r="Q5310" s="22"/>
      <c r="T5310" s="22"/>
      <c r="W5310" s="22"/>
      <c r="Z5310" s="22"/>
      <c r="AC5310" s="22"/>
      <c r="AF5310" s="22"/>
      <c r="AI5310" s="22"/>
      <c r="AL5310" s="22"/>
      <c r="AO5310" s="22"/>
      <c r="AR5310" s="22"/>
      <c r="AU5310" s="22"/>
      <c r="AX5310" s="22"/>
      <c r="BA5310" s="22"/>
      <c r="BD5310" s="22"/>
    </row>
    <row r="5311" spans="2:56" x14ac:dyDescent="0.3">
      <c r="B5311" s="22"/>
      <c r="C5311" s="55"/>
      <c r="D5311" s="44"/>
      <c r="G5311" s="22"/>
      <c r="H5311" s="44"/>
      <c r="I5311" s="67"/>
      <c r="J5311" s="67"/>
      <c r="K5311" s="4"/>
      <c r="N5311" s="22"/>
      <c r="Q5311" s="22"/>
      <c r="T5311" s="22"/>
      <c r="W5311" s="22"/>
      <c r="Z5311" s="22"/>
      <c r="AC5311" s="22"/>
      <c r="AF5311" s="22"/>
      <c r="AI5311" s="22"/>
      <c r="AL5311" s="22"/>
      <c r="AO5311" s="22"/>
      <c r="AR5311" s="22"/>
      <c r="AU5311" s="22"/>
      <c r="AX5311" s="22"/>
      <c r="BA5311" s="22"/>
      <c r="BD5311" s="22"/>
    </row>
    <row r="5312" spans="2:56" x14ac:dyDescent="0.3">
      <c r="B5312" s="22"/>
      <c r="C5312" s="55"/>
      <c r="D5312" s="44"/>
      <c r="G5312" s="22"/>
      <c r="H5312" s="44"/>
      <c r="I5312" s="67"/>
      <c r="J5312" s="67"/>
      <c r="K5312" s="4"/>
      <c r="N5312" s="22"/>
      <c r="Q5312" s="22"/>
      <c r="T5312" s="22"/>
      <c r="W5312" s="22"/>
      <c r="Z5312" s="22"/>
      <c r="AC5312" s="22"/>
      <c r="AF5312" s="22"/>
      <c r="AI5312" s="22"/>
      <c r="AL5312" s="22"/>
      <c r="AO5312" s="22"/>
      <c r="AR5312" s="22"/>
      <c r="AU5312" s="22"/>
      <c r="AX5312" s="22"/>
      <c r="BA5312" s="22"/>
      <c r="BD5312" s="22"/>
    </row>
    <row r="5313" spans="2:56" x14ac:dyDescent="0.3">
      <c r="B5313" s="22"/>
      <c r="C5313" s="55"/>
      <c r="D5313" s="44"/>
      <c r="G5313" s="22"/>
      <c r="H5313" s="44"/>
      <c r="I5313" s="67"/>
      <c r="J5313" s="67"/>
      <c r="K5313" s="4"/>
      <c r="N5313" s="22"/>
      <c r="Q5313" s="22"/>
      <c r="T5313" s="22"/>
      <c r="W5313" s="22"/>
      <c r="Z5313" s="22"/>
      <c r="AC5313" s="22"/>
      <c r="AF5313" s="22"/>
      <c r="AI5313" s="22"/>
      <c r="AL5313" s="22"/>
      <c r="AO5313" s="22"/>
      <c r="AR5313" s="22"/>
      <c r="AU5313" s="22"/>
      <c r="AX5313" s="22"/>
      <c r="BA5313" s="22"/>
      <c r="BD5313" s="22"/>
    </row>
    <row r="5314" spans="2:56" x14ac:dyDescent="0.3">
      <c r="B5314" s="22"/>
      <c r="C5314" s="55"/>
      <c r="D5314" s="44"/>
      <c r="G5314" s="22"/>
      <c r="H5314" s="44"/>
      <c r="I5314" s="67"/>
      <c r="J5314" s="67"/>
      <c r="K5314" s="4"/>
      <c r="N5314" s="22"/>
      <c r="Q5314" s="22"/>
      <c r="T5314" s="22"/>
      <c r="W5314" s="22"/>
      <c r="Z5314" s="22"/>
      <c r="AC5314" s="22"/>
      <c r="AF5314" s="22"/>
      <c r="AI5314" s="22"/>
      <c r="AL5314" s="22"/>
      <c r="AO5314" s="22"/>
      <c r="AR5314" s="22"/>
      <c r="AU5314" s="22"/>
      <c r="AX5314" s="22"/>
      <c r="BA5314" s="22"/>
      <c r="BD5314" s="22"/>
    </row>
    <row r="5315" spans="2:56" x14ac:dyDescent="0.3">
      <c r="B5315" s="22"/>
      <c r="C5315" s="55"/>
      <c r="D5315" s="44"/>
      <c r="G5315" s="22"/>
      <c r="H5315" s="44"/>
      <c r="I5315" s="67"/>
      <c r="J5315" s="67"/>
      <c r="K5315" s="4"/>
      <c r="N5315" s="22"/>
      <c r="Q5315" s="22"/>
      <c r="T5315" s="22"/>
      <c r="W5315" s="22"/>
      <c r="Z5315" s="22"/>
      <c r="AC5315" s="22"/>
      <c r="AF5315" s="22"/>
      <c r="AI5315" s="22"/>
      <c r="AL5315" s="22"/>
      <c r="AO5315" s="22"/>
      <c r="AR5315" s="22"/>
      <c r="AU5315" s="22"/>
      <c r="AX5315" s="22"/>
      <c r="BA5315" s="22"/>
      <c r="BD5315" s="22"/>
    </row>
    <row r="5316" spans="2:56" x14ac:dyDescent="0.3">
      <c r="B5316" s="22"/>
      <c r="C5316" s="55"/>
      <c r="D5316" s="44"/>
      <c r="G5316" s="22"/>
      <c r="H5316" s="44"/>
      <c r="I5316" s="67"/>
      <c r="J5316" s="67"/>
      <c r="K5316" s="4"/>
      <c r="N5316" s="22"/>
      <c r="Q5316" s="22"/>
      <c r="T5316" s="22"/>
      <c r="W5316" s="22"/>
      <c r="Z5316" s="22"/>
      <c r="AC5316" s="22"/>
      <c r="AF5316" s="22"/>
      <c r="AI5316" s="22"/>
      <c r="AL5316" s="22"/>
      <c r="AO5316" s="22"/>
      <c r="AR5316" s="22"/>
      <c r="AU5316" s="22"/>
      <c r="AX5316" s="22"/>
      <c r="BA5316" s="22"/>
      <c r="BD5316" s="22"/>
    </row>
    <row r="5317" spans="2:56" x14ac:dyDescent="0.3">
      <c r="B5317" s="22"/>
      <c r="C5317" s="55"/>
      <c r="D5317" s="44"/>
      <c r="G5317" s="22"/>
      <c r="H5317" s="44"/>
      <c r="I5317" s="67"/>
      <c r="J5317" s="67"/>
      <c r="K5317" s="4"/>
      <c r="N5317" s="22"/>
      <c r="Q5317" s="22"/>
      <c r="T5317" s="22"/>
      <c r="W5317" s="22"/>
      <c r="Z5317" s="22"/>
      <c r="AC5317" s="22"/>
      <c r="AF5317" s="22"/>
      <c r="AI5317" s="22"/>
      <c r="AL5317" s="22"/>
      <c r="AO5317" s="22"/>
      <c r="AR5317" s="22"/>
      <c r="AU5317" s="22"/>
      <c r="AX5317" s="22"/>
      <c r="BA5317" s="22"/>
      <c r="BD5317" s="22"/>
    </row>
    <row r="5318" spans="2:56" x14ac:dyDescent="0.3">
      <c r="B5318" s="22"/>
      <c r="C5318" s="55"/>
      <c r="D5318" s="44"/>
      <c r="G5318" s="22"/>
      <c r="H5318" s="44"/>
      <c r="I5318" s="67"/>
      <c r="J5318" s="67"/>
      <c r="K5318" s="4"/>
      <c r="N5318" s="22"/>
      <c r="Q5318" s="22"/>
      <c r="T5318" s="22"/>
      <c r="W5318" s="22"/>
      <c r="Z5318" s="22"/>
      <c r="AC5318" s="22"/>
      <c r="AF5318" s="22"/>
      <c r="AI5318" s="22"/>
      <c r="AL5318" s="22"/>
      <c r="AO5318" s="22"/>
      <c r="AR5318" s="22"/>
      <c r="AU5318" s="22"/>
      <c r="AX5318" s="22"/>
      <c r="BA5318" s="22"/>
      <c r="BD5318" s="22"/>
    </row>
    <row r="5319" spans="2:56" x14ac:dyDescent="0.3">
      <c r="B5319" s="22"/>
      <c r="C5319" s="55"/>
      <c r="D5319" s="44"/>
      <c r="G5319" s="22"/>
      <c r="H5319" s="44"/>
      <c r="I5319" s="67"/>
      <c r="J5319" s="67"/>
      <c r="K5319" s="4"/>
      <c r="N5319" s="22"/>
      <c r="Q5319" s="22"/>
      <c r="T5319" s="22"/>
      <c r="W5319" s="22"/>
      <c r="Z5319" s="22"/>
      <c r="AC5319" s="22"/>
      <c r="AF5319" s="22"/>
      <c r="AI5319" s="22"/>
      <c r="AL5319" s="22"/>
      <c r="AO5319" s="22"/>
      <c r="AR5319" s="22"/>
      <c r="AU5319" s="22"/>
      <c r="AX5319" s="22"/>
      <c r="BA5319" s="22"/>
      <c r="BD5319" s="22"/>
    </row>
    <row r="5320" spans="2:56" x14ac:dyDescent="0.3">
      <c r="B5320" s="22"/>
      <c r="C5320" s="55"/>
      <c r="D5320" s="44"/>
      <c r="G5320" s="22"/>
      <c r="H5320" s="44"/>
      <c r="I5320" s="67"/>
      <c r="J5320" s="67"/>
      <c r="K5320" s="4"/>
      <c r="N5320" s="22"/>
      <c r="Q5320" s="22"/>
      <c r="T5320" s="22"/>
      <c r="W5320" s="22"/>
      <c r="Z5320" s="22"/>
      <c r="AC5320" s="22"/>
      <c r="AF5320" s="22"/>
      <c r="AI5320" s="22"/>
      <c r="AL5320" s="22"/>
      <c r="AO5320" s="22"/>
      <c r="AR5320" s="22"/>
      <c r="AU5320" s="22"/>
      <c r="AX5320" s="22"/>
      <c r="BA5320" s="22"/>
      <c r="BD5320" s="22"/>
    </row>
    <row r="5321" spans="2:56" x14ac:dyDescent="0.3">
      <c r="B5321" s="22"/>
      <c r="C5321" s="55"/>
      <c r="D5321" s="44"/>
      <c r="G5321" s="22"/>
      <c r="H5321" s="44"/>
      <c r="I5321" s="67"/>
      <c r="J5321" s="67"/>
      <c r="K5321" s="4"/>
      <c r="N5321" s="22"/>
      <c r="Q5321" s="22"/>
      <c r="T5321" s="22"/>
      <c r="W5321" s="22"/>
      <c r="Z5321" s="22"/>
      <c r="AC5321" s="22"/>
      <c r="AF5321" s="22"/>
      <c r="AI5321" s="22"/>
      <c r="AL5321" s="22"/>
      <c r="AO5321" s="22"/>
      <c r="AR5321" s="22"/>
      <c r="AU5321" s="22"/>
      <c r="AX5321" s="22"/>
      <c r="BA5321" s="22"/>
      <c r="BD5321" s="22"/>
    </row>
    <row r="5322" spans="2:56" x14ac:dyDescent="0.3">
      <c r="B5322" s="22"/>
      <c r="C5322" s="55"/>
      <c r="D5322" s="44"/>
      <c r="G5322" s="22"/>
      <c r="H5322" s="44"/>
      <c r="I5322" s="67"/>
      <c r="J5322" s="67"/>
      <c r="K5322" s="4"/>
      <c r="N5322" s="22"/>
      <c r="Q5322" s="22"/>
      <c r="T5322" s="22"/>
      <c r="W5322" s="22"/>
      <c r="Z5322" s="22"/>
      <c r="AC5322" s="22"/>
      <c r="AF5322" s="22"/>
      <c r="AI5322" s="22"/>
      <c r="AL5322" s="22"/>
      <c r="AO5322" s="22"/>
      <c r="AR5322" s="22"/>
      <c r="AU5322" s="22"/>
      <c r="AX5322" s="22"/>
      <c r="BA5322" s="22"/>
      <c r="BD5322" s="22"/>
    </row>
    <row r="5323" spans="2:56" x14ac:dyDescent="0.3">
      <c r="B5323" s="22"/>
      <c r="C5323" s="55"/>
      <c r="D5323" s="44"/>
      <c r="G5323" s="22"/>
      <c r="H5323" s="44"/>
      <c r="I5323" s="67"/>
      <c r="J5323" s="67"/>
      <c r="K5323" s="4"/>
      <c r="N5323" s="22"/>
      <c r="Q5323" s="22"/>
      <c r="T5323" s="22"/>
      <c r="W5323" s="22"/>
      <c r="Z5323" s="22"/>
      <c r="AC5323" s="22"/>
      <c r="AF5323" s="22"/>
      <c r="AI5323" s="22"/>
      <c r="AL5323" s="22"/>
      <c r="AO5323" s="22"/>
      <c r="AR5323" s="22"/>
      <c r="AU5323" s="22"/>
      <c r="AX5323" s="22"/>
      <c r="BA5323" s="22"/>
      <c r="BD5323" s="22"/>
    </row>
    <row r="5324" spans="2:56" x14ac:dyDescent="0.3">
      <c r="B5324" s="22"/>
      <c r="C5324" s="55"/>
      <c r="D5324" s="44"/>
      <c r="G5324" s="22"/>
      <c r="H5324" s="44"/>
      <c r="I5324" s="67"/>
      <c r="J5324" s="67"/>
      <c r="K5324" s="4"/>
      <c r="N5324" s="22"/>
      <c r="Q5324" s="22"/>
      <c r="T5324" s="22"/>
      <c r="W5324" s="22"/>
      <c r="Z5324" s="22"/>
      <c r="AC5324" s="22"/>
      <c r="AF5324" s="22"/>
      <c r="AI5324" s="22"/>
      <c r="AL5324" s="22"/>
      <c r="AO5324" s="22"/>
      <c r="AR5324" s="22"/>
      <c r="AU5324" s="22"/>
      <c r="AX5324" s="22"/>
      <c r="BA5324" s="22"/>
      <c r="BD5324" s="22"/>
    </row>
    <row r="5325" spans="2:56" x14ac:dyDescent="0.3">
      <c r="B5325" s="22"/>
      <c r="C5325" s="55"/>
      <c r="D5325" s="44"/>
      <c r="G5325" s="22"/>
      <c r="H5325" s="44"/>
      <c r="I5325" s="67"/>
      <c r="J5325" s="67"/>
      <c r="K5325" s="4"/>
      <c r="N5325" s="22"/>
      <c r="Q5325" s="22"/>
      <c r="T5325" s="22"/>
      <c r="W5325" s="22"/>
      <c r="Z5325" s="22"/>
      <c r="AC5325" s="22"/>
      <c r="AF5325" s="22"/>
      <c r="AI5325" s="22"/>
      <c r="AL5325" s="22"/>
      <c r="AO5325" s="22"/>
      <c r="AR5325" s="22"/>
      <c r="AU5325" s="22"/>
      <c r="AX5325" s="22"/>
      <c r="BA5325" s="22"/>
      <c r="BD5325" s="22"/>
    </row>
    <row r="5326" spans="2:56" x14ac:dyDescent="0.3">
      <c r="B5326" s="22"/>
      <c r="C5326" s="55"/>
      <c r="D5326" s="44"/>
      <c r="G5326" s="22"/>
      <c r="H5326" s="44"/>
      <c r="I5326" s="67"/>
      <c r="J5326" s="67"/>
      <c r="K5326" s="4"/>
      <c r="N5326" s="22"/>
      <c r="Q5326" s="22"/>
      <c r="T5326" s="22"/>
      <c r="W5326" s="22"/>
      <c r="Z5326" s="22"/>
      <c r="AC5326" s="22"/>
      <c r="AF5326" s="22"/>
      <c r="AI5326" s="22"/>
      <c r="AL5326" s="22"/>
      <c r="AO5326" s="22"/>
      <c r="AR5326" s="22"/>
      <c r="AU5326" s="22"/>
      <c r="AX5326" s="22"/>
      <c r="BA5326" s="22"/>
      <c r="BD5326" s="22"/>
    </row>
    <row r="5327" spans="2:56" x14ac:dyDescent="0.3">
      <c r="B5327" s="22"/>
      <c r="C5327" s="55"/>
      <c r="D5327" s="44"/>
      <c r="G5327" s="22"/>
      <c r="H5327" s="44"/>
      <c r="I5327" s="67"/>
      <c r="J5327" s="67"/>
      <c r="K5327" s="4"/>
      <c r="N5327" s="22"/>
      <c r="Q5327" s="22"/>
      <c r="T5327" s="22"/>
      <c r="W5327" s="22"/>
      <c r="Z5327" s="22"/>
      <c r="AC5327" s="22"/>
      <c r="AF5327" s="22"/>
      <c r="AI5327" s="22"/>
      <c r="AL5327" s="22"/>
      <c r="AO5327" s="22"/>
      <c r="AR5327" s="22"/>
      <c r="AU5327" s="22"/>
      <c r="AX5327" s="22"/>
      <c r="BA5327" s="22"/>
      <c r="BD5327" s="22"/>
    </row>
    <row r="5328" spans="2:56" x14ac:dyDescent="0.3">
      <c r="B5328" s="22"/>
      <c r="C5328" s="55"/>
      <c r="D5328" s="44"/>
      <c r="G5328" s="22"/>
      <c r="H5328" s="44"/>
      <c r="I5328" s="67"/>
      <c r="J5328" s="67"/>
      <c r="K5328" s="4"/>
      <c r="N5328" s="22"/>
      <c r="Q5328" s="22"/>
      <c r="T5328" s="22"/>
      <c r="W5328" s="22"/>
      <c r="Z5328" s="22"/>
      <c r="AC5328" s="22"/>
      <c r="AF5328" s="22"/>
      <c r="AI5328" s="22"/>
      <c r="AL5328" s="22"/>
      <c r="AO5328" s="22"/>
      <c r="AR5328" s="22"/>
      <c r="AU5328" s="22"/>
      <c r="AX5328" s="22"/>
      <c r="BA5328" s="22"/>
      <c r="BD5328" s="22"/>
    </row>
    <row r="5329" spans="2:56" x14ac:dyDescent="0.3">
      <c r="B5329" s="22"/>
      <c r="C5329" s="55"/>
      <c r="D5329" s="44"/>
      <c r="G5329" s="22"/>
      <c r="H5329" s="44"/>
      <c r="I5329" s="67"/>
      <c r="J5329" s="67"/>
      <c r="K5329" s="4"/>
      <c r="N5329" s="22"/>
      <c r="Q5329" s="22"/>
      <c r="T5329" s="22"/>
      <c r="W5329" s="22"/>
      <c r="Z5329" s="22"/>
      <c r="AC5329" s="22"/>
      <c r="AF5329" s="22"/>
      <c r="AI5329" s="22"/>
      <c r="AL5329" s="22"/>
      <c r="AO5329" s="22"/>
      <c r="AR5329" s="22"/>
      <c r="AU5329" s="22"/>
      <c r="AX5329" s="22"/>
      <c r="BA5329" s="22"/>
      <c r="BD5329" s="22"/>
    </row>
    <row r="5330" spans="2:56" x14ac:dyDescent="0.3">
      <c r="B5330" s="22"/>
      <c r="C5330" s="55"/>
      <c r="D5330" s="44"/>
      <c r="G5330" s="22"/>
      <c r="H5330" s="44"/>
      <c r="I5330" s="67"/>
      <c r="J5330" s="67"/>
      <c r="K5330" s="4"/>
      <c r="N5330" s="22"/>
      <c r="Q5330" s="22"/>
      <c r="T5330" s="22"/>
      <c r="W5330" s="22"/>
      <c r="Z5330" s="22"/>
      <c r="AC5330" s="22"/>
      <c r="AF5330" s="22"/>
      <c r="AI5330" s="22"/>
      <c r="AL5330" s="22"/>
      <c r="AO5330" s="22"/>
      <c r="AR5330" s="22"/>
      <c r="AU5330" s="22"/>
      <c r="AX5330" s="22"/>
      <c r="BA5330" s="22"/>
      <c r="BD5330" s="22"/>
    </row>
    <row r="5331" spans="2:56" x14ac:dyDescent="0.3">
      <c r="B5331" s="22"/>
      <c r="C5331" s="55"/>
      <c r="D5331" s="44"/>
      <c r="G5331" s="22"/>
      <c r="H5331" s="44"/>
      <c r="I5331" s="67"/>
      <c r="J5331" s="67"/>
      <c r="K5331" s="4"/>
      <c r="N5331" s="22"/>
      <c r="Q5331" s="22"/>
      <c r="T5331" s="22"/>
      <c r="W5331" s="22"/>
      <c r="Z5331" s="22"/>
      <c r="AC5331" s="22"/>
      <c r="AF5331" s="22"/>
      <c r="AI5331" s="22"/>
      <c r="AL5331" s="22"/>
      <c r="AO5331" s="22"/>
      <c r="AR5331" s="22"/>
      <c r="AU5331" s="22"/>
      <c r="AX5331" s="22"/>
      <c r="BA5331" s="22"/>
      <c r="BD5331" s="22"/>
    </row>
    <row r="5332" spans="2:56" x14ac:dyDescent="0.3">
      <c r="B5332" s="22"/>
      <c r="C5332" s="55"/>
      <c r="D5332" s="44"/>
      <c r="G5332" s="22"/>
      <c r="H5332" s="44"/>
      <c r="I5332" s="67"/>
      <c r="J5332" s="67"/>
      <c r="K5332" s="4"/>
      <c r="N5332" s="22"/>
      <c r="Q5332" s="22"/>
      <c r="T5332" s="22"/>
      <c r="W5332" s="22"/>
      <c r="Z5332" s="22"/>
      <c r="AC5332" s="22"/>
      <c r="AF5332" s="22"/>
      <c r="AI5332" s="22"/>
      <c r="AL5332" s="22"/>
      <c r="AO5332" s="22"/>
      <c r="AR5332" s="22"/>
      <c r="AU5332" s="22"/>
      <c r="AX5332" s="22"/>
      <c r="BA5332" s="22"/>
      <c r="BD5332" s="22"/>
    </row>
    <row r="5333" spans="2:56" x14ac:dyDescent="0.3">
      <c r="B5333" s="22"/>
      <c r="C5333" s="55"/>
      <c r="D5333" s="44"/>
      <c r="G5333" s="22"/>
      <c r="H5333" s="44"/>
      <c r="I5333" s="67"/>
      <c r="J5333" s="67"/>
      <c r="K5333" s="4"/>
      <c r="N5333" s="22"/>
      <c r="Q5333" s="22"/>
      <c r="T5333" s="22"/>
      <c r="W5333" s="22"/>
      <c r="Z5333" s="22"/>
      <c r="AC5333" s="22"/>
      <c r="AF5333" s="22"/>
      <c r="AI5333" s="22"/>
      <c r="AL5333" s="22"/>
      <c r="AO5333" s="22"/>
      <c r="AR5333" s="22"/>
      <c r="AU5333" s="22"/>
      <c r="AX5333" s="22"/>
      <c r="BA5333" s="22"/>
      <c r="BD5333" s="22"/>
    </row>
    <row r="5334" spans="2:56" x14ac:dyDescent="0.3">
      <c r="B5334" s="22"/>
      <c r="C5334" s="55"/>
      <c r="D5334" s="44"/>
      <c r="G5334" s="22"/>
      <c r="H5334" s="44"/>
      <c r="I5334" s="67"/>
      <c r="J5334" s="67"/>
      <c r="K5334" s="4"/>
      <c r="N5334" s="22"/>
      <c r="Q5334" s="22"/>
      <c r="T5334" s="22"/>
      <c r="W5334" s="22"/>
      <c r="Z5334" s="22"/>
      <c r="AC5334" s="22"/>
      <c r="AF5334" s="22"/>
      <c r="AI5334" s="22"/>
      <c r="AL5334" s="22"/>
      <c r="AO5334" s="22"/>
      <c r="AR5334" s="22"/>
      <c r="AU5334" s="22"/>
      <c r="AX5334" s="22"/>
      <c r="BA5334" s="22"/>
      <c r="BD5334" s="22"/>
    </row>
    <row r="5335" spans="2:56" x14ac:dyDescent="0.3">
      <c r="B5335" s="22"/>
      <c r="C5335" s="55"/>
      <c r="D5335" s="44"/>
      <c r="G5335" s="22"/>
      <c r="H5335" s="44"/>
      <c r="I5335" s="67"/>
      <c r="J5335" s="67"/>
      <c r="K5335" s="4"/>
      <c r="N5335" s="22"/>
      <c r="Q5335" s="22"/>
      <c r="T5335" s="22"/>
      <c r="W5335" s="22"/>
      <c r="Z5335" s="22"/>
      <c r="AC5335" s="22"/>
      <c r="AF5335" s="22"/>
      <c r="AI5335" s="22"/>
      <c r="AL5335" s="22"/>
      <c r="AO5335" s="22"/>
      <c r="AR5335" s="22"/>
      <c r="AU5335" s="22"/>
      <c r="AX5335" s="22"/>
      <c r="BA5335" s="22"/>
      <c r="BD5335" s="22"/>
    </row>
    <row r="5336" spans="2:56" x14ac:dyDescent="0.3">
      <c r="B5336" s="22"/>
      <c r="C5336" s="55"/>
      <c r="D5336" s="44"/>
      <c r="G5336" s="22"/>
      <c r="H5336" s="44"/>
      <c r="I5336" s="67"/>
      <c r="J5336" s="67"/>
      <c r="K5336" s="4"/>
      <c r="N5336" s="22"/>
      <c r="Q5336" s="22"/>
      <c r="T5336" s="22"/>
      <c r="W5336" s="22"/>
      <c r="Z5336" s="22"/>
      <c r="AC5336" s="22"/>
      <c r="AF5336" s="22"/>
      <c r="AI5336" s="22"/>
      <c r="AL5336" s="22"/>
      <c r="AO5336" s="22"/>
      <c r="AR5336" s="22"/>
      <c r="AU5336" s="22"/>
      <c r="AX5336" s="22"/>
      <c r="BA5336" s="22"/>
      <c r="BD5336" s="22"/>
    </row>
    <row r="5337" spans="2:56" x14ac:dyDescent="0.3">
      <c r="B5337" s="22"/>
      <c r="C5337" s="55"/>
      <c r="D5337" s="44"/>
      <c r="G5337" s="22"/>
      <c r="H5337" s="44"/>
      <c r="I5337" s="67"/>
      <c r="J5337" s="67"/>
      <c r="K5337" s="4"/>
      <c r="N5337" s="22"/>
      <c r="Q5337" s="22"/>
      <c r="T5337" s="22"/>
      <c r="W5337" s="22"/>
      <c r="Z5337" s="22"/>
      <c r="AC5337" s="22"/>
      <c r="AF5337" s="22"/>
      <c r="AI5337" s="22"/>
      <c r="AL5337" s="22"/>
      <c r="AO5337" s="22"/>
      <c r="AR5337" s="22"/>
      <c r="AU5337" s="22"/>
      <c r="AX5337" s="22"/>
      <c r="BA5337" s="22"/>
      <c r="BD5337" s="22"/>
    </row>
    <row r="5338" spans="2:56" x14ac:dyDescent="0.3">
      <c r="B5338" s="22"/>
      <c r="C5338" s="55"/>
      <c r="D5338" s="44"/>
      <c r="G5338" s="22"/>
      <c r="H5338" s="44"/>
      <c r="I5338" s="67"/>
      <c r="J5338" s="67"/>
      <c r="K5338" s="4"/>
      <c r="N5338" s="22"/>
      <c r="Q5338" s="22"/>
      <c r="T5338" s="22"/>
      <c r="W5338" s="22"/>
      <c r="Z5338" s="22"/>
      <c r="AC5338" s="22"/>
      <c r="AF5338" s="22"/>
      <c r="AI5338" s="22"/>
      <c r="AL5338" s="22"/>
      <c r="AO5338" s="22"/>
      <c r="AR5338" s="22"/>
      <c r="AU5338" s="22"/>
      <c r="AX5338" s="22"/>
      <c r="BA5338" s="22"/>
      <c r="BD5338" s="22"/>
    </row>
    <row r="5339" spans="2:56" x14ac:dyDescent="0.3">
      <c r="B5339" s="22"/>
      <c r="C5339" s="55"/>
      <c r="D5339" s="44"/>
      <c r="G5339" s="22"/>
      <c r="H5339" s="44"/>
      <c r="I5339" s="67"/>
      <c r="J5339" s="67"/>
      <c r="K5339" s="4"/>
      <c r="N5339" s="22"/>
      <c r="Q5339" s="22"/>
      <c r="T5339" s="22"/>
      <c r="W5339" s="22"/>
      <c r="Z5339" s="22"/>
      <c r="AC5339" s="22"/>
      <c r="AF5339" s="22"/>
      <c r="AI5339" s="22"/>
      <c r="AL5339" s="22"/>
      <c r="AO5339" s="22"/>
      <c r="AR5339" s="22"/>
      <c r="AU5339" s="22"/>
      <c r="AX5339" s="22"/>
      <c r="BA5339" s="22"/>
      <c r="BD5339" s="22"/>
    </row>
    <row r="5340" spans="2:56" x14ac:dyDescent="0.3">
      <c r="B5340" s="22"/>
      <c r="C5340" s="55"/>
      <c r="D5340" s="44"/>
      <c r="G5340" s="22"/>
      <c r="H5340" s="44"/>
      <c r="I5340" s="67"/>
      <c r="J5340" s="67"/>
      <c r="K5340" s="4"/>
      <c r="N5340" s="22"/>
      <c r="Q5340" s="22"/>
      <c r="T5340" s="22"/>
      <c r="W5340" s="22"/>
      <c r="Z5340" s="22"/>
      <c r="AC5340" s="22"/>
      <c r="AF5340" s="22"/>
      <c r="AI5340" s="22"/>
      <c r="AL5340" s="22"/>
      <c r="AO5340" s="22"/>
      <c r="AR5340" s="22"/>
      <c r="AU5340" s="22"/>
      <c r="AX5340" s="22"/>
      <c r="BA5340" s="22"/>
      <c r="BD5340" s="22"/>
    </row>
    <row r="5341" spans="2:56" x14ac:dyDescent="0.3">
      <c r="B5341" s="22"/>
      <c r="C5341" s="55"/>
      <c r="D5341" s="44"/>
      <c r="G5341" s="22"/>
      <c r="H5341" s="44"/>
      <c r="I5341" s="67"/>
      <c r="J5341" s="67"/>
      <c r="K5341" s="4"/>
      <c r="N5341" s="22"/>
      <c r="Q5341" s="22"/>
      <c r="T5341" s="22"/>
      <c r="W5341" s="22"/>
      <c r="Z5341" s="22"/>
      <c r="AC5341" s="22"/>
      <c r="AF5341" s="22"/>
      <c r="AI5341" s="22"/>
      <c r="AL5341" s="22"/>
      <c r="AO5341" s="22"/>
      <c r="AR5341" s="22"/>
      <c r="AU5341" s="22"/>
      <c r="AX5341" s="22"/>
      <c r="BA5341" s="22"/>
      <c r="BD5341" s="22"/>
    </row>
    <row r="5342" spans="2:56" x14ac:dyDescent="0.3">
      <c r="B5342" s="22"/>
      <c r="C5342" s="55"/>
      <c r="D5342" s="44"/>
      <c r="G5342" s="22"/>
      <c r="H5342" s="44"/>
      <c r="I5342" s="67"/>
      <c r="J5342" s="67"/>
      <c r="K5342" s="4"/>
      <c r="N5342" s="22"/>
      <c r="Q5342" s="22"/>
      <c r="T5342" s="22"/>
      <c r="W5342" s="22"/>
      <c r="Z5342" s="22"/>
      <c r="AC5342" s="22"/>
      <c r="AF5342" s="22"/>
      <c r="AI5342" s="22"/>
      <c r="AL5342" s="22"/>
      <c r="AO5342" s="22"/>
      <c r="AR5342" s="22"/>
      <c r="AU5342" s="22"/>
      <c r="AX5342" s="22"/>
      <c r="BA5342" s="22"/>
      <c r="BD5342" s="22"/>
    </row>
    <row r="5343" spans="2:56" x14ac:dyDescent="0.3">
      <c r="B5343" s="22"/>
      <c r="C5343" s="55"/>
      <c r="D5343" s="44"/>
      <c r="G5343" s="22"/>
      <c r="H5343" s="44"/>
      <c r="I5343" s="67"/>
      <c r="J5343" s="67"/>
      <c r="K5343" s="4"/>
      <c r="N5343" s="22"/>
      <c r="Q5343" s="22"/>
      <c r="T5343" s="22"/>
      <c r="W5343" s="22"/>
      <c r="Z5343" s="22"/>
      <c r="AC5343" s="22"/>
      <c r="AF5343" s="22"/>
      <c r="AI5343" s="22"/>
      <c r="AL5343" s="22"/>
      <c r="AO5343" s="22"/>
      <c r="AR5343" s="22"/>
      <c r="AU5343" s="22"/>
      <c r="AX5343" s="22"/>
      <c r="BA5343" s="22"/>
      <c r="BD5343" s="22"/>
    </row>
    <row r="5344" spans="2:56" x14ac:dyDescent="0.3">
      <c r="B5344" s="22"/>
      <c r="C5344" s="55"/>
      <c r="D5344" s="44"/>
      <c r="G5344" s="22"/>
      <c r="H5344" s="44"/>
      <c r="I5344" s="67"/>
      <c r="J5344" s="67"/>
      <c r="K5344" s="4"/>
      <c r="N5344" s="22"/>
      <c r="Q5344" s="22"/>
      <c r="T5344" s="22"/>
      <c r="W5344" s="22"/>
      <c r="Z5344" s="22"/>
      <c r="AC5344" s="22"/>
      <c r="AF5344" s="22"/>
      <c r="AI5344" s="22"/>
      <c r="AL5344" s="22"/>
      <c r="AO5344" s="22"/>
      <c r="AR5344" s="22"/>
      <c r="AU5344" s="22"/>
      <c r="AX5344" s="22"/>
      <c r="BA5344" s="22"/>
      <c r="BD5344" s="22"/>
    </row>
    <row r="5345" spans="2:56" x14ac:dyDescent="0.3">
      <c r="B5345" s="22"/>
      <c r="C5345" s="55"/>
      <c r="D5345" s="44"/>
      <c r="G5345" s="22"/>
      <c r="H5345" s="44"/>
      <c r="I5345" s="67"/>
      <c r="J5345" s="67"/>
      <c r="K5345" s="4"/>
      <c r="N5345" s="22"/>
      <c r="Q5345" s="22"/>
      <c r="T5345" s="22"/>
      <c r="W5345" s="22"/>
      <c r="Z5345" s="22"/>
      <c r="AC5345" s="22"/>
      <c r="AF5345" s="22"/>
      <c r="AI5345" s="22"/>
      <c r="AL5345" s="22"/>
      <c r="AO5345" s="22"/>
      <c r="AR5345" s="22"/>
      <c r="AU5345" s="22"/>
      <c r="AX5345" s="22"/>
      <c r="BA5345" s="22"/>
      <c r="BD5345" s="22"/>
    </row>
    <row r="5346" spans="2:56" x14ac:dyDescent="0.3">
      <c r="B5346" s="22"/>
      <c r="C5346" s="55"/>
      <c r="D5346" s="44"/>
      <c r="G5346" s="22"/>
      <c r="H5346" s="44"/>
      <c r="I5346" s="67"/>
      <c r="J5346" s="67"/>
      <c r="K5346" s="4"/>
      <c r="N5346" s="22"/>
      <c r="Q5346" s="22"/>
      <c r="T5346" s="22"/>
      <c r="W5346" s="22"/>
      <c r="Z5346" s="22"/>
      <c r="AC5346" s="22"/>
      <c r="AF5346" s="22"/>
      <c r="AI5346" s="22"/>
      <c r="AL5346" s="22"/>
      <c r="AO5346" s="22"/>
      <c r="AR5346" s="22"/>
      <c r="AU5346" s="22"/>
      <c r="AX5346" s="22"/>
      <c r="BA5346" s="22"/>
      <c r="BD5346" s="22"/>
    </row>
    <row r="5347" spans="2:56" x14ac:dyDescent="0.3">
      <c r="B5347" s="22"/>
      <c r="C5347" s="55"/>
      <c r="D5347" s="44"/>
      <c r="G5347" s="22"/>
      <c r="H5347" s="44"/>
      <c r="I5347" s="67"/>
      <c r="J5347" s="67"/>
      <c r="K5347" s="4"/>
      <c r="N5347" s="22"/>
      <c r="Q5347" s="22"/>
      <c r="T5347" s="22"/>
      <c r="W5347" s="22"/>
      <c r="Z5347" s="22"/>
      <c r="AC5347" s="22"/>
      <c r="AF5347" s="22"/>
      <c r="AI5347" s="22"/>
      <c r="AL5347" s="22"/>
      <c r="AO5347" s="22"/>
      <c r="AR5347" s="22"/>
      <c r="AU5347" s="22"/>
      <c r="AX5347" s="22"/>
      <c r="BA5347" s="22"/>
      <c r="BD5347" s="22"/>
    </row>
    <row r="5348" spans="2:56" x14ac:dyDescent="0.3">
      <c r="B5348" s="22"/>
      <c r="C5348" s="55"/>
      <c r="D5348" s="44"/>
      <c r="G5348" s="22"/>
      <c r="H5348" s="44"/>
      <c r="I5348" s="67"/>
      <c r="J5348" s="67"/>
      <c r="K5348" s="4"/>
      <c r="N5348" s="22"/>
      <c r="Q5348" s="22"/>
      <c r="T5348" s="22"/>
      <c r="W5348" s="22"/>
      <c r="Z5348" s="22"/>
      <c r="AC5348" s="22"/>
      <c r="AF5348" s="22"/>
      <c r="AI5348" s="22"/>
      <c r="AL5348" s="22"/>
      <c r="AO5348" s="22"/>
      <c r="AR5348" s="22"/>
      <c r="AU5348" s="22"/>
      <c r="AX5348" s="22"/>
      <c r="BA5348" s="22"/>
      <c r="BD5348" s="22"/>
    </row>
    <row r="5349" spans="2:56" x14ac:dyDescent="0.3">
      <c r="B5349" s="22"/>
      <c r="C5349" s="55"/>
      <c r="D5349" s="44"/>
      <c r="G5349" s="22"/>
      <c r="H5349" s="44"/>
      <c r="I5349" s="67"/>
      <c r="J5349" s="67"/>
      <c r="K5349" s="4"/>
      <c r="N5349" s="22"/>
      <c r="Q5349" s="22"/>
      <c r="T5349" s="22"/>
      <c r="W5349" s="22"/>
      <c r="Z5349" s="22"/>
      <c r="AC5349" s="22"/>
      <c r="AF5349" s="22"/>
      <c r="AI5349" s="22"/>
      <c r="AL5349" s="22"/>
      <c r="AO5349" s="22"/>
      <c r="AR5349" s="22"/>
      <c r="AU5349" s="22"/>
      <c r="AX5349" s="22"/>
      <c r="BA5349" s="22"/>
      <c r="BD5349" s="22"/>
    </row>
    <row r="5350" spans="2:56" x14ac:dyDescent="0.3">
      <c r="B5350" s="22"/>
      <c r="C5350" s="55"/>
      <c r="D5350" s="44"/>
      <c r="G5350" s="22"/>
      <c r="H5350" s="44"/>
      <c r="I5350" s="67"/>
      <c r="J5350" s="67"/>
      <c r="K5350" s="4"/>
      <c r="N5350" s="22"/>
      <c r="Q5350" s="22"/>
      <c r="T5350" s="22"/>
      <c r="W5350" s="22"/>
      <c r="Z5350" s="22"/>
      <c r="AC5350" s="22"/>
      <c r="AF5350" s="22"/>
      <c r="AI5350" s="22"/>
      <c r="AL5350" s="22"/>
      <c r="AO5350" s="22"/>
      <c r="AR5350" s="22"/>
      <c r="AU5350" s="22"/>
      <c r="AX5350" s="22"/>
      <c r="BA5350" s="22"/>
      <c r="BD5350" s="22"/>
    </row>
    <row r="5351" spans="2:56" x14ac:dyDescent="0.3">
      <c r="B5351" s="22"/>
      <c r="C5351" s="55"/>
      <c r="D5351" s="44"/>
      <c r="G5351" s="22"/>
      <c r="H5351" s="44"/>
      <c r="I5351" s="67"/>
      <c r="J5351" s="67"/>
      <c r="K5351" s="4"/>
      <c r="N5351" s="22"/>
      <c r="Q5351" s="22"/>
      <c r="T5351" s="22"/>
      <c r="W5351" s="22"/>
      <c r="Z5351" s="22"/>
      <c r="AC5351" s="22"/>
      <c r="AF5351" s="22"/>
      <c r="AI5351" s="22"/>
      <c r="AL5351" s="22"/>
      <c r="AO5351" s="22"/>
      <c r="AR5351" s="22"/>
      <c r="AU5351" s="22"/>
      <c r="AX5351" s="22"/>
      <c r="BA5351" s="22"/>
      <c r="BD5351" s="22"/>
    </row>
    <row r="5352" spans="2:56" x14ac:dyDescent="0.3">
      <c r="B5352" s="22"/>
      <c r="C5352" s="55"/>
      <c r="D5352" s="44"/>
      <c r="G5352" s="22"/>
      <c r="H5352" s="44"/>
      <c r="I5352" s="67"/>
      <c r="J5352" s="67"/>
      <c r="K5352" s="4"/>
      <c r="N5352" s="22"/>
      <c r="Q5352" s="22"/>
      <c r="T5352" s="22"/>
      <c r="W5352" s="22"/>
      <c r="Z5352" s="22"/>
      <c r="AC5352" s="22"/>
      <c r="AF5352" s="22"/>
      <c r="AI5352" s="22"/>
      <c r="AL5352" s="22"/>
      <c r="AO5352" s="22"/>
      <c r="AR5352" s="22"/>
      <c r="AU5352" s="22"/>
      <c r="AX5352" s="22"/>
      <c r="BA5352" s="22"/>
      <c r="BD5352" s="22"/>
    </row>
    <row r="5353" spans="2:56" x14ac:dyDescent="0.3">
      <c r="B5353" s="22"/>
      <c r="C5353" s="55"/>
      <c r="D5353" s="44"/>
      <c r="G5353" s="22"/>
      <c r="H5353" s="44"/>
      <c r="I5353" s="67"/>
      <c r="J5353" s="67"/>
      <c r="K5353" s="4"/>
      <c r="N5353" s="22"/>
      <c r="Q5353" s="22"/>
      <c r="T5353" s="22"/>
      <c r="W5353" s="22"/>
      <c r="Z5353" s="22"/>
      <c r="AC5353" s="22"/>
      <c r="AF5353" s="22"/>
      <c r="AI5353" s="22"/>
      <c r="AL5353" s="22"/>
      <c r="AO5353" s="22"/>
      <c r="AR5353" s="22"/>
      <c r="AU5353" s="22"/>
      <c r="AX5353" s="22"/>
      <c r="BA5353" s="22"/>
      <c r="BD5353" s="22"/>
    </row>
    <row r="5354" spans="2:56" x14ac:dyDescent="0.3">
      <c r="B5354" s="22"/>
      <c r="C5354" s="55"/>
      <c r="D5354" s="44"/>
      <c r="G5354" s="22"/>
      <c r="H5354" s="44"/>
      <c r="I5354" s="67"/>
      <c r="J5354" s="67"/>
      <c r="K5354" s="4"/>
      <c r="N5354" s="22"/>
      <c r="Q5354" s="22"/>
      <c r="T5354" s="22"/>
      <c r="W5354" s="22"/>
      <c r="Z5354" s="22"/>
      <c r="AC5354" s="22"/>
      <c r="AF5354" s="22"/>
      <c r="AI5354" s="22"/>
      <c r="AL5354" s="22"/>
      <c r="AO5354" s="22"/>
      <c r="AR5354" s="22"/>
      <c r="AU5354" s="22"/>
      <c r="AX5354" s="22"/>
      <c r="BA5354" s="22"/>
      <c r="BD5354" s="22"/>
    </row>
    <row r="5355" spans="2:56" x14ac:dyDescent="0.3">
      <c r="B5355" s="22"/>
      <c r="C5355" s="55"/>
      <c r="D5355" s="44"/>
      <c r="G5355" s="22"/>
      <c r="H5355" s="44"/>
      <c r="I5355" s="67"/>
      <c r="J5355" s="67"/>
      <c r="K5355" s="4"/>
      <c r="N5355" s="22"/>
      <c r="Q5355" s="22"/>
      <c r="T5355" s="22"/>
      <c r="W5355" s="22"/>
      <c r="Z5355" s="22"/>
      <c r="AC5355" s="22"/>
      <c r="AF5355" s="22"/>
      <c r="AI5355" s="22"/>
      <c r="AL5355" s="22"/>
      <c r="AO5355" s="22"/>
      <c r="AR5355" s="22"/>
      <c r="AU5355" s="22"/>
      <c r="AX5355" s="22"/>
      <c r="BA5355" s="22"/>
      <c r="BD5355" s="22"/>
    </row>
    <row r="5356" spans="2:56" x14ac:dyDescent="0.3">
      <c r="B5356" s="22"/>
      <c r="C5356" s="55"/>
      <c r="D5356" s="44"/>
      <c r="G5356" s="22"/>
      <c r="H5356" s="44"/>
      <c r="I5356" s="67"/>
      <c r="J5356" s="67"/>
      <c r="K5356" s="4"/>
      <c r="N5356" s="22"/>
      <c r="Q5356" s="22"/>
      <c r="T5356" s="22"/>
      <c r="W5356" s="22"/>
      <c r="Z5356" s="22"/>
      <c r="AC5356" s="22"/>
      <c r="AF5356" s="22"/>
      <c r="AI5356" s="22"/>
      <c r="AL5356" s="22"/>
      <c r="AO5356" s="22"/>
      <c r="AR5356" s="22"/>
      <c r="AU5356" s="22"/>
      <c r="AX5356" s="22"/>
      <c r="BA5356" s="22"/>
      <c r="BD5356" s="22"/>
    </row>
    <row r="5357" spans="2:56" x14ac:dyDescent="0.3">
      <c r="B5357" s="22"/>
      <c r="C5357" s="55"/>
      <c r="D5357" s="44"/>
      <c r="G5357" s="22"/>
      <c r="H5357" s="44"/>
      <c r="I5357" s="67"/>
      <c r="J5357" s="67"/>
      <c r="K5357" s="4"/>
      <c r="N5357" s="22"/>
      <c r="Q5357" s="22"/>
      <c r="T5357" s="22"/>
      <c r="W5357" s="22"/>
      <c r="Z5357" s="22"/>
      <c r="AC5357" s="22"/>
      <c r="AF5357" s="22"/>
      <c r="AI5357" s="22"/>
      <c r="AL5357" s="22"/>
      <c r="AO5357" s="22"/>
      <c r="AR5357" s="22"/>
      <c r="AU5357" s="22"/>
      <c r="AX5357" s="22"/>
      <c r="BA5357" s="22"/>
      <c r="BD5357" s="22"/>
    </row>
    <row r="5358" spans="2:56" x14ac:dyDescent="0.3">
      <c r="B5358" s="22"/>
      <c r="C5358" s="55"/>
      <c r="D5358" s="44"/>
      <c r="G5358" s="22"/>
      <c r="H5358" s="44"/>
      <c r="I5358" s="67"/>
      <c r="J5358" s="67"/>
      <c r="K5358" s="4"/>
      <c r="N5358" s="22"/>
      <c r="Q5358" s="22"/>
      <c r="T5358" s="22"/>
      <c r="W5358" s="22"/>
      <c r="Z5358" s="22"/>
      <c r="AC5358" s="22"/>
      <c r="AF5358" s="22"/>
      <c r="AI5358" s="22"/>
      <c r="AL5358" s="22"/>
      <c r="AO5358" s="22"/>
      <c r="AR5358" s="22"/>
      <c r="AU5358" s="22"/>
      <c r="AX5358" s="22"/>
      <c r="BA5358" s="22"/>
      <c r="BD5358" s="22"/>
    </row>
    <row r="5359" spans="2:56" x14ac:dyDescent="0.3">
      <c r="B5359" s="22"/>
      <c r="C5359" s="55"/>
      <c r="D5359" s="44"/>
      <c r="G5359" s="22"/>
      <c r="H5359" s="44"/>
      <c r="I5359" s="67"/>
      <c r="J5359" s="67"/>
      <c r="K5359" s="4"/>
      <c r="N5359" s="22"/>
      <c r="Q5359" s="22"/>
      <c r="T5359" s="22"/>
      <c r="W5359" s="22"/>
      <c r="Z5359" s="22"/>
      <c r="AC5359" s="22"/>
      <c r="AF5359" s="22"/>
      <c r="AI5359" s="22"/>
      <c r="AL5359" s="22"/>
      <c r="AO5359" s="22"/>
      <c r="AR5359" s="22"/>
      <c r="AU5359" s="22"/>
      <c r="AX5359" s="22"/>
      <c r="BA5359" s="22"/>
      <c r="BD5359" s="22"/>
    </row>
    <row r="5360" spans="2:56" x14ac:dyDescent="0.3">
      <c r="B5360" s="22"/>
      <c r="C5360" s="55"/>
      <c r="D5360" s="44"/>
      <c r="G5360" s="22"/>
      <c r="H5360" s="44"/>
      <c r="I5360" s="67"/>
      <c r="J5360" s="67"/>
      <c r="K5360" s="4"/>
      <c r="N5360" s="22"/>
      <c r="Q5360" s="22"/>
      <c r="T5360" s="22"/>
      <c r="W5360" s="22"/>
      <c r="Z5360" s="22"/>
      <c r="AC5360" s="22"/>
      <c r="AF5360" s="22"/>
      <c r="AI5360" s="22"/>
      <c r="AL5360" s="22"/>
      <c r="AO5360" s="22"/>
      <c r="AR5360" s="22"/>
      <c r="AU5360" s="22"/>
      <c r="AX5360" s="22"/>
      <c r="BA5360" s="22"/>
      <c r="BD5360" s="22"/>
    </row>
    <row r="5361" spans="2:56" x14ac:dyDescent="0.3">
      <c r="B5361" s="22"/>
      <c r="C5361" s="55"/>
      <c r="D5361" s="44"/>
      <c r="G5361" s="22"/>
      <c r="H5361" s="44"/>
      <c r="I5361" s="67"/>
      <c r="J5361" s="67"/>
      <c r="K5361" s="4"/>
      <c r="N5361" s="22"/>
      <c r="Q5361" s="22"/>
      <c r="T5361" s="22"/>
      <c r="W5361" s="22"/>
      <c r="Z5361" s="22"/>
      <c r="AC5361" s="22"/>
      <c r="AF5361" s="22"/>
      <c r="AI5361" s="22"/>
      <c r="AL5361" s="22"/>
      <c r="AO5361" s="22"/>
      <c r="AR5361" s="22"/>
      <c r="AU5361" s="22"/>
      <c r="AX5361" s="22"/>
      <c r="BA5361" s="22"/>
      <c r="BD5361" s="22"/>
    </row>
    <row r="5362" spans="2:56" x14ac:dyDescent="0.3">
      <c r="B5362" s="22"/>
      <c r="C5362" s="55"/>
      <c r="D5362" s="44"/>
      <c r="G5362" s="22"/>
      <c r="H5362" s="44"/>
      <c r="I5362" s="67"/>
      <c r="J5362" s="67"/>
      <c r="K5362" s="4"/>
      <c r="N5362" s="22"/>
      <c r="Q5362" s="22"/>
      <c r="T5362" s="22"/>
      <c r="W5362" s="22"/>
      <c r="Z5362" s="22"/>
      <c r="AC5362" s="22"/>
      <c r="AF5362" s="22"/>
      <c r="AI5362" s="22"/>
      <c r="AL5362" s="22"/>
      <c r="AO5362" s="22"/>
      <c r="AR5362" s="22"/>
      <c r="AU5362" s="22"/>
      <c r="AX5362" s="22"/>
      <c r="BA5362" s="22"/>
      <c r="BD5362" s="22"/>
    </row>
    <row r="5363" spans="2:56" x14ac:dyDescent="0.3">
      <c r="B5363" s="22"/>
      <c r="C5363" s="55"/>
      <c r="D5363" s="44"/>
      <c r="G5363" s="22"/>
      <c r="H5363" s="44"/>
      <c r="I5363" s="67"/>
      <c r="J5363" s="67"/>
      <c r="K5363" s="4"/>
      <c r="N5363" s="22"/>
      <c r="Q5363" s="22"/>
      <c r="T5363" s="22"/>
      <c r="W5363" s="22"/>
      <c r="Z5363" s="22"/>
      <c r="AC5363" s="22"/>
      <c r="AF5363" s="22"/>
      <c r="AI5363" s="22"/>
      <c r="AL5363" s="22"/>
      <c r="AO5363" s="22"/>
      <c r="AR5363" s="22"/>
      <c r="AU5363" s="22"/>
      <c r="AX5363" s="22"/>
      <c r="BA5363" s="22"/>
      <c r="BD5363" s="22"/>
    </row>
    <row r="5364" spans="2:56" x14ac:dyDescent="0.3">
      <c r="B5364" s="22"/>
      <c r="C5364" s="55"/>
      <c r="D5364" s="44"/>
      <c r="G5364" s="22"/>
      <c r="H5364" s="44"/>
      <c r="I5364" s="67"/>
      <c r="J5364" s="67"/>
      <c r="K5364" s="4"/>
      <c r="N5364" s="22"/>
      <c r="Q5364" s="22"/>
      <c r="T5364" s="22"/>
      <c r="W5364" s="22"/>
      <c r="Z5364" s="22"/>
      <c r="AC5364" s="22"/>
      <c r="AF5364" s="22"/>
      <c r="AI5364" s="22"/>
      <c r="AL5364" s="22"/>
      <c r="AO5364" s="22"/>
      <c r="AR5364" s="22"/>
      <c r="AU5364" s="22"/>
      <c r="AX5364" s="22"/>
      <c r="BA5364" s="22"/>
      <c r="BD5364" s="22"/>
    </row>
    <row r="5365" spans="2:56" x14ac:dyDescent="0.3">
      <c r="B5365" s="22"/>
      <c r="C5365" s="55"/>
      <c r="D5365" s="44"/>
      <c r="G5365" s="22"/>
      <c r="H5365" s="44"/>
      <c r="I5365" s="67"/>
      <c r="J5365" s="67"/>
      <c r="K5365" s="4"/>
      <c r="N5365" s="22"/>
      <c r="Q5365" s="22"/>
      <c r="T5365" s="22"/>
      <c r="W5365" s="22"/>
      <c r="Z5365" s="22"/>
      <c r="AC5365" s="22"/>
      <c r="AF5365" s="22"/>
      <c r="AI5365" s="22"/>
      <c r="AL5365" s="22"/>
      <c r="AO5365" s="22"/>
      <c r="AR5365" s="22"/>
      <c r="AU5365" s="22"/>
      <c r="AX5365" s="22"/>
      <c r="BA5365" s="22"/>
      <c r="BD5365" s="22"/>
    </row>
    <row r="5366" spans="2:56" x14ac:dyDescent="0.3">
      <c r="B5366" s="22"/>
      <c r="C5366" s="55"/>
      <c r="D5366" s="44"/>
      <c r="G5366" s="22"/>
      <c r="H5366" s="44"/>
      <c r="I5366" s="67"/>
      <c r="J5366" s="67"/>
      <c r="K5366" s="4"/>
      <c r="N5366" s="22"/>
      <c r="Q5366" s="22"/>
      <c r="T5366" s="22"/>
      <c r="W5366" s="22"/>
      <c r="Z5366" s="22"/>
      <c r="AC5366" s="22"/>
      <c r="AF5366" s="22"/>
      <c r="AI5366" s="22"/>
      <c r="AL5366" s="22"/>
      <c r="AO5366" s="22"/>
      <c r="AR5366" s="22"/>
      <c r="AU5366" s="22"/>
      <c r="AX5366" s="22"/>
      <c r="BA5366" s="22"/>
      <c r="BD5366" s="22"/>
    </row>
    <row r="5367" spans="2:56" x14ac:dyDescent="0.3">
      <c r="B5367" s="22"/>
      <c r="C5367" s="55"/>
      <c r="D5367" s="44"/>
      <c r="G5367" s="22"/>
      <c r="H5367" s="44"/>
      <c r="I5367" s="67"/>
      <c r="J5367" s="67"/>
      <c r="K5367" s="4"/>
      <c r="N5367" s="22"/>
      <c r="Q5367" s="22"/>
      <c r="T5367" s="22"/>
      <c r="W5367" s="22"/>
      <c r="Z5367" s="22"/>
      <c r="AC5367" s="22"/>
      <c r="AF5367" s="22"/>
      <c r="AI5367" s="22"/>
      <c r="AL5367" s="22"/>
      <c r="AO5367" s="22"/>
      <c r="AR5367" s="22"/>
      <c r="AU5367" s="22"/>
      <c r="AX5367" s="22"/>
      <c r="BA5367" s="22"/>
      <c r="BD5367" s="22"/>
    </row>
    <row r="5368" spans="2:56" x14ac:dyDescent="0.3">
      <c r="B5368" s="22"/>
      <c r="C5368" s="55"/>
      <c r="D5368" s="44"/>
      <c r="G5368" s="22"/>
      <c r="H5368" s="44"/>
      <c r="I5368" s="67"/>
      <c r="J5368" s="67"/>
      <c r="K5368" s="4"/>
      <c r="N5368" s="22"/>
      <c r="Q5368" s="22"/>
      <c r="T5368" s="22"/>
      <c r="W5368" s="22"/>
      <c r="Z5368" s="22"/>
      <c r="AC5368" s="22"/>
      <c r="AF5368" s="22"/>
      <c r="AI5368" s="22"/>
      <c r="AL5368" s="22"/>
      <c r="AO5368" s="22"/>
      <c r="AR5368" s="22"/>
      <c r="AU5368" s="22"/>
      <c r="AX5368" s="22"/>
      <c r="BA5368" s="22"/>
      <c r="BD5368" s="22"/>
    </row>
    <row r="5369" spans="2:56" x14ac:dyDescent="0.3">
      <c r="B5369" s="22"/>
      <c r="C5369" s="55"/>
      <c r="D5369" s="44"/>
      <c r="G5369" s="22"/>
      <c r="H5369" s="44"/>
      <c r="I5369" s="67"/>
      <c r="J5369" s="67"/>
      <c r="K5369" s="4"/>
      <c r="N5369" s="22"/>
      <c r="Q5369" s="22"/>
      <c r="T5369" s="22"/>
      <c r="W5369" s="22"/>
      <c r="Z5369" s="22"/>
      <c r="AC5369" s="22"/>
      <c r="AF5369" s="22"/>
      <c r="AI5369" s="22"/>
      <c r="AL5369" s="22"/>
      <c r="AO5369" s="22"/>
      <c r="AR5369" s="22"/>
      <c r="AU5369" s="22"/>
      <c r="AX5369" s="22"/>
      <c r="BA5369" s="22"/>
      <c r="BD5369" s="22"/>
    </row>
    <row r="5370" spans="2:56" x14ac:dyDescent="0.3">
      <c r="B5370" s="22"/>
      <c r="C5370" s="55"/>
      <c r="D5370" s="44"/>
      <c r="G5370" s="22"/>
      <c r="H5370" s="44"/>
      <c r="I5370" s="67"/>
      <c r="J5370" s="67"/>
      <c r="K5370" s="4"/>
      <c r="N5370" s="22"/>
      <c r="Q5370" s="22"/>
      <c r="T5370" s="22"/>
      <c r="W5370" s="22"/>
      <c r="Z5370" s="22"/>
      <c r="AC5370" s="22"/>
      <c r="AF5370" s="22"/>
      <c r="AI5370" s="22"/>
      <c r="AL5370" s="22"/>
      <c r="AO5370" s="22"/>
      <c r="AR5370" s="22"/>
      <c r="AU5370" s="22"/>
      <c r="AX5370" s="22"/>
      <c r="BA5370" s="22"/>
      <c r="BD5370" s="22"/>
    </row>
    <row r="5371" spans="2:56" x14ac:dyDescent="0.3">
      <c r="B5371" s="22"/>
      <c r="C5371" s="55"/>
      <c r="D5371" s="44"/>
      <c r="G5371" s="22"/>
      <c r="H5371" s="44"/>
      <c r="I5371" s="67"/>
      <c r="J5371" s="67"/>
      <c r="K5371" s="4"/>
      <c r="N5371" s="22"/>
      <c r="Q5371" s="22"/>
      <c r="T5371" s="22"/>
      <c r="W5371" s="22"/>
      <c r="Z5371" s="22"/>
      <c r="AC5371" s="22"/>
      <c r="AF5371" s="22"/>
      <c r="AI5371" s="22"/>
      <c r="AL5371" s="22"/>
      <c r="AO5371" s="22"/>
      <c r="AR5371" s="22"/>
      <c r="AU5371" s="22"/>
      <c r="AX5371" s="22"/>
      <c r="BA5371" s="22"/>
      <c r="BD5371" s="22"/>
    </row>
    <row r="5372" spans="2:56" x14ac:dyDescent="0.3">
      <c r="B5372" s="22"/>
      <c r="C5372" s="55"/>
      <c r="D5372" s="44"/>
      <c r="G5372" s="22"/>
      <c r="H5372" s="44"/>
      <c r="I5372" s="67"/>
      <c r="J5372" s="67"/>
      <c r="K5372" s="4"/>
      <c r="N5372" s="22"/>
      <c r="Q5372" s="22"/>
      <c r="T5372" s="22"/>
      <c r="W5372" s="22"/>
      <c r="Z5372" s="22"/>
      <c r="AC5372" s="22"/>
      <c r="AF5372" s="22"/>
      <c r="AI5372" s="22"/>
      <c r="AL5372" s="22"/>
      <c r="AO5372" s="22"/>
      <c r="AR5372" s="22"/>
      <c r="AU5372" s="22"/>
      <c r="AX5372" s="22"/>
      <c r="BA5372" s="22"/>
      <c r="BD5372" s="22"/>
    </row>
    <row r="5373" spans="2:56" x14ac:dyDescent="0.3">
      <c r="B5373" s="22"/>
      <c r="C5373" s="55"/>
      <c r="D5373" s="44"/>
      <c r="G5373" s="22"/>
      <c r="H5373" s="44"/>
      <c r="I5373" s="67"/>
      <c r="J5373" s="67"/>
      <c r="K5373" s="4"/>
      <c r="N5373" s="22"/>
      <c r="Q5373" s="22"/>
      <c r="T5373" s="22"/>
      <c r="W5373" s="22"/>
      <c r="Z5373" s="22"/>
      <c r="AC5373" s="22"/>
      <c r="AF5373" s="22"/>
      <c r="AI5373" s="22"/>
      <c r="AL5373" s="22"/>
      <c r="AO5373" s="22"/>
      <c r="AR5373" s="22"/>
      <c r="AU5373" s="22"/>
      <c r="AX5373" s="22"/>
      <c r="BA5373" s="22"/>
      <c r="BD5373" s="22"/>
    </row>
    <row r="5374" spans="2:56" x14ac:dyDescent="0.3">
      <c r="B5374" s="22"/>
      <c r="C5374" s="55"/>
      <c r="D5374" s="44"/>
      <c r="G5374" s="22"/>
      <c r="H5374" s="44"/>
      <c r="I5374" s="67"/>
      <c r="J5374" s="67"/>
      <c r="K5374" s="4"/>
      <c r="N5374" s="22"/>
      <c r="Q5374" s="22"/>
      <c r="T5374" s="22"/>
      <c r="W5374" s="22"/>
      <c r="Z5374" s="22"/>
      <c r="AC5374" s="22"/>
      <c r="AF5374" s="22"/>
      <c r="AI5374" s="22"/>
      <c r="AL5374" s="22"/>
      <c r="AO5374" s="22"/>
      <c r="AR5374" s="22"/>
      <c r="AU5374" s="22"/>
      <c r="AX5374" s="22"/>
      <c r="BA5374" s="22"/>
      <c r="BD5374" s="22"/>
    </row>
    <row r="5375" spans="2:56" x14ac:dyDescent="0.3">
      <c r="B5375" s="22"/>
      <c r="C5375" s="55"/>
      <c r="D5375" s="44"/>
      <c r="G5375" s="22"/>
      <c r="H5375" s="44"/>
      <c r="I5375" s="67"/>
      <c r="J5375" s="67"/>
      <c r="K5375" s="4"/>
      <c r="N5375" s="22"/>
      <c r="Q5375" s="22"/>
      <c r="T5375" s="22"/>
      <c r="W5375" s="22"/>
      <c r="Z5375" s="22"/>
      <c r="AC5375" s="22"/>
      <c r="AF5375" s="22"/>
      <c r="AI5375" s="22"/>
      <c r="AL5375" s="22"/>
      <c r="AO5375" s="22"/>
      <c r="AR5375" s="22"/>
      <c r="AU5375" s="22"/>
      <c r="AX5375" s="22"/>
      <c r="BA5375" s="22"/>
      <c r="BD5375" s="22"/>
    </row>
    <row r="5376" spans="2:56" x14ac:dyDescent="0.3">
      <c r="B5376" s="22"/>
      <c r="C5376" s="55"/>
      <c r="D5376" s="44"/>
      <c r="G5376" s="22"/>
      <c r="H5376" s="44"/>
      <c r="I5376" s="67"/>
      <c r="J5376" s="67"/>
      <c r="K5376" s="4"/>
      <c r="N5376" s="22"/>
      <c r="Q5376" s="22"/>
      <c r="T5376" s="22"/>
      <c r="W5376" s="22"/>
      <c r="Z5376" s="22"/>
      <c r="AC5376" s="22"/>
      <c r="AF5376" s="22"/>
      <c r="AI5376" s="22"/>
      <c r="AL5376" s="22"/>
      <c r="AO5376" s="22"/>
      <c r="AR5376" s="22"/>
      <c r="AU5376" s="22"/>
      <c r="AX5376" s="22"/>
      <c r="BA5376" s="22"/>
      <c r="BD5376" s="22"/>
    </row>
    <row r="5377" spans="2:56" x14ac:dyDescent="0.3">
      <c r="B5377" s="22"/>
      <c r="C5377" s="55"/>
      <c r="D5377" s="44"/>
      <c r="G5377" s="22"/>
      <c r="H5377" s="44"/>
      <c r="I5377" s="67"/>
      <c r="J5377" s="67"/>
      <c r="K5377" s="4"/>
      <c r="N5377" s="22"/>
      <c r="Q5377" s="22"/>
      <c r="T5377" s="22"/>
      <c r="W5377" s="22"/>
      <c r="Z5377" s="22"/>
      <c r="AC5377" s="22"/>
      <c r="AF5377" s="22"/>
      <c r="AI5377" s="22"/>
      <c r="AL5377" s="22"/>
      <c r="AO5377" s="22"/>
      <c r="AR5377" s="22"/>
      <c r="AU5377" s="22"/>
      <c r="AX5377" s="22"/>
      <c r="BA5377" s="22"/>
      <c r="BD5377" s="22"/>
    </row>
    <row r="5378" spans="2:56" x14ac:dyDescent="0.3">
      <c r="B5378" s="22"/>
      <c r="C5378" s="55"/>
      <c r="D5378" s="44"/>
      <c r="G5378" s="22"/>
      <c r="H5378" s="44"/>
      <c r="I5378" s="67"/>
      <c r="J5378" s="67"/>
      <c r="K5378" s="4"/>
      <c r="N5378" s="22"/>
      <c r="Q5378" s="22"/>
      <c r="T5378" s="22"/>
      <c r="W5378" s="22"/>
      <c r="Z5378" s="22"/>
      <c r="AC5378" s="22"/>
      <c r="AF5378" s="22"/>
      <c r="AI5378" s="22"/>
      <c r="AL5378" s="22"/>
      <c r="AO5378" s="22"/>
      <c r="AR5378" s="22"/>
      <c r="AU5378" s="22"/>
      <c r="AX5378" s="22"/>
      <c r="BA5378" s="22"/>
      <c r="BD5378" s="22"/>
    </row>
    <row r="5379" spans="2:56" x14ac:dyDescent="0.3">
      <c r="B5379" s="22"/>
      <c r="C5379" s="55"/>
      <c r="D5379" s="44"/>
      <c r="G5379" s="22"/>
      <c r="H5379" s="44"/>
      <c r="I5379" s="67"/>
      <c r="J5379" s="67"/>
      <c r="K5379" s="4"/>
      <c r="N5379" s="22"/>
      <c r="Q5379" s="22"/>
      <c r="T5379" s="22"/>
      <c r="W5379" s="22"/>
      <c r="Z5379" s="22"/>
      <c r="AC5379" s="22"/>
      <c r="AF5379" s="22"/>
      <c r="AI5379" s="22"/>
      <c r="AL5379" s="22"/>
      <c r="AO5379" s="22"/>
      <c r="AR5379" s="22"/>
      <c r="AU5379" s="22"/>
      <c r="AX5379" s="22"/>
      <c r="BA5379" s="22"/>
      <c r="BD5379" s="22"/>
    </row>
    <row r="5380" spans="2:56" x14ac:dyDescent="0.3">
      <c r="B5380" s="22"/>
      <c r="C5380" s="55"/>
      <c r="D5380" s="44"/>
      <c r="G5380" s="22"/>
      <c r="H5380" s="44"/>
      <c r="I5380" s="67"/>
      <c r="J5380" s="67"/>
      <c r="K5380" s="4"/>
      <c r="N5380" s="22"/>
      <c r="Q5380" s="22"/>
      <c r="T5380" s="22"/>
      <c r="W5380" s="22"/>
      <c r="Z5380" s="22"/>
      <c r="AC5380" s="22"/>
      <c r="AF5380" s="22"/>
      <c r="AI5380" s="22"/>
      <c r="AL5380" s="22"/>
      <c r="AO5380" s="22"/>
      <c r="AR5380" s="22"/>
      <c r="AU5380" s="22"/>
      <c r="AX5380" s="22"/>
      <c r="BA5380" s="22"/>
      <c r="BD5380" s="22"/>
    </row>
    <row r="5381" spans="2:56" x14ac:dyDescent="0.3">
      <c r="B5381" s="22"/>
      <c r="C5381" s="55"/>
      <c r="D5381" s="44"/>
      <c r="G5381" s="22"/>
      <c r="H5381" s="44"/>
      <c r="I5381" s="67"/>
      <c r="J5381" s="67"/>
      <c r="K5381" s="4"/>
      <c r="N5381" s="22"/>
      <c r="Q5381" s="22"/>
      <c r="T5381" s="22"/>
      <c r="W5381" s="22"/>
      <c r="Z5381" s="22"/>
      <c r="AC5381" s="22"/>
      <c r="AF5381" s="22"/>
      <c r="AI5381" s="22"/>
      <c r="AL5381" s="22"/>
      <c r="AO5381" s="22"/>
      <c r="AR5381" s="22"/>
      <c r="AU5381" s="22"/>
      <c r="AX5381" s="22"/>
      <c r="BA5381" s="22"/>
      <c r="BD5381" s="22"/>
    </row>
    <row r="5382" spans="2:56" x14ac:dyDescent="0.3">
      <c r="B5382" s="22"/>
      <c r="C5382" s="55"/>
      <c r="D5382" s="44"/>
      <c r="G5382" s="22"/>
      <c r="H5382" s="44"/>
      <c r="I5382" s="67"/>
      <c r="J5382" s="67"/>
      <c r="K5382" s="4"/>
      <c r="N5382" s="22"/>
      <c r="Q5382" s="22"/>
      <c r="T5382" s="22"/>
      <c r="W5382" s="22"/>
      <c r="Z5382" s="22"/>
      <c r="AC5382" s="22"/>
      <c r="AF5382" s="22"/>
      <c r="AI5382" s="22"/>
      <c r="AL5382" s="22"/>
      <c r="AO5382" s="22"/>
      <c r="AR5382" s="22"/>
      <c r="AU5382" s="22"/>
      <c r="AX5382" s="22"/>
      <c r="BA5382" s="22"/>
      <c r="BD5382" s="22"/>
    </row>
    <row r="5383" spans="2:56" x14ac:dyDescent="0.3">
      <c r="B5383" s="22"/>
      <c r="C5383" s="55"/>
      <c r="D5383" s="44"/>
      <c r="G5383" s="22"/>
      <c r="H5383" s="44"/>
      <c r="I5383" s="67"/>
      <c r="J5383" s="67"/>
      <c r="K5383" s="4"/>
      <c r="N5383" s="22"/>
      <c r="Q5383" s="22"/>
      <c r="T5383" s="22"/>
      <c r="W5383" s="22"/>
      <c r="Z5383" s="22"/>
      <c r="AC5383" s="22"/>
      <c r="AF5383" s="22"/>
      <c r="AI5383" s="22"/>
      <c r="AL5383" s="22"/>
      <c r="AO5383" s="22"/>
      <c r="AR5383" s="22"/>
      <c r="AU5383" s="22"/>
      <c r="AX5383" s="22"/>
      <c r="BA5383" s="22"/>
      <c r="BD5383" s="22"/>
    </row>
    <row r="5384" spans="2:56" x14ac:dyDescent="0.3">
      <c r="B5384" s="22"/>
      <c r="C5384" s="55"/>
      <c r="D5384" s="44"/>
      <c r="G5384" s="22"/>
      <c r="H5384" s="44"/>
      <c r="I5384" s="67"/>
      <c r="J5384" s="67"/>
      <c r="K5384" s="4"/>
      <c r="N5384" s="22"/>
      <c r="Q5384" s="22"/>
      <c r="T5384" s="22"/>
      <c r="W5384" s="22"/>
      <c r="Z5384" s="22"/>
      <c r="AC5384" s="22"/>
      <c r="AF5384" s="22"/>
      <c r="AI5384" s="22"/>
      <c r="AL5384" s="22"/>
      <c r="AO5384" s="22"/>
      <c r="AR5384" s="22"/>
      <c r="AU5384" s="22"/>
      <c r="AX5384" s="22"/>
      <c r="BA5384" s="22"/>
      <c r="BD5384" s="22"/>
    </row>
    <row r="5385" spans="2:56" x14ac:dyDescent="0.3">
      <c r="B5385" s="22"/>
      <c r="C5385" s="55"/>
      <c r="D5385" s="44"/>
      <c r="G5385" s="22"/>
      <c r="H5385" s="44"/>
      <c r="I5385" s="67"/>
      <c r="J5385" s="67"/>
      <c r="K5385" s="4"/>
      <c r="N5385" s="22"/>
      <c r="Q5385" s="22"/>
      <c r="T5385" s="22"/>
      <c r="W5385" s="22"/>
      <c r="Z5385" s="22"/>
      <c r="AC5385" s="22"/>
      <c r="AF5385" s="22"/>
      <c r="AI5385" s="22"/>
      <c r="AL5385" s="22"/>
      <c r="AO5385" s="22"/>
      <c r="AR5385" s="22"/>
      <c r="AU5385" s="22"/>
      <c r="AX5385" s="22"/>
      <c r="BA5385" s="22"/>
      <c r="BD5385" s="22"/>
    </row>
    <row r="5386" spans="2:56" x14ac:dyDescent="0.3">
      <c r="B5386" s="22"/>
      <c r="C5386" s="55"/>
      <c r="D5386" s="44"/>
      <c r="G5386" s="22"/>
      <c r="H5386" s="44"/>
      <c r="I5386" s="67"/>
      <c r="J5386" s="67"/>
      <c r="K5386" s="4"/>
      <c r="N5386" s="22"/>
      <c r="Q5386" s="22"/>
      <c r="T5386" s="22"/>
      <c r="W5386" s="22"/>
      <c r="Z5386" s="22"/>
      <c r="AC5386" s="22"/>
      <c r="AF5386" s="22"/>
      <c r="AI5386" s="22"/>
      <c r="AL5386" s="22"/>
      <c r="AO5386" s="22"/>
      <c r="AR5386" s="22"/>
      <c r="AU5386" s="22"/>
      <c r="AX5386" s="22"/>
      <c r="BA5386" s="22"/>
      <c r="BD5386" s="22"/>
    </row>
    <row r="5387" spans="2:56" x14ac:dyDescent="0.3">
      <c r="B5387" s="22"/>
      <c r="C5387" s="55"/>
      <c r="D5387" s="44"/>
      <c r="G5387" s="22"/>
      <c r="H5387" s="44"/>
      <c r="I5387" s="67"/>
      <c r="J5387" s="67"/>
      <c r="K5387" s="4"/>
      <c r="N5387" s="22"/>
      <c r="Q5387" s="22"/>
      <c r="T5387" s="22"/>
      <c r="W5387" s="22"/>
      <c r="Z5387" s="22"/>
      <c r="AC5387" s="22"/>
      <c r="AF5387" s="22"/>
      <c r="AI5387" s="22"/>
      <c r="AL5387" s="22"/>
      <c r="AO5387" s="22"/>
      <c r="AR5387" s="22"/>
      <c r="AU5387" s="22"/>
      <c r="AX5387" s="22"/>
      <c r="BA5387" s="22"/>
      <c r="BD5387" s="22"/>
    </row>
    <row r="5388" spans="2:56" x14ac:dyDescent="0.3">
      <c r="B5388" s="22"/>
      <c r="C5388" s="55"/>
      <c r="D5388" s="44"/>
      <c r="G5388" s="22"/>
      <c r="H5388" s="44"/>
      <c r="I5388" s="67"/>
      <c r="J5388" s="67"/>
      <c r="K5388" s="4"/>
      <c r="N5388" s="22"/>
      <c r="Q5388" s="22"/>
      <c r="T5388" s="22"/>
      <c r="W5388" s="22"/>
      <c r="Z5388" s="22"/>
      <c r="AC5388" s="22"/>
      <c r="AF5388" s="22"/>
      <c r="AI5388" s="22"/>
      <c r="AL5388" s="22"/>
      <c r="AO5388" s="22"/>
      <c r="AR5388" s="22"/>
      <c r="AU5388" s="22"/>
      <c r="AX5388" s="22"/>
      <c r="BA5388" s="22"/>
      <c r="BD5388" s="22"/>
    </row>
    <row r="5389" spans="2:56" x14ac:dyDescent="0.3">
      <c r="B5389" s="22"/>
      <c r="C5389" s="55"/>
      <c r="D5389" s="44"/>
      <c r="G5389" s="22"/>
      <c r="H5389" s="44"/>
      <c r="I5389" s="67"/>
      <c r="J5389" s="67"/>
      <c r="K5389" s="4"/>
      <c r="N5389" s="22"/>
      <c r="Q5389" s="22"/>
      <c r="T5389" s="22"/>
      <c r="W5389" s="22"/>
      <c r="Z5389" s="22"/>
      <c r="AC5389" s="22"/>
      <c r="AF5389" s="22"/>
      <c r="AI5389" s="22"/>
      <c r="AL5389" s="22"/>
      <c r="AO5389" s="22"/>
      <c r="AR5389" s="22"/>
      <c r="AU5389" s="22"/>
      <c r="AX5389" s="22"/>
      <c r="BA5389" s="22"/>
      <c r="BD5389" s="22"/>
    </row>
    <row r="5390" spans="2:56" x14ac:dyDescent="0.3">
      <c r="B5390" s="22"/>
      <c r="C5390" s="55"/>
      <c r="D5390" s="44"/>
      <c r="G5390" s="22"/>
      <c r="H5390" s="44"/>
      <c r="I5390" s="67"/>
      <c r="J5390" s="67"/>
      <c r="K5390" s="4"/>
      <c r="N5390" s="22"/>
      <c r="Q5390" s="22"/>
      <c r="T5390" s="22"/>
      <c r="W5390" s="22"/>
      <c r="Z5390" s="22"/>
      <c r="AC5390" s="22"/>
      <c r="AF5390" s="22"/>
      <c r="AI5390" s="22"/>
      <c r="AL5390" s="22"/>
      <c r="AO5390" s="22"/>
      <c r="AR5390" s="22"/>
      <c r="AU5390" s="22"/>
      <c r="AX5390" s="22"/>
      <c r="BA5390" s="22"/>
      <c r="BD5390" s="22"/>
    </row>
    <row r="5391" spans="2:56" x14ac:dyDescent="0.3">
      <c r="B5391" s="22"/>
      <c r="C5391" s="55"/>
      <c r="D5391" s="44"/>
      <c r="G5391" s="22"/>
      <c r="H5391" s="44"/>
      <c r="I5391" s="67"/>
      <c r="J5391" s="67"/>
      <c r="K5391" s="4"/>
      <c r="N5391" s="22"/>
      <c r="Q5391" s="22"/>
      <c r="T5391" s="22"/>
      <c r="W5391" s="22"/>
      <c r="Z5391" s="22"/>
      <c r="AC5391" s="22"/>
      <c r="AF5391" s="22"/>
      <c r="AI5391" s="22"/>
      <c r="AL5391" s="22"/>
      <c r="AO5391" s="22"/>
      <c r="AR5391" s="22"/>
      <c r="AU5391" s="22"/>
      <c r="AX5391" s="22"/>
      <c r="BA5391" s="22"/>
      <c r="BD5391" s="22"/>
    </row>
    <row r="5392" spans="2:56" x14ac:dyDescent="0.3">
      <c r="B5392" s="22"/>
      <c r="C5392" s="55"/>
      <c r="D5392" s="44"/>
      <c r="G5392" s="22"/>
      <c r="H5392" s="44"/>
      <c r="I5392" s="67"/>
      <c r="J5392" s="67"/>
      <c r="K5392" s="4"/>
      <c r="N5392" s="22"/>
      <c r="Q5392" s="22"/>
      <c r="T5392" s="22"/>
      <c r="W5392" s="22"/>
      <c r="Z5392" s="22"/>
      <c r="AC5392" s="22"/>
      <c r="AF5392" s="22"/>
      <c r="AI5392" s="22"/>
      <c r="AL5392" s="22"/>
      <c r="AO5392" s="22"/>
      <c r="AR5392" s="22"/>
      <c r="AU5392" s="22"/>
      <c r="AX5392" s="22"/>
      <c r="BA5392" s="22"/>
      <c r="BD5392" s="22"/>
    </row>
    <row r="5393" spans="2:56" x14ac:dyDescent="0.3">
      <c r="B5393" s="22"/>
      <c r="C5393" s="55"/>
      <c r="D5393" s="44"/>
      <c r="G5393" s="22"/>
      <c r="H5393" s="44"/>
      <c r="I5393" s="67"/>
      <c r="J5393" s="67"/>
      <c r="K5393" s="4"/>
      <c r="N5393" s="22"/>
      <c r="Q5393" s="22"/>
      <c r="T5393" s="22"/>
      <c r="W5393" s="22"/>
      <c r="Z5393" s="22"/>
      <c r="AC5393" s="22"/>
      <c r="AF5393" s="22"/>
      <c r="AI5393" s="22"/>
      <c r="AL5393" s="22"/>
      <c r="AO5393" s="22"/>
      <c r="AR5393" s="22"/>
      <c r="AU5393" s="22"/>
      <c r="AX5393" s="22"/>
      <c r="BA5393" s="22"/>
      <c r="BD5393" s="22"/>
    </row>
    <row r="5394" spans="2:56" x14ac:dyDescent="0.3">
      <c r="B5394" s="22"/>
      <c r="C5394" s="55"/>
      <c r="D5394" s="44"/>
      <c r="G5394" s="22"/>
      <c r="H5394" s="44"/>
      <c r="I5394" s="67"/>
      <c r="J5394" s="67"/>
      <c r="K5394" s="4"/>
      <c r="N5394" s="22"/>
      <c r="Q5394" s="22"/>
      <c r="T5394" s="22"/>
      <c r="W5394" s="22"/>
      <c r="Z5394" s="22"/>
      <c r="AC5394" s="22"/>
      <c r="AF5394" s="22"/>
      <c r="AI5394" s="22"/>
      <c r="AL5394" s="22"/>
      <c r="AO5394" s="22"/>
      <c r="AR5394" s="22"/>
      <c r="AU5394" s="22"/>
      <c r="AX5394" s="22"/>
      <c r="BA5394" s="22"/>
      <c r="BD5394" s="22"/>
    </row>
    <row r="5395" spans="2:56" x14ac:dyDescent="0.3">
      <c r="B5395" s="22"/>
      <c r="C5395" s="55"/>
      <c r="D5395" s="44"/>
      <c r="G5395" s="22"/>
      <c r="H5395" s="44"/>
      <c r="I5395" s="67"/>
      <c r="J5395" s="67"/>
      <c r="K5395" s="4"/>
      <c r="N5395" s="22"/>
      <c r="Q5395" s="22"/>
      <c r="T5395" s="22"/>
      <c r="W5395" s="22"/>
      <c r="Z5395" s="22"/>
      <c r="AC5395" s="22"/>
      <c r="AF5395" s="22"/>
      <c r="AI5395" s="22"/>
      <c r="AL5395" s="22"/>
      <c r="AO5395" s="22"/>
      <c r="AR5395" s="22"/>
      <c r="AU5395" s="22"/>
      <c r="AX5395" s="22"/>
      <c r="BA5395" s="22"/>
      <c r="BD5395" s="22"/>
    </row>
    <row r="5396" spans="2:56" x14ac:dyDescent="0.3">
      <c r="B5396" s="22"/>
      <c r="C5396" s="55"/>
      <c r="D5396" s="44"/>
      <c r="G5396" s="22"/>
      <c r="H5396" s="44"/>
      <c r="I5396" s="67"/>
      <c r="J5396" s="67"/>
      <c r="K5396" s="4"/>
      <c r="N5396" s="22"/>
      <c r="Q5396" s="22"/>
      <c r="T5396" s="22"/>
      <c r="W5396" s="22"/>
      <c r="Z5396" s="22"/>
      <c r="AC5396" s="22"/>
      <c r="AF5396" s="22"/>
      <c r="AI5396" s="22"/>
      <c r="AL5396" s="22"/>
      <c r="AO5396" s="22"/>
      <c r="AR5396" s="22"/>
      <c r="AU5396" s="22"/>
      <c r="AX5396" s="22"/>
      <c r="BA5396" s="22"/>
      <c r="BD5396" s="22"/>
    </row>
    <row r="5397" spans="2:56" x14ac:dyDescent="0.3">
      <c r="B5397" s="22"/>
      <c r="C5397" s="55"/>
      <c r="D5397" s="44"/>
      <c r="G5397" s="22"/>
      <c r="H5397" s="44"/>
      <c r="I5397" s="67"/>
      <c r="J5397" s="67"/>
      <c r="K5397" s="4"/>
      <c r="N5397" s="22"/>
      <c r="Q5397" s="22"/>
      <c r="T5397" s="22"/>
      <c r="W5397" s="22"/>
      <c r="Z5397" s="22"/>
      <c r="AC5397" s="22"/>
      <c r="AF5397" s="22"/>
      <c r="AI5397" s="22"/>
      <c r="AL5397" s="22"/>
      <c r="AO5397" s="22"/>
      <c r="AR5397" s="22"/>
      <c r="AU5397" s="22"/>
      <c r="AX5397" s="22"/>
      <c r="BA5397" s="22"/>
      <c r="BD5397" s="22"/>
    </row>
    <row r="5398" spans="2:56" x14ac:dyDescent="0.3">
      <c r="B5398" s="22"/>
      <c r="C5398" s="55"/>
      <c r="D5398" s="44"/>
      <c r="G5398" s="22"/>
      <c r="H5398" s="44"/>
      <c r="I5398" s="67"/>
      <c r="J5398" s="67"/>
      <c r="K5398" s="4"/>
      <c r="N5398" s="22"/>
      <c r="Q5398" s="22"/>
      <c r="T5398" s="22"/>
      <c r="W5398" s="22"/>
      <c r="Z5398" s="22"/>
      <c r="AC5398" s="22"/>
      <c r="AF5398" s="22"/>
      <c r="AI5398" s="22"/>
      <c r="AL5398" s="22"/>
      <c r="AO5398" s="22"/>
      <c r="AR5398" s="22"/>
      <c r="AU5398" s="22"/>
      <c r="AX5398" s="22"/>
      <c r="BA5398" s="22"/>
      <c r="BD5398" s="22"/>
    </row>
    <row r="5399" spans="2:56" x14ac:dyDescent="0.3">
      <c r="B5399" s="22"/>
      <c r="C5399" s="55"/>
      <c r="D5399" s="44"/>
      <c r="G5399" s="22"/>
      <c r="H5399" s="44"/>
      <c r="I5399" s="67"/>
      <c r="J5399" s="67"/>
      <c r="K5399" s="4"/>
      <c r="N5399" s="22"/>
      <c r="Q5399" s="22"/>
      <c r="T5399" s="22"/>
      <c r="W5399" s="22"/>
      <c r="Z5399" s="22"/>
      <c r="AC5399" s="22"/>
      <c r="AF5399" s="22"/>
      <c r="AI5399" s="22"/>
      <c r="AL5399" s="22"/>
      <c r="AO5399" s="22"/>
      <c r="AR5399" s="22"/>
      <c r="AU5399" s="22"/>
      <c r="AX5399" s="22"/>
      <c r="BA5399" s="22"/>
      <c r="BD5399" s="22"/>
    </row>
    <row r="5400" spans="2:56" x14ac:dyDescent="0.3">
      <c r="B5400" s="22"/>
      <c r="C5400" s="55"/>
      <c r="D5400" s="44"/>
      <c r="G5400" s="22"/>
      <c r="H5400" s="44"/>
      <c r="I5400" s="67"/>
      <c r="J5400" s="67"/>
      <c r="K5400" s="4"/>
      <c r="N5400" s="22"/>
      <c r="Q5400" s="22"/>
      <c r="T5400" s="22"/>
      <c r="W5400" s="22"/>
      <c r="Z5400" s="22"/>
      <c r="AC5400" s="22"/>
      <c r="AF5400" s="22"/>
      <c r="AI5400" s="22"/>
      <c r="AL5400" s="22"/>
      <c r="AO5400" s="22"/>
      <c r="AR5400" s="22"/>
      <c r="AU5400" s="22"/>
      <c r="AX5400" s="22"/>
      <c r="BA5400" s="22"/>
      <c r="BD5400" s="22"/>
    </row>
    <row r="5401" spans="2:56" x14ac:dyDescent="0.3">
      <c r="B5401" s="22"/>
      <c r="C5401" s="55"/>
      <c r="D5401" s="44"/>
      <c r="G5401" s="22"/>
      <c r="H5401" s="44"/>
      <c r="I5401" s="67"/>
      <c r="J5401" s="67"/>
      <c r="K5401" s="4"/>
      <c r="N5401" s="22"/>
      <c r="Q5401" s="22"/>
      <c r="T5401" s="22"/>
      <c r="W5401" s="22"/>
      <c r="Z5401" s="22"/>
      <c r="AC5401" s="22"/>
      <c r="AF5401" s="22"/>
      <c r="AI5401" s="22"/>
      <c r="AL5401" s="22"/>
      <c r="AO5401" s="22"/>
      <c r="AR5401" s="22"/>
      <c r="AU5401" s="22"/>
      <c r="AX5401" s="22"/>
      <c r="BA5401" s="22"/>
      <c r="BD5401" s="22"/>
    </row>
    <row r="5402" spans="2:56" x14ac:dyDescent="0.3">
      <c r="B5402" s="22"/>
      <c r="C5402" s="55"/>
      <c r="D5402" s="44"/>
      <c r="G5402" s="22"/>
      <c r="H5402" s="44"/>
      <c r="I5402" s="67"/>
      <c r="J5402" s="67"/>
      <c r="K5402" s="4"/>
      <c r="N5402" s="22"/>
      <c r="Q5402" s="22"/>
      <c r="T5402" s="22"/>
      <c r="W5402" s="22"/>
      <c r="Z5402" s="22"/>
      <c r="AC5402" s="22"/>
      <c r="AF5402" s="22"/>
      <c r="AI5402" s="22"/>
      <c r="AL5402" s="22"/>
      <c r="AO5402" s="22"/>
      <c r="AR5402" s="22"/>
      <c r="AU5402" s="22"/>
      <c r="AX5402" s="22"/>
      <c r="BA5402" s="22"/>
      <c r="BD5402" s="22"/>
    </row>
    <row r="5403" spans="2:56" x14ac:dyDescent="0.3">
      <c r="B5403" s="22"/>
      <c r="C5403" s="55"/>
      <c r="D5403" s="44"/>
      <c r="G5403" s="22"/>
      <c r="H5403" s="44"/>
      <c r="I5403" s="67"/>
      <c r="J5403" s="67"/>
      <c r="K5403" s="4"/>
      <c r="N5403" s="22"/>
      <c r="Q5403" s="22"/>
      <c r="T5403" s="22"/>
      <c r="W5403" s="22"/>
      <c r="Z5403" s="22"/>
      <c r="AC5403" s="22"/>
      <c r="AF5403" s="22"/>
      <c r="AI5403" s="22"/>
      <c r="AL5403" s="22"/>
      <c r="AO5403" s="22"/>
      <c r="AR5403" s="22"/>
      <c r="AU5403" s="22"/>
      <c r="AX5403" s="22"/>
      <c r="BA5403" s="22"/>
      <c r="BD5403" s="22"/>
    </row>
    <row r="5404" spans="2:56" x14ac:dyDescent="0.3">
      <c r="B5404" s="22"/>
      <c r="C5404" s="55"/>
      <c r="D5404" s="44"/>
      <c r="G5404" s="22"/>
      <c r="H5404" s="44"/>
      <c r="I5404" s="67"/>
      <c r="J5404" s="67"/>
      <c r="K5404" s="4"/>
      <c r="N5404" s="22"/>
      <c r="Q5404" s="22"/>
      <c r="T5404" s="22"/>
      <c r="W5404" s="22"/>
      <c r="Z5404" s="22"/>
      <c r="AC5404" s="22"/>
      <c r="AF5404" s="22"/>
      <c r="AI5404" s="22"/>
      <c r="AL5404" s="22"/>
      <c r="AO5404" s="22"/>
      <c r="AR5404" s="22"/>
      <c r="AU5404" s="22"/>
      <c r="AX5404" s="22"/>
      <c r="BA5404" s="22"/>
      <c r="BD5404" s="22"/>
    </row>
    <row r="5405" spans="2:56" x14ac:dyDescent="0.3">
      <c r="B5405" s="22"/>
      <c r="C5405" s="55"/>
      <c r="D5405" s="44"/>
      <c r="G5405" s="22"/>
      <c r="H5405" s="44"/>
      <c r="I5405" s="67"/>
      <c r="J5405" s="67"/>
      <c r="K5405" s="4"/>
      <c r="N5405" s="22"/>
      <c r="Q5405" s="22"/>
      <c r="T5405" s="22"/>
      <c r="W5405" s="22"/>
      <c r="Z5405" s="22"/>
      <c r="AC5405" s="22"/>
      <c r="AF5405" s="22"/>
      <c r="AI5405" s="22"/>
      <c r="AL5405" s="22"/>
      <c r="AO5405" s="22"/>
      <c r="AR5405" s="22"/>
      <c r="AU5405" s="22"/>
      <c r="AX5405" s="22"/>
      <c r="BA5405" s="22"/>
      <c r="BD5405" s="22"/>
    </row>
    <row r="5406" spans="2:56" x14ac:dyDescent="0.3">
      <c r="B5406" s="22"/>
      <c r="C5406" s="55"/>
      <c r="D5406" s="44"/>
      <c r="G5406" s="22"/>
      <c r="H5406" s="44"/>
      <c r="I5406" s="67"/>
      <c r="J5406" s="67"/>
      <c r="K5406" s="4"/>
      <c r="N5406" s="22"/>
      <c r="Q5406" s="22"/>
      <c r="T5406" s="22"/>
      <c r="W5406" s="22"/>
      <c r="Z5406" s="22"/>
      <c r="AC5406" s="22"/>
      <c r="AF5406" s="22"/>
      <c r="AI5406" s="22"/>
      <c r="AL5406" s="22"/>
      <c r="AO5406" s="22"/>
      <c r="AR5406" s="22"/>
      <c r="AU5406" s="22"/>
      <c r="AX5406" s="22"/>
      <c r="BA5406" s="22"/>
      <c r="BD5406" s="22"/>
    </row>
    <row r="5407" spans="2:56" x14ac:dyDescent="0.3">
      <c r="B5407" s="22"/>
      <c r="C5407" s="55"/>
      <c r="D5407" s="44"/>
      <c r="G5407" s="22"/>
      <c r="H5407" s="44"/>
      <c r="I5407" s="67"/>
      <c r="J5407" s="67"/>
      <c r="K5407" s="4"/>
      <c r="N5407" s="22"/>
      <c r="Q5407" s="22"/>
      <c r="T5407" s="22"/>
      <c r="W5407" s="22"/>
      <c r="Z5407" s="22"/>
      <c r="AC5407" s="22"/>
      <c r="AF5407" s="22"/>
      <c r="AI5407" s="22"/>
      <c r="AL5407" s="22"/>
      <c r="AO5407" s="22"/>
      <c r="AR5407" s="22"/>
      <c r="AU5407" s="22"/>
      <c r="AX5407" s="22"/>
      <c r="BA5407" s="22"/>
      <c r="BD5407" s="22"/>
    </row>
    <row r="5408" spans="2:56" x14ac:dyDescent="0.3">
      <c r="B5408" s="22"/>
      <c r="C5408" s="55"/>
      <c r="D5408" s="44"/>
      <c r="G5408" s="22"/>
      <c r="H5408" s="44"/>
      <c r="I5408" s="67"/>
      <c r="J5408" s="67"/>
      <c r="K5408" s="4"/>
      <c r="N5408" s="22"/>
      <c r="Q5408" s="22"/>
      <c r="T5408" s="22"/>
      <c r="W5408" s="22"/>
      <c r="Z5408" s="22"/>
      <c r="AC5408" s="22"/>
      <c r="AF5408" s="22"/>
      <c r="AI5408" s="22"/>
      <c r="AL5408" s="22"/>
      <c r="AO5408" s="22"/>
      <c r="AR5408" s="22"/>
      <c r="AU5408" s="22"/>
      <c r="AX5408" s="22"/>
      <c r="BA5408" s="22"/>
      <c r="BD5408" s="22"/>
    </row>
    <row r="5409" spans="2:56" x14ac:dyDescent="0.3">
      <c r="B5409" s="22"/>
      <c r="C5409" s="55"/>
      <c r="D5409" s="44"/>
      <c r="G5409" s="22"/>
      <c r="H5409" s="44"/>
      <c r="I5409" s="67"/>
      <c r="J5409" s="67"/>
      <c r="K5409" s="4"/>
      <c r="N5409" s="22"/>
      <c r="Q5409" s="22"/>
      <c r="T5409" s="22"/>
      <c r="W5409" s="22"/>
      <c r="Z5409" s="22"/>
      <c r="AC5409" s="22"/>
      <c r="AF5409" s="22"/>
      <c r="AI5409" s="22"/>
      <c r="AL5409" s="22"/>
      <c r="AO5409" s="22"/>
      <c r="AR5409" s="22"/>
      <c r="AU5409" s="22"/>
      <c r="AX5409" s="22"/>
      <c r="BA5409" s="22"/>
      <c r="BD5409" s="22"/>
    </row>
    <row r="5410" spans="2:56" x14ac:dyDescent="0.3">
      <c r="B5410" s="22"/>
      <c r="C5410" s="55"/>
      <c r="D5410" s="44"/>
      <c r="G5410" s="22"/>
      <c r="H5410" s="44"/>
      <c r="I5410" s="67"/>
      <c r="J5410" s="67"/>
      <c r="K5410" s="4"/>
      <c r="N5410" s="22"/>
      <c r="Q5410" s="22"/>
      <c r="T5410" s="22"/>
      <c r="W5410" s="22"/>
      <c r="Z5410" s="22"/>
      <c r="AC5410" s="22"/>
      <c r="AF5410" s="22"/>
      <c r="AI5410" s="22"/>
      <c r="AL5410" s="22"/>
      <c r="AO5410" s="22"/>
      <c r="AR5410" s="22"/>
      <c r="AU5410" s="22"/>
      <c r="AX5410" s="22"/>
      <c r="BA5410" s="22"/>
      <c r="BD5410" s="22"/>
    </row>
    <row r="5411" spans="2:56" x14ac:dyDescent="0.3">
      <c r="B5411" s="22"/>
      <c r="C5411" s="55"/>
      <c r="D5411" s="44"/>
      <c r="G5411" s="22"/>
      <c r="H5411" s="44"/>
      <c r="I5411" s="67"/>
      <c r="J5411" s="67"/>
      <c r="K5411" s="4"/>
      <c r="N5411" s="22"/>
      <c r="Q5411" s="22"/>
      <c r="T5411" s="22"/>
      <c r="W5411" s="22"/>
      <c r="Z5411" s="22"/>
      <c r="AC5411" s="22"/>
      <c r="AF5411" s="22"/>
      <c r="AI5411" s="22"/>
      <c r="AL5411" s="22"/>
      <c r="AO5411" s="22"/>
      <c r="AR5411" s="22"/>
      <c r="AU5411" s="22"/>
      <c r="AX5411" s="22"/>
      <c r="BA5411" s="22"/>
      <c r="BD5411" s="22"/>
    </row>
    <row r="5412" spans="2:56" x14ac:dyDescent="0.3">
      <c r="B5412" s="22"/>
      <c r="C5412" s="55"/>
      <c r="D5412" s="44"/>
      <c r="G5412" s="22"/>
      <c r="H5412" s="44"/>
      <c r="I5412" s="67"/>
      <c r="J5412" s="67"/>
      <c r="K5412" s="4"/>
      <c r="N5412" s="22"/>
      <c r="Q5412" s="22"/>
      <c r="T5412" s="22"/>
      <c r="W5412" s="22"/>
      <c r="Z5412" s="22"/>
      <c r="AC5412" s="22"/>
      <c r="AF5412" s="22"/>
      <c r="AI5412" s="22"/>
      <c r="AL5412" s="22"/>
      <c r="AO5412" s="22"/>
      <c r="AR5412" s="22"/>
      <c r="AU5412" s="22"/>
      <c r="AX5412" s="22"/>
      <c r="BA5412" s="22"/>
      <c r="BD5412" s="22"/>
    </row>
    <row r="5413" spans="2:56" x14ac:dyDescent="0.3">
      <c r="B5413" s="22"/>
      <c r="C5413" s="55"/>
      <c r="D5413" s="44"/>
      <c r="G5413" s="22"/>
      <c r="H5413" s="44"/>
      <c r="I5413" s="67"/>
      <c r="J5413" s="67"/>
      <c r="K5413" s="4"/>
      <c r="N5413" s="22"/>
      <c r="Q5413" s="22"/>
      <c r="T5413" s="22"/>
      <c r="W5413" s="22"/>
      <c r="Z5413" s="22"/>
      <c r="AC5413" s="22"/>
      <c r="AF5413" s="22"/>
      <c r="AI5413" s="22"/>
      <c r="AL5413" s="22"/>
      <c r="AO5413" s="22"/>
      <c r="AR5413" s="22"/>
      <c r="AU5413" s="22"/>
      <c r="AX5413" s="22"/>
      <c r="BA5413" s="22"/>
      <c r="BD5413" s="22"/>
    </row>
    <row r="5414" spans="2:56" x14ac:dyDescent="0.3">
      <c r="B5414" s="22"/>
      <c r="C5414" s="55"/>
      <c r="D5414" s="44"/>
      <c r="G5414" s="22"/>
      <c r="H5414" s="44"/>
      <c r="I5414" s="67"/>
      <c r="J5414" s="67"/>
      <c r="K5414" s="4"/>
      <c r="N5414" s="22"/>
      <c r="Q5414" s="22"/>
      <c r="T5414" s="22"/>
      <c r="W5414" s="22"/>
      <c r="Z5414" s="22"/>
      <c r="AC5414" s="22"/>
      <c r="AF5414" s="22"/>
      <c r="AI5414" s="22"/>
      <c r="AL5414" s="22"/>
      <c r="AO5414" s="22"/>
      <c r="AR5414" s="22"/>
      <c r="AU5414" s="22"/>
      <c r="AX5414" s="22"/>
      <c r="BA5414" s="22"/>
      <c r="BD5414" s="22"/>
    </row>
    <row r="5415" spans="2:56" x14ac:dyDescent="0.3">
      <c r="B5415" s="22"/>
      <c r="C5415" s="55"/>
      <c r="D5415" s="44"/>
      <c r="G5415" s="22"/>
      <c r="H5415" s="44"/>
      <c r="I5415" s="67"/>
      <c r="J5415" s="67"/>
      <c r="K5415" s="4"/>
      <c r="N5415" s="22"/>
      <c r="Q5415" s="22"/>
      <c r="T5415" s="22"/>
      <c r="W5415" s="22"/>
      <c r="Z5415" s="22"/>
      <c r="AC5415" s="22"/>
      <c r="AF5415" s="22"/>
      <c r="AI5415" s="22"/>
      <c r="AL5415" s="22"/>
      <c r="AO5415" s="22"/>
      <c r="AR5415" s="22"/>
      <c r="AU5415" s="22"/>
      <c r="AX5415" s="22"/>
      <c r="BA5415" s="22"/>
      <c r="BD5415" s="22"/>
    </row>
    <row r="5416" spans="2:56" x14ac:dyDescent="0.3">
      <c r="B5416" s="22"/>
      <c r="C5416" s="55"/>
      <c r="D5416" s="44"/>
      <c r="G5416" s="22"/>
      <c r="H5416" s="44"/>
      <c r="I5416" s="67"/>
      <c r="J5416" s="67"/>
      <c r="K5416" s="4"/>
      <c r="N5416" s="22"/>
      <c r="Q5416" s="22"/>
      <c r="T5416" s="22"/>
      <c r="W5416" s="22"/>
      <c r="Z5416" s="22"/>
      <c r="AC5416" s="22"/>
      <c r="AF5416" s="22"/>
      <c r="AI5416" s="22"/>
      <c r="AL5416" s="22"/>
      <c r="AO5416" s="22"/>
      <c r="AR5416" s="22"/>
      <c r="AU5416" s="22"/>
      <c r="AX5416" s="22"/>
      <c r="BA5416" s="22"/>
      <c r="BD5416" s="22"/>
    </row>
    <row r="5417" spans="2:56" x14ac:dyDescent="0.3">
      <c r="B5417" s="22"/>
      <c r="C5417" s="55"/>
      <c r="D5417" s="44"/>
      <c r="G5417" s="22"/>
      <c r="H5417" s="44"/>
      <c r="I5417" s="67"/>
      <c r="J5417" s="67"/>
      <c r="K5417" s="4"/>
      <c r="N5417" s="22"/>
      <c r="Q5417" s="22"/>
      <c r="T5417" s="22"/>
      <c r="W5417" s="22"/>
      <c r="Z5417" s="22"/>
      <c r="AC5417" s="22"/>
      <c r="AF5417" s="22"/>
      <c r="AI5417" s="22"/>
      <c r="AL5417" s="22"/>
      <c r="AO5417" s="22"/>
      <c r="AR5417" s="22"/>
      <c r="AU5417" s="22"/>
      <c r="AX5417" s="22"/>
      <c r="BA5417" s="22"/>
      <c r="BD5417" s="22"/>
    </row>
    <row r="5418" spans="2:56" x14ac:dyDescent="0.3">
      <c r="B5418" s="22"/>
      <c r="C5418" s="55"/>
      <c r="D5418" s="44"/>
      <c r="G5418" s="22"/>
      <c r="H5418" s="44"/>
      <c r="I5418" s="67"/>
      <c r="J5418" s="67"/>
      <c r="K5418" s="4"/>
      <c r="N5418" s="22"/>
      <c r="Q5418" s="22"/>
      <c r="T5418" s="22"/>
      <c r="W5418" s="22"/>
      <c r="Z5418" s="22"/>
      <c r="AC5418" s="22"/>
      <c r="AF5418" s="22"/>
      <c r="AI5418" s="22"/>
      <c r="AL5418" s="22"/>
      <c r="AO5418" s="22"/>
      <c r="AR5418" s="22"/>
      <c r="AU5418" s="22"/>
      <c r="AX5418" s="22"/>
      <c r="BA5418" s="22"/>
      <c r="BD5418" s="22"/>
    </row>
    <row r="5419" spans="2:56" x14ac:dyDescent="0.3">
      <c r="B5419" s="22"/>
      <c r="C5419" s="55"/>
      <c r="D5419" s="44"/>
      <c r="G5419" s="22"/>
      <c r="H5419" s="44"/>
      <c r="I5419" s="67"/>
      <c r="J5419" s="67"/>
      <c r="K5419" s="4"/>
      <c r="N5419" s="22"/>
      <c r="Q5419" s="22"/>
      <c r="T5419" s="22"/>
      <c r="W5419" s="22"/>
      <c r="Z5419" s="22"/>
      <c r="AC5419" s="22"/>
      <c r="AF5419" s="22"/>
      <c r="AI5419" s="22"/>
      <c r="AL5419" s="22"/>
      <c r="AO5419" s="22"/>
      <c r="AR5419" s="22"/>
      <c r="AU5419" s="22"/>
      <c r="AX5419" s="22"/>
      <c r="BA5419" s="22"/>
      <c r="BD5419" s="22"/>
    </row>
    <row r="5420" spans="2:56" x14ac:dyDescent="0.3">
      <c r="B5420" s="22"/>
      <c r="C5420" s="55"/>
      <c r="D5420" s="44"/>
      <c r="G5420" s="22"/>
      <c r="H5420" s="44"/>
      <c r="I5420" s="67"/>
      <c r="J5420" s="67"/>
      <c r="K5420" s="4"/>
      <c r="N5420" s="22"/>
      <c r="Q5420" s="22"/>
      <c r="T5420" s="22"/>
      <c r="W5420" s="22"/>
      <c r="Z5420" s="22"/>
      <c r="AC5420" s="22"/>
      <c r="AF5420" s="22"/>
      <c r="AI5420" s="22"/>
      <c r="AL5420" s="22"/>
      <c r="AO5420" s="22"/>
      <c r="AR5420" s="22"/>
      <c r="AU5420" s="22"/>
      <c r="AX5420" s="22"/>
      <c r="BA5420" s="22"/>
      <c r="BD5420" s="22"/>
    </row>
    <row r="5421" spans="2:56" x14ac:dyDescent="0.3">
      <c r="B5421" s="22"/>
      <c r="C5421" s="55"/>
      <c r="D5421" s="44"/>
      <c r="G5421" s="22"/>
      <c r="H5421" s="44"/>
      <c r="I5421" s="67"/>
      <c r="J5421" s="67"/>
      <c r="K5421" s="4"/>
      <c r="N5421" s="22"/>
      <c r="Q5421" s="22"/>
      <c r="T5421" s="22"/>
      <c r="W5421" s="22"/>
      <c r="Z5421" s="22"/>
      <c r="AC5421" s="22"/>
      <c r="AF5421" s="22"/>
      <c r="AI5421" s="22"/>
      <c r="AL5421" s="22"/>
      <c r="AO5421" s="22"/>
      <c r="AR5421" s="22"/>
      <c r="AU5421" s="22"/>
      <c r="AX5421" s="22"/>
      <c r="BA5421" s="22"/>
      <c r="BD5421" s="22"/>
    </row>
    <row r="5422" spans="2:56" x14ac:dyDescent="0.3">
      <c r="B5422" s="22"/>
      <c r="C5422" s="55"/>
      <c r="D5422" s="44"/>
      <c r="G5422" s="22"/>
      <c r="H5422" s="44"/>
      <c r="I5422" s="67"/>
      <c r="J5422" s="67"/>
      <c r="K5422" s="4"/>
      <c r="N5422" s="22"/>
      <c r="Q5422" s="22"/>
      <c r="T5422" s="22"/>
      <c r="W5422" s="22"/>
      <c r="Z5422" s="22"/>
      <c r="AC5422" s="22"/>
      <c r="AF5422" s="22"/>
      <c r="AI5422" s="22"/>
      <c r="AL5422" s="22"/>
      <c r="AO5422" s="22"/>
      <c r="AR5422" s="22"/>
      <c r="AU5422" s="22"/>
      <c r="AX5422" s="22"/>
      <c r="BA5422" s="22"/>
      <c r="BD5422" s="22"/>
    </row>
    <row r="5423" spans="2:56" x14ac:dyDescent="0.3">
      <c r="B5423" s="22"/>
      <c r="C5423" s="55"/>
      <c r="D5423" s="44"/>
      <c r="G5423" s="22"/>
      <c r="H5423" s="44"/>
      <c r="I5423" s="67"/>
      <c r="J5423" s="67"/>
      <c r="K5423" s="4"/>
      <c r="N5423" s="22"/>
      <c r="Q5423" s="22"/>
      <c r="T5423" s="22"/>
      <c r="W5423" s="22"/>
      <c r="Z5423" s="22"/>
      <c r="AC5423" s="22"/>
      <c r="AF5423" s="22"/>
      <c r="AI5423" s="22"/>
      <c r="AL5423" s="22"/>
      <c r="AO5423" s="22"/>
      <c r="AR5423" s="22"/>
      <c r="AU5423" s="22"/>
      <c r="AX5423" s="22"/>
      <c r="BA5423" s="22"/>
      <c r="BD5423" s="22"/>
    </row>
    <row r="5424" spans="2:56" x14ac:dyDescent="0.3">
      <c r="B5424" s="22"/>
      <c r="C5424" s="55"/>
      <c r="D5424" s="44"/>
      <c r="G5424" s="22"/>
      <c r="H5424" s="44"/>
      <c r="I5424" s="67"/>
      <c r="J5424" s="67"/>
      <c r="K5424" s="4"/>
      <c r="N5424" s="22"/>
      <c r="Q5424" s="22"/>
      <c r="T5424" s="22"/>
      <c r="W5424" s="22"/>
      <c r="Z5424" s="22"/>
      <c r="AC5424" s="22"/>
      <c r="AF5424" s="22"/>
      <c r="AI5424" s="22"/>
      <c r="AL5424" s="22"/>
      <c r="AO5424" s="22"/>
      <c r="AR5424" s="22"/>
      <c r="AU5424" s="22"/>
      <c r="AX5424" s="22"/>
      <c r="BA5424" s="22"/>
      <c r="BD5424" s="22"/>
    </row>
    <row r="5425" spans="2:56" x14ac:dyDescent="0.3">
      <c r="B5425" s="22"/>
      <c r="C5425" s="55"/>
      <c r="D5425" s="44"/>
      <c r="G5425" s="22"/>
      <c r="H5425" s="44"/>
      <c r="I5425" s="67"/>
      <c r="J5425" s="67"/>
      <c r="K5425" s="4"/>
      <c r="N5425" s="22"/>
      <c r="Q5425" s="22"/>
      <c r="T5425" s="22"/>
      <c r="W5425" s="22"/>
      <c r="Z5425" s="22"/>
      <c r="AC5425" s="22"/>
      <c r="AF5425" s="22"/>
      <c r="AI5425" s="22"/>
      <c r="AL5425" s="22"/>
      <c r="AO5425" s="22"/>
      <c r="AR5425" s="22"/>
      <c r="AU5425" s="22"/>
      <c r="AX5425" s="22"/>
      <c r="BA5425" s="22"/>
      <c r="BD5425" s="22"/>
    </row>
    <row r="5426" spans="2:56" x14ac:dyDescent="0.3">
      <c r="B5426" s="22"/>
      <c r="C5426" s="55"/>
      <c r="D5426" s="44"/>
      <c r="G5426" s="22"/>
      <c r="H5426" s="44"/>
      <c r="I5426" s="67"/>
      <c r="J5426" s="67"/>
      <c r="K5426" s="4"/>
      <c r="N5426" s="22"/>
      <c r="Q5426" s="22"/>
      <c r="T5426" s="22"/>
      <c r="W5426" s="22"/>
      <c r="Z5426" s="22"/>
      <c r="AC5426" s="22"/>
      <c r="AF5426" s="22"/>
      <c r="AI5426" s="22"/>
      <c r="AL5426" s="22"/>
      <c r="AO5426" s="22"/>
      <c r="AR5426" s="22"/>
      <c r="AU5426" s="22"/>
      <c r="AX5426" s="22"/>
      <c r="BA5426" s="22"/>
      <c r="BD5426" s="22"/>
    </row>
    <row r="5427" spans="2:56" x14ac:dyDescent="0.3">
      <c r="B5427" s="22"/>
      <c r="C5427" s="55"/>
      <c r="D5427" s="44"/>
      <c r="G5427" s="22"/>
      <c r="H5427" s="44"/>
      <c r="I5427" s="67"/>
      <c r="J5427" s="67"/>
      <c r="K5427" s="4"/>
      <c r="N5427" s="22"/>
      <c r="Q5427" s="22"/>
      <c r="T5427" s="22"/>
      <c r="W5427" s="22"/>
      <c r="Z5427" s="22"/>
      <c r="AC5427" s="22"/>
      <c r="AF5427" s="22"/>
      <c r="AI5427" s="22"/>
      <c r="AL5427" s="22"/>
      <c r="AO5427" s="22"/>
      <c r="AR5427" s="22"/>
      <c r="AU5427" s="22"/>
      <c r="AX5427" s="22"/>
      <c r="BA5427" s="22"/>
      <c r="BD5427" s="22"/>
    </row>
    <row r="5428" spans="2:56" x14ac:dyDescent="0.3">
      <c r="B5428" s="22"/>
      <c r="C5428" s="55"/>
      <c r="D5428" s="44"/>
      <c r="G5428" s="22"/>
      <c r="H5428" s="44"/>
      <c r="I5428" s="67"/>
      <c r="J5428" s="67"/>
      <c r="K5428" s="4"/>
      <c r="N5428" s="22"/>
      <c r="Q5428" s="22"/>
      <c r="T5428" s="22"/>
      <c r="W5428" s="22"/>
      <c r="Z5428" s="22"/>
      <c r="AC5428" s="22"/>
      <c r="AF5428" s="22"/>
      <c r="AI5428" s="22"/>
      <c r="AL5428" s="22"/>
      <c r="AO5428" s="22"/>
      <c r="AR5428" s="22"/>
      <c r="AU5428" s="22"/>
      <c r="AX5428" s="22"/>
      <c r="BA5428" s="22"/>
      <c r="BD5428" s="22"/>
    </row>
    <row r="5429" spans="2:56" x14ac:dyDescent="0.3">
      <c r="B5429" s="22"/>
      <c r="C5429" s="55"/>
      <c r="D5429" s="44"/>
      <c r="G5429" s="22"/>
      <c r="H5429" s="44"/>
      <c r="I5429" s="67"/>
      <c r="J5429" s="67"/>
      <c r="K5429" s="4"/>
      <c r="N5429" s="22"/>
      <c r="Q5429" s="22"/>
      <c r="T5429" s="22"/>
      <c r="W5429" s="22"/>
      <c r="Z5429" s="22"/>
      <c r="AC5429" s="22"/>
      <c r="AF5429" s="22"/>
      <c r="AI5429" s="22"/>
      <c r="AL5429" s="22"/>
      <c r="AO5429" s="22"/>
      <c r="AR5429" s="22"/>
      <c r="AU5429" s="22"/>
      <c r="AX5429" s="22"/>
      <c r="BA5429" s="22"/>
      <c r="BD5429" s="22"/>
    </row>
    <row r="5430" spans="2:56" x14ac:dyDescent="0.3">
      <c r="B5430" s="22"/>
      <c r="C5430" s="55"/>
      <c r="D5430" s="44"/>
      <c r="G5430" s="22"/>
      <c r="H5430" s="44"/>
      <c r="I5430" s="67"/>
      <c r="J5430" s="67"/>
      <c r="K5430" s="4"/>
      <c r="N5430" s="22"/>
      <c r="Q5430" s="22"/>
      <c r="T5430" s="22"/>
      <c r="W5430" s="22"/>
      <c r="Z5430" s="22"/>
      <c r="AC5430" s="22"/>
      <c r="AF5430" s="22"/>
      <c r="AI5430" s="22"/>
      <c r="AL5430" s="22"/>
      <c r="AO5430" s="22"/>
      <c r="AR5430" s="22"/>
      <c r="AU5430" s="22"/>
      <c r="AX5430" s="22"/>
      <c r="BA5430" s="22"/>
      <c r="BD5430" s="22"/>
    </row>
    <row r="5431" spans="2:56" x14ac:dyDescent="0.3">
      <c r="B5431" s="22"/>
      <c r="C5431" s="55"/>
      <c r="D5431" s="44"/>
      <c r="G5431" s="22"/>
      <c r="H5431" s="44"/>
      <c r="I5431" s="67"/>
      <c r="J5431" s="67"/>
      <c r="K5431" s="4"/>
      <c r="N5431" s="22"/>
      <c r="Q5431" s="22"/>
      <c r="T5431" s="22"/>
      <c r="W5431" s="22"/>
      <c r="Z5431" s="22"/>
      <c r="AC5431" s="22"/>
      <c r="AF5431" s="22"/>
      <c r="AI5431" s="22"/>
      <c r="AL5431" s="22"/>
      <c r="AO5431" s="22"/>
      <c r="AR5431" s="22"/>
      <c r="AU5431" s="22"/>
      <c r="AX5431" s="22"/>
      <c r="BA5431" s="22"/>
      <c r="BD5431" s="22"/>
    </row>
    <row r="5432" spans="2:56" x14ac:dyDescent="0.3">
      <c r="B5432" s="22"/>
      <c r="C5432" s="55"/>
      <c r="D5432" s="44"/>
      <c r="G5432" s="22"/>
      <c r="H5432" s="44"/>
      <c r="I5432" s="67"/>
      <c r="J5432" s="67"/>
      <c r="K5432" s="4"/>
      <c r="N5432" s="22"/>
      <c r="Q5432" s="22"/>
      <c r="T5432" s="22"/>
      <c r="W5432" s="22"/>
      <c r="Z5432" s="22"/>
      <c r="AC5432" s="22"/>
      <c r="AF5432" s="22"/>
      <c r="AI5432" s="22"/>
      <c r="AL5432" s="22"/>
      <c r="AO5432" s="22"/>
      <c r="AR5432" s="22"/>
      <c r="AU5432" s="22"/>
      <c r="AX5432" s="22"/>
      <c r="BA5432" s="22"/>
      <c r="BD5432" s="22"/>
    </row>
    <row r="5433" spans="2:56" x14ac:dyDescent="0.3">
      <c r="B5433" s="22"/>
      <c r="C5433" s="55"/>
      <c r="D5433" s="44"/>
      <c r="G5433" s="22"/>
      <c r="H5433" s="44"/>
      <c r="I5433" s="67"/>
      <c r="J5433" s="67"/>
      <c r="K5433" s="4"/>
      <c r="N5433" s="22"/>
      <c r="Q5433" s="22"/>
      <c r="T5433" s="22"/>
      <c r="W5433" s="22"/>
      <c r="Z5433" s="22"/>
      <c r="AC5433" s="22"/>
      <c r="AF5433" s="22"/>
      <c r="AI5433" s="22"/>
      <c r="AL5433" s="22"/>
      <c r="AO5433" s="22"/>
      <c r="AR5433" s="22"/>
      <c r="AU5433" s="22"/>
      <c r="AX5433" s="22"/>
      <c r="BA5433" s="22"/>
      <c r="BD5433" s="22"/>
    </row>
    <row r="5434" spans="2:56" x14ac:dyDescent="0.3">
      <c r="B5434" s="22"/>
      <c r="C5434" s="55"/>
      <c r="D5434" s="44"/>
      <c r="G5434" s="22"/>
      <c r="H5434" s="44"/>
      <c r="I5434" s="67"/>
      <c r="J5434" s="67"/>
      <c r="K5434" s="4"/>
      <c r="N5434" s="22"/>
      <c r="Q5434" s="22"/>
      <c r="T5434" s="22"/>
      <c r="W5434" s="22"/>
      <c r="Z5434" s="22"/>
      <c r="AC5434" s="22"/>
      <c r="AF5434" s="22"/>
      <c r="AI5434" s="22"/>
      <c r="AL5434" s="22"/>
      <c r="AO5434" s="22"/>
      <c r="AR5434" s="22"/>
      <c r="AU5434" s="22"/>
      <c r="AX5434" s="22"/>
      <c r="BA5434" s="22"/>
      <c r="BD5434" s="22"/>
    </row>
    <row r="5435" spans="2:56" x14ac:dyDescent="0.3">
      <c r="B5435" s="22"/>
      <c r="C5435" s="55"/>
      <c r="D5435" s="44"/>
      <c r="G5435" s="22"/>
      <c r="H5435" s="44"/>
      <c r="I5435" s="67"/>
      <c r="J5435" s="67"/>
      <c r="K5435" s="4"/>
      <c r="N5435" s="22"/>
      <c r="Q5435" s="22"/>
      <c r="T5435" s="22"/>
      <c r="W5435" s="22"/>
      <c r="Z5435" s="22"/>
      <c r="AC5435" s="22"/>
      <c r="AF5435" s="22"/>
      <c r="AI5435" s="22"/>
      <c r="AL5435" s="22"/>
      <c r="AO5435" s="22"/>
      <c r="AR5435" s="22"/>
      <c r="AU5435" s="22"/>
      <c r="AX5435" s="22"/>
      <c r="BA5435" s="22"/>
      <c r="BD5435" s="22"/>
    </row>
    <row r="5436" spans="2:56" x14ac:dyDescent="0.3">
      <c r="B5436" s="22"/>
      <c r="C5436" s="55"/>
      <c r="D5436" s="44"/>
      <c r="G5436" s="22"/>
      <c r="H5436" s="44"/>
      <c r="I5436" s="67"/>
      <c r="J5436" s="67"/>
      <c r="K5436" s="4"/>
      <c r="N5436" s="22"/>
      <c r="Q5436" s="22"/>
      <c r="T5436" s="22"/>
      <c r="W5436" s="22"/>
      <c r="Z5436" s="22"/>
      <c r="AC5436" s="22"/>
      <c r="AF5436" s="22"/>
      <c r="AI5436" s="22"/>
      <c r="AL5436" s="22"/>
      <c r="AO5436" s="22"/>
      <c r="AR5436" s="22"/>
      <c r="AU5436" s="22"/>
      <c r="AX5436" s="22"/>
      <c r="BA5436" s="22"/>
      <c r="BD5436" s="22"/>
    </row>
    <row r="5437" spans="2:56" x14ac:dyDescent="0.3">
      <c r="B5437" s="22"/>
      <c r="C5437" s="55"/>
      <c r="D5437" s="44"/>
      <c r="G5437" s="22"/>
      <c r="H5437" s="44"/>
      <c r="I5437" s="67"/>
      <c r="J5437" s="67"/>
      <c r="K5437" s="4"/>
      <c r="N5437" s="22"/>
      <c r="Q5437" s="22"/>
      <c r="T5437" s="22"/>
      <c r="W5437" s="22"/>
      <c r="Z5437" s="22"/>
      <c r="AC5437" s="22"/>
      <c r="AF5437" s="22"/>
      <c r="AI5437" s="22"/>
      <c r="AL5437" s="22"/>
      <c r="AO5437" s="22"/>
      <c r="AR5437" s="22"/>
      <c r="AU5437" s="22"/>
      <c r="AX5437" s="22"/>
      <c r="BA5437" s="22"/>
      <c r="BD5437" s="22"/>
    </row>
    <row r="5438" spans="2:56" x14ac:dyDescent="0.3">
      <c r="B5438" s="22"/>
      <c r="C5438" s="55"/>
      <c r="D5438" s="44"/>
      <c r="G5438" s="22"/>
      <c r="H5438" s="44"/>
      <c r="I5438" s="67"/>
      <c r="J5438" s="67"/>
      <c r="K5438" s="4"/>
      <c r="N5438" s="22"/>
      <c r="Q5438" s="22"/>
      <c r="T5438" s="22"/>
      <c r="W5438" s="22"/>
      <c r="Z5438" s="22"/>
      <c r="AC5438" s="22"/>
      <c r="AF5438" s="22"/>
      <c r="AI5438" s="22"/>
      <c r="AL5438" s="22"/>
      <c r="AO5438" s="22"/>
      <c r="AR5438" s="22"/>
      <c r="AU5438" s="22"/>
      <c r="AX5438" s="22"/>
      <c r="BA5438" s="22"/>
      <c r="BD5438" s="22"/>
    </row>
    <row r="5439" spans="2:56" x14ac:dyDescent="0.3">
      <c r="B5439" s="22"/>
      <c r="C5439" s="55"/>
      <c r="D5439" s="44"/>
      <c r="G5439" s="22"/>
      <c r="H5439" s="44"/>
      <c r="I5439" s="67"/>
      <c r="J5439" s="67"/>
      <c r="K5439" s="4"/>
      <c r="N5439" s="22"/>
      <c r="Q5439" s="22"/>
      <c r="T5439" s="22"/>
      <c r="W5439" s="22"/>
      <c r="Z5439" s="22"/>
      <c r="AC5439" s="22"/>
      <c r="AF5439" s="22"/>
      <c r="AI5439" s="22"/>
      <c r="AL5439" s="22"/>
      <c r="AO5439" s="22"/>
      <c r="AR5439" s="22"/>
      <c r="AU5439" s="22"/>
      <c r="AX5439" s="22"/>
      <c r="BA5439" s="22"/>
      <c r="BD5439" s="22"/>
    </row>
    <row r="5440" spans="2:56" x14ac:dyDescent="0.3">
      <c r="B5440" s="22"/>
      <c r="C5440" s="55"/>
      <c r="D5440" s="44"/>
      <c r="G5440" s="22"/>
      <c r="H5440" s="44"/>
      <c r="I5440" s="67"/>
      <c r="J5440" s="67"/>
      <c r="K5440" s="4"/>
      <c r="N5440" s="22"/>
      <c r="Q5440" s="22"/>
      <c r="T5440" s="22"/>
      <c r="W5440" s="22"/>
      <c r="Z5440" s="22"/>
      <c r="AC5440" s="22"/>
      <c r="AF5440" s="22"/>
      <c r="AI5440" s="22"/>
      <c r="AL5440" s="22"/>
      <c r="AO5440" s="22"/>
      <c r="AR5440" s="22"/>
      <c r="AU5440" s="22"/>
      <c r="AX5440" s="22"/>
      <c r="BA5440" s="22"/>
      <c r="BD5440" s="22"/>
    </row>
    <row r="5441" spans="2:56" x14ac:dyDescent="0.3">
      <c r="B5441" s="22"/>
      <c r="C5441" s="55"/>
      <c r="D5441" s="44"/>
      <c r="G5441" s="22"/>
      <c r="H5441" s="44"/>
      <c r="I5441" s="67"/>
      <c r="J5441" s="67"/>
      <c r="K5441" s="4"/>
      <c r="N5441" s="22"/>
      <c r="Q5441" s="22"/>
      <c r="T5441" s="22"/>
      <c r="W5441" s="22"/>
      <c r="Z5441" s="22"/>
      <c r="AC5441" s="22"/>
      <c r="AF5441" s="22"/>
      <c r="AI5441" s="22"/>
      <c r="AL5441" s="22"/>
      <c r="AO5441" s="22"/>
      <c r="AR5441" s="22"/>
      <c r="AU5441" s="22"/>
      <c r="AX5441" s="22"/>
      <c r="BA5441" s="22"/>
      <c r="BD5441" s="22"/>
    </row>
    <row r="5442" spans="2:56" x14ac:dyDescent="0.3">
      <c r="B5442" s="22"/>
      <c r="C5442" s="55"/>
      <c r="D5442" s="44"/>
      <c r="G5442" s="22"/>
      <c r="H5442" s="44"/>
      <c r="I5442" s="67"/>
      <c r="J5442" s="67"/>
      <c r="K5442" s="4"/>
      <c r="N5442" s="22"/>
      <c r="Q5442" s="22"/>
      <c r="T5442" s="22"/>
      <c r="W5442" s="22"/>
      <c r="Z5442" s="22"/>
      <c r="AC5442" s="22"/>
      <c r="AF5442" s="22"/>
      <c r="AI5442" s="22"/>
      <c r="AL5442" s="22"/>
      <c r="AO5442" s="22"/>
      <c r="AR5442" s="22"/>
      <c r="AU5442" s="22"/>
      <c r="AX5442" s="22"/>
      <c r="BA5442" s="22"/>
      <c r="BD5442" s="22"/>
    </row>
    <row r="5443" spans="2:56" x14ac:dyDescent="0.3">
      <c r="B5443" s="22"/>
      <c r="C5443" s="55"/>
      <c r="D5443" s="44"/>
      <c r="G5443" s="22"/>
      <c r="H5443" s="44"/>
      <c r="I5443" s="67"/>
      <c r="J5443" s="67"/>
      <c r="K5443" s="4"/>
      <c r="N5443" s="22"/>
      <c r="Q5443" s="22"/>
      <c r="T5443" s="22"/>
      <c r="W5443" s="22"/>
      <c r="Z5443" s="22"/>
      <c r="AC5443" s="22"/>
      <c r="AF5443" s="22"/>
      <c r="AI5443" s="22"/>
      <c r="AL5443" s="22"/>
      <c r="AO5443" s="22"/>
      <c r="AR5443" s="22"/>
      <c r="AU5443" s="22"/>
      <c r="AX5443" s="22"/>
      <c r="BA5443" s="22"/>
      <c r="BD5443" s="22"/>
    </row>
    <row r="5444" spans="2:56" x14ac:dyDescent="0.3">
      <c r="B5444" s="22"/>
      <c r="C5444" s="55"/>
      <c r="D5444" s="44"/>
      <c r="G5444" s="22"/>
      <c r="H5444" s="44"/>
      <c r="I5444" s="67"/>
      <c r="J5444" s="67"/>
      <c r="K5444" s="4"/>
      <c r="N5444" s="22"/>
      <c r="Q5444" s="22"/>
      <c r="T5444" s="22"/>
      <c r="W5444" s="22"/>
      <c r="Z5444" s="22"/>
      <c r="AC5444" s="22"/>
      <c r="AF5444" s="22"/>
      <c r="AI5444" s="22"/>
      <c r="AL5444" s="22"/>
      <c r="AO5444" s="22"/>
      <c r="AR5444" s="22"/>
      <c r="AU5444" s="22"/>
      <c r="AX5444" s="22"/>
      <c r="BA5444" s="22"/>
      <c r="BD5444" s="22"/>
    </row>
    <row r="5445" spans="2:56" x14ac:dyDescent="0.3">
      <c r="B5445" s="22"/>
      <c r="C5445" s="55"/>
      <c r="D5445" s="44"/>
      <c r="G5445" s="22"/>
      <c r="H5445" s="44"/>
      <c r="I5445" s="67"/>
      <c r="J5445" s="67"/>
      <c r="K5445" s="4"/>
      <c r="N5445" s="22"/>
      <c r="Q5445" s="22"/>
      <c r="T5445" s="22"/>
      <c r="W5445" s="22"/>
      <c r="Z5445" s="22"/>
      <c r="AC5445" s="22"/>
      <c r="AF5445" s="22"/>
      <c r="AI5445" s="22"/>
      <c r="AL5445" s="22"/>
      <c r="AO5445" s="22"/>
      <c r="AR5445" s="22"/>
      <c r="AU5445" s="22"/>
      <c r="AX5445" s="22"/>
      <c r="BA5445" s="22"/>
      <c r="BD5445" s="22"/>
    </row>
    <row r="5446" spans="2:56" x14ac:dyDescent="0.3">
      <c r="B5446" s="22"/>
      <c r="C5446" s="55"/>
      <c r="D5446" s="44"/>
      <c r="G5446" s="22"/>
      <c r="H5446" s="44"/>
      <c r="I5446" s="67"/>
      <c r="J5446" s="67"/>
      <c r="K5446" s="4"/>
      <c r="N5446" s="22"/>
      <c r="Q5446" s="22"/>
      <c r="T5446" s="22"/>
      <c r="W5446" s="22"/>
      <c r="Z5446" s="22"/>
      <c r="AC5446" s="22"/>
      <c r="AF5446" s="22"/>
      <c r="AI5446" s="22"/>
      <c r="AL5446" s="22"/>
      <c r="AO5446" s="22"/>
      <c r="AR5446" s="22"/>
      <c r="AU5446" s="22"/>
      <c r="AX5446" s="22"/>
      <c r="BA5446" s="22"/>
      <c r="BD5446" s="22"/>
    </row>
    <row r="5447" spans="2:56" x14ac:dyDescent="0.3">
      <c r="B5447" s="22"/>
      <c r="C5447" s="55"/>
      <c r="D5447" s="44"/>
      <c r="G5447" s="22"/>
      <c r="H5447" s="44"/>
      <c r="I5447" s="67"/>
      <c r="J5447" s="67"/>
      <c r="K5447" s="4"/>
      <c r="N5447" s="22"/>
      <c r="Q5447" s="22"/>
      <c r="T5447" s="22"/>
      <c r="W5447" s="22"/>
      <c r="Z5447" s="22"/>
      <c r="AC5447" s="22"/>
      <c r="AF5447" s="22"/>
      <c r="AI5447" s="22"/>
      <c r="AL5447" s="22"/>
      <c r="AO5447" s="22"/>
      <c r="AR5447" s="22"/>
      <c r="AU5447" s="22"/>
      <c r="AX5447" s="22"/>
      <c r="BA5447" s="22"/>
      <c r="BD5447" s="22"/>
    </row>
    <row r="5448" spans="2:56" x14ac:dyDescent="0.3">
      <c r="B5448" s="22"/>
      <c r="C5448" s="55"/>
      <c r="D5448" s="44"/>
      <c r="G5448" s="22"/>
      <c r="H5448" s="44"/>
      <c r="I5448" s="67"/>
      <c r="J5448" s="67"/>
      <c r="K5448" s="4"/>
      <c r="N5448" s="22"/>
      <c r="Q5448" s="22"/>
      <c r="T5448" s="22"/>
      <c r="W5448" s="22"/>
      <c r="Z5448" s="22"/>
      <c r="AC5448" s="22"/>
      <c r="AF5448" s="22"/>
      <c r="AI5448" s="22"/>
      <c r="AL5448" s="22"/>
      <c r="AO5448" s="22"/>
      <c r="AR5448" s="22"/>
      <c r="AU5448" s="22"/>
      <c r="AX5448" s="22"/>
      <c r="BA5448" s="22"/>
      <c r="BD5448" s="22"/>
    </row>
    <row r="5449" spans="2:56" x14ac:dyDescent="0.3">
      <c r="B5449" s="22"/>
      <c r="C5449" s="55"/>
      <c r="D5449" s="44"/>
      <c r="G5449" s="22"/>
      <c r="H5449" s="44"/>
      <c r="I5449" s="67"/>
      <c r="J5449" s="67"/>
      <c r="K5449" s="4"/>
      <c r="N5449" s="22"/>
      <c r="Q5449" s="22"/>
      <c r="T5449" s="22"/>
      <c r="W5449" s="22"/>
      <c r="Z5449" s="22"/>
      <c r="AC5449" s="22"/>
      <c r="AF5449" s="22"/>
      <c r="AI5449" s="22"/>
      <c r="AL5449" s="22"/>
      <c r="AO5449" s="22"/>
      <c r="AR5449" s="22"/>
      <c r="AU5449" s="22"/>
      <c r="AX5449" s="22"/>
      <c r="BA5449" s="22"/>
      <c r="BD5449" s="22"/>
    </row>
    <row r="5450" spans="2:56" x14ac:dyDescent="0.3">
      <c r="B5450" s="22"/>
      <c r="C5450" s="55"/>
      <c r="D5450" s="44"/>
      <c r="G5450" s="22"/>
      <c r="H5450" s="44"/>
      <c r="I5450" s="67"/>
      <c r="J5450" s="67"/>
      <c r="K5450" s="4"/>
      <c r="N5450" s="22"/>
      <c r="Q5450" s="22"/>
      <c r="T5450" s="22"/>
      <c r="W5450" s="22"/>
      <c r="Z5450" s="22"/>
      <c r="AC5450" s="22"/>
      <c r="AF5450" s="22"/>
      <c r="AI5450" s="22"/>
      <c r="AL5450" s="22"/>
      <c r="AO5450" s="22"/>
      <c r="AR5450" s="22"/>
      <c r="AU5450" s="22"/>
      <c r="AX5450" s="22"/>
      <c r="BA5450" s="22"/>
      <c r="BD5450" s="22"/>
    </row>
    <row r="5451" spans="2:56" x14ac:dyDescent="0.3">
      <c r="B5451" s="22"/>
      <c r="C5451" s="55"/>
      <c r="D5451" s="44"/>
      <c r="G5451" s="22"/>
      <c r="H5451" s="44"/>
      <c r="I5451" s="67"/>
      <c r="J5451" s="67"/>
      <c r="K5451" s="4"/>
      <c r="N5451" s="22"/>
      <c r="Q5451" s="22"/>
      <c r="T5451" s="22"/>
      <c r="W5451" s="22"/>
      <c r="Z5451" s="22"/>
      <c r="AC5451" s="22"/>
      <c r="AF5451" s="22"/>
      <c r="AI5451" s="22"/>
      <c r="AL5451" s="22"/>
      <c r="AO5451" s="22"/>
      <c r="AR5451" s="22"/>
      <c r="AU5451" s="22"/>
      <c r="AX5451" s="22"/>
      <c r="BA5451" s="22"/>
      <c r="BD5451" s="22"/>
    </row>
    <row r="5452" spans="2:56" x14ac:dyDescent="0.3">
      <c r="B5452" s="22"/>
      <c r="C5452" s="55"/>
      <c r="D5452" s="44"/>
      <c r="G5452" s="22"/>
      <c r="H5452" s="44"/>
      <c r="I5452" s="67"/>
      <c r="J5452" s="67"/>
      <c r="K5452" s="4"/>
      <c r="N5452" s="22"/>
      <c r="Q5452" s="22"/>
      <c r="T5452" s="22"/>
      <c r="W5452" s="22"/>
      <c r="Z5452" s="22"/>
      <c r="AC5452" s="22"/>
      <c r="AF5452" s="22"/>
      <c r="AI5452" s="22"/>
      <c r="AL5452" s="22"/>
      <c r="AO5452" s="22"/>
      <c r="AR5452" s="22"/>
      <c r="AU5452" s="22"/>
      <c r="AX5452" s="22"/>
      <c r="BA5452" s="22"/>
      <c r="BD5452" s="22"/>
    </row>
    <row r="5453" spans="2:56" x14ac:dyDescent="0.3">
      <c r="B5453" s="22"/>
      <c r="C5453" s="55"/>
      <c r="D5453" s="44"/>
      <c r="G5453" s="22"/>
      <c r="H5453" s="44"/>
      <c r="I5453" s="67"/>
      <c r="J5453" s="67"/>
      <c r="K5453" s="4"/>
      <c r="N5453" s="22"/>
      <c r="Q5453" s="22"/>
      <c r="T5453" s="22"/>
      <c r="W5453" s="22"/>
      <c r="Z5453" s="22"/>
      <c r="AC5453" s="22"/>
      <c r="AF5453" s="22"/>
      <c r="AI5453" s="22"/>
      <c r="AL5453" s="22"/>
      <c r="AO5453" s="22"/>
      <c r="AR5453" s="22"/>
      <c r="AU5453" s="22"/>
      <c r="AX5453" s="22"/>
      <c r="BA5453" s="22"/>
      <c r="BD5453" s="22"/>
    </row>
    <row r="5454" spans="2:56" x14ac:dyDescent="0.3">
      <c r="B5454" s="22"/>
      <c r="C5454" s="55"/>
      <c r="D5454" s="44"/>
      <c r="G5454" s="22"/>
      <c r="H5454" s="44"/>
      <c r="I5454" s="67"/>
      <c r="J5454" s="67"/>
      <c r="K5454" s="4"/>
      <c r="N5454" s="22"/>
      <c r="Q5454" s="22"/>
      <c r="T5454" s="22"/>
      <c r="W5454" s="22"/>
      <c r="Z5454" s="22"/>
      <c r="AC5454" s="22"/>
      <c r="AF5454" s="22"/>
      <c r="AI5454" s="22"/>
      <c r="AL5454" s="22"/>
      <c r="AO5454" s="22"/>
      <c r="AR5454" s="22"/>
      <c r="AU5454" s="22"/>
      <c r="AX5454" s="22"/>
      <c r="BA5454" s="22"/>
      <c r="BD5454" s="22"/>
    </row>
    <row r="5455" spans="2:56" x14ac:dyDescent="0.3">
      <c r="B5455" s="22"/>
      <c r="C5455" s="55"/>
      <c r="D5455" s="44"/>
      <c r="G5455" s="22"/>
      <c r="H5455" s="44"/>
      <c r="I5455" s="67"/>
      <c r="J5455" s="67"/>
      <c r="K5455" s="4"/>
      <c r="N5455" s="22"/>
      <c r="Q5455" s="22"/>
      <c r="T5455" s="22"/>
      <c r="W5455" s="22"/>
      <c r="Z5455" s="22"/>
      <c r="AC5455" s="22"/>
      <c r="AF5455" s="22"/>
      <c r="AI5455" s="22"/>
      <c r="AL5455" s="22"/>
      <c r="AO5455" s="22"/>
      <c r="AR5455" s="22"/>
      <c r="AU5455" s="22"/>
      <c r="AX5455" s="22"/>
      <c r="BA5455" s="22"/>
      <c r="BD5455" s="22"/>
    </row>
    <row r="5456" spans="2:56" x14ac:dyDescent="0.3">
      <c r="B5456" s="22"/>
      <c r="C5456" s="55"/>
      <c r="D5456" s="44"/>
      <c r="G5456" s="22"/>
      <c r="H5456" s="44"/>
      <c r="I5456" s="67"/>
      <c r="J5456" s="67"/>
      <c r="K5456" s="4"/>
      <c r="N5456" s="22"/>
      <c r="Q5456" s="22"/>
      <c r="T5456" s="22"/>
      <c r="W5456" s="22"/>
      <c r="Z5456" s="22"/>
      <c r="AC5456" s="22"/>
      <c r="AF5456" s="22"/>
      <c r="AI5456" s="22"/>
      <c r="AL5456" s="22"/>
      <c r="AO5456" s="22"/>
      <c r="AR5456" s="22"/>
      <c r="AU5456" s="22"/>
      <c r="AX5456" s="22"/>
      <c r="BA5456" s="22"/>
      <c r="BD5456" s="22"/>
    </row>
    <row r="5457" spans="2:56" x14ac:dyDescent="0.3">
      <c r="B5457" s="22"/>
      <c r="C5457" s="55"/>
      <c r="D5457" s="44"/>
      <c r="G5457" s="22"/>
      <c r="H5457" s="44"/>
      <c r="I5457" s="67"/>
      <c r="J5457" s="67"/>
      <c r="K5457" s="4"/>
      <c r="N5457" s="22"/>
      <c r="Q5457" s="22"/>
      <c r="T5457" s="22"/>
      <c r="W5457" s="22"/>
      <c r="Z5457" s="22"/>
      <c r="AC5457" s="22"/>
      <c r="AF5457" s="22"/>
      <c r="AI5457" s="22"/>
      <c r="AL5457" s="22"/>
      <c r="AO5457" s="22"/>
      <c r="AR5457" s="22"/>
      <c r="AU5457" s="22"/>
      <c r="AX5457" s="22"/>
      <c r="BA5457" s="22"/>
      <c r="BD5457" s="22"/>
    </row>
    <row r="5458" spans="2:56" x14ac:dyDescent="0.3">
      <c r="B5458" s="22"/>
      <c r="C5458" s="55"/>
      <c r="D5458" s="44"/>
      <c r="G5458" s="22"/>
      <c r="H5458" s="44"/>
      <c r="I5458" s="67"/>
      <c r="J5458" s="67"/>
      <c r="K5458" s="4"/>
      <c r="N5458" s="22"/>
      <c r="Q5458" s="22"/>
      <c r="T5458" s="22"/>
      <c r="W5458" s="22"/>
      <c r="Z5458" s="22"/>
      <c r="AC5458" s="22"/>
      <c r="AF5458" s="22"/>
      <c r="AI5458" s="22"/>
      <c r="AL5458" s="22"/>
      <c r="AO5458" s="22"/>
      <c r="AR5458" s="22"/>
      <c r="AU5458" s="22"/>
      <c r="AX5458" s="22"/>
      <c r="BA5458" s="22"/>
      <c r="BD5458" s="22"/>
    </row>
    <row r="5459" spans="2:56" x14ac:dyDescent="0.3">
      <c r="B5459" s="22"/>
      <c r="C5459" s="55"/>
      <c r="D5459" s="44"/>
      <c r="G5459" s="22"/>
      <c r="H5459" s="44"/>
      <c r="I5459" s="67"/>
      <c r="J5459" s="67"/>
      <c r="K5459" s="4"/>
      <c r="N5459" s="22"/>
      <c r="Q5459" s="22"/>
      <c r="T5459" s="22"/>
      <c r="W5459" s="22"/>
      <c r="Z5459" s="22"/>
      <c r="AC5459" s="22"/>
      <c r="AF5459" s="22"/>
      <c r="AI5459" s="22"/>
      <c r="AL5459" s="22"/>
      <c r="AO5459" s="22"/>
      <c r="AR5459" s="22"/>
      <c r="AU5459" s="22"/>
      <c r="AX5459" s="22"/>
      <c r="BA5459" s="22"/>
      <c r="BD5459" s="22"/>
    </row>
    <row r="5460" spans="2:56" x14ac:dyDescent="0.3">
      <c r="B5460" s="22"/>
      <c r="C5460" s="55"/>
      <c r="D5460" s="44"/>
      <c r="G5460" s="22"/>
      <c r="H5460" s="44"/>
      <c r="I5460" s="67"/>
      <c r="J5460" s="67"/>
      <c r="K5460" s="4"/>
      <c r="N5460" s="22"/>
      <c r="Q5460" s="22"/>
      <c r="T5460" s="22"/>
      <c r="W5460" s="22"/>
      <c r="Z5460" s="22"/>
      <c r="AC5460" s="22"/>
      <c r="AF5460" s="22"/>
      <c r="AI5460" s="22"/>
      <c r="AL5460" s="22"/>
      <c r="AO5460" s="22"/>
      <c r="AR5460" s="22"/>
      <c r="AU5460" s="22"/>
      <c r="AX5460" s="22"/>
      <c r="BA5460" s="22"/>
      <c r="BD5460" s="22"/>
    </row>
    <row r="5461" spans="2:56" x14ac:dyDescent="0.3">
      <c r="B5461" s="22"/>
      <c r="C5461" s="55"/>
      <c r="D5461" s="44"/>
      <c r="G5461" s="22"/>
      <c r="H5461" s="44"/>
      <c r="I5461" s="67"/>
      <c r="J5461" s="67"/>
      <c r="K5461" s="4"/>
      <c r="N5461" s="22"/>
      <c r="Q5461" s="22"/>
      <c r="T5461" s="22"/>
      <c r="W5461" s="22"/>
      <c r="Z5461" s="22"/>
      <c r="AC5461" s="22"/>
      <c r="AF5461" s="22"/>
      <c r="AI5461" s="22"/>
      <c r="AL5461" s="22"/>
      <c r="AO5461" s="22"/>
      <c r="AR5461" s="22"/>
      <c r="AU5461" s="22"/>
      <c r="AX5461" s="22"/>
      <c r="BA5461" s="22"/>
      <c r="BD5461" s="22"/>
    </row>
    <row r="5462" spans="2:56" x14ac:dyDescent="0.3">
      <c r="B5462" s="22"/>
      <c r="C5462" s="55"/>
      <c r="D5462" s="44"/>
      <c r="G5462" s="22"/>
      <c r="H5462" s="44"/>
      <c r="I5462" s="67"/>
      <c r="J5462" s="67"/>
      <c r="K5462" s="4"/>
      <c r="N5462" s="22"/>
      <c r="Q5462" s="22"/>
      <c r="T5462" s="22"/>
      <c r="W5462" s="22"/>
      <c r="Z5462" s="22"/>
      <c r="AC5462" s="22"/>
      <c r="AF5462" s="22"/>
      <c r="AI5462" s="22"/>
      <c r="AL5462" s="22"/>
      <c r="AO5462" s="22"/>
      <c r="AR5462" s="22"/>
      <c r="AU5462" s="22"/>
      <c r="AX5462" s="22"/>
      <c r="BA5462" s="22"/>
      <c r="BD5462" s="22"/>
    </row>
    <row r="5463" spans="2:56" x14ac:dyDescent="0.3">
      <c r="B5463" s="22"/>
      <c r="C5463" s="55"/>
      <c r="D5463" s="44"/>
      <c r="G5463" s="22"/>
      <c r="H5463" s="44"/>
      <c r="I5463" s="67"/>
      <c r="J5463" s="67"/>
      <c r="K5463" s="4"/>
      <c r="N5463" s="22"/>
      <c r="Q5463" s="22"/>
      <c r="T5463" s="22"/>
      <c r="W5463" s="22"/>
      <c r="Z5463" s="22"/>
      <c r="AC5463" s="22"/>
      <c r="AF5463" s="22"/>
      <c r="AI5463" s="22"/>
      <c r="AL5463" s="22"/>
      <c r="AO5463" s="22"/>
      <c r="AR5463" s="22"/>
      <c r="AU5463" s="22"/>
      <c r="AX5463" s="22"/>
      <c r="BA5463" s="22"/>
      <c r="BD5463" s="22"/>
    </row>
    <row r="5464" spans="2:56" x14ac:dyDescent="0.3">
      <c r="B5464" s="22"/>
      <c r="C5464" s="55"/>
      <c r="D5464" s="44"/>
      <c r="G5464" s="22"/>
      <c r="H5464" s="44"/>
      <c r="I5464" s="67"/>
      <c r="J5464" s="67"/>
      <c r="K5464" s="4"/>
      <c r="N5464" s="22"/>
      <c r="Q5464" s="22"/>
      <c r="T5464" s="22"/>
      <c r="W5464" s="22"/>
      <c r="Z5464" s="22"/>
      <c r="AC5464" s="22"/>
      <c r="AF5464" s="22"/>
      <c r="AI5464" s="22"/>
      <c r="AL5464" s="22"/>
      <c r="AO5464" s="22"/>
      <c r="AR5464" s="22"/>
      <c r="AU5464" s="22"/>
      <c r="AX5464" s="22"/>
      <c r="BA5464" s="22"/>
      <c r="BD5464" s="22"/>
    </row>
    <row r="5465" spans="2:56" x14ac:dyDescent="0.3">
      <c r="B5465" s="22"/>
      <c r="C5465" s="55"/>
      <c r="D5465" s="44"/>
      <c r="G5465" s="22"/>
      <c r="H5465" s="44"/>
      <c r="I5465" s="67"/>
      <c r="J5465" s="67"/>
      <c r="K5465" s="4"/>
      <c r="N5465" s="22"/>
      <c r="Q5465" s="22"/>
      <c r="T5465" s="22"/>
      <c r="W5465" s="22"/>
      <c r="Z5465" s="22"/>
      <c r="AC5465" s="22"/>
      <c r="AF5465" s="22"/>
      <c r="AI5465" s="22"/>
      <c r="AL5465" s="22"/>
      <c r="AO5465" s="22"/>
      <c r="AR5465" s="22"/>
      <c r="AU5465" s="22"/>
      <c r="AX5465" s="22"/>
      <c r="BA5465" s="22"/>
      <c r="BD5465" s="22"/>
    </row>
    <row r="5466" spans="2:56" x14ac:dyDescent="0.3">
      <c r="B5466" s="22"/>
      <c r="C5466" s="55"/>
      <c r="D5466" s="44"/>
      <c r="G5466" s="22"/>
      <c r="H5466" s="44"/>
      <c r="I5466" s="67"/>
      <c r="J5466" s="67"/>
      <c r="K5466" s="4"/>
      <c r="N5466" s="22"/>
      <c r="Q5466" s="22"/>
      <c r="T5466" s="22"/>
      <c r="W5466" s="22"/>
      <c r="Z5466" s="22"/>
      <c r="AC5466" s="22"/>
      <c r="AF5466" s="22"/>
      <c r="AI5466" s="22"/>
      <c r="AL5466" s="22"/>
      <c r="AO5466" s="22"/>
      <c r="AR5466" s="22"/>
      <c r="AU5466" s="22"/>
      <c r="AX5466" s="22"/>
      <c r="BA5466" s="22"/>
      <c r="BD5466" s="22"/>
    </row>
    <row r="5467" spans="2:56" x14ac:dyDescent="0.3">
      <c r="B5467" s="22"/>
      <c r="C5467" s="55"/>
      <c r="D5467" s="44"/>
      <c r="G5467" s="22"/>
      <c r="H5467" s="44"/>
      <c r="I5467" s="67"/>
      <c r="J5467" s="67"/>
      <c r="K5467" s="4"/>
      <c r="N5467" s="22"/>
      <c r="Q5467" s="22"/>
      <c r="T5467" s="22"/>
      <c r="W5467" s="22"/>
      <c r="Z5467" s="22"/>
      <c r="AC5467" s="22"/>
      <c r="AF5467" s="22"/>
      <c r="AI5467" s="22"/>
      <c r="AL5467" s="22"/>
      <c r="AO5467" s="22"/>
      <c r="AR5467" s="22"/>
      <c r="AU5467" s="22"/>
      <c r="AX5467" s="22"/>
      <c r="BA5467" s="22"/>
      <c r="BD5467" s="22"/>
    </row>
    <row r="5468" spans="2:56" x14ac:dyDescent="0.3">
      <c r="B5468" s="22"/>
      <c r="C5468" s="55"/>
      <c r="D5468" s="44"/>
      <c r="G5468" s="22"/>
      <c r="H5468" s="44"/>
      <c r="I5468" s="67"/>
      <c r="J5468" s="67"/>
      <c r="K5468" s="4"/>
      <c r="N5468" s="22"/>
      <c r="Q5468" s="22"/>
      <c r="T5468" s="22"/>
      <c r="W5468" s="22"/>
      <c r="Z5468" s="22"/>
      <c r="AC5468" s="22"/>
      <c r="AF5468" s="22"/>
      <c r="AI5468" s="22"/>
      <c r="AL5468" s="22"/>
      <c r="AO5468" s="22"/>
      <c r="AR5468" s="22"/>
      <c r="AU5468" s="22"/>
      <c r="AX5468" s="22"/>
      <c r="BA5468" s="22"/>
      <c r="BD5468" s="22"/>
    </row>
    <row r="5469" spans="2:56" x14ac:dyDescent="0.3">
      <c r="B5469" s="22"/>
      <c r="C5469" s="55"/>
      <c r="D5469" s="44"/>
      <c r="G5469" s="22"/>
      <c r="H5469" s="44"/>
      <c r="I5469" s="67"/>
      <c r="J5469" s="67"/>
      <c r="K5469" s="4"/>
      <c r="N5469" s="22"/>
      <c r="Q5469" s="22"/>
      <c r="T5469" s="22"/>
      <c r="W5469" s="22"/>
      <c r="Z5469" s="22"/>
      <c r="AC5469" s="22"/>
      <c r="AF5469" s="22"/>
      <c r="AI5469" s="22"/>
      <c r="AL5469" s="22"/>
      <c r="AO5469" s="22"/>
      <c r="AR5469" s="22"/>
      <c r="AU5469" s="22"/>
      <c r="AX5469" s="22"/>
      <c r="BA5469" s="22"/>
      <c r="BD5469" s="22"/>
    </row>
    <row r="5470" spans="2:56" x14ac:dyDescent="0.3">
      <c r="B5470" s="22"/>
      <c r="C5470" s="55"/>
      <c r="D5470" s="44"/>
      <c r="G5470" s="22"/>
      <c r="H5470" s="44"/>
      <c r="I5470" s="67"/>
      <c r="J5470" s="67"/>
      <c r="K5470" s="4"/>
      <c r="N5470" s="22"/>
      <c r="Q5470" s="22"/>
      <c r="T5470" s="22"/>
      <c r="W5470" s="22"/>
      <c r="Z5470" s="22"/>
      <c r="AC5470" s="22"/>
      <c r="AF5470" s="22"/>
      <c r="AI5470" s="22"/>
      <c r="AL5470" s="22"/>
      <c r="AO5470" s="22"/>
      <c r="AR5470" s="22"/>
      <c r="AU5470" s="22"/>
      <c r="AX5470" s="22"/>
      <c r="BA5470" s="22"/>
      <c r="BD5470" s="22"/>
    </row>
    <row r="5471" spans="2:56" x14ac:dyDescent="0.3">
      <c r="B5471" s="22"/>
      <c r="C5471" s="55"/>
      <c r="D5471" s="44"/>
      <c r="G5471" s="22"/>
      <c r="H5471" s="44"/>
      <c r="I5471" s="67"/>
      <c r="J5471" s="67"/>
      <c r="K5471" s="4"/>
      <c r="N5471" s="22"/>
      <c r="Q5471" s="22"/>
      <c r="T5471" s="22"/>
      <c r="W5471" s="22"/>
      <c r="Z5471" s="22"/>
      <c r="AC5471" s="22"/>
      <c r="AF5471" s="22"/>
      <c r="AI5471" s="22"/>
      <c r="AL5471" s="22"/>
      <c r="AO5471" s="22"/>
      <c r="AR5471" s="22"/>
      <c r="AU5471" s="22"/>
      <c r="AX5471" s="22"/>
      <c r="BA5471" s="22"/>
      <c r="BD5471" s="22"/>
    </row>
    <row r="5472" spans="2:56" x14ac:dyDescent="0.3">
      <c r="B5472" s="22"/>
      <c r="C5472" s="55"/>
      <c r="D5472" s="44"/>
      <c r="G5472" s="22"/>
      <c r="H5472" s="44"/>
      <c r="I5472" s="67"/>
      <c r="J5472" s="67"/>
      <c r="K5472" s="4"/>
      <c r="N5472" s="22"/>
      <c r="Q5472" s="22"/>
      <c r="T5472" s="22"/>
      <c r="W5472" s="22"/>
      <c r="Z5472" s="22"/>
      <c r="AC5472" s="22"/>
      <c r="AF5472" s="22"/>
      <c r="AI5472" s="22"/>
      <c r="AL5472" s="22"/>
      <c r="AO5472" s="22"/>
      <c r="AR5472" s="22"/>
      <c r="AU5472" s="22"/>
      <c r="AX5472" s="22"/>
      <c r="BA5472" s="22"/>
      <c r="BD5472" s="22"/>
    </row>
    <row r="5473" spans="2:56" x14ac:dyDescent="0.3">
      <c r="B5473" s="22"/>
      <c r="C5473" s="55"/>
      <c r="D5473" s="44"/>
      <c r="G5473" s="22"/>
      <c r="H5473" s="44"/>
      <c r="I5473" s="67"/>
      <c r="J5473" s="67"/>
      <c r="K5473" s="4"/>
      <c r="N5473" s="22"/>
      <c r="Q5473" s="22"/>
      <c r="T5473" s="22"/>
      <c r="W5473" s="22"/>
      <c r="Z5473" s="22"/>
      <c r="AC5473" s="22"/>
      <c r="AF5473" s="22"/>
      <c r="AI5473" s="22"/>
      <c r="AL5473" s="22"/>
      <c r="AO5473" s="22"/>
      <c r="AR5473" s="22"/>
      <c r="AU5473" s="22"/>
      <c r="AX5473" s="22"/>
      <c r="BA5473" s="22"/>
      <c r="BD5473" s="22"/>
    </row>
    <row r="5474" spans="2:56" x14ac:dyDescent="0.3">
      <c r="B5474" s="22"/>
      <c r="C5474" s="55"/>
      <c r="D5474" s="44"/>
      <c r="G5474" s="22"/>
      <c r="H5474" s="44"/>
      <c r="I5474" s="67"/>
      <c r="J5474" s="67"/>
      <c r="K5474" s="4"/>
      <c r="N5474" s="22"/>
      <c r="Q5474" s="22"/>
      <c r="T5474" s="22"/>
      <c r="W5474" s="22"/>
      <c r="Z5474" s="22"/>
      <c r="AC5474" s="22"/>
      <c r="AF5474" s="22"/>
      <c r="AI5474" s="22"/>
      <c r="AL5474" s="22"/>
      <c r="AO5474" s="22"/>
      <c r="AR5474" s="22"/>
      <c r="AU5474" s="22"/>
      <c r="AX5474" s="22"/>
      <c r="BA5474" s="22"/>
      <c r="BD5474" s="22"/>
    </row>
    <row r="5475" spans="2:56" x14ac:dyDescent="0.3">
      <c r="B5475" s="22"/>
      <c r="C5475" s="55"/>
      <c r="D5475" s="44"/>
      <c r="G5475" s="22"/>
      <c r="H5475" s="44"/>
      <c r="I5475" s="67"/>
      <c r="J5475" s="67"/>
      <c r="K5475" s="4"/>
      <c r="N5475" s="22"/>
      <c r="Q5475" s="22"/>
      <c r="T5475" s="22"/>
      <c r="W5475" s="22"/>
      <c r="Z5475" s="22"/>
      <c r="AC5475" s="22"/>
      <c r="AF5475" s="22"/>
      <c r="AI5475" s="22"/>
      <c r="AL5475" s="22"/>
      <c r="AO5475" s="22"/>
      <c r="AR5475" s="22"/>
      <c r="AU5475" s="22"/>
      <c r="AX5475" s="22"/>
      <c r="BA5475" s="22"/>
      <c r="BD5475" s="22"/>
    </row>
    <row r="5476" spans="2:56" x14ac:dyDescent="0.3">
      <c r="B5476" s="22"/>
      <c r="C5476" s="55"/>
      <c r="D5476" s="44"/>
      <c r="G5476" s="22"/>
      <c r="H5476" s="44"/>
      <c r="I5476" s="67"/>
      <c r="J5476" s="67"/>
      <c r="K5476" s="4"/>
      <c r="N5476" s="22"/>
      <c r="Q5476" s="22"/>
      <c r="T5476" s="22"/>
      <c r="W5476" s="22"/>
      <c r="Z5476" s="22"/>
      <c r="AC5476" s="22"/>
      <c r="AF5476" s="22"/>
      <c r="AI5476" s="22"/>
      <c r="AL5476" s="22"/>
      <c r="AO5476" s="22"/>
      <c r="AR5476" s="22"/>
      <c r="AU5476" s="22"/>
      <c r="AX5476" s="22"/>
      <c r="BA5476" s="22"/>
      <c r="BD5476" s="22"/>
    </row>
    <row r="5477" spans="2:56" x14ac:dyDescent="0.3">
      <c r="B5477" s="22"/>
      <c r="C5477" s="55"/>
      <c r="D5477" s="44"/>
      <c r="G5477" s="22"/>
      <c r="H5477" s="44"/>
      <c r="I5477" s="67"/>
      <c r="J5477" s="67"/>
      <c r="K5477" s="4"/>
      <c r="N5477" s="22"/>
      <c r="Q5477" s="22"/>
      <c r="T5477" s="22"/>
      <c r="W5477" s="22"/>
      <c r="Z5477" s="22"/>
      <c r="AC5477" s="22"/>
      <c r="AF5477" s="22"/>
      <c r="AI5477" s="22"/>
      <c r="AL5477" s="22"/>
      <c r="AO5477" s="22"/>
      <c r="AR5477" s="22"/>
      <c r="AU5477" s="22"/>
      <c r="AX5477" s="22"/>
      <c r="BA5477" s="22"/>
      <c r="BD5477" s="22"/>
    </row>
    <row r="5478" spans="2:56" x14ac:dyDescent="0.3">
      <c r="B5478" s="22"/>
      <c r="C5478" s="55"/>
      <c r="D5478" s="44"/>
      <c r="G5478" s="22"/>
      <c r="H5478" s="44"/>
      <c r="I5478" s="67"/>
      <c r="J5478" s="67"/>
      <c r="K5478" s="4"/>
      <c r="N5478" s="22"/>
      <c r="Q5478" s="22"/>
      <c r="T5478" s="22"/>
      <c r="W5478" s="22"/>
      <c r="Z5478" s="22"/>
      <c r="AC5478" s="22"/>
      <c r="AF5478" s="22"/>
      <c r="AI5478" s="22"/>
      <c r="AL5478" s="22"/>
      <c r="AO5478" s="22"/>
      <c r="AR5478" s="22"/>
      <c r="AU5478" s="22"/>
      <c r="AX5478" s="22"/>
      <c r="BA5478" s="22"/>
      <c r="BD5478" s="22"/>
    </row>
    <row r="5479" spans="2:56" x14ac:dyDescent="0.3">
      <c r="B5479" s="22"/>
      <c r="C5479" s="55"/>
      <c r="D5479" s="44"/>
      <c r="G5479" s="22"/>
      <c r="H5479" s="44"/>
      <c r="I5479" s="67"/>
      <c r="J5479" s="67"/>
      <c r="K5479" s="4"/>
      <c r="N5479" s="22"/>
      <c r="Q5479" s="22"/>
      <c r="T5479" s="22"/>
      <c r="W5479" s="22"/>
      <c r="Z5479" s="22"/>
      <c r="AC5479" s="22"/>
      <c r="AF5479" s="22"/>
      <c r="AI5479" s="22"/>
      <c r="AL5479" s="22"/>
      <c r="AO5479" s="22"/>
      <c r="AR5479" s="22"/>
      <c r="AU5479" s="22"/>
      <c r="AX5479" s="22"/>
      <c r="BA5479" s="22"/>
      <c r="BD5479" s="22"/>
    </row>
    <row r="5480" spans="2:56" x14ac:dyDescent="0.3">
      <c r="B5480" s="22"/>
      <c r="C5480" s="55"/>
      <c r="D5480" s="44"/>
      <c r="G5480" s="22"/>
      <c r="H5480" s="44"/>
      <c r="I5480" s="67"/>
      <c r="J5480" s="67"/>
      <c r="K5480" s="4"/>
      <c r="N5480" s="22"/>
      <c r="Q5480" s="22"/>
      <c r="T5480" s="22"/>
      <c r="W5480" s="22"/>
      <c r="Z5480" s="22"/>
      <c r="AC5480" s="22"/>
      <c r="AF5480" s="22"/>
      <c r="AI5480" s="22"/>
      <c r="AL5480" s="22"/>
      <c r="AO5480" s="22"/>
      <c r="AR5480" s="22"/>
      <c r="AU5480" s="22"/>
      <c r="AX5480" s="22"/>
      <c r="BA5480" s="22"/>
      <c r="BD5480" s="22"/>
    </row>
    <row r="5481" spans="2:56" x14ac:dyDescent="0.3">
      <c r="B5481" s="22"/>
      <c r="C5481" s="55"/>
      <c r="D5481" s="44"/>
      <c r="G5481" s="22"/>
      <c r="H5481" s="44"/>
      <c r="I5481" s="67"/>
      <c r="J5481" s="67"/>
      <c r="K5481" s="4"/>
      <c r="N5481" s="22"/>
      <c r="Q5481" s="22"/>
      <c r="T5481" s="22"/>
      <c r="W5481" s="22"/>
      <c r="Z5481" s="22"/>
      <c r="AC5481" s="22"/>
      <c r="AF5481" s="22"/>
      <c r="AI5481" s="22"/>
      <c r="AL5481" s="22"/>
      <c r="AO5481" s="22"/>
      <c r="AR5481" s="22"/>
      <c r="AU5481" s="22"/>
      <c r="AX5481" s="22"/>
      <c r="BA5481" s="22"/>
      <c r="BD5481" s="22"/>
    </row>
    <row r="5482" spans="2:56" x14ac:dyDescent="0.3">
      <c r="B5482" s="22"/>
      <c r="C5482" s="55"/>
      <c r="D5482" s="44"/>
      <c r="G5482" s="22"/>
      <c r="H5482" s="44"/>
      <c r="I5482" s="67"/>
      <c r="J5482" s="67"/>
      <c r="K5482" s="4"/>
      <c r="N5482" s="22"/>
      <c r="Q5482" s="22"/>
      <c r="T5482" s="22"/>
      <c r="W5482" s="22"/>
      <c r="Z5482" s="22"/>
      <c r="AC5482" s="22"/>
      <c r="AF5482" s="22"/>
      <c r="AI5482" s="22"/>
      <c r="AL5482" s="22"/>
      <c r="AO5482" s="22"/>
      <c r="AR5482" s="22"/>
      <c r="AU5482" s="22"/>
      <c r="AX5482" s="22"/>
      <c r="BA5482" s="22"/>
      <c r="BD5482" s="22"/>
    </row>
    <row r="5483" spans="2:56" x14ac:dyDescent="0.3">
      <c r="B5483" s="22"/>
      <c r="C5483" s="55"/>
      <c r="D5483" s="44"/>
      <c r="G5483" s="22"/>
      <c r="H5483" s="44"/>
      <c r="I5483" s="67"/>
      <c r="J5483" s="67"/>
      <c r="K5483" s="4"/>
      <c r="N5483" s="22"/>
      <c r="Q5483" s="22"/>
      <c r="T5483" s="22"/>
      <c r="W5483" s="22"/>
      <c r="Z5483" s="22"/>
      <c r="AC5483" s="22"/>
      <c r="AF5483" s="22"/>
      <c r="AI5483" s="22"/>
      <c r="AL5483" s="22"/>
      <c r="AO5483" s="22"/>
      <c r="AR5483" s="22"/>
      <c r="AU5483" s="22"/>
      <c r="AX5483" s="22"/>
      <c r="BA5483" s="22"/>
      <c r="BD5483" s="22"/>
    </row>
    <row r="5484" spans="2:56" x14ac:dyDescent="0.3">
      <c r="B5484" s="22"/>
      <c r="C5484" s="55"/>
      <c r="D5484" s="44"/>
      <c r="G5484" s="22"/>
      <c r="H5484" s="44"/>
      <c r="I5484" s="67"/>
      <c r="J5484" s="67"/>
      <c r="K5484" s="4"/>
      <c r="N5484" s="22"/>
      <c r="Q5484" s="22"/>
      <c r="T5484" s="22"/>
      <c r="W5484" s="22"/>
      <c r="Z5484" s="22"/>
      <c r="AC5484" s="22"/>
      <c r="AF5484" s="22"/>
      <c r="AI5484" s="22"/>
      <c r="AL5484" s="22"/>
      <c r="AO5484" s="22"/>
      <c r="AR5484" s="22"/>
      <c r="AU5484" s="22"/>
      <c r="AX5484" s="22"/>
      <c r="BA5484" s="22"/>
      <c r="BD5484" s="22"/>
    </row>
    <row r="5485" spans="2:56" x14ac:dyDescent="0.3">
      <c r="B5485" s="22"/>
      <c r="C5485" s="55"/>
      <c r="D5485" s="44"/>
      <c r="G5485" s="22"/>
      <c r="H5485" s="44"/>
      <c r="I5485" s="67"/>
      <c r="J5485" s="67"/>
      <c r="K5485" s="4"/>
      <c r="N5485" s="22"/>
      <c r="Q5485" s="22"/>
      <c r="T5485" s="22"/>
      <c r="W5485" s="22"/>
      <c r="Z5485" s="22"/>
      <c r="AC5485" s="22"/>
      <c r="AF5485" s="22"/>
      <c r="AI5485" s="22"/>
      <c r="AL5485" s="22"/>
      <c r="AO5485" s="22"/>
      <c r="AR5485" s="22"/>
      <c r="AU5485" s="22"/>
      <c r="AX5485" s="22"/>
      <c r="BA5485" s="22"/>
      <c r="BD5485" s="22"/>
    </row>
    <row r="5486" spans="2:56" x14ac:dyDescent="0.3">
      <c r="B5486" s="22"/>
      <c r="C5486" s="55"/>
      <c r="D5486" s="44"/>
      <c r="G5486" s="22"/>
      <c r="H5486" s="44"/>
      <c r="I5486" s="67"/>
      <c r="J5486" s="67"/>
      <c r="K5486" s="4"/>
      <c r="N5486" s="22"/>
      <c r="Q5486" s="22"/>
      <c r="T5486" s="22"/>
      <c r="W5486" s="22"/>
      <c r="Z5486" s="22"/>
      <c r="AC5486" s="22"/>
      <c r="AF5486" s="22"/>
      <c r="AI5486" s="22"/>
      <c r="AL5486" s="22"/>
      <c r="AO5486" s="22"/>
      <c r="AR5486" s="22"/>
      <c r="AU5486" s="22"/>
      <c r="AX5486" s="22"/>
      <c r="BA5486" s="22"/>
      <c r="BD5486" s="22"/>
    </row>
    <row r="5487" spans="2:56" x14ac:dyDescent="0.3">
      <c r="B5487" s="22"/>
      <c r="C5487" s="55"/>
      <c r="D5487" s="44"/>
      <c r="G5487" s="22"/>
      <c r="H5487" s="44"/>
      <c r="I5487" s="67"/>
      <c r="J5487" s="67"/>
      <c r="K5487" s="4"/>
      <c r="N5487" s="22"/>
      <c r="Q5487" s="22"/>
      <c r="T5487" s="22"/>
      <c r="W5487" s="22"/>
      <c r="Z5487" s="22"/>
      <c r="AC5487" s="22"/>
      <c r="AF5487" s="22"/>
      <c r="AI5487" s="22"/>
      <c r="AL5487" s="22"/>
      <c r="AO5487" s="22"/>
      <c r="AR5487" s="22"/>
      <c r="AU5487" s="22"/>
      <c r="AX5487" s="22"/>
      <c r="BA5487" s="22"/>
      <c r="BD5487" s="22"/>
    </row>
    <row r="5488" spans="2:56" x14ac:dyDescent="0.3">
      <c r="B5488" s="22"/>
      <c r="C5488" s="55"/>
      <c r="D5488" s="44"/>
      <c r="G5488" s="22"/>
      <c r="H5488" s="44"/>
      <c r="I5488" s="67"/>
      <c r="J5488" s="67"/>
      <c r="K5488" s="4"/>
      <c r="N5488" s="22"/>
      <c r="Q5488" s="22"/>
      <c r="T5488" s="22"/>
      <c r="W5488" s="22"/>
      <c r="Z5488" s="22"/>
      <c r="AC5488" s="22"/>
      <c r="AF5488" s="22"/>
      <c r="AI5488" s="22"/>
      <c r="AL5488" s="22"/>
      <c r="AO5488" s="22"/>
      <c r="AR5488" s="22"/>
      <c r="AU5488" s="22"/>
      <c r="AX5488" s="22"/>
      <c r="BA5488" s="22"/>
      <c r="BD5488" s="22"/>
    </row>
    <row r="5489" spans="2:56" x14ac:dyDescent="0.3">
      <c r="B5489" s="22"/>
      <c r="C5489" s="55"/>
      <c r="D5489" s="44"/>
      <c r="G5489" s="22"/>
      <c r="H5489" s="44"/>
      <c r="I5489" s="67"/>
      <c r="J5489" s="67"/>
      <c r="K5489" s="4"/>
      <c r="N5489" s="22"/>
      <c r="Q5489" s="22"/>
      <c r="T5489" s="22"/>
      <c r="W5489" s="22"/>
      <c r="Z5489" s="22"/>
      <c r="AC5489" s="22"/>
      <c r="AF5489" s="22"/>
      <c r="AI5489" s="22"/>
      <c r="AL5489" s="22"/>
      <c r="AO5489" s="22"/>
      <c r="AR5489" s="22"/>
      <c r="AU5489" s="22"/>
      <c r="AX5489" s="22"/>
      <c r="BA5489" s="22"/>
      <c r="BD5489" s="22"/>
    </row>
    <row r="5490" spans="2:56" x14ac:dyDescent="0.3">
      <c r="B5490" s="22"/>
      <c r="C5490" s="55"/>
      <c r="D5490" s="44"/>
      <c r="G5490" s="22"/>
      <c r="H5490" s="44"/>
      <c r="I5490" s="67"/>
      <c r="J5490" s="67"/>
      <c r="K5490" s="4"/>
      <c r="N5490" s="22"/>
      <c r="Q5490" s="22"/>
      <c r="T5490" s="22"/>
      <c r="W5490" s="22"/>
      <c r="Z5490" s="22"/>
      <c r="AC5490" s="22"/>
      <c r="AF5490" s="22"/>
      <c r="AI5490" s="22"/>
      <c r="AL5490" s="22"/>
      <c r="AO5490" s="22"/>
      <c r="AR5490" s="22"/>
      <c r="AU5490" s="22"/>
      <c r="AX5490" s="22"/>
      <c r="BA5490" s="22"/>
      <c r="BD5490" s="22"/>
    </row>
    <row r="5491" spans="2:56" x14ac:dyDescent="0.3">
      <c r="B5491" s="22"/>
      <c r="C5491" s="55"/>
      <c r="D5491" s="44"/>
      <c r="G5491" s="22"/>
      <c r="H5491" s="44"/>
      <c r="I5491" s="67"/>
      <c r="J5491" s="67"/>
      <c r="K5491" s="4"/>
      <c r="N5491" s="22"/>
      <c r="Q5491" s="22"/>
      <c r="T5491" s="22"/>
      <c r="W5491" s="22"/>
      <c r="Z5491" s="22"/>
      <c r="AC5491" s="22"/>
      <c r="AF5491" s="22"/>
      <c r="AI5491" s="22"/>
      <c r="AL5491" s="22"/>
      <c r="AO5491" s="22"/>
      <c r="AR5491" s="22"/>
      <c r="AU5491" s="22"/>
      <c r="AX5491" s="22"/>
      <c r="BA5491" s="22"/>
      <c r="BD5491" s="22"/>
    </row>
    <row r="5492" spans="2:56" x14ac:dyDescent="0.3">
      <c r="B5492" s="22"/>
      <c r="C5492" s="55"/>
      <c r="D5492" s="44"/>
      <c r="G5492" s="22"/>
      <c r="H5492" s="44"/>
      <c r="I5492" s="67"/>
      <c r="J5492" s="67"/>
      <c r="K5492" s="4"/>
      <c r="N5492" s="22"/>
      <c r="Q5492" s="22"/>
      <c r="T5492" s="22"/>
      <c r="W5492" s="22"/>
      <c r="Z5492" s="22"/>
      <c r="AC5492" s="22"/>
      <c r="AF5492" s="22"/>
      <c r="AI5492" s="22"/>
      <c r="AL5492" s="22"/>
      <c r="AO5492" s="22"/>
      <c r="AR5492" s="22"/>
      <c r="AU5492" s="22"/>
      <c r="AX5492" s="22"/>
      <c r="BA5492" s="22"/>
      <c r="BD5492" s="22"/>
    </row>
    <row r="5493" spans="2:56" x14ac:dyDescent="0.3">
      <c r="B5493" s="22"/>
      <c r="C5493" s="55"/>
      <c r="D5493" s="44"/>
      <c r="G5493" s="22"/>
      <c r="H5493" s="44"/>
      <c r="I5493" s="67"/>
      <c r="J5493" s="67"/>
      <c r="K5493" s="4"/>
      <c r="N5493" s="22"/>
      <c r="Q5493" s="22"/>
      <c r="T5493" s="22"/>
      <c r="W5493" s="22"/>
      <c r="Z5493" s="22"/>
      <c r="AC5493" s="22"/>
      <c r="AF5493" s="22"/>
      <c r="AI5493" s="22"/>
      <c r="AL5493" s="22"/>
      <c r="AO5493" s="22"/>
      <c r="AR5493" s="22"/>
      <c r="AU5493" s="22"/>
      <c r="AX5493" s="22"/>
      <c r="BA5493" s="22"/>
      <c r="BD5493" s="22"/>
    </row>
    <row r="5494" spans="2:56" x14ac:dyDescent="0.3">
      <c r="B5494" s="22"/>
      <c r="C5494" s="55"/>
      <c r="D5494" s="44"/>
      <c r="G5494" s="22"/>
      <c r="H5494" s="44"/>
      <c r="I5494" s="67"/>
      <c r="J5494" s="67"/>
      <c r="K5494" s="4"/>
      <c r="N5494" s="22"/>
      <c r="Q5494" s="22"/>
      <c r="T5494" s="22"/>
      <c r="W5494" s="22"/>
      <c r="Z5494" s="22"/>
      <c r="AC5494" s="22"/>
      <c r="AF5494" s="22"/>
      <c r="AI5494" s="22"/>
      <c r="AL5494" s="22"/>
      <c r="AO5494" s="22"/>
      <c r="AR5494" s="22"/>
      <c r="AU5494" s="22"/>
      <c r="AX5494" s="22"/>
      <c r="BA5494" s="22"/>
      <c r="BD5494" s="22"/>
    </row>
    <row r="5495" spans="2:56" x14ac:dyDescent="0.3">
      <c r="B5495" s="22"/>
      <c r="C5495" s="55"/>
      <c r="D5495" s="44"/>
      <c r="G5495" s="22"/>
      <c r="H5495" s="44"/>
      <c r="I5495" s="67"/>
      <c r="J5495" s="67"/>
      <c r="K5495" s="4"/>
      <c r="N5495" s="22"/>
      <c r="Q5495" s="22"/>
      <c r="T5495" s="22"/>
      <c r="W5495" s="22"/>
      <c r="Z5495" s="22"/>
      <c r="AC5495" s="22"/>
      <c r="AF5495" s="22"/>
      <c r="AI5495" s="22"/>
      <c r="AL5495" s="22"/>
      <c r="AO5495" s="22"/>
      <c r="AR5495" s="22"/>
      <c r="AU5495" s="22"/>
      <c r="AX5495" s="22"/>
      <c r="BA5495" s="22"/>
      <c r="BD5495" s="22"/>
    </row>
    <row r="5496" spans="2:56" x14ac:dyDescent="0.3">
      <c r="B5496" s="22"/>
      <c r="C5496" s="55"/>
      <c r="D5496" s="44"/>
      <c r="G5496" s="22"/>
      <c r="H5496" s="44"/>
      <c r="I5496" s="67"/>
      <c r="J5496" s="67"/>
      <c r="K5496" s="4"/>
      <c r="N5496" s="22"/>
      <c r="Q5496" s="22"/>
      <c r="T5496" s="22"/>
      <c r="W5496" s="22"/>
      <c r="Z5496" s="22"/>
      <c r="AC5496" s="22"/>
      <c r="AF5496" s="22"/>
      <c r="AI5496" s="22"/>
      <c r="AL5496" s="22"/>
      <c r="AO5496" s="22"/>
      <c r="AR5496" s="22"/>
      <c r="AU5496" s="22"/>
      <c r="AX5496" s="22"/>
      <c r="BA5496" s="22"/>
      <c r="BD5496" s="22"/>
    </row>
    <row r="5497" spans="2:56" x14ac:dyDescent="0.3">
      <c r="B5497" s="22"/>
      <c r="C5497" s="55"/>
      <c r="D5497" s="44"/>
      <c r="G5497" s="22"/>
      <c r="H5497" s="44"/>
      <c r="I5497" s="67"/>
      <c r="J5497" s="67"/>
      <c r="K5497" s="4"/>
      <c r="N5497" s="22"/>
      <c r="Q5497" s="22"/>
      <c r="T5497" s="22"/>
      <c r="W5497" s="22"/>
      <c r="Z5497" s="22"/>
      <c r="AC5497" s="22"/>
      <c r="AF5497" s="22"/>
      <c r="AI5497" s="22"/>
      <c r="AL5497" s="22"/>
      <c r="AO5497" s="22"/>
      <c r="AR5497" s="22"/>
      <c r="AU5497" s="22"/>
      <c r="AX5497" s="22"/>
      <c r="BA5497" s="22"/>
      <c r="BD5497" s="22"/>
    </row>
    <row r="5498" spans="2:56" x14ac:dyDescent="0.3">
      <c r="B5498" s="22"/>
      <c r="C5498" s="55"/>
      <c r="D5498" s="44"/>
      <c r="G5498" s="22"/>
      <c r="H5498" s="44"/>
      <c r="I5498" s="67"/>
      <c r="J5498" s="67"/>
      <c r="K5498" s="4"/>
      <c r="N5498" s="22"/>
      <c r="Q5498" s="22"/>
      <c r="T5498" s="22"/>
      <c r="W5498" s="22"/>
      <c r="Z5498" s="22"/>
      <c r="AC5498" s="22"/>
      <c r="AF5498" s="22"/>
      <c r="AI5498" s="22"/>
      <c r="AL5498" s="22"/>
      <c r="AO5498" s="22"/>
      <c r="AR5498" s="22"/>
      <c r="AU5498" s="22"/>
      <c r="AX5498" s="22"/>
      <c r="BA5498" s="22"/>
      <c r="BD5498" s="22"/>
    </row>
    <row r="5499" spans="2:56" x14ac:dyDescent="0.3">
      <c r="B5499" s="22"/>
      <c r="C5499" s="55"/>
      <c r="D5499" s="44"/>
      <c r="G5499" s="22"/>
      <c r="H5499" s="44"/>
      <c r="I5499" s="67"/>
      <c r="J5499" s="67"/>
      <c r="K5499" s="4"/>
      <c r="N5499" s="22"/>
      <c r="Q5499" s="22"/>
      <c r="T5499" s="22"/>
      <c r="W5499" s="22"/>
      <c r="Z5499" s="22"/>
      <c r="AC5499" s="22"/>
      <c r="AF5499" s="22"/>
      <c r="AI5499" s="22"/>
      <c r="AL5499" s="22"/>
      <c r="AO5499" s="22"/>
      <c r="AR5499" s="22"/>
      <c r="AU5499" s="22"/>
      <c r="AX5499" s="22"/>
      <c r="BA5499" s="22"/>
      <c r="BD5499" s="22"/>
    </row>
    <row r="5500" spans="2:56" x14ac:dyDescent="0.3">
      <c r="B5500" s="22"/>
      <c r="C5500" s="55"/>
      <c r="D5500" s="44"/>
      <c r="G5500" s="22"/>
      <c r="H5500" s="44"/>
      <c r="I5500" s="67"/>
      <c r="J5500" s="67"/>
      <c r="K5500" s="4"/>
      <c r="N5500" s="22"/>
      <c r="Q5500" s="22"/>
      <c r="T5500" s="22"/>
      <c r="W5500" s="22"/>
      <c r="Z5500" s="22"/>
      <c r="AC5500" s="22"/>
      <c r="AF5500" s="22"/>
      <c r="AI5500" s="22"/>
      <c r="AL5500" s="22"/>
      <c r="AO5500" s="22"/>
      <c r="AR5500" s="22"/>
      <c r="AU5500" s="22"/>
      <c r="AX5500" s="22"/>
      <c r="BA5500" s="22"/>
      <c r="BD5500" s="22"/>
    </row>
    <row r="5501" spans="2:56" x14ac:dyDescent="0.3">
      <c r="B5501" s="22"/>
      <c r="C5501" s="55"/>
      <c r="D5501" s="44"/>
      <c r="G5501" s="22"/>
      <c r="H5501" s="44"/>
      <c r="I5501" s="67"/>
      <c r="J5501" s="67"/>
      <c r="K5501" s="4"/>
      <c r="N5501" s="22"/>
      <c r="Q5501" s="22"/>
      <c r="T5501" s="22"/>
      <c r="W5501" s="22"/>
      <c r="Z5501" s="22"/>
      <c r="AC5501" s="22"/>
      <c r="AF5501" s="22"/>
      <c r="AI5501" s="22"/>
      <c r="AL5501" s="22"/>
      <c r="AO5501" s="22"/>
      <c r="AR5501" s="22"/>
      <c r="AU5501" s="22"/>
      <c r="AX5501" s="22"/>
      <c r="BA5501" s="22"/>
      <c r="BD5501" s="22"/>
    </row>
    <row r="5502" spans="2:56" x14ac:dyDescent="0.3">
      <c r="B5502" s="22"/>
      <c r="C5502" s="55"/>
      <c r="D5502" s="44"/>
      <c r="G5502" s="22"/>
      <c r="H5502" s="44"/>
      <c r="I5502" s="67"/>
      <c r="J5502" s="67"/>
      <c r="K5502" s="4"/>
      <c r="N5502" s="22"/>
      <c r="Q5502" s="22"/>
      <c r="T5502" s="22"/>
      <c r="W5502" s="22"/>
      <c r="Z5502" s="22"/>
      <c r="AC5502" s="22"/>
      <c r="AF5502" s="22"/>
      <c r="AI5502" s="22"/>
      <c r="AL5502" s="22"/>
      <c r="AO5502" s="22"/>
      <c r="AR5502" s="22"/>
      <c r="AU5502" s="22"/>
      <c r="AX5502" s="22"/>
      <c r="BA5502" s="22"/>
      <c r="BD5502" s="22"/>
    </row>
    <row r="5503" spans="2:56" x14ac:dyDescent="0.3">
      <c r="B5503" s="22"/>
      <c r="C5503" s="55"/>
      <c r="D5503" s="44"/>
      <c r="G5503" s="22"/>
      <c r="H5503" s="44"/>
      <c r="I5503" s="67"/>
      <c r="J5503" s="67"/>
      <c r="K5503" s="4"/>
      <c r="N5503" s="22"/>
      <c r="Q5503" s="22"/>
      <c r="T5503" s="22"/>
      <c r="W5503" s="22"/>
      <c r="Z5503" s="22"/>
      <c r="AC5503" s="22"/>
      <c r="AF5503" s="22"/>
      <c r="AI5503" s="22"/>
      <c r="AL5503" s="22"/>
      <c r="AO5503" s="22"/>
      <c r="AR5503" s="22"/>
      <c r="AU5503" s="22"/>
      <c r="AX5503" s="22"/>
      <c r="BA5503" s="22"/>
      <c r="BD5503" s="22"/>
    </row>
    <row r="5504" spans="2:56" x14ac:dyDescent="0.3">
      <c r="B5504" s="22"/>
      <c r="C5504" s="55"/>
      <c r="D5504" s="44"/>
      <c r="G5504" s="22"/>
      <c r="H5504" s="44"/>
      <c r="I5504" s="67"/>
      <c r="J5504" s="67"/>
      <c r="K5504" s="4"/>
      <c r="N5504" s="22"/>
      <c r="Q5504" s="22"/>
      <c r="T5504" s="22"/>
      <c r="W5504" s="22"/>
      <c r="Z5504" s="22"/>
      <c r="AC5504" s="22"/>
      <c r="AF5504" s="22"/>
      <c r="AI5504" s="22"/>
      <c r="AL5504" s="22"/>
      <c r="AO5504" s="22"/>
      <c r="AR5504" s="22"/>
      <c r="AU5504" s="22"/>
      <c r="AX5504" s="22"/>
      <c r="BA5504" s="22"/>
      <c r="BD5504" s="22"/>
    </row>
    <row r="5505" spans="2:56" x14ac:dyDescent="0.3">
      <c r="B5505" s="22"/>
      <c r="C5505" s="55"/>
      <c r="D5505" s="44"/>
      <c r="G5505" s="22"/>
      <c r="H5505" s="44"/>
      <c r="I5505" s="67"/>
      <c r="J5505" s="67"/>
      <c r="K5505" s="4"/>
      <c r="N5505" s="22"/>
      <c r="Q5505" s="22"/>
      <c r="T5505" s="22"/>
      <c r="W5505" s="22"/>
      <c r="Z5505" s="22"/>
      <c r="AC5505" s="22"/>
      <c r="AF5505" s="22"/>
      <c r="AI5505" s="22"/>
      <c r="AL5505" s="22"/>
      <c r="AO5505" s="22"/>
      <c r="AR5505" s="22"/>
      <c r="AU5505" s="22"/>
      <c r="AX5505" s="22"/>
      <c r="BA5505" s="22"/>
      <c r="BD5505" s="22"/>
    </row>
    <row r="5506" spans="2:56" x14ac:dyDescent="0.3">
      <c r="B5506" s="22"/>
      <c r="C5506" s="55"/>
      <c r="D5506" s="44"/>
      <c r="G5506" s="22"/>
      <c r="H5506" s="44"/>
      <c r="I5506" s="67"/>
      <c r="J5506" s="67"/>
      <c r="K5506" s="4"/>
      <c r="N5506" s="22"/>
      <c r="Q5506" s="22"/>
      <c r="T5506" s="22"/>
      <c r="W5506" s="22"/>
      <c r="Z5506" s="22"/>
      <c r="AC5506" s="22"/>
      <c r="AF5506" s="22"/>
      <c r="AI5506" s="22"/>
      <c r="AL5506" s="22"/>
      <c r="AO5506" s="22"/>
      <c r="AR5506" s="22"/>
      <c r="AU5506" s="22"/>
      <c r="AX5506" s="22"/>
      <c r="BA5506" s="22"/>
      <c r="BD5506" s="22"/>
    </row>
    <row r="5507" spans="2:56" x14ac:dyDescent="0.3">
      <c r="B5507" s="22"/>
      <c r="C5507" s="55"/>
      <c r="D5507" s="44"/>
      <c r="G5507" s="22"/>
      <c r="H5507" s="44"/>
      <c r="I5507" s="67"/>
      <c r="J5507" s="67"/>
      <c r="K5507" s="4"/>
      <c r="N5507" s="22"/>
      <c r="Q5507" s="22"/>
      <c r="T5507" s="22"/>
      <c r="W5507" s="22"/>
      <c r="Z5507" s="22"/>
      <c r="AC5507" s="22"/>
      <c r="AF5507" s="22"/>
      <c r="AI5507" s="22"/>
      <c r="AL5507" s="22"/>
      <c r="AO5507" s="22"/>
      <c r="AR5507" s="22"/>
      <c r="AU5507" s="22"/>
      <c r="AX5507" s="22"/>
      <c r="BA5507" s="22"/>
      <c r="BD5507" s="22"/>
    </row>
    <row r="5508" spans="2:56" x14ac:dyDescent="0.3">
      <c r="B5508" s="22"/>
      <c r="C5508" s="55"/>
      <c r="D5508" s="44"/>
      <c r="G5508" s="22"/>
      <c r="H5508" s="44"/>
      <c r="I5508" s="67"/>
      <c r="J5508" s="67"/>
      <c r="K5508" s="4"/>
      <c r="N5508" s="22"/>
      <c r="Q5508" s="22"/>
      <c r="T5508" s="22"/>
      <c r="W5508" s="22"/>
      <c r="Z5508" s="22"/>
      <c r="AC5508" s="22"/>
      <c r="AF5508" s="22"/>
      <c r="AI5508" s="22"/>
      <c r="AL5508" s="22"/>
      <c r="AO5508" s="22"/>
      <c r="AR5508" s="22"/>
      <c r="AU5508" s="22"/>
      <c r="AX5508" s="22"/>
      <c r="BA5508" s="22"/>
      <c r="BD5508" s="22"/>
    </row>
    <row r="5509" spans="2:56" x14ac:dyDescent="0.3">
      <c r="B5509" s="22"/>
      <c r="C5509" s="55"/>
      <c r="D5509" s="44"/>
      <c r="G5509" s="22"/>
      <c r="H5509" s="44"/>
      <c r="I5509" s="67"/>
      <c r="J5509" s="67"/>
      <c r="K5509" s="4"/>
      <c r="N5509" s="22"/>
      <c r="Q5509" s="22"/>
      <c r="T5509" s="22"/>
      <c r="W5509" s="22"/>
      <c r="Z5509" s="22"/>
      <c r="AC5509" s="22"/>
      <c r="AF5509" s="22"/>
      <c r="AI5509" s="22"/>
      <c r="AL5509" s="22"/>
      <c r="AO5509" s="22"/>
      <c r="AR5509" s="22"/>
      <c r="AU5509" s="22"/>
      <c r="AX5509" s="22"/>
      <c r="BA5509" s="22"/>
      <c r="BD5509" s="22"/>
    </row>
    <row r="5510" spans="2:56" x14ac:dyDescent="0.3">
      <c r="B5510" s="22"/>
      <c r="C5510" s="55"/>
      <c r="D5510" s="44"/>
      <c r="G5510" s="22"/>
      <c r="H5510" s="44"/>
      <c r="I5510" s="67"/>
      <c r="J5510" s="67"/>
      <c r="K5510" s="4"/>
      <c r="N5510" s="22"/>
      <c r="Q5510" s="22"/>
      <c r="T5510" s="22"/>
      <c r="W5510" s="22"/>
      <c r="Z5510" s="22"/>
      <c r="AC5510" s="22"/>
      <c r="AF5510" s="22"/>
      <c r="AI5510" s="22"/>
      <c r="AL5510" s="22"/>
      <c r="AO5510" s="22"/>
      <c r="AR5510" s="22"/>
      <c r="AU5510" s="22"/>
      <c r="AX5510" s="22"/>
      <c r="BA5510" s="22"/>
      <c r="BD5510" s="22"/>
    </row>
    <row r="5511" spans="2:56" x14ac:dyDescent="0.3">
      <c r="B5511" s="22"/>
      <c r="C5511" s="55"/>
      <c r="D5511" s="44"/>
      <c r="G5511" s="22"/>
      <c r="H5511" s="44"/>
      <c r="I5511" s="67"/>
      <c r="J5511" s="67"/>
      <c r="K5511" s="4"/>
      <c r="N5511" s="22"/>
      <c r="Q5511" s="22"/>
      <c r="T5511" s="22"/>
      <c r="W5511" s="22"/>
      <c r="Z5511" s="22"/>
      <c r="AC5511" s="22"/>
      <c r="AF5511" s="22"/>
      <c r="AI5511" s="22"/>
      <c r="AL5511" s="22"/>
      <c r="AO5511" s="22"/>
      <c r="AR5511" s="22"/>
      <c r="AU5511" s="22"/>
      <c r="AX5511" s="22"/>
      <c r="BA5511" s="22"/>
      <c r="BD5511" s="22"/>
    </row>
    <row r="5512" spans="2:56" x14ac:dyDescent="0.3">
      <c r="B5512" s="22"/>
      <c r="C5512" s="55"/>
      <c r="D5512" s="44"/>
      <c r="G5512" s="22"/>
      <c r="H5512" s="44"/>
      <c r="I5512" s="67"/>
      <c r="J5512" s="67"/>
      <c r="K5512" s="4"/>
      <c r="N5512" s="22"/>
      <c r="Q5512" s="22"/>
      <c r="T5512" s="22"/>
      <c r="W5512" s="22"/>
      <c r="Z5512" s="22"/>
      <c r="AC5512" s="22"/>
      <c r="AF5512" s="22"/>
      <c r="AI5512" s="22"/>
      <c r="AL5512" s="22"/>
      <c r="AO5512" s="22"/>
      <c r="AR5512" s="22"/>
      <c r="AU5512" s="22"/>
      <c r="AX5512" s="22"/>
      <c r="BA5512" s="22"/>
      <c r="BD5512" s="22"/>
    </row>
    <row r="5513" spans="2:56" x14ac:dyDescent="0.3">
      <c r="B5513" s="22"/>
      <c r="C5513" s="55"/>
      <c r="D5513" s="44"/>
      <c r="G5513" s="22"/>
      <c r="H5513" s="44"/>
      <c r="I5513" s="67"/>
      <c r="J5513" s="67"/>
      <c r="K5513" s="4"/>
      <c r="N5513" s="22"/>
      <c r="Q5513" s="22"/>
      <c r="T5513" s="22"/>
      <c r="W5513" s="22"/>
      <c r="Z5513" s="22"/>
      <c r="AC5513" s="22"/>
      <c r="AF5513" s="22"/>
      <c r="AI5513" s="22"/>
      <c r="AL5513" s="22"/>
      <c r="AO5513" s="22"/>
      <c r="AR5513" s="22"/>
      <c r="AU5513" s="22"/>
      <c r="AX5513" s="22"/>
      <c r="BA5513" s="22"/>
      <c r="BD5513" s="22"/>
    </row>
    <row r="5514" spans="2:56" x14ac:dyDescent="0.3">
      <c r="B5514" s="22"/>
      <c r="C5514" s="55"/>
      <c r="D5514" s="44"/>
      <c r="G5514" s="22"/>
      <c r="H5514" s="44"/>
      <c r="I5514" s="67"/>
      <c r="J5514" s="67"/>
      <c r="K5514" s="4"/>
      <c r="N5514" s="22"/>
      <c r="Q5514" s="22"/>
      <c r="T5514" s="22"/>
      <c r="W5514" s="22"/>
      <c r="Z5514" s="22"/>
      <c r="AC5514" s="22"/>
      <c r="AF5514" s="22"/>
      <c r="AI5514" s="22"/>
      <c r="AL5514" s="22"/>
      <c r="AO5514" s="22"/>
      <c r="AR5514" s="22"/>
      <c r="AU5514" s="22"/>
      <c r="AX5514" s="22"/>
      <c r="BA5514" s="22"/>
      <c r="BD5514" s="22"/>
    </row>
    <row r="5515" spans="2:56" x14ac:dyDescent="0.3">
      <c r="B5515" s="22"/>
      <c r="C5515" s="55"/>
      <c r="D5515" s="44"/>
      <c r="G5515" s="22"/>
      <c r="H5515" s="44"/>
      <c r="I5515" s="67"/>
      <c r="J5515" s="67"/>
      <c r="K5515" s="4"/>
      <c r="N5515" s="22"/>
      <c r="Q5515" s="22"/>
      <c r="T5515" s="22"/>
      <c r="W5515" s="22"/>
      <c r="Z5515" s="22"/>
      <c r="AC5515" s="22"/>
      <c r="AF5515" s="22"/>
      <c r="AI5515" s="22"/>
      <c r="AL5515" s="22"/>
      <c r="AO5515" s="22"/>
      <c r="AR5515" s="22"/>
      <c r="AU5515" s="22"/>
      <c r="AX5515" s="22"/>
      <c r="BA5515" s="22"/>
      <c r="BD5515" s="22"/>
    </row>
    <row r="5516" spans="2:56" x14ac:dyDescent="0.3">
      <c r="B5516" s="22"/>
      <c r="C5516" s="55"/>
      <c r="D5516" s="44"/>
      <c r="G5516" s="22"/>
      <c r="H5516" s="44"/>
      <c r="I5516" s="67"/>
      <c r="J5516" s="67"/>
      <c r="K5516" s="4"/>
      <c r="N5516" s="22"/>
      <c r="Q5516" s="22"/>
      <c r="T5516" s="22"/>
      <c r="W5516" s="22"/>
      <c r="Z5516" s="22"/>
      <c r="AC5516" s="22"/>
      <c r="AF5516" s="22"/>
      <c r="AI5516" s="22"/>
      <c r="AL5516" s="22"/>
      <c r="AO5516" s="22"/>
      <c r="AR5516" s="22"/>
      <c r="AU5516" s="22"/>
      <c r="AX5516" s="22"/>
      <c r="BA5516" s="22"/>
      <c r="BD5516" s="22"/>
    </row>
    <row r="5517" spans="2:56" x14ac:dyDescent="0.3">
      <c r="B5517" s="22"/>
      <c r="C5517" s="55"/>
      <c r="D5517" s="44"/>
      <c r="G5517" s="22"/>
      <c r="H5517" s="44"/>
      <c r="I5517" s="67"/>
      <c r="J5517" s="67"/>
      <c r="K5517" s="4"/>
      <c r="N5517" s="22"/>
      <c r="Q5517" s="22"/>
      <c r="T5517" s="22"/>
      <c r="W5517" s="22"/>
      <c r="Z5517" s="22"/>
      <c r="AC5517" s="22"/>
      <c r="AF5517" s="22"/>
      <c r="AI5517" s="22"/>
      <c r="AL5517" s="22"/>
      <c r="AO5517" s="22"/>
      <c r="AR5517" s="22"/>
      <c r="AU5517" s="22"/>
      <c r="AX5517" s="22"/>
      <c r="BA5517" s="22"/>
      <c r="BD5517" s="22"/>
    </row>
    <row r="5518" spans="2:56" x14ac:dyDescent="0.3">
      <c r="B5518" s="22"/>
      <c r="C5518" s="55"/>
      <c r="D5518" s="44"/>
      <c r="G5518" s="22"/>
      <c r="H5518" s="44"/>
      <c r="I5518" s="67"/>
      <c r="J5518" s="67"/>
      <c r="K5518" s="4"/>
      <c r="N5518" s="22"/>
      <c r="Q5518" s="22"/>
      <c r="T5518" s="22"/>
      <c r="W5518" s="22"/>
      <c r="Z5518" s="22"/>
      <c r="AC5518" s="22"/>
      <c r="AF5518" s="22"/>
      <c r="AI5518" s="22"/>
      <c r="AL5518" s="22"/>
      <c r="AO5518" s="22"/>
      <c r="AR5518" s="22"/>
      <c r="AU5518" s="22"/>
      <c r="AX5518" s="22"/>
      <c r="BA5518" s="22"/>
      <c r="BD5518" s="22"/>
    </row>
    <row r="5519" spans="2:56" x14ac:dyDescent="0.3">
      <c r="B5519" s="22"/>
      <c r="C5519" s="55"/>
      <c r="D5519" s="44"/>
      <c r="G5519" s="22"/>
      <c r="H5519" s="44"/>
      <c r="I5519" s="67"/>
      <c r="J5519" s="67"/>
      <c r="K5519" s="4"/>
      <c r="N5519" s="22"/>
      <c r="Q5519" s="22"/>
      <c r="T5519" s="22"/>
      <c r="W5519" s="22"/>
      <c r="Z5519" s="22"/>
      <c r="AC5519" s="22"/>
      <c r="AF5519" s="22"/>
      <c r="AI5519" s="22"/>
      <c r="AL5519" s="22"/>
      <c r="AO5519" s="22"/>
      <c r="AR5519" s="22"/>
      <c r="AU5519" s="22"/>
      <c r="AX5519" s="22"/>
      <c r="BA5519" s="22"/>
      <c r="BD5519" s="22"/>
    </row>
    <row r="5520" spans="2:56" x14ac:dyDescent="0.3">
      <c r="B5520" s="22"/>
      <c r="C5520" s="55"/>
      <c r="D5520" s="44"/>
      <c r="G5520" s="22"/>
      <c r="H5520" s="44"/>
      <c r="I5520" s="67"/>
      <c r="J5520" s="67"/>
      <c r="K5520" s="4"/>
      <c r="N5520" s="22"/>
      <c r="Q5520" s="22"/>
      <c r="T5520" s="22"/>
      <c r="W5520" s="22"/>
      <c r="Z5520" s="22"/>
      <c r="AC5520" s="22"/>
      <c r="AF5520" s="22"/>
      <c r="AI5520" s="22"/>
      <c r="AL5520" s="22"/>
      <c r="AO5520" s="22"/>
      <c r="AR5520" s="22"/>
      <c r="AU5520" s="22"/>
      <c r="AX5520" s="22"/>
      <c r="BA5520" s="22"/>
      <c r="BD5520" s="22"/>
    </row>
    <row r="5521" spans="2:56" x14ac:dyDescent="0.3">
      <c r="B5521" s="22"/>
      <c r="C5521" s="55"/>
      <c r="D5521" s="44"/>
      <c r="G5521" s="22"/>
      <c r="H5521" s="44"/>
      <c r="I5521" s="67"/>
      <c r="J5521" s="67"/>
      <c r="K5521" s="4"/>
      <c r="N5521" s="22"/>
      <c r="Q5521" s="22"/>
      <c r="T5521" s="22"/>
      <c r="W5521" s="22"/>
      <c r="Z5521" s="22"/>
      <c r="AC5521" s="22"/>
      <c r="AF5521" s="22"/>
      <c r="AI5521" s="22"/>
      <c r="AL5521" s="22"/>
      <c r="AO5521" s="22"/>
      <c r="AR5521" s="22"/>
      <c r="AU5521" s="22"/>
      <c r="AX5521" s="22"/>
      <c r="BA5521" s="22"/>
      <c r="BD5521" s="22"/>
    </row>
    <row r="5522" spans="2:56" x14ac:dyDescent="0.3">
      <c r="B5522" s="22"/>
      <c r="C5522" s="55"/>
      <c r="D5522" s="44"/>
      <c r="G5522" s="22"/>
      <c r="H5522" s="44"/>
      <c r="I5522" s="67"/>
      <c r="J5522" s="67"/>
      <c r="K5522" s="4"/>
      <c r="N5522" s="22"/>
      <c r="Q5522" s="22"/>
      <c r="T5522" s="22"/>
      <c r="W5522" s="22"/>
      <c r="Z5522" s="22"/>
      <c r="AC5522" s="22"/>
      <c r="AF5522" s="22"/>
      <c r="AI5522" s="22"/>
      <c r="AL5522" s="22"/>
      <c r="AO5522" s="22"/>
      <c r="AR5522" s="22"/>
      <c r="AU5522" s="22"/>
      <c r="AX5522" s="22"/>
      <c r="BA5522" s="22"/>
      <c r="BD5522" s="22"/>
    </row>
    <row r="5523" spans="2:56" x14ac:dyDescent="0.3">
      <c r="B5523" s="22"/>
      <c r="C5523" s="55"/>
      <c r="D5523" s="44"/>
      <c r="G5523" s="22"/>
      <c r="H5523" s="44"/>
      <c r="I5523" s="67"/>
      <c r="J5523" s="67"/>
      <c r="K5523" s="4"/>
      <c r="N5523" s="22"/>
      <c r="Q5523" s="22"/>
      <c r="T5523" s="22"/>
      <c r="W5523" s="22"/>
      <c r="Z5523" s="22"/>
      <c r="AC5523" s="22"/>
      <c r="AF5523" s="22"/>
      <c r="AI5523" s="22"/>
      <c r="AL5523" s="22"/>
      <c r="AO5523" s="22"/>
      <c r="AR5523" s="22"/>
      <c r="AU5523" s="22"/>
      <c r="AX5523" s="22"/>
      <c r="BA5523" s="22"/>
      <c r="BD5523" s="22"/>
    </row>
    <row r="5524" spans="2:56" x14ac:dyDescent="0.3">
      <c r="B5524" s="22"/>
      <c r="C5524" s="55"/>
      <c r="D5524" s="44"/>
      <c r="G5524" s="22"/>
      <c r="H5524" s="44"/>
      <c r="I5524" s="67"/>
      <c r="J5524" s="67"/>
      <c r="K5524" s="4"/>
      <c r="N5524" s="22"/>
      <c r="Q5524" s="22"/>
      <c r="T5524" s="22"/>
      <c r="W5524" s="22"/>
      <c r="Z5524" s="22"/>
      <c r="AC5524" s="22"/>
      <c r="AF5524" s="22"/>
      <c r="AI5524" s="22"/>
      <c r="AL5524" s="22"/>
      <c r="AO5524" s="22"/>
      <c r="AR5524" s="22"/>
      <c r="AU5524" s="22"/>
      <c r="AX5524" s="22"/>
      <c r="BA5524" s="22"/>
      <c r="BD5524" s="22"/>
    </row>
    <row r="5525" spans="2:56" x14ac:dyDescent="0.3">
      <c r="B5525" s="22"/>
      <c r="C5525" s="55"/>
      <c r="D5525" s="44"/>
      <c r="G5525" s="22"/>
      <c r="H5525" s="44"/>
      <c r="I5525" s="67"/>
      <c r="J5525" s="67"/>
      <c r="K5525" s="4"/>
      <c r="N5525" s="22"/>
      <c r="Q5525" s="22"/>
      <c r="T5525" s="22"/>
      <c r="W5525" s="22"/>
      <c r="Z5525" s="22"/>
      <c r="AC5525" s="22"/>
      <c r="AF5525" s="22"/>
      <c r="AI5525" s="22"/>
      <c r="AL5525" s="22"/>
      <c r="AO5525" s="22"/>
      <c r="AR5525" s="22"/>
      <c r="AU5525" s="22"/>
      <c r="AX5525" s="22"/>
      <c r="BA5525" s="22"/>
      <c r="BD5525" s="22"/>
    </row>
    <row r="5526" spans="2:56" x14ac:dyDescent="0.3">
      <c r="B5526" s="22"/>
      <c r="C5526" s="55"/>
      <c r="D5526" s="44"/>
      <c r="G5526" s="22"/>
      <c r="H5526" s="44"/>
      <c r="I5526" s="67"/>
      <c r="J5526" s="67"/>
      <c r="K5526" s="4"/>
      <c r="N5526" s="22"/>
      <c r="Q5526" s="22"/>
      <c r="T5526" s="22"/>
      <c r="W5526" s="22"/>
      <c r="Z5526" s="22"/>
      <c r="AC5526" s="22"/>
      <c r="AF5526" s="22"/>
      <c r="AI5526" s="22"/>
      <c r="AL5526" s="22"/>
      <c r="AO5526" s="22"/>
      <c r="AR5526" s="22"/>
      <c r="AU5526" s="22"/>
      <c r="AX5526" s="22"/>
      <c r="BA5526" s="22"/>
      <c r="BD5526" s="22"/>
    </row>
    <row r="5527" spans="2:56" x14ac:dyDescent="0.3">
      <c r="B5527" s="22"/>
      <c r="C5527" s="55"/>
      <c r="D5527" s="44"/>
      <c r="G5527" s="22"/>
      <c r="H5527" s="44"/>
      <c r="I5527" s="67"/>
      <c r="J5527" s="67"/>
      <c r="K5527" s="4"/>
      <c r="N5527" s="22"/>
      <c r="Q5527" s="22"/>
      <c r="T5527" s="22"/>
      <c r="W5527" s="22"/>
      <c r="Z5527" s="22"/>
      <c r="AC5527" s="22"/>
      <c r="AF5527" s="22"/>
      <c r="AI5527" s="22"/>
      <c r="AL5527" s="22"/>
      <c r="AO5527" s="22"/>
      <c r="AR5527" s="22"/>
      <c r="AU5527" s="22"/>
      <c r="AX5527" s="22"/>
      <c r="BA5527" s="22"/>
      <c r="BD5527" s="22"/>
    </row>
    <row r="5528" spans="2:56" x14ac:dyDescent="0.3">
      <c r="B5528" s="22"/>
      <c r="C5528" s="55"/>
      <c r="D5528" s="44"/>
      <c r="G5528" s="22"/>
      <c r="H5528" s="44"/>
      <c r="I5528" s="67"/>
      <c r="J5528" s="67"/>
      <c r="K5528" s="4"/>
      <c r="N5528" s="22"/>
      <c r="Q5528" s="22"/>
      <c r="T5528" s="22"/>
      <c r="W5528" s="22"/>
      <c r="Z5528" s="22"/>
      <c r="AC5528" s="22"/>
      <c r="AF5528" s="22"/>
      <c r="AI5528" s="22"/>
      <c r="AL5528" s="22"/>
      <c r="AO5528" s="22"/>
      <c r="AR5528" s="22"/>
      <c r="AU5528" s="22"/>
      <c r="AX5528" s="22"/>
      <c r="BA5528" s="22"/>
      <c r="BD5528" s="22"/>
    </row>
    <row r="5529" spans="2:56" x14ac:dyDescent="0.3">
      <c r="B5529" s="22"/>
      <c r="C5529" s="55"/>
      <c r="D5529" s="44"/>
      <c r="G5529" s="22"/>
      <c r="H5529" s="44"/>
      <c r="I5529" s="67"/>
      <c r="J5529" s="67"/>
      <c r="K5529" s="4"/>
      <c r="N5529" s="22"/>
      <c r="Q5529" s="22"/>
      <c r="T5529" s="22"/>
      <c r="W5529" s="22"/>
      <c r="Z5529" s="22"/>
      <c r="AC5529" s="22"/>
      <c r="AF5529" s="22"/>
      <c r="AI5529" s="22"/>
      <c r="AL5529" s="22"/>
      <c r="AO5529" s="22"/>
      <c r="AR5529" s="22"/>
      <c r="AU5529" s="22"/>
      <c r="AX5529" s="22"/>
      <c r="BA5529" s="22"/>
      <c r="BD5529" s="22"/>
    </row>
    <row r="5530" spans="2:56" x14ac:dyDescent="0.3">
      <c r="B5530" s="22"/>
      <c r="C5530" s="55"/>
      <c r="D5530" s="44"/>
      <c r="G5530" s="22"/>
      <c r="H5530" s="44"/>
      <c r="I5530" s="67"/>
      <c r="J5530" s="67"/>
      <c r="K5530" s="4"/>
      <c r="N5530" s="22"/>
      <c r="Q5530" s="22"/>
      <c r="T5530" s="22"/>
      <c r="W5530" s="22"/>
      <c r="Z5530" s="22"/>
      <c r="AC5530" s="22"/>
      <c r="AF5530" s="22"/>
      <c r="AI5530" s="22"/>
      <c r="AL5530" s="22"/>
      <c r="AO5530" s="22"/>
      <c r="AR5530" s="22"/>
      <c r="AU5530" s="22"/>
      <c r="AX5530" s="22"/>
      <c r="BA5530" s="22"/>
      <c r="BD5530" s="22"/>
    </row>
    <row r="5531" spans="2:56" x14ac:dyDescent="0.3">
      <c r="B5531" s="22"/>
      <c r="C5531" s="55"/>
      <c r="D5531" s="44"/>
      <c r="G5531" s="22"/>
      <c r="H5531" s="44"/>
      <c r="I5531" s="67"/>
      <c r="J5531" s="67"/>
      <c r="K5531" s="4"/>
      <c r="N5531" s="22"/>
      <c r="Q5531" s="22"/>
      <c r="T5531" s="22"/>
      <c r="W5531" s="22"/>
      <c r="Z5531" s="22"/>
      <c r="AC5531" s="22"/>
      <c r="AF5531" s="22"/>
      <c r="AI5531" s="22"/>
      <c r="AL5531" s="22"/>
      <c r="AO5531" s="22"/>
      <c r="AR5531" s="22"/>
      <c r="AU5531" s="22"/>
      <c r="AX5531" s="22"/>
      <c r="BA5531" s="22"/>
      <c r="BD5531" s="22"/>
    </row>
    <row r="5532" spans="2:56" x14ac:dyDescent="0.3">
      <c r="B5532" s="22"/>
      <c r="C5532" s="55"/>
      <c r="D5532" s="44"/>
      <c r="G5532" s="22"/>
      <c r="H5532" s="44"/>
      <c r="I5532" s="67"/>
      <c r="J5532" s="67"/>
      <c r="K5532" s="4"/>
      <c r="N5532" s="22"/>
      <c r="Q5532" s="22"/>
      <c r="T5532" s="22"/>
      <c r="W5532" s="22"/>
      <c r="Z5532" s="22"/>
      <c r="AC5532" s="22"/>
      <c r="AF5532" s="22"/>
      <c r="AI5532" s="22"/>
      <c r="AL5532" s="22"/>
      <c r="AO5532" s="22"/>
      <c r="AR5532" s="22"/>
      <c r="AU5532" s="22"/>
      <c r="AX5532" s="22"/>
      <c r="BA5532" s="22"/>
      <c r="BD5532" s="22"/>
    </row>
    <row r="5533" spans="2:56" x14ac:dyDescent="0.3">
      <c r="B5533" s="22"/>
      <c r="C5533" s="55"/>
      <c r="D5533" s="44"/>
      <c r="G5533" s="22"/>
      <c r="H5533" s="44"/>
      <c r="I5533" s="67"/>
      <c r="J5533" s="67"/>
      <c r="K5533" s="4"/>
      <c r="N5533" s="22"/>
      <c r="Q5533" s="22"/>
      <c r="T5533" s="22"/>
      <c r="W5533" s="22"/>
      <c r="Z5533" s="22"/>
      <c r="AC5533" s="22"/>
      <c r="AF5533" s="22"/>
      <c r="AI5533" s="22"/>
      <c r="AL5533" s="22"/>
      <c r="AO5533" s="22"/>
      <c r="AR5533" s="22"/>
      <c r="AU5533" s="22"/>
      <c r="AX5533" s="22"/>
      <c r="BA5533" s="22"/>
      <c r="BD5533" s="22"/>
    </row>
    <row r="5534" spans="2:56" x14ac:dyDescent="0.3">
      <c r="B5534" s="22"/>
      <c r="C5534" s="55"/>
      <c r="D5534" s="44"/>
      <c r="G5534" s="22"/>
      <c r="H5534" s="44"/>
      <c r="I5534" s="67"/>
      <c r="J5534" s="67"/>
      <c r="K5534" s="4"/>
      <c r="N5534" s="22"/>
      <c r="Q5534" s="22"/>
      <c r="T5534" s="22"/>
      <c r="W5534" s="22"/>
      <c r="Z5534" s="22"/>
      <c r="AC5534" s="22"/>
      <c r="AF5534" s="22"/>
      <c r="AI5534" s="22"/>
      <c r="AL5534" s="22"/>
      <c r="AO5534" s="22"/>
      <c r="AR5534" s="22"/>
      <c r="AU5534" s="22"/>
      <c r="AX5534" s="22"/>
      <c r="BA5534" s="22"/>
      <c r="BD5534" s="22"/>
    </row>
    <row r="5535" spans="2:56" x14ac:dyDescent="0.3">
      <c r="B5535" s="22"/>
      <c r="C5535" s="55"/>
      <c r="D5535" s="44"/>
      <c r="G5535" s="22"/>
      <c r="H5535" s="44"/>
      <c r="I5535" s="67"/>
      <c r="J5535" s="67"/>
      <c r="K5535" s="4"/>
      <c r="N5535" s="22"/>
      <c r="Q5535" s="22"/>
      <c r="T5535" s="22"/>
      <c r="W5535" s="22"/>
      <c r="Z5535" s="22"/>
      <c r="AC5535" s="22"/>
      <c r="AF5535" s="22"/>
      <c r="AI5535" s="22"/>
      <c r="AL5535" s="22"/>
      <c r="AO5535" s="22"/>
      <c r="AR5535" s="22"/>
      <c r="AU5535" s="22"/>
      <c r="AX5535" s="22"/>
      <c r="BA5535" s="22"/>
      <c r="BD5535" s="22"/>
    </row>
    <row r="5536" spans="2:56" x14ac:dyDescent="0.3">
      <c r="B5536" s="22"/>
      <c r="C5536" s="55"/>
      <c r="D5536" s="44"/>
      <c r="G5536" s="22"/>
      <c r="H5536" s="44"/>
      <c r="I5536" s="67"/>
      <c r="J5536" s="67"/>
      <c r="K5536" s="4"/>
      <c r="N5536" s="22"/>
      <c r="Q5536" s="22"/>
      <c r="T5536" s="22"/>
      <c r="W5536" s="22"/>
      <c r="Z5536" s="22"/>
      <c r="AC5536" s="22"/>
      <c r="AF5536" s="22"/>
      <c r="AI5536" s="22"/>
      <c r="AL5536" s="22"/>
      <c r="AO5536" s="22"/>
      <c r="AR5536" s="22"/>
      <c r="AU5536" s="22"/>
      <c r="AX5536" s="22"/>
      <c r="BA5536" s="22"/>
      <c r="BD5536" s="22"/>
    </row>
    <row r="5537" spans="2:56" x14ac:dyDescent="0.3">
      <c r="B5537" s="22"/>
      <c r="C5537" s="55"/>
      <c r="D5537" s="44"/>
      <c r="G5537" s="22"/>
      <c r="H5537" s="44"/>
      <c r="I5537" s="67"/>
      <c r="J5537" s="67"/>
      <c r="K5537" s="4"/>
      <c r="N5537" s="22"/>
      <c r="Q5537" s="22"/>
      <c r="T5537" s="22"/>
      <c r="W5537" s="22"/>
      <c r="Z5537" s="22"/>
      <c r="AC5537" s="22"/>
      <c r="AF5537" s="22"/>
      <c r="AI5537" s="22"/>
      <c r="AL5537" s="22"/>
      <c r="AO5537" s="22"/>
      <c r="AR5537" s="22"/>
      <c r="AU5537" s="22"/>
      <c r="AX5537" s="22"/>
      <c r="BA5537" s="22"/>
      <c r="BD5537" s="22"/>
    </row>
    <row r="5538" spans="2:56" x14ac:dyDescent="0.3">
      <c r="B5538" s="22"/>
      <c r="C5538" s="55"/>
      <c r="D5538" s="44"/>
      <c r="G5538" s="22"/>
      <c r="H5538" s="44"/>
      <c r="I5538" s="67"/>
      <c r="J5538" s="67"/>
      <c r="K5538" s="4"/>
      <c r="N5538" s="22"/>
      <c r="Q5538" s="22"/>
      <c r="T5538" s="22"/>
      <c r="W5538" s="22"/>
      <c r="Z5538" s="22"/>
      <c r="AC5538" s="22"/>
      <c r="AF5538" s="22"/>
      <c r="AI5538" s="22"/>
      <c r="AL5538" s="22"/>
      <c r="AO5538" s="22"/>
      <c r="AR5538" s="22"/>
      <c r="AU5538" s="22"/>
      <c r="AX5538" s="22"/>
      <c r="BA5538" s="22"/>
      <c r="BD5538" s="22"/>
    </row>
    <row r="5539" spans="2:56" x14ac:dyDescent="0.3">
      <c r="B5539" s="22"/>
      <c r="C5539" s="55"/>
      <c r="D5539" s="44"/>
      <c r="G5539" s="22"/>
      <c r="H5539" s="44"/>
      <c r="I5539" s="67"/>
      <c r="J5539" s="67"/>
      <c r="K5539" s="4"/>
      <c r="N5539" s="22"/>
      <c r="Q5539" s="22"/>
      <c r="T5539" s="22"/>
      <c r="W5539" s="22"/>
      <c r="Z5539" s="22"/>
      <c r="AC5539" s="22"/>
      <c r="AF5539" s="22"/>
      <c r="AI5539" s="22"/>
      <c r="AL5539" s="22"/>
      <c r="AO5539" s="22"/>
      <c r="AR5539" s="22"/>
      <c r="AU5539" s="22"/>
      <c r="AX5539" s="22"/>
      <c r="BA5539" s="22"/>
      <c r="BD5539" s="22"/>
    </row>
    <row r="5540" spans="2:56" x14ac:dyDescent="0.3">
      <c r="B5540" s="22"/>
      <c r="C5540" s="55"/>
      <c r="D5540" s="44"/>
      <c r="G5540" s="22"/>
      <c r="H5540" s="44"/>
      <c r="I5540" s="67"/>
      <c r="J5540" s="67"/>
      <c r="K5540" s="4"/>
      <c r="N5540" s="22"/>
      <c r="Q5540" s="22"/>
      <c r="T5540" s="22"/>
      <c r="W5540" s="22"/>
      <c r="Z5540" s="22"/>
      <c r="AC5540" s="22"/>
      <c r="AF5540" s="22"/>
      <c r="AI5540" s="22"/>
      <c r="AL5540" s="22"/>
      <c r="AO5540" s="22"/>
      <c r="AR5540" s="22"/>
      <c r="AU5540" s="22"/>
      <c r="AX5540" s="22"/>
      <c r="BA5540" s="22"/>
      <c r="BD5540" s="22"/>
    </row>
    <row r="5541" spans="2:56" x14ac:dyDescent="0.3">
      <c r="B5541" s="22"/>
      <c r="C5541" s="55"/>
      <c r="D5541" s="44"/>
      <c r="G5541" s="22"/>
      <c r="H5541" s="44"/>
      <c r="I5541" s="67"/>
      <c r="J5541" s="67"/>
      <c r="K5541" s="4"/>
      <c r="N5541" s="22"/>
      <c r="Q5541" s="22"/>
      <c r="T5541" s="22"/>
      <c r="W5541" s="22"/>
      <c r="Z5541" s="22"/>
      <c r="AC5541" s="22"/>
      <c r="AF5541" s="22"/>
      <c r="AI5541" s="22"/>
      <c r="AL5541" s="22"/>
      <c r="AO5541" s="22"/>
      <c r="AR5541" s="22"/>
      <c r="AU5541" s="22"/>
      <c r="AX5541" s="22"/>
      <c r="BA5541" s="22"/>
      <c r="BD5541" s="22"/>
    </row>
    <row r="5542" spans="2:56" x14ac:dyDescent="0.3">
      <c r="B5542" s="22"/>
      <c r="C5542" s="55"/>
      <c r="D5542" s="44"/>
      <c r="G5542" s="22"/>
      <c r="H5542" s="44"/>
      <c r="I5542" s="67"/>
      <c r="J5542" s="67"/>
      <c r="K5542" s="4"/>
      <c r="N5542" s="22"/>
      <c r="Q5542" s="22"/>
      <c r="T5542" s="22"/>
      <c r="W5542" s="22"/>
      <c r="Z5542" s="22"/>
      <c r="AC5542" s="22"/>
      <c r="AF5542" s="22"/>
      <c r="AI5542" s="22"/>
      <c r="AL5542" s="22"/>
      <c r="AO5542" s="22"/>
      <c r="AR5542" s="22"/>
      <c r="AU5542" s="22"/>
      <c r="AX5542" s="22"/>
      <c r="BA5542" s="22"/>
      <c r="BD5542" s="22"/>
    </row>
    <row r="5543" spans="2:56" x14ac:dyDescent="0.3">
      <c r="B5543" s="22"/>
      <c r="C5543" s="55"/>
      <c r="D5543" s="44"/>
      <c r="G5543" s="22"/>
      <c r="H5543" s="44"/>
      <c r="I5543" s="67"/>
      <c r="J5543" s="67"/>
      <c r="K5543" s="4"/>
      <c r="N5543" s="22"/>
      <c r="Q5543" s="22"/>
      <c r="T5543" s="22"/>
      <c r="W5543" s="22"/>
      <c r="Z5543" s="22"/>
      <c r="AC5543" s="22"/>
      <c r="AF5543" s="22"/>
      <c r="AI5543" s="22"/>
      <c r="AL5543" s="22"/>
      <c r="AO5543" s="22"/>
      <c r="AR5543" s="22"/>
      <c r="AU5543" s="22"/>
      <c r="AX5543" s="22"/>
      <c r="BA5543" s="22"/>
      <c r="BD5543" s="22"/>
    </row>
    <row r="5544" spans="2:56" x14ac:dyDescent="0.3">
      <c r="B5544" s="22"/>
      <c r="C5544" s="55"/>
      <c r="D5544" s="44"/>
      <c r="G5544" s="22"/>
      <c r="H5544" s="44"/>
      <c r="I5544" s="67"/>
      <c r="J5544" s="67"/>
      <c r="K5544" s="4"/>
      <c r="N5544" s="22"/>
      <c r="Q5544" s="22"/>
      <c r="T5544" s="22"/>
      <c r="W5544" s="22"/>
      <c r="Z5544" s="22"/>
      <c r="AC5544" s="22"/>
      <c r="AF5544" s="22"/>
      <c r="AI5544" s="22"/>
      <c r="AL5544" s="22"/>
      <c r="AO5544" s="22"/>
      <c r="AR5544" s="22"/>
      <c r="AU5544" s="22"/>
      <c r="AX5544" s="22"/>
      <c r="BA5544" s="22"/>
      <c r="BD5544" s="22"/>
    </row>
    <row r="5545" spans="2:56" x14ac:dyDescent="0.3">
      <c r="B5545" s="22"/>
      <c r="C5545" s="55"/>
      <c r="D5545" s="44"/>
      <c r="G5545" s="22"/>
      <c r="H5545" s="44"/>
      <c r="I5545" s="67"/>
      <c r="J5545" s="67"/>
      <c r="K5545" s="4"/>
      <c r="N5545" s="22"/>
      <c r="Q5545" s="22"/>
      <c r="T5545" s="22"/>
      <c r="W5545" s="22"/>
      <c r="Z5545" s="22"/>
      <c r="AC5545" s="22"/>
      <c r="AF5545" s="22"/>
      <c r="AI5545" s="22"/>
      <c r="AL5545" s="22"/>
      <c r="AO5545" s="22"/>
      <c r="AR5545" s="22"/>
      <c r="AU5545" s="22"/>
      <c r="AX5545" s="22"/>
      <c r="BA5545" s="22"/>
      <c r="BD5545" s="22"/>
    </row>
    <row r="5546" spans="2:56" x14ac:dyDescent="0.3">
      <c r="B5546" s="22"/>
      <c r="C5546" s="55"/>
      <c r="D5546" s="44"/>
      <c r="G5546" s="22"/>
      <c r="H5546" s="44"/>
      <c r="I5546" s="67"/>
      <c r="J5546" s="67"/>
      <c r="K5546" s="4"/>
      <c r="N5546" s="22"/>
      <c r="Q5546" s="22"/>
      <c r="T5546" s="22"/>
      <c r="W5546" s="22"/>
      <c r="Z5546" s="22"/>
      <c r="AC5546" s="22"/>
      <c r="AF5546" s="22"/>
      <c r="AI5546" s="22"/>
      <c r="AL5546" s="22"/>
      <c r="AO5546" s="22"/>
      <c r="AR5546" s="22"/>
      <c r="AU5546" s="22"/>
      <c r="AX5546" s="22"/>
      <c r="BA5546" s="22"/>
      <c r="BD5546" s="22"/>
    </row>
    <row r="5547" spans="2:56" x14ac:dyDescent="0.3">
      <c r="B5547" s="22"/>
      <c r="C5547" s="55"/>
      <c r="D5547" s="44"/>
      <c r="G5547" s="22"/>
      <c r="H5547" s="44"/>
      <c r="I5547" s="67"/>
      <c r="J5547" s="67"/>
      <c r="K5547" s="4"/>
      <c r="N5547" s="22"/>
      <c r="Q5547" s="22"/>
      <c r="T5547" s="22"/>
      <c r="W5547" s="22"/>
      <c r="Z5547" s="22"/>
      <c r="AC5547" s="22"/>
      <c r="AF5547" s="22"/>
      <c r="AI5547" s="22"/>
      <c r="AL5547" s="22"/>
      <c r="AO5547" s="22"/>
      <c r="AR5547" s="22"/>
      <c r="AU5547" s="22"/>
      <c r="AX5547" s="22"/>
      <c r="BA5547" s="22"/>
      <c r="BD5547" s="22"/>
    </row>
    <row r="5548" spans="2:56" x14ac:dyDescent="0.3">
      <c r="B5548" s="22"/>
      <c r="C5548" s="55"/>
      <c r="D5548" s="44"/>
      <c r="G5548" s="22"/>
      <c r="H5548" s="44"/>
      <c r="I5548" s="67"/>
      <c r="J5548" s="67"/>
      <c r="K5548" s="4"/>
      <c r="N5548" s="22"/>
      <c r="Q5548" s="22"/>
      <c r="T5548" s="22"/>
      <c r="W5548" s="22"/>
      <c r="Z5548" s="22"/>
      <c r="AC5548" s="22"/>
      <c r="AF5548" s="22"/>
      <c r="AI5548" s="22"/>
      <c r="AL5548" s="22"/>
      <c r="AO5548" s="22"/>
      <c r="AR5548" s="22"/>
      <c r="AU5548" s="22"/>
      <c r="AX5548" s="22"/>
      <c r="BA5548" s="22"/>
      <c r="BD5548" s="22"/>
    </row>
    <row r="5549" spans="2:56" x14ac:dyDescent="0.3">
      <c r="B5549" s="22"/>
      <c r="C5549" s="55"/>
      <c r="D5549" s="44"/>
      <c r="G5549" s="22"/>
      <c r="H5549" s="44"/>
      <c r="I5549" s="67"/>
      <c r="J5549" s="67"/>
      <c r="K5549" s="4"/>
      <c r="N5549" s="22"/>
      <c r="Q5549" s="22"/>
      <c r="T5549" s="22"/>
      <c r="W5549" s="22"/>
      <c r="Z5549" s="22"/>
      <c r="AC5549" s="22"/>
      <c r="AF5549" s="22"/>
      <c r="AI5549" s="22"/>
      <c r="AL5549" s="22"/>
      <c r="AO5549" s="22"/>
      <c r="AR5549" s="22"/>
      <c r="AU5549" s="22"/>
      <c r="AX5549" s="22"/>
      <c r="BA5549" s="22"/>
      <c r="BD5549" s="22"/>
    </row>
    <row r="5550" spans="2:56" x14ac:dyDescent="0.3">
      <c r="B5550" s="22"/>
      <c r="C5550" s="55"/>
      <c r="D5550" s="44"/>
      <c r="G5550" s="22"/>
      <c r="H5550" s="44"/>
      <c r="I5550" s="67"/>
      <c r="J5550" s="67"/>
      <c r="K5550" s="4"/>
      <c r="N5550" s="22"/>
      <c r="Q5550" s="22"/>
      <c r="T5550" s="22"/>
      <c r="W5550" s="22"/>
      <c r="Z5550" s="22"/>
      <c r="AC5550" s="22"/>
      <c r="AF5550" s="22"/>
      <c r="AI5550" s="22"/>
      <c r="AL5550" s="22"/>
      <c r="AO5550" s="22"/>
      <c r="AR5550" s="22"/>
      <c r="AU5550" s="22"/>
      <c r="AX5550" s="22"/>
      <c r="BA5550" s="22"/>
      <c r="BD5550" s="22"/>
    </row>
    <row r="5551" spans="2:56" x14ac:dyDescent="0.3">
      <c r="B5551" s="22"/>
      <c r="C5551" s="55"/>
      <c r="D5551" s="44"/>
      <c r="G5551" s="22"/>
      <c r="H5551" s="44"/>
      <c r="I5551" s="67"/>
      <c r="J5551" s="67"/>
      <c r="K5551" s="4"/>
      <c r="N5551" s="22"/>
      <c r="Q5551" s="22"/>
      <c r="T5551" s="22"/>
      <c r="W5551" s="22"/>
      <c r="Z5551" s="22"/>
      <c r="AC5551" s="22"/>
      <c r="AF5551" s="22"/>
      <c r="AI5551" s="22"/>
      <c r="AL5551" s="22"/>
      <c r="AO5551" s="22"/>
      <c r="AR5551" s="22"/>
      <c r="AU5551" s="22"/>
      <c r="AX5551" s="22"/>
      <c r="BA5551" s="22"/>
      <c r="BD5551" s="22"/>
    </row>
    <row r="5552" spans="2:56" x14ac:dyDescent="0.3">
      <c r="B5552" s="22"/>
      <c r="C5552" s="55"/>
      <c r="D5552" s="44"/>
      <c r="G5552" s="22"/>
      <c r="H5552" s="44"/>
      <c r="I5552" s="67"/>
      <c r="J5552" s="67"/>
      <c r="K5552" s="4"/>
      <c r="N5552" s="22"/>
      <c r="Q5552" s="22"/>
      <c r="T5552" s="22"/>
      <c r="W5552" s="22"/>
      <c r="Z5552" s="22"/>
      <c r="AC5552" s="22"/>
      <c r="AF5552" s="22"/>
      <c r="AI5552" s="22"/>
      <c r="AL5552" s="22"/>
      <c r="AO5552" s="22"/>
      <c r="AR5552" s="22"/>
      <c r="AU5552" s="22"/>
      <c r="AX5552" s="22"/>
      <c r="BA5552" s="22"/>
      <c r="BD5552" s="22"/>
    </row>
    <row r="5553" spans="2:56" x14ac:dyDescent="0.3">
      <c r="B5553" s="22"/>
      <c r="C5553" s="55"/>
      <c r="D5553" s="44"/>
      <c r="G5553" s="22"/>
      <c r="H5553" s="44"/>
      <c r="I5553" s="67"/>
      <c r="J5553" s="67"/>
      <c r="K5553" s="4"/>
      <c r="N5553" s="22"/>
      <c r="Q5553" s="22"/>
      <c r="T5553" s="22"/>
      <c r="W5553" s="22"/>
      <c r="Z5553" s="22"/>
      <c r="AC5553" s="22"/>
      <c r="AF5553" s="22"/>
      <c r="AI5553" s="22"/>
      <c r="AL5553" s="22"/>
      <c r="AO5553" s="22"/>
      <c r="AR5553" s="22"/>
      <c r="AU5553" s="22"/>
      <c r="AX5553" s="22"/>
      <c r="BA5553" s="22"/>
      <c r="BD5553" s="22"/>
    </row>
    <row r="5554" spans="2:56" x14ac:dyDescent="0.3">
      <c r="B5554" s="22"/>
      <c r="C5554" s="55"/>
      <c r="D5554" s="44"/>
      <c r="G5554" s="22"/>
      <c r="H5554" s="44"/>
      <c r="I5554" s="67"/>
      <c r="J5554" s="67"/>
      <c r="K5554" s="4"/>
      <c r="N5554" s="22"/>
      <c r="Q5554" s="22"/>
      <c r="T5554" s="22"/>
      <c r="W5554" s="22"/>
      <c r="Z5554" s="22"/>
      <c r="AC5554" s="22"/>
      <c r="AF5554" s="22"/>
      <c r="AI5554" s="22"/>
      <c r="AL5554" s="22"/>
      <c r="AO5554" s="22"/>
      <c r="AR5554" s="22"/>
      <c r="AU5554" s="22"/>
      <c r="AX5554" s="22"/>
      <c r="BA5554" s="22"/>
      <c r="BD5554" s="22"/>
    </row>
    <row r="5555" spans="2:56" x14ac:dyDescent="0.3">
      <c r="B5555" s="22"/>
      <c r="C5555" s="55"/>
      <c r="D5555" s="44"/>
      <c r="G5555" s="22"/>
      <c r="H5555" s="44"/>
      <c r="I5555" s="67"/>
      <c r="J5555" s="67"/>
      <c r="K5555" s="4"/>
      <c r="N5555" s="22"/>
      <c r="Q5555" s="22"/>
      <c r="T5555" s="22"/>
      <c r="W5555" s="22"/>
      <c r="Z5555" s="22"/>
      <c r="AC5555" s="22"/>
      <c r="AF5555" s="22"/>
      <c r="AI5555" s="22"/>
      <c r="AL5555" s="22"/>
      <c r="AO5555" s="22"/>
      <c r="AR5555" s="22"/>
      <c r="AU5555" s="22"/>
      <c r="AX5555" s="22"/>
      <c r="BA5555" s="22"/>
      <c r="BD5555" s="22"/>
    </row>
    <row r="5556" spans="2:56" x14ac:dyDescent="0.3">
      <c r="B5556" s="22"/>
      <c r="C5556" s="55"/>
      <c r="D5556" s="44"/>
      <c r="G5556" s="22"/>
      <c r="H5556" s="44"/>
      <c r="I5556" s="67"/>
      <c r="J5556" s="67"/>
      <c r="K5556" s="4"/>
      <c r="N5556" s="22"/>
      <c r="Q5556" s="22"/>
      <c r="T5556" s="22"/>
      <c r="W5556" s="22"/>
      <c r="Z5556" s="22"/>
      <c r="AC5556" s="22"/>
      <c r="AF5556" s="22"/>
      <c r="AI5556" s="22"/>
      <c r="AL5556" s="22"/>
      <c r="AO5556" s="22"/>
      <c r="AR5556" s="22"/>
      <c r="AU5556" s="22"/>
      <c r="AX5556" s="22"/>
      <c r="BA5556" s="22"/>
      <c r="BD5556" s="22"/>
    </row>
    <row r="5557" spans="2:56" x14ac:dyDescent="0.3">
      <c r="B5557" s="22"/>
      <c r="C5557" s="55"/>
      <c r="D5557" s="44"/>
      <c r="G5557" s="22"/>
      <c r="H5557" s="44"/>
      <c r="I5557" s="67"/>
      <c r="J5557" s="67"/>
      <c r="K5557" s="4"/>
      <c r="N5557" s="22"/>
      <c r="Q5557" s="22"/>
      <c r="T5557" s="22"/>
      <c r="W5557" s="22"/>
      <c r="Z5557" s="22"/>
      <c r="AC5557" s="22"/>
      <c r="AF5557" s="22"/>
      <c r="AI5557" s="22"/>
      <c r="AL5557" s="22"/>
      <c r="AO5557" s="22"/>
      <c r="AR5557" s="22"/>
      <c r="AU5557" s="22"/>
      <c r="AX5557" s="22"/>
      <c r="BA5557" s="22"/>
      <c r="BD5557" s="22"/>
    </row>
    <row r="5558" spans="2:56" x14ac:dyDescent="0.3">
      <c r="B5558" s="22"/>
      <c r="C5558" s="55"/>
      <c r="D5558" s="44"/>
      <c r="G5558" s="22"/>
      <c r="H5558" s="44"/>
      <c r="I5558" s="67"/>
      <c r="J5558" s="67"/>
      <c r="K5558" s="4"/>
      <c r="N5558" s="22"/>
      <c r="Q5558" s="22"/>
      <c r="T5558" s="22"/>
      <c r="W5558" s="22"/>
      <c r="Z5558" s="22"/>
      <c r="AC5558" s="22"/>
      <c r="AF5558" s="22"/>
      <c r="AI5558" s="22"/>
      <c r="AL5558" s="22"/>
      <c r="AO5558" s="22"/>
      <c r="AR5558" s="22"/>
      <c r="AU5558" s="22"/>
      <c r="AX5558" s="22"/>
      <c r="BA5558" s="22"/>
      <c r="BD5558" s="22"/>
    </row>
    <row r="5559" spans="2:56" x14ac:dyDescent="0.3">
      <c r="B5559" s="22"/>
      <c r="C5559" s="55"/>
      <c r="D5559" s="44"/>
      <c r="G5559" s="22"/>
      <c r="H5559" s="44"/>
      <c r="I5559" s="67"/>
      <c r="J5559" s="67"/>
      <c r="K5559" s="4"/>
      <c r="N5559" s="22"/>
      <c r="Q5559" s="22"/>
      <c r="T5559" s="22"/>
      <c r="W5559" s="22"/>
      <c r="Z5559" s="22"/>
      <c r="AC5559" s="22"/>
      <c r="AF5559" s="22"/>
      <c r="AI5559" s="22"/>
      <c r="AL5559" s="22"/>
      <c r="AO5559" s="22"/>
      <c r="AR5559" s="22"/>
      <c r="AU5559" s="22"/>
      <c r="AX5559" s="22"/>
      <c r="BA5559" s="22"/>
      <c r="BD5559" s="22"/>
    </row>
    <row r="5560" spans="2:56" x14ac:dyDescent="0.3">
      <c r="B5560" s="22"/>
      <c r="C5560" s="55"/>
      <c r="D5560" s="44"/>
      <c r="G5560" s="22"/>
      <c r="H5560" s="44"/>
      <c r="I5560" s="67"/>
      <c r="J5560" s="67"/>
      <c r="K5560" s="4"/>
      <c r="N5560" s="22"/>
      <c r="Q5560" s="22"/>
      <c r="T5560" s="22"/>
      <c r="W5560" s="22"/>
      <c r="Z5560" s="22"/>
      <c r="AC5560" s="22"/>
      <c r="AF5560" s="22"/>
      <c r="AI5560" s="22"/>
      <c r="AL5560" s="22"/>
      <c r="AO5560" s="22"/>
      <c r="AR5560" s="22"/>
      <c r="AU5560" s="22"/>
      <c r="AX5560" s="22"/>
      <c r="BA5560" s="22"/>
      <c r="BD5560" s="22"/>
    </row>
    <row r="5561" spans="2:56" x14ac:dyDescent="0.3">
      <c r="B5561" s="22"/>
      <c r="C5561" s="55"/>
      <c r="D5561" s="44"/>
      <c r="G5561" s="22"/>
      <c r="H5561" s="44"/>
      <c r="I5561" s="67"/>
      <c r="J5561" s="67"/>
      <c r="K5561" s="4"/>
      <c r="N5561" s="22"/>
      <c r="Q5561" s="22"/>
      <c r="T5561" s="22"/>
      <c r="W5561" s="22"/>
      <c r="Z5561" s="22"/>
      <c r="AC5561" s="22"/>
      <c r="AF5561" s="22"/>
      <c r="AI5561" s="22"/>
      <c r="AL5561" s="22"/>
      <c r="AO5561" s="22"/>
      <c r="AR5561" s="22"/>
      <c r="AU5561" s="22"/>
      <c r="AX5561" s="22"/>
      <c r="BA5561" s="22"/>
      <c r="BD5561" s="22"/>
    </row>
    <row r="5562" spans="2:56" x14ac:dyDescent="0.3">
      <c r="B5562" s="22"/>
      <c r="C5562" s="55"/>
      <c r="D5562" s="44"/>
      <c r="G5562" s="22"/>
      <c r="H5562" s="44"/>
      <c r="I5562" s="67"/>
      <c r="J5562" s="67"/>
      <c r="K5562" s="4"/>
      <c r="N5562" s="22"/>
      <c r="Q5562" s="22"/>
      <c r="T5562" s="22"/>
      <c r="W5562" s="22"/>
      <c r="Z5562" s="22"/>
      <c r="AC5562" s="22"/>
      <c r="AF5562" s="22"/>
      <c r="AI5562" s="22"/>
      <c r="AL5562" s="22"/>
      <c r="AO5562" s="22"/>
      <c r="AR5562" s="22"/>
      <c r="AU5562" s="22"/>
      <c r="AX5562" s="22"/>
      <c r="BA5562" s="22"/>
      <c r="BD5562" s="22"/>
    </row>
    <row r="5563" spans="2:56" x14ac:dyDescent="0.3">
      <c r="B5563" s="22"/>
      <c r="C5563" s="55"/>
      <c r="D5563" s="44"/>
      <c r="G5563" s="22"/>
      <c r="H5563" s="44"/>
      <c r="I5563" s="67"/>
      <c r="J5563" s="67"/>
      <c r="K5563" s="4"/>
      <c r="N5563" s="22"/>
      <c r="Q5563" s="22"/>
      <c r="T5563" s="22"/>
      <c r="W5563" s="22"/>
      <c r="Z5563" s="22"/>
      <c r="AC5563" s="22"/>
      <c r="AF5563" s="22"/>
      <c r="AI5563" s="22"/>
      <c r="AL5563" s="22"/>
      <c r="AO5563" s="22"/>
      <c r="AR5563" s="22"/>
      <c r="AU5563" s="22"/>
      <c r="AX5563" s="22"/>
      <c r="BA5563" s="22"/>
      <c r="BD5563" s="22"/>
    </row>
    <row r="5564" spans="2:56" x14ac:dyDescent="0.3">
      <c r="B5564" s="22"/>
      <c r="C5564" s="55"/>
      <c r="D5564" s="44"/>
      <c r="G5564" s="22"/>
      <c r="H5564" s="44"/>
      <c r="I5564" s="67"/>
      <c r="J5564" s="67"/>
      <c r="K5564" s="4"/>
      <c r="N5564" s="22"/>
      <c r="Q5564" s="22"/>
      <c r="T5564" s="22"/>
      <c r="W5564" s="22"/>
      <c r="Z5564" s="22"/>
      <c r="AC5564" s="22"/>
      <c r="AF5564" s="22"/>
      <c r="AI5564" s="22"/>
      <c r="AL5564" s="22"/>
      <c r="AO5564" s="22"/>
      <c r="AR5564" s="22"/>
      <c r="AU5564" s="22"/>
      <c r="AX5564" s="22"/>
      <c r="BA5564" s="22"/>
      <c r="BD5564" s="22"/>
    </row>
    <row r="5565" spans="2:56" x14ac:dyDescent="0.3">
      <c r="B5565" s="22"/>
      <c r="C5565" s="55"/>
      <c r="D5565" s="44"/>
      <c r="G5565" s="22"/>
      <c r="H5565" s="44"/>
      <c r="I5565" s="67"/>
      <c r="J5565" s="67"/>
      <c r="K5565" s="4"/>
      <c r="N5565" s="22"/>
      <c r="Q5565" s="22"/>
      <c r="T5565" s="22"/>
      <c r="W5565" s="22"/>
      <c r="Z5565" s="22"/>
      <c r="AC5565" s="22"/>
      <c r="AF5565" s="22"/>
      <c r="AI5565" s="22"/>
      <c r="AL5565" s="22"/>
      <c r="AO5565" s="22"/>
      <c r="AR5565" s="22"/>
      <c r="AU5565" s="22"/>
      <c r="AX5565" s="22"/>
      <c r="BA5565" s="22"/>
      <c r="BD5565" s="22"/>
    </row>
    <row r="5566" spans="2:56" x14ac:dyDescent="0.3">
      <c r="B5566" s="22"/>
      <c r="C5566" s="55"/>
      <c r="D5566" s="44"/>
      <c r="G5566" s="22"/>
      <c r="H5566" s="44"/>
      <c r="I5566" s="67"/>
      <c r="J5566" s="67"/>
      <c r="K5566" s="4"/>
      <c r="N5566" s="22"/>
      <c r="Q5566" s="22"/>
      <c r="T5566" s="22"/>
      <c r="W5566" s="22"/>
      <c r="Z5566" s="22"/>
      <c r="AC5566" s="22"/>
      <c r="AF5566" s="22"/>
      <c r="AI5566" s="22"/>
      <c r="AL5566" s="22"/>
      <c r="AO5566" s="22"/>
      <c r="AR5566" s="22"/>
      <c r="AU5566" s="22"/>
      <c r="AX5566" s="22"/>
      <c r="BA5566" s="22"/>
      <c r="BD5566" s="22"/>
    </row>
    <row r="5567" spans="2:56" x14ac:dyDescent="0.3">
      <c r="B5567" s="22"/>
      <c r="C5567" s="55"/>
      <c r="D5567" s="44"/>
      <c r="G5567" s="22"/>
      <c r="H5567" s="44"/>
      <c r="I5567" s="67"/>
      <c r="J5567" s="67"/>
      <c r="K5567" s="4"/>
      <c r="N5567" s="22"/>
      <c r="Q5567" s="22"/>
      <c r="T5567" s="22"/>
      <c r="W5567" s="22"/>
      <c r="Z5567" s="22"/>
      <c r="AC5567" s="22"/>
      <c r="AF5567" s="22"/>
      <c r="AI5567" s="22"/>
      <c r="AL5567" s="22"/>
      <c r="AO5567" s="22"/>
      <c r="AR5567" s="22"/>
      <c r="AU5567" s="22"/>
      <c r="AX5567" s="22"/>
      <c r="BA5567" s="22"/>
      <c r="BD5567" s="22"/>
    </row>
    <row r="5568" spans="2:56" x14ac:dyDescent="0.3">
      <c r="B5568" s="22"/>
      <c r="C5568" s="55"/>
      <c r="D5568" s="44"/>
      <c r="G5568" s="22"/>
      <c r="H5568" s="44"/>
      <c r="I5568" s="67"/>
      <c r="J5568" s="67"/>
      <c r="K5568" s="4"/>
      <c r="N5568" s="22"/>
      <c r="Q5568" s="22"/>
      <c r="T5568" s="22"/>
      <c r="W5568" s="22"/>
      <c r="Z5568" s="22"/>
      <c r="AC5568" s="22"/>
      <c r="AF5568" s="22"/>
      <c r="AI5568" s="22"/>
      <c r="AL5568" s="22"/>
      <c r="AO5568" s="22"/>
      <c r="AR5568" s="22"/>
      <c r="AU5568" s="22"/>
      <c r="AX5568" s="22"/>
      <c r="BA5568" s="22"/>
      <c r="BD5568" s="22"/>
    </row>
    <row r="5569" spans="2:56" x14ac:dyDescent="0.3">
      <c r="B5569" s="22"/>
      <c r="C5569" s="55"/>
      <c r="D5569" s="44"/>
      <c r="G5569" s="22"/>
      <c r="H5569" s="44"/>
      <c r="I5569" s="67"/>
      <c r="J5569" s="67"/>
      <c r="K5569" s="4"/>
      <c r="N5569" s="22"/>
      <c r="Q5569" s="22"/>
      <c r="T5569" s="22"/>
      <c r="W5569" s="22"/>
      <c r="Z5569" s="22"/>
      <c r="AC5569" s="22"/>
      <c r="AF5569" s="22"/>
      <c r="AI5569" s="22"/>
      <c r="AL5569" s="22"/>
      <c r="AO5569" s="22"/>
      <c r="AR5569" s="22"/>
      <c r="AU5569" s="22"/>
      <c r="AX5569" s="22"/>
      <c r="BA5569" s="22"/>
      <c r="BD5569" s="22"/>
    </row>
    <row r="5570" spans="2:56" x14ac:dyDescent="0.3">
      <c r="B5570" s="22"/>
      <c r="C5570" s="55"/>
      <c r="D5570" s="44"/>
      <c r="G5570" s="22"/>
      <c r="H5570" s="44"/>
      <c r="I5570" s="67"/>
      <c r="J5570" s="67"/>
      <c r="K5570" s="4"/>
      <c r="N5570" s="22"/>
      <c r="Q5570" s="22"/>
      <c r="T5570" s="22"/>
      <c r="W5570" s="22"/>
      <c r="Z5570" s="22"/>
      <c r="AC5570" s="22"/>
      <c r="AF5570" s="22"/>
      <c r="AI5570" s="22"/>
      <c r="AL5570" s="22"/>
      <c r="AO5570" s="22"/>
      <c r="AR5570" s="22"/>
      <c r="AU5570" s="22"/>
      <c r="AX5570" s="22"/>
      <c r="BA5570" s="22"/>
      <c r="BD5570" s="22"/>
    </row>
    <row r="5571" spans="2:56" x14ac:dyDescent="0.3">
      <c r="B5571" s="22"/>
      <c r="C5571" s="55"/>
      <c r="D5571" s="44"/>
      <c r="G5571" s="22"/>
      <c r="H5571" s="44"/>
      <c r="I5571" s="67"/>
      <c r="J5571" s="67"/>
      <c r="K5571" s="4"/>
      <c r="N5571" s="22"/>
      <c r="Q5571" s="22"/>
      <c r="T5571" s="22"/>
      <c r="W5571" s="22"/>
      <c r="Z5571" s="22"/>
      <c r="AC5571" s="22"/>
      <c r="AF5571" s="22"/>
      <c r="AI5571" s="22"/>
      <c r="AL5571" s="22"/>
      <c r="AO5571" s="22"/>
      <c r="AR5571" s="22"/>
      <c r="AU5571" s="22"/>
      <c r="AX5571" s="22"/>
      <c r="BA5571" s="22"/>
      <c r="BD5571" s="22"/>
    </row>
    <row r="5572" spans="2:56" x14ac:dyDescent="0.3">
      <c r="B5572" s="22"/>
      <c r="C5572" s="55"/>
      <c r="D5572" s="44"/>
      <c r="G5572" s="22"/>
      <c r="H5572" s="44"/>
      <c r="I5572" s="67"/>
      <c r="J5572" s="67"/>
      <c r="K5572" s="4"/>
      <c r="N5572" s="22"/>
      <c r="Q5572" s="22"/>
      <c r="T5572" s="22"/>
      <c r="W5572" s="22"/>
      <c r="Z5572" s="22"/>
      <c r="AC5572" s="22"/>
      <c r="AF5572" s="22"/>
      <c r="AI5572" s="22"/>
      <c r="AL5572" s="22"/>
      <c r="AO5572" s="22"/>
      <c r="AR5572" s="22"/>
      <c r="AU5572" s="22"/>
      <c r="AX5572" s="22"/>
      <c r="BA5572" s="22"/>
      <c r="BD5572" s="22"/>
    </row>
    <row r="5573" spans="2:56" x14ac:dyDescent="0.3">
      <c r="B5573" s="22"/>
      <c r="C5573" s="55"/>
      <c r="D5573" s="44"/>
      <c r="G5573" s="22"/>
      <c r="H5573" s="44"/>
      <c r="I5573" s="67"/>
      <c r="J5573" s="67"/>
      <c r="K5573" s="4"/>
      <c r="N5573" s="22"/>
      <c r="Q5573" s="22"/>
      <c r="T5573" s="22"/>
      <c r="W5573" s="22"/>
      <c r="Z5573" s="22"/>
      <c r="AC5573" s="22"/>
      <c r="AF5573" s="22"/>
      <c r="AI5573" s="22"/>
      <c r="AL5573" s="22"/>
      <c r="AO5573" s="22"/>
      <c r="AR5573" s="22"/>
      <c r="AU5573" s="22"/>
      <c r="AX5573" s="22"/>
      <c r="BA5573" s="22"/>
      <c r="BD5573" s="22"/>
    </row>
    <row r="5574" spans="2:56" x14ac:dyDescent="0.3">
      <c r="B5574" s="22"/>
      <c r="C5574" s="55"/>
      <c r="D5574" s="44"/>
      <c r="G5574" s="22"/>
      <c r="H5574" s="44"/>
      <c r="I5574" s="67"/>
      <c r="J5574" s="67"/>
      <c r="K5574" s="4"/>
      <c r="N5574" s="22"/>
      <c r="Q5574" s="22"/>
      <c r="T5574" s="22"/>
      <c r="W5574" s="22"/>
      <c r="Z5574" s="22"/>
      <c r="AC5574" s="22"/>
      <c r="AF5574" s="22"/>
      <c r="AI5574" s="22"/>
      <c r="AL5574" s="22"/>
      <c r="AO5574" s="22"/>
      <c r="AR5574" s="22"/>
      <c r="AU5574" s="22"/>
      <c r="AX5574" s="22"/>
      <c r="BA5574" s="22"/>
      <c r="BD5574" s="22"/>
    </row>
    <row r="5575" spans="2:56" x14ac:dyDescent="0.3">
      <c r="B5575" s="22"/>
      <c r="C5575" s="55"/>
      <c r="D5575" s="44"/>
      <c r="G5575" s="22"/>
      <c r="H5575" s="44"/>
      <c r="I5575" s="67"/>
      <c r="J5575" s="67"/>
      <c r="K5575" s="4"/>
      <c r="N5575" s="22"/>
      <c r="Q5575" s="22"/>
      <c r="T5575" s="22"/>
      <c r="W5575" s="22"/>
      <c r="Z5575" s="22"/>
      <c r="AC5575" s="22"/>
      <c r="AF5575" s="22"/>
      <c r="AI5575" s="22"/>
      <c r="AL5575" s="22"/>
      <c r="AO5575" s="22"/>
      <c r="AR5575" s="22"/>
      <c r="AU5575" s="22"/>
      <c r="AX5575" s="22"/>
      <c r="BA5575" s="22"/>
      <c r="BD5575" s="22"/>
    </row>
    <row r="5576" spans="2:56" x14ac:dyDescent="0.3">
      <c r="B5576" s="22"/>
      <c r="C5576" s="55"/>
      <c r="D5576" s="44"/>
      <c r="G5576" s="22"/>
      <c r="H5576" s="44"/>
      <c r="I5576" s="67"/>
      <c r="J5576" s="67"/>
      <c r="K5576" s="4"/>
      <c r="N5576" s="22"/>
      <c r="Q5576" s="22"/>
      <c r="T5576" s="22"/>
      <c r="W5576" s="22"/>
      <c r="Z5576" s="22"/>
      <c r="AC5576" s="22"/>
      <c r="AF5576" s="22"/>
      <c r="AI5576" s="22"/>
      <c r="AL5576" s="22"/>
      <c r="AO5576" s="22"/>
      <c r="AR5576" s="22"/>
      <c r="AU5576" s="22"/>
      <c r="AX5576" s="22"/>
      <c r="BA5576" s="22"/>
      <c r="BD5576" s="22"/>
    </row>
    <row r="5577" spans="2:56" x14ac:dyDescent="0.3">
      <c r="B5577" s="22"/>
      <c r="C5577" s="55"/>
      <c r="D5577" s="44"/>
      <c r="G5577" s="22"/>
      <c r="H5577" s="44"/>
      <c r="I5577" s="67"/>
      <c r="J5577" s="67"/>
      <c r="K5577" s="4"/>
      <c r="N5577" s="22"/>
      <c r="Q5577" s="22"/>
      <c r="T5577" s="22"/>
      <c r="W5577" s="22"/>
      <c r="Z5577" s="22"/>
      <c r="AC5577" s="22"/>
      <c r="AF5577" s="22"/>
      <c r="AI5577" s="22"/>
      <c r="AL5577" s="22"/>
      <c r="AO5577" s="22"/>
      <c r="AR5577" s="22"/>
      <c r="AU5577" s="22"/>
      <c r="AX5577" s="22"/>
      <c r="BA5577" s="22"/>
      <c r="BD5577" s="22"/>
    </row>
    <row r="5578" spans="2:56" x14ac:dyDescent="0.3">
      <c r="B5578" s="22"/>
      <c r="C5578" s="55"/>
      <c r="D5578" s="44"/>
      <c r="G5578" s="22"/>
      <c r="H5578" s="44"/>
      <c r="I5578" s="67"/>
      <c r="J5578" s="67"/>
      <c r="K5578" s="4"/>
      <c r="N5578" s="22"/>
      <c r="Q5578" s="22"/>
      <c r="T5578" s="22"/>
      <c r="W5578" s="22"/>
      <c r="Z5578" s="22"/>
      <c r="AC5578" s="22"/>
      <c r="AF5578" s="22"/>
      <c r="AI5578" s="22"/>
      <c r="AL5578" s="22"/>
      <c r="AO5578" s="22"/>
      <c r="AR5578" s="22"/>
      <c r="AU5578" s="22"/>
      <c r="AX5578" s="22"/>
      <c r="BA5578" s="22"/>
      <c r="BD5578" s="22"/>
    </row>
    <row r="5579" spans="2:56" x14ac:dyDescent="0.3">
      <c r="B5579" s="22"/>
      <c r="C5579" s="55"/>
      <c r="D5579" s="44"/>
      <c r="G5579" s="22"/>
      <c r="H5579" s="44"/>
      <c r="I5579" s="67"/>
      <c r="J5579" s="67"/>
      <c r="K5579" s="4"/>
      <c r="N5579" s="22"/>
      <c r="Q5579" s="22"/>
      <c r="T5579" s="22"/>
      <c r="W5579" s="22"/>
      <c r="Z5579" s="22"/>
      <c r="AC5579" s="22"/>
      <c r="AF5579" s="22"/>
      <c r="AI5579" s="22"/>
      <c r="AL5579" s="22"/>
      <c r="AO5579" s="22"/>
      <c r="AR5579" s="22"/>
      <c r="AU5579" s="22"/>
      <c r="AX5579" s="22"/>
      <c r="BA5579" s="22"/>
      <c r="BD5579" s="22"/>
    </row>
    <row r="5580" spans="2:56" x14ac:dyDescent="0.3">
      <c r="B5580" s="22"/>
      <c r="C5580" s="55"/>
      <c r="D5580" s="44"/>
      <c r="G5580" s="22"/>
      <c r="H5580" s="44"/>
      <c r="I5580" s="67"/>
      <c r="J5580" s="67"/>
      <c r="K5580" s="4"/>
      <c r="N5580" s="22"/>
      <c r="Q5580" s="22"/>
      <c r="T5580" s="22"/>
      <c r="W5580" s="22"/>
      <c r="Z5580" s="22"/>
      <c r="AC5580" s="22"/>
      <c r="AF5580" s="22"/>
      <c r="AI5580" s="22"/>
      <c r="AL5580" s="22"/>
      <c r="AO5580" s="22"/>
      <c r="AR5580" s="22"/>
      <c r="AU5580" s="22"/>
      <c r="AX5580" s="22"/>
      <c r="BA5580" s="22"/>
      <c r="BD5580" s="22"/>
    </row>
    <row r="5581" spans="2:56" x14ac:dyDescent="0.3">
      <c r="B5581" s="22"/>
      <c r="C5581" s="55"/>
      <c r="D5581" s="44"/>
      <c r="G5581" s="22"/>
      <c r="H5581" s="44"/>
      <c r="I5581" s="67"/>
      <c r="J5581" s="67"/>
      <c r="K5581" s="4"/>
      <c r="N5581" s="22"/>
      <c r="Q5581" s="22"/>
      <c r="T5581" s="22"/>
      <c r="W5581" s="22"/>
      <c r="Z5581" s="22"/>
      <c r="AC5581" s="22"/>
      <c r="AF5581" s="22"/>
      <c r="AI5581" s="22"/>
      <c r="AL5581" s="22"/>
      <c r="AO5581" s="22"/>
      <c r="AR5581" s="22"/>
      <c r="AU5581" s="22"/>
      <c r="AX5581" s="22"/>
      <c r="BA5581" s="22"/>
      <c r="BD5581" s="22"/>
    </row>
    <row r="5582" spans="2:56" x14ac:dyDescent="0.3">
      <c r="B5582" s="22"/>
      <c r="C5582" s="55"/>
      <c r="D5582" s="44"/>
      <c r="G5582" s="22"/>
      <c r="H5582" s="44"/>
      <c r="I5582" s="67"/>
      <c r="J5582" s="67"/>
      <c r="K5582" s="4"/>
      <c r="N5582" s="22"/>
      <c r="Q5582" s="22"/>
      <c r="T5582" s="22"/>
      <c r="W5582" s="22"/>
      <c r="Z5582" s="22"/>
      <c r="AC5582" s="22"/>
      <c r="AF5582" s="22"/>
      <c r="AI5582" s="22"/>
      <c r="AL5582" s="22"/>
      <c r="AO5582" s="22"/>
      <c r="AR5582" s="22"/>
      <c r="AU5582" s="22"/>
      <c r="AX5582" s="22"/>
      <c r="BA5582" s="22"/>
      <c r="BD5582" s="22"/>
    </row>
    <row r="5583" spans="2:56" x14ac:dyDescent="0.3">
      <c r="B5583" s="22"/>
      <c r="C5583" s="55"/>
      <c r="D5583" s="44"/>
      <c r="G5583" s="22"/>
      <c r="H5583" s="44"/>
      <c r="I5583" s="67"/>
      <c r="J5583" s="67"/>
      <c r="K5583" s="4"/>
      <c r="N5583" s="22"/>
      <c r="Q5583" s="22"/>
      <c r="T5583" s="22"/>
      <c r="W5583" s="22"/>
      <c r="Z5583" s="22"/>
      <c r="AC5583" s="22"/>
      <c r="AF5583" s="22"/>
      <c r="AI5583" s="22"/>
      <c r="AL5583" s="22"/>
      <c r="AO5583" s="22"/>
      <c r="AR5583" s="22"/>
      <c r="AU5583" s="22"/>
      <c r="AX5583" s="22"/>
      <c r="BA5583" s="22"/>
      <c r="BD5583" s="22"/>
    </row>
    <row r="5584" spans="2:56" x14ac:dyDescent="0.3">
      <c r="B5584" s="22"/>
      <c r="C5584" s="55"/>
      <c r="D5584" s="44"/>
      <c r="G5584" s="22"/>
      <c r="H5584" s="44"/>
      <c r="I5584" s="67"/>
      <c r="J5584" s="67"/>
      <c r="K5584" s="4"/>
      <c r="N5584" s="22"/>
      <c r="Q5584" s="22"/>
      <c r="T5584" s="22"/>
      <c r="W5584" s="22"/>
      <c r="Z5584" s="22"/>
      <c r="AC5584" s="22"/>
      <c r="AF5584" s="22"/>
      <c r="AI5584" s="22"/>
      <c r="AL5584" s="22"/>
      <c r="AO5584" s="22"/>
      <c r="AR5584" s="22"/>
      <c r="AU5584" s="22"/>
      <c r="AX5584" s="22"/>
      <c r="BA5584" s="22"/>
      <c r="BD5584" s="22"/>
    </row>
    <row r="5585" spans="2:56" x14ac:dyDescent="0.3">
      <c r="B5585" s="22"/>
      <c r="C5585" s="55"/>
      <c r="D5585" s="44"/>
      <c r="G5585" s="22"/>
      <c r="H5585" s="44"/>
      <c r="I5585" s="67"/>
      <c r="J5585" s="67"/>
      <c r="K5585" s="4"/>
      <c r="N5585" s="22"/>
      <c r="Q5585" s="22"/>
      <c r="T5585" s="22"/>
      <c r="W5585" s="22"/>
      <c r="Z5585" s="22"/>
      <c r="AC5585" s="22"/>
      <c r="AF5585" s="22"/>
      <c r="AI5585" s="22"/>
      <c r="AL5585" s="22"/>
      <c r="AO5585" s="22"/>
      <c r="AR5585" s="22"/>
      <c r="AU5585" s="22"/>
      <c r="AX5585" s="22"/>
      <c r="BA5585" s="22"/>
      <c r="BD5585" s="22"/>
    </row>
    <row r="5586" spans="2:56" x14ac:dyDescent="0.3">
      <c r="B5586" s="22"/>
      <c r="C5586" s="55"/>
      <c r="D5586" s="44"/>
      <c r="G5586" s="22"/>
      <c r="H5586" s="44"/>
      <c r="I5586" s="67"/>
      <c r="J5586" s="67"/>
      <c r="K5586" s="4"/>
      <c r="N5586" s="22"/>
      <c r="Q5586" s="22"/>
      <c r="T5586" s="22"/>
      <c r="W5586" s="22"/>
      <c r="Z5586" s="22"/>
      <c r="AC5586" s="22"/>
      <c r="AF5586" s="22"/>
      <c r="AI5586" s="22"/>
      <c r="AL5586" s="22"/>
      <c r="AO5586" s="22"/>
      <c r="AR5586" s="22"/>
      <c r="AU5586" s="22"/>
      <c r="AX5586" s="22"/>
      <c r="BA5586" s="22"/>
      <c r="BD5586" s="22"/>
    </row>
    <row r="5587" spans="2:56" x14ac:dyDescent="0.3">
      <c r="B5587" s="22"/>
      <c r="C5587" s="55"/>
      <c r="D5587" s="44"/>
      <c r="G5587" s="22"/>
      <c r="H5587" s="44"/>
      <c r="I5587" s="67"/>
      <c r="J5587" s="67"/>
      <c r="K5587" s="4"/>
      <c r="N5587" s="22"/>
      <c r="Q5587" s="22"/>
      <c r="T5587" s="22"/>
      <c r="W5587" s="22"/>
      <c r="Z5587" s="22"/>
      <c r="AC5587" s="22"/>
      <c r="AF5587" s="22"/>
      <c r="AI5587" s="22"/>
      <c r="AL5587" s="22"/>
      <c r="AO5587" s="22"/>
      <c r="AR5587" s="22"/>
      <c r="AU5587" s="22"/>
      <c r="AX5587" s="22"/>
      <c r="BA5587" s="22"/>
      <c r="BD5587" s="22"/>
    </row>
    <row r="5588" spans="2:56" x14ac:dyDescent="0.3">
      <c r="B5588" s="22"/>
      <c r="C5588" s="55"/>
      <c r="D5588" s="44"/>
      <c r="G5588" s="22"/>
      <c r="H5588" s="44"/>
      <c r="I5588" s="67"/>
      <c r="J5588" s="67"/>
      <c r="K5588" s="4"/>
      <c r="N5588" s="22"/>
      <c r="Q5588" s="22"/>
      <c r="T5588" s="22"/>
      <c r="W5588" s="22"/>
      <c r="Z5588" s="22"/>
      <c r="AC5588" s="22"/>
      <c r="AF5588" s="22"/>
      <c r="AI5588" s="22"/>
      <c r="AL5588" s="22"/>
      <c r="AO5588" s="22"/>
      <c r="AR5588" s="22"/>
      <c r="AU5588" s="22"/>
      <c r="AX5588" s="22"/>
      <c r="BA5588" s="22"/>
      <c r="BD5588" s="22"/>
    </row>
    <row r="5589" spans="2:56" x14ac:dyDescent="0.3">
      <c r="B5589" s="22"/>
      <c r="C5589" s="55"/>
      <c r="D5589" s="44"/>
      <c r="G5589" s="22"/>
      <c r="H5589" s="44"/>
      <c r="I5589" s="67"/>
      <c r="J5589" s="67"/>
      <c r="K5589" s="4"/>
      <c r="N5589" s="22"/>
      <c r="Q5589" s="22"/>
      <c r="T5589" s="22"/>
      <c r="W5589" s="22"/>
      <c r="Z5589" s="22"/>
      <c r="AC5589" s="22"/>
      <c r="AF5589" s="22"/>
      <c r="AI5589" s="22"/>
      <c r="AL5589" s="22"/>
      <c r="AO5589" s="22"/>
      <c r="AR5589" s="22"/>
      <c r="AU5589" s="22"/>
      <c r="AX5589" s="22"/>
      <c r="BA5589" s="22"/>
      <c r="BD5589" s="22"/>
    </row>
    <row r="5590" spans="2:56" x14ac:dyDescent="0.3">
      <c r="B5590" s="22"/>
      <c r="C5590" s="55"/>
      <c r="D5590" s="44"/>
      <c r="G5590" s="22"/>
      <c r="H5590" s="44"/>
      <c r="I5590" s="67"/>
      <c r="J5590" s="67"/>
      <c r="K5590" s="4"/>
      <c r="N5590" s="22"/>
      <c r="Q5590" s="22"/>
      <c r="T5590" s="22"/>
      <c r="W5590" s="22"/>
      <c r="Z5590" s="22"/>
      <c r="AC5590" s="22"/>
      <c r="AF5590" s="22"/>
      <c r="AI5590" s="22"/>
      <c r="AL5590" s="22"/>
      <c r="AO5590" s="22"/>
      <c r="AR5590" s="22"/>
      <c r="AU5590" s="22"/>
      <c r="AX5590" s="22"/>
      <c r="BA5590" s="22"/>
      <c r="BD5590" s="22"/>
    </row>
    <row r="5591" spans="2:56" x14ac:dyDescent="0.3">
      <c r="B5591" s="22"/>
      <c r="C5591" s="55"/>
      <c r="D5591" s="44"/>
      <c r="G5591" s="22"/>
      <c r="H5591" s="44"/>
      <c r="I5591" s="67"/>
      <c r="J5591" s="67"/>
      <c r="K5591" s="4"/>
      <c r="N5591" s="22"/>
      <c r="Q5591" s="22"/>
      <c r="T5591" s="22"/>
      <c r="W5591" s="22"/>
      <c r="Z5591" s="22"/>
      <c r="AC5591" s="22"/>
      <c r="AF5591" s="22"/>
      <c r="AI5591" s="22"/>
      <c r="AL5591" s="22"/>
      <c r="AO5591" s="22"/>
      <c r="AR5591" s="22"/>
      <c r="AU5591" s="22"/>
      <c r="AX5591" s="22"/>
      <c r="BA5591" s="22"/>
      <c r="BD5591" s="22"/>
    </row>
    <row r="5592" spans="2:56" x14ac:dyDescent="0.3">
      <c r="B5592" s="22"/>
      <c r="C5592" s="55"/>
      <c r="D5592" s="44"/>
      <c r="G5592" s="22"/>
      <c r="H5592" s="44"/>
      <c r="I5592" s="67"/>
      <c r="J5592" s="67"/>
      <c r="K5592" s="4"/>
      <c r="N5592" s="22"/>
      <c r="Q5592" s="22"/>
      <c r="T5592" s="22"/>
      <c r="W5592" s="22"/>
      <c r="Z5592" s="22"/>
      <c r="AC5592" s="22"/>
      <c r="AF5592" s="22"/>
      <c r="AI5592" s="22"/>
      <c r="AL5592" s="22"/>
      <c r="AO5592" s="22"/>
      <c r="AR5592" s="22"/>
      <c r="AU5592" s="22"/>
      <c r="AX5592" s="22"/>
      <c r="BA5592" s="22"/>
      <c r="BD5592" s="22"/>
    </row>
    <row r="5593" spans="2:56" x14ac:dyDescent="0.3">
      <c r="B5593" s="22"/>
      <c r="C5593" s="55"/>
      <c r="D5593" s="44"/>
      <c r="G5593" s="22"/>
      <c r="H5593" s="44"/>
      <c r="I5593" s="67"/>
      <c r="J5593" s="67"/>
      <c r="K5593" s="4"/>
      <c r="N5593" s="22"/>
      <c r="Q5593" s="22"/>
      <c r="T5593" s="22"/>
      <c r="W5593" s="22"/>
      <c r="Z5593" s="22"/>
      <c r="AC5593" s="22"/>
      <c r="AF5593" s="22"/>
      <c r="AI5593" s="22"/>
      <c r="AL5593" s="22"/>
      <c r="AO5593" s="22"/>
      <c r="AR5593" s="22"/>
      <c r="AU5593" s="22"/>
      <c r="AX5593" s="22"/>
      <c r="BA5593" s="22"/>
      <c r="BD5593" s="22"/>
    </row>
    <row r="5594" spans="2:56" x14ac:dyDescent="0.3">
      <c r="B5594" s="22"/>
      <c r="C5594" s="55"/>
      <c r="D5594" s="44"/>
      <c r="G5594" s="22"/>
      <c r="H5594" s="44"/>
      <c r="I5594" s="67"/>
      <c r="J5594" s="67"/>
      <c r="K5594" s="4"/>
      <c r="N5594" s="22"/>
      <c r="Q5594" s="22"/>
      <c r="T5594" s="22"/>
      <c r="W5594" s="22"/>
      <c r="Z5594" s="22"/>
      <c r="AC5594" s="22"/>
      <c r="AF5594" s="22"/>
      <c r="AI5594" s="22"/>
      <c r="AL5594" s="22"/>
      <c r="AO5594" s="22"/>
      <c r="AR5594" s="22"/>
      <c r="AU5594" s="22"/>
      <c r="AX5594" s="22"/>
      <c r="BA5594" s="22"/>
      <c r="BD5594" s="22"/>
    </row>
    <row r="5595" spans="2:56" x14ac:dyDescent="0.3">
      <c r="B5595" s="22"/>
      <c r="C5595" s="55"/>
      <c r="D5595" s="44"/>
      <c r="G5595" s="22"/>
      <c r="H5595" s="44"/>
      <c r="I5595" s="67"/>
      <c r="J5595" s="67"/>
      <c r="K5595" s="4"/>
      <c r="N5595" s="22"/>
      <c r="Q5595" s="22"/>
      <c r="T5595" s="22"/>
      <c r="W5595" s="22"/>
      <c r="Z5595" s="22"/>
      <c r="AC5595" s="22"/>
      <c r="AF5595" s="22"/>
      <c r="AI5595" s="22"/>
      <c r="AL5595" s="22"/>
      <c r="AO5595" s="22"/>
      <c r="AR5595" s="22"/>
      <c r="AU5595" s="22"/>
      <c r="AX5595" s="22"/>
      <c r="BA5595" s="22"/>
      <c r="BD5595" s="22"/>
    </row>
    <row r="5596" spans="2:56" x14ac:dyDescent="0.3">
      <c r="B5596" s="22"/>
      <c r="C5596" s="55"/>
      <c r="D5596" s="44"/>
      <c r="G5596" s="22"/>
      <c r="H5596" s="44"/>
      <c r="I5596" s="67"/>
      <c r="J5596" s="67"/>
      <c r="K5596" s="4"/>
      <c r="N5596" s="22"/>
      <c r="Q5596" s="22"/>
      <c r="T5596" s="22"/>
      <c r="W5596" s="22"/>
      <c r="Z5596" s="22"/>
      <c r="AC5596" s="22"/>
      <c r="AF5596" s="22"/>
      <c r="AI5596" s="22"/>
      <c r="AL5596" s="22"/>
      <c r="AO5596" s="22"/>
      <c r="AR5596" s="22"/>
      <c r="AU5596" s="22"/>
      <c r="AX5596" s="22"/>
      <c r="BA5596" s="22"/>
      <c r="BD5596" s="22"/>
    </row>
    <row r="5597" spans="2:56" x14ac:dyDescent="0.3">
      <c r="B5597" s="22"/>
      <c r="C5597" s="55"/>
      <c r="D5597" s="44"/>
      <c r="G5597" s="22"/>
      <c r="H5597" s="44"/>
      <c r="I5597" s="67"/>
      <c r="J5597" s="67"/>
      <c r="K5597" s="4"/>
      <c r="N5597" s="22"/>
      <c r="Q5597" s="22"/>
      <c r="T5597" s="22"/>
      <c r="W5597" s="22"/>
      <c r="Z5597" s="22"/>
      <c r="AC5597" s="22"/>
      <c r="AF5597" s="22"/>
      <c r="AI5597" s="22"/>
      <c r="AL5597" s="22"/>
      <c r="AO5597" s="22"/>
      <c r="AR5597" s="22"/>
      <c r="AU5597" s="22"/>
      <c r="AX5597" s="22"/>
      <c r="BA5597" s="22"/>
      <c r="BD5597" s="22"/>
    </row>
    <row r="5598" spans="2:56" x14ac:dyDescent="0.3">
      <c r="B5598" s="22"/>
      <c r="C5598" s="55"/>
      <c r="D5598" s="44"/>
      <c r="G5598" s="22"/>
      <c r="H5598" s="44"/>
      <c r="I5598" s="67"/>
      <c r="J5598" s="67"/>
      <c r="K5598" s="4"/>
      <c r="N5598" s="22"/>
      <c r="Q5598" s="22"/>
      <c r="T5598" s="22"/>
      <c r="W5598" s="22"/>
      <c r="Z5598" s="22"/>
      <c r="AC5598" s="22"/>
      <c r="AF5598" s="22"/>
      <c r="AI5598" s="22"/>
      <c r="AL5598" s="22"/>
      <c r="AO5598" s="22"/>
      <c r="AR5598" s="22"/>
      <c r="AU5598" s="22"/>
      <c r="AX5598" s="22"/>
      <c r="BA5598" s="22"/>
      <c r="BD5598" s="22"/>
    </row>
    <row r="5599" spans="2:56" x14ac:dyDescent="0.3">
      <c r="B5599" s="22"/>
      <c r="C5599" s="55"/>
      <c r="D5599" s="44"/>
      <c r="G5599" s="22"/>
      <c r="H5599" s="44"/>
      <c r="I5599" s="67"/>
      <c r="J5599" s="67"/>
      <c r="K5599" s="4"/>
      <c r="N5599" s="22"/>
      <c r="Q5599" s="22"/>
      <c r="T5599" s="22"/>
      <c r="W5599" s="22"/>
      <c r="Z5599" s="22"/>
      <c r="AC5599" s="22"/>
      <c r="AF5599" s="22"/>
      <c r="AI5599" s="22"/>
      <c r="AL5599" s="22"/>
      <c r="AO5599" s="22"/>
      <c r="AR5599" s="22"/>
      <c r="AU5599" s="22"/>
      <c r="AX5599" s="22"/>
      <c r="BA5599" s="22"/>
      <c r="BD5599" s="22"/>
    </row>
    <row r="5600" spans="2:56" x14ac:dyDescent="0.3">
      <c r="B5600" s="22"/>
      <c r="C5600" s="55"/>
      <c r="D5600" s="44"/>
      <c r="G5600" s="22"/>
      <c r="H5600" s="44"/>
      <c r="I5600" s="67"/>
      <c r="J5600" s="67"/>
      <c r="K5600" s="4"/>
      <c r="N5600" s="22"/>
      <c r="Q5600" s="22"/>
      <c r="T5600" s="22"/>
      <c r="W5600" s="22"/>
      <c r="Z5600" s="22"/>
      <c r="AC5600" s="22"/>
      <c r="AF5600" s="22"/>
      <c r="AI5600" s="22"/>
      <c r="AL5600" s="22"/>
      <c r="AO5600" s="22"/>
      <c r="AR5600" s="22"/>
      <c r="AU5600" s="22"/>
      <c r="AX5600" s="22"/>
      <c r="BA5600" s="22"/>
      <c r="BD5600" s="22"/>
    </row>
    <row r="5601" spans="2:56" x14ac:dyDescent="0.3">
      <c r="B5601" s="22"/>
      <c r="C5601" s="55"/>
      <c r="D5601" s="44"/>
      <c r="G5601" s="22"/>
      <c r="H5601" s="44"/>
      <c r="I5601" s="67"/>
      <c r="J5601" s="67"/>
      <c r="K5601" s="4"/>
      <c r="N5601" s="22"/>
      <c r="Q5601" s="22"/>
      <c r="T5601" s="22"/>
      <c r="W5601" s="22"/>
      <c r="Z5601" s="22"/>
      <c r="AC5601" s="22"/>
      <c r="AF5601" s="22"/>
      <c r="AI5601" s="22"/>
      <c r="AL5601" s="22"/>
      <c r="AO5601" s="22"/>
      <c r="AR5601" s="22"/>
      <c r="AU5601" s="22"/>
      <c r="AX5601" s="22"/>
      <c r="BA5601" s="22"/>
      <c r="BD5601" s="22"/>
    </row>
    <row r="5602" spans="2:56" x14ac:dyDescent="0.3">
      <c r="B5602" s="22"/>
      <c r="C5602" s="55"/>
      <c r="D5602" s="44"/>
      <c r="G5602" s="22"/>
      <c r="H5602" s="44"/>
      <c r="I5602" s="67"/>
      <c r="J5602" s="67"/>
      <c r="K5602" s="4"/>
      <c r="N5602" s="22"/>
      <c r="Q5602" s="22"/>
      <c r="T5602" s="22"/>
      <c r="W5602" s="22"/>
      <c r="Z5602" s="22"/>
      <c r="AC5602" s="22"/>
      <c r="AF5602" s="22"/>
      <c r="AI5602" s="22"/>
      <c r="AL5602" s="22"/>
      <c r="AO5602" s="22"/>
      <c r="AR5602" s="22"/>
      <c r="AU5602" s="22"/>
      <c r="AX5602" s="22"/>
      <c r="BA5602" s="22"/>
      <c r="BD5602" s="22"/>
    </row>
    <row r="5603" spans="2:56" x14ac:dyDescent="0.3">
      <c r="B5603" s="22"/>
      <c r="C5603" s="55"/>
      <c r="D5603" s="44"/>
      <c r="G5603" s="22"/>
      <c r="H5603" s="44"/>
      <c r="I5603" s="67"/>
      <c r="J5603" s="67"/>
      <c r="K5603" s="4"/>
      <c r="N5603" s="22"/>
      <c r="Q5603" s="22"/>
      <c r="T5603" s="22"/>
      <c r="W5603" s="22"/>
      <c r="Z5603" s="22"/>
      <c r="AC5603" s="22"/>
      <c r="AF5603" s="22"/>
      <c r="AI5603" s="22"/>
      <c r="AL5603" s="22"/>
      <c r="AO5603" s="22"/>
      <c r="AR5603" s="22"/>
      <c r="AU5603" s="22"/>
      <c r="AX5603" s="22"/>
      <c r="BA5603" s="22"/>
      <c r="BD5603" s="22"/>
    </row>
    <row r="5604" spans="2:56" x14ac:dyDescent="0.3">
      <c r="B5604" s="22"/>
      <c r="C5604" s="55"/>
      <c r="D5604" s="44"/>
      <c r="G5604" s="22"/>
      <c r="H5604" s="44"/>
      <c r="I5604" s="67"/>
      <c r="J5604" s="67"/>
      <c r="K5604" s="4"/>
      <c r="N5604" s="22"/>
      <c r="Q5604" s="22"/>
      <c r="T5604" s="22"/>
      <c r="W5604" s="22"/>
      <c r="Z5604" s="22"/>
      <c r="AC5604" s="22"/>
      <c r="AF5604" s="22"/>
      <c r="AI5604" s="22"/>
      <c r="AL5604" s="22"/>
      <c r="AO5604" s="22"/>
      <c r="AR5604" s="22"/>
      <c r="AU5604" s="22"/>
      <c r="AX5604" s="22"/>
      <c r="BA5604" s="22"/>
      <c r="BD5604" s="22"/>
    </row>
    <row r="5605" spans="2:56" x14ac:dyDescent="0.3">
      <c r="B5605" s="22"/>
      <c r="C5605" s="55"/>
      <c r="D5605" s="44"/>
      <c r="G5605" s="22"/>
      <c r="H5605" s="44"/>
      <c r="I5605" s="67"/>
      <c r="J5605" s="67"/>
      <c r="K5605" s="4"/>
      <c r="N5605" s="22"/>
      <c r="Q5605" s="22"/>
      <c r="T5605" s="22"/>
      <c r="W5605" s="22"/>
      <c r="Z5605" s="22"/>
      <c r="AC5605" s="22"/>
      <c r="AF5605" s="22"/>
      <c r="AI5605" s="22"/>
      <c r="AL5605" s="22"/>
      <c r="AO5605" s="22"/>
      <c r="AR5605" s="22"/>
      <c r="AU5605" s="22"/>
      <c r="AX5605" s="22"/>
      <c r="BA5605" s="22"/>
      <c r="BD5605" s="22"/>
    </row>
    <row r="5606" spans="2:56" x14ac:dyDescent="0.3">
      <c r="B5606" s="22"/>
      <c r="C5606" s="55"/>
      <c r="D5606" s="44"/>
      <c r="G5606" s="22"/>
      <c r="H5606" s="44"/>
      <c r="I5606" s="67"/>
      <c r="J5606" s="67"/>
      <c r="K5606" s="4"/>
      <c r="N5606" s="22"/>
      <c r="Q5606" s="22"/>
      <c r="T5606" s="22"/>
      <c r="W5606" s="22"/>
      <c r="Z5606" s="22"/>
      <c r="AC5606" s="22"/>
      <c r="AF5606" s="22"/>
      <c r="AI5606" s="22"/>
      <c r="AL5606" s="22"/>
      <c r="AO5606" s="22"/>
      <c r="AR5606" s="22"/>
      <c r="AU5606" s="22"/>
      <c r="AX5606" s="22"/>
      <c r="BA5606" s="22"/>
      <c r="BD5606" s="22"/>
    </row>
    <row r="5607" spans="2:56" x14ac:dyDescent="0.3">
      <c r="B5607" s="22"/>
      <c r="C5607" s="55"/>
      <c r="D5607" s="44"/>
      <c r="G5607" s="22"/>
      <c r="H5607" s="44"/>
      <c r="I5607" s="67"/>
      <c r="J5607" s="67"/>
      <c r="K5607" s="4"/>
      <c r="N5607" s="22"/>
      <c r="Q5607" s="22"/>
      <c r="T5607" s="22"/>
      <c r="W5607" s="22"/>
      <c r="Z5607" s="22"/>
      <c r="AC5607" s="22"/>
      <c r="AF5607" s="22"/>
      <c r="AI5607" s="22"/>
      <c r="AL5607" s="22"/>
      <c r="AO5607" s="22"/>
      <c r="AR5607" s="22"/>
      <c r="AU5607" s="22"/>
      <c r="AX5607" s="22"/>
      <c r="BA5607" s="22"/>
      <c r="BD5607" s="22"/>
    </row>
    <row r="5608" spans="2:56" x14ac:dyDescent="0.3">
      <c r="B5608" s="22"/>
      <c r="C5608" s="55"/>
      <c r="D5608" s="44"/>
      <c r="G5608" s="22"/>
      <c r="H5608" s="44"/>
      <c r="I5608" s="67"/>
      <c r="J5608" s="67"/>
      <c r="K5608" s="4"/>
      <c r="N5608" s="22"/>
      <c r="Q5608" s="22"/>
      <c r="T5608" s="22"/>
      <c r="W5608" s="22"/>
      <c r="Z5608" s="22"/>
      <c r="AC5608" s="22"/>
      <c r="AF5608" s="22"/>
      <c r="AI5608" s="22"/>
      <c r="AL5608" s="22"/>
      <c r="AO5608" s="22"/>
      <c r="AR5608" s="22"/>
      <c r="AU5608" s="22"/>
      <c r="AX5608" s="22"/>
      <c r="BA5608" s="22"/>
      <c r="BD5608" s="22"/>
    </row>
    <row r="5609" spans="2:56" x14ac:dyDescent="0.3">
      <c r="B5609" s="22"/>
      <c r="C5609" s="55"/>
      <c r="D5609" s="44"/>
      <c r="G5609" s="22"/>
      <c r="H5609" s="44"/>
      <c r="I5609" s="67"/>
      <c r="J5609" s="67"/>
      <c r="K5609" s="4"/>
      <c r="N5609" s="22"/>
      <c r="Q5609" s="22"/>
      <c r="T5609" s="22"/>
      <c r="W5609" s="22"/>
      <c r="Z5609" s="22"/>
      <c r="AC5609" s="22"/>
      <c r="AF5609" s="22"/>
      <c r="AI5609" s="22"/>
      <c r="AL5609" s="22"/>
      <c r="AO5609" s="22"/>
      <c r="AR5609" s="22"/>
      <c r="AU5609" s="22"/>
      <c r="AX5609" s="22"/>
      <c r="BA5609" s="22"/>
      <c r="BD5609" s="22"/>
    </row>
    <row r="5610" spans="2:56" x14ac:dyDescent="0.3">
      <c r="B5610" s="22"/>
      <c r="C5610" s="55"/>
      <c r="D5610" s="44"/>
      <c r="G5610" s="22"/>
      <c r="H5610" s="44"/>
      <c r="I5610" s="67"/>
      <c r="J5610" s="67"/>
      <c r="K5610" s="4"/>
      <c r="N5610" s="22"/>
      <c r="Q5610" s="22"/>
      <c r="T5610" s="22"/>
      <c r="W5610" s="22"/>
      <c r="Z5610" s="22"/>
      <c r="AC5610" s="22"/>
      <c r="AF5610" s="22"/>
      <c r="AI5610" s="22"/>
      <c r="AL5610" s="22"/>
      <c r="AO5610" s="22"/>
      <c r="AR5610" s="22"/>
      <c r="AU5610" s="22"/>
      <c r="AX5610" s="22"/>
      <c r="BA5610" s="22"/>
      <c r="BD5610" s="22"/>
    </row>
    <row r="5611" spans="2:56" x14ac:dyDescent="0.3">
      <c r="B5611" s="22"/>
      <c r="C5611" s="55"/>
      <c r="D5611" s="44"/>
      <c r="G5611" s="22"/>
      <c r="H5611" s="44"/>
      <c r="I5611" s="67"/>
      <c r="J5611" s="67"/>
      <c r="K5611" s="4"/>
      <c r="N5611" s="22"/>
      <c r="Q5611" s="22"/>
      <c r="T5611" s="22"/>
      <c r="W5611" s="22"/>
      <c r="Z5611" s="22"/>
      <c r="AC5611" s="22"/>
      <c r="AF5611" s="22"/>
      <c r="AI5611" s="22"/>
      <c r="AL5611" s="22"/>
      <c r="AO5611" s="22"/>
      <c r="AR5611" s="22"/>
      <c r="AU5611" s="22"/>
      <c r="AX5611" s="22"/>
      <c r="BA5611" s="22"/>
      <c r="BD5611" s="22"/>
    </row>
    <row r="5612" spans="2:56" x14ac:dyDescent="0.3">
      <c r="B5612" s="22"/>
      <c r="C5612" s="55"/>
      <c r="D5612" s="44"/>
      <c r="G5612" s="22"/>
      <c r="H5612" s="44"/>
      <c r="I5612" s="67"/>
      <c r="J5612" s="67"/>
      <c r="K5612" s="4"/>
      <c r="N5612" s="22"/>
      <c r="Q5612" s="22"/>
      <c r="T5612" s="22"/>
      <c r="W5612" s="22"/>
      <c r="Z5612" s="22"/>
      <c r="AC5612" s="22"/>
      <c r="AF5612" s="22"/>
      <c r="AI5612" s="22"/>
      <c r="AL5612" s="22"/>
      <c r="AO5612" s="22"/>
      <c r="AR5612" s="22"/>
      <c r="AU5612" s="22"/>
      <c r="AX5612" s="22"/>
      <c r="BA5612" s="22"/>
      <c r="BD5612" s="22"/>
    </row>
    <row r="5613" spans="2:56" x14ac:dyDescent="0.3">
      <c r="B5613" s="22"/>
      <c r="C5613" s="55"/>
      <c r="D5613" s="44"/>
      <c r="G5613" s="22"/>
      <c r="H5613" s="44"/>
      <c r="I5613" s="67"/>
      <c r="J5613" s="67"/>
      <c r="K5613" s="4"/>
      <c r="N5613" s="22"/>
      <c r="Q5613" s="22"/>
      <c r="T5613" s="22"/>
      <c r="W5613" s="22"/>
      <c r="Z5613" s="22"/>
      <c r="AC5613" s="22"/>
      <c r="AF5613" s="22"/>
      <c r="AI5613" s="22"/>
      <c r="AL5613" s="22"/>
      <c r="AO5613" s="22"/>
      <c r="AR5613" s="22"/>
      <c r="AU5613" s="22"/>
      <c r="AX5613" s="22"/>
      <c r="BA5613" s="22"/>
      <c r="BD5613" s="22"/>
    </row>
    <row r="5614" spans="2:56" x14ac:dyDescent="0.3">
      <c r="B5614" s="22"/>
      <c r="C5614" s="55"/>
      <c r="D5614" s="44"/>
      <c r="G5614" s="22"/>
      <c r="H5614" s="44"/>
      <c r="I5614" s="67"/>
      <c r="J5614" s="67"/>
      <c r="K5614" s="4"/>
      <c r="N5614" s="22"/>
      <c r="Q5614" s="22"/>
      <c r="T5614" s="22"/>
      <c r="W5614" s="22"/>
      <c r="Z5614" s="22"/>
      <c r="AC5614" s="22"/>
      <c r="AF5614" s="22"/>
      <c r="AI5614" s="22"/>
      <c r="AL5614" s="22"/>
      <c r="AO5614" s="22"/>
      <c r="AR5614" s="22"/>
      <c r="AU5614" s="22"/>
      <c r="AX5614" s="22"/>
      <c r="BA5614" s="22"/>
      <c r="BD5614" s="22"/>
    </row>
    <row r="5615" spans="2:56" x14ac:dyDescent="0.3">
      <c r="B5615" s="22"/>
      <c r="C5615" s="55"/>
      <c r="D5615" s="44"/>
      <c r="G5615" s="22"/>
      <c r="H5615" s="44"/>
      <c r="I5615" s="67"/>
      <c r="J5615" s="67"/>
      <c r="K5615" s="4"/>
      <c r="N5615" s="22"/>
      <c r="Q5615" s="22"/>
      <c r="T5615" s="22"/>
      <c r="W5615" s="22"/>
      <c r="Z5615" s="22"/>
      <c r="AC5615" s="22"/>
      <c r="AF5615" s="22"/>
      <c r="AI5615" s="22"/>
      <c r="AL5615" s="22"/>
      <c r="AO5615" s="22"/>
      <c r="AR5615" s="22"/>
      <c r="AU5615" s="22"/>
      <c r="AX5615" s="22"/>
      <c r="BA5615" s="22"/>
      <c r="BD5615" s="22"/>
    </row>
    <row r="5616" spans="2:56" x14ac:dyDescent="0.3">
      <c r="B5616" s="22"/>
      <c r="C5616" s="55"/>
      <c r="D5616" s="44"/>
      <c r="G5616" s="22"/>
      <c r="H5616" s="44"/>
      <c r="I5616" s="67"/>
      <c r="J5616" s="67"/>
      <c r="K5616" s="4"/>
      <c r="N5616" s="22"/>
      <c r="Q5616" s="22"/>
      <c r="T5616" s="22"/>
      <c r="W5616" s="22"/>
      <c r="Z5616" s="22"/>
      <c r="AC5616" s="22"/>
      <c r="AF5616" s="22"/>
      <c r="AI5616" s="22"/>
      <c r="AL5616" s="22"/>
      <c r="AO5616" s="22"/>
      <c r="AR5616" s="22"/>
      <c r="AU5616" s="22"/>
      <c r="AX5616" s="22"/>
      <c r="BA5616" s="22"/>
      <c r="BD5616" s="22"/>
    </row>
    <row r="5617" spans="2:56" x14ac:dyDescent="0.3">
      <c r="B5617" s="22"/>
      <c r="C5617" s="55"/>
      <c r="D5617" s="44"/>
      <c r="G5617" s="22"/>
      <c r="H5617" s="44"/>
      <c r="I5617" s="67"/>
      <c r="J5617" s="67"/>
      <c r="K5617" s="4"/>
      <c r="N5617" s="22"/>
      <c r="Q5617" s="22"/>
      <c r="T5617" s="22"/>
      <c r="W5617" s="22"/>
      <c r="Z5617" s="22"/>
      <c r="AC5617" s="22"/>
      <c r="AF5617" s="22"/>
      <c r="AI5617" s="22"/>
      <c r="AL5617" s="22"/>
      <c r="AO5617" s="22"/>
      <c r="AR5617" s="22"/>
      <c r="AU5617" s="22"/>
      <c r="AX5617" s="22"/>
      <c r="BA5617" s="22"/>
      <c r="BD5617" s="22"/>
    </row>
    <row r="5618" spans="2:56" x14ac:dyDescent="0.3">
      <c r="B5618" s="22"/>
      <c r="C5618" s="55"/>
      <c r="D5618" s="44"/>
      <c r="G5618" s="22"/>
      <c r="H5618" s="44"/>
      <c r="I5618" s="67"/>
      <c r="J5618" s="67"/>
      <c r="K5618" s="4"/>
      <c r="N5618" s="22"/>
      <c r="Q5618" s="22"/>
      <c r="T5618" s="22"/>
      <c r="W5618" s="22"/>
      <c r="Z5618" s="22"/>
      <c r="AC5618" s="22"/>
      <c r="AF5618" s="22"/>
      <c r="AI5618" s="22"/>
      <c r="AL5618" s="22"/>
      <c r="AO5618" s="22"/>
      <c r="AR5618" s="22"/>
      <c r="AU5618" s="22"/>
      <c r="AX5618" s="22"/>
      <c r="BA5618" s="22"/>
      <c r="BD5618" s="22"/>
    </row>
    <row r="5619" spans="2:56" x14ac:dyDescent="0.3">
      <c r="B5619" s="22"/>
      <c r="C5619" s="55"/>
      <c r="D5619" s="44"/>
      <c r="G5619" s="22"/>
      <c r="H5619" s="44"/>
      <c r="I5619" s="67"/>
      <c r="J5619" s="67"/>
      <c r="K5619" s="4"/>
      <c r="N5619" s="22"/>
      <c r="Q5619" s="22"/>
      <c r="T5619" s="22"/>
      <c r="W5619" s="22"/>
      <c r="Z5619" s="22"/>
      <c r="AC5619" s="22"/>
      <c r="AF5619" s="22"/>
      <c r="AI5619" s="22"/>
      <c r="AL5619" s="22"/>
      <c r="AO5619" s="22"/>
      <c r="AR5619" s="22"/>
      <c r="AU5619" s="22"/>
      <c r="AX5619" s="22"/>
      <c r="BA5619" s="22"/>
      <c r="BD5619" s="22"/>
    </row>
    <row r="5620" spans="2:56" x14ac:dyDescent="0.3">
      <c r="B5620" s="22"/>
      <c r="C5620" s="55"/>
      <c r="D5620" s="44"/>
      <c r="G5620" s="22"/>
      <c r="H5620" s="44"/>
      <c r="I5620" s="67"/>
      <c r="J5620" s="67"/>
      <c r="K5620" s="4"/>
      <c r="N5620" s="22"/>
      <c r="Q5620" s="22"/>
      <c r="T5620" s="22"/>
      <c r="W5620" s="22"/>
      <c r="Z5620" s="22"/>
      <c r="AC5620" s="22"/>
      <c r="AF5620" s="22"/>
      <c r="AI5620" s="22"/>
      <c r="AL5620" s="22"/>
      <c r="AO5620" s="22"/>
      <c r="AR5620" s="22"/>
      <c r="AU5620" s="22"/>
      <c r="AX5620" s="22"/>
      <c r="BA5620" s="22"/>
      <c r="BD5620" s="22"/>
    </row>
    <row r="5621" spans="2:56" x14ac:dyDescent="0.3">
      <c r="B5621" s="22"/>
      <c r="C5621" s="55"/>
      <c r="D5621" s="44"/>
      <c r="G5621" s="22"/>
      <c r="H5621" s="44"/>
      <c r="I5621" s="67"/>
      <c r="J5621" s="67"/>
      <c r="K5621" s="4"/>
      <c r="N5621" s="22"/>
      <c r="Q5621" s="22"/>
      <c r="T5621" s="22"/>
      <c r="W5621" s="22"/>
      <c r="Z5621" s="22"/>
      <c r="AC5621" s="22"/>
      <c r="AF5621" s="22"/>
      <c r="AI5621" s="22"/>
      <c r="AL5621" s="22"/>
      <c r="AO5621" s="22"/>
      <c r="AR5621" s="22"/>
      <c r="AU5621" s="22"/>
      <c r="AX5621" s="22"/>
      <c r="BA5621" s="22"/>
      <c r="BD5621" s="22"/>
    </row>
    <row r="5622" spans="2:56" x14ac:dyDescent="0.3">
      <c r="B5622" s="22"/>
      <c r="C5622" s="55"/>
      <c r="D5622" s="44"/>
      <c r="G5622" s="22"/>
      <c r="H5622" s="44"/>
      <c r="I5622" s="67"/>
      <c r="J5622" s="67"/>
      <c r="K5622" s="4"/>
      <c r="N5622" s="22"/>
      <c r="Q5622" s="22"/>
      <c r="T5622" s="22"/>
      <c r="W5622" s="22"/>
      <c r="Z5622" s="22"/>
      <c r="AC5622" s="22"/>
      <c r="AF5622" s="22"/>
      <c r="AI5622" s="22"/>
      <c r="AL5622" s="22"/>
      <c r="AO5622" s="22"/>
      <c r="AR5622" s="22"/>
      <c r="AU5622" s="22"/>
      <c r="AX5622" s="22"/>
      <c r="BA5622" s="22"/>
      <c r="BD5622" s="22"/>
    </row>
    <row r="5623" spans="2:56" x14ac:dyDescent="0.3">
      <c r="B5623" s="22"/>
      <c r="C5623" s="55"/>
      <c r="D5623" s="44"/>
      <c r="G5623" s="22"/>
      <c r="H5623" s="44"/>
      <c r="I5623" s="67"/>
      <c r="J5623" s="67"/>
      <c r="K5623" s="4"/>
      <c r="N5623" s="22"/>
      <c r="Q5623" s="22"/>
      <c r="T5623" s="22"/>
      <c r="W5623" s="22"/>
      <c r="Z5623" s="22"/>
      <c r="AC5623" s="22"/>
      <c r="AF5623" s="22"/>
      <c r="AI5623" s="22"/>
      <c r="AL5623" s="22"/>
      <c r="AO5623" s="22"/>
      <c r="AR5623" s="22"/>
      <c r="AU5623" s="22"/>
      <c r="AX5623" s="22"/>
      <c r="BA5623" s="22"/>
      <c r="BD5623" s="22"/>
    </row>
    <row r="5624" spans="2:56" x14ac:dyDescent="0.3">
      <c r="B5624" s="22"/>
      <c r="C5624" s="55"/>
      <c r="D5624" s="44"/>
      <c r="G5624" s="22"/>
      <c r="H5624" s="44"/>
      <c r="I5624" s="67"/>
      <c r="J5624" s="67"/>
      <c r="K5624" s="4"/>
      <c r="N5624" s="22"/>
      <c r="Q5624" s="22"/>
      <c r="T5624" s="22"/>
      <c r="W5624" s="22"/>
      <c r="Z5624" s="22"/>
      <c r="AC5624" s="22"/>
      <c r="AF5624" s="22"/>
      <c r="AI5624" s="22"/>
      <c r="AL5624" s="22"/>
      <c r="AO5624" s="22"/>
      <c r="AR5624" s="22"/>
      <c r="AU5624" s="22"/>
      <c r="AX5624" s="22"/>
      <c r="BA5624" s="22"/>
      <c r="BD5624" s="22"/>
    </row>
    <row r="5625" spans="2:56" x14ac:dyDescent="0.3">
      <c r="B5625" s="22"/>
      <c r="C5625" s="55"/>
      <c r="D5625" s="44"/>
      <c r="G5625" s="22"/>
      <c r="H5625" s="44"/>
      <c r="I5625" s="67"/>
      <c r="J5625" s="67"/>
      <c r="K5625" s="4"/>
      <c r="N5625" s="22"/>
      <c r="Q5625" s="22"/>
      <c r="T5625" s="22"/>
      <c r="W5625" s="22"/>
      <c r="Z5625" s="22"/>
      <c r="AC5625" s="22"/>
      <c r="AF5625" s="22"/>
      <c r="AI5625" s="22"/>
      <c r="AL5625" s="22"/>
      <c r="AO5625" s="22"/>
      <c r="AR5625" s="22"/>
      <c r="AU5625" s="22"/>
      <c r="AX5625" s="22"/>
      <c r="BA5625" s="22"/>
      <c r="BD5625" s="22"/>
    </row>
    <row r="5626" spans="2:56" x14ac:dyDescent="0.3">
      <c r="B5626" s="22"/>
      <c r="C5626" s="55"/>
      <c r="D5626" s="44"/>
      <c r="G5626" s="22"/>
      <c r="H5626" s="44"/>
      <c r="I5626" s="67"/>
      <c r="J5626" s="67"/>
      <c r="K5626" s="4"/>
      <c r="N5626" s="22"/>
      <c r="Q5626" s="22"/>
      <c r="T5626" s="22"/>
      <c r="W5626" s="22"/>
      <c r="Z5626" s="22"/>
      <c r="AC5626" s="22"/>
      <c r="AF5626" s="22"/>
      <c r="AI5626" s="22"/>
      <c r="AL5626" s="22"/>
      <c r="AO5626" s="22"/>
      <c r="AR5626" s="22"/>
      <c r="AU5626" s="22"/>
      <c r="AX5626" s="22"/>
      <c r="BA5626" s="22"/>
      <c r="BD5626" s="22"/>
    </row>
    <row r="5627" spans="2:56" x14ac:dyDescent="0.3">
      <c r="B5627" s="22"/>
      <c r="C5627" s="55"/>
      <c r="D5627" s="44"/>
      <c r="G5627" s="22"/>
      <c r="H5627" s="44"/>
      <c r="I5627" s="67"/>
      <c r="J5627" s="67"/>
      <c r="K5627" s="4"/>
      <c r="N5627" s="22"/>
      <c r="Q5627" s="22"/>
      <c r="T5627" s="22"/>
      <c r="W5627" s="22"/>
      <c r="Z5627" s="22"/>
      <c r="AC5627" s="22"/>
      <c r="AF5627" s="22"/>
      <c r="AI5627" s="22"/>
      <c r="AL5627" s="22"/>
      <c r="AO5627" s="22"/>
      <c r="AR5627" s="22"/>
      <c r="AU5627" s="22"/>
      <c r="AX5627" s="22"/>
      <c r="BA5627" s="22"/>
      <c r="BD5627" s="22"/>
    </row>
    <row r="5628" spans="2:56" x14ac:dyDescent="0.3">
      <c r="B5628" s="22"/>
      <c r="C5628" s="55"/>
      <c r="D5628" s="44"/>
      <c r="G5628" s="22"/>
      <c r="H5628" s="44"/>
      <c r="I5628" s="67"/>
      <c r="J5628" s="67"/>
      <c r="K5628" s="4"/>
      <c r="N5628" s="22"/>
      <c r="Q5628" s="22"/>
      <c r="T5628" s="22"/>
      <c r="W5628" s="22"/>
      <c r="Z5628" s="22"/>
      <c r="AC5628" s="22"/>
      <c r="AF5628" s="22"/>
      <c r="AI5628" s="22"/>
      <c r="AL5628" s="22"/>
      <c r="AO5628" s="22"/>
      <c r="AR5628" s="22"/>
      <c r="AU5628" s="22"/>
      <c r="AX5628" s="22"/>
      <c r="BA5628" s="22"/>
      <c r="BD5628" s="22"/>
    </row>
    <row r="5629" spans="2:56" x14ac:dyDescent="0.3">
      <c r="B5629" s="22"/>
      <c r="C5629" s="55"/>
      <c r="D5629" s="44"/>
      <c r="G5629" s="22"/>
      <c r="H5629" s="44"/>
      <c r="I5629" s="67"/>
      <c r="J5629" s="67"/>
      <c r="K5629" s="4"/>
      <c r="N5629" s="22"/>
      <c r="Q5629" s="22"/>
      <c r="T5629" s="22"/>
      <c r="W5629" s="22"/>
      <c r="Z5629" s="22"/>
      <c r="AC5629" s="22"/>
      <c r="AF5629" s="22"/>
      <c r="AI5629" s="22"/>
      <c r="AL5629" s="22"/>
      <c r="AO5629" s="22"/>
      <c r="AR5629" s="22"/>
      <c r="AU5629" s="22"/>
      <c r="AX5629" s="22"/>
      <c r="BA5629" s="22"/>
      <c r="BD5629" s="22"/>
    </row>
    <row r="5630" spans="2:56" x14ac:dyDescent="0.3">
      <c r="B5630" s="22"/>
      <c r="C5630" s="55"/>
      <c r="D5630" s="44"/>
      <c r="G5630" s="22"/>
      <c r="H5630" s="44"/>
      <c r="I5630" s="67"/>
      <c r="J5630" s="67"/>
      <c r="K5630" s="4"/>
      <c r="N5630" s="22"/>
      <c r="Q5630" s="22"/>
      <c r="T5630" s="22"/>
      <c r="W5630" s="22"/>
      <c r="Z5630" s="22"/>
      <c r="AC5630" s="22"/>
      <c r="AF5630" s="22"/>
      <c r="AI5630" s="22"/>
      <c r="AL5630" s="22"/>
      <c r="AO5630" s="22"/>
      <c r="AR5630" s="22"/>
      <c r="AU5630" s="22"/>
      <c r="AX5630" s="22"/>
      <c r="BA5630" s="22"/>
      <c r="BD5630" s="22"/>
    </row>
    <row r="5631" spans="2:56" x14ac:dyDescent="0.3">
      <c r="B5631" s="22"/>
      <c r="C5631" s="55"/>
      <c r="D5631" s="44"/>
      <c r="G5631" s="22"/>
      <c r="H5631" s="44"/>
      <c r="I5631" s="67"/>
      <c r="J5631" s="67"/>
      <c r="K5631" s="4"/>
      <c r="N5631" s="22"/>
      <c r="Q5631" s="22"/>
      <c r="T5631" s="22"/>
      <c r="W5631" s="22"/>
      <c r="Z5631" s="22"/>
      <c r="AC5631" s="22"/>
      <c r="AF5631" s="22"/>
      <c r="AI5631" s="22"/>
      <c r="AL5631" s="22"/>
      <c r="AO5631" s="22"/>
      <c r="AR5631" s="22"/>
      <c r="AU5631" s="22"/>
      <c r="AX5631" s="22"/>
      <c r="BA5631" s="22"/>
      <c r="BD5631" s="22"/>
    </row>
    <row r="5632" spans="2:56" x14ac:dyDescent="0.3">
      <c r="B5632" s="22"/>
      <c r="C5632" s="55"/>
      <c r="D5632" s="44"/>
      <c r="G5632" s="22"/>
      <c r="H5632" s="44"/>
      <c r="I5632" s="67"/>
      <c r="J5632" s="67"/>
      <c r="K5632" s="4"/>
      <c r="N5632" s="22"/>
      <c r="Q5632" s="22"/>
      <c r="T5632" s="22"/>
      <c r="W5632" s="22"/>
      <c r="Z5632" s="22"/>
      <c r="AC5632" s="22"/>
      <c r="AF5632" s="22"/>
      <c r="AI5632" s="22"/>
      <c r="AL5632" s="22"/>
      <c r="AO5632" s="22"/>
      <c r="AR5632" s="22"/>
      <c r="AU5632" s="22"/>
      <c r="AX5632" s="22"/>
      <c r="BA5632" s="22"/>
      <c r="BD5632" s="22"/>
    </row>
    <row r="5633" spans="2:56" x14ac:dyDescent="0.3">
      <c r="B5633" s="22"/>
      <c r="C5633" s="55"/>
      <c r="D5633" s="44"/>
      <c r="G5633" s="22"/>
      <c r="H5633" s="44"/>
      <c r="I5633" s="67"/>
      <c r="J5633" s="67"/>
      <c r="K5633" s="4"/>
      <c r="N5633" s="22"/>
      <c r="Q5633" s="22"/>
      <c r="T5633" s="22"/>
      <c r="W5633" s="22"/>
      <c r="Z5633" s="22"/>
      <c r="AC5633" s="22"/>
      <c r="AF5633" s="22"/>
      <c r="AI5633" s="22"/>
      <c r="AL5633" s="22"/>
      <c r="AO5633" s="22"/>
      <c r="AR5633" s="22"/>
      <c r="AU5633" s="22"/>
      <c r="AX5633" s="22"/>
      <c r="BA5633" s="22"/>
      <c r="BD5633" s="22"/>
    </row>
    <row r="5634" spans="2:56" x14ac:dyDescent="0.3">
      <c r="B5634" s="22"/>
      <c r="C5634" s="55"/>
      <c r="D5634" s="44"/>
      <c r="G5634" s="22"/>
      <c r="H5634" s="44"/>
      <c r="I5634" s="67"/>
      <c r="J5634" s="67"/>
      <c r="K5634" s="4"/>
      <c r="N5634" s="22"/>
      <c r="Q5634" s="22"/>
      <c r="T5634" s="22"/>
      <c r="W5634" s="22"/>
      <c r="Z5634" s="22"/>
      <c r="AC5634" s="22"/>
      <c r="AF5634" s="22"/>
      <c r="AI5634" s="22"/>
      <c r="AL5634" s="22"/>
      <c r="AO5634" s="22"/>
      <c r="AR5634" s="22"/>
      <c r="AU5634" s="22"/>
      <c r="AX5634" s="22"/>
      <c r="BA5634" s="22"/>
      <c r="BD5634" s="22"/>
    </row>
    <row r="5635" spans="2:56" x14ac:dyDescent="0.3">
      <c r="B5635" s="22"/>
      <c r="C5635" s="55"/>
      <c r="D5635" s="44"/>
      <c r="G5635" s="22"/>
      <c r="H5635" s="44"/>
      <c r="I5635" s="67"/>
      <c r="J5635" s="67"/>
      <c r="K5635" s="4"/>
      <c r="N5635" s="22"/>
      <c r="Q5635" s="22"/>
      <c r="T5635" s="22"/>
      <c r="W5635" s="22"/>
      <c r="Z5635" s="22"/>
      <c r="AC5635" s="22"/>
      <c r="AF5635" s="22"/>
      <c r="AI5635" s="22"/>
      <c r="AL5635" s="22"/>
      <c r="AO5635" s="22"/>
      <c r="AR5635" s="22"/>
      <c r="AU5635" s="22"/>
      <c r="AX5635" s="22"/>
      <c r="BA5635" s="22"/>
      <c r="BD5635" s="22"/>
    </row>
    <row r="5636" spans="2:56" x14ac:dyDescent="0.3">
      <c r="B5636" s="22"/>
      <c r="C5636" s="55"/>
      <c r="D5636" s="44"/>
      <c r="G5636" s="22"/>
      <c r="H5636" s="44"/>
      <c r="I5636" s="67"/>
      <c r="J5636" s="67"/>
      <c r="K5636" s="4"/>
      <c r="N5636" s="22"/>
      <c r="Q5636" s="22"/>
      <c r="T5636" s="22"/>
      <c r="W5636" s="22"/>
      <c r="Z5636" s="22"/>
      <c r="AC5636" s="22"/>
      <c r="AF5636" s="22"/>
      <c r="AI5636" s="22"/>
      <c r="AL5636" s="22"/>
      <c r="AO5636" s="22"/>
      <c r="AR5636" s="22"/>
      <c r="AU5636" s="22"/>
      <c r="AX5636" s="22"/>
      <c r="BA5636" s="22"/>
      <c r="BD5636" s="22"/>
    </row>
    <row r="5637" spans="2:56" x14ac:dyDescent="0.3">
      <c r="B5637" s="22"/>
      <c r="C5637" s="55"/>
      <c r="D5637" s="44"/>
      <c r="G5637" s="22"/>
      <c r="H5637" s="44"/>
      <c r="I5637" s="67"/>
      <c r="J5637" s="67"/>
      <c r="K5637" s="4"/>
      <c r="N5637" s="22"/>
      <c r="Q5637" s="22"/>
      <c r="T5637" s="22"/>
      <c r="W5637" s="22"/>
      <c r="Z5637" s="22"/>
      <c r="AC5637" s="22"/>
      <c r="AF5637" s="22"/>
      <c r="AI5637" s="22"/>
      <c r="AL5637" s="22"/>
      <c r="AO5637" s="22"/>
      <c r="AR5637" s="22"/>
      <c r="AU5637" s="22"/>
      <c r="AX5637" s="22"/>
      <c r="BA5637" s="22"/>
      <c r="BD5637" s="22"/>
    </row>
    <row r="5638" spans="2:56" x14ac:dyDescent="0.3">
      <c r="B5638" s="22"/>
      <c r="C5638" s="55"/>
      <c r="D5638" s="44"/>
      <c r="G5638" s="22"/>
      <c r="H5638" s="44"/>
      <c r="I5638" s="67"/>
      <c r="J5638" s="67"/>
      <c r="K5638" s="4"/>
      <c r="N5638" s="22"/>
      <c r="Q5638" s="22"/>
      <c r="T5638" s="22"/>
      <c r="W5638" s="22"/>
      <c r="Z5638" s="22"/>
      <c r="AC5638" s="22"/>
      <c r="AF5638" s="22"/>
      <c r="AI5638" s="22"/>
      <c r="AL5638" s="22"/>
      <c r="AO5638" s="22"/>
      <c r="AR5638" s="22"/>
      <c r="AU5638" s="22"/>
      <c r="AX5638" s="22"/>
      <c r="BA5638" s="22"/>
      <c r="BD5638" s="22"/>
    </row>
    <row r="5639" spans="2:56" x14ac:dyDescent="0.3">
      <c r="B5639" s="22"/>
      <c r="C5639" s="55"/>
      <c r="D5639" s="44"/>
      <c r="G5639" s="22"/>
      <c r="H5639" s="44"/>
      <c r="I5639" s="67"/>
      <c r="J5639" s="67"/>
      <c r="K5639" s="4"/>
      <c r="N5639" s="22"/>
      <c r="Q5639" s="22"/>
      <c r="T5639" s="22"/>
      <c r="W5639" s="22"/>
      <c r="Z5639" s="22"/>
      <c r="AC5639" s="22"/>
      <c r="AF5639" s="22"/>
      <c r="AI5639" s="22"/>
      <c r="AL5639" s="22"/>
      <c r="AO5639" s="22"/>
      <c r="AR5639" s="22"/>
      <c r="AU5639" s="22"/>
      <c r="AX5639" s="22"/>
      <c r="BA5639" s="22"/>
      <c r="BD5639" s="22"/>
    </row>
    <row r="5640" spans="2:56" x14ac:dyDescent="0.3">
      <c r="B5640" s="22"/>
      <c r="C5640" s="55"/>
      <c r="D5640" s="44"/>
      <c r="G5640" s="22"/>
      <c r="H5640" s="44"/>
      <c r="I5640" s="67"/>
      <c r="J5640" s="67"/>
      <c r="K5640" s="4"/>
      <c r="N5640" s="22"/>
      <c r="Q5640" s="22"/>
      <c r="T5640" s="22"/>
      <c r="W5640" s="22"/>
      <c r="Z5640" s="22"/>
      <c r="AC5640" s="22"/>
      <c r="AF5640" s="22"/>
      <c r="AI5640" s="22"/>
      <c r="AL5640" s="22"/>
      <c r="AO5640" s="22"/>
      <c r="AR5640" s="22"/>
      <c r="AU5640" s="22"/>
      <c r="AX5640" s="22"/>
      <c r="BA5640" s="22"/>
      <c r="BD5640" s="22"/>
    </row>
    <row r="5641" spans="2:56" x14ac:dyDescent="0.3">
      <c r="B5641" s="22"/>
      <c r="C5641" s="55"/>
      <c r="D5641" s="44"/>
      <c r="G5641" s="22"/>
      <c r="H5641" s="44"/>
      <c r="I5641" s="67"/>
      <c r="J5641" s="67"/>
      <c r="K5641" s="4"/>
      <c r="N5641" s="22"/>
      <c r="Q5641" s="22"/>
      <c r="T5641" s="22"/>
      <c r="W5641" s="22"/>
      <c r="Z5641" s="22"/>
      <c r="AC5641" s="22"/>
      <c r="AF5641" s="22"/>
      <c r="AI5641" s="22"/>
      <c r="AL5641" s="22"/>
      <c r="AO5641" s="22"/>
      <c r="AR5641" s="22"/>
      <c r="AU5641" s="22"/>
      <c r="AX5641" s="22"/>
      <c r="BA5641" s="22"/>
      <c r="BD5641" s="22"/>
    </row>
    <row r="5642" spans="2:56" x14ac:dyDescent="0.3">
      <c r="B5642" s="22"/>
      <c r="C5642" s="55"/>
      <c r="D5642" s="44"/>
      <c r="G5642" s="22"/>
      <c r="H5642" s="44"/>
      <c r="I5642" s="67"/>
      <c r="J5642" s="67"/>
      <c r="K5642" s="4"/>
      <c r="N5642" s="22"/>
      <c r="Q5642" s="22"/>
      <c r="T5642" s="22"/>
      <c r="W5642" s="22"/>
      <c r="Z5642" s="22"/>
      <c r="AC5642" s="22"/>
      <c r="AF5642" s="22"/>
      <c r="AI5642" s="22"/>
      <c r="AL5642" s="22"/>
      <c r="AO5642" s="22"/>
      <c r="AR5642" s="22"/>
      <c r="AU5642" s="22"/>
      <c r="AX5642" s="22"/>
      <c r="BA5642" s="22"/>
      <c r="BD5642" s="22"/>
    </row>
    <row r="5643" spans="2:56" x14ac:dyDescent="0.3">
      <c r="B5643" s="22"/>
      <c r="C5643" s="55"/>
      <c r="D5643" s="44"/>
      <c r="G5643" s="22"/>
      <c r="H5643" s="44"/>
      <c r="I5643" s="67"/>
      <c r="J5643" s="67"/>
      <c r="K5643" s="4"/>
      <c r="N5643" s="22"/>
      <c r="Q5643" s="22"/>
      <c r="T5643" s="22"/>
      <c r="W5643" s="22"/>
      <c r="Z5643" s="22"/>
      <c r="AC5643" s="22"/>
      <c r="AF5643" s="22"/>
      <c r="AI5643" s="22"/>
      <c r="AL5643" s="22"/>
      <c r="AO5643" s="22"/>
      <c r="AR5643" s="22"/>
      <c r="AU5643" s="22"/>
      <c r="AX5643" s="22"/>
      <c r="BA5643" s="22"/>
      <c r="BD5643" s="22"/>
    </row>
    <row r="5644" spans="2:56" x14ac:dyDescent="0.3">
      <c r="B5644" s="22"/>
      <c r="C5644" s="55"/>
      <c r="D5644" s="44"/>
      <c r="G5644" s="22"/>
      <c r="H5644" s="44"/>
      <c r="I5644" s="67"/>
      <c r="J5644" s="67"/>
      <c r="K5644" s="4"/>
      <c r="N5644" s="22"/>
      <c r="Q5644" s="22"/>
      <c r="T5644" s="22"/>
      <c r="W5644" s="22"/>
      <c r="Z5644" s="22"/>
      <c r="AC5644" s="22"/>
      <c r="AF5644" s="22"/>
      <c r="AI5644" s="22"/>
      <c r="AL5644" s="22"/>
      <c r="AO5644" s="22"/>
      <c r="AR5644" s="22"/>
      <c r="AU5644" s="22"/>
      <c r="AX5644" s="22"/>
      <c r="BA5644" s="22"/>
      <c r="BD5644" s="22"/>
    </row>
    <row r="5645" spans="2:56" x14ac:dyDescent="0.3">
      <c r="B5645" s="22"/>
      <c r="C5645" s="55"/>
      <c r="D5645" s="44"/>
      <c r="G5645" s="22"/>
      <c r="H5645" s="44"/>
      <c r="I5645" s="67"/>
      <c r="J5645" s="67"/>
      <c r="K5645" s="4"/>
      <c r="N5645" s="22"/>
      <c r="Q5645" s="22"/>
      <c r="T5645" s="22"/>
      <c r="W5645" s="22"/>
      <c r="Z5645" s="22"/>
      <c r="AC5645" s="22"/>
      <c r="AF5645" s="22"/>
      <c r="AI5645" s="22"/>
      <c r="AL5645" s="22"/>
      <c r="AO5645" s="22"/>
      <c r="AR5645" s="22"/>
      <c r="AU5645" s="22"/>
      <c r="AX5645" s="22"/>
      <c r="BA5645" s="22"/>
      <c r="BD5645" s="22"/>
    </row>
    <row r="5646" spans="2:56" x14ac:dyDescent="0.3">
      <c r="B5646" s="22"/>
      <c r="C5646" s="55"/>
      <c r="D5646" s="44"/>
      <c r="G5646" s="22"/>
      <c r="H5646" s="44"/>
      <c r="I5646" s="67"/>
      <c r="J5646" s="67"/>
      <c r="K5646" s="4"/>
      <c r="N5646" s="22"/>
      <c r="Q5646" s="22"/>
      <c r="T5646" s="22"/>
      <c r="W5646" s="22"/>
      <c r="Z5646" s="22"/>
      <c r="AC5646" s="22"/>
      <c r="AF5646" s="22"/>
      <c r="AI5646" s="22"/>
      <c r="AL5646" s="22"/>
      <c r="AO5646" s="22"/>
      <c r="AR5646" s="22"/>
      <c r="AU5646" s="22"/>
      <c r="AX5646" s="22"/>
      <c r="BA5646" s="22"/>
      <c r="BD5646" s="22"/>
    </row>
    <row r="5647" spans="2:56" x14ac:dyDescent="0.3">
      <c r="B5647" s="22"/>
      <c r="C5647" s="55"/>
      <c r="D5647" s="44"/>
      <c r="G5647" s="22"/>
      <c r="H5647" s="44"/>
      <c r="I5647" s="67"/>
      <c r="J5647" s="67"/>
      <c r="K5647" s="4"/>
      <c r="N5647" s="22"/>
      <c r="Q5647" s="22"/>
      <c r="T5647" s="22"/>
      <c r="W5647" s="22"/>
      <c r="Z5647" s="22"/>
      <c r="AC5647" s="22"/>
      <c r="AF5647" s="22"/>
      <c r="AI5647" s="22"/>
      <c r="AL5647" s="22"/>
      <c r="AO5647" s="22"/>
      <c r="AR5647" s="22"/>
      <c r="AU5647" s="22"/>
      <c r="AX5647" s="22"/>
      <c r="BA5647" s="22"/>
      <c r="BD5647" s="22"/>
    </row>
    <row r="5648" spans="2:56" x14ac:dyDescent="0.3">
      <c r="B5648" s="22"/>
      <c r="C5648" s="55"/>
      <c r="D5648" s="44"/>
      <c r="G5648" s="22"/>
      <c r="H5648" s="44"/>
      <c r="I5648" s="67"/>
      <c r="J5648" s="67"/>
      <c r="K5648" s="4"/>
      <c r="N5648" s="22"/>
      <c r="Q5648" s="22"/>
      <c r="T5648" s="22"/>
      <c r="W5648" s="22"/>
      <c r="Z5648" s="22"/>
      <c r="AC5648" s="22"/>
      <c r="AF5648" s="22"/>
      <c r="AI5648" s="22"/>
      <c r="AL5648" s="22"/>
      <c r="AO5648" s="22"/>
      <c r="AR5648" s="22"/>
      <c r="AU5648" s="22"/>
      <c r="AX5648" s="22"/>
      <c r="BA5648" s="22"/>
      <c r="BD5648" s="22"/>
    </row>
    <row r="5649" spans="2:56" x14ac:dyDescent="0.3">
      <c r="B5649" s="22"/>
      <c r="C5649" s="55"/>
      <c r="D5649" s="44"/>
      <c r="G5649" s="22"/>
      <c r="H5649" s="44"/>
      <c r="I5649" s="67"/>
      <c r="J5649" s="67"/>
      <c r="K5649" s="4"/>
      <c r="N5649" s="22"/>
      <c r="Q5649" s="22"/>
      <c r="T5649" s="22"/>
      <c r="W5649" s="22"/>
      <c r="Z5649" s="22"/>
      <c r="AC5649" s="22"/>
      <c r="AF5649" s="22"/>
      <c r="AI5649" s="22"/>
      <c r="AL5649" s="22"/>
      <c r="AO5649" s="22"/>
      <c r="AR5649" s="22"/>
      <c r="AU5649" s="22"/>
      <c r="AX5649" s="22"/>
      <c r="BA5649" s="22"/>
      <c r="BD5649" s="22"/>
    </row>
    <row r="5650" spans="2:56" x14ac:dyDescent="0.3">
      <c r="B5650" s="22"/>
      <c r="C5650" s="55"/>
      <c r="D5650" s="44"/>
      <c r="G5650" s="22"/>
      <c r="H5650" s="44"/>
      <c r="I5650" s="67"/>
      <c r="J5650" s="67"/>
      <c r="K5650" s="4"/>
      <c r="N5650" s="22"/>
      <c r="Q5650" s="22"/>
      <c r="T5650" s="22"/>
      <c r="W5650" s="22"/>
      <c r="Z5650" s="22"/>
      <c r="AC5650" s="22"/>
      <c r="AF5650" s="22"/>
      <c r="AI5650" s="22"/>
      <c r="AL5650" s="22"/>
      <c r="AO5650" s="22"/>
      <c r="AR5650" s="22"/>
      <c r="AU5650" s="22"/>
      <c r="AX5650" s="22"/>
      <c r="BA5650" s="22"/>
      <c r="BD5650" s="22"/>
    </row>
    <row r="5651" spans="2:56" x14ac:dyDescent="0.3">
      <c r="B5651" s="22"/>
      <c r="C5651" s="55"/>
      <c r="D5651" s="44"/>
      <c r="G5651" s="22"/>
      <c r="H5651" s="44"/>
      <c r="I5651" s="67"/>
      <c r="J5651" s="67"/>
      <c r="K5651" s="4"/>
      <c r="N5651" s="22"/>
      <c r="Q5651" s="22"/>
      <c r="T5651" s="22"/>
      <c r="W5651" s="22"/>
      <c r="Z5651" s="22"/>
      <c r="AC5651" s="22"/>
      <c r="AF5651" s="22"/>
      <c r="AI5651" s="22"/>
      <c r="AL5651" s="22"/>
      <c r="AO5651" s="22"/>
      <c r="AR5651" s="22"/>
      <c r="AU5651" s="22"/>
      <c r="AX5651" s="22"/>
      <c r="BA5651" s="22"/>
      <c r="BD5651" s="22"/>
    </row>
    <row r="5652" spans="2:56" x14ac:dyDescent="0.3">
      <c r="B5652" s="22"/>
      <c r="C5652" s="55"/>
      <c r="D5652" s="44"/>
      <c r="G5652" s="22"/>
      <c r="H5652" s="44"/>
      <c r="I5652" s="67"/>
      <c r="J5652" s="67"/>
      <c r="K5652" s="4"/>
      <c r="N5652" s="22"/>
      <c r="Q5652" s="22"/>
      <c r="T5652" s="22"/>
      <c r="W5652" s="22"/>
      <c r="Z5652" s="22"/>
      <c r="AC5652" s="22"/>
      <c r="AF5652" s="22"/>
      <c r="AI5652" s="22"/>
      <c r="AL5652" s="22"/>
      <c r="AO5652" s="22"/>
      <c r="AR5652" s="22"/>
      <c r="AU5652" s="22"/>
      <c r="AX5652" s="22"/>
      <c r="BA5652" s="22"/>
      <c r="BD5652" s="22"/>
    </row>
    <row r="5653" spans="2:56" x14ac:dyDescent="0.3">
      <c r="B5653" s="22"/>
      <c r="C5653" s="55"/>
      <c r="D5653" s="44"/>
      <c r="G5653" s="22"/>
      <c r="H5653" s="44"/>
      <c r="I5653" s="67"/>
      <c r="J5653" s="67"/>
      <c r="K5653" s="4"/>
      <c r="N5653" s="22"/>
      <c r="Q5653" s="22"/>
      <c r="T5653" s="22"/>
      <c r="W5653" s="22"/>
      <c r="Z5653" s="22"/>
      <c r="AC5653" s="22"/>
      <c r="AF5653" s="22"/>
      <c r="AI5653" s="22"/>
      <c r="AL5653" s="22"/>
      <c r="AO5653" s="22"/>
      <c r="AR5653" s="22"/>
      <c r="AU5653" s="22"/>
      <c r="AX5653" s="22"/>
      <c r="BA5653" s="22"/>
      <c r="BD5653" s="22"/>
    </row>
    <row r="5654" spans="2:56" x14ac:dyDescent="0.3">
      <c r="B5654" s="22"/>
      <c r="C5654" s="55"/>
      <c r="D5654" s="44"/>
      <c r="G5654" s="22"/>
      <c r="H5654" s="44"/>
      <c r="I5654" s="67"/>
      <c r="J5654" s="67"/>
      <c r="K5654" s="4"/>
      <c r="N5654" s="22"/>
      <c r="Q5654" s="22"/>
      <c r="T5654" s="22"/>
      <c r="W5654" s="22"/>
      <c r="Z5654" s="22"/>
      <c r="AC5654" s="22"/>
      <c r="AF5654" s="22"/>
      <c r="AI5654" s="22"/>
      <c r="AL5654" s="22"/>
      <c r="AO5654" s="22"/>
      <c r="AR5654" s="22"/>
      <c r="AU5654" s="22"/>
      <c r="AX5654" s="22"/>
      <c r="BA5654" s="22"/>
      <c r="BD5654" s="22"/>
    </row>
    <row r="5655" spans="2:56" x14ac:dyDescent="0.3">
      <c r="B5655" s="22"/>
      <c r="C5655" s="55"/>
      <c r="D5655" s="44"/>
      <c r="G5655" s="22"/>
      <c r="H5655" s="44"/>
      <c r="I5655" s="67"/>
      <c r="J5655" s="67"/>
      <c r="K5655" s="4"/>
      <c r="N5655" s="22"/>
      <c r="Q5655" s="22"/>
      <c r="T5655" s="22"/>
      <c r="W5655" s="22"/>
      <c r="Z5655" s="22"/>
      <c r="AC5655" s="22"/>
      <c r="AF5655" s="22"/>
      <c r="AI5655" s="22"/>
      <c r="AL5655" s="22"/>
      <c r="AO5655" s="22"/>
      <c r="AR5655" s="22"/>
      <c r="AU5655" s="22"/>
      <c r="AX5655" s="22"/>
      <c r="BA5655" s="22"/>
      <c r="BD5655" s="22"/>
    </row>
    <row r="5656" spans="2:56" x14ac:dyDescent="0.3">
      <c r="B5656" s="22"/>
      <c r="C5656" s="55"/>
      <c r="D5656" s="44"/>
      <c r="G5656" s="22"/>
      <c r="H5656" s="44"/>
      <c r="I5656" s="67"/>
      <c r="J5656" s="67"/>
      <c r="K5656" s="4"/>
      <c r="N5656" s="22"/>
      <c r="Q5656" s="22"/>
      <c r="T5656" s="22"/>
      <c r="W5656" s="22"/>
      <c r="Z5656" s="22"/>
      <c r="AC5656" s="22"/>
      <c r="AF5656" s="22"/>
      <c r="AI5656" s="22"/>
      <c r="AL5656" s="22"/>
      <c r="AO5656" s="22"/>
      <c r="AR5656" s="22"/>
      <c r="AU5656" s="22"/>
      <c r="AX5656" s="22"/>
      <c r="BA5656" s="22"/>
      <c r="BD5656" s="22"/>
    </row>
    <row r="5657" spans="2:56" x14ac:dyDescent="0.3">
      <c r="B5657" s="22"/>
      <c r="C5657" s="55"/>
      <c r="D5657" s="44"/>
      <c r="G5657" s="22"/>
      <c r="H5657" s="44"/>
      <c r="I5657" s="67"/>
      <c r="J5657" s="67"/>
      <c r="K5657" s="4"/>
      <c r="N5657" s="22"/>
      <c r="Q5657" s="22"/>
      <c r="T5657" s="22"/>
      <c r="W5657" s="22"/>
      <c r="Z5657" s="22"/>
      <c r="AC5657" s="22"/>
      <c r="AF5657" s="22"/>
      <c r="AI5657" s="22"/>
      <c r="AL5657" s="22"/>
      <c r="AO5657" s="22"/>
      <c r="AR5657" s="22"/>
      <c r="AU5657" s="22"/>
      <c r="AX5657" s="22"/>
      <c r="BA5657" s="22"/>
      <c r="BD5657" s="22"/>
    </row>
    <row r="5658" spans="2:56" x14ac:dyDescent="0.3">
      <c r="B5658" s="22"/>
      <c r="C5658" s="55"/>
      <c r="D5658" s="44"/>
      <c r="G5658" s="22"/>
      <c r="H5658" s="44"/>
      <c r="I5658" s="67"/>
      <c r="J5658" s="67"/>
      <c r="K5658" s="4"/>
      <c r="N5658" s="22"/>
      <c r="Q5658" s="22"/>
      <c r="T5658" s="22"/>
      <c r="W5658" s="22"/>
      <c r="Z5658" s="22"/>
      <c r="AC5658" s="22"/>
      <c r="AF5658" s="22"/>
      <c r="AI5658" s="22"/>
      <c r="AL5658" s="22"/>
      <c r="AO5658" s="22"/>
      <c r="AR5658" s="22"/>
      <c r="AU5658" s="22"/>
      <c r="AX5658" s="22"/>
      <c r="BA5658" s="22"/>
      <c r="BD5658" s="22"/>
    </row>
    <row r="5659" spans="2:56" x14ac:dyDescent="0.3">
      <c r="B5659" s="22"/>
      <c r="C5659" s="55"/>
      <c r="D5659" s="44"/>
      <c r="G5659" s="22"/>
      <c r="H5659" s="44"/>
      <c r="I5659" s="67"/>
      <c r="J5659" s="67"/>
      <c r="K5659" s="4"/>
      <c r="N5659" s="22"/>
      <c r="Q5659" s="22"/>
      <c r="T5659" s="22"/>
      <c r="W5659" s="22"/>
      <c r="Z5659" s="22"/>
      <c r="AC5659" s="22"/>
      <c r="AF5659" s="22"/>
      <c r="AI5659" s="22"/>
      <c r="AL5659" s="22"/>
      <c r="AO5659" s="22"/>
      <c r="AR5659" s="22"/>
      <c r="AU5659" s="22"/>
      <c r="AX5659" s="22"/>
      <c r="BA5659" s="22"/>
      <c r="BD5659" s="22"/>
    </row>
    <row r="5660" spans="2:56" x14ac:dyDescent="0.3">
      <c r="B5660" s="22"/>
      <c r="C5660" s="55"/>
      <c r="D5660" s="44"/>
      <c r="G5660" s="22"/>
      <c r="H5660" s="44"/>
      <c r="I5660" s="67"/>
      <c r="J5660" s="67"/>
      <c r="K5660" s="4"/>
      <c r="N5660" s="22"/>
      <c r="Q5660" s="22"/>
      <c r="T5660" s="22"/>
      <c r="W5660" s="22"/>
      <c r="Z5660" s="22"/>
      <c r="AC5660" s="22"/>
      <c r="AF5660" s="22"/>
      <c r="AI5660" s="22"/>
      <c r="AL5660" s="22"/>
      <c r="AO5660" s="22"/>
      <c r="AR5660" s="22"/>
      <c r="AU5660" s="22"/>
      <c r="AX5660" s="22"/>
      <c r="BA5660" s="22"/>
      <c r="BD5660" s="22"/>
    </row>
    <row r="5661" spans="2:56" x14ac:dyDescent="0.3">
      <c r="B5661" s="22"/>
      <c r="C5661" s="55"/>
      <c r="D5661" s="44"/>
      <c r="G5661" s="22"/>
      <c r="H5661" s="44"/>
      <c r="I5661" s="67"/>
      <c r="J5661" s="67"/>
      <c r="K5661" s="4"/>
      <c r="N5661" s="22"/>
      <c r="Q5661" s="22"/>
      <c r="T5661" s="22"/>
      <c r="W5661" s="22"/>
      <c r="Z5661" s="22"/>
      <c r="AC5661" s="22"/>
      <c r="AF5661" s="22"/>
      <c r="AI5661" s="22"/>
      <c r="AL5661" s="22"/>
      <c r="AO5661" s="22"/>
      <c r="AR5661" s="22"/>
      <c r="AU5661" s="22"/>
      <c r="AX5661" s="22"/>
      <c r="BA5661" s="22"/>
      <c r="BD5661" s="22"/>
    </row>
    <row r="5662" spans="2:56" x14ac:dyDescent="0.3">
      <c r="B5662" s="22"/>
      <c r="C5662" s="55"/>
      <c r="D5662" s="44"/>
      <c r="G5662" s="22"/>
      <c r="H5662" s="44"/>
      <c r="I5662" s="67"/>
      <c r="J5662" s="67"/>
      <c r="K5662" s="4"/>
      <c r="N5662" s="22"/>
      <c r="Q5662" s="22"/>
      <c r="T5662" s="22"/>
      <c r="W5662" s="22"/>
      <c r="Z5662" s="22"/>
      <c r="AC5662" s="22"/>
      <c r="AF5662" s="22"/>
      <c r="AI5662" s="22"/>
      <c r="AL5662" s="22"/>
      <c r="AO5662" s="22"/>
      <c r="AR5662" s="22"/>
      <c r="AU5662" s="22"/>
      <c r="AX5662" s="22"/>
      <c r="BA5662" s="22"/>
      <c r="BD5662" s="22"/>
    </row>
    <row r="5663" spans="2:56" x14ac:dyDescent="0.3">
      <c r="B5663" s="22"/>
      <c r="C5663" s="55"/>
      <c r="D5663" s="44"/>
      <c r="G5663" s="22"/>
      <c r="H5663" s="44"/>
      <c r="I5663" s="67"/>
      <c r="J5663" s="67"/>
      <c r="K5663" s="4"/>
      <c r="N5663" s="22"/>
      <c r="Q5663" s="22"/>
      <c r="T5663" s="22"/>
      <c r="W5663" s="22"/>
      <c r="Z5663" s="22"/>
      <c r="AC5663" s="22"/>
      <c r="AF5663" s="22"/>
      <c r="AI5663" s="22"/>
      <c r="AL5663" s="22"/>
      <c r="AO5663" s="22"/>
      <c r="AR5663" s="22"/>
      <c r="AU5663" s="22"/>
      <c r="AX5663" s="22"/>
      <c r="BA5663" s="22"/>
      <c r="BD5663" s="22"/>
    </row>
    <row r="5664" spans="2:56" x14ac:dyDescent="0.3">
      <c r="B5664" s="22"/>
      <c r="C5664" s="55"/>
      <c r="D5664" s="44"/>
      <c r="G5664" s="22"/>
      <c r="H5664" s="44"/>
      <c r="I5664" s="67"/>
      <c r="J5664" s="67"/>
      <c r="K5664" s="4"/>
      <c r="N5664" s="22"/>
      <c r="Q5664" s="22"/>
      <c r="T5664" s="22"/>
      <c r="W5664" s="22"/>
      <c r="Z5664" s="22"/>
      <c r="AC5664" s="22"/>
      <c r="AF5664" s="22"/>
      <c r="AI5664" s="22"/>
      <c r="AL5664" s="22"/>
      <c r="AO5664" s="22"/>
      <c r="AR5664" s="22"/>
      <c r="AU5664" s="22"/>
      <c r="AX5664" s="22"/>
      <c r="BA5664" s="22"/>
      <c r="BD5664" s="22"/>
    </row>
    <row r="5665" spans="2:56" x14ac:dyDescent="0.3">
      <c r="B5665" s="22"/>
      <c r="C5665" s="55"/>
      <c r="D5665" s="44"/>
      <c r="G5665" s="22"/>
      <c r="H5665" s="44"/>
      <c r="I5665" s="67"/>
      <c r="J5665" s="67"/>
      <c r="K5665" s="4"/>
      <c r="N5665" s="22"/>
      <c r="Q5665" s="22"/>
      <c r="T5665" s="22"/>
      <c r="W5665" s="22"/>
      <c r="Z5665" s="22"/>
      <c r="AC5665" s="22"/>
      <c r="AF5665" s="22"/>
      <c r="AI5665" s="22"/>
      <c r="AL5665" s="22"/>
      <c r="AO5665" s="22"/>
      <c r="AR5665" s="22"/>
      <c r="AU5665" s="22"/>
      <c r="AX5665" s="22"/>
      <c r="BA5665" s="22"/>
      <c r="BD5665" s="22"/>
    </row>
    <row r="5666" spans="2:56" x14ac:dyDescent="0.3">
      <c r="B5666" s="22"/>
      <c r="C5666" s="55"/>
      <c r="D5666" s="44"/>
      <c r="G5666" s="22"/>
      <c r="H5666" s="44"/>
      <c r="I5666" s="67"/>
      <c r="J5666" s="67"/>
      <c r="K5666" s="4"/>
      <c r="N5666" s="22"/>
      <c r="Q5666" s="22"/>
      <c r="T5666" s="22"/>
      <c r="W5666" s="22"/>
      <c r="Z5666" s="22"/>
      <c r="AC5666" s="22"/>
      <c r="AF5666" s="22"/>
      <c r="AI5666" s="22"/>
      <c r="AL5666" s="22"/>
      <c r="AO5666" s="22"/>
      <c r="AR5666" s="22"/>
      <c r="AU5666" s="22"/>
      <c r="AX5666" s="22"/>
      <c r="BA5666" s="22"/>
      <c r="BD5666" s="22"/>
    </row>
    <row r="5667" spans="2:56" x14ac:dyDescent="0.3">
      <c r="B5667" s="22"/>
      <c r="C5667" s="55"/>
      <c r="D5667" s="44"/>
      <c r="G5667" s="22"/>
      <c r="H5667" s="44"/>
      <c r="I5667" s="67"/>
      <c r="J5667" s="67"/>
      <c r="K5667" s="4"/>
      <c r="N5667" s="22"/>
      <c r="Q5667" s="22"/>
      <c r="T5667" s="22"/>
      <c r="W5667" s="22"/>
      <c r="Z5667" s="22"/>
      <c r="AC5667" s="22"/>
      <c r="AF5667" s="22"/>
      <c r="AI5667" s="22"/>
      <c r="AL5667" s="22"/>
      <c r="AO5667" s="22"/>
      <c r="AR5667" s="22"/>
      <c r="AU5667" s="22"/>
      <c r="AX5667" s="22"/>
      <c r="BA5667" s="22"/>
      <c r="BD5667" s="22"/>
    </row>
    <row r="5668" spans="2:56" x14ac:dyDescent="0.3">
      <c r="B5668" s="22"/>
      <c r="C5668" s="55"/>
      <c r="D5668" s="44"/>
      <c r="G5668" s="22"/>
      <c r="H5668" s="44"/>
      <c r="I5668" s="67"/>
      <c r="J5668" s="67"/>
      <c r="K5668" s="4"/>
      <c r="N5668" s="22"/>
      <c r="Q5668" s="22"/>
      <c r="T5668" s="22"/>
      <c r="W5668" s="22"/>
      <c r="Z5668" s="22"/>
      <c r="AC5668" s="22"/>
      <c r="AF5668" s="22"/>
      <c r="AI5668" s="22"/>
      <c r="AL5668" s="22"/>
      <c r="AO5668" s="22"/>
      <c r="AR5668" s="22"/>
      <c r="AU5668" s="22"/>
      <c r="AX5668" s="22"/>
      <c r="BA5668" s="22"/>
      <c r="BD5668" s="22"/>
    </row>
    <row r="5669" spans="2:56" x14ac:dyDescent="0.3">
      <c r="B5669" s="22"/>
      <c r="C5669" s="55"/>
      <c r="D5669" s="44"/>
      <c r="G5669" s="22"/>
      <c r="H5669" s="44"/>
      <c r="I5669" s="67"/>
      <c r="J5669" s="67"/>
      <c r="K5669" s="4"/>
      <c r="N5669" s="22"/>
      <c r="Q5669" s="22"/>
      <c r="T5669" s="22"/>
      <c r="W5669" s="22"/>
      <c r="Z5669" s="22"/>
      <c r="AC5669" s="22"/>
      <c r="AF5669" s="22"/>
      <c r="AI5669" s="22"/>
      <c r="AL5669" s="22"/>
      <c r="AO5669" s="22"/>
      <c r="AR5669" s="22"/>
      <c r="AU5669" s="22"/>
      <c r="AX5669" s="22"/>
      <c r="BA5669" s="22"/>
      <c r="BD5669" s="22"/>
    </row>
    <row r="5670" spans="2:56" x14ac:dyDescent="0.3">
      <c r="B5670" s="22"/>
      <c r="C5670" s="55"/>
      <c r="D5670" s="44"/>
      <c r="G5670" s="22"/>
      <c r="H5670" s="44"/>
      <c r="I5670" s="67"/>
      <c r="J5670" s="67"/>
      <c r="K5670" s="4"/>
      <c r="N5670" s="22"/>
      <c r="Q5670" s="22"/>
      <c r="T5670" s="22"/>
      <c r="W5670" s="22"/>
      <c r="Z5670" s="22"/>
      <c r="AC5670" s="22"/>
      <c r="AF5670" s="22"/>
      <c r="AI5670" s="22"/>
      <c r="AL5670" s="22"/>
      <c r="AO5670" s="22"/>
      <c r="AR5670" s="22"/>
      <c r="AU5670" s="22"/>
      <c r="AX5670" s="22"/>
      <c r="BA5670" s="22"/>
      <c r="BD5670" s="22"/>
    </row>
    <row r="5671" spans="2:56" x14ac:dyDescent="0.3">
      <c r="B5671" s="22"/>
      <c r="C5671" s="55"/>
      <c r="D5671" s="44"/>
      <c r="G5671" s="22"/>
      <c r="H5671" s="44"/>
      <c r="I5671" s="67"/>
      <c r="J5671" s="67"/>
      <c r="K5671" s="4"/>
      <c r="N5671" s="22"/>
      <c r="Q5671" s="22"/>
      <c r="T5671" s="22"/>
      <c r="W5671" s="22"/>
      <c r="Z5671" s="22"/>
      <c r="AC5671" s="22"/>
      <c r="AF5671" s="22"/>
      <c r="AI5671" s="22"/>
      <c r="AL5671" s="22"/>
      <c r="AO5671" s="22"/>
      <c r="AR5671" s="22"/>
      <c r="AU5671" s="22"/>
      <c r="AX5671" s="22"/>
      <c r="BA5671" s="22"/>
      <c r="BD5671" s="22"/>
    </row>
    <row r="5672" spans="2:56" x14ac:dyDescent="0.3">
      <c r="B5672" s="22"/>
      <c r="C5672" s="55"/>
      <c r="D5672" s="44"/>
      <c r="G5672" s="22"/>
      <c r="H5672" s="44"/>
      <c r="I5672" s="67"/>
      <c r="J5672" s="67"/>
      <c r="K5672" s="4"/>
      <c r="N5672" s="22"/>
      <c r="Q5672" s="22"/>
      <c r="T5672" s="22"/>
      <c r="W5672" s="22"/>
      <c r="Z5672" s="22"/>
      <c r="AC5672" s="22"/>
      <c r="AF5672" s="22"/>
      <c r="AI5672" s="22"/>
      <c r="AL5672" s="22"/>
      <c r="AO5672" s="22"/>
      <c r="AR5672" s="22"/>
      <c r="AU5672" s="22"/>
      <c r="AX5672" s="22"/>
      <c r="BA5672" s="22"/>
      <c r="BD5672" s="22"/>
    </row>
    <row r="5673" spans="2:56" x14ac:dyDescent="0.3">
      <c r="B5673" s="22"/>
      <c r="C5673" s="55"/>
      <c r="D5673" s="44"/>
      <c r="G5673" s="22"/>
      <c r="H5673" s="44"/>
      <c r="I5673" s="67"/>
      <c r="J5673" s="67"/>
      <c r="K5673" s="4"/>
      <c r="N5673" s="22"/>
      <c r="Q5673" s="22"/>
      <c r="T5673" s="22"/>
      <c r="W5673" s="22"/>
      <c r="Z5673" s="22"/>
      <c r="AC5673" s="22"/>
      <c r="AF5673" s="22"/>
      <c r="AI5673" s="22"/>
      <c r="AL5673" s="22"/>
      <c r="AO5673" s="22"/>
      <c r="AR5673" s="22"/>
      <c r="AU5673" s="22"/>
      <c r="AX5673" s="22"/>
      <c r="BA5673" s="22"/>
      <c r="BD5673" s="22"/>
    </row>
    <row r="5674" spans="2:56" x14ac:dyDescent="0.3">
      <c r="B5674" s="22"/>
      <c r="C5674" s="55"/>
      <c r="D5674" s="44"/>
      <c r="G5674" s="22"/>
      <c r="H5674" s="44"/>
      <c r="I5674" s="67"/>
      <c r="J5674" s="67"/>
      <c r="K5674" s="4"/>
      <c r="N5674" s="22"/>
      <c r="Q5674" s="22"/>
      <c r="T5674" s="22"/>
      <c r="W5674" s="22"/>
      <c r="Z5674" s="22"/>
      <c r="AC5674" s="22"/>
      <c r="AF5674" s="22"/>
      <c r="AI5674" s="22"/>
      <c r="AL5674" s="22"/>
      <c r="AO5674" s="22"/>
      <c r="AR5674" s="22"/>
      <c r="AU5674" s="22"/>
      <c r="AX5674" s="22"/>
      <c r="BA5674" s="22"/>
      <c r="BD5674" s="22"/>
    </row>
    <row r="5675" spans="2:56" x14ac:dyDescent="0.3">
      <c r="B5675" s="22"/>
      <c r="C5675" s="55"/>
      <c r="D5675" s="44"/>
      <c r="G5675" s="22"/>
      <c r="H5675" s="44"/>
      <c r="I5675" s="67"/>
      <c r="J5675" s="67"/>
      <c r="K5675" s="4"/>
      <c r="N5675" s="22"/>
      <c r="Q5675" s="22"/>
      <c r="T5675" s="22"/>
      <c r="W5675" s="22"/>
      <c r="Z5675" s="22"/>
      <c r="AC5675" s="22"/>
      <c r="AF5675" s="22"/>
      <c r="AI5675" s="22"/>
      <c r="AL5675" s="22"/>
      <c r="AO5675" s="22"/>
      <c r="AR5675" s="22"/>
      <c r="AU5675" s="22"/>
      <c r="AX5675" s="22"/>
      <c r="BA5675" s="22"/>
      <c r="BD5675" s="22"/>
    </row>
    <row r="5676" spans="2:56" x14ac:dyDescent="0.3">
      <c r="B5676" s="22"/>
      <c r="C5676" s="55"/>
      <c r="D5676" s="44"/>
      <c r="G5676" s="22"/>
      <c r="H5676" s="44"/>
      <c r="I5676" s="67"/>
      <c r="J5676" s="67"/>
      <c r="K5676" s="4"/>
      <c r="N5676" s="22"/>
      <c r="Q5676" s="22"/>
      <c r="T5676" s="22"/>
      <c r="W5676" s="22"/>
      <c r="Z5676" s="22"/>
      <c r="AC5676" s="22"/>
      <c r="AF5676" s="22"/>
      <c r="AI5676" s="22"/>
      <c r="AL5676" s="22"/>
      <c r="AO5676" s="22"/>
      <c r="AR5676" s="22"/>
      <c r="AU5676" s="22"/>
      <c r="AX5676" s="22"/>
      <c r="BA5676" s="22"/>
      <c r="BD5676" s="22"/>
    </row>
    <row r="5677" spans="2:56" x14ac:dyDescent="0.3">
      <c r="B5677" s="22"/>
      <c r="C5677" s="55"/>
      <c r="D5677" s="44"/>
      <c r="G5677" s="22"/>
      <c r="H5677" s="44"/>
      <c r="I5677" s="67"/>
      <c r="J5677" s="67"/>
      <c r="K5677" s="4"/>
      <c r="N5677" s="22"/>
      <c r="Q5677" s="22"/>
      <c r="T5677" s="22"/>
      <c r="W5677" s="22"/>
      <c r="Z5677" s="22"/>
      <c r="AC5677" s="22"/>
      <c r="AF5677" s="22"/>
      <c r="AI5677" s="22"/>
      <c r="AL5677" s="22"/>
      <c r="AO5677" s="22"/>
      <c r="AR5677" s="22"/>
      <c r="AU5677" s="22"/>
      <c r="AX5677" s="22"/>
      <c r="BA5677" s="22"/>
      <c r="BD5677" s="22"/>
    </row>
    <row r="5678" spans="2:56" x14ac:dyDescent="0.3">
      <c r="B5678" s="22"/>
      <c r="C5678" s="55"/>
      <c r="D5678" s="44"/>
      <c r="G5678" s="22"/>
      <c r="H5678" s="44"/>
      <c r="I5678" s="67"/>
      <c r="J5678" s="67"/>
      <c r="K5678" s="4"/>
      <c r="N5678" s="22"/>
      <c r="Q5678" s="22"/>
      <c r="T5678" s="22"/>
      <c r="W5678" s="22"/>
      <c r="Z5678" s="22"/>
      <c r="AC5678" s="22"/>
      <c r="AF5678" s="22"/>
      <c r="AI5678" s="22"/>
      <c r="AL5678" s="22"/>
      <c r="AO5678" s="22"/>
      <c r="AR5678" s="22"/>
      <c r="AU5678" s="22"/>
      <c r="AX5678" s="22"/>
      <c r="BA5678" s="22"/>
      <c r="BD5678" s="22"/>
    </row>
    <row r="5679" spans="2:56" x14ac:dyDescent="0.3">
      <c r="B5679" s="22"/>
      <c r="C5679" s="55"/>
      <c r="D5679" s="44"/>
      <c r="G5679" s="22"/>
      <c r="H5679" s="44"/>
      <c r="I5679" s="67"/>
      <c r="J5679" s="67"/>
      <c r="K5679" s="4"/>
      <c r="N5679" s="22"/>
      <c r="Q5679" s="22"/>
      <c r="T5679" s="22"/>
      <c r="W5679" s="22"/>
      <c r="Z5679" s="22"/>
      <c r="AC5679" s="22"/>
      <c r="AF5679" s="22"/>
      <c r="AI5679" s="22"/>
      <c r="AL5679" s="22"/>
      <c r="AO5679" s="22"/>
      <c r="AR5679" s="22"/>
      <c r="AU5679" s="22"/>
      <c r="AX5679" s="22"/>
      <c r="BA5679" s="22"/>
      <c r="BD5679" s="22"/>
    </row>
    <row r="5680" spans="2:56" x14ac:dyDescent="0.3">
      <c r="B5680" s="22"/>
      <c r="C5680" s="55"/>
      <c r="D5680" s="44"/>
      <c r="G5680" s="22"/>
      <c r="H5680" s="44"/>
      <c r="I5680" s="67"/>
      <c r="J5680" s="67"/>
      <c r="K5680" s="4"/>
      <c r="N5680" s="22"/>
      <c r="Q5680" s="22"/>
      <c r="T5680" s="22"/>
      <c r="W5680" s="22"/>
      <c r="Z5680" s="22"/>
      <c r="AC5680" s="22"/>
      <c r="AF5680" s="22"/>
      <c r="AI5680" s="22"/>
      <c r="AL5680" s="22"/>
      <c r="AO5680" s="22"/>
      <c r="AR5680" s="22"/>
      <c r="AU5680" s="22"/>
      <c r="AX5680" s="22"/>
      <c r="BA5680" s="22"/>
      <c r="BD5680" s="22"/>
    </row>
    <row r="5681" spans="2:56" x14ac:dyDescent="0.3">
      <c r="B5681" s="22"/>
      <c r="C5681" s="55"/>
      <c r="D5681" s="44"/>
      <c r="G5681" s="22"/>
      <c r="H5681" s="44"/>
      <c r="I5681" s="67"/>
      <c r="J5681" s="67"/>
      <c r="K5681" s="4"/>
      <c r="N5681" s="22"/>
      <c r="Q5681" s="22"/>
      <c r="T5681" s="22"/>
      <c r="W5681" s="22"/>
      <c r="Z5681" s="22"/>
      <c r="AC5681" s="22"/>
      <c r="AF5681" s="22"/>
      <c r="AI5681" s="22"/>
      <c r="AL5681" s="22"/>
      <c r="AO5681" s="22"/>
      <c r="AR5681" s="22"/>
      <c r="AU5681" s="22"/>
      <c r="AX5681" s="22"/>
      <c r="BA5681" s="22"/>
      <c r="BD5681" s="22"/>
    </row>
    <row r="5682" spans="2:56" x14ac:dyDescent="0.3">
      <c r="B5682" s="22"/>
      <c r="C5682" s="55"/>
      <c r="D5682" s="44"/>
      <c r="G5682" s="22"/>
      <c r="H5682" s="44"/>
      <c r="I5682" s="67"/>
      <c r="J5682" s="67"/>
      <c r="K5682" s="4"/>
      <c r="N5682" s="22"/>
      <c r="Q5682" s="22"/>
      <c r="T5682" s="22"/>
      <c r="W5682" s="22"/>
      <c r="Z5682" s="22"/>
      <c r="AC5682" s="22"/>
      <c r="AF5682" s="22"/>
      <c r="AI5682" s="22"/>
      <c r="AL5682" s="22"/>
      <c r="AO5682" s="22"/>
      <c r="AR5682" s="22"/>
      <c r="AU5682" s="22"/>
      <c r="AX5682" s="22"/>
      <c r="BA5682" s="22"/>
      <c r="BD5682" s="22"/>
    </row>
    <row r="5683" spans="2:56" x14ac:dyDescent="0.3">
      <c r="B5683" s="22"/>
      <c r="C5683" s="55"/>
      <c r="D5683" s="44"/>
      <c r="G5683" s="22"/>
      <c r="H5683" s="44"/>
      <c r="I5683" s="67"/>
      <c r="J5683" s="67"/>
      <c r="K5683" s="4"/>
      <c r="N5683" s="22"/>
      <c r="Q5683" s="22"/>
      <c r="T5683" s="22"/>
      <c r="W5683" s="22"/>
      <c r="Z5683" s="22"/>
      <c r="AC5683" s="22"/>
      <c r="AF5683" s="22"/>
      <c r="AI5683" s="22"/>
      <c r="AL5683" s="22"/>
      <c r="AO5683" s="22"/>
      <c r="AR5683" s="22"/>
      <c r="AU5683" s="22"/>
      <c r="AX5683" s="22"/>
      <c r="BA5683" s="22"/>
      <c r="BD5683" s="22"/>
    </row>
    <row r="5684" spans="2:56" x14ac:dyDescent="0.3">
      <c r="B5684" s="22"/>
      <c r="C5684" s="55"/>
      <c r="D5684" s="44"/>
      <c r="G5684" s="22"/>
      <c r="H5684" s="44"/>
      <c r="I5684" s="67"/>
      <c r="J5684" s="67"/>
      <c r="K5684" s="4"/>
      <c r="N5684" s="22"/>
      <c r="Q5684" s="22"/>
      <c r="T5684" s="22"/>
      <c r="W5684" s="22"/>
      <c r="Z5684" s="22"/>
      <c r="AC5684" s="22"/>
      <c r="AF5684" s="22"/>
      <c r="AI5684" s="22"/>
      <c r="AL5684" s="22"/>
      <c r="AO5684" s="22"/>
      <c r="AR5684" s="22"/>
      <c r="AU5684" s="22"/>
      <c r="AX5684" s="22"/>
      <c r="BA5684" s="22"/>
      <c r="BD5684" s="22"/>
    </row>
    <row r="5685" spans="2:56" x14ac:dyDescent="0.3">
      <c r="B5685" s="22"/>
      <c r="C5685" s="55"/>
      <c r="D5685" s="44"/>
      <c r="G5685" s="22"/>
      <c r="H5685" s="44"/>
      <c r="I5685" s="67"/>
      <c r="J5685" s="67"/>
      <c r="K5685" s="4"/>
      <c r="N5685" s="22"/>
      <c r="Q5685" s="22"/>
      <c r="T5685" s="22"/>
      <c r="W5685" s="22"/>
      <c r="Z5685" s="22"/>
      <c r="AC5685" s="22"/>
      <c r="AF5685" s="22"/>
      <c r="AI5685" s="22"/>
      <c r="AL5685" s="22"/>
      <c r="AO5685" s="22"/>
      <c r="AR5685" s="22"/>
      <c r="AU5685" s="22"/>
      <c r="AX5685" s="22"/>
      <c r="BA5685" s="22"/>
      <c r="BD5685" s="22"/>
    </row>
    <row r="5686" spans="2:56" x14ac:dyDescent="0.3">
      <c r="B5686" s="22"/>
      <c r="C5686" s="55"/>
      <c r="D5686" s="44"/>
      <c r="G5686" s="22"/>
      <c r="H5686" s="44"/>
      <c r="I5686" s="67"/>
      <c r="J5686" s="67"/>
      <c r="K5686" s="4"/>
      <c r="N5686" s="22"/>
      <c r="Q5686" s="22"/>
      <c r="T5686" s="22"/>
      <c r="W5686" s="22"/>
      <c r="Z5686" s="22"/>
      <c r="AC5686" s="22"/>
      <c r="AF5686" s="22"/>
      <c r="AI5686" s="22"/>
      <c r="AL5686" s="22"/>
      <c r="AO5686" s="22"/>
      <c r="AR5686" s="22"/>
      <c r="AU5686" s="22"/>
      <c r="AX5686" s="22"/>
      <c r="BA5686" s="22"/>
      <c r="BD5686" s="22"/>
    </row>
    <row r="5687" spans="2:56" x14ac:dyDescent="0.3">
      <c r="B5687" s="22"/>
      <c r="C5687" s="55"/>
      <c r="D5687" s="44"/>
      <c r="G5687" s="22"/>
      <c r="H5687" s="44"/>
      <c r="I5687" s="67"/>
      <c r="J5687" s="67"/>
      <c r="K5687" s="4"/>
      <c r="N5687" s="22"/>
      <c r="Q5687" s="22"/>
      <c r="T5687" s="22"/>
      <c r="W5687" s="22"/>
      <c r="Z5687" s="22"/>
      <c r="AC5687" s="22"/>
      <c r="AF5687" s="22"/>
      <c r="AI5687" s="22"/>
      <c r="AL5687" s="22"/>
      <c r="AO5687" s="22"/>
      <c r="AR5687" s="22"/>
      <c r="AU5687" s="22"/>
      <c r="AX5687" s="22"/>
      <c r="BA5687" s="22"/>
      <c r="BD5687" s="22"/>
    </row>
    <row r="5688" spans="2:56" x14ac:dyDescent="0.3">
      <c r="B5688" s="22"/>
      <c r="C5688" s="55"/>
      <c r="D5688" s="44"/>
      <c r="G5688" s="22"/>
      <c r="H5688" s="44"/>
      <c r="I5688" s="67"/>
      <c r="J5688" s="67"/>
      <c r="K5688" s="4"/>
      <c r="N5688" s="22"/>
      <c r="Q5688" s="22"/>
      <c r="T5688" s="22"/>
      <c r="W5688" s="22"/>
      <c r="Z5688" s="22"/>
      <c r="AC5688" s="22"/>
      <c r="AF5688" s="22"/>
      <c r="AI5688" s="22"/>
      <c r="AL5688" s="22"/>
      <c r="AO5688" s="22"/>
      <c r="AR5688" s="22"/>
      <c r="AU5688" s="22"/>
      <c r="AX5688" s="22"/>
      <c r="BA5688" s="22"/>
      <c r="BD5688" s="22"/>
    </row>
    <row r="5689" spans="2:56" x14ac:dyDescent="0.3">
      <c r="B5689" s="22"/>
      <c r="C5689" s="55"/>
      <c r="D5689" s="44"/>
      <c r="G5689" s="22"/>
      <c r="H5689" s="44"/>
      <c r="I5689" s="67"/>
      <c r="J5689" s="67"/>
      <c r="K5689" s="4"/>
      <c r="N5689" s="22"/>
      <c r="Q5689" s="22"/>
      <c r="T5689" s="22"/>
      <c r="W5689" s="22"/>
      <c r="Z5689" s="22"/>
      <c r="AC5689" s="22"/>
      <c r="AF5689" s="22"/>
      <c r="AI5689" s="22"/>
      <c r="AL5689" s="22"/>
      <c r="AO5689" s="22"/>
      <c r="AR5689" s="22"/>
      <c r="AU5689" s="22"/>
      <c r="AX5689" s="22"/>
      <c r="BA5689" s="22"/>
      <c r="BD5689" s="22"/>
    </row>
    <row r="5690" spans="2:56" x14ac:dyDescent="0.3">
      <c r="B5690" s="22"/>
      <c r="C5690" s="55"/>
      <c r="D5690" s="44"/>
      <c r="G5690" s="22"/>
      <c r="H5690" s="44"/>
      <c r="I5690" s="67"/>
      <c r="J5690" s="67"/>
      <c r="K5690" s="4"/>
      <c r="N5690" s="22"/>
      <c r="Q5690" s="22"/>
      <c r="T5690" s="22"/>
      <c r="W5690" s="22"/>
      <c r="Z5690" s="22"/>
      <c r="AC5690" s="22"/>
      <c r="AF5690" s="22"/>
      <c r="AI5690" s="22"/>
      <c r="AL5690" s="22"/>
      <c r="AO5690" s="22"/>
      <c r="AR5690" s="22"/>
      <c r="AU5690" s="22"/>
      <c r="AX5690" s="22"/>
      <c r="BA5690" s="22"/>
      <c r="BD5690" s="22"/>
    </row>
    <row r="5691" spans="2:56" x14ac:dyDescent="0.3">
      <c r="B5691" s="22"/>
      <c r="C5691" s="55"/>
      <c r="D5691" s="44"/>
      <c r="G5691" s="22"/>
      <c r="H5691" s="44"/>
      <c r="I5691" s="67"/>
      <c r="J5691" s="67"/>
      <c r="K5691" s="4"/>
      <c r="N5691" s="22"/>
      <c r="Q5691" s="22"/>
      <c r="T5691" s="22"/>
      <c r="W5691" s="22"/>
      <c r="Z5691" s="22"/>
      <c r="AC5691" s="22"/>
      <c r="AF5691" s="22"/>
      <c r="AI5691" s="22"/>
      <c r="AL5691" s="22"/>
      <c r="AO5691" s="22"/>
      <c r="AR5691" s="22"/>
      <c r="AU5691" s="22"/>
      <c r="AX5691" s="22"/>
      <c r="BA5691" s="22"/>
      <c r="BD5691" s="22"/>
    </row>
    <row r="5692" spans="2:56" x14ac:dyDescent="0.3">
      <c r="B5692" s="22"/>
      <c r="C5692" s="55"/>
      <c r="D5692" s="44"/>
      <c r="G5692" s="22"/>
      <c r="H5692" s="44"/>
      <c r="I5692" s="67"/>
      <c r="J5692" s="67"/>
      <c r="K5692" s="4"/>
      <c r="N5692" s="22"/>
      <c r="Q5692" s="22"/>
      <c r="T5692" s="22"/>
      <c r="W5692" s="22"/>
      <c r="Z5692" s="22"/>
      <c r="AC5692" s="22"/>
      <c r="AF5692" s="22"/>
      <c r="AI5692" s="22"/>
      <c r="AL5692" s="22"/>
      <c r="AO5692" s="22"/>
      <c r="AR5692" s="22"/>
      <c r="AU5692" s="22"/>
      <c r="AX5692" s="22"/>
      <c r="BA5692" s="22"/>
      <c r="BD5692" s="22"/>
    </row>
    <row r="5693" spans="2:56" x14ac:dyDescent="0.3">
      <c r="B5693" s="22"/>
      <c r="C5693" s="55"/>
      <c r="D5693" s="44"/>
      <c r="G5693" s="22"/>
      <c r="H5693" s="44"/>
      <c r="I5693" s="67"/>
      <c r="J5693" s="67"/>
      <c r="K5693" s="4"/>
      <c r="N5693" s="22"/>
      <c r="Q5693" s="22"/>
      <c r="T5693" s="22"/>
      <c r="W5693" s="22"/>
      <c r="Z5693" s="22"/>
      <c r="AC5693" s="22"/>
      <c r="AF5693" s="22"/>
      <c r="AI5693" s="22"/>
      <c r="AL5693" s="22"/>
      <c r="AO5693" s="22"/>
      <c r="AR5693" s="22"/>
      <c r="AU5693" s="22"/>
      <c r="AX5693" s="22"/>
      <c r="BA5693" s="22"/>
      <c r="BD5693" s="22"/>
    </row>
    <row r="5694" spans="2:56" x14ac:dyDescent="0.3">
      <c r="B5694" s="22"/>
      <c r="C5694" s="55"/>
      <c r="D5694" s="44"/>
      <c r="G5694" s="22"/>
      <c r="H5694" s="44"/>
      <c r="I5694" s="67"/>
      <c r="J5694" s="67"/>
      <c r="K5694" s="4"/>
      <c r="N5694" s="22"/>
      <c r="Q5694" s="22"/>
      <c r="T5694" s="22"/>
      <c r="W5694" s="22"/>
      <c r="Z5694" s="22"/>
      <c r="AC5694" s="22"/>
      <c r="AF5694" s="22"/>
      <c r="AI5694" s="22"/>
      <c r="AL5694" s="22"/>
      <c r="AO5694" s="22"/>
      <c r="AR5694" s="22"/>
      <c r="AU5694" s="22"/>
      <c r="AX5694" s="22"/>
      <c r="BA5694" s="22"/>
      <c r="BD5694" s="22"/>
    </row>
    <row r="5695" spans="2:56" x14ac:dyDescent="0.3">
      <c r="B5695" s="22"/>
      <c r="C5695" s="55"/>
      <c r="D5695" s="44"/>
      <c r="G5695" s="22"/>
      <c r="H5695" s="44"/>
      <c r="I5695" s="67"/>
      <c r="J5695" s="67"/>
      <c r="K5695" s="4"/>
      <c r="N5695" s="22"/>
      <c r="Q5695" s="22"/>
      <c r="T5695" s="22"/>
      <c r="W5695" s="22"/>
      <c r="Z5695" s="22"/>
      <c r="AC5695" s="22"/>
      <c r="AF5695" s="22"/>
      <c r="AI5695" s="22"/>
      <c r="AL5695" s="22"/>
      <c r="AO5695" s="22"/>
      <c r="AR5695" s="22"/>
      <c r="AU5695" s="22"/>
      <c r="AX5695" s="22"/>
      <c r="BA5695" s="22"/>
      <c r="BD5695" s="22"/>
    </row>
    <row r="5696" spans="2:56" x14ac:dyDescent="0.3">
      <c r="B5696" s="22"/>
      <c r="C5696" s="55"/>
      <c r="D5696" s="44"/>
      <c r="G5696" s="22"/>
      <c r="H5696" s="44"/>
      <c r="I5696" s="67"/>
      <c r="J5696" s="67"/>
      <c r="K5696" s="4"/>
      <c r="N5696" s="22"/>
      <c r="Q5696" s="22"/>
      <c r="T5696" s="22"/>
      <c r="W5696" s="22"/>
      <c r="Z5696" s="22"/>
      <c r="AC5696" s="22"/>
      <c r="AF5696" s="22"/>
      <c r="AI5696" s="22"/>
      <c r="AL5696" s="22"/>
      <c r="AO5696" s="22"/>
      <c r="AR5696" s="22"/>
      <c r="AU5696" s="22"/>
      <c r="AX5696" s="22"/>
      <c r="BA5696" s="22"/>
      <c r="BD5696" s="22"/>
    </row>
    <row r="5697" spans="2:56" x14ac:dyDescent="0.3">
      <c r="B5697" s="22"/>
      <c r="C5697" s="55"/>
      <c r="D5697" s="44"/>
      <c r="G5697" s="22"/>
      <c r="H5697" s="44"/>
      <c r="I5697" s="67"/>
      <c r="J5697" s="67"/>
      <c r="K5697" s="4"/>
      <c r="N5697" s="22"/>
      <c r="Q5697" s="22"/>
      <c r="T5697" s="22"/>
      <c r="W5697" s="22"/>
      <c r="Z5697" s="22"/>
      <c r="AC5697" s="22"/>
      <c r="AF5697" s="22"/>
      <c r="AI5697" s="22"/>
      <c r="AL5697" s="22"/>
      <c r="AO5697" s="22"/>
      <c r="AR5697" s="22"/>
      <c r="AU5697" s="22"/>
      <c r="AX5697" s="22"/>
      <c r="BA5697" s="22"/>
      <c r="BD5697" s="22"/>
    </row>
    <row r="5698" spans="2:56" x14ac:dyDescent="0.3">
      <c r="B5698" s="22"/>
      <c r="C5698" s="55"/>
      <c r="D5698" s="44"/>
      <c r="G5698" s="22"/>
      <c r="H5698" s="44"/>
      <c r="I5698" s="67"/>
      <c r="J5698" s="67"/>
      <c r="K5698" s="4"/>
      <c r="N5698" s="22"/>
      <c r="Q5698" s="22"/>
      <c r="T5698" s="22"/>
      <c r="W5698" s="22"/>
      <c r="Z5698" s="22"/>
      <c r="AC5698" s="22"/>
      <c r="AF5698" s="22"/>
      <c r="AI5698" s="22"/>
      <c r="AL5698" s="22"/>
      <c r="AO5698" s="22"/>
      <c r="AR5698" s="22"/>
      <c r="AU5698" s="22"/>
      <c r="AX5698" s="22"/>
      <c r="BA5698" s="22"/>
      <c r="BD5698" s="22"/>
    </row>
    <row r="5699" spans="2:56" x14ac:dyDescent="0.3">
      <c r="B5699" s="22"/>
      <c r="C5699" s="55"/>
      <c r="D5699" s="44"/>
      <c r="G5699" s="22"/>
      <c r="H5699" s="44"/>
      <c r="I5699" s="67"/>
      <c r="J5699" s="67"/>
      <c r="K5699" s="4"/>
      <c r="N5699" s="22"/>
      <c r="Q5699" s="22"/>
      <c r="T5699" s="22"/>
      <c r="W5699" s="22"/>
      <c r="Z5699" s="22"/>
      <c r="AC5699" s="22"/>
      <c r="AF5699" s="22"/>
      <c r="AI5699" s="22"/>
      <c r="AL5699" s="22"/>
      <c r="AO5699" s="22"/>
      <c r="AR5699" s="22"/>
      <c r="AU5699" s="22"/>
      <c r="AX5699" s="22"/>
      <c r="BA5699" s="22"/>
      <c r="BD5699" s="22"/>
    </row>
    <row r="5700" spans="2:56" x14ac:dyDescent="0.3">
      <c r="B5700" s="22"/>
      <c r="C5700" s="55"/>
      <c r="D5700" s="44"/>
      <c r="G5700" s="22"/>
      <c r="H5700" s="44"/>
      <c r="I5700" s="67"/>
      <c r="J5700" s="67"/>
      <c r="K5700" s="4"/>
      <c r="N5700" s="22"/>
      <c r="Q5700" s="22"/>
      <c r="T5700" s="22"/>
      <c r="W5700" s="22"/>
      <c r="Z5700" s="22"/>
      <c r="AC5700" s="22"/>
      <c r="AF5700" s="22"/>
      <c r="AI5700" s="22"/>
      <c r="AL5700" s="22"/>
      <c r="AO5700" s="22"/>
      <c r="AR5700" s="22"/>
      <c r="AU5700" s="22"/>
      <c r="AX5700" s="22"/>
      <c r="BA5700" s="22"/>
      <c r="BD5700" s="22"/>
    </row>
    <row r="5701" spans="2:56" x14ac:dyDescent="0.3">
      <c r="B5701" s="22"/>
      <c r="C5701" s="55"/>
      <c r="D5701" s="44"/>
      <c r="G5701" s="22"/>
      <c r="H5701" s="44"/>
      <c r="I5701" s="67"/>
      <c r="J5701" s="67"/>
      <c r="K5701" s="4"/>
      <c r="N5701" s="22"/>
      <c r="Q5701" s="22"/>
      <c r="T5701" s="22"/>
      <c r="W5701" s="22"/>
      <c r="Z5701" s="22"/>
      <c r="AC5701" s="22"/>
      <c r="AF5701" s="22"/>
      <c r="AI5701" s="22"/>
      <c r="AL5701" s="22"/>
      <c r="AO5701" s="22"/>
      <c r="AR5701" s="22"/>
      <c r="AU5701" s="22"/>
      <c r="AX5701" s="22"/>
      <c r="BA5701" s="22"/>
      <c r="BD5701" s="22"/>
    </row>
    <row r="5702" spans="2:56" x14ac:dyDescent="0.3">
      <c r="B5702" s="22"/>
      <c r="C5702" s="55"/>
      <c r="D5702" s="44"/>
      <c r="G5702" s="22"/>
      <c r="H5702" s="44"/>
      <c r="I5702" s="67"/>
      <c r="J5702" s="67"/>
      <c r="K5702" s="4"/>
      <c r="N5702" s="22"/>
      <c r="Q5702" s="22"/>
      <c r="T5702" s="22"/>
      <c r="W5702" s="22"/>
      <c r="Z5702" s="22"/>
      <c r="AC5702" s="22"/>
      <c r="AF5702" s="22"/>
      <c r="AI5702" s="22"/>
      <c r="AL5702" s="22"/>
      <c r="AO5702" s="22"/>
      <c r="AR5702" s="22"/>
      <c r="AU5702" s="22"/>
      <c r="AX5702" s="22"/>
      <c r="BA5702" s="22"/>
      <c r="BD5702" s="22"/>
    </row>
    <row r="5703" spans="2:56" x14ac:dyDescent="0.3">
      <c r="B5703" s="22"/>
      <c r="C5703" s="55"/>
      <c r="D5703" s="44"/>
      <c r="G5703" s="22"/>
      <c r="H5703" s="44"/>
      <c r="I5703" s="67"/>
      <c r="J5703" s="67"/>
      <c r="K5703" s="4"/>
      <c r="N5703" s="22"/>
      <c r="Q5703" s="22"/>
      <c r="T5703" s="22"/>
      <c r="W5703" s="22"/>
      <c r="Z5703" s="22"/>
      <c r="AC5703" s="22"/>
      <c r="AF5703" s="22"/>
      <c r="AI5703" s="22"/>
      <c r="AL5703" s="22"/>
      <c r="AO5703" s="22"/>
      <c r="AR5703" s="22"/>
      <c r="AU5703" s="22"/>
      <c r="AX5703" s="22"/>
      <c r="BA5703" s="22"/>
      <c r="BD5703" s="22"/>
    </row>
    <row r="5704" spans="2:56" x14ac:dyDescent="0.3">
      <c r="B5704" s="22"/>
      <c r="C5704" s="55"/>
      <c r="D5704" s="44"/>
      <c r="G5704" s="22"/>
      <c r="H5704" s="44"/>
      <c r="I5704" s="67"/>
      <c r="J5704" s="67"/>
      <c r="K5704" s="4"/>
      <c r="N5704" s="22"/>
      <c r="Q5704" s="22"/>
      <c r="T5704" s="22"/>
      <c r="W5704" s="22"/>
      <c r="Z5704" s="22"/>
      <c r="AC5704" s="22"/>
      <c r="AF5704" s="22"/>
      <c r="AI5704" s="22"/>
      <c r="AL5704" s="22"/>
      <c r="AO5704" s="22"/>
      <c r="AR5704" s="22"/>
      <c r="AU5704" s="22"/>
      <c r="AX5704" s="22"/>
      <c r="BA5704" s="22"/>
      <c r="BD5704" s="22"/>
    </row>
    <row r="5705" spans="2:56" x14ac:dyDescent="0.3">
      <c r="B5705" s="22"/>
      <c r="C5705" s="55"/>
      <c r="D5705" s="44"/>
      <c r="G5705" s="22"/>
      <c r="H5705" s="44"/>
      <c r="I5705" s="67"/>
      <c r="J5705" s="67"/>
      <c r="K5705" s="4"/>
      <c r="N5705" s="22"/>
      <c r="Q5705" s="22"/>
      <c r="T5705" s="22"/>
      <c r="W5705" s="22"/>
      <c r="Z5705" s="22"/>
      <c r="AC5705" s="22"/>
      <c r="AF5705" s="22"/>
      <c r="AI5705" s="22"/>
      <c r="AL5705" s="22"/>
      <c r="AO5705" s="22"/>
      <c r="AR5705" s="22"/>
      <c r="AU5705" s="22"/>
      <c r="AX5705" s="22"/>
      <c r="BA5705" s="22"/>
      <c r="BD5705" s="22"/>
    </row>
    <row r="5706" spans="2:56" x14ac:dyDescent="0.3">
      <c r="B5706" s="22"/>
      <c r="C5706" s="55"/>
      <c r="D5706" s="44"/>
      <c r="G5706" s="22"/>
      <c r="H5706" s="44"/>
      <c r="I5706" s="67"/>
      <c r="J5706" s="67"/>
      <c r="K5706" s="4"/>
      <c r="N5706" s="22"/>
      <c r="Q5706" s="22"/>
      <c r="T5706" s="22"/>
      <c r="W5706" s="22"/>
      <c r="Z5706" s="22"/>
      <c r="AC5706" s="22"/>
      <c r="AF5706" s="22"/>
      <c r="AI5706" s="22"/>
      <c r="AL5706" s="22"/>
      <c r="AO5706" s="22"/>
      <c r="AR5706" s="22"/>
      <c r="AU5706" s="22"/>
      <c r="AX5706" s="22"/>
      <c r="BA5706" s="22"/>
      <c r="BD5706" s="22"/>
    </row>
    <row r="5707" spans="2:56" x14ac:dyDescent="0.3">
      <c r="B5707" s="22"/>
      <c r="C5707" s="55"/>
      <c r="D5707" s="44"/>
      <c r="G5707" s="22"/>
      <c r="H5707" s="44"/>
      <c r="I5707" s="67"/>
      <c r="J5707" s="67"/>
      <c r="K5707" s="4"/>
      <c r="N5707" s="22"/>
      <c r="Q5707" s="22"/>
      <c r="T5707" s="22"/>
      <c r="W5707" s="22"/>
      <c r="Z5707" s="22"/>
      <c r="AC5707" s="22"/>
      <c r="AF5707" s="22"/>
      <c r="AI5707" s="22"/>
      <c r="AL5707" s="22"/>
      <c r="AO5707" s="22"/>
      <c r="AR5707" s="22"/>
      <c r="AU5707" s="22"/>
      <c r="AX5707" s="22"/>
      <c r="BA5707" s="22"/>
      <c r="BD5707" s="22"/>
    </row>
    <row r="5708" spans="2:56" x14ac:dyDescent="0.3">
      <c r="B5708" s="22"/>
      <c r="C5708" s="55"/>
      <c r="D5708" s="44"/>
      <c r="G5708" s="22"/>
      <c r="H5708" s="44"/>
      <c r="I5708" s="67"/>
      <c r="J5708" s="67"/>
      <c r="K5708" s="4"/>
      <c r="N5708" s="22"/>
      <c r="Q5708" s="22"/>
      <c r="T5708" s="22"/>
      <c r="W5708" s="22"/>
      <c r="Z5708" s="22"/>
      <c r="AC5708" s="22"/>
      <c r="AF5708" s="22"/>
      <c r="AI5708" s="22"/>
      <c r="AL5708" s="22"/>
      <c r="AO5708" s="22"/>
      <c r="AR5708" s="22"/>
      <c r="AU5708" s="22"/>
      <c r="AX5708" s="22"/>
      <c r="BA5708" s="22"/>
      <c r="BD5708" s="22"/>
    </row>
    <row r="5709" spans="2:56" x14ac:dyDescent="0.3">
      <c r="B5709" s="22"/>
      <c r="C5709" s="55"/>
      <c r="D5709" s="44"/>
      <c r="G5709" s="22"/>
      <c r="H5709" s="44"/>
      <c r="I5709" s="67"/>
      <c r="J5709" s="67"/>
      <c r="K5709" s="4"/>
      <c r="N5709" s="22"/>
      <c r="Q5709" s="22"/>
      <c r="T5709" s="22"/>
      <c r="W5709" s="22"/>
      <c r="Z5709" s="22"/>
      <c r="AC5709" s="22"/>
      <c r="AF5709" s="22"/>
      <c r="AI5709" s="22"/>
      <c r="AL5709" s="22"/>
      <c r="AO5709" s="22"/>
      <c r="AR5709" s="22"/>
      <c r="AU5709" s="22"/>
      <c r="AX5709" s="22"/>
      <c r="BA5709" s="22"/>
      <c r="BD5709" s="22"/>
    </row>
    <row r="5710" spans="2:56" x14ac:dyDescent="0.3">
      <c r="B5710" s="22"/>
      <c r="C5710" s="55"/>
      <c r="D5710" s="44"/>
      <c r="G5710" s="22"/>
      <c r="H5710" s="44"/>
      <c r="I5710" s="67"/>
      <c r="J5710" s="67"/>
      <c r="K5710" s="4"/>
      <c r="N5710" s="22"/>
      <c r="Q5710" s="22"/>
      <c r="T5710" s="22"/>
      <c r="W5710" s="22"/>
      <c r="Z5710" s="22"/>
      <c r="AC5710" s="22"/>
      <c r="AF5710" s="22"/>
      <c r="AI5710" s="22"/>
      <c r="AL5710" s="22"/>
      <c r="AO5710" s="22"/>
      <c r="AR5710" s="22"/>
      <c r="AU5710" s="22"/>
      <c r="AX5710" s="22"/>
      <c r="BA5710" s="22"/>
      <c r="BD5710" s="22"/>
    </row>
    <row r="5711" spans="2:56" x14ac:dyDescent="0.3">
      <c r="B5711" s="22"/>
      <c r="C5711" s="55"/>
      <c r="D5711" s="44"/>
      <c r="G5711" s="22"/>
      <c r="H5711" s="44"/>
      <c r="I5711" s="67"/>
      <c r="J5711" s="67"/>
      <c r="K5711" s="4"/>
      <c r="N5711" s="22"/>
      <c r="Q5711" s="22"/>
      <c r="T5711" s="22"/>
      <c r="W5711" s="22"/>
      <c r="Z5711" s="22"/>
      <c r="AC5711" s="22"/>
      <c r="AF5711" s="22"/>
      <c r="AI5711" s="22"/>
      <c r="AL5711" s="22"/>
      <c r="AO5711" s="22"/>
      <c r="AR5711" s="22"/>
      <c r="AU5711" s="22"/>
      <c r="AX5711" s="22"/>
      <c r="BA5711" s="22"/>
      <c r="BD5711" s="22"/>
    </row>
    <row r="5712" spans="2:56" x14ac:dyDescent="0.3">
      <c r="B5712" s="22"/>
      <c r="C5712" s="55"/>
      <c r="D5712" s="44"/>
      <c r="G5712" s="22"/>
      <c r="H5712" s="44"/>
      <c r="I5712" s="67"/>
      <c r="J5712" s="67"/>
      <c r="K5712" s="4"/>
      <c r="N5712" s="22"/>
      <c r="Q5712" s="22"/>
      <c r="T5712" s="22"/>
      <c r="W5712" s="22"/>
      <c r="Z5712" s="22"/>
      <c r="AC5712" s="22"/>
      <c r="AF5712" s="22"/>
      <c r="AI5712" s="22"/>
      <c r="AL5712" s="22"/>
      <c r="AO5712" s="22"/>
      <c r="AR5712" s="22"/>
      <c r="AU5712" s="22"/>
      <c r="AX5712" s="22"/>
      <c r="BA5712" s="22"/>
      <c r="BD5712" s="22"/>
    </row>
    <row r="5713" spans="2:56" x14ac:dyDescent="0.3">
      <c r="B5713" s="22"/>
      <c r="C5713" s="55"/>
      <c r="D5713" s="44"/>
      <c r="G5713" s="22"/>
      <c r="H5713" s="44"/>
      <c r="I5713" s="67"/>
      <c r="J5713" s="67"/>
      <c r="K5713" s="4"/>
      <c r="N5713" s="22"/>
      <c r="Q5713" s="22"/>
      <c r="T5713" s="22"/>
      <c r="W5713" s="22"/>
      <c r="Z5713" s="22"/>
      <c r="AC5713" s="22"/>
      <c r="AF5713" s="22"/>
      <c r="AI5713" s="22"/>
      <c r="AL5713" s="22"/>
      <c r="AO5713" s="22"/>
      <c r="AR5713" s="22"/>
      <c r="AU5713" s="22"/>
      <c r="AX5713" s="22"/>
      <c r="BA5713" s="22"/>
      <c r="BD5713" s="22"/>
    </row>
    <row r="5714" spans="2:56" x14ac:dyDescent="0.3">
      <c r="B5714" s="22"/>
      <c r="C5714" s="55"/>
      <c r="D5714" s="44"/>
      <c r="G5714" s="22"/>
      <c r="H5714" s="44"/>
      <c r="I5714" s="67"/>
      <c r="J5714" s="67"/>
      <c r="K5714" s="4"/>
      <c r="N5714" s="22"/>
      <c r="Q5714" s="22"/>
      <c r="T5714" s="22"/>
      <c r="W5714" s="22"/>
      <c r="Z5714" s="22"/>
      <c r="AC5714" s="22"/>
      <c r="AF5714" s="22"/>
      <c r="AI5714" s="22"/>
      <c r="AL5714" s="22"/>
      <c r="AO5714" s="22"/>
      <c r="AR5714" s="22"/>
      <c r="AU5714" s="22"/>
      <c r="AX5714" s="22"/>
      <c r="BA5714" s="22"/>
      <c r="BD5714" s="22"/>
    </row>
    <row r="5715" spans="2:56" x14ac:dyDescent="0.3">
      <c r="B5715" s="22"/>
      <c r="C5715" s="55"/>
      <c r="D5715" s="44"/>
      <c r="G5715" s="22"/>
      <c r="H5715" s="44"/>
      <c r="I5715" s="67"/>
      <c r="J5715" s="67"/>
      <c r="K5715" s="4"/>
      <c r="N5715" s="22"/>
      <c r="Q5715" s="22"/>
      <c r="T5715" s="22"/>
      <c r="W5715" s="22"/>
      <c r="Z5715" s="22"/>
      <c r="AC5715" s="22"/>
      <c r="AF5715" s="22"/>
      <c r="AI5715" s="22"/>
      <c r="AL5715" s="22"/>
      <c r="AO5715" s="22"/>
      <c r="AR5715" s="22"/>
      <c r="AU5715" s="22"/>
      <c r="AX5715" s="22"/>
      <c r="BA5715" s="22"/>
      <c r="BD5715" s="22"/>
    </row>
    <row r="5716" spans="2:56" x14ac:dyDescent="0.3">
      <c r="B5716" s="22"/>
      <c r="C5716" s="55"/>
      <c r="D5716" s="44"/>
      <c r="G5716" s="22"/>
      <c r="H5716" s="44"/>
      <c r="I5716" s="67"/>
      <c r="J5716" s="67"/>
      <c r="K5716" s="4"/>
      <c r="N5716" s="22"/>
      <c r="Q5716" s="22"/>
      <c r="T5716" s="22"/>
      <c r="W5716" s="22"/>
      <c r="Z5716" s="22"/>
      <c r="AC5716" s="22"/>
      <c r="AF5716" s="22"/>
      <c r="AI5716" s="22"/>
      <c r="AL5716" s="22"/>
      <c r="AO5716" s="22"/>
      <c r="AR5716" s="22"/>
      <c r="AU5716" s="22"/>
      <c r="AX5716" s="22"/>
      <c r="BA5716" s="22"/>
      <c r="BD5716" s="22"/>
    </row>
    <row r="5717" spans="2:56" x14ac:dyDescent="0.3">
      <c r="B5717" s="22"/>
      <c r="C5717" s="55"/>
      <c r="D5717" s="44"/>
      <c r="G5717" s="22"/>
      <c r="H5717" s="44"/>
      <c r="I5717" s="67"/>
      <c r="J5717" s="67"/>
      <c r="K5717" s="4"/>
      <c r="N5717" s="22"/>
      <c r="Q5717" s="22"/>
      <c r="T5717" s="22"/>
      <c r="W5717" s="22"/>
      <c r="Z5717" s="22"/>
      <c r="AC5717" s="22"/>
      <c r="AF5717" s="22"/>
      <c r="AI5717" s="22"/>
      <c r="AL5717" s="22"/>
      <c r="AO5717" s="22"/>
      <c r="AR5717" s="22"/>
      <c r="AU5717" s="22"/>
      <c r="AX5717" s="22"/>
      <c r="BA5717" s="22"/>
      <c r="BD5717" s="22"/>
    </row>
    <row r="5718" spans="2:56" x14ac:dyDescent="0.3">
      <c r="B5718" s="22"/>
      <c r="C5718" s="55"/>
      <c r="D5718" s="44"/>
      <c r="G5718" s="22"/>
      <c r="H5718" s="44"/>
      <c r="I5718" s="67"/>
      <c r="J5718" s="67"/>
      <c r="K5718" s="4"/>
      <c r="N5718" s="22"/>
      <c r="Q5718" s="22"/>
      <c r="T5718" s="22"/>
      <c r="W5718" s="22"/>
      <c r="Z5718" s="22"/>
      <c r="AC5718" s="22"/>
      <c r="AF5718" s="22"/>
      <c r="AI5718" s="22"/>
      <c r="AL5718" s="22"/>
      <c r="AO5718" s="22"/>
      <c r="AR5718" s="22"/>
      <c r="AU5718" s="22"/>
      <c r="AX5718" s="22"/>
      <c r="BA5718" s="22"/>
      <c r="BD5718" s="22"/>
    </row>
    <row r="5719" spans="2:56" x14ac:dyDescent="0.3">
      <c r="B5719" s="22"/>
      <c r="C5719" s="55"/>
      <c r="D5719" s="44"/>
      <c r="G5719" s="22"/>
      <c r="H5719" s="44"/>
      <c r="I5719" s="67"/>
      <c r="J5719" s="67"/>
      <c r="K5719" s="4"/>
      <c r="N5719" s="22"/>
      <c r="Q5719" s="22"/>
      <c r="T5719" s="22"/>
      <c r="W5719" s="22"/>
      <c r="Z5719" s="22"/>
      <c r="AC5719" s="22"/>
      <c r="AF5719" s="22"/>
      <c r="AI5719" s="22"/>
      <c r="AL5719" s="22"/>
      <c r="AO5719" s="22"/>
      <c r="AR5719" s="22"/>
      <c r="AU5719" s="22"/>
      <c r="AX5719" s="22"/>
      <c r="BA5719" s="22"/>
      <c r="BD5719" s="22"/>
    </row>
    <row r="5720" spans="2:56" x14ac:dyDescent="0.3">
      <c r="B5720" s="22"/>
      <c r="C5720" s="55"/>
      <c r="D5720" s="44"/>
      <c r="G5720" s="22"/>
      <c r="H5720" s="44"/>
      <c r="I5720" s="67"/>
      <c r="J5720" s="67"/>
      <c r="K5720" s="4"/>
      <c r="N5720" s="22"/>
      <c r="Q5720" s="22"/>
      <c r="T5720" s="22"/>
      <c r="W5720" s="22"/>
      <c r="Z5720" s="22"/>
      <c r="AC5720" s="22"/>
      <c r="AF5720" s="22"/>
      <c r="AI5720" s="22"/>
      <c r="AL5720" s="22"/>
      <c r="AO5720" s="22"/>
      <c r="AR5720" s="22"/>
      <c r="AU5720" s="22"/>
      <c r="AX5720" s="22"/>
      <c r="BA5720" s="22"/>
      <c r="BD5720" s="22"/>
    </row>
    <row r="5721" spans="2:56" x14ac:dyDescent="0.3">
      <c r="B5721" s="22"/>
      <c r="C5721" s="55"/>
      <c r="D5721" s="44"/>
      <c r="G5721" s="22"/>
      <c r="H5721" s="44"/>
      <c r="I5721" s="67"/>
      <c r="J5721" s="67"/>
      <c r="K5721" s="4"/>
      <c r="N5721" s="22"/>
      <c r="Q5721" s="22"/>
      <c r="T5721" s="22"/>
      <c r="W5721" s="22"/>
      <c r="Z5721" s="22"/>
      <c r="AC5721" s="22"/>
      <c r="AF5721" s="22"/>
      <c r="AI5721" s="22"/>
      <c r="AL5721" s="22"/>
      <c r="AO5721" s="22"/>
      <c r="AR5721" s="22"/>
      <c r="AU5721" s="22"/>
      <c r="AX5721" s="22"/>
      <c r="BA5721" s="22"/>
      <c r="BD5721" s="22"/>
    </row>
    <row r="5722" spans="2:56" x14ac:dyDescent="0.3">
      <c r="B5722" s="22"/>
      <c r="C5722" s="55"/>
      <c r="D5722" s="44"/>
      <c r="G5722" s="22"/>
      <c r="H5722" s="44"/>
      <c r="I5722" s="67"/>
      <c r="J5722" s="67"/>
      <c r="K5722" s="4"/>
      <c r="N5722" s="22"/>
      <c r="Q5722" s="22"/>
      <c r="T5722" s="22"/>
      <c r="W5722" s="22"/>
      <c r="Z5722" s="22"/>
      <c r="AC5722" s="22"/>
      <c r="AF5722" s="22"/>
      <c r="AI5722" s="22"/>
      <c r="AL5722" s="22"/>
      <c r="AO5722" s="22"/>
      <c r="AR5722" s="22"/>
      <c r="AU5722" s="22"/>
      <c r="AX5722" s="22"/>
      <c r="BA5722" s="22"/>
      <c r="BD5722" s="22"/>
    </row>
    <row r="5723" spans="2:56" x14ac:dyDescent="0.3">
      <c r="B5723" s="22"/>
      <c r="C5723" s="55"/>
      <c r="D5723" s="44"/>
      <c r="G5723" s="22"/>
      <c r="H5723" s="44"/>
      <c r="I5723" s="67"/>
      <c r="J5723" s="67"/>
      <c r="K5723" s="4"/>
      <c r="N5723" s="22"/>
      <c r="Q5723" s="22"/>
      <c r="T5723" s="22"/>
      <c r="W5723" s="22"/>
      <c r="Z5723" s="22"/>
      <c r="AC5723" s="22"/>
      <c r="AF5723" s="22"/>
      <c r="AI5723" s="22"/>
      <c r="AL5723" s="22"/>
      <c r="AO5723" s="22"/>
      <c r="AR5723" s="22"/>
      <c r="AU5723" s="22"/>
      <c r="AX5723" s="22"/>
      <c r="BA5723" s="22"/>
      <c r="BD5723" s="22"/>
    </row>
    <row r="5724" spans="2:56" x14ac:dyDescent="0.3">
      <c r="B5724" s="22"/>
      <c r="C5724" s="55"/>
      <c r="D5724" s="44"/>
      <c r="G5724" s="22"/>
      <c r="H5724" s="44"/>
      <c r="I5724" s="67"/>
      <c r="J5724" s="67"/>
      <c r="K5724" s="4"/>
      <c r="N5724" s="22"/>
      <c r="Q5724" s="22"/>
      <c r="T5724" s="22"/>
      <c r="W5724" s="22"/>
      <c r="Z5724" s="22"/>
      <c r="AC5724" s="22"/>
      <c r="AF5724" s="22"/>
      <c r="AI5724" s="22"/>
      <c r="AL5724" s="22"/>
      <c r="AO5724" s="22"/>
      <c r="AR5724" s="22"/>
      <c r="AU5724" s="22"/>
      <c r="AX5724" s="22"/>
      <c r="BA5724" s="22"/>
      <c r="BD5724" s="22"/>
    </row>
    <row r="5725" spans="2:56" x14ac:dyDescent="0.3">
      <c r="B5725" s="22"/>
      <c r="C5725" s="55"/>
      <c r="D5725" s="44"/>
      <c r="G5725" s="22"/>
      <c r="H5725" s="44"/>
      <c r="I5725" s="67"/>
      <c r="J5725" s="67"/>
      <c r="K5725" s="4"/>
      <c r="N5725" s="22"/>
      <c r="Q5725" s="22"/>
      <c r="T5725" s="22"/>
      <c r="W5725" s="22"/>
      <c r="Z5725" s="22"/>
      <c r="AC5725" s="22"/>
      <c r="AF5725" s="22"/>
      <c r="AI5725" s="22"/>
      <c r="AL5725" s="22"/>
      <c r="AO5725" s="22"/>
      <c r="AR5725" s="22"/>
      <c r="AU5725" s="22"/>
      <c r="AX5725" s="22"/>
      <c r="BA5725" s="22"/>
      <c r="BD5725" s="22"/>
    </row>
    <row r="5726" spans="2:56" x14ac:dyDescent="0.3">
      <c r="B5726" s="22"/>
      <c r="C5726" s="55"/>
      <c r="D5726" s="44"/>
      <c r="G5726" s="22"/>
      <c r="H5726" s="44"/>
      <c r="I5726" s="67"/>
      <c r="J5726" s="67"/>
      <c r="K5726" s="4"/>
      <c r="N5726" s="22"/>
      <c r="Q5726" s="22"/>
      <c r="T5726" s="22"/>
      <c r="W5726" s="22"/>
      <c r="Z5726" s="22"/>
      <c r="AC5726" s="22"/>
      <c r="AF5726" s="22"/>
      <c r="AI5726" s="22"/>
      <c r="AL5726" s="22"/>
      <c r="AO5726" s="22"/>
      <c r="AR5726" s="22"/>
      <c r="AU5726" s="22"/>
      <c r="AX5726" s="22"/>
      <c r="BA5726" s="22"/>
      <c r="BD5726" s="22"/>
    </row>
    <row r="5727" spans="2:56" x14ac:dyDescent="0.3">
      <c r="B5727" s="22"/>
      <c r="C5727" s="55"/>
      <c r="D5727" s="44"/>
      <c r="G5727" s="22"/>
      <c r="H5727" s="44"/>
      <c r="I5727" s="67"/>
      <c r="J5727" s="67"/>
      <c r="K5727" s="4"/>
      <c r="N5727" s="22"/>
      <c r="Q5727" s="22"/>
      <c r="T5727" s="22"/>
      <c r="W5727" s="22"/>
      <c r="Z5727" s="22"/>
      <c r="AC5727" s="22"/>
      <c r="AF5727" s="22"/>
      <c r="AI5727" s="22"/>
      <c r="AL5727" s="22"/>
      <c r="AO5727" s="22"/>
      <c r="AR5727" s="22"/>
      <c r="AU5727" s="22"/>
      <c r="AX5727" s="22"/>
      <c r="BA5727" s="22"/>
      <c r="BD5727" s="22"/>
    </row>
    <row r="5728" spans="2:56" x14ac:dyDescent="0.3">
      <c r="B5728" s="22"/>
      <c r="C5728" s="55"/>
      <c r="D5728" s="44"/>
      <c r="G5728" s="22"/>
      <c r="H5728" s="44"/>
      <c r="I5728" s="67"/>
      <c r="J5728" s="67"/>
      <c r="K5728" s="4"/>
      <c r="N5728" s="22"/>
      <c r="Q5728" s="22"/>
      <c r="T5728" s="22"/>
      <c r="W5728" s="22"/>
      <c r="Z5728" s="22"/>
      <c r="AC5728" s="22"/>
      <c r="AF5728" s="22"/>
      <c r="AI5728" s="22"/>
      <c r="AL5728" s="22"/>
      <c r="AO5728" s="22"/>
      <c r="AR5728" s="22"/>
      <c r="AU5728" s="22"/>
      <c r="AX5728" s="22"/>
      <c r="BA5728" s="22"/>
      <c r="BD5728" s="22"/>
    </row>
    <row r="5729" spans="2:56" x14ac:dyDescent="0.3">
      <c r="B5729" s="22"/>
      <c r="C5729" s="55"/>
      <c r="D5729" s="44"/>
      <c r="G5729" s="22"/>
      <c r="H5729" s="44"/>
      <c r="I5729" s="67"/>
      <c r="J5729" s="67"/>
      <c r="K5729" s="4"/>
      <c r="N5729" s="22"/>
      <c r="Q5729" s="22"/>
      <c r="T5729" s="22"/>
      <c r="W5729" s="22"/>
      <c r="Z5729" s="22"/>
      <c r="AC5729" s="22"/>
      <c r="AF5729" s="22"/>
      <c r="AI5729" s="22"/>
      <c r="AL5729" s="22"/>
      <c r="AO5729" s="22"/>
      <c r="AR5729" s="22"/>
      <c r="AU5729" s="22"/>
      <c r="AX5729" s="22"/>
      <c r="BA5729" s="22"/>
      <c r="BD5729" s="22"/>
    </row>
    <row r="5730" spans="2:56" x14ac:dyDescent="0.3">
      <c r="B5730" s="22"/>
      <c r="C5730" s="55"/>
      <c r="D5730" s="44"/>
      <c r="G5730" s="22"/>
      <c r="H5730" s="44"/>
      <c r="I5730" s="67"/>
      <c r="J5730" s="67"/>
      <c r="K5730" s="4"/>
      <c r="N5730" s="22"/>
      <c r="Q5730" s="22"/>
      <c r="T5730" s="22"/>
      <c r="W5730" s="22"/>
      <c r="Z5730" s="22"/>
      <c r="AC5730" s="22"/>
      <c r="AF5730" s="22"/>
      <c r="AI5730" s="22"/>
      <c r="AL5730" s="22"/>
      <c r="AO5730" s="22"/>
      <c r="AR5730" s="22"/>
      <c r="AU5730" s="22"/>
      <c r="AX5730" s="22"/>
      <c r="BA5730" s="22"/>
      <c r="BD5730" s="22"/>
    </row>
    <row r="5731" spans="2:56" x14ac:dyDescent="0.3">
      <c r="B5731" s="22"/>
      <c r="C5731" s="55"/>
      <c r="D5731" s="44"/>
      <c r="G5731" s="22"/>
      <c r="H5731" s="44"/>
      <c r="I5731" s="67"/>
      <c r="J5731" s="67"/>
      <c r="K5731" s="4"/>
      <c r="N5731" s="22"/>
      <c r="Q5731" s="22"/>
      <c r="T5731" s="22"/>
      <c r="W5731" s="22"/>
      <c r="Z5731" s="22"/>
      <c r="AC5731" s="22"/>
      <c r="AF5731" s="22"/>
      <c r="AI5731" s="22"/>
      <c r="AL5731" s="22"/>
      <c r="AO5731" s="22"/>
      <c r="AR5731" s="22"/>
      <c r="AU5731" s="22"/>
      <c r="AX5731" s="22"/>
      <c r="BA5731" s="22"/>
      <c r="BD5731" s="22"/>
    </row>
    <row r="5732" spans="2:56" x14ac:dyDescent="0.3">
      <c r="B5732" s="22"/>
      <c r="C5732" s="55"/>
      <c r="D5732" s="44"/>
      <c r="G5732" s="22"/>
      <c r="H5732" s="44"/>
      <c r="I5732" s="67"/>
      <c r="J5732" s="67"/>
      <c r="K5732" s="4"/>
      <c r="N5732" s="22"/>
      <c r="Q5732" s="22"/>
      <c r="T5732" s="22"/>
      <c r="W5732" s="22"/>
      <c r="Z5732" s="22"/>
      <c r="AC5732" s="22"/>
      <c r="AF5732" s="22"/>
      <c r="AI5732" s="22"/>
      <c r="AL5732" s="22"/>
      <c r="AO5732" s="22"/>
      <c r="AR5732" s="22"/>
      <c r="AU5732" s="22"/>
      <c r="AX5732" s="22"/>
      <c r="BA5732" s="22"/>
      <c r="BD5732" s="22"/>
    </row>
    <row r="5733" spans="2:56" x14ac:dyDescent="0.3">
      <c r="B5733" s="22"/>
      <c r="C5733" s="55"/>
      <c r="D5733" s="44"/>
      <c r="G5733" s="22"/>
      <c r="H5733" s="44"/>
      <c r="I5733" s="67"/>
      <c r="J5733" s="67"/>
      <c r="K5733" s="4"/>
      <c r="N5733" s="22"/>
      <c r="Q5733" s="22"/>
      <c r="T5733" s="22"/>
      <c r="W5733" s="22"/>
      <c r="Z5733" s="22"/>
      <c r="AC5733" s="22"/>
      <c r="AF5733" s="22"/>
      <c r="AI5733" s="22"/>
      <c r="AL5733" s="22"/>
      <c r="AO5733" s="22"/>
      <c r="AR5733" s="22"/>
      <c r="AU5733" s="22"/>
      <c r="AX5733" s="22"/>
      <c r="BA5733" s="22"/>
      <c r="BD5733" s="22"/>
    </row>
    <row r="5734" spans="2:56" x14ac:dyDescent="0.3">
      <c r="B5734" s="22"/>
      <c r="C5734" s="55"/>
      <c r="D5734" s="44"/>
      <c r="G5734" s="22"/>
      <c r="H5734" s="44"/>
      <c r="I5734" s="67"/>
      <c r="J5734" s="67"/>
      <c r="K5734" s="4"/>
      <c r="N5734" s="22"/>
      <c r="Q5734" s="22"/>
      <c r="T5734" s="22"/>
      <c r="W5734" s="22"/>
      <c r="Z5734" s="22"/>
      <c r="AC5734" s="22"/>
      <c r="AF5734" s="22"/>
      <c r="AI5734" s="22"/>
      <c r="AL5734" s="22"/>
      <c r="AO5734" s="22"/>
      <c r="AR5734" s="22"/>
      <c r="AU5734" s="22"/>
      <c r="AX5734" s="22"/>
      <c r="BA5734" s="22"/>
      <c r="BD5734" s="22"/>
    </row>
    <row r="5735" spans="2:56" x14ac:dyDescent="0.3">
      <c r="B5735" s="22"/>
      <c r="C5735" s="55"/>
      <c r="D5735" s="44"/>
      <c r="G5735" s="22"/>
      <c r="H5735" s="44"/>
      <c r="I5735" s="67"/>
      <c r="J5735" s="67"/>
      <c r="K5735" s="4"/>
      <c r="N5735" s="22"/>
      <c r="Q5735" s="22"/>
      <c r="T5735" s="22"/>
      <c r="W5735" s="22"/>
      <c r="Z5735" s="22"/>
      <c r="AC5735" s="22"/>
      <c r="AF5735" s="22"/>
      <c r="AI5735" s="22"/>
      <c r="AL5735" s="22"/>
      <c r="AO5735" s="22"/>
      <c r="AR5735" s="22"/>
      <c r="AU5735" s="22"/>
      <c r="AX5735" s="22"/>
      <c r="BA5735" s="22"/>
      <c r="BD5735" s="22"/>
    </row>
    <row r="5736" spans="2:56" x14ac:dyDescent="0.3">
      <c r="B5736" s="22"/>
      <c r="C5736" s="55"/>
      <c r="D5736" s="44"/>
      <c r="G5736" s="22"/>
      <c r="H5736" s="44"/>
      <c r="I5736" s="67"/>
      <c r="J5736" s="67"/>
      <c r="K5736" s="4"/>
      <c r="N5736" s="22"/>
      <c r="Q5736" s="22"/>
      <c r="T5736" s="22"/>
      <c r="W5736" s="22"/>
      <c r="Z5736" s="22"/>
      <c r="AC5736" s="22"/>
      <c r="AF5736" s="22"/>
      <c r="AI5736" s="22"/>
      <c r="AL5736" s="22"/>
      <c r="AO5736" s="22"/>
      <c r="AR5736" s="22"/>
      <c r="AU5736" s="22"/>
      <c r="AX5736" s="22"/>
      <c r="BA5736" s="22"/>
      <c r="BD5736" s="22"/>
    </row>
    <row r="5737" spans="2:56" x14ac:dyDescent="0.3">
      <c r="B5737" s="22"/>
      <c r="C5737" s="55"/>
      <c r="D5737" s="44"/>
      <c r="G5737" s="22"/>
      <c r="H5737" s="44"/>
      <c r="I5737" s="67"/>
      <c r="J5737" s="67"/>
      <c r="K5737" s="4"/>
      <c r="N5737" s="22"/>
      <c r="Q5737" s="22"/>
      <c r="T5737" s="22"/>
      <c r="W5737" s="22"/>
      <c r="Z5737" s="22"/>
      <c r="AC5737" s="22"/>
      <c r="AF5737" s="22"/>
      <c r="AI5737" s="22"/>
      <c r="AL5737" s="22"/>
      <c r="AO5737" s="22"/>
      <c r="AR5737" s="22"/>
      <c r="AU5737" s="22"/>
      <c r="AX5737" s="22"/>
      <c r="BA5737" s="22"/>
      <c r="BD5737" s="22"/>
    </row>
    <row r="5738" spans="2:56" x14ac:dyDescent="0.3">
      <c r="B5738" s="22"/>
      <c r="C5738" s="55"/>
      <c r="D5738" s="44"/>
      <c r="G5738" s="22"/>
      <c r="H5738" s="44"/>
      <c r="I5738" s="67"/>
      <c r="J5738" s="67"/>
      <c r="K5738" s="4"/>
      <c r="N5738" s="22"/>
      <c r="Q5738" s="22"/>
      <c r="T5738" s="22"/>
      <c r="W5738" s="22"/>
      <c r="Z5738" s="22"/>
      <c r="AC5738" s="22"/>
      <c r="AF5738" s="22"/>
      <c r="AI5738" s="22"/>
      <c r="AL5738" s="22"/>
      <c r="AO5738" s="22"/>
      <c r="AR5738" s="22"/>
      <c r="AU5738" s="22"/>
      <c r="AX5738" s="22"/>
      <c r="BA5738" s="22"/>
      <c r="BD5738" s="22"/>
    </row>
    <row r="5739" spans="2:56" x14ac:dyDescent="0.3">
      <c r="B5739" s="22"/>
      <c r="C5739" s="55"/>
      <c r="D5739" s="44"/>
      <c r="G5739" s="22"/>
      <c r="H5739" s="44"/>
      <c r="I5739" s="67"/>
      <c r="J5739" s="67"/>
      <c r="K5739" s="4"/>
      <c r="N5739" s="22"/>
      <c r="Q5739" s="22"/>
      <c r="T5739" s="22"/>
      <c r="W5739" s="22"/>
      <c r="Z5739" s="22"/>
      <c r="AC5739" s="22"/>
      <c r="AF5739" s="22"/>
      <c r="AI5739" s="22"/>
      <c r="AL5739" s="22"/>
      <c r="AO5739" s="22"/>
      <c r="AR5739" s="22"/>
      <c r="AU5739" s="22"/>
      <c r="AX5739" s="22"/>
      <c r="BA5739" s="22"/>
      <c r="BD5739" s="22"/>
    </row>
    <row r="5740" spans="2:56" x14ac:dyDescent="0.3">
      <c r="B5740" s="22"/>
      <c r="C5740" s="55"/>
      <c r="D5740" s="44"/>
      <c r="G5740" s="22"/>
      <c r="H5740" s="44"/>
      <c r="I5740" s="67"/>
      <c r="J5740" s="67"/>
      <c r="K5740" s="4"/>
      <c r="N5740" s="22"/>
      <c r="Q5740" s="22"/>
      <c r="T5740" s="22"/>
      <c r="W5740" s="22"/>
      <c r="Z5740" s="22"/>
      <c r="AC5740" s="22"/>
      <c r="AF5740" s="22"/>
      <c r="AI5740" s="22"/>
      <c r="AL5740" s="22"/>
      <c r="AO5740" s="22"/>
      <c r="AR5740" s="22"/>
      <c r="AU5740" s="22"/>
      <c r="AX5740" s="22"/>
      <c r="BA5740" s="22"/>
      <c r="BD5740" s="22"/>
    </row>
    <row r="5741" spans="2:56" x14ac:dyDescent="0.3">
      <c r="B5741" s="22"/>
      <c r="C5741" s="55"/>
      <c r="D5741" s="44"/>
      <c r="G5741" s="22"/>
      <c r="H5741" s="44"/>
      <c r="I5741" s="67"/>
      <c r="J5741" s="67"/>
      <c r="K5741" s="4"/>
      <c r="N5741" s="22"/>
      <c r="Q5741" s="22"/>
      <c r="T5741" s="22"/>
      <c r="W5741" s="22"/>
      <c r="Z5741" s="22"/>
      <c r="AC5741" s="22"/>
      <c r="AF5741" s="22"/>
      <c r="AI5741" s="22"/>
      <c r="AL5741" s="22"/>
      <c r="AO5741" s="22"/>
      <c r="AR5741" s="22"/>
      <c r="AU5741" s="22"/>
      <c r="AX5741" s="22"/>
      <c r="BA5741" s="22"/>
      <c r="BD5741" s="22"/>
    </row>
    <row r="5742" spans="2:56" x14ac:dyDescent="0.3">
      <c r="B5742" s="22"/>
      <c r="C5742" s="55"/>
      <c r="D5742" s="44"/>
      <c r="G5742" s="22"/>
      <c r="H5742" s="44"/>
      <c r="I5742" s="67"/>
      <c r="J5742" s="67"/>
      <c r="K5742" s="4"/>
      <c r="N5742" s="22"/>
      <c r="Q5742" s="22"/>
      <c r="T5742" s="22"/>
      <c r="W5742" s="22"/>
      <c r="Z5742" s="22"/>
      <c r="AC5742" s="22"/>
      <c r="AF5742" s="22"/>
      <c r="AI5742" s="22"/>
      <c r="AL5742" s="22"/>
      <c r="AO5742" s="22"/>
      <c r="AR5742" s="22"/>
      <c r="AU5742" s="22"/>
      <c r="AX5742" s="22"/>
      <c r="BA5742" s="22"/>
      <c r="BD5742" s="22"/>
    </row>
    <row r="5743" spans="2:56" x14ac:dyDescent="0.3">
      <c r="B5743" s="22"/>
      <c r="C5743" s="55"/>
      <c r="D5743" s="44"/>
      <c r="G5743" s="22"/>
      <c r="H5743" s="44"/>
      <c r="I5743" s="67"/>
      <c r="J5743" s="67"/>
      <c r="K5743" s="4"/>
      <c r="N5743" s="22"/>
      <c r="Q5743" s="22"/>
      <c r="T5743" s="22"/>
      <c r="W5743" s="22"/>
      <c r="Z5743" s="22"/>
      <c r="AC5743" s="22"/>
      <c r="AF5743" s="22"/>
      <c r="AI5743" s="22"/>
      <c r="AL5743" s="22"/>
      <c r="AO5743" s="22"/>
      <c r="AR5743" s="22"/>
      <c r="AU5743" s="22"/>
      <c r="AX5743" s="22"/>
      <c r="BA5743" s="22"/>
      <c r="BD5743" s="22"/>
    </row>
    <row r="5744" spans="2:56" x14ac:dyDescent="0.3">
      <c r="B5744" s="22"/>
      <c r="C5744" s="55"/>
      <c r="D5744" s="44"/>
      <c r="G5744" s="22"/>
      <c r="H5744" s="44"/>
      <c r="I5744" s="67"/>
      <c r="J5744" s="67"/>
      <c r="K5744" s="4"/>
      <c r="N5744" s="22"/>
      <c r="Q5744" s="22"/>
      <c r="T5744" s="22"/>
      <c r="W5744" s="22"/>
      <c r="Z5744" s="22"/>
      <c r="AC5744" s="22"/>
      <c r="AF5744" s="22"/>
      <c r="AI5744" s="22"/>
      <c r="AL5744" s="22"/>
      <c r="AO5744" s="22"/>
      <c r="AR5744" s="22"/>
      <c r="AU5744" s="22"/>
      <c r="AX5744" s="22"/>
      <c r="BA5744" s="22"/>
      <c r="BD5744" s="22"/>
    </row>
    <row r="5745" spans="2:56" x14ac:dyDescent="0.3">
      <c r="B5745" s="22"/>
      <c r="C5745" s="55"/>
      <c r="D5745" s="44"/>
      <c r="G5745" s="22"/>
      <c r="H5745" s="44"/>
      <c r="I5745" s="67"/>
      <c r="J5745" s="67"/>
      <c r="K5745" s="4"/>
      <c r="N5745" s="22"/>
      <c r="Q5745" s="22"/>
      <c r="T5745" s="22"/>
      <c r="W5745" s="22"/>
      <c r="Z5745" s="22"/>
      <c r="AC5745" s="22"/>
      <c r="AF5745" s="22"/>
      <c r="AI5745" s="22"/>
      <c r="AL5745" s="22"/>
      <c r="AO5745" s="22"/>
      <c r="AR5745" s="22"/>
      <c r="AU5745" s="22"/>
      <c r="AX5745" s="22"/>
      <c r="BA5745" s="22"/>
      <c r="BD5745" s="22"/>
    </row>
    <row r="5746" spans="2:56" x14ac:dyDescent="0.3">
      <c r="B5746" s="22"/>
      <c r="C5746" s="55"/>
      <c r="D5746" s="44"/>
      <c r="G5746" s="22"/>
      <c r="H5746" s="44"/>
      <c r="I5746" s="67"/>
      <c r="J5746" s="67"/>
      <c r="K5746" s="4"/>
      <c r="N5746" s="22"/>
      <c r="Q5746" s="22"/>
      <c r="T5746" s="22"/>
      <c r="W5746" s="22"/>
      <c r="Z5746" s="22"/>
      <c r="AC5746" s="22"/>
      <c r="AF5746" s="22"/>
      <c r="AI5746" s="22"/>
      <c r="AL5746" s="22"/>
      <c r="AO5746" s="22"/>
      <c r="AR5746" s="22"/>
      <c r="AU5746" s="22"/>
      <c r="AX5746" s="22"/>
      <c r="BA5746" s="22"/>
      <c r="BD5746" s="22"/>
    </row>
    <row r="5747" spans="2:56" x14ac:dyDescent="0.3">
      <c r="B5747" s="22"/>
      <c r="C5747" s="55"/>
      <c r="D5747" s="44"/>
      <c r="G5747" s="22"/>
      <c r="H5747" s="44"/>
      <c r="I5747" s="67"/>
      <c r="J5747" s="67"/>
      <c r="K5747" s="4"/>
      <c r="N5747" s="22"/>
      <c r="Q5747" s="22"/>
      <c r="T5747" s="22"/>
      <c r="W5747" s="22"/>
      <c r="Z5747" s="22"/>
      <c r="AC5747" s="22"/>
      <c r="AF5747" s="22"/>
      <c r="AI5747" s="22"/>
      <c r="AL5747" s="22"/>
      <c r="AO5747" s="22"/>
      <c r="AR5747" s="22"/>
      <c r="AU5747" s="22"/>
      <c r="AX5747" s="22"/>
      <c r="BA5747" s="22"/>
      <c r="BD5747" s="22"/>
    </row>
    <row r="5748" spans="2:56" x14ac:dyDescent="0.3">
      <c r="B5748" s="22"/>
      <c r="C5748" s="55"/>
      <c r="D5748" s="44"/>
      <c r="G5748" s="22"/>
      <c r="H5748" s="44"/>
      <c r="I5748" s="67"/>
      <c r="J5748" s="67"/>
      <c r="K5748" s="4"/>
      <c r="N5748" s="22"/>
      <c r="Q5748" s="22"/>
      <c r="T5748" s="22"/>
      <c r="W5748" s="22"/>
      <c r="Z5748" s="22"/>
      <c r="AC5748" s="22"/>
      <c r="AF5748" s="22"/>
      <c r="AI5748" s="22"/>
      <c r="AL5748" s="22"/>
      <c r="AO5748" s="22"/>
      <c r="AR5748" s="22"/>
      <c r="AU5748" s="22"/>
      <c r="AX5748" s="22"/>
      <c r="BA5748" s="22"/>
      <c r="BD5748" s="22"/>
    </row>
    <row r="5749" spans="2:56" x14ac:dyDescent="0.3">
      <c r="B5749" s="22"/>
      <c r="C5749" s="55"/>
      <c r="D5749" s="44"/>
      <c r="G5749" s="22"/>
      <c r="H5749" s="44"/>
      <c r="I5749" s="67"/>
      <c r="J5749" s="67"/>
      <c r="K5749" s="4"/>
      <c r="N5749" s="22"/>
      <c r="Q5749" s="22"/>
      <c r="T5749" s="22"/>
      <c r="W5749" s="22"/>
      <c r="Z5749" s="22"/>
      <c r="AC5749" s="22"/>
      <c r="AF5749" s="22"/>
      <c r="AI5749" s="22"/>
      <c r="AL5749" s="22"/>
      <c r="AO5749" s="22"/>
      <c r="AR5749" s="22"/>
      <c r="AU5749" s="22"/>
      <c r="AX5749" s="22"/>
      <c r="BA5749" s="22"/>
      <c r="BD5749" s="22"/>
    </row>
    <row r="5750" spans="2:56" x14ac:dyDescent="0.3">
      <c r="B5750" s="22"/>
      <c r="C5750" s="55"/>
      <c r="D5750" s="44"/>
      <c r="G5750" s="22"/>
      <c r="H5750" s="44"/>
      <c r="I5750" s="67"/>
      <c r="J5750" s="67"/>
      <c r="K5750" s="4"/>
      <c r="N5750" s="22"/>
      <c r="Q5750" s="22"/>
      <c r="T5750" s="22"/>
      <c r="W5750" s="22"/>
      <c r="Z5750" s="22"/>
      <c r="AC5750" s="22"/>
      <c r="AF5750" s="22"/>
      <c r="AI5750" s="22"/>
      <c r="AL5750" s="22"/>
      <c r="AO5750" s="22"/>
      <c r="AR5750" s="22"/>
      <c r="AU5750" s="22"/>
      <c r="AX5750" s="22"/>
      <c r="BA5750" s="22"/>
      <c r="BD5750" s="22"/>
    </row>
    <row r="5751" spans="2:56" x14ac:dyDescent="0.3">
      <c r="B5751" s="22"/>
      <c r="C5751" s="55"/>
      <c r="D5751" s="44"/>
      <c r="G5751" s="22"/>
      <c r="H5751" s="44"/>
      <c r="I5751" s="67"/>
      <c r="J5751" s="67"/>
      <c r="K5751" s="4"/>
      <c r="N5751" s="22"/>
      <c r="Q5751" s="22"/>
      <c r="T5751" s="22"/>
      <c r="W5751" s="22"/>
      <c r="Z5751" s="22"/>
      <c r="AC5751" s="22"/>
      <c r="AF5751" s="22"/>
      <c r="AI5751" s="22"/>
      <c r="AL5751" s="22"/>
      <c r="AO5751" s="22"/>
      <c r="AR5751" s="22"/>
      <c r="AU5751" s="22"/>
      <c r="AX5751" s="22"/>
      <c r="BA5751" s="22"/>
      <c r="BD5751" s="22"/>
    </row>
    <row r="5752" spans="2:56" x14ac:dyDescent="0.3">
      <c r="B5752" s="22"/>
      <c r="C5752" s="55"/>
      <c r="D5752" s="44"/>
      <c r="G5752" s="22"/>
      <c r="H5752" s="44"/>
      <c r="I5752" s="67"/>
      <c r="J5752" s="67"/>
      <c r="K5752" s="4"/>
      <c r="N5752" s="22"/>
      <c r="Q5752" s="22"/>
      <c r="T5752" s="22"/>
      <c r="W5752" s="22"/>
      <c r="Z5752" s="22"/>
      <c r="AC5752" s="22"/>
      <c r="AF5752" s="22"/>
      <c r="AI5752" s="22"/>
      <c r="AL5752" s="22"/>
      <c r="AO5752" s="22"/>
      <c r="AR5752" s="22"/>
      <c r="AU5752" s="22"/>
      <c r="AX5752" s="22"/>
      <c r="BA5752" s="22"/>
      <c r="BD5752" s="22"/>
    </row>
    <row r="5753" spans="2:56" x14ac:dyDescent="0.3">
      <c r="B5753" s="22"/>
      <c r="C5753" s="55"/>
      <c r="D5753" s="44"/>
      <c r="G5753" s="22"/>
      <c r="H5753" s="44"/>
      <c r="I5753" s="67"/>
      <c r="J5753" s="67"/>
      <c r="K5753" s="4"/>
      <c r="N5753" s="22"/>
      <c r="Q5753" s="22"/>
      <c r="T5753" s="22"/>
      <c r="W5753" s="22"/>
      <c r="Z5753" s="22"/>
      <c r="AC5753" s="22"/>
      <c r="AF5753" s="22"/>
      <c r="AI5753" s="22"/>
      <c r="AL5753" s="22"/>
      <c r="AO5753" s="22"/>
      <c r="AR5753" s="22"/>
      <c r="AU5753" s="22"/>
      <c r="AX5753" s="22"/>
      <c r="BA5753" s="22"/>
      <c r="BD5753" s="22"/>
    </row>
    <row r="5754" spans="2:56" x14ac:dyDescent="0.3">
      <c r="B5754" s="22"/>
      <c r="C5754" s="55"/>
      <c r="D5754" s="44"/>
      <c r="G5754" s="22"/>
      <c r="H5754" s="44"/>
      <c r="I5754" s="67"/>
      <c r="J5754" s="67"/>
      <c r="K5754" s="4"/>
      <c r="N5754" s="22"/>
      <c r="Q5754" s="22"/>
      <c r="T5754" s="22"/>
      <c r="W5754" s="22"/>
      <c r="Z5754" s="22"/>
      <c r="AC5754" s="22"/>
      <c r="AF5754" s="22"/>
      <c r="AI5754" s="22"/>
      <c r="AL5754" s="22"/>
      <c r="AO5754" s="22"/>
      <c r="AR5754" s="22"/>
      <c r="AU5754" s="22"/>
      <c r="AX5754" s="22"/>
      <c r="BA5754" s="22"/>
      <c r="BD5754" s="22"/>
    </row>
    <row r="5755" spans="2:56" x14ac:dyDescent="0.3">
      <c r="B5755" s="22"/>
      <c r="C5755" s="55"/>
      <c r="D5755" s="44"/>
      <c r="G5755" s="22"/>
      <c r="H5755" s="44"/>
      <c r="I5755" s="67"/>
      <c r="J5755" s="67"/>
      <c r="K5755" s="4"/>
      <c r="N5755" s="22"/>
      <c r="Q5755" s="22"/>
      <c r="T5755" s="22"/>
      <c r="W5755" s="22"/>
      <c r="Z5755" s="22"/>
      <c r="AC5755" s="22"/>
      <c r="AF5755" s="22"/>
      <c r="AI5755" s="22"/>
      <c r="AL5755" s="22"/>
      <c r="AO5755" s="22"/>
      <c r="AR5755" s="22"/>
      <c r="AU5755" s="22"/>
      <c r="AX5755" s="22"/>
      <c r="BA5755" s="22"/>
      <c r="BD5755" s="22"/>
    </row>
    <row r="5756" spans="2:56" x14ac:dyDescent="0.3">
      <c r="B5756" s="22"/>
      <c r="C5756" s="55"/>
      <c r="D5756" s="44"/>
      <c r="G5756" s="22"/>
      <c r="H5756" s="44"/>
      <c r="I5756" s="67"/>
      <c r="J5756" s="67"/>
      <c r="K5756" s="4"/>
      <c r="N5756" s="22"/>
      <c r="Q5756" s="22"/>
      <c r="T5756" s="22"/>
      <c r="W5756" s="22"/>
      <c r="Z5756" s="22"/>
      <c r="AC5756" s="22"/>
      <c r="AF5756" s="22"/>
      <c r="AI5756" s="22"/>
      <c r="AL5756" s="22"/>
      <c r="AO5756" s="22"/>
      <c r="AR5756" s="22"/>
      <c r="AU5756" s="22"/>
      <c r="AX5756" s="22"/>
      <c r="BA5756" s="22"/>
      <c r="BD5756" s="22"/>
    </row>
    <row r="5757" spans="2:56" x14ac:dyDescent="0.3">
      <c r="B5757" s="22"/>
      <c r="C5757" s="55"/>
      <c r="D5757" s="44"/>
      <c r="G5757" s="22"/>
      <c r="H5757" s="44"/>
      <c r="I5757" s="67"/>
      <c r="J5757" s="67"/>
      <c r="K5757" s="4"/>
      <c r="N5757" s="22"/>
      <c r="Q5757" s="22"/>
      <c r="T5757" s="22"/>
      <c r="W5757" s="22"/>
      <c r="Z5757" s="22"/>
      <c r="AC5757" s="22"/>
      <c r="AF5757" s="22"/>
      <c r="AI5757" s="22"/>
      <c r="AL5757" s="22"/>
      <c r="AO5757" s="22"/>
      <c r="AR5757" s="22"/>
      <c r="AU5757" s="22"/>
      <c r="AX5757" s="22"/>
      <c r="BA5757" s="22"/>
      <c r="BD5757" s="22"/>
    </row>
    <row r="5758" spans="2:56" x14ac:dyDescent="0.3">
      <c r="B5758" s="22"/>
      <c r="C5758" s="55"/>
      <c r="D5758" s="44"/>
      <c r="G5758" s="22"/>
      <c r="H5758" s="44"/>
      <c r="I5758" s="67"/>
      <c r="J5758" s="67"/>
      <c r="K5758" s="4"/>
      <c r="N5758" s="22"/>
      <c r="Q5758" s="22"/>
      <c r="T5758" s="22"/>
      <c r="W5758" s="22"/>
      <c r="Z5758" s="22"/>
      <c r="AC5758" s="22"/>
      <c r="AF5758" s="22"/>
      <c r="AI5758" s="22"/>
      <c r="AL5758" s="22"/>
      <c r="AO5758" s="22"/>
      <c r="AR5758" s="22"/>
      <c r="AU5758" s="22"/>
      <c r="AX5758" s="22"/>
      <c r="BA5758" s="22"/>
      <c r="BD5758" s="22"/>
    </row>
    <row r="5759" spans="2:56" x14ac:dyDescent="0.3">
      <c r="B5759" s="22"/>
      <c r="C5759" s="55"/>
      <c r="D5759" s="44"/>
      <c r="G5759" s="22"/>
      <c r="H5759" s="44"/>
      <c r="I5759" s="67"/>
      <c r="J5759" s="67"/>
      <c r="K5759" s="4"/>
      <c r="N5759" s="22"/>
      <c r="Q5759" s="22"/>
      <c r="T5759" s="22"/>
      <c r="W5759" s="22"/>
      <c r="Z5759" s="22"/>
      <c r="AC5759" s="22"/>
      <c r="AF5759" s="22"/>
      <c r="AI5759" s="22"/>
      <c r="AL5759" s="22"/>
      <c r="AO5759" s="22"/>
      <c r="AR5759" s="22"/>
      <c r="AU5759" s="22"/>
      <c r="AX5759" s="22"/>
      <c r="BA5759" s="22"/>
      <c r="BD5759" s="22"/>
    </row>
    <row r="5760" spans="2:56" x14ac:dyDescent="0.3">
      <c r="B5760" s="22"/>
      <c r="C5760" s="55"/>
      <c r="D5760" s="44"/>
      <c r="G5760" s="22"/>
      <c r="H5760" s="44"/>
      <c r="I5760" s="67"/>
      <c r="J5760" s="67"/>
      <c r="K5760" s="4"/>
      <c r="N5760" s="22"/>
      <c r="Q5760" s="22"/>
      <c r="T5760" s="22"/>
      <c r="W5760" s="22"/>
      <c r="Z5760" s="22"/>
      <c r="AC5760" s="22"/>
      <c r="AF5760" s="22"/>
      <c r="AI5760" s="22"/>
      <c r="AL5760" s="22"/>
      <c r="AO5760" s="22"/>
      <c r="AR5760" s="22"/>
      <c r="AU5760" s="22"/>
      <c r="AX5760" s="22"/>
      <c r="BA5760" s="22"/>
      <c r="BD5760" s="22"/>
    </row>
    <row r="5761" spans="2:56" x14ac:dyDescent="0.3">
      <c r="B5761" s="22"/>
      <c r="C5761" s="55"/>
      <c r="D5761" s="44"/>
      <c r="G5761" s="22"/>
      <c r="H5761" s="44"/>
      <c r="I5761" s="67"/>
      <c r="J5761" s="67"/>
      <c r="K5761" s="4"/>
      <c r="N5761" s="22"/>
      <c r="Q5761" s="22"/>
      <c r="T5761" s="22"/>
      <c r="W5761" s="22"/>
      <c r="Z5761" s="22"/>
      <c r="AC5761" s="22"/>
      <c r="AF5761" s="22"/>
      <c r="AI5761" s="22"/>
      <c r="AL5761" s="22"/>
      <c r="AO5761" s="22"/>
      <c r="AR5761" s="22"/>
      <c r="AU5761" s="22"/>
      <c r="AX5761" s="22"/>
      <c r="BA5761" s="22"/>
      <c r="BD5761" s="22"/>
    </row>
    <row r="5762" spans="2:56" x14ac:dyDescent="0.3">
      <c r="B5762" s="22"/>
      <c r="C5762" s="55"/>
      <c r="D5762" s="44"/>
      <c r="G5762" s="22"/>
      <c r="H5762" s="44"/>
      <c r="I5762" s="67"/>
      <c r="J5762" s="67"/>
      <c r="K5762" s="4"/>
      <c r="N5762" s="22"/>
      <c r="Q5762" s="22"/>
      <c r="T5762" s="22"/>
      <c r="W5762" s="22"/>
      <c r="Z5762" s="22"/>
      <c r="AC5762" s="22"/>
      <c r="AF5762" s="22"/>
      <c r="AI5762" s="22"/>
      <c r="AL5762" s="22"/>
      <c r="AO5762" s="22"/>
      <c r="AR5762" s="22"/>
      <c r="AU5762" s="22"/>
      <c r="AX5762" s="22"/>
      <c r="BA5762" s="22"/>
      <c r="BD5762" s="22"/>
    </row>
    <row r="5763" spans="2:56" x14ac:dyDescent="0.3">
      <c r="B5763" s="22"/>
      <c r="C5763" s="55"/>
      <c r="D5763" s="44"/>
      <c r="G5763" s="22"/>
      <c r="H5763" s="44"/>
      <c r="I5763" s="67"/>
      <c r="J5763" s="67"/>
      <c r="K5763" s="4"/>
      <c r="N5763" s="22"/>
      <c r="Q5763" s="22"/>
      <c r="T5763" s="22"/>
      <c r="W5763" s="22"/>
      <c r="Z5763" s="22"/>
      <c r="AC5763" s="22"/>
      <c r="AF5763" s="22"/>
      <c r="AI5763" s="22"/>
      <c r="AL5763" s="22"/>
      <c r="AO5763" s="22"/>
      <c r="AR5763" s="22"/>
      <c r="AU5763" s="22"/>
      <c r="AX5763" s="22"/>
      <c r="BA5763" s="22"/>
      <c r="BD5763" s="22"/>
    </row>
    <row r="5764" spans="2:56" x14ac:dyDescent="0.3">
      <c r="B5764" s="22"/>
      <c r="C5764" s="55"/>
      <c r="D5764" s="44"/>
      <c r="G5764" s="22"/>
      <c r="H5764" s="44"/>
      <c r="I5764" s="67"/>
      <c r="J5764" s="67"/>
      <c r="K5764" s="4"/>
      <c r="N5764" s="22"/>
      <c r="Q5764" s="22"/>
      <c r="T5764" s="22"/>
      <c r="W5764" s="22"/>
      <c r="Z5764" s="22"/>
      <c r="AC5764" s="22"/>
      <c r="AF5764" s="22"/>
      <c r="AI5764" s="22"/>
      <c r="AL5764" s="22"/>
      <c r="AO5764" s="22"/>
      <c r="AR5764" s="22"/>
      <c r="AU5764" s="22"/>
      <c r="AX5764" s="22"/>
      <c r="BA5764" s="22"/>
      <c r="BD5764" s="22"/>
    </row>
    <row r="5765" spans="2:56" x14ac:dyDescent="0.3">
      <c r="B5765" s="22"/>
      <c r="C5765" s="55"/>
      <c r="D5765" s="44"/>
      <c r="G5765" s="22"/>
      <c r="H5765" s="44"/>
      <c r="I5765" s="67"/>
      <c r="J5765" s="67"/>
      <c r="K5765" s="4"/>
      <c r="N5765" s="22"/>
      <c r="Q5765" s="22"/>
      <c r="T5765" s="22"/>
      <c r="W5765" s="22"/>
      <c r="Z5765" s="22"/>
      <c r="AC5765" s="22"/>
      <c r="AF5765" s="22"/>
      <c r="AI5765" s="22"/>
      <c r="AL5765" s="22"/>
      <c r="AO5765" s="22"/>
      <c r="AR5765" s="22"/>
      <c r="AU5765" s="22"/>
      <c r="AX5765" s="22"/>
      <c r="BA5765" s="22"/>
      <c r="BD5765" s="22"/>
    </row>
    <row r="5766" spans="2:56" x14ac:dyDescent="0.3">
      <c r="B5766" s="22"/>
      <c r="C5766" s="55"/>
      <c r="D5766" s="44"/>
      <c r="G5766" s="22"/>
      <c r="H5766" s="44"/>
      <c r="I5766" s="67"/>
      <c r="J5766" s="67"/>
      <c r="K5766" s="4"/>
      <c r="N5766" s="22"/>
      <c r="Q5766" s="22"/>
      <c r="T5766" s="22"/>
      <c r="W5766" s="22"/>
      <c r="Z5766" s="22"/>
      <c r="AC5766" s="22"/>
      <c r="AF5766" s="22"/>
      <c r="AI5766" s="22"/>
      <c r="AL5766" s="22"/>
      <c r="AO5766" s="22"/>
      <c r="AR5766" s="22"/>
      <c r="AU5766" s="22"/>
      <c r="AX5766" s="22"/>
      <c r="BA5766" s="22"/>
      <c r="BD5766" s="22"/>
    </row>
    <row r="5767" spans="2:56" x14ac:dyDescent="0.3">
      <c r="B5767" s="22"/>
      <c r="C5767" s="55"/>
      <c r="D5767" s="44"/>
      <c r="G5767" s="22"/>
      <c r="H5767" s="44"/>
      <c r="I5767" s="67"/>
      <c r="J5767" s="67"/>
      <c r="K5767" s="4"/>
      <c r="N5767" s="22"/>
      <c r="Q5767" s="22"/>
      <c r="T5767" s="22"/>
      <c r="W5767" s="22"/>
      <c r="Z5767" s="22"/>
      <c r="AC5767" s="22"/>
      <c r="AF5767" s="22"/>
      <c r="AI5767" s="22"/>
      <c r="AL5767" s="22"/>
      <c r="AO5767" s="22"/>
      <c r="AR5767" s="22"/>
      <c r="AU5767" s="22"/>
      <c r="AX5767" s="22"/>
      <c r="BA5767" s="22"/>
      <c r="BD5767" s="22"/>
    </row>
    <row r="5768" spans="2:56" x14ac:dyDescent="0.3">
      <c r="B5768" s="22"/>
      <c r="C5768" s="55"/>
      <c r="D5768" s="44"/>
      <c r="G5768" s="22"/>
      <c r="H5768" s="44"/>
      <c r="I5768" s="67"/>
      <c r="J5768" s="67"/>
      <c r="K5768" s="4"/>
      <c r="N5768" s="22"/>
      <c r="Q5768" s="22"/>
      <c r="T5768" s="22"/>
      <c r="W5768" s="22"/>
      <c r="Z5768" s="22"/>
      <c r="AC5768" s="22"/>
      <c r="AF5768" s="22"/>
      <c r="AI5768" s="22"/>
      <c r="AL5768" s="22"/>
      <c r="AO5768" s="22"/>
      <c r="AR5768" s="22"/>
      <c r="AU5768" s="22"/>
      <c r="AX5768" s="22"/>
      <c r="BA5768" s="22"/>
      <c r="BD5768" s="22"/>
    </row>
    <row r="5769" spans="2:56" x14ac:dyDescent="0.3">
      <c r="B5769" s="22"/>
      <c r="C5769" s="55"/>
      <c r="D5769" s="44"/>
      <c r="G5769" s="22"/>
      <c r="H5769" s="44"/>
      <c r="I5769" s="67"/>
      <c r="J5769" s="67"/>
      <c r="K5769" s="4"/>
      <c r="N5769" s="22"/>
      <c r="Q5769" s="22"/>
      <c r="T5769" s="22"/>
      <c r="W5769" s="22"/>
      <c r="Z5769" s="22"/>
      <c r="AC5769" s="22"/>
      <c r="AF5769" s="22"/>
      <c r="AI5769" s="22"/>
      <c r="AL5769" s="22"/>
      <c r="AO5769" s="22"/>
      <c r="AR5769" s="22"/>
      <c r="AU5769" s="22"/>
      <c r="AX5769" s="22"/>
      <c r="BA5769" s="22"/>
      <c r="BD5769" s="22"/>
    </row>
    <row r="5770" spans="2:56" x14ac:dyDescent="0.3">
      <c r="B5770" s="22"/>
      <c r="C5770" s="55"/>
      <c r="D5770" s="44"/>
      <c r="G5770" s="22"/>
      <c r="H5770" s="44"/>
      <c r="I5770" s="67"/>
      <c r="J5770" s="67"/>
      <c r="K5770" s="4"/>
      <c r="N5770" s="22"/>
      <c r="Q5770" s="22"/>
      <c r="T5770" s="22"/>
      <c r="W5770" s="22"/>
      <c r="Z5770" s="22"/>
      <c r="AC5770" s="22"/>
      <c r="AF5770" s="22"/>
      <c r="AI5770" s="22"/>
      <c r="AL5770" s="22"/>
      <c r="AO5770" s="22"/>
      <c r="AR5770" s="22"/>
      <c r="AU5770" s="22"/>
      <c r="AX5770" s="22"/>
      <c r="BA5770" s="22"/>
      <c r="BD5770" s="22"/>
    </row>
    <row r="5771" spans="2:56" x14ac:dyDescent="0.3">
      <c r="B5771" s="22"/>
      <c r="C5771" s="55"/>
      <c r="D5771" s="44"/>
      <c r="G5771" s="22"/>
      <c r="H5771" s="44"/>
      <c r="I5771" s="67"/>
      <c r="J5771" s="67"/>
      <c r="K5771" s="4"/>
      <c r="N5771" s="22"/>
      <c r="Q5771" s="22"/>
      <c r="T5771" s="22"/>
      <c r="W5771" s="22"/>
      <c r="Z5771" s="22"/>
      <c r="AC5771" s="22"/>
      <c r="AF5771" s="22"/>
      <c r="AI5771" s="22"/>
      <c r="AL5771" s="22"/>
      <c r="AO5771" s="22"/>
      <c r="AR5771" s="22"/>
      <c r="AU5771" s="22"/>
      <c r="AX5771" s="22"/>
      <c r="BA5771" s="22"/>
      <c r="BD5771" s="22"/>
    </row>
    <row r="5772" spans="2:56" x14ac:dyDescent="0.3">
      <c r="B5772" s="22"/>
      <c r="C5772" s="55"/>
      <c r="D5772" s="44"/>
      <c r="G5772" s="22"/>
      <c r="H5772" s="44"/>
      <c r="I5772" s="67"/>
      <c r="J5772" s="67"/>
      <c r="K5772" s="4"/>
      <c r="N5772" s="22"/>
      <c r="Q5772" s="22"/>
      <c r="T5772" s="22"/>
      <c r="W5772" s="22"/>
      <c r="Z5772" s="22"/>
      <c r="AC5772" s="22"/>
      <c r="AF5772" s="22"/>
      <c r="AI5772" s="22"/>
      <c r="AL5772" s="22"/>
      <c r="AO5772" s="22"/>
      <c r="AR5772" s="22"/>
      <c r="AU5772" s="22"/>
      <c r="AX5772" s="22"/>
      <c r="BA5772" s="22"/>
      <c r="BD5772" s="22"/>
    </row>
    <row r="5773" spans="2:56" x14ac:dyDescent="0.3">
      <c r="B5773" s="22"/>
      <c r="C5773" s="55"/>
      <c r="D5773" s="44"/>
      <c r="G5773" s="22"/>
      <c r="H5773" s="44"/>
      <c r="I5773" s="67"/>
      <c r="J5773" s="67"/>
      <c r="K5773" s="4"/>
      <c r="N5773" s="22"/>
      <c r="Q5773" s="22"/>
      <c r="T5773" s="22"/>
      <c r="W5773" s="22"/>
      <c r="Z5773" s="22"/>
      <c r="AC5773" s="22"/>
      <c r="AF5773" s="22"/>
      <c r="AI5773" s="22"/>
      <c r="AL5773" s="22"/>
      <c r="AO5773" s="22"/>
      <c r="AR5773" s="22"/>
      <c r="AU5773" s="22"/>
      <c r="AX5773" s="22"/>
      <c r="BA5773" s="22"/>
      <c r="BD5773" s="22"/>
    </row>
    <row r="5774" spans="2:56" x14ac:dyDescent="0.3">
      <c r="B5774" s="22"/>
      <c r="C5774" s="55"/>
      <c r="D5774" s="44"/>
      <c r="G5774" s="22"/>
      <c r="H5774" s="44"/>
      <c r="I5774" s="67"/>
      <c r="J5774" s="67"/>
      <c r="K5774" s="4"/>
      <c r="N5774" s="22"/>
      <c r="Q5774" s="22"/>
      <c r="T5774" s="22"/>
      <c r="W5774" s="22"/>
      <c r="Z5774" s="22"/>
      <c r="AC5774" s="22"/>
      <c r="AF5774" s="22"/>
      <c r="AI5774" s="22"/>
      <c r="AL5774" s="22"/>
      <c r="AO5774" s="22"/>
      <c r="AR5774" s="22"/>
      <c r="AU5774" s="22"/>
      <c r="AX5774" s="22"/>
      <c r="BA5774" s="22"/>
      <c r="BD5774" s="22"/>
    </row>
    <row r="5775" spans="2:56" x14ac:dyDescent="0.3">
      <c r="B5775" s="22"/>
      <c r="C5775" s="55"/>
      <c r="D5775" s="44"/>
      <c r="G5775" s="22"/>
      <c r="H5775" s="44"/>
      <c r="I5775" s="67"/>
      <c r="J5775" s="67"/>
      <c r="K5775" s="4"/>
      <c r="N5775" s="22"/>
      <c r="Q5775" s="22"/>
      <c r="T5775" s="22"/>
      <c r="W5775" s="22"/>
      <c r="Z5775" s="22"/>
      <c r="AC5775" s="22"/>
      <c r="AF5775" s="22"/>
      <c r="AI5775" s="22"/>
      <c r="AL5775" s="22"/>
      <c r="AO5775" s="22"/>
      <c r="AR5775" s="22"/>
      <c r="AU5775" s="22"/>
      <c r="AX5775" s="22"/>
      <c r="BA5775" s="22"/>
      <c r="BD5775" s="22"/>
    </row>
    <row r="5776" spans="2:56" x14ac:dyDescent="0.3">
      <c r="B5776" s="22"/>
      <c r="C5776" s="55"/>
      <c r="D5776" s="44"/>
      <c r="G5776" s="22"/>
      <c r="H5776" s="44"/>
      <c r="I5776" s="67"/>
      <c r="J5776" s="67"/>
      <c r="K5776" s="4"/>
      <c r="N5776" s="22"/>
      <c r="Q5776" s="22"/>
      <c r="T5776" s="22"/>
      <c r="W5776" s="22"/>
      <c r="Z5776" s="22"/>
      <c r="AC5776" s="22"/>
      <c r="AF5776" s="22"/>
      <c r="AI5776" s="22"/>
      <c r="AL5776" s="22"/>
      <c r="AO5776" s="22"/>
      <c r="AR5776" s="22"/>
      <c r="AU5776" s="22"/>
      <c r="AX5776" s="22"/>
      <c r="BA5776" s="22"/>
      <c r="BD5776" s="22"/>
    </row>
    <row r="5777" spans="2:56" x14ac:dyDescent="0.3">
      <c r="B5777" s="22"/>
      <c r="C5777" s="55"/>
      <c r="D5777" s="44"/>
      <c r="G5777" s="22"/>
      <c r="H5777" s="44"/>
      <c r="I5777" s="67"/>
      <c r="J5777" s="67"/>
      <c r="K5777" s="4"/>
      <c r="N5777" s="22"/>
      <c r="Q5777" s="22"/>
      <c r="T5777" s="22"/>
      <c r="W5777" s="22"/>
      <c r="Z5777" s="22"/>
      <c r="AC5777" s="22"/>
      <c r="AF5777" s="22"/>
      <c r="AI5777" s="22"/>
      <c r="AL5777" s="22"/>
      <c r="AO5777" s="22"/>
      <c r="AR5777" s="22"/>
      <c r="AU5777" s="22"/>
      <c r="AX5777" s="22"/>
      <c r="BA5777" s="22"/>
      <c r="BD5777" s="22"/>
    </row>
    <row r="5778" spans="2:56" x14ac:dyDescent="0.3">
      <c r="B5778" s="22"/>
      <c r="C5778" s="55"/>
      <c r="D5778" s="44"/>
      <c r="G5778" s="22"/>
      <c r="H5778" s="44"/>
      <c r="I5778" s="67"/>
      <c r="J5778" s="67"/>
      <c r="K5778" s="4"/>
      <c r="N5778" s="22"/>
      <c r="Q5778" s="22"/>
      <c r="T5778" s="22"/>
      <c r="W5778" s="22"/>
      <c r="Z5778" s="22"/>
      <c r="AC5778" s="22"/>
      <c r="AF5778" s="22"/>
      <c r="AI5778" s="22"/>
      <c r="AL5778" s="22"/>
      <c r="AO5778" s="22"/>
      <c r="AR5778" s="22"/>
      <c r="AU5778" s="22"/>
      <c r="AX5778" s="22"/>
      <c r="BA5778" s="22"/>
      <c r="BD5778" s="22"/>
    </row>
    <row r="5779" spans="2:56" x14ac:dyDescent="0.3">
      <c r="B5779" s="22"/>
      <c r="C5779" s="55"/>
      <c r="D5779" s="44"/>
      <c r="G5779" s="22"/>
      <c r="H5779" s="44"/>
      <c r="I5779" s="67"/>
      <c r="J5779" s="67"/>
      <c r="K5779" s="4"/>
      <c r="N5779" s="22"/>
      <c r="Q5779" s="22"/>
      <c r="T5779" s="22"/>
      <c r="W5779" s="22"/>
      <c r="Z5779" s="22"/>
      <c r="AC5779" s="22"/>
      <c r="AF5779" s="22"/>
      <c r="AI5779" s="22"/>
      <c r="AL5779" s="22"/>
      <c r="AO5779" s="22"/>
      <c r="AR5779" s="22"/>
      <c r="AU5779" s="22"/>
      <c r="AX5779" s="22"/>
      <c r="BA5779" s="22"/>
      <c r="BD5779" s="22"/>
    </row>
    <row r="5780" spans="2:56" x14ac:dyDescent="0.3">
      <c r="B5780" s="22"/>
      <c r="C5780" s="55"/>
      <c r="D5780" s="44"/>
      <c r="G5780" s="22"/>
      <c r="H5780" s="44"/>
      <c r="I5780" s="67"/>
      <c r="J5780" s="67"/>
      <c r="K5780" s="4"/>
      <c r="N5780" s="22"/>
      <c r="Q5780" s="22"/>
      <c r="T5780" s="22"/>
      <c r="W5780" s="22"/>
      <c r="Z5780" s="22"/>
      <c r="AC5780" s="22"/>
      <c r="AF5780" s="22"/>
      <c r="AI5780" s="22"/>
      <c r="AL5780" s="22"/>
      <c r="AO5780" s="22"/>
      <c r="AR5780" s="22"/>
      <c r="AU5780" s="22"/>
      <c r="AX5780" s="22"/>
      <c r="BA5780" s="22"/>
      <c r="BD5780" s="22"/>
    </row>
    <row r="5781" spans="2:56" x14ac:dyDescent="0.3">
      <c r="B5781" s="22"/>
      <c r="C5781" s="55"/>
      <c r="D5781" s="44"/>
      <c r="G5781" s="22"/>
      <c r="H5781" s="44"/>
      <c r="I5781" s="67"/>
      <c r="J5781" s="67"/>
      <c r="K5781" s="4"/>
      <c r="N5781" s="22"/>
      <c r="Q5781" s="22"/>
      <c r="T5781" s="22"/>
      <c r="W5781" s="22"/>
      <c r="Z5781" s="22"/>
      <c r="AC5781" s="22"/>
      <c r="AF5781" s="22"/>
      <c r="AI5781" s="22"/>
      <c r="AL5781" s="22"/>
      <c r="AO5781" s="22"/>
      <c r="AR5781" s="22"/>
      <c r="AU5781" s="22"/>
      <c r="AX5781" s="22"/>
      <c r="BA5781" s="22"/>
      <c r="BD5781" s="22"/>
    </row>
    <row r="5782" spans="2:56" x14ac:dyDescent="0.3">
      <c r="B5782" s="22"/>
      <c r="C5782" s="55"/>
      <c r="D5782" s="44"/>
      <c r="G5782" s="22"/>
      <c r="H5782" s="44"/>
      <c r="I5782" s="67"/>
      <c r="J5782" s="67"/>
      <c r="K5782" s="4"/>
      <c r="N5782" s="22"/>
      <c r="Q5782" s="22"/>
      <c r="T5782" s="22"/>
      <c r="W5782" s="22"/>
      <c r="Z5782" s="22"/>
      <c r="AC5782" s="22"/>
      <c r="AF5782" s="22"/>
      <c r="AI5782" s="22"/>
      <c r="AL5782" s="22"/>
      <c r="AO5782" s="22"/>
      <c r="AR5782" s="22"/>
      <c r="AU5782" s="22"/>
      <c r="AX5782" s="22"/>
      <c r="BA5782" s="22"/>
      <c r="BD5782" s="22"/>
    </row>
    <row r="5783" spans="2:56" x14ac:dyDescent="0.3">
      <c r="B5783" s="22"/>
      <c r="C5783" s="55"/>
      <c r="D5783" s="44"/>
      <c r="G5783" s="22"/>
      <c r="H5783" s="44"/>
      <c r="I5783" s="67"/>
      <c r="J5783" s="67"/>
      <c r="K5783" s="4"/>
      <c r="N5783" s="22"/>
      <c r="Q5783" s="22"/>
      <c r="T5783" s="22"/>
      <c r="W5783" s="22"/>
      <c r="Z5783" s="22"/>
      <c r="AC5783" s="22"/>
      <c r="AF5783" s="22"/>
      <c r="AI5783" s="22"/>
      <c r="AL5783" s="22"/>
      <c r="AO5783" s="22"/>
      <c r="AR5783" s="22"/>
      <c r="AU5783" s="22"/>
      <c r="AX5783" s="22"/>
      <c r="BA5783" s="22"/>
      <c r="BD5783" s="22"/>
    </row>
    <row r="5784" spans="2:56" x14ac:dyDescent="0.3">
      <c r="B5784" s="22"/>
      <c r="C5784" s="55"/>
      <c r="D5784" s="44"/>
      <c r="G5784" s="22"/>
      <c r="H5784" s="44"/>
      <c r="I5784" s="67"/>
      <c r="J5784" s="67"/>
      <c r="K5784" s="4"/>
      <c r="N5784" s="22"/>
      <c r="Q5784" s="22"/>
      <c r="T5784" s="22"/>
      <c r="W5784" s="22"/>
      <c r="Z5784" s="22"/>
      <c r="AC5784" s="22"/>
      <c r="AF5784" s="22"/>
      <c r="AI5784" s="22"/>
      <c r="AL5784" s="22"/>
      <c r="AO5784" s="22"/>
      <c r="AR5784" s="22"/>
      <c r="AU5784" s="22"/>
      <c r="AX5784" s="22"/>
      <c r="BA5784" s="22"/>
      <c r="BD5784" s="22"/>
    </row>
    <row r="5785" spans="2:56" x14ac:dyDescent="0.3">
      <c r="B5785" s="22"/>
      <c r="C5785" s="55"/>
      <c r="D5785" s="44"/>
      <c r="G5785" s="22"/>
      <c r="H5785" s="44"/>
      <c r="I5785" s="67"/>
      <c r="J5785" s="67"/>
      <c r="K5785" s="4"/>
      <c r="N5785" s="22"/>
      <c r="Q5785" s="22"/>
      <c r="T5785" s="22"/>
      <c r="W5785" s="22"/>
      <c r="Z5785" s="22"/>
      <c r="AC5785" s="22"/>
      <c r="AF5785" s="22"/>
      <c r="AI5785" s="22"/>
      <c r="AL5785" s="22"/>
      <c r="AO5785" s="22"/>
      <c r="AR5785" s="22"/>
      <c r="AU5785" s="22"/>
      <c r="AX5785" s="22"/>
      <c r="BA5785" s="22"/>
      <c r="BD5785" s="22"/>
    </row>
    <row r="5786" spans="2:56" x14ac:dyDescent="0.3">
      <c r="B5786" s="22"/>
      <c r="C5786" s="55"/>
      <c r="D5786" s="44"/>
      <c r="G5786" s="22"/>
      <c r="H5786" s="44"/>
      <c r="I5786" s="67"/>
      <c r="J5786" s="67"/>
      <c r="K5786" s="4"/>
      <c r="N5786" s="22"/>
      <c r="Q5786" s="22"/>
      <c r="T5786" s="22"/>
      <c r="W5786" s="22"/>
      <c r="Z5786" s="22"/>
      <c r="AC5786" s="22"/>
      <c r="AF5786" s="22"/>
      <c r="AI5786" s="22"/>
      <c r="AL5786" s="22"/>
      <c r="AO5786" s="22"/>
      <c r="AR5786" s="22"/>
      <c r="AU5786" s="22"/>
      <c r="AX5786" s="22"/>
      <c r="BA5786" s="22"/>
      <c r="BD5786" s="22"/>
    </row>
    <row r="5787" spans="2:56" x14ac:dyDescent="0.3">
      <c r="B5787" s="22"/>
      <c r="C5787" s="55"/>
      <c r="D5787" s="44"/>
      <c r="G5787" s="22"/>
      <c r="H5787" s="44"/>
      <c r="I5787" s="67"/>
      <c r="J5787" s="67"/>
      <c r="K5787" s="4"/>
      <c r="N5787" s="22"/>
      <c r="Q5787" s="22"/>
      <c r="T5787" s="22"/>
      <c r="W5787" s="22"/>
      <c r="Z5787" s="22"/>
      <c r="AC5787" s="22"/>
      <c r="AF5787" s="22"/>
      <c r="AI5787" s="22"/>
      <c r="AL5787" s="22"/>
      <c r="AO5787" s="22"/>
      <c r="AR5787" s="22"/>
      <c r="AU5787" s="22"/>
      <c r="AX5787" s="22"/>
      <c r="BA5787" s="22"/>
      <c r="BD5787" s="22"/>
    </row>
    <row r="5788" spans="2:56" x14ac:dyDescent="0.3">
      <c r="B5788" s="22"/>
      <c r="C5788" s="55"/>
      <c r="D5788" s="44"/>
      <c r="G5788" s="22"/>
      <c r="H5788" s="44"/>
      <c r="I5788" s="67"/>
      <c r="J5788" s="67"/>
      <c r="K5788" s="4"/>
      <c r="N5788" s="22"/>
      <c r="Q5788" s="22"/>
      <c r="T5788" s="22"/>
      <c r="W5788" s="22"/>
      <c r="Z5788" s="22"/>
      <c r="AC5788" s="22"/>
      <c r="AF5788" s="22"/>
      <c r="AI5788" s="22"/>
      <c r="AL5788" s="22"/>
      <c r="AO5788" s="22"/>
      <c r="AR5788" s="22"/>
      <c r="AU5788" s="22"/>
      <c r="AX5788" s="22"/>
      <c r="BA5788" s="22"/>
      <c r="BD5788" s="22"/>
    </row>
    <row r="5789" spans="2:56" x14ac:dyDescent="0.3">
      <c r="B5789" s="22"/>
      <c r="C5789" s="55"/>
      <c r="D5789" s="44"/>
      <c r="G5789" s="22"/>
      <c r="H5789" s="44"/>
      <c r="I5789" s="67"/>
      <c r="J5789" s="67"/>
      <c r="K5789" s="4"/>
      <c r="N5789" s="22"/>
      <c r="Q5789" s="22"/>
      <c r="T5789" s="22"/>
      <c r="W5789" s="22"/>
      <c r="Z5789" s="22"/>
      <c r="AC5789" s="22"/>
      <c r="AF5789" s="22"/>
      <c r="AI5789" s="22"/>
      <c r="AL5789" s="22"/>
      <c r="AO5789" s="22"/>
      <c r="AR5789" s="22"/>
      <c r="AU5789" s="22"/>
      <c r="AX5789" s="22"/>
      <c r="BA5789" s="22"/>
      <c r="BD5789" s="22"/>
    </row>
    <row r="5790" spans="2:56" x14ac:dyDescent="0.3">
      <c r="B5790" s="22"/>
      <c r="C5790" s="55"/>
      <c r="D5790" s="44"/>
      <c r="G5790" s="22"/>
      <c r="H5790" s="44"/>
      <c r="I5790" s="67"/>
      <c r="J5790" s="67"/>
      <c r="K5790" s="4"/>
      <c r="N5790" s="22"/>
      <c r="Q5790" s="22"/>
      <c r="T5790" s="22"/>
      <c r="W5790" s="22"/>
      <c r="Z5790" s="22"/>
      <c r="AC5790" s="22"/>
      <c r="AF5790" s="22"/>
      <c r="AI5790" s="22"/>
      <c r="AL5790" s="22"/>
      <c r="AO5790" s="22"/>
      <c r="AR5790" s="22"/>
      <c r="AU5790" s="22"/>
      <c r="AX5790" s="22"/>
      <c r="BA5790" s="22"/>
      <c r="BD5790" s="22"/>
    </row>
    <row r="5791" spans="2:56" x14ac:dyDescent="0.3">
      <c r="B5791" s="22"/>
      <c r="C5791" s="55"/>
      <c r="D5791" s="44"/>
      <c r="G5791" s="22"/>
      <c r="H5791" s="44"/>
      <c r="I5791" s="67"/>
      <c r="J5791" s="67"/>
      <c r="K5791" s="4"/>
      <c r="N5791" s="22"/>
      <c r="Q5791" s="22"/>
      <c r="T5791" s="22"/>
      <c r="W5791" s="22"/>
      <c r="Z5791" s="22"/>
      <c r="AC5791" s="22"/>
      <c r="AF5791" s="22"/>
      <c r="AI5791" s="22"/>
      <c r="AL5791" s="22"/>
      <c r="AO5791" s="22"/>
      <c r="AR5791" s="22"/>
      <c r="AU5791" s="22"/>
      <c r="AX5791" s="22"/>
      <c r="BA5791" s="22"/>
      <c r="BD5791" s="22"/>
    </row>
    <row r="5792" spans="2:56" x14ac:dyDescent="0.3">
      <c r="B5792" s="22"/>
      <c r="C5792" s="55"/>
      <c r="D5792" s="44"/>
      <c r="G5792" s="22"/>
      <c r="H5792" s="44"/>
      <c r="I5792" s="67"/>
      <c r="J5792" s="67"/>
      <c r="K5792" s="4"/>
      <c r="N5792" s="22"/>
      <c r="Q5792" s="22"/>
      <c r="T5792" s="22"/>
      <c r="W5792" s="22"/>
      <c r="Z5792" s="22"/>
      <c r="AC5792" s="22"/>
      <c r="AF5792" s="22"/>
      <c r="AI5792" s="22"/>
      <c r="AL5792" s="22"/>
      <c r="AO5792" s="22"/>
      <c r="AR5792" s="22"/>
      <c r="AU5792" s="22"/>
      <c r="AX5792" s="22"/>
      <c r="BA5792" s="22"/>
      <c r="BD5792" s="22"/>
    </row>
    <row r="5793" spans="2:56" x14ac:dyDescent="0.3">
      <c r="B5793" s="22"/>
      <c r="C5793" s="55"/>
      <c r="D5793" s="44"/>
      <c r="G5793" s="22"/>
      <c r="H5793" s="44"/>
      <c r="I5793" s="67"/>
      <c r="J5793" s="67"/>
      <c r="K5793" s="4"/>
      <c r="N5793" s="22"/>
      <c r="Q5793" s="22"/>
      <c r="T5793" s="22"/>
      <c r="W5793" s="22"/>
      <c r="Z5793" s="22"/>
      <c r="AC5793" s="22"/>
      <c r="AF5793" s="22"/>
      <c r="AI5793" s="22"/>
      <c r="AL5793" s="22"/>
      <c r="AO5793" s="22"/>
      <c r="AR5793" s="22"/>
      <c r="AU5793" s="22"/>
      <c r="AX5793" s="22"/>
      <c r="BA5793" s="22"/>
      <c r="BD5793" s="22"/>
    </row>
    <row r="5794" spans="2:56" x14ac:dyDescent="0.3">
      <c r="B5794" s="22"/>
      <c r="C5794" s="55"/>
      <c r="D5794" s="44"/>
      <c r="G5794" s="22"/>
      <c r="H5794" s="44"/>
      <c r="I5794" s="67"/>
      <c r="J5794" s="67"/>
      <c r="K5794" s="4"/>
      <c r="N5794" s="22"/>
      <c r="Q5794" s="22"/>
      <c r="T5794" s="22"/>
      <c r="W5794" s="22"/>
      <c r="Z5794" s="22"/>
      <c r="AC5794" s="22"/>
      <c r="AF5794" s="22"/>
      <c r="AI5794" s="22"/>
      <c r="AL5794" s="22"/>
      <c r="AO5794" s="22"/>
      <c r="AR5794" s="22"/>
      <c r="AU5794" s="22"/>
      <c r="AX5794" s="22"/>
      <c r="BA5794" s="22"/>
      <c r="BD5794" s="22"/>
    </row>
    <row r="5795" spans="2:56" x14ac:dyDescent="0.3">
      <c r="B5795" s="22"/>
      <c r="C5795" s="55"/>
      <c r="D5795" s="44"/>
      <c r="G5795" s="22"/>
      <c r="H5795" s="44"/>
      <c r="I5795" s="67"/>
      <c r="J5795" s="67"/>
      <c r="K5795" s="4"/>
      <c r="N5795" s="22"/>
      <c r="Q5795" s="22"/>
      <c r="T5795" s="22"/>
      <c r="W5795" s="22"/>
      <c r="Z5795" s="22"/>
      <c r="AC5795" s="22"/>
      <c r="AF5795" s="22"/>
      <c r="AI5795" s="22"/>
      <c r="AL5795" s="22"/>
      <c r="AO5795" s="22"/>
      <c r="AR5795" s="22"/>
      <c r="AU5795" s="22"/>
      <c r="AX5795" s="22"/>
      <c r="BA5795" s="22"/>
      <c r="BD5795" s="22"/>
    </row>
    <row r="5796" spans="2:56" x14ac:dyDescent="0.3">
      <c r="B5796" s="22"/>
      <c r="C5796" s="55"/>
      <c r="D5796" s="44"/>
      <c r="G5796" s="22"/>
      <c r="H5796" s="44"/>
      <c r="I5796" s="67"/>
      <c r="J5796" s="67"/>
      <c r="K5796" s="4"/>
      <c r="N5796" s="22"/>
      <c r="Q5796" s="22"/>
      <c r="T5796" s="22"/>
      <c r="W5796" s="22"/>
      <c r="Z5796" s="22"/>
      <c r="AC5796" s="22"/>
      <c r="AF5796" s="22"/>
      <c r="AI5796" s="22"/>
      <c r="AL5796" s="22"/>
      <c r="AO5796" s="22"/>
      <c r="AR5796" s="22"/>
      <c r="AU5796" s="22"/>
      <c r="AX5796" s="22"/>
      <c r="BA5796" s="22"/>
      <c r="BD5796" s="22"/>
    </row>
    <row r="5797" spans="2:56" x14ac:dyDescent="0.3">
      <c r="B5797" s="22"/>
      <c r="C5797" s="55"/>
      <c r="D5797" s="44"/>
      <c r="G5797" s="22"/>
      <c r="H5797" s="44"/>
      <c r="I5797" s="67"/>
      <c r="J5797" s="67"/>
      <c r="K5797" s="4"/>
      <c r="N5797" s="22"/>
      <c r="Q5797" s="22"/>
      <c r="T5797" s="22"/>
      <c r="W5797" s="22"/>
      <c r="Z5797" s="22"/>
      <c r="AC5797" s="22"/>
      <c r="AF5797" s="22"/>
      <c r="AI5797" s="22"/>
      <c r="AL5797" s="22"/>
      <c r="AO5797" s="22"/>
      <c r="AR5797" s="22"/>
      <c r="AU5797" s="22"/>
      <c r="AX5797" s="22"/>
      <c r="BA5797" s="22"/>
      <c r="BD5797" s="22"/>
    </row>
    <row r="5798" spans="2:56" x14ac:dyDescent="0.3">
      <c r="B5798" s="22"/>
      <c r="C5798" s="55"/>
      <c r="D5798" s="44"/>
      <c r="G5798" s="22"/>
      <c r="H5798" s="44"/>
      <c r="I5798" s="67"/>
      <c r="J5798" s="67"/>
      <c r="K5798" s="4"/>
      <c r="N5798" s="22"/>
      <c r="Q5798" s="22"/>
      <c r="T5798" s="22"/>
      <c r="W5798" s="22"/>
      <c r="Z5798" s="22"/>
      <c r="AC5798" s="22"/>
      <c r="AF5798" s="22"/>
      <c r="AI5798" s="22"/>
      <c r="AL5798" s="22"/>
      <c r="AO5798" s="22"/>
      <c r="AR5798" s="22"/>
      <c r="AU5798" s="22"/>
      <c r="AX5798" s="22"/>
      <c r="BA5798" s="22"/>
      <c r="BD5798" s="22"/>
    </row>
    <row r="5799" spans="2:56" x14ac:dyDescent="0.3">
      <c r="B5799" s="22"/>
      <c r="C5799" s="55"/>
      <c r="D5799" s="44"/>
      <c r="G5799" s="22"/>
      <c r="H5799" s="44"/>
      <c r="I5799" s="67"/>
      <c r="J5799" s="67"/>
      <c r="K5799" s="4"/>
      <c r="N5799" s="22"/>
      <c r="Q5799" s="22"/>
      <c r="T5799" s="22"/>
      <c r="W5799" s="22"/>
      <c r="Z5799" s="22"/>
      <c r="AC5799" s="22"/>
      <c r="AF5799" s="22"/>
      <c r="AI5799" s="22"/>
      <c r="AL5799" s="22"/>
      <c r="AO5799" s="22"/>
      <c r="AR5799" s="22"/>
      <c r="AU5799" s="22"/>
      <c r="AX5799" s="22"/>
      <c r="BA5799" s="22"/>
      <c r="BD5799" s="22"/>
    </row>
    <row r="5800" spans="2:56" x14ac:dyDescent="0.3">
      <c r="B5800" s="22"/>
      <c r="C5800" s="55"/>
      <c r="D5800" s="44"/>
      <c r="G5800" s="22"/>
      <c r="H5800" s="44"/>
      <c r="I5800" s="67"/>
      <c r="J5800" s="67"/>
      <c r="K5800" s="4"/>
      <c r="N5800" s="22"/>
      <c r="Q5800" s="22"/>
      <c r="T5800" s="22"/>
      <c r="W5800" s="22"/>
      <c r="Z5800" s="22"/>
      <c r="AC5800" s="22"/>
      <c r="AF5800" s="22"/>
      <c r="AI5800" s="22"/>
      <c r="AL5800" s="22"/>
      <c r="AO5800" s="22"/>
      <c r="AR5800" s="22"/>
      <c r="AU5800" s="22"/>
      <c r="AX5800" s="22"/>
      <c r="BA5800" s="22"/>
      <c r="BD5800" s="22"/>
    </row>
    <row r="5801" spans="2:56" x14ac:dyDescent="0.3">
      <c r="B5801" s="22"/>
      <c r="C5801" s="55"/>
      <c r="D5801" s="44"/>
      <c r="G5801" s="22"/>
      <c r="H5801" s="44"/>
      <c r="I5801" s="67"/>
      <c r="J5801" s="67"/>
      <c r="K5801" s="4"/>
      <c r="N5801" s="22"/>
      <c r="Q5801" s="22"/>
      <c r="T5801" s="22"/>
      <c r="W5801" s="22"/>
      <c r="Z5801" s="22"/>
      <c r="AC5801" s="22"/>
      <c r="AF5801" s="22"/>
      <c r="AI5801" s="22"/>
      <c r="AL5801" s="22"/>
      <c r="AO5801" s="22"/>
      <c r="AR5801" s="22"/>
      <c r="AU5801" s="22"/>
      <c r="AX5801" s="22"/>
      <c r="BA5801" s="22"/>
      <c r="BD5801" s="22"/>
    </row>
    <row r="5802" spans="2:56" x14ac:dyDescent="0.3">
      <c r="B5802" s="22"/>
      <c r="C5802" s="55"/>
      <c r="D5802" s="44"/>
      <c r="G5802" s="22"/>
      <c r="H5802" s="44"/>
      <c r="I5802" s="67"/>
      <c r="J5802" s="67"/>
      <c r="K5802" s="4"/>
      <c r="N5802" s="22"/>
      <c r="Q5802" s="22"/>
      <c r="T5802" s="22"/>
      <c r="W5802" s="22"/>
      <c r="Z5802" s="22"/>
      <c r="AC5802" s="22"/>
      <c r="AF5802" s="22"/>
      <c r="AI5802" s="22"/>
      <c r="AL5802" s="22"/>
      <c r="AO5802" s="22"/>
      <c r="AR5802" s="22"/>
      <c r="AU5802" s="22"/>
      <c r="AX5802" s="22"/>
      <c r="BA5802" s="22"/>
      <c r="BD5802" s="22"/>
    </row>
    <row r="5803" spans="2:56" x14ac:dyDescent="0.3">
      <c r="B5803" s="22"/>
      <c r="C5803" s="55"/>
      <c r="D5803" s="44"/>
      <c r="G5803" s="22"/>
      <c r="H5803" s="44"/>
      <c r="I5803" s="67"/>
      <c r="J5803" s="67"/>
      <c r="K5803" s="4"/>
      <c r="N5803" s="22"/>
      <c r="Q5803" s="22"/>
      <c r="T5803" s="22"/>
      <c r="W5803" s="22"/>
      <c r="Z5803" s="22"/>
      <c r="AC5803" s="22"/>
      <c r="AF5803" s="22"/>
      <c r="AI5803" s="22"/>
      <c r="AL5803" s="22"/>
      <c r="AO5803" s="22"/>
      <c r="AR5803" s="22"/>
      <c r="AU5803" s="22"/>
      <c r="AX5803" s="22"/>
      <c r="BA5803" s="22"/>
      <c r="BD5803" s="22"/>
    </row>
    <row r="5804" spans="2:56" x14ac:dyDescent="0.3">
      <c r="B5804" s="22"/>
      <c r="C5804" s="55"/>
      <c r="D5804" s="44"/>
      <c r="G5804" s="22"/>
      <c r="H5804" s="44"/>
      <c r="I5804" s="67"/>
      <c r="J5804" s="67"/>
      <c r="K5804" s="4"/>
      <c r="N5804" s="22"/>
      <c r="Q5804" s="22"/>
      <c r="T5804" s="22"/>
      <c r="W5804" s="22"/>
      <c r="Z5804" s="22"/>
      <c r="AC5804" s="22"/>
      <c r="AF5804" s="22"/>
      <c r="AI5804" s="22"/>
      <c r="AL5804" s="22"/>
      <c r="AO5804" s="22"/>
      <c r="AR5804" s="22"/>
      <c r="AU5804" s="22"/>
      <c r="AX5804" s="22"/>
      <c r="BA5804" s="22"/>
      <c r="BD5804" s="22"/>
    </row>
    <row r="5805" spans="2:56" x14ac:dyDescent="0.3">
      <c r="B5805" s="22"/>
      <c r="C5805" s="55"/>
      <c r="D5805" s="44"/>
      <c r="G5805" s="22"/>
      <c r="H5805" s="44"/>
      <c r="I5805" s="67"/>
      <c r="J5805" s="67"/>
      <c r="K5805" s="4"/>
      <c r="N5805" s="22"/>
      <c r="Q5805" s="22"/>
      <c r="T5805" s="22"/>
      <c r="W5805" s="22"/>
      <c r="Z5805" s="22"/>
      <c r="AC5805" s="22"/>
      <c r="AF5805" s="22"/>
      <c r="AI5805" s="22"/>
      <c r="AL5805" s="22"/>
      <c r="AO5805" s="22"/>
      <c r="AR5805" s="22"/>
      <c r="AU5805" s="22"/>
      <c r="AX5805" s="22"/>
      <c r="BA5805" s="22"/>
      <c r="BD5805" s="22"/>
    </row>
    <row r="5806" spans="2:56" x14ac:dyDescent="0.3">
      <c r="B5806" s="22"/>
      <c r="C5806" s="55"/>
      <c r="D5806" s="44"/>
      <c r="G5806" s="22"/>
      <c r="H5806" s="44"/>
      <c r="I5806" s="67"/>
      <c r="J5806" s="67"/>
      <c r="K5806" s="4"/>
      <c r="N5806" s="22"/>
      <c r="Q5806" s="22"/>
      <c r="T5806" s="22"/>
      <c r="W5806" s="22"/>
      <c r="Z5806" s="22"/>
      <c r="AC5806" s="22"/>
      <c r="AF5806" s="22"/>
      <c r="AI5806" s="22"/>
      <c r="AL5806" s="22"/>
      <c r="AO5806" s="22"/>
      <c r="AR5806" s="22"/>
      <c r="AU5806" s="22"/>
      <c r="AX5806" s="22"/>
      <c r="BA5806" s="22"/>
      <c r="BD5806" s="22"/>
    </row>
    <row r="5807" spans="2:56" x14ac:dyDescent="0.3">
      <c r="B5807" s="22"/>
      <c r="C5807" s="55"/>
      <c r="D5807" s="44"/>
      <c r="G5807" s="22"/>
      <c r="H5807" s="44"/>
      <c r="I5807" s="67"/>
      <c r="J5807" s="67"/>
      <c r="K5807" s="4"/>
      <c r="N5807" s="22"/>
      <c r="Q5807" s="22"/>
      <c r="T5807" s="22"/>
      <c r="W5807" s="22"/>
      <c r="Z5807" s="22"/>
      <c r="AC5807" s="22"/>
      <c r="AF5807" s="22"/>
      <c r="AI5807" s="22"/>
      <c r="AL5807" s="22"/>
      <c r="AO5807" s="22"/>
      <c r="AR5807" s="22"/>
      <c r="AU5807" s="22"/>
      <c r="AX5807" s="22"/>
      <c r="BA5807" s="22"/>
      <c r="BD5807" s="22"/>
    </row>
    <row r="5808" spans="2:56" x14ac:dyDescent="0.3">
      <c r="B5808" s="22"/>
      <c r="C5808" s="55"/>
      <c r="D5808" s="44"/>
      <c r="G5808" s="22"/>
      <c r="H5808" s="44"/>
      <c r="I5808" s="67"/>
      <c r="J5808" s="67"/>
      <c r="K5808" s="4"/>
      <c r="N5808" s="22"/>
      <c r="Q5808" s="22"/>
      <c r="T5808" s="22"/>
      <c r="W5808" s="22"/>
      <c r="Z5808" s="22"/>
      <c r="AC5808" s="22"/>
      <c r="AF5808" s="22"/>
      <c r="AI5808" s="22"/>
      <c r="AL5808" s="22"/>
      <c r="AO5808" s="22"/>
      <c r="AR5808" s="22"/>
      <c r="AU5808" s="22"/>
      <c r="AX5808" s="22"/>
      <c r="BA5808" s="22"/>
      <c r="BD5808" s="22"/>
    </row>
    <row r="5809" spans="2:56" x14ac:dyDescent="0.3">
      <c r="B5809" s="22"/>
      <c r="C5809" s="55"/>
      <c r="D5809" s="44"/>
      <c r="G5809" s="22"/>
      <c r="H5809" s="44"/>
      <c r="I5809" s="67"/>
      <c r="J5809" s="67"/>
      <c r="K5809" s="4"/>
      <c r="N5809" s="22"/>
      <c r="Q5809" s="22"/>
      <c r="T5809" s="22"/>
      <c r="W5809" s="22"/>
      <c r="Z5809" s="22"/>
      <c r="AC5809" s="22"/>
      <c r="AF5809" s="22"/>
      <c r="AI5809" s="22"/>
      <c r="AL5809" s="22"/>
      <c r="AO5809" s="22"/>
      <c r="AR5809" s="22"/>
      <c r="AU5809" s="22"/>
      <c r="AX5809" s="22"/>
      <c r="BA5809" s="22"/>
      <c r="BD5809" s="22"/>
    </row>
    <row r="5810" spans="2:56" x14ac:dyDescent="0.3">
      <c r="B5810" s="22"/>
      <c r="C5810" s="55"/>
      <c r="D5810" s="44"/>
      <c r="G5810" s="22"/>
      <c r="H5810" s="44"/>
      <c r="I5810" s="67"/>
      <c r="J5810" s="67"/>
      <c r="K5810" s="4"/>
      <c r="N5810" s="22"/>
      <c r="Q5810" s="22"/>
      <c r="T5810" s="22"/>
      <c r="W5810" s="22"/>
      <c r="Z5810" s="22"/>
      <c r="AC5810" s="22"/>
      <c r="AF5810" s="22"/>
      <c r="AI5810" s="22"/>
      <c r="AL5810" s="22"/>
      <c r="AO5810" s="22"/>
      <c r="AR5810" s="22"/>
      <c r="AU5810" s="22"/>
      <c r="AX5810" s="22"/>
      <c r="BA5810" s="22"/>
      <c r="BD5810" s="22"/>
    </row>
    <row r="5811" spans="2:56" x14ac:dyDescent="0.3">
      <c r="B5811" s="22"/>
      <c r="C5811" s="55"/>
      <c r="D5811" s="44"/>
      <c r="G5811" s="22"/>
      <c r="H5811" s="44"/>
      <c r="I5811" s="67"/>
      <c r="J5811" s="67"/>
      <c r="K5811" s="4"/>
      <c r="N5811" s="22"/>
      <c r="Q5811" s="22"/>
      <c r="T5811" s="22"/>
      <c r="W5811" s="22"/>
      <c r="Z5811" s="22"/>
      <c r="AC5811" s="22"/>
      <c r="AF5811" s="22"/>
      <c r="AI5811" s="22"/>
      <c r="AL5811" s="22"/>
      <c r="AO5811" s="22"/>
      <c r="AR5811" s="22"/>
      <c r="AU5811" s="22"/>
      <c r="AX5811" s="22"/>
      <c r="BA5811" s="22"/>
      <c r="BD5811" s="22"/>
    </row>
    <row r="5812" spans="2:56" x14ac:dyDescent="0.3">
      <c r="B5812" s="22"/>
      <c r="C5812" s="55"/>
      <c r="D5812" s="44"/>
      <c r="G5812" s="22"/>
      <c r="H5812" s="44"/>
      <c r="I5812" s="67"/>
      <c r="J5812" s="67"/>
      <c r="K5812" s="4"/>
      <c r="N5812" s="22"/>
      <c r="Q5812" s="22"/>
      <c r="T5812" s="22"/>
      <c r="W5812" s="22"/>
      <c r="Z5812" s="22"/>
      <c r="AC5812" s="22"/>
      <c r="AF5812" s="22"/>
      <c r="AI5812" s="22"/>
      <c r="AL5812" s="22"/>
      <c r="AO5812" s="22"/>
      <c r="AR5812" s="22"/>
      <c r="AU5812" s="22"/>
      <c r="AX5812" s="22"/>
      <c r="BA5812" s="22"/>
      <c r="BD5812" s="22"/>
    </row>
    <row r="5813" spans="2:56" x14ac:dyDescent="0.3">
      <c r="B5813" s="22"/>
      <c r="C5813" s="55"/>
      <c r="D5813" s="44"/>
      <c r="G5813" s="22"/>
      <c r="H5813" s="44"/>
      <c r="I5813" s="67"/>
      <c r="J5813" s="67"/>
      <c r="K5813" s="4"/>
      <c r="N5813" s="22"/>
      <c r="Q5813" s="22"/>
      <c r="T5813" s="22"/>
      <c r="W5813" s="22"/>
      <c r="Z5813" s="22"/>
      <c r="AC5813" s="22"/>
      <c r="AF5813" s="22"/>
      <c r="AI5813" s="22"/>
      <c r="AL5813" s="22"/>
      <c r="AO5813" s="22"/>
      <c r="AR5813" s="22"/>
      <c r="AU5813" s="22"/>
      <c r="AX5813" s="22"/>
      <c r="BA5813" s="22"/>
      <c r="BD5813" s="22"/>
    </row>
    <row r="5814" spans="2:56" x14ac:dyDescent="0.3">
      <c r="B5814" s="22"/>
      <c r="C5814" s="55"/>
      <c r="D5814" s="44"/>
      <c r="G5814" s="22"/>
      <c r="H5814" s="44"/>
      <c r="I5814" s="67"/>
      <c r="J5814" s="67"/>
      <c r="K5814" s="4"/>
      <c r="N5814" s="22"/>
      <c r="Q5814" s="22"/>
      <c r="T5814" s="22"/>
      <c r="W5814" s="22"/>
      <c r="Z5814" s="22"/>
      <c r="AC5814" s="22"/>
      <c r="AF5814" s="22"/>
      <c r="AI5814" s="22"/>
      <c r="AL5814" s="22"/>
      <c r="AO5814" s="22"/>
      <c r="AR5814" s="22"/>
      <c r="AU5814" s="22"/>
      <c r="AX5814" s="22"/>
      <c r="BA5814" s="22"/>
      <c r="BD5814" s="22"/>
    </row>
    <row r="5815" spans="2:56" x14ac:dyDescent="0.3">
      <c r="B5815" s="22"/>
      <c r="C5815" s="55"/>
      <c r="D5815" s="44"/>
      <c r="G5815" s="22"/>
      <c r="H5815" s="44"/>
      <c r="I5815" s="67"/>
      <c r="J5815" s="67"/>
      <c r="K5815" s="4"/>
      <c r="N5815" s="22"/>
      <c r="Q5815" s="22"/>
      <c r="T5815" s="22"/>
      <c r="W5815" s="22"/>
      <c r="Z5815" s="22"/>
      <c r="AC5815" s="22"/>
      <c r="AF5815" s="22"/>
      <c r="AI5815" s="22"/>
      <c r="AL5815" s="22"/>
      <c r="AO5815" s="22"/>
      <c r="AR5815" s="22"/>
      <c r="AU5815" s="22"/>
      <c r="AX5815" s="22"/>
      <c r="BA5815" s="22"/>
      <c r="BD5815" s="22"/>
    </row>
    <row r="5816" spans="2:56" x14ac:dyDescent="0.3">
      <c r="B5816" s="22"/>
      <c r="C5816" s="55"/>
      <c r="D5816" s="44"/>
      <c r="G5816" s="22"/>
      <c r="H5816" s="44"/>
      <c r="I5816" s="67"/>
      <c r="J5816" s="67"/>
      <c r="K5816" s="4"/>
      <c r="N5816" s="22"/>
      <c r="Q5816" s="22"/>
      <c r="T5816" s="22"/>
      <c r="W5816" s="22"/>
      <c r="Z5816" s="22"/>
      <c r="AC5816" s="22"/>
      <c r="AF5816" s="22"/>
      <c r="AI5816" s="22"/>
      <c r="AL5816" s="22"/>
      <c r="AO5816" s="22"/>
      <c r="AR5816" s="22"/>
      <c r="AU5816" s="22"/>
      <c r="AX5816" s="22"/>
      <c r="BA5816" s="22"/>
      <c r="BD5816" s="22"/>
    </row>
    <row r="5817" spans="2:56" x14ac:dyDescent="0.3">
      <c r="B5817" s="22"/>
      <c r="C5817" s="55"/>
      <c r="D5817" s="44"/>
      <c r="G5817" s="22"/>
      <c r="H5817" s="44"/>
      <c r="I5817" s="67"/>
      <c r="J5817" s="67"/>
      <c r="K5817" s="4"/>
      <c r="N5817" s="22"/>
      <c r="Q5817" s="22"/>
      <c r="T5817" s="22"/>
      <c r="W5817" s="22"/>
      <c r="Z5817" s="22"/>
      <c r="AC5817" s="22"/>
      <c r="AF5817" s="22"/>
      <c r="AI5817" s="22"/>
      <c r="AL5817" s="22"/>
      <c r="AO5817" s="22"/>
      <c r="AR5817" s="22"/>
      <c r="AU5817" s="22"/>
      <c r="AX5817" s="22"/>
      <c r="BA5817" s="22"/>
      <c r="BD5817" s="22"/>
    </row>
    <row r="5818" spans="2:56" x14ac:dyDescent="0.3">
      <c r="B5818" s="22"/>
      <c r="C5818" s="55"/>
      <c r="D5818" s="44"/>
      <c r="G5818" s="22"/>
      <c r="H5818" s="44"/>
      <c r="I5818" s="67"/>
      <c r="J5818" s="67"/>
      <c r="K5818" s="4"/>
      <c r="N5818" s="22"/>
      <c r="Q5818" s="22"/>
      <c r="T5818" s="22"/>
      <c r="W5818" s="22"/>
      <c r="Z5818" s="22"/>
      <c r="AC5818" s="22"/>
      <c r="AF5818" s="22"/>
      <c r="AI5818" s="22"/>
      <c r="AL5818" s="22"/>
      <c r="AO5818" s="22"/>
      <c r="AR5818" s="22"/>
      <c r="AU5818" s="22"/>
      <c r="AX5818" s="22"/>
      <c r="BA5818" s="22"/>
      <c r="BD5818" s="22"/>
    </row>
    <row r="5819" spans="2:56" x14ac:dyDescent="0.3">
      <c r="B5819" s="22"/>
      <c r="C5819" s="55"/>
      <c r="D5819" s="44"/>
      <c r="G5819" s="22"/>
      <c r="H5819" s="44"/>
      <c r="I5819" s="67"/>
      <c r="J5819" s="67"/>
      <c r="K5819" s="4"/>
      <c r="N5819" s="22"/>
      <c r="Q5819" s="22"/>
      <c r="T5819" s="22"/>
      <c r="W5819" s="22"/>
      <c r="Z5819" s="22"/>
      <c r="AC5819" s="22"/>
      <c r="AF5819" s="22"/>
      <c r="AI5819" s="22"/>
      <c r="AL5819" s="22"/>
      <c r="AO5819" s="22"/>
      <c r="AR5819" s="22"/>
      <c r="AU5819" s="22"/>
      <c r="AX5819" s="22"/>
      <c r="BA5819" s="22"/>
      <c r="BD5819" s="22"/>
    </row>
    <row r="5820" spans="2:56" x14ac:dyDescent="0.3">
      <c r="B5820" s="22"/>
      <c r="C5820" s="55"/>
      <c r="D5820" s="44"/>
      <c r="G5820" s="22"/>
      <c r="H5820" s="44"/>
      <c r="I5820" s="67"/>
      <c r="J5820" s="67"/>
      <c r="K5820" s="4"/>
      <c r="N5820" s="22"/>
      <c r="Q5820" s="22"/>
      <c r="T5820" s="22"/>
      <c r="W5820" s="22"/>
      <c r="Z5820" s="22"/>
      <c r="AC5820" s="22"/>
      <c r="AF5820" s="22"/>
      <c r="AI5820" s="22"/>
      <c r="AL5820" s="22"/>
      <c r="AO5820" s="22"/>
      <c r="AR5820" s="22"/>
      <c r="AU5820" s="22"/>
      <c r="AX5820" s="22"/>
      <c r="BA5820" s="22"/>
      <c r="BD5820" s="22"/>
    </row>
    <row r="5821" spans="2:56" x14ac:dyDescent="0.3">
      <c r="B5821" s="22"/>
      <c r="C5821" s="55"/>
      <c r="D5821" s="44"/>
      <c r="G5821" s="22"/>
      <c r="H5821" s="44"/>
      <c r="I5821" s="67"/>
      <c r="J5821" s="67"/>
      <c r="K5821" s="4"/>
      <c r="N5821" s="22"/>
      <c r="Q5821" s="22"/>
      <c r="T5821" s="22"/>
      <c r="W5821" s="22"/>
      <c r="Z5821" s="22"/>
      <c r="AC5821" s="22"/>
      <c r="AF5821" s="22"/>
      <c r="AI5821" s="22"/>
      <c r="AL5821" s="22"/>
      <c r="AO5821" s="22"/>
      <c r="AR5821" s="22"/>
      <c r="AU5821" s="22"/>
      <c r="AX5821" s="22"/>
      <c r="BA5821" s="22"/>
      <c r="BD5821" s="22"/>
    </row>
    <row r="5822" spans="2:56" x14ac:dyDescent="0.3">
      <c r="B5822" s="22"/>
      <c r="C5822" s="55"/>
      <c r="D5822" s="44"/>
      <c r="G5822" s="22"/>
      <c r="H5822" s="44"/>
      <c r="I5822" s="67"/>
      <c r="J5822" s="67"/>
      <c r="K5822" s="4"/>
      <c r="N5822" s="22"/>
      <c r="Q5822" s="22"/>
      <c r="T5822" s="22"/>
      <c r="W5822" s="22"/>
      <c r="Z5822" s="22"/>
      <c r="AC5822" s="22"/>
      <c r="AF5822" s="22"/>
      <c r="AI5822" s="22"/>
      <c r="AL5822" s="22"/>
      <c r="AO5822" s="22"/>
      <c r="AR5822" s="22"/>
      <c r="AU5822" s="22"/>
      <c r="AX5822" s="22"/>
      <c r="BA5822" s="22"/>
      <c r="BD5822" s="22"/>
    </row>
    <row r="5823" spans="2:56" x14ac:dyDescent="0.3">
      <c r="B5823" s="22"/>
      <c r="C5823" s="55"/>
      <c r="D5823" s="44"/>
      <c r="G5823" s="22"/>
      <c r="H5823" s="44"/>
      <c r="I5823" s="67"/>
      <c r="J5823" s="67"/>
      <c r="K5823" s="4"/>
      <c r="N5823" s="22"/>
      <c r="Q5823" s="22"/>
      <c r="T5823" s="22"/>
      <c r="W5823" s="22"/>
      <c r="Z5823" s="22"/>
      <c r="AC5823" s="22"/>
      <c r="AF5823" s="22"/>
      <c r="AI5823" s="22"/>
      <c r="AL5823" s="22"/>
      <c r="AO5823" s="22"/>
      <c r="AR5823" s="22"/>
      <c r="AU5823" s="22"/>
      <c r="AX5823" s="22"/>
      <c r="BA5823" s="22"/>
      <c r="BD5823" s="22"/>
    </row>
    <row r="5824" spans="2:56" x14ac:dyDescent="0.3">
      <c r="B5824" s="22"/>
      <c r="C5824" s="55"/>
      <c r="D5824" s="44"/>
      <c r="G5824" s="22"/>
      <c r="H5824" s="44"/>
      <c r="I5824" s="67"/>
      <c r="J5824" s="67"/>
      <c r="K5824" s="4"/>
      <c r="N5824" s="22"/>
      <c r="Q5824" s="22"/>
      <c r="T5824" s="22"/>
      <c r="W5824" s="22"/>
      <c r="Z5824" s="22"/>
      <c r="AC5824" s="22"/>
      <c r="AF5824" s="22"/>
      <c r="AI5824" s="22"/>
      <c r="AL5824" s="22"/>
      <c r="AO5824" s="22"/>
      <c r="AR5824" s="22"/>
      <c r="AU5824" s="22"/>
      <c r="AX5824" s="22"/>
      <c r="BA5824" s="22"/>
      <c r="BD5824" s="22"/>
    </row>
    <row r="5825" spans="2:56" x14ac:dyDescent="0.3">
      <c r="B5825" s="22"/>
      <c r="C5825" s="55"/>
      <c r="D5825" s="44"/>
      <c r="G5825" s="22"/>
      <c r="H5825" s="44"/>
      <c r="I5825" s="67"/>
      <c r="J5825" s="67"/>
      <c r="K5825" s="4"/>
      <c r="N5825" s="22"/>
      <c r="Q5825" s="22"/>
      <c r="T5825" s="22"/>
      <c r="W5825" s="22"/>
      <c r="Z5825" s="22"/>
      <c r="AC5825" s="22"/>
      <c r="AF5825" s="22"/>
      <c r="AI5825" s="22"/>
      <c r="AL5825" s="22"/>
      <c r="AO5825" s="22"/>
      <c r="AR5825" s="22"/>
      <c r="AU5825" s="22"/>
      <c r="AX5825" s="22"/>
      <c r="BA5825" s="22"/>
      <c r="BD5825" s="22"/>
    </row>
    <row r="5826" spans="2:56" x14ac:dyDescent="0.3">
      <c r="B5826" s="22"/>
      <c r="C5826" s="55"/>
      <c r="D5826" s="44"/>
      <c r="G5826" s="22"/>
      <c r="H5826" s="44"/>
      <c r="I5826" s="67"/>
      <c r="J5826" s="67"/>
      <c r="K5826" s="4"/>
      <c r="N5826" s="22"/>
      <c r="Q5826" s="22"/>
      <c r="T5826" s="22"/>
      <c r="W5826" s="22"/>
      <c r="Z5826" s="22"/>
      <c r="AC5826" s="22"/>
      <c r="AF5826" s="22"/>
      <c r="AI5826" s="22"/>
      <c r="AL5826" s="22"/>
      <c r="AO5826" s="22"/>
      <c r="AR5826" s="22"/>
      <c r="AU5826" s="22"/>
      <c r="AX5826" s="22"/>
      <c r="BA5826" s="22"/>
      <c r="BD5826" s="22"/>
    </row>
    <row r="5827" spans="2:56" x14ac:dyDescent="0.3">
      <c r="B5827" s="22"/>
      <c r="C5827" s="55"/>
      <c r="D5827" s="44"/>
      <c r="G5827" s="22"/>
      <c r="H5827" s="44"/>
      <c r="I5827" s="67"/>
      <c r="J5827" s="67"/>
      <c r="K5827" s="4"/>
      <c r="N5827" s="22"/>
      <c r="Q5827" s="22"/>
      <c r="T5827" s="22"/>
      <c r="W5827" s="22"/>
      <c r="Z5827" s="22"/>
      <c r="AC5827" s="22"/>
      <c r="AF5827" s="22"/>
      <c r="AI5827" s="22"/>
      <c r="AL5827" s="22"/>
      <c r="AO5827" s="22"/>
      <c r="AR5827" s="22"/>
      <c r="AU5827" s="22"/>
      <c r="AX5827" s="22"/>
      <c r="BA5827" s="22"/>
      <c r="BD5827" s="22"/>
    </row>
    <row r="5828" spans="2:56" x14ac:dyDescent="0.3">
      <c r="B5828" s="22"/>
      <c r="C5828" s="55"/>
      <c r="D5828" s="44"/>
      <c r="G5828" s="22"/>
      <c r="H5828" s="44"/>
      <c r="I5828" s="67"/>
      <c r="J5828" s="67"/>
      <c r="K5828" s="4"/>
      <c r="N5828" s="22"/>
      <c r="Q5828" s="22"/>
      <c r="T5828" s="22"/>
      <c r="W5828" s="22"/>
      <c r="Z5828" s="22"/>
      <c r="AC5828" s="22"/>
      <c r="AF5828" s="22"/>
      <c r="AI5828" s="22"/>
      <c r="AL5828" s="22"/>
      <c r="AO5828" s="22"/>
      <c r="AR5828" s="22"/>
      <c r="AU5828" s="22"/>
      <c r="AX5828" s="22"/>
      <c r="BA5828" s="22"/>
      <c r="BD5828" s="22"/>
    </row>
    <row r="5829" spans="2:56" x14ac:dyDescent="0.3">
      <c r="B5829" s="22"/>
      <c r="C5829" s="55"/>
      <c r="D5829" s="44"/>
      <c r="G5829" s="22"/>
      <c r="H5829" s="44"/>
      <c r="I5829" s="67"/>
      <c r="J5829" s="67"/>
      <c r="K5829" s="4"/>
      <c r="N5829" s="22"/>
      <c r="Q5829" s="22"/>
      <c r="T5829" s="22"/>
      <c r="W5829" s="22"/>
      <c r="Z5829" s="22"/>
      <c r="AC5829" s="22"/>
      <c r="AF5829" s="22"/>
      <c r="AI5829" s="22"/>
      <c r="AL5829" s="22"/>
      <c r="AO5829" s="22"/>
      <c r="AR5829" s="22"/>
      <c r="AU5829" s="22"/>
      <c r="AX5829" s="22"/>
      <c r="BA5829" s="22"/>
      <c r="BD5829" s="22"/>
    </row>
    <row r="5830" spans="2:56" x14ac:dyDescent="0.3">
      <c r="B5830" s="22"/>
      <c r="C5830" s="55"/>
      <c r="D5830" s="44"/>
      <c r="G5830" s="22"/>
      <c r="H5830" s="44"/>
      <c r="I5830" s="67"/>
      <c r="J5830" s="67"/>
      <c r="K5830" s="4"/>
      <c r="N5830" s="22"/>
      <c r="Q5830" s="22"/>
      <c r="T5830" s="22"/>
      <c r="W5830" s="22"/>
      <c r="Z5830" s="22"/>
      <c r="AC5830" s="22"/>
      <c r="AF5830" s="22"/>
      <c r="AI5830" s="22"/>
      <c r="AL5830" s="22"/>
      <c r="AO5830" s="22"/>
      <c r="AR5830" s="22"/>
      <c r="AU5830" s="22"/>
      <c r="AX5830" s="22"/>
      <c r="BA5830" s="22"/>
      <c r="BD5830" s="22"/>
    </row>
    <row r="5831" spans="2:56" x14ac:dyDescent="0.3">
      <c r="B5831" s="22"/>
      <c r="C5831" s="55"/>
      <c r="D5831" s="44"/>
      <c r="G5831" s="22"/>
      <c r="H5831" s="44"/>
      <c r="I5831" s="67"/>
      <c r="J5831" s="67"/>
      <c r="K5831" s="4"/>
      <c r="N5831" s="22"/>
      <c r="Q5831" s="22"/>
      <c r="T5831" s="22"/>
      <c r="W5831" s="22"/>
      <c r="Z5831" s="22"/>
      <c r="AC5831" s="22"/>
      <c r="AF5831" s="22"/>
      <c r="AI5831" s="22"/>
      <c r="AL5831" s="22"/>
      <c r="AO5831" s="22"/>
      <c r="AR5831" s="22"/>
      <c r="AU5831" s="22"/>
      <c r="AX5831" s="22"/>
      <c r="BA5831" s="22"/>
      <c r="BD5831" s="22"/>
    </row>
    <row r="5832" spans="2:56" x14ac:dyDescent="0.3">
      <c r="B5832" s="22"/>
      <c r="C5832" s="55"/>
      <c r="D5832" s="44"/>
      <c r="G5832" s="22"/>
      <c r="H5832" s="44"/>
      <c r="I5832" s="67"/>
      <c r="J5832" s="67"/>
      <c r="K5832" s="4"/>
      <c r="N5832" s="22"/>
      <c r="Q5832" s="22"/>
      <c r="T5832" s="22"/>
      <c r="W5832" s="22"/>
      <c r="Z5832" s="22"/>
      <c r="AC5832" s="22"/>
      <c r="AF5832" s="22"/>
      <c r="AI5832" s="22"/>
      <c r="AL5832" s="22"/>
      <c r="AO5832" s="22"/>
      <c r="AR5832" s="22"/>
      <c r="AU5832" s="22"/>
      <c r="AX5832" s="22"/>
      <c r="BA5832" s="22"/>
      <c r="BD5832" s="22"/>
    </row>
    <row r="5833" spans="2:56" x14ac:dyDescent="0.3">
      <c r="B5833" s="22"/>
      <c r="C5833" s="55"/>
      <c r="D5833" s="44"/>
      <c r="G5833" s="22"/>
      <c r="H5833" s="44"/>
      <c r="I5833" s="67"/>
      <c r="J5833" s="67"/>
      <c r="K5833" s="4"/>
      <c r="N5833" s="22"/>
      <c r="Q5833" s="22"/>
      <c r="T5833" s="22"/>
      <c r="W5833" s="22"/>
      <c r="Z5833" s="22"/>
      <c r="AC5833" s="22"/>
      <c r="AF5833" s="22"/>
      <c r="AI5833" s="22"/>
      <c r="AL5833" s="22"/>
      <c r="AO5833" s="22"/>
      <c r="AR5833" s="22"/>
      <c r="AU5833" s="22"/>
      <c r="AX5833" s="22"/>
      <c r="BA5833" s="22"/>
      <c r="BD5833" s="22"/>
    </row>
    <row r="5834" spans="2:56" x14ac:dyDescent="0.3">
      <c r="B5834" s="22"/>
      <c r="C5834" s="55"/>
      <c r="D5834" s="44"/>
      <c r="G5834" s="22"/>
      <c r="H5834" s="44"/>
      <c r="I5834" s="67"/>
      <c r="J5834" s="67"/>
      <c r="K5834" s="4"/>
      <c r="N5834" s="22"/>
      <c r="Q5834" s="22"/>
      <c r="T5834" s="22"/>
      <c r="W5834" s="22"/>
      <c r="Z5834" s="22"/>
      <c r="AC5834" s="22"/>
      <c r="AF5834" s="22"/>
      <c r="AI5834" s="22"/>
      <c r="AL5834" s="22"/>
      <c r="AO5834" s="22"/>
      <c r="AR5834" s="22"/>
      <c r="AU5834" s="22"/>
      <c r="AX5834" s="22"/>
      <c r="BA5834" s="22"/>
      <c r="BD5834" s="22"/>
    </row>
    <row r="5835" spans="2:56" x14ac:dyDescent="0.3">
      <c r="B5835" s="22"/>
      <c r="C5835" s="55"/>
      <c r="D5835" s="44"/>
      <c r="G5835" s="22"/>
      <c r="H5835" s="44"/>
      <c r="I5835" s="67"/>
      <c r="J5835" s="67"/>
      <c r="K5835" s="4"/>
      <c r="N5835" s="22"/>
      <c r="Q5835" s="22"/>
      <c r="T5835" s="22"/>
      <c r="W5835" s="22"/>
      <c r="Z5835" s="22"/>
      <c r="AC5835" s="22"/>
      <c r="AF5835" s="22"/>
      <c r="AI5835" s="22"/>
      <c r="AL5835" s="22"/>
      <c r="AO5835" s="22"/>
      <c r="AR5835" s="22"/>
      <c r="AU5835" s="22"/>
      <c r="AX5835" s="22"/>
      <c r="BA5835" s="22"/>
      <c r="BD5835" s="22"/>
    </row>
    <row r="5836" spans="2:56" x14ac:dyDescent="0.3">
      <c r="B5836" s="22"/>
      <c r="C5836" s="55"/>
      <c r="D5836" s="44"/>
      <c r="G5836" s="22"/>
      <c r="H5836" s="44"/>
      <c r="I5836" s="67"/>
      <c r="J5836" s="67"/>
      <c r="K5836" s="4"/>
      <c r="N5836" s="22"/>
      <c r="Q5836" s="22"/>
      <c r="T5836" s="22"/>
      <c r="W5836" s="22"/>
      <c r="Z5836" s="22"/>
      <c r="AC5836" s="22"/>
      <c r="AF5836" s="22"/>
      <c r="AI5836" s="22"/>
      <c r="AL5836" s="22"/>
      <c r="AO5836" s="22"/>
      <c r="AR5836" s="22"/>
      <c r="AU5836" s="22"/>
      <c r="AX5836" s="22"/>
      <c r="BA5836" s="22"/>
      <c r="BD5836" s="22"/>
    </row>
    <row r="5837" spans="2:56" x14ac:dyDescent="0.3">
      <c r="B5837" s="22"/>
      <c r="C5837" s="55"/>
      <c r="D5837" s="44"/>
      <c r="G5837" s="22"/>
      <c r="H5837" s="44"/>
      <c r="I5837" s="67"/>
      <c r="J5837" s="67"/>
      <c r="K5837" s="4"/>
      <c r="N5837" s="22"/>
      <c r="Q5837" s="22"/>
      <c r="T5837" s="22"/>
      <c r="W5837" s="22"/>
      <c r="Z5837" s="22"/>
      <c r="AC5837" s="22"/>
      <c r="AF5837" s="22"/>
      <c r="AI5837" s="22"/>
      <c r="AL5837" s="22"/>
      <c r="AO5837" s="22"/>
      <c r="AR5837" s="22"/>
      <c r="AU5837" s="22"/>
      <c r="AX5837" s="22"/>
      <c r="BA5837" s="22"/>
      <c r="BD5837" s="22"/>
    </row>
    <row r="5838" spans="2:56" x14ac:dyDescent="0.3">
      <c r="B5838" s="22"/>
      <c r="C5838" s="55"/>
      <c r="D5838" s="44"/>
      <c r="G5838" s="22"/>
      <c r="H5838" s="44"/>
      <c r="I5838" s="67"/>
      <c r="J5838" s="67"/>
      <c r="K5838" s="4"/>
      <c r="N5838" s="22"/>
      <c r="Q5838" s="22"/>
      <c r="T5838" s="22"/>
      <c r="W5838" s="22"/>
      <c r="Z5838" s="22"/>
      <c r="AC5838" s="22"/>
      <c r="AF5838" s="22"/>
      <c r="AI5838" s="22"/>
      <c r="AL5838" s="22"/>
      <c r="AO5838" s="22"/>
      <c r="AR5838" s="22"/>
      <c r="AU5838" s="22"/>
      <c r="AX5838" s="22"/>
      <c r="BA5838" s="22"/>
      <c r="BD5838" s="22"/>
    </row>
    <row r="5839" spans="2:56" x14ac:dyDescent="0.3">
      <c r="B5839" s="22"/>
      <c r="C5839" s="55"/>
      <c r="D5839" s="44"/>
      <c r="G5839" s="22"/>
      <c r="H5839" s="44"/>
      <c r="I5839" s="67"/>
      <c r="J5839" s="67"/>
      <c r="K5839" s="4"/>
      <c r="N5839" s="22"/>
      <c r="Q5839" s="22"/>
      <c r="T5839" s="22"/>
      <c r="W5839" s="22"/>
      <c r="Z5839" s="22"/>
      <c r="AC5839" s="22"/>
      <c r="AF5839" s="22"/>
      <c r="AI5839" s="22"/>
      <c r="AL5839" s="22"/>
      <c r="AO5839" s="22"/>
      <c r="AR5839" s="22"/>
      <c r="AU5839" s="22"/>
      <c r="AX5839" s="22"/>
      <c r="BA5839" s="22"/>
      <c r="BD5839" s="22"/>
    </row>
    <row r="5840" spans="2:56" x14ac:dyDescent="0.3">
      <c r="B5840" s="22"/>
      <c r="C5840" s="55"/>
      <c r="D5840" s="44"/>
      <c r="G5840" s="22"/>
      <c r="H5840" s="44"/>
      <c r="I5840" s="67"/>
      <c r="J5840" s="67"/>
      <c r="K5840" s="4"/>
      <c r="N5840" s="22"/>
      <c r="Q5840" s="22"/>
      <c r="T5840" s="22"/>
      <c r="W5840" s="22"/>
      <c r="Z5840" s="22"/>
      <c r="AC5840" s="22"/>
      <c r="AF5840" s="22"/>
      <c r="AI5840" s="22"/>
      <c r="AL5840" s="22"/>
      <c r="AO5840" s="22"/>
      <c r="AR5840" s="22"/>
      <c r="AU5840" s="22"/>
      <c r="AX5840" s="22"/>
      <c r="BA5840" s="22"/>
      <c r="BD5840" s="22"/>
    </row>
    <row r="5841" spans="2:56" x14ac:dyDescent="0.3">
      <c r="B5841" s="22"/>
      <c r="C5841" s="55"/>
      <c r="D5841" s="44"/>
      <c r="G5841" s="22"/>
      <c r="H5841" s="44"/>
      <c r="I5841" s="67"/>
      <c r="J5841" s="67"/>
      <c r="K5841" s="4"/>
      <c r="N5841" s="22"/>
      <c r="Q5841" s="22"/>
      <c r="T5841" s="22"/>
      <c r="W5841" s="22"/>
      <c r="Z5841" s="22"/>
      <c r="AC5841" s="22"/>
      <c r="AF5841" s="22"/>
      <c r="AI5841" s="22"/>
      <c r="AL5841" s="22"/>
      <c r="AO5841" s="22"/>
      <c r="AR5841" s="22"/>
      <c r="AU5841" s="22"/>
      <c r="AX5841" s="22"/>
      <c r="BA5841" s="22"/>
      <c r="BD5841" s="22"/>
    </row>
    <row r="5842" spans="2:56" x14ac:dyDescent="0.3">
      <c r="B5842" s="22"/>
      <c r="C5842" s="55"/>
      <c r="D5842" s="44"/>
      <c r="G5842" s="22"/>
      <c r="H5842" s="44"/>
      <c r="I5842" s="67"/>
      <c r="J5842" s="67"/>
      <c r="K5842" s="4"/>
      <c r="N5842" s="22"/>
      <c r="Q5842" s="22"/>
      <c r="T5842" s="22"/>
      <c r="W5842" s="22"/>
      <c r="Z5842" s="22"/>
      <c r="AC5842" s="22"/>
      <c r="AF5842" s="22"/>
      <c r="AI5842" s="22"/>
      <c r="AL5842" s="22"/>
      <c r="AO5842" s="22"/>
      <c r="AR5842" s="22"/>
      <c r="AU5842" s="22"/>
      <c r="AX5842" s="22"/>
      <c r="BA5842" s="22"/>
      <c r="BD5842" s="22"/>
    </row>
    <row r="5843" spans="2:56" x14ac:dyDescent="0.3">
      <c r="B5843" s="22"/>
      <c r="C5843" s="55"/>
      <c r="D5843" s="44"/>
      <c r="G5843" s="22"/>
      <c r="H5843" s="44"/>
      <c r="I5843" s="67"/>
      <c r="J5843" s="67"/>
      <c r="K5843" s="4"/>
      <c r="N5843" s="22"/>
      <c r="Q5843" s="22"/>
      <c r="T5843" s="22"/>
      <c r="W5843" s="22"/>
      <c r="Z5843" s="22"/>
      <c r="AC5843" s="22"/>
      <c r="AF5843" s="22"/>
      <c r="AI5843" s="22"/>
      <c r="AL5843" s="22"/>
      <c r="AO5843" s="22"/>
      <c r="AR5843" s="22"/>
      <c r="AU5843" s="22"/>
      <c r="AX5843" s="22"/>
      <c r="BA5843" s="22"/>
      <c r="BD5843" s="22"/>
    </row>
    <row r="5844" spans="2:56" x14ac:dyDescent="0.3">
      <c r="B5844" s="22"/>
      <c r="C5844" s="55"/>
      <c r="D5844" s="44"/>
      <c r="G5844" s="22"/>
      <c r="H5844" s="44"/>
      <c r="I5844" s="67"/>
      <c r="J5844" s="67"/>
      <c r="K5844" s="4"/>
      <c r="N5844" s="22"/>
      <c r="Q5844" s="22"/>
      <c r="T5844" s="22"/>
      <c r="W5844" s="22"/>
      <c r="Z5844" s="22"/>
      <c r="AC5844" s="22"/>
      <c r="AF5844" s="22"/>
      <c r="AI5844" s="22"/>
      <c r="AL5844" s="22"/>
      <c r="AO5844" s="22"/>
      <c r="AR5844" s="22"/>
      <c r="AU5844" s="22"/>
      <c r="AX5844" s="22"/>
      <c r="BA5844" s="22"/>
      <c r="BD5844" s="22"/>
    </row>
    <row r="5845" spans="2:56" x14ac:dyDescent="0.3">
      <c r="B5845" s="22"/>
      <c r="C5845" s="55"/>
      <c r="D5845" s="44"/>
      <c r="G5845" s="22"/>
      <c r="H5845" s="44"/>
      <c r="I5845" s="67"/>
      <c r="J5845" s="67"/>
      <c r="K5845" s="4"/>
      <c r="N5845" s="22"/>
      <c r="Q5845" s="22"/>
      <c r="T5845" s="22"/>
      <c r="W5845" s="22"/>
      <c r="Z5845" s="22"/>
      <c r="AC5845" s="22"/>
      <c r="AF5845" s="22"/>
      <c r="AI5845" s="22"/>
      <c r="AL5845" s="22"/>
      <c r="AO5845" s="22"/>
      <c r="AR5845" s="22"/>
      <c r="AU5845" s="22"/>
      <c r="AX5845" s="22"/>
      <c r="BA5845" s="22"/>
      <c r="BD5845" s="22"/>
    </row>
    <row r="5846" spans="2:56" x14ac:dyDescent="0.3">
      <c r="B5846" s="22"/>
      <c r="C5846" s="55"/>
      <c r="D5846" s="44"/>
      <c r="G5846" s="22"/>
      <c r="H5846" s="44"/>
      <c r="I5846" s="67"/>
      <c r="J5846" s="67"/>
      <c r="K5846" s="4"/>
      <c r="N5846" s="22"/>
      <c r="Q5846" s="22"/>
      <c r="T5846" s="22"/>
      <c r="W5846" s="22"/>
      <c r="Z5846" s="22"/>
      <c r="AC5846" s="22"/>
      <c r="AF5846" s="22"/>
      <c r="AI5846" s="22"/>
      <c r="AL5846" s="22"/>
      <c r="AO5846" s="22"/>
      <c r="AR5846" s="22"/>
      <c r="AU5846" s="22"/>
      <c r="AX5846" s="22"/>
      <c r="BA5846" s="22"/>
      <c r="BD5846" s="22"/>
    </row>
    <row r="5847" spans="2:56" x14ac:dyDescent="0.3">
      <c r="B5847" s="22"/>
      <c r="C5847" s="55"/>
      <c r="D5847" s="44"/>
      <c r="G5847" s="22"/>
      <c r="H5847" s="44"/>
      <c r="I5847" s="67"/>
      <c r="J5847" s="67"/>
      <c r="K5847" s="4"/>
      <c r="N5847" s="22"/>
      <c r="Q5847" s="22"/>
      <c r="T5847" s="22"/>
      <c r="W5847" s="22"/>
      <c r="Z5847" s="22"/>
      <c r="AC5847" s="22"/>
      <c r="AF5847" s="22"/>
      <c r="AI5847" s="22"/>
      <c r="AL5847" s="22"/>
      <c r="AO5847" s="22"/>
      <c r="AR5847" s="22"/>
      <c r="AU5847" s="22"/>
      <c r="AX5847" s="22"/>
      <c r="BA5847" s="22"/>
      <c r="BD5847" s="22"/>
    </row>
    <row r="5848" spans="2:56" x14ac:dyDescent="0.3">
      <c r="B5848" s="22"/>
      <c r="C5848" s="55"/>
      <c r="D5848" s="44"/>
      <c r="G5848" s="22"/>
      <c r="H5848" s="44"/>
      <c r="I5848" s="67"/>
      <c r="J5848" s="67"/>
      <c r="K5848" s="4"/>
      <c r="N5848" s="22"/>
      <c r="Q5848" s="22"/>
      <c r="T5848" s="22"/>
      <c r="W5848" s="22"/>
      <c r="Z5848" s="22"/>
      <c r="AC5848" s="22"/>
      <c r="AF5848" s="22"/>
      <c r="AI5848" s="22"/>
      <c r="AL5848" s="22"/>
      <c r="AO5848" s="22"/>
      <c r="AR5848" s="22"/>
      <c r="AU5848" s="22"/>
      <c r="AX5848" s="22"/>
      <c r="BA5848" s="22"/>
      <c r="BD5848" s="22"/>
    </row>
    <row r="5849" spans="2:56" x14ac:dyDescent="0.3">
      <c r="B5849" s="22"/>
      <c r="C5849" s="55"/>
      <c r="D5849" s="44"/>
      <c r="G5849" s="22"/>
      <c r="H5849" s="44"/>
      <c r="I5849" s="67"/>
      <c r="J5849" s="67"/>
      <c r="K5849" s="4"/>
      <c r="N5849" s="22"/>
      <c r="Q5849" s="22"/>
      <c r="T5849" s="22"/>
      <c r="W5849" s="22"/>
      <c r="Z5849" s="22"/>
      <c r="AC5849" s="22"/>
      <c r="AF5849" s="22"/>
      <c r="AI5849" s="22"/>
      <c r="AL5849" s="22"/>
      <c r="AO5849" s="22"/>
      <c r="AR5849" s="22"/>
      <c r="AU5849" s="22"/>
      <c r="AX5849" s="22"/>
      <c r="BA5849" s="22"/>
      <c r="BD5849" s="22"/>
    </row>
    <row r="5850" spans="2:56" x14ac:dyDescent="0.3">
      <c r="B5850" s="22"/>
      <c r="C5850" s="55"/>
      <c r="D5850" s="44"/>
      <c r="G5850" s="22"/>
      <c r="H5850" s="44"/>
      <c r="I5850" s="67"/>
      <c r="J5850" s="67"/>
      <c r="K5850" s="4"/>
      <c r="N5850" s="22"/>
      <c r="Q5850" s="22"/>
      <c r="T5850" s="22"/>
      <c r="W5850" s="22"/>
      <c r="Z5850" s="22"/>
      <c r="AC5850" s="22"/>
      <c r="AF5850" s="22"/>
      <c r="AI5850" s="22"/>
      <c r="AL5850" s="22"/>
      <c r="AO5850" s="22"/>
      <c r="AR5850" s="22"/>
      <c r="AU5850" s="22"/>
      <c r="AX5850" s="22"/>
      <c r="BA5850" s="22"/>
      <c r="BD5850" s="22"/>
    </row>
    <row r="5851" spans="2:56" x14ac:dyDescent="0.3">
      <c r="B5851" s="22"/>
      <c r="C5851" s="55"/>
      <c r="D5851" s="44"/>
      <c r="G5851" s="22"/>
      <c r="H5851" s="44"/>
      <c r="I5851" s="67"/>
      <c r="J5851" s="67"/>
      <c r="K5851" s="4"/>
      <c r="N5851" s="22"/>
      <c r="Q5851" s="22"/>
      <c r="T5851" s="22"/>
      <c r="W5851" s="22"/>
      <c r="Z5851" s="22"/>
      <c r="AC5851" s="22"/>
      <c r="AF5851" s="22"/>
      <c r="AI5851" s="22"/>
      <c r="AL5851" s="22"/>
      <c r="AO5851" s="22"/>
      <c r="AR5851" s="22"/>
      <c r="AU5851" s="22"/>
      <c r="AX5851" s="22"/>
      <c r="BA5851" s="22"/>
      <c r="BD5851" s="22"/>
    </row>
    <row r="5852" spans="2:56" x14ac:dyDescent="0.3">
      <c r="B5852" s="22"/>
      <c r="C5852" s="55"/>
      <c r="D5852" s="44"/>
      <c r="G5852" s="22"/>
      <c r="H5852" s="44"/>
      <c r="I5852" s="67"/>
      <c r="J5852" s="67"/>
      <c r="K5852" s="4"/>
      <c r="N5852" s="22"/>
      <c r="Q5852" s="22"/>
      <c r="T5852" s="22"/>
      <c r="W5852" s="22"/>
      <c r="Z5852" s="22"/>
      <c r="AC5852" s="22"/>
      <c r="AF5852" s="22"/>
      <c r="AI5852" s="22"/>
      <c r="AL5852" s="22"/>
      <c r="AO5852" s="22"/>
      <c r="AR5852" s="22"/>
      <c r="AU5852" s="22"/>
      <c r="AX5852" s="22"/>
      <c r="BA5852" s="22"/>
      <c r="BD5852" s="22"/>
    </row>
    <row r="5853" spans="2:56" x14ac:dyDescent="0.3">
      <c r="B5853" s="22"/>
      <c r="C5853" s="55"/>
      <c r="D5853" s="44"/>
      <c r="G5853" s="22"/>
      <c r="H5853" s="44"/>
      <c r="I5853" s="67"/>
      <c r="J5853" s="67"/>
      <c r="K5853" s="4"/>
      <c r="N5853" s="22"/>
      <c r="Q5853" s="22"/>
      <c r="T5853" s="22"/>
      <c r="W5853" s="22"/>
      <c r="Z5853" s="22"/>
      <c r="AC5853" s="22"/>
      <c r="AF5853" s="22"/>
      <c r="AI5853" s="22"/>
      <c r="AL5853" s="22"/>
      <c r="AO5853" s="22"/>
      <c r="AR5853" s="22"/>
      <c r="AU5853" s="22"/>
      <c r="AX5853" s="22"/>
      <c r="BA5853" s="22"/>
      <c r="BD5853" s="22"/>
    </row>
    <row r="5854" spans="2:56" x14ac:dyDescent="0.3">
      <c r="B5854" s="22"/>
      <c r="C5854" s="55"/>
      <c r="D5854" s="44"/>
      <c r="G5854" s="22"/>
      <c r="H5854" s="44"/>
      <c r="I5854" s="67"/>
      <c r="J5854" s="67"/>
      <c r="K5854" s="4"/>
      <c r="N5854" s="22"/>
      <c r="Q5854" s="22"/>
      <c r="T5854" s="22"/>
      <c r="W5854" s="22"/>
      <c r="Z5854" s="22"/>
      <c r="AC5854" s="22"/>
      <c r="AF5854" s="22"/>
      <c r="AI5854" s="22"/>
      <c r="AL5854" s="22"/>
      <c r="AO5854" s="22"/>
      <c r="AR5854" s="22"/>
      <c r="AU5854" s="22"/>
      <c r="AX5854" s="22"/>
      <c r="BA5854" s="22"/>
      <c r="BD5854" s="22"/>
    </row>
    <row r="5855" spans="2:56" x14ac:dyDescent="0.3">
      <c r="B5855" s="22"/>
      <c r="C5855" s="55"/>
      <c r="D5855" s="44"/>
      <c r="G5855" s="22"/>
      <c r="H5855" s="44"/>
      <c r="I5855" s="67"/>
      <c r="J5855" s="67"/>
      <c r="K5855" s="4"/>
      <c r="N5855" s="22"/>
      <c r="Q5855" s="22"/>
      <c r="T5855" s="22"/>
      <c r="W5855" s="22"/>
      <c r="Z5855" s="22"/>
      <c r="AC5855" s="22"/>
      <c r="AF5855" s="22"/>
      <c r="AI5855" s="22"/>
      <c r="AL5855" s="22"/>
      <c r="AO5855" s="22"/>
      <c r="AR5855" s="22"/>
      <c r="AU5855" s="22"/>
      <c r="AX5855" s="22"/>
      <c r="BA5855" s="22"/>
      <c r="BD5855" s="22"/>
    </row>
    <row r="5856" spans="2:56" x14ac:dyDescent="0.3">
      <c r="B5856" s="22"/>
      <c r="C5856" s="55"/>
      <c r="D5856" s="44"/>
      <c r="G5856" s="22"/>
      <c r="H5856" s="44"/>
      <c r="I5856" s="67"/>
      <c r="J5856" s="67"/>
      <c r="K5856" s="4"/>
      <c r="N5856" s="22"/>
      <c r="Q5856" s="22"/>
      <c r="T5856" s="22"/>
      <c r="W5856" s="22"/>
      <c r="Z5856" s="22"/>
      <c r="AC5856" s="22"/>
      <c r="AF5856" s="22"/>
      <c r="AI5856" s="22"/>
      <c r="AL5856" s="22"/>
      <c r="AO5856" s="22"/>
      <c r="AR5856" s="22"/>
      <c r="AU5856" s="22"/>
      <c r="AX5856" s="22"/>
      <c r="BA5856" s="22"/>
      <c r="BD5856" s="22"/>
    </row>
    <row r="5857" spans="2:56" x14ac:dyDescent="0.3">
      <c r="B5857" s="22"/>
      <c r="C5857" s="55"/>
      <c r="D5857" s="44"/>
      <c r="G5857" s="22"/>
      <c r="H5857" s="44"/>
      <c r="I5857" s="67"/>
      <c r="J5857" s="67"/>
      <c r="K5857" s="4"/>
      <c r="N5857" s="22"/>
      <c r="Q5857" s="22"/>
      <c r="T5857" s="22"/>
      <c r="W5857" s="22"/>
      <c r="Z5857" s="22"/>
      <c r="AC5857" s="22"/>
      <c r="AF5857" s="22"/>
      <c r="AI5857" s="22"/>
      <c r="AL5857" s="22"/>
      <c r="AO5857" s="22"/>
      <c r="AR5857" s="22"/>
      <c r="AU5857" s="22"/>
      <c r="AX5857" s="22"/>
      <c r="BA5857" s="22"/>
      <c r="BD5857" s="22"/>
    </row>
    <row r="5858" spans="2:56" x14ac:dyDescent="0.3">
      <c r="B5858" s="22"/>
      <c r="C5858" s="55"/>
      <c r="D5858" s="44"/>
      <c r="G5858" s="22"/>
      <c r="H5858" s="44"/>
      <c r="I5858" s="67"/>
      <c r="J5858" s="67"/>
      <c r="K5858" s="4"/>
      <c r="N5858" s="22"/>
      <c r="Q5858" s="22"/>
      <c r="T5858" s="22"/>
      <c r="W5858" s="22"/>
      <c r="Z5858" s="22"/>
      <c r="AC5858" s="22"/>
      <c r="AF5858" s="22"/>
      <c r="AI5858" s="22"/>
      <c r="AL5858" s="22"/>
      <c r="AO5858" s="22"/>
      <c r="AR5858" s="22"/>
      <c r="AU5858" s="22"/>
      <c r="AX5858" s="22"/>
      <c r="BA5858" s="22"/>
      <c r="BD5858" s="22"/>
    </row>
    <row r="5859" spans="2:56" x14ac:dyDescent="0.3">
      <c r="B5859" s="22"/>
      <c r="C5859" s="55"/>
      <c r="D5859" s="44"/>
      <c r="G5859" s="22"/>
      <c r="H5859" s="44"/>
      <c r="I5859" s="67"/>
      <c r="J5859" s="67"/>
      <c r="K5859" s="4"/>
      <c r="N5859" s="22"/>
      <c r="Q5859" s="22"/>
      <c r="T5859" s="22"/>
      <c r="W5859" s="22"/>
      <c r="Z5859" s="22"/>
      <c r="AC5859" s="22"/>
      <c r="AF5859" s="22"/>
      <c r="AI5859" s="22"/>
      <c r="AL5859" s="22"/>
      <c r="AO5859" s="22"/>
      <c r="AR5859" s="22"/>
      <c r="AU5859" s="22"/>
      <c r="AX5859" s="22"/>
      <c r="BA5859" s="22"/>
      <c r="BD5859" s="22"/>
    </row>
    <row r="5860" spans="2:56" x14ac:dyDescent="0.3">
      <c r="B5860" s="22"/>
      <c r="C5860" s="55"/>
      <c r="D5860" s="44"/>
      <c r="G5860" s="22"/>
      <c r="H5860" s="44"/>
      <c r="I5860" s="67"/>
      <c r="J5860" s="67"/>
      <c r="K5860" s="4"/>
      <c r="N5860" s="22"/>
      <c r="Q5860" s="22"/>
      <c r="T5860" s="22"/>
      <c r="W5860" s="22"/>
      <c r="Z5860" s="22"/>
      <c r="AC5860" s="22"/>
      <c r="AF5860" s="22"/>
      <c r="AI5860" s="22"/>
      <c r="AL5860" s="22"/>
      <c r="AO5860" s="22"/>
      <c r="AR5860" s="22"/>
      <c r="AU5860" s="22"/>
      <c r="AX5860" s="22"/>
      <c r="BA5860" s="22"/>
      <c r="BD5860" s="22"/>
    </row>
    <row r="5861" spans="2:56" x14ac:dyDescent="0.3">
      <c r="B5861" s="22"/>
      <c r="C5861" s="55"/>
      <c r="D5861" s="44"/>
      <c r="G5861" s="22"/>
      <c r="H5861" s="44"/>
      <c r="I5861" s="67"/>
      <c r="J5861" s="67"/>
      <c r="K5861" s="4"/>
      <c r="N5861" s="22"/>
      <c r="Q5861" s="22"/>
      <c r="T5861" s="22"/>
      <c r="W5861" s="22"/>
      <c r="Z5861" s="22"/>
      <c r="AC5861" s="22"/>
      <c r="AF5861" s="22"/>
      <c r="AI5861" s="22"/>
      <c r="AL5861" s="22"/>
      <c r="AO5861" s="22"/>
      <c r="AR5861" s="22"/>
      <c r="AU5861" s="22"/>
      <c r="AX5861" s="22"/>
      <c r="BA5861" s="22"/>
      <c r="BD5861" s="22"/>
    </row>
    <row r="5862" spans="2:56" x14ac:dyDescent="0.3">
      <c r="B5862" s="22"/>
      <c r="C5862" s="55"/>
      <c r="D5862" s="44"/>
      <c r="G5862" s="22"/>
      <c r="H5862" s="44"/>
      <c r="I5862" s="67"/>
      <c r="J5862" s="67"/>
      <c r="K5862" s="4"/>
      <c r="N5862" s="22"/>
      <c r="Q5862" s="22"/>
      <c r="T5862" s="22"/>
      <c r="W5862" s="22"/>
      <c r="Z5862" s="22"/>
      <c r="AC5862" s="22"/>
      <c r="AF5862" s="22"/>
      <c r="AI5862" s="22"/>
      <c r="AL5862" s="22"/>
      <c r="AO5862" s="22"/>
      <c r="AR5862" s="22"/>
      <c r="AU5862" s="22"/>
      <c r="AX5862" s="22"/>
      <c r="BA5862" s="22"/>
      <c r="BD5862" s="22"/>
    </row>
    <row r="5863" spans="2:56" x14ac:dyDescent="0.3">
      <c r="B5863" s="22"/>
      <c r="C5863" s="55"/>
      <c r="D5863" s="44"/>
      <c r="G5863" s="22"/>
      <c r="H5863" s="44"/>
      <c r="I5863" s="67"/>
      <c r="J5863" s="67"/>
      <c r="K5863" s="4"/>
      <c r="N5863" s="22"/>
      <c r="Q5863" s="22"/>
      <c r="T5863" s="22"/>
      <c r="W5863" s="22"/>
      <c r="Z5863" s="22"/>
      <c r="AC5863" s="22"/>
      <c r="AF5863" s="22"/>
      <c r="AI5863" s="22"/>
      <c r="AL5863" s="22"/>
      <c r="AO5863" s="22"/>
      <c r="AR5863" s="22"/>
      <c r="AU5863" s="22"/>
      <c r="AX5863" s="22"/>
      <c r="BA5863" s="22"/>
      <c r="BD5863" s="22"/>
    </row>
    <row r="5864" spans="2:56" x14ac:dyDescent="0.3">
      <c r="B5864" s="22"/>
      <c r="C5864" s="55"/>
      <c r="D5864" s="44"/>
      <c r="G5864" s="22"/>
      <c r="H5864" s="44"/>
      <c r="I5864" s="67"/>
      <c r="J5864" s="67"/>
      <c r="K5864" s="4"/>
      <c r="N5864" s="22"/>
      <c r="Q5864" s="22"/>
      <c r="T5864" s="22"/>
      <c r="W5864" s="22"/>
      <c r="Z5864" s="22"/>
      <c r="AC5864" s="22"/>
      <c r="AF5864" s="22"/>
      <c r="AI5864" s="22"/>
      <c r="AL5864" s="22"/>
      <c r="AO5864" s="22"/>
      <c r="AR5864" s="22"/>
      <c r="AU5864" s="22"/>
      <c r="AX5864" s="22"/>
      <c r="BA5864" s="22"/>
      <c r="BD5864" s="22"/>
    </row>
    <row r="5865" spans="2:56" x14ac:dyDescent="0.3">
      <c r="B5865" s="22"/>
      <c r="C5865" s="55"/>
      <c r="D5865" s="44"/>
      <c r="G5865" s="22"/>
      <c r="H5865" s="44"/>
      <c r="I5865" s="67"/>
      <c r="J5865" s="67"/>
      <c r="K5865" s="4"/>
      <c r="N5865" s="22"/>
      <c r="Q5865" s="22"/>
      <c r="T5865" s="22"/>
      <c r="W5865" s="22"/>
      <c r="Z5865" s="22"/>
      <c r="AC5865" s="22"/>
      <c r="AF5865" s="22"/>
      <c r="AI5865" s="22"/>
      <c r="AL5865" s="22"/>
      <c r="AO5865" s="22"/>
      <c r="AR5865" s="22"/>
      <c r="AU5865" s="22"/>
      <c r="AX5865" s="22"/>
      <c r="BA5865" s="22"/>
      <c r="BD5865" s="22"/>
    </row>
    <row r="5866" spans="2:56" x14ac:dyDescent="0.3">
      <c r="B5866" s="22"/>
      <c r="C5866" s="55"/>
      <c r="D5866" s="44"/>
      <c r="G5866" s="22"/>
      <c r="H5866" s="44"/>
      <c r="I5866" s="67"/>
      <c r="J5866" s="67"/>
      <c r="K5866" s="4"/>
      <c r="N5866" s="22"/>
      <c r="Q5866" s="22"/>
      <c r="T5866" s="22"/>
      <c r="W5866" s="22"/>
      <c r="Z5866" s="22"/>
      <c r="AC5866" s="22"/>
      <c r="AF5866" s="22"/>
      <c r="AI5866" s="22"/>
      <c r="AL5866" s="22"/>
      <c r="AO5866" s="22"/>
      <c r="AR5866" s="22"/>
      <c r="AU5866" s="22"/>
      <c r="AX5866" s="22"/>
      <c r="BA5866" s="22"/>
      <c r="BD5866" s="22"/>
    </row>
    <row r="5867" spans="2:56" x14ac:dyDescent="0.3">
      <c r="B5867" s="22"/>
      <c r="C5867" s="55"/>
      <c r="D5867" s="44"/>
      <c r="G5867" s="22"/>
      <c r="H5867" s="44"/>
      <c r="I5867" s="67"/>
      <c r="J5867" s="67"/>
      <c r="K5867" s="4"/>
      <c r="N5867" s="22"/>
      <c r="Q5867" s="22"/>
      <c r="T5867" s="22"/>
      <c r="W5867" s="22"/>
      <c r="Z5867" s="22"/>
      <c r="AC5867" s="22"/>
      <c r="AF5867" s="22"/>
      <c r="AI5867" s="22"/>
      <c r="AL5867" s="22"/>
      <c r="AO5867" s="22"/>
      <c r="AR5867" s="22"/>
      <c r="AU5867" s="22"/>
      <c r="AX5867" s="22"/>
      <c r="BA5867" s="22"/>
      <c r="BD5867" s="22"/>
    </row>
    <row r="5868" spans="2:56" x14ac:dyDescent="0.3">
      <c r="B5868" s="22"/>
      <c r="C5868" s="55"/>
      <c r="D5868" s="44"/>
      <c r="G5868" s="22"/>
      <c r="H5868" s="44"/>
      <c r="I5868" s="67"/>
      <c r="J5868" s="67"/>
      <c r="K5868" s="4"/>
      <c r="N5868" s="22"/>
      <c r="Q5868" s="22"/>
      <c r="T5868" s="22"/>
      <c r="W5868" s="22"/>
      <c r="Z5868" s="22"/>
      <c r="AC5868" s="22"/>
      <c r="AF5868" s="22"/>
      <c r="AI5868" s="22"/>
      <c r="AL5868" s="22"/>
      <c r="AO5868" s="22"/>
      <c r="AR5868" s="22"/>
      <c r="AU5868" s="22"/>
      <c r="AX5868" s="22"/>
      <c r="BA5868" s="22"/>
      <c r="BD5868" s="22"/>
    </row>
    <row r="5869" spans="2:56" x14ac:dyDescent="0.3">
      <c r="B5869" s="22"/>
      <c r="C5869" s="55"/>
      <c r="D5869" s="44"/>
      <c r="G5869" s="22"/>
      <c r="H5869" s="44"/>
      <c r="I5869" s="67"/>
      <c r="J5869" s="67"/>
      <c r="K5869" s="4"/>
      <c r="N5869" s="22"/>
      <c r="Q5869" s="22"/>
      <c r="T5869" s="22"/>
      <c r="W5869" s="22"/>
      <c r="Z5869" s="22"/>
      <c r="AC5869" s="22"/>
      <c r="AF5869" s="22"/>
      <c r="AI5869" s="22"/>
      <c r="AL5869" s="22"/>
      <c r="AO5869" s="22"/>
      <c r="AR5869" s="22"/>
      <c r="AU5869" s="22"/>
      <c r="AX5869" s="22"/>
      <c r="BA5869" s="22"/>
      <c r="BD5869" s="22"/>
    </row>
    <row r="5870" spans="2:56" x14ac:dyDescent="0.3">
      <c r="B5870" s="22"/>
      <c r="C5870" s="55"/>
      <c r="D5870" s="44"/>
      <c r="G5870" s="22"/>
      <c r="H5870" s="44"/>
      <c r="I5870" s="67"/>
      <c r="J5870" s="67"/>
      <c r="K5870" s="4"/>
      <c r="N5870" s="22"/>
      <c r="Q5870" s="22"/>
      <c r="T5870" s="22"/>
      <c r="W5870" s="22"/>
      <c r="Z5870" s="22"/>
      <c r="AC5870" s="22"/>
      <c r="AF5870" s="22"/>
      <c r="AI5870" s="22"/>
      <c r="AL5870" s="22"/>
      <c r="AO5870" s="22"/>
      <c r="AR5870" s="22"/>
      <c r="AU5870" s="22"/>
      <c r="AX5870" s="22"/>
      <c r="BA5870" s="22"/>
      <c r="BD5870" s="22"/>
    </row>
    <row r="5871" spans="2:56" x14ac:dyDescent="0.3">
      <c r="B5871" s="22"/>
      <c r="C5871" s="55"/>
      <c r="D5871" s="44"/>
      <c r="G5871" s="22"/>
      <c r="H5871" s="44"/>
      <c r="I5871" s="67"/>
      <c r="J5871" s="67"/>
      <c r="K5871" s="4"/>
      <c r="N5871" s="22"/>
      <c r="Q5871" s="22"/>
      <c r="T5871" s="22"/>
      <c r="W5871" s="22"/>
      <c r="Z5871" s="22"/>
      <c r="AC5871" s="22"/>
      <c r="AF5871" s="22"/>
      <c r="AI5871" s="22"/>
      <c r="AL5871" s="22"/>
      <c r="AO5871" s="22"/>
      <c r="AR5871" s="22"/>
      <c r="AU5871" s="22"/>
      <c r="AX5871" s="22"/>
      <c r="BA5871" s="22"/>
      <c r="BD5871" s="22"/>
    </row>
    <row r="5872" spans="2:56" x14ac:dyDescent="0.3">
      <c r="B5872" s="22"/>
      <c r="C5872" s="55"/>
      <c r="D5872" s="44"/>
      <c r="G5872" s="22"/>
      <c r="H5872" s="44"/>
      <c r="I5872" s="67"/>
      <c r="J5872" s="67"/>
      <c r="K5872" s="4"/>
      <c r="N5872" s="22"/>
      <c r="Q5872" s="22"/>
      <c r="T5872" s="22"/>
      <c r="W5872" s="22"/>
      <c r="Z5872" s="22"/>
      <c r="AC5872" s="22"/>
      <c r="AF5872" s="22"/>
      <c r="AI5872" s="22"/>
      <c r="AL5872" s="22"/>
      <c r="AO5872" s="22"/>
      <c r="AR5872" s="22"/>
      <c r="AU5872" s="22"/>
      <c r="AX5872" s="22"/>
      <c r="BA5872" s="22"/>
      <c r="BD5872" s="22"/>
    </row>
    <row r="5873" spans="2:56" x14ac:dyDescent="0.3">
      <c r="B5873" s="22"/>
      <c r="C5873" s="55"/>
      <c r="D5873" s="44"/>
      <c r="G5873" s="22"/>
      <c r="H5873" s="44"/>
      <c r="I5873" s="67"/>
      <c r="J5873" s="67"/>
      <c r="K5873" s="4"/>
      <c r="N5873" s="22"/>
      <c r="Q5873" s="22"/>
      <c r="T5873" s="22"/>
      <c r="W5873" s="22"/>
      <c r="Z5873" s="22"/>
      <c r="AC5873" s="22"/>
      <c r="AF5873" s="22"/>
      <c r="AI5873" s="22"/>
      <c r="AL5873" s="22"/>
      <c r="AO5873" s="22"/>
      <c r="AR5873" s="22"/>
      <c r="AU5873" s="22"/>
      <c r="AX5873" s="22"/>
      <c r="BA5873" s="22"/>
      <c r="BD5873" s="22"/>
    </row>
    <row r="5874" spans="2:56" x14ac:dyDescent="0.3">
      <c r="B5874" s="22"/>
      <c r="C5874" s="55"/>
      <c r="D5874" s="44"/>
      <c r="G5874" s="22"/>
      <c r="H5874" s="44"/>
      <c r="I5874" s="67"/>
      <c r="J5874" s="67"/>
      <c r="K5874" s="4"/>
      <c r="N5874" s="22"/>
      <c r="Q5874" s="22"/>
      <c r="T5874" s="22"/>
      <c r="W5874" s="22"/>
      <c r="Z5874" s="22"/>
      <c r="AC5874" s="22"/>
      <c r="AF5874" s="22"/>
      <c r="AI5874" s="22"/>
      <c r="AL5874" s="22"/>
      <c r="AO5874" s="22"/>
      <c r="AR5874" s="22"/>
      <c r="AU5874" s="22"/>
      <c r="AX5874" s="22"/>
      <c r="BA5874" s="22"/>
      <c r="BD5874" s="22"/>
    </row>
    <row r="5875" spans="2:56" x14ac:dyDescent="0.3">
      <c r="B5875" s="22"/>
      <c r="C5875" s="55"/>
      <c r="D5875" s="44"/>
      <c r="G5875" s="22"/>
      <c r="H5875" s="44"/>
      <c r="I5875" s="67"/>
      <c r="J5875" s="67"/>
      <c r="K5875" s="4"/>
      <c r="N5875" s="22"/>
      <c r="Q5875" s="22"/>
      <c r="T5875" s="22"/>
      <c r="W5875" s="22"/>
      <c r="Z5875" s="22"/>
      <c r="AC5875" s="22"/>
      <c r="AF5875" s="22"/>
      <c r="AI5875" s="22"/>
      <c r="AL5875" s="22"/>
      <c r="AO5875" s="22"/>
      <c r="AR5875" s="22"/>
      <c r="AU5875" s="22"/>
      <c r="AX5875" s="22"/>
      <c r="BA5875" s="22"/>
      <c r="BD5875" s="22"/>
    </row>
    <row r="5876" spans="2:56" x14ac:dyDescent="0.3">
      <c r="B5876" s="22"/>
      <c r="C5876" s="55"/>
      <c r="D5876" s="44"/>
      <c r="G5876" s="22"/>
      <c r="H5876" s="44"/>
      <c r="I5876" s="67"/>
      <c r="J5876" s="67"/>
      <c r="K5876" s="4"/>
      <c r="N5876" s="22"/>
      <c r="Q5876" s="22"/>
      <c r="T5876" s="22"/>
      <c r="W5876" s="22"/>
      <c r="Z5876" s="22"/>
      <c r="AC5876" s="22"/>
      <c r="AF5876" s="22"/>
      <c r="AI5876" s="22"/>
      <c r="AL5876" s="22"/>
      <c r="AO5876" s="22"/>
      <c r="AR5876" s="22"/>
      <c r="AU5876" s="22"/>
      <c r="AX5876" s="22"/>
      <c r="BA5876" s="22"/>
      <c r="BD5876" s="22"/>
    </row>
    <row r="5877" spans="2:56" x14ac:dyDescent="0.3">
      <c r="B5877" s="22"/>
      <c r="C5877" s="55"/>
      <c r="D5877" s="44"/>
      <c r="G5877" s="22"/>
      <c r="H5877" s="44"/>
      <c r="I5877" s="67"/>
      <c r="J5877" s="67"/>
      <c r="K5877" s="4"/>
      <c r="N5877" s="22"/>
      <c r="Q5877" s="22"/>
      <c r="T5877" s="22"/>
      <c r="W5877" s="22"/>
      <c r="Z5877" s="22"/>
      <c r="AC5877" s="22"/>
      <c r="AF5877" s="22"/>
      <c r="AI5877" s="22"/>
      <c r="AL5877" s="22"/>
      <c r="AO5877" s="22"/>
      <c r="AR5877" s="22"/>
      <c r="AU5877" s="22"/>
      <c r="AX5877" s="22"/>
      <c r="BA5877" s="22"/>
      <c r="BD5877" s="22"/>
    </row>
    <row r="5878" spans="2:56" x14ac:dyDescent="0.3">
      <c r="B5878" s="22"/>
      <c r="C5878" s="55"/>
      <c r="D5878" s="44"/>
      <c r="G5878" s="22"/>
      <c r="H5878" s="44"/>
      <c r="I5878" s="67"/>
      <c r="J5878" s="67"/>
      <c r="K5878" s="4"/>
      <c r="N5878" s="22"/>
      <c r="Q5878" s="22"/>
      <c r="T5878" s="22"/>
      <c r="W5878" s="22"/>
      <c r="Z5878" s="22"/>
      <c r="AC5878" s="22"/>
      <c r="AF5878" s="22"/>
      <c r="AI5878" s="22"/>
      <c r="AL5878" s="22"/>
      <c r="AO5878" s="22"/>
      <c r="AR5878" s="22"/>
      <c r="AU5878" s="22"/>
      <c r="AX5878" s="22"/>
      <c r="BA5878" s="22"/>
      <c r="BD5878" s="22"/>
    </row>
    <row r="5879" spans="2:56" x14ac:dyDescent="0.3">
      <c r="B5879" s="22"/>
      <c r="C5879" s="55"/>
      <c r="D5879" s="44"/>
      <c r="G5879" s="22"/>
      <c r="H5879" s="44"/>
      <c r="I5879" s="67"/>
      <c r="J5879" s="67"/>
      <c r="K5879" s="4"/>
      <c r="N5879" s="22"/>
      <c r="Q5879" s="22"/>
      <c r="T5879" s="22"/>
      <c r="W5879" s="22"/>
      <c r="Z5879" s="22"/>
      <c r="AC5879" s="22"/>
      <c r="AF5879" s="22"/>
      <c r="AI5879" s="22"/>
      <c r="AL5879" s="22"/>
      <c r="AO5879" s="22"/>
      <c r="AR5879" s="22"/>
      <c r="AU5879" s="22"/>
      <c r="AX5879" s="22"/>
      <c r="BA5879" s="22"/>
      <c r="BD5879" s="22"/>
    </row>
    <row r="5880" spans="2:56" x14ac:dyDescent="0.3">
      <c r="B5880" s="22"/>
      <c r="C5880" s="55"/>
      <c r="D5880" s="44"/>
      <c r="G5880" s="22"/>
      <c r="H5880" s="44"/>
      <c r="I5880" s="67"/>
      <c r="J5880" s="67"/>
      <c r="K5880" s="4"/>
      <c r="N5880" s="22"/>
      <c r="Q5880" s="22"/>
      <c r="T5880" s="22"/>
      <c r="W5880" s="22"/>
      <c r="Z5880" s="22"/>
      <c r="AC5880" s="22"/>
      <c r="AF5880" s="22"/>
      <c r="AI5880" s="22"/>
      <c r="AL5880" s="22"/>
      <c r="AO5880" s="22"/>
      <c r="AR5880" s="22"/>
      <c r="AU5880" s="22"/>
      <c r="AX5880" s="22"/>
      <c r="BA5880" s="22"/>
      <c r="BD5880" s="22"/>
    </row>
    <row r="5881" spans="2:56" x14ac:dyDescent="0.3">
      <c r="B5881" s="22"/>
      <c r="C5881" s="55"/>
      <c r="D5881" s="44"/>
      <c r="G5881" s="22"/>
      <c r="H5881" s="44"/>
      <c r="I5881" s="67"/>
      <c r="J5881" s="67"/>
      <c r="K5881" s="4"/>
      <c r="N5881" s="22"/>
      <c r="Q5881" s="22"/>
      <c r="T5881" s="22"/>
      <c r="W5881" s="22"/>
      <c r="Z5881" s="22"/>
      <c r="AC5881" s="22"/>
      <c r="AF5881" s="22"/>
      <c r="AI5881" s="22"/>
      <c r="AL5881" s="22"/>
      <c r="AO5881" s="22"/>
      <c r="AR5881" s="22"/>
      <c r="AU5881" s="22"/>
      <c r="AX5881" s="22"/>
      <c r="BA5881" s="22"/>
      <c r="BD5881" s="22"/>
    </row>
    <row r="5882" spans="2:56" x14ac:dyDescent="0.3">
      <c r="B5882" s="22"/>
      <c r="C5882" s="55"/>
      <c r="D5882" s="44"/>
      <c r="G5882" s="22"/>
      <c r="H5882" s="44"/>
      <c r="I5882" s="67"/>
      <c r="J5882" s="67"/>
      <c r="K5882" s="4"/>
      <c r="N5882" s="22"/>
      <c r="Q5882" s="22"/>
      <c r="T5882" s="22"/>
      <c r="W5882" s="22"/>
      <c r="Z5882" s="22"/>
      <c r="AC5882" s="22"/>
      <c r="AF5882" s="22"/>
      <c r="AI5882" s="22"/>
      <c r="AL5882" s="22"/>
      <c r="AO5882" s="22"/>
      <c r="AR5882" s="22"/>
      <c r="AU5882" s="22"/>
      <c r="AX5882" s="22"/>
      <c r="BA5882" s="22"/>
      <c r="BD5882" s="22"/>
    </row>
    <row r="5883" spans="2:56" x14ac:dyDescent="0.3">
      <c r="B5883" s="22"/>
      <c r="C5883" s="55"/>
      <c r="D5883" s="44"/>
      <c r="G5883" s="22"/>
      <c r="H5883" s="44"/>
      <c r="I5883" s="67"/>
      <c r="J5883" s="67"/>
      <c r="K5883" s="4"/>
      <c r="N5883" s="22"/>
      <c r="Q5883" s="22"/>
      <c r="T5883" s="22"/>
      <c r="W5883" s="22"/>
      <c r="Z5883" s="22"/>
      <c r="AC5883" s="22"/>
      <c r="AF5883" s="22"/>
      <c r="AI5883" s="22"/>
      <c r="AL5883" s="22"/>
      <c r="AO5883" s="22"/>
      <c r="AR5883" s="22"/>
      <c r="AU5883" s="22"/>
      <c r="AX5883" s="22"/>
      <c r="BA5883" s="22"/>
      <c r="BD5883" s="22"/>
    </row>
    <row r="5884" spans="2:56" x14ac:dyDescent="0.3">
      <c r="B5884" s="22"/>
      <c r="C5884" s="55"/>
      <c r="D5884" s="44"/>
      <c r="G5884" s="22"/>
      <c r="H5884" s="44"/>
      <c r="I5884" s="67"/>
      <c r="J5884" s="67"/>
      <c r="K5884" s="4"/>
      <c r="N5884" s="22"/>
      <c r="Q5884" s="22"/>
      <c r="T5884" s="22"/>
      <c r="W5884" s="22"/>
      <c r="Z5884" s="22"/>
      <c r="AC5884" s="22"/>
      <c r="AF5884" s="22"/>
      <c r="AI5884" s="22"/>
      <c r="AL5884" s="22"/>
      <c r="AO5884" s="22"/>
      <c r="AR5884" s="22"/>
      <c r="AU5884" s="22"/>
      <c r="AX5884" s="22"/>
      <c r="BA5884" s="22"/>
      <c r="BD5884" s="22"/>
    </row>
    <row r="5885" spans="2:56" x14ac:dyDescent="0.3">
      <c r="B5885" s="22"/>
      <c r="C5885" s="55"/>
      <c r="D5885" s="44"/>
      <c r="G5885" s="22"/>
      <c r="H5885" s="44"/>
      <c r="I5885" s="67"/>
      <c r="J5885" s="67"/>
      <c r="K5885" s="4"/>
      <c r="N5885" s="22"/>
      <c r="Q5885" s="22"/>
      <c r="T5885" s="22"/>
      <c r="W5885" s="22"/>
      <c r="Z5885" s="22"/>
      <c r="AC5885" s="22"/>
      <c r="AF5885" s="22"/>
      <c r="AI5885" s="22"/>
      <c r="AL5885" s="22"/>
      <c r="AO5885" s="22"/>
      <c r="AR5885" s="22"/>
      <c r="AU5885" s="22"/>
      <c r="AX5885" s="22"/>
      <c r="BA5885" s="22"/>
      <c r="BD5885" s="22"/>
    </row>
    <row r="5886" spans="2:56" x14ac:dyDescent="0.3">
      <c r="B5886" s="22"/>
      <c r="C5886" s="55"/>
      <c r="D5886" s="44"/>
      <c r="G5886" s="22"/>
      <c r="H5886" s="44"/>
      <c r="I5886" s="67"/>
      <c r="J5886" s="67"/>
      <c r="K5886" s="4"/>
      <c r="N5886" s="22"/>
      <c r="Q5886" s="22"/>
      <c r="T5886" s="22"/>
      <c r="W5886" s="22"/>
      <c r="Z5886" s="22"/>
      <c r="AC5886" s="22"/>
      <c r="AF5886" s="22"/>
      <c r="AI5886" s="22"/>
      <c r="AL5886" s="22"/>
      <c r="AO5886" s="22"/>
      <c r="AR5886" s="22"/>
      <c r="AU5886" s="22"/>
      <c r="AX5886" s="22"/>
      <c r="BA5886" s="22"/>
      <c r="BD5886" s="22"/>
    </row>
    <row r="5887" spans="2:56" x14ac:dyDescent="0.3">
      <c r="B5887" s="22"/>
      <c r="C5887" s="55"/>
      <c r="D5887" s="44"/>
      <c r="G5887" s="22"/>
      <c r="H5887" s="44"/>
      <c r="I5887" s="67"/>
      <c r="J5887" s="67"/>
      <c r="K5887" s="4"/>
      <c r="N5887" s="22"/>
      <c r="Q5887" s="22"/>
      <c r="T5887" s="22"/>
      <c r="W5887" s="22"/>
      <c r="Z5887" s="22"/>
      <c r="AC5887" s="22"/>
      <c r="AF5887" s="22"/>
      <c r="AI5887" s="22"/>
      <c r="AL5887" s="22"/>
      <c r="AO5887" s="22"/>
      <c r="AR5887" s="22"/>
      <c r="AU5887" s="22"/>
      <c r="AX5887" s="22"/>
      <c r="BA5887" s="22"/>
      <c r="BD5887" s="22"/>
    </row>
    <row r="5888" spans="2:56" x14ac:dyDescent="0.3">
      <c r="B5888" s="22"/>
      <c r="C5888" s="55"/>
      <c r="D5888" s="44"/>
      <c r="G5888" s="22"/>
      <c r="H5888" s="44"/>
      <c r="I5888" s="67"/>
      <c r="J5888" s="67"/>
      <c r="K5888" s="4"/>
      <c r="N5888" s="22"/>
      <c r="Q5888" s="22"/>
      <c r="T5888" s="22"/>
      <c r="W5888" s="22"/>
      <c r="Z5888" s="22"/>
      <c r="AC5888" s="22"/>
      <c r="AF5888" s="22"/>
      <c r="AI5888" s="22"/>
      <c r="AL5888" s="22"/>
      <c r="AO5888" s="22"/>
      <c r="AR5888" s="22"/>
      <c r="AU5888" s="22"/>
      <c r="AX5888" s="22"/>
      <c r="BA5888" s="22"/>
      <c r="BD5888" s="22"/>
    </row>
    <row r="5889" spans="2:56" x14ac:dyDescent="0.3">
      <c r="B5889" s="22"/>
      <c r="C5889" s="55"/>
      <c r="D5889" s="44"/>
      <c r="G5889" s="22"/>
      <c r="H5889" s="44"/>
      <c r="I5889" s="67"/>
      <c r="J5889" s="67"/>
      <c r="K5889" s="4"/>
      <c r="N5889" s="22"/>
      <c r="Q5889" s="22"/>
      <c r="T5889" s="22"/>
      <c r="W5889" s="22"/>
      <c r="Z5889" s="22"/>
      <c r="AC5889" s="22"/>
      <c r="AF5889" s="22"/>
      <c r="AI5889" s="22"/>
      <c r="AL5889" s="22"/>
      <c r="AO5889" s="22"/>
      <c r="AR5889" s="22"/>
      <c r="AU5889" s="22"/>
      <c r="AX5889" s="22"/>
      <c r="BA5889" s="22"/>
      <c r="BD5889" s="22"/>
    </row>
    <row r="5890" spans="2:56" x14ac:dyDescent="0.3">
      <c r="B5890" s="22"/>
      <c r="C5890" s="55"/>
      <c r="D5890" s="44"/>
      <c r="G5890" s="22"/>
      <c r="H5890" s="44"/>
      <c r="I5890" s="67"/>
      <c r="J5890" s="67"/>
      <c r="K5890" s="4"/>
      <c r="N5890" s="22"/>
      <c r="Q5890" s="22"/>
      <c r="T5890" s="22"/>
      <c r="W5890" s="22"/>
      <c r="Z5890" s="22"/>
      <c r="AC5890" s="22"/>
      <c r="AF5890" s="22"/>
      <c r="AI5890" s="22"/>
      <c r="AL5890" s="22"/>
      <c r="AO5890" s="22"/>
      <c r="AR5890" s="22"/>
      <c r="AU5890" s="22"/>
      <c r="AX5890" s="22"/>
      <c r="BA5890" s="22"/>
      <c r="BD5890" s="22"/>
    </row>
    <row r="5891" spans="2:56" x14ac:dyDescent="0.3">
      <c r="B5891" s="22"/>
      <c r="C5891" s="55"/>
      <c r="D5891" s="44"/>
      <c r="G5891" s="22"/>
      <c r="H5891" s="44"/>
      <c r="I5891" s="67"/>
      <c r="J5891" s="67"/>
      <c r="K5891" s="4"/>
      <c r="N5891" s="22"/>
      <c r="Q5891" s="22"/>
      <c r="T5891" s="22"/>
      <c r="W5891" s="22"/>
      <c r="Z5891" s="22"/>
      <c r="AC5891" s="22"/>
      <c r="AF5891" s="22"/>
      <c r="AI5891" s="22"/>
      <c r="AL5891" s="22"/>
      <c r="AO5891" s="22"/>
      <c r="AR5891" s="22"/>
      <c r="AU5891" s="22"/>
      <c r="AX5891" s="22"/>
      <c r="BA5891" s="22"/>
      <c r="BD5891" s="22"/>
    </row>
    <row r="5892" spans="2:56" x14ac:dyDescent="0.3">
      <c r="B5892" s="22"/>
      <c r="C5892" s="55"/>
      <c r="D5892" s="44"/>
      <c r="G5892" s="22"/>
      <c r="H5892" s="44"/>
      <c r="I5892" s="67"/>
      <c r="J5892" s="67"/>
      <c r="K5892" s="4"/>
      <c r="N5892" s="22"/>
      <c r="Q5892" s="22"/>
      <c r="T5892" s="22"/>
      <c r="W5892" s="22"/>
      <c r="Z5892" s="22"/>
      <c r="AC5892" s="22"/>
      <c r="AF5892" s="22"/>
      <c r="AI5892" s="22"/>
      <c r="AL5892" s="22"/>
      <c r="AO5892" s="22"/>
      <c r="AR5892" s="22"/>
      <c r="AU5892" s="22"/>
      <c r="AX5892" s="22"/>
      <c r="BA5892" s="22"/>
      <c r="BD5892" s="22"/>
    </row>
    <row r="5893" spans="2:56" x14ac:dyDescent="0.3">
      <c r="B5893" s="22"/>
      <c r="C5893" s="55"/>
      <c r="D5893" s="44"/>
      <c r="G5893" s="22"/>
      <c r="H5893" s="44"/>
      <c r="I5893" s="67"/>
      <c r="J5893" s="67"/>
      <c r="K5893" s="4"/>
      <c r="N5893" s="22"/>
      <c r="Q5893" s="22"/>
      <c r="T5893" s="22"/>
      <c r="W5893" s="22"/>
      <c r="Z5893" s="22"/>
      <c r="AC5893" s="22"/>
      <c r="AF5893" s="22"/>
      <c r="AI5893" s="22"/>
      <c r="AL5893" s="22"/>
      <c r="AO5893" s="22"/>
      <c r="AR5893" s="22"/>
      <c r="AU5893" s="22"/>
      <c r="AX5893" s="22"/>
      <c r="BA5893" s="22"/>
      <c r="BD5893" s="22"/>
    </row>
    <row r="5894" spans="2:56" x14ac:dyDescent="0.3">
      <c r="B5894" s="22"/>
      <c r="C5894" s="55"/>
      <c r="D5894" s="44"/>
      <c r="G5894" s="22"/>
      <c r="H5894" s="44"/>
      <c r="I5894" s="67"/>
      <c r="J5894" s="67"/>
      <c r="K5894" s="4"/>
      <c r="N5894" s="22"/>
      <c r="Q5894" s="22"/>
      <c r="T5894" s="22"/>
      <c r="W5894" s="22"/>
      <c r="Z5894" s="22"/>
      <c r="AC5894" s="22"/>
      <c r="AF5894" s="22"/>
      <c r="AI5894" s="22"/>
      <c r="AL5894" s="22"/>
      <c r="AO5894" s="22"/>
      <c r="AR5894" s="22"/>
      <c r="AU5894" s="22"/>
      <c r="AX5894" s="22"/>
      <c r="BA5894" s="22"/>
      <c r="BD5894" s="22"/>
    </row>
    <row r="5895" spans="2:56" x14ac:dyDescent="0.3">
      <c r="B5895" s="22"/>
      <c r="C5895" s="55"/>
      <c r="D5895" s="44"/>
      <c r="G5895" s="22"/>
      <c r="H5895" s="44"/>
      <c r="I5895" s="67"/>
      <c r="J5895" s="67"/>
      <c r="K5895" s="4"/>
      <c r="N5895" s="22"/>
      <c r="Q5895" s="22"/>
      <c r="T5895" s="22"/>
      <c r="W5895" s="22"/>
      <c r="Z5895" s="22"/>
      <c r="AC5895" s="22"/>
      <c r="AF5895" s="22"/>
      <c r="AI5895" s="22"/>
      <c r="AL5895" s="22"/>
      <c r="AO5895" s="22"/>
      <c r="AR5895" s="22"/>
      <c r="AU5895" s="22"/>
      <c r="AX5895" s="22"/>
      <c r="BA5895" s="22"/>
      <c r="BD5895" s="22"/>
    </row>
    <row r="5896" spans="2:56" x14ac:dyDescent="0.3">
      <c r="B5896" s="22"/>
      <c r="C5896" s="55"/>
      <c r="D5896" s="44"/>
      <c r="G5896" s="22"/>
      <c r="H5896" s="44"/>
      <c r="I5896" s="67"/>
      <c r="J5896" s="67"/>
      <c r="K5896" s="4"/>
      <c r="N5896" s="22"/>
      <c r="Q5896" s="22"/>
      <c r="T5896" s="22"/>
      <c r="W5896" s="22"/>
      <c r="Z5896" s="22"/>
      <c r="AC5896" s="22"/>
      <c r="AF5896" s="22"/>
      <c r="AI5896" s="22"/>
      <c r="AL5896" s="22"/>
      <c r="AO5896" s="22"/>
      <c r="AR5896" s="22"/>
      <c r="AU5896" s="22"/>
      <c r="AX5896" s="22"/>
      <c r="BA5896" s="22"/>
      <c r="BD5896" s="22"/>
    </row>
    <row r="5897" spans="2:56" x14ac:dyDescent="0.3">
      <c r="B5897" s="22"/>
      <c r="C5897" s="55"/>
      <c r="D5897" s="44"/>
      <c r="G5897" s="22"/>
      <c r="H5897" s="44"/>
      <c r="I5897" s="67"/>
      <c r="J5897" s="67"/>
      <c r="K5897" s="4"/>
      <c r="N5897" s="22"/>
      <c r="Q5897" s="22"/>
      <c r="T5897" s="22"/>
      <c r="W5897" s="22"/>
      <c r="Z5897" s="22"/>
      <c r="AC5897" s="22"/>
      <c r="AF5897" s="22"/>
      <c r="AI5897" s="22"/>
      <c r="AL5897" s="22"/>
      <c r="AO5897" s="22"/>
      <c r="AR5897" s="22"/>
      <c r="AU5897" s="22"/>
      <c r="AX5897" s="22"/>
      <c r="BA5897" s="22"/>
      <c r="BD5897" s="22"/>
    </row>
    <row r="5898" spans="2:56" x14ac:dyDescent="0.3">
      <c r="B5898" s="22"/>
      <c r="C5898" s="55"/>
      <c r="D5898" s="44"/>
      <c r="G5898" s="22"/>
      <c r="H5898" s="44"/>
      <c r="I5898" s="67"/>
      <c r="J5898" s="67"/>
      <c r="K5898" s="4"/>
      <c r="N5898" s="22"/>
      <c r="Q5898" s="22"/>
      <c r="T5898" s="22"/>
      <c r="W5898" s="22"/>
      <c r="Z5898" s="22"/>
      <c r="AC5898" s="22"/>
      <c r="AF5898" s="22"/>
      <c r="AI5898" s="22"/>
      <c r="AL5898" s="22"/>
      <c r="AO5898" s="22"/>
      <c r="AR5898" s="22"/>
      <c r="AU5898" s="22"/>
      <c r="AX5898" s="22"/>
      <c r="BA5898" s="22"/>
      <c r="BD5898" s="22"/>
    </row>
    <row r="5899" spans="2:56" x14ac:dyDescent="0.3">
      <c r="B5899" s="22"/>
      <c r="C5899" s="55"/>
      <c r="D5899" s="44"/>
      <c r="G5899" s="22"/>
      <c r="H5899" s="44"/>
      <c r="I5899" s="67"/>
      <c r="J5899" s="67"/>
      <c r="K5899" s="4"/>
      <c r="N5899" s="22"/>
      <c r="Q5899" s="22"/>
      <c r="T5899" s="22"/>
      <c r="W5899" s="22"/>
      <c r="Z5899" s="22"/>
      <c r="AC5899" s="22"/>
      <c r="AF5899" s="22"/>
      <c r="AI5899" s="22"/>
      <c r="AL5899" s="22"/>
      <c r="AO5899" s="22"/>
      <c r="AR5899" s="22"/>
      <c r="AU5899" s="22"/>
      <c r="AX5899" s="22"/>
      <c r="BA5899" s="22"/>
      <c r="BD5899" s="22"/>
    </row>
    <row r="5900" spans="2:56" x14ac:dyDescent="0.3">
      <c r="B5900" s="22"/>
      <c r="C5900" s="55"/>
      <c r="D5900" s="44"/>
      <c r="G5900" s="22"/>
      <c r="H5900" s="44"/>
      <c r="I5900" s="67"/>
      <c r="J5900" s="67"/>
      <c r="K5900" s="4"/>
      <c r="N5900" s="22"/>
      <c r="Q5900" s="22"/>
      <c r="T5900" s="22"/>
      <c r="W5900" s="22"/>
      <c r="Z5900" s="22"/>
      <c r="AC5900" s="22"/>
      <c r="AF5900" s="22"/>
      <c r="AI5900" s="22"/>
      <c r="AL5900" s="22"/>
      <c r="AO5900" s="22"/>
      <c r="AR5900" s="22"/>
      <c r="AU5900" s="22"/>
      <c r="AX5900" s="22"/>
      <c r="BA5900" s="22"/>
      <c r="BD5900" s="22"/>
    </row>
    <row r="5901" spans="2:56" x14ac:dyDescent="0.3">
      <c r="B5901" s="22"/>
      <c r="C5901" s="55"/>
      <c r="D5901" s="44"/>
      <c r="G5901" s="22"/>
      <c r="H5901" s="44"/>
      <c r="I5901" s="67"/>
      <c r="J5901" s="67"/>
      <c r="K5901" s="4"/>
      <c r="N5901" s="22"/>
      <c r="Q5901" s="22"/>
      <c r="T5901" s="22"/>
      <c r="W5901" s="22"/>
      <c r="Z5901" s="22"/>
      <c r="AC5901" s="22"/>
      <c r="AF5901" s="22"/>
      <c r="AI5901" s="22"/>
      <c r="AL5901" s="22"/>
      <c r="AO5901" s="22"/>
      <c r="AR5901" s="22"/>
      <c r="AU5901" s="22"/>
      <c r="AX5901" s="22"/>
      <c r="BA5901" s="22"/>
      <c r="BD5901" s="22"/>
    </row>
    <row r="5902" spans="2:56" x14ac:dyDescent="0.3">
      <c r="B5902" s="22"/>
      <c r="C5902" s="55"/>
      <c r="D5902" s="44"/>
      <c r="G5902" s="22"/>
      <c r="H5902" s="44"/>
      <c r="I5902" s="67"/>
      <c r="J5902" s="67"/>
      <c r="K5902" s="4"/>
      <c r="N5902" s="22"/>
      <c r="Q5902" s="22"/>
      <c r="T5902" s="22"/>
      <c r="W5902" s="22"/>
      <c r="Z5902" s="22"/>
      <c r="AC5902" s="22"/>
      <c r="AF5902" s="22"/>
      <c r="AI5902" s="22"/>
      <c r="AL5902" s="22"/>
      <c r="AO5902" s="22"/>
      <c r="AR5902" s="22"/>
      <c r="AU5902" s="22"/>
      <c r="AX5902" s="22"/>
      <c r="BA5902" s="22"/>
      <c r="BD5902" s="22"/>
    </row>
    <row r="5903" spans="2:56" x14ac:dyDescent="0.3">
      <c r="B5903" s="22"/>
      <c r="C5903" s="55"/>
      <c r="D5903" s="44"/>
      <c r="G5903" s="22"/>
      <c r="H5903" s="44"/>
      <c r="I5903" s="67"/>
      <c r="J5903" s="67"/>
      <c r="K5903" s="4"/>
      <c r="N5903" s="22"/>
      <c r="Q5903" s="22"/>
      <c r="T5903" s="22"/>
      <c r="W5903" s="22"/>
      <c r="Z5903" s="22"/>
      <c r="AC5903" s="22"/>
      <c r="AF5903" s="22"/>
      <c r="AI5903" s="22"/>
      <c r="AL5903" s="22"/>
      <c r="AO5903" s="22"/>
      <c r="AR5903" s="22"/>
      <c r="AU5903" s="22"/>
      <c r="AX5903" s="22"/>
      <c r="BA5903" s="22"/>
      <c r="BD5903" s="22"/>
    </row>
    <row r="5904" spans="2:56" x14ac:dyDescent="0.3">
      <c r="B5904" s="22"/>
      <c r="C5904" s="55"/>
      <c r="D5904" s="44"/>
      <c r="G5904" s="22"/>
      <c r="H5904" s="44"/>
      <c r="I5904" s="67"/>
      <c r="J5904" s="67"/>
      <c r="K5904" s="4"/>
      <c r="N5904" s="22"/>
      <c r="Q5904" s="22"/>
      <c r="T5904" s="22"/>
      <c r="W5904" s="22"/>
      <c r="Z5904" s="22"/>
      <c r="AC5904" s="22"/>
      <c r="AF5904" s="22"/>
      <c r="AI5904" s="22"/>
      <c r="AL5904" s="22"/>
      <c r="AO5904" s="22"/>
      <c r="AR5904" s="22"/>
      <c r="AU5904" s="22"/>
      <c r="AX5904" s="22"/>
      <c r="BA5904" s="22"/>
      <c r="BD5904" s="22"/>
    </row>
    <row r="5905" spans="2:56" x14ac:dyDescent="0.3">
      <c r="B5905" s="22"/>
      <c r="C5905" s="55"/>
      <c r="D5905" s="44"/>
      <c r="G5905" s="22"/>
      <c r="H5905" s="44"/>
      <c r="I5905" s="67"/>
      <c r="J5905" s="67"/>
      <c r="K5905" s="4"/>
      <c r="N5905" s="22"/>
      <c r="Q5905" s="22"/>
      <c r="T5905" s="22"/>
      <c r="W5905" s="22"/>
      <c r="Z5905" s="22"/>
      <c r="AC5905" s="22"/>
      <c r="AF5905" s="22"/>
      <c r="AI5905" s="22"/>
      <c r="AL5905" s="22"/>
      <c r="AO5905" s="22"/>
      <c r="AR5905" s="22"/>
      <c r="AU5905" s="22"/>
      <c r="AX5905" s="22"/>
      <c r="BA5905" s="22"/>
      <c r="BD5905" s="22"/>
    </row>
    <row r="5906" spans="2:56" x14ac:dyDescent="0.3">
      <c r="B5906" s="22"/>
      <c r="C5906" s="55"/>
      <c r="D5906" s="44"/>
      <c r="G5906" s="22"/>
      <c r="H5906" s="44"/>
      <c r="I5906" s="67"/>
      <c r="J5906" s="67"/>
      <c r="K5906" s="4"/>
      <c r="N5906" s="22"/>
      <c r="Q5906" s="22"/>
      <c r="T5906" s="22"/>
      <c r="W5906" s="22"/>
      <c r="Z5906" s="22"/>
      <c r="AC5906" s="22"/>
      <c r="AF5906" s="22"/>
      <c r="AI5906" s="22"/>
      <c r="AL5906" s="22"/>
      <c r="AO5906" s="22"/>
      <c r="AR5906" s="22"/>
      <c r="AU5906" s="22"/>
      <c r="AX5906" s="22"/>
      <c r="BA5906" s="22"/>
      <c r="BD5906" s="22"/>
    </row>
    <row r="5907" spans="2:56" x14ac:dyDescent="0.3">
      <c r="B5907" s="22"/>
      <c r="C5907" s="55"/>
      <c r="D5907" s="44"/>
      <c r="G5907" s="22"/>
      <c r="H5907" s="44"/>
      <c r="I5907" s="67"/>
      <c r="J5907" s="67"/>
      <c r="K5907" s="4"/>
      <c r="N5907" s="22"/>
      <c r="Q5907" s="22"/>
      <c r="T5907" s="22"/>
      <c r="W5907" s="22"/>
      <c r="Z5907" s="22"/>
      <c r="AC5907" s="22"/>
      <c r="AF5907" s="22"/>
      <c r="AI5907" s="22"/>
      <c r="AL5907" s="22"/>
      <c r="AO5907" s="22"/>
      <c r="AR5907" s="22"/>
      <c r="AU5907" s="22"/>
      <c r="AX5907" s="22"/>
      <c r="BA5907" s="22"/>
      <c r="BD5907" s="22"/>
    </row>
    <row r="5908" spans="2:56" x14ac:dyDescent="0.3">
      <c r="B5908" s="22"/>
      <c r="C5908" s="55"/>
      <c r="D5908" s="44"/>
      <c r="G5908" s="22"/>
      <c r="H5908" s="44"/>
      <c r="I5908" s="67"/>
      <c r="J5908" s="67"/>
      <c r="K5908" s="4"/>
      <c r="N5908" s="22"/>
      <c r="Q5908" s="22"/>
      <c r="T5908" s="22"/>
      <c r="W5908" s="22"/>
      <c r="Z5908" s="22"/>
      <c r="AC5908" s="22"/>
      <c r="AF5908" s="22"/>
      <c r="AI5908" s="22"/>
      <c r="AL5908" s="22"/>
      <c r="AO5908" s="22"/>
      <c r="AR5908" s="22"/>
      <c r="AU5908" s="22"/>
      <c r="AX5908" s="22"/>
      <c r="BA5908" s="22"/>
      <c r="BD5908" s="22"/>
    </row>
    <row r="5909" spans="2:56" x14ac:dyDescent="0.3">
      <c r="B5909" s="22"/>
      <c r="C5909" s="55"/>
      <c r="D5909" s="44"/>
      <c r="G5909" s="22"/>
      <c r="H5909" s="44"/>
      <c r="I5909" s="67"/>
      <c r="J5909" s="67"/>
      <c r="K5909" s="4"/>
      <c r="N5909" s="22"/>
      <c r="Q5909" s="22"/>
      <c r="T5909" s="22"/>
      <c r="W5909" s="22"/>
      <c r="Z5909" s="22"/>
      <c r="AC5909" s="22"/>
      <c r="AF5909" s="22"/>
      <c r="AI5909" s="22"/>
      <c r="AL5909" s="22"/>
      <c r="AO5909" s="22"/>
      <c r="AR5909" s="22"/>
      <c r="AU5909" s="22"/>
      <c r="AX5909" s="22"/>
      <c r="BA5909" s="22"/>
      <c r="BD5909" s="22"/>
    </row>
    <row r="5910" spans="2:56" x14ac:dyDescent="0.3">
      <c r="B5910" s="22"/>
      <c r="C5910" s="55"/>
      <c r="D5910" s="44"/>
      <c r="G5910" s="22"/>
      <c r="H5910" s="44"/>
      <c r="I5910" s="67"/>
      <c r="J5910" s="67"/>
      <c r="K5910" s="4"/>
      <c r="N5910" s="22"/>
      <c r="Q5910" s="22"/>
      <c r="T5910" s="22"/>
      <c r="W5910" s="22"/>
      <c r="Z5910" s="22"/>
      <c r="AC5910" s="22"/>
      <c r="AF5910" s="22"/>
      <c r="AI5910" s="22"/>
      <c r="AL5910" s="22"/>
      <c r="AO5910" s="22"/>
      <c r="AR5910" s="22"/>
      <c r="AU5910" s="22"/>
      <c r="AX5910" s="22"/>
      <c r="BA5910" s="22"/>
      <c r="BD5910" s="22"/>
    </row>
    <row r="5911" spans="2:56" x14ac:dyDescent="0.3">
      <c r="B5911" s="22"/>
      <c r="C5911" s="55"/>
      <c r="D5911" s="44"/>
      <c r="G5911" s="22"/>
      <c r="H5911" s="44"/>
      <c r="I5911" s="67"/>
      <c r="J5911" s="67"/>
      <c r="K5911" s="4"/>
      <c r="N5911" s="22"/>
      <c r="Q5911" s="22"/>
      <c r="T5911" s="22"/>
      <c r="W5911" s="22"/>
      <c r="Z5911" s="22"/>
      <c r="AC5911" s="22"/>
      <c r="AF5911" s="22"/>
      <c r="AI5911" s="22"/>
      <c r="AL5911" s="22"/>
      <c r="AO5911" s="22"/>
      <c r="AR5911" s="22"/>
      <c r="AU5911" s="22"/>
      <c r="AX5911" s="22"/>
      <c r="BA5911" s="22"/>
      <c r="BD5911" s="22"/>
    </row>
    <row r="5912" spans="2:56" x14ac:dyDescent="0.3">
      <c r="B5912" s="22"/>
      <c r="C5912" s="55"/>
      <c r="D5912" s="44"/>
      <c r="G5912" s="22"/>
      <c r="H5912" s="44"/>
      <c r="I5912" s="67"/>
      <c r="J5912" s="67"/>
      <c r="K5912" s="4"/>
      <c r="N5912" s="22"/>
      <c r="Q5912" s="22"/>
      <c r="T5912" s="22"/>
      <c r="W5912" s="22"/>
      <c r="Z5912" s="22"/>
      <c r="AC5912" s="22"/>
      <c r="AF5912" s="22"/>
      <c r="AI5912" s="22"/>
      <c r="AL5912" s="22"/>
      <c r="AO5912" s="22"/>
      <c r="AR5912" s="22"/>
      <c r="AU5912" s="22"/>
      <c r="AX5912" s="22"/>
      <c r="BA5912" s="22"/>
      <c r="BD5912" s="22"/>
    </row>
    <row r="5913" spans="2:56" x14ac:dyDescent="0.3">
      <c r="B5913" s="22"/>
      <c r="C5913" s="55"/>
      <c r="D5913" s="44"/>
      <c r="G5913" s="22"/>
      <c r="H5913" s="44"/>
      <c r="I5913" s="67"/>
      <c r="J5913" s="67"/>
      <c r="K5913" s="4"/>
      <c r="N5913" s="22"/>
      <c r="Q5913" s="22"/>
      <c r="T5913" s="22"/>
      <c r="W5913" s="22"/>
      <c r="Z5913" s="22"/>
      <c r="AC5913" s="22"/>
      <c r="AF5913" s="22"/>
      <c r="AI5913" s="22"/>
      <c r="AL5913" s="22"/>
      <c r="AO5913" s="22"/>
      <c r="AR5913" s="22"/>
      <c r="AU5913" s="22"/>
      <c r="AX5913" s="22"/>
      <c r="BA5913" s="22"/>
      <c r="BD5913" s="22"/>
    </row>
    <row r="5914" spans="2:56" x14ac:dyDescent="0.3">
      <c r="B5914" s="22"/>
      <c r="C5914" s="55"/>
      <c r="D5914" s="44"/>
      <c r="G5914" s="22"/>
      <c r="H5914" s="44"/>
      <c r="I5914" s="67"/>
      <c r="J5914" s="67"/>
      <c r="K5914" s="4"/>
      <c r="N5914" s="22"/>
      <c r="Q5914" s="22"/>
      <c r="T5914" s="22"/>
      <c r="W5914" s="22"/>
      <c r="Z5914" s="22"/>
      <c r="AC5914" s="22"/>
      <c r="AF5914" s="22"/>
      <c r="AI5914" s="22"/>
      <c r="AL5914" s="22"/>
      <c r="AO5914" s="22"/>
      <c r="AR5914" s="22"/>
      <c r="AU5914" s="22"/>
      <c r="AX5914" s="22"/>
      <c r="BA5914" s="22"/>
      <c r="BD5914" s="22"/>
    </row>
    <row r="5915" spans="2:56" x14ac:dyDescent="0.3">
      <c r="B5915" s="22"/>
      <c r="C5915" s="55"/>
      <c r="D5915" s="44"/>
      <c r="G5915" s="22"/>
      <c r="H5915" s="44"/>
      <c r="I5915" s="67"/>
      <c r="J5915" s="67"/>
      <c r="K5915" s="4"/>
      <c r="N5915" s="22"/>
      <c r="Q5915" s="22"/>
      <c r="T5915" s="22"/>
      <c r="W5915" s="22"/>
      <c r="Z5915" s="22"/>
      <c r="AC5915" s="22"/>
      <c r="AF5915" s="22"/>
      <c r="AI5915" s="22"/>
      <c r="AL5915" s="22"/>
      <c r="AO5915" s="22"/>
      <c r="AR5915" s="22"/>
      <c r="AU5915" s="22"/>
      <c r="AX5915" s="22"/>
      <c r="BA5915" s="22"/>
      <c r="BD5915" s="22"/>
    </row>
    <row r="5916" spans="2:56" x14ac:dyDescent="0.3">
      <c r="B5916" s="22"/>
      <c r="C5916" s="55"/>
      <c r="D5916" s="44"/>
      <c r="G5916" s="22"/>
      <c r="H5916" s="44"/>
      <c r="I5916" s="67"/>
      <c r="J5916" s="67"/>
      <c r="K5916" s="4"/>
      <c r="N5916" s="22"/>
      <c r="Q5916" s="22"/>
      <c r="T5916" s="22"/>
      <c r="W5916" s="22"/>
      <c r="Z5916" s="22"/>
      <c r="AC5916" s="22"/>
      <c r="AF5916" s="22"/>
      <c r="AI5916" s="22"/>
      <c r="AL5916" s="22"/>
      <c r="AO5916" s="22"/>
      <c r="AR5916" s="22"/>
      <c r="AU5916" s="22"/>
      <c r="AX5916" s="22"/>
      <c r="BA5916" s="22"/>
      <c r="BD5916" s="22"/>
    </row>
    <row r="5917" spans="2:56" x14ac:dyDescent="0.3">
      <c r="B5917" s="22"/>
      <c r="C5917" s="55"/>
      <c r="D5917" s="44"/>
      <c r="G5917" s="22"/>
      <c r="H5917" s="44"/>
      <c r="I5917" s="67"/>
      <c r="J5917" s="67"/>
      <c r="K5917" s="4"/>
      <c r="N5917" s="22"/>
      <c r="Q5917" s="22"/>
      <c r="T5917" s="22"/>
      <c r="W5917" s="22"/>
      <c r="Z5917" s="22"/>
      <c r="AC5917" s="22"/>
      <c r="AF5917" s="22"/>
      <c r="AI5917" s="22"/>
      <c r="AL5917" s="22"/>
      <c r="AO5917" s="22"/>
      <c r="AR5917" s="22"/>
      <c r="AU5917" s="22"/>
      <c r="AX5917" s="22"/>
      <c r="BA5917" s="22"/>
      <c r="BD5917" s="22"/>
    </row>
    <row r="5918" spans="2:56" x14ac:dyDescent="0.3">
      <c r="B5918" s="22"/>
      <c r="C5918" s="55"/>
      <c r="D5918" s="44"/>
      <c r="G5918" s="22"/>
      <c r="H5918" s="44"/>
      <c r="I5918" s="67"/>
      <c r="J5918" s="67"/>
      <c r="K5918" s="4"/>
      <c r="N5918" s="22"/>
      <c r="Q5918" s="22"/>
      <c r="T5918" s="22"/>
      <c r="W5918" s="22"/>
      <c r="Z5918" s="22"/>
      <c r="AC5918" s="22"/>
      <c r="AF5918" s="22"/>
      <c r="AI5918" s="22"/>
      <c r="AL5918" s="22"/>
      <c r="AO5918" s="22"/>
      <c r="AR5918" s="22"/>
      <c r="AU5918" s="22"/>
      <c r="AX5918" s="22"/>
      <c r="BA5918" s="22"/>
      <c r="BD5918" s="22"/>
    </row>
    <row r="5919" spans="2:56" x14ac:dyDescent="0.3">
      <c r="B5919" s="22"/>
      <c r="C5919" s="55"/>
      <c r="D5919" s="44"/>
      <c r="G5919" s="22"/>
      <c r="H5919" s="44"/>
      <c r="I5919" s="67"/>
      <c r="J5919" s="67"/>
      <c r="K5919" s="4"/>
      <c r="N5919" s="22"/>
      <c r="Q5919" s="22"/>
      <c r="T5919" s="22"/>
      <c r="W5919" s="22"/>
      <c r="Z5919" s="22"/>
      <c r="AC5919" s="22"/>
      <c r="AF5919" s="22"/>
      <c r="AI5919" s="22"/>
      <c r="AL5919" s="22"/>
      <c r="AO5919" s="22"/>
      <c r="AR5919" s="22"/>
      <c r="AU5919" s="22"/>
      <c r="AX5919" s="22"/>
      <c r="BA5919" s="22"/>
      <c r="BD5919" s="22"/>
    </row>
    <row r="5920" spans="2:56" x14ac:dyDescent="0.3">
      <c r="B5920" s="22"/>
      <c r="C5920" s="55"/>
      <c r="D5920" s="44"/>
      <c r="G5920" s="22"/>
      <c r="H5920" s="44"/>
      <c r="I5920" s="67"/>
      <c r="J5920" s="67"/>
      <c r="K5920" s="4"/>
      <c r="N5920" s="22"/>
      <c r="Q5920" s="22"/>
      <c r="T5920" s="22"/>
      <c r="W5920" s="22"/>
      <c r="Z5920" s="22"/>
      <c r="AC5920" s="22"/>
      <c r="AF5920" s="22"/>
      <c r="AI5920" s="22"/>
      <c r="AL5920" s="22"/>
      <c r="AO5920" s="22"/>
      <c r="AR5920" s="22"/>
      <c r="AU5920" s="22"/>
      <c r="AX5920" s="22"/>
      <c r="BA5920" s="22"/>
      <c r="BD5920" s="22"/>
    </row>
    <row r="5921" spans="2:56" x14ac:dyDescent="0.3">
      <c r="B5921" s="22"/>
      <c r="C5921" s="55"/>
      <c r="D5921" s="44"/>
      <c r="G5921" s="22"/>
      <c r="H5921" s="44"/>
      <c r="I5921" s="67"/>
      <c r="J5921" s="67"/>
      <c r="K5921" s="4"/>
      <c r="N5921" s="22"/>
      <c r="Q5921" s="22"/>
      <c r="T5921" s="22"/>
      <c r="W5921" s="22"/>
      <c r="Z5921" s="22"/>
      <c r="AC5921" s="22"/>
      <c r="AF5921" s="22"/>
      <c r="AI5921" s="22"/>
      <c r="AL5921" s="22"/>
      <c r="AO5921" s="22"/>
      <c r="AR5921" s="22"/>
      <c r="AU5921" s="22"/>
      <c r="AX5921" s="22"/>
      <c r="BA5921" s="22"/>
      <c r="BD5921" s="22"/>
    </row>
    <row r="5922" spans="2:56" x14ac:dyDescent="0.3">
      <c r="B5922" s="22"/>
      <c r="C5922" s="55"/>
      <c r="D5922" s="44"/>
      <c r="G5922" s="22"/>
      <c r="H5922" s="44"/>
      <c r="I5922" s="67"/>
      <c r="J5922" s="67"/>
      <c r="K5922" s="4"/>
      <c r="N5922" s="22"/>
      <c r="Q5922" s="22"/>
      <c r="T5922" s="22"/>
      <c r="W5922" s="22"/>
      <c r="Z5922" s="22"/>
      <c r="AC5922" s="22"/>
      <c r="AF5922" s="22"/>
      <c r="AI5922" s="22"/>
      <c r="AL5922" s="22"/>
      <c r="AO5922" s="22"/>
      <c r="AR5922" s="22"/>
      <c r="AU5922" s="22"/>
      <c r="AX5922" s="22"/>
      <c r="BA5922" s="22"/>
      <c r="BD5922" s="22"/>
    </row>
    <row r="5923" spans="2:56" x14ac:dyDescent="0.3">
      <c r="B5923" s="22"/>
      <c r="C5923" s="55"/>
      <c r="D5923" s="44"/>
      <c r="G5923" s="22"/>
      <c r="H5923" s="44"/>
      <c r="I5923" s="67"/>
      <c r="J5923" s="67"/>
      <c r="K5923" s="4"/>
      <c r="N5923" s="22"/>
      <c r="Q5923" s="22"/>
      <c r="T5923" s="22"/>
      <c r="W5923" s="22"/>
      <c r="Z5923" s="22"/>
      <c r="AC5923" s="22"/>
      <c r="AF5923" s="22"/>
      <c r="AI5923" s="22"/>
      <c r="AL5923" s="22"/>
      <c r="AO5923" s="22"/>
      <c r="AR5923" s="22"/>
      <c r="AU5923" s="22"/>
      <c r="AX5923" s="22"/>
      <c r="BA5923" s="22"/>
      <c r="BD5923" s="22"/>
    </row>
    <row r="5924" spans="2:56" x14ac:dyDescent="0.3">
      <c r="B5924" s="22"/>
      <c r="C5924" s="55"/>
      <c r="D5924" s="44"/>
      <c r="G5924" s="22"/>
      <c r="H5924" s="44"/>
      <c r="I5924" s="67"/>
      <c r="J5924" s="67"/>
      <c r="K5924" s="4"/>
      <c r="N5924" s="22"/>
      <c r="Q5924" s="22"/>
      <c r="T5924" s="22"/>
      <c r="W5924" s="22"/>
      <c r="Z5924" s="22"/>
      <c r="AC5924" s="22"/>
      <c r="AF5924" s="22"/>
      <c r="AI5924" s="22"/>
      <c r="AL5924" s="22"/>
      <c r="AO5924" s="22"/>
      <c r="AR5924" s="22"/>
      <c r="AU5924" s="22"/>
      <c r="AX5924" s="22"/>
      <c r="BA5924" s="22"/>
      <c r="BD5924" s="22"/>
    </row>
    <row r="5925" spans="2:56" x14ac:dyDescent="0.3">
      <c r="B5925" s="22"/>
      <c r="C5925" s="55"/>
      <c r="D5925" s="44"/>
      <c r="G5925" s="22"/>
      <c r="H5925" s="44"/>
      <c r="I5925" s="67"/>
      <c r="J5925" s="67"/>
      <c r="K5925" s="4"/>
      <c r="N5925" s="22"/>
      <c r="Q5925" s="22"/>
      <c r="T5925" s="22"/>
      <c r="W5925" s="22"/>
      <c r="Z5925" s="22"/>
      <c r="AC5925" s="22"/>
      <c r="AF5925" s="22"/>
      <c r="AI5925" s="22"/>
      <c r="AL5925" s="22"/>
      <c r="AO5925" s="22"/>
      <c r="AR5925" s="22"/>
      <c r="AU5925" s="22"/>
      <c r="AX5925" s="22"/>
      <c r="BA5925" s="22"/>
      <c r="BD5925" s="22"/>
    </row>
    <row r="5926" spans="2:56" x14ac:dyDescent="0.3">
      <c r="B5926" s="22"/>
      <c r="C5926" s="55"/>
      <c r="D5926" s="44"/>
      <c r="G5926" s="22"/>
      <c r="H5926" s="44"/>
      <c r="I5926" s="67"/>
      <c r="J5926" s="67"/>
      <c r="K5926" s="4"/>
      <c r="N5926" s="22"/>
      <c r="Q5926" s="22"/>
      <c r="T5926" s="22"/>
      <c r="W5926" s="22"/>
      <c r="Z5926" s="22"/>
      <c r="AC5926" s="22"/>
      <c r="AF5926" s="22"/>
      <c r="AI5926" s="22"/>
      <c r="AL5926" s="22"/>
      <c r="AO5926" s="22"/>
      <c r="AR5926" s="22"/>
      <c r="AU5926" s="22"/>
      <c r="AX5926" s="22"/>
      <c r="BA5926" s="22"/>
      <c r="BD5926" s="22"/>
    </row>
    <row r="5927" spans="2:56" x14ac:dyDescent="0.3">
      <c r="B5927" s="22"/>
      <c r="C5927" s="55"/>
      <c r="D5927" s="44"/>
      <c r="G5927" s="22"/>
      <c r="H5927" s="44"/>
      <c r="I5927" s="67"/>
      <c r="J5927" s="67"/>
      <c r="K5927" s="4"/>
      <c r="N5927" s="22"/>
      <c r="Q5927" s="22"/>
      <c r="T5927" s="22"/>
      <c r="W5927" s="22"/>
      <c r="Z5927" s="22"/>
      <c r="AC5927" s="22"/>
      <c r="AF5927" s="22"/>
      <c r="AI5927" s="22"/>
      <c r="AL5927" s="22"/>
      <c r="AO5927" s="22"/>
      <c r="AR5927" s="22"/>
      <c r="AU5927" s="22"/>
      <c r="AX5927" s="22"/>
      <c r="BA5927" s="22"/>
      <c r="BD5927" s="22"/>
    </row>
    <row r="5928" spans="2:56" x14ac:dyDescent="0.3">
      <c r="B5928" s="22"/>
      <c r="C5928" s="55"/>
      <c r="D5928" s="44"/>
      <c r="G5928" s="22"/>
      <c r="H5928" s="44"/>
      <c r="I5928" s="67"/>
      <c r="J5928" s="67"/>
      <c r="K5928" s="4"/>
      <c r="N5928" s="22"/>
      <c r="Q5928" s="22"/>
      <c r="T5928" s="22"/>
      <c r="W5928" s="22"/>
      <c r="Z5928" s="22"/>
      <c r="AC5928" s="22"/>
      <c r="AF5928" s="22"/>
      <c r="AI5928" s="22"/>
      <c r="AL5928" s="22"/>
      <c r="AO5928" s="22"/>
      <c r="AR5928" s="22"/>
      <c r="AU5928" s="22"/>
      <c r="AX5928" s="22"/>
      <c r="BA5928" s="22"/>
      <c r="BD5928" s="22"/>
    </row>
    <row r="5929" spans="2:56" x14ac:dyDescent="0.3">
      <c r="B5929" s="22"/>
      <c r="C5929" s="55"/>
      <c r="D5929" s="44"/>
      <c r="G5929" s="22"/>
      <c r="H5929" s="44"/>
      <c r="I5929" s="67"/>
      <c r="J5929" s="67"/>
      <c r="K5929" s="4"/>
      <c r="N5929" s="22"/>
      <c r="Q5929" s="22"/>
      <c r="T5929" s="22"/>
      <c r="W5929" s="22"/>
      <c r="Z5929" s="22"/>
      <c r="AC5929" s="22"/>
      <c r="AF5929" s="22"/>
      <c r="AI5929" s="22"/>
      <c r="AL5929" s="22"/>
      <c r="AO5929" s="22"/>
      <c r="AR5929" s="22"/>
      <c r="AU5929" s="22"/>
      <c r="AX5929" s="22"/>
      <c r="BA5929" s="22"/>
      <c r="BD5929" s="22"/>
    </row>
    <row r="5930" spans="2:56" x14ac:dyDescent="0.3">
      <c r="B5930" s="22"/>
      <c r="C5930" s="55"/>
      <c r="D5930" s="44"/>
      <c r="G5930" s="22"/>
      <c r="H5930" s="44"/>
      <c r="I5930" s="67"/>
      <c r="J5930" s="67"/>
      <c r="K5930" s="4"/>
      <c r="N5930" s="22"/>
      <c r="Q5930" s="22"/>
      <c r="T5930" s="22"/>
      <c r="W5930" s="22"/>
      <c r="Z5930" s="22"/>
      <c r="AC5930" s="22"/>
      <c r="AF5930" s="22"/>
      <c r="AI5930" s="22"/>
      <c r="AL5930" s="22"/>
      <c r="AO5930" s="22"/>
      <c r="AR5930" s="22"/>
      <c r="AU5930" s="22"/>
      <c r="AX5930" s="22"/>
      <c r="BA5930" s="22"/>
      <c r="BD5930" s="22"/>
    </row>
    <row r="5931" spans="2:56" x14ac:dyDescent="0.3">
      <c r="B5931" s="22"/>
      <c r="C5931" s="55"/>
      <c r="D5931" s="44"/>
      <c r="G5931" s="22"/>
      <c r="H5931" s="44"/>
      <c r="I5931" s="67"/>
      <c r="J5931" s="67"/>
      <c r="K5931" s="4"/>
      <c r="N5931" s="22"/>
      <c r="Q5931" s="22"/>
      <c r="T5931" s="22"/>
      <c r="W5931" s="22"/>
      <c r="Z5931" s="22"/>
      <c r="AC5931" s="22"/>
      <c r="AF5931" s="22"/>
      <c r="AI5931" s="22"/>
      <c r="AL5931" s="22"/>
      <c r="AO5931" s="22"/>
      <c r="AR5931" s="22"/>
      <c r="AU5931" s="22"/>
      <c r="AX5931" s="22"/>
      <c r="BA5931" s="22"/>
      <c r="BD5931" s="22"/>
    </row>
    <row r="5932" spans="2:56" x14ac:dyDescent="0.3">
      <c r="B5932" s="22"/>
      <c r="C5932" s="55"/>
      <c r="D5932" s="44"/>
      <c r="G5932" s="22"/>
      <c r="H5932" s="44"/>
      <c r="I5932" s="67"/>
      <c r="J5932" s="67"/>
      <c r="K5932" s="4"/>
      <c r="N5932" s="22"/>
      <c r="Q5932" s="22"/>
      <c r="T5932" s="22"/>
      <c r="W5932" s="22"/>
      <c r="Z5932" s="22"/>
      <c r="AC5932" s="22"/>
      <c r="AF5932" s="22"/>
      <c r="AI5932" s="22"/>
      <c r="AL5932" s="22"/>
      <c r="AO5932" s="22"/>
      <c r="AR5932" s="22"/>
      <c r="AU5932" s="22"/>
      <c r="AX5932" s="22"/>
      <c r="BA5932" s="22"/>
      <c r="BD5932" s="22"/>
    </row>
    <row r="5933" spans="2:56" x14ac:dyDescent="0.3">
      <c r="B5933" s="22"/>
      <c r="C5933" s="55"/>
      <c r="D5933" s="44"/>
      <c r="G5933" s="22"/>
      <c r="H5933" s="44"/>
      <c r="I5933" s="67"/>
      <c r="J5933" s="67"/>
      <c r="K5933" s="4"/>
      <c r="N5933" s="22"/>
      <c r="Q5933" s="22"/>
      <c r="T5933" s="22"/>
      <c r="W5933" s="22"/>
      <c r="Z5933" s="22"/>
      <c r="AC5933" s="22"/>
      <c r="AF5933" s="22"/>
      <c r="AI5933" s="22"/>
      <c r="AL5933" s="22"/>
      <c r="AO5933" s="22"/>
      <c r="AR5933" s="22"/>
      <c r="AU5933" s="22"/>
      <c r="AX5933" s="22"/>
      <c r="BA5933" s="22"/>
      <c r="BD5933" s="22"/>
    </row>
    <row r="5934" spans="2:56" x14ac:dyDescent="0.3">
      <c r="B5934" s="22"/>
      <c r="C5934" s="55"/>
      <c r="D5934" s="44"/>
      <c r="G5934" s="22"/>
      <c r="H5934" s="44"/>
      <c r="I5934" s="67"/>
      <c r="J5934" s="67"/>
      <c r="K5934" s="4"/>
      <c r="N5934" s="22"/>
      <c r="Q5934" s="22"/>
      <c r="T5934" s="22"/>
      <c r="W5934" s="22"/>
      <c r="Z5934" s="22"/>
      <c r="AC5934" s="22"/>
      <c r="AF5934" s="22"/>
      <c r="AI5934" s="22"/>
      <c r="AL5934" s="22"/>
      <c r="AO5934" s="22"/>
      <c r="AR5934" s="22"/>
      <c r="AU5934" s="22"/>
      <c r="AX5934" s="22"/>
      <c r="BA5934" s="22"/>
      <c r="BD5934" s="22"/>
    </row>
    <row r="5935" spans="2:56" x14ac:dyDescent="0.3">
      <c r="B5935" s="22"/>
      <c r="C5935" s="55"/>
      <c r="D5935" s="44"/>
      <c r="G5935" s="22"/>
      <c r="H5935" s="44"/>
      <c r="I5935" s="67"/>
      <c r="J5935" s="67"/>
      <c r="K5935" s="4"/>
      <c r="N5935" s="22"/>
      <c r="Q5935" s="22"/>
      <c r="T5935" s="22"/>
      <c r="W5935" s="22"/>
      <c r="Z5935" s="22"/>
      <c r="AC5935" s="22"/>
      <c r="AF5935" s="22"/>
      <c r="AI5935" s="22"/>
      <c r="AL5935" s="22"/>
      <c r="AO5935" s="22"/>
      <c r="AR5935" s="22"/>
      <c r="AU5935" s="22"/>
      <c r="AX5935" s="22"/>
      <c r="BA5935" s="22"/>
      <c r="BD5935" s="22"/>
    </row>
    <row r="5936" spans="2:56" x14ac:dyDescent="0.3">
      <c r="B5936" s="22"/>
      <c r="C5936" s="55"/>
      <c r="D5936" s="44"/>
      <c r="G5936" s="22"/>
      <c r="H5936" s="44"/>
      <c r="I5936" s="67"/>
      <c r="J5936" s="67"/>
      <c r="K5936" s="4"/>
      <c r="N5936" s="22"/>
      <c r="Q5936" s="22"/>
      <c r="T5936" s="22"/>
      <c r="W5936" s="22"/>
      <c r="Z5936" s="22"/>
      <c r="AC5936" s="22"/>
      <c r="AF5936" s="22"/>
      <c r="AI5936" s="22"/>
      <c r="AL5936" s="22"/>
      <c r="AO5936" s="22"/>
      <c r="AR5936" s="22"/>
      <c r="AU5936" s="22"/>
      <c r="AX5936" s="22"/>
      <c r="BA5936" s="22"/>
      <c r="BD5936" s="22"/>
    </row>
    <row r="5937" spans="2:56" x14ac:dyDescent="0.3">
      <c r="B5937" s="22"/>
      <c r="C5937" s="55"/>
      <c r="D5937" s="44"/>
      <c r="G5937" s="22"/>
      <c r="H5937" s="44"/>
      <c r="I5937" s="67"/>
      <c r="J5937" s="67"/>
      <c r="K5937" s="4"/>
      <c r="N5937" s="22"/>
      <c r="Q5937" s="22"/>
      <c r="T5937" s="22"/>
      <c r="W5937" s="22"/>
      <c r="Z5937" s="22"/>
      <c r="AC5937" s="22"/>
      <c r="AF5937" s="22"/>
      <c r="AI5937" s="22"/>
      <c r="AL5937" s="22"/>
      <c r="AO5937" s="22"/>
      <c r="AR5937" s="22"/>
      <c r="AU5937" s="22"/>
      <c r="AX5937" s="22"/>
      <c r="BA5937" s="22"/>
      <c r="BD5937" s="22"/>
    </row>
    <row r="5938" spans="2:56" x14ac:dyDescent="0.3">
      <c r="B5938" s="22"/>
      <c r="C5938" s="55"/>
      <c r="D5938" s="44"/>
      <c r="G5938" s="22"/>
      <c r="H5938" s="44"/>
      <c r="I5938" s="67"/>
      <c r="J5938" s="67"/>
      <c r="K5938" s="4"/>
      <c r="N5938" s="22"/>
      <c r="Q5938" s="22"/>
      <c r="T5938" s="22"/>
      <c r="W5938" s="22"/>
      <c r="Z5938" s="22"/>
      <c r="AC5938" s="22"/>
      <c r="AF5938" s="22"/>
      <c r="AI5938" s="22"/>
      <c r="AL5938" s="22"/>
      <c r="AO5938" s="22"/>
      <c r="AR5938" s="22"/>
      <c r="AU5938" s="22"/>
      <c r="AX5938" s="22"/>
      <c r="BA5938" s="22"/>
      <c r="BD5938" s="22"/>
    </row>
    <row r="5939" spans="2:56" x14ac:dyDescent="0.3">
      <c r="B5939" s="22"/>
      <c r="C5939" s="55"/>
      <c r="D5939" s="44"/>
      <c r="G5939" s="22"/>
      <c r="H5939" s="44"/>
      <c r="I5939" s="67"/>
      <c r="J5939" s="67"/>
      <c r="K5939" s="4"/>
      <c r="N5939" s="22"/>
      <c r="Q5939" s="22"/>
      <c r="T5939" s="22"/>
      <c r="W5939" s="22"/>
      <c r="Z5939" s="22"/>
      <c r="AC5939" s="22"/>
      <c r="AF5939" s="22"/>
      <c r="AI5939" s="22"/>
      <c r="AL5939" s="22"/>
      <c r="AO5939" s="22"/>
      <c r="AR5939" s="22"/>
      <c r="AU5939" s="22"/>
      <c r="AX5939" s="22"/>
      <c r="BA5939" s="22"/>
      <c r="BD5939" s="22"/>
    </row>
    <row r="5940" spans="2:56" x14ac:dyDescent="0.3">
      <c r="B5940" s="22"/>
      <c r="C5940" s="55"/>
      <c r="D5940" s="44"/>
      <c r="G5940" s="22"/>
      <c r="H5940" s="44"/>
      <c r="I5940" s="67"/>
      <c r="J5940" s="67"/>
      <c r="K5940" s="4"/>
      <c r="N5940" s="22"/>
      <c r="Q5940" s="22"/>
      <c r="T5940" s="22"/>
      <c r="W5940" s="22"/>
      <c r="Z5940" s="22"/>
      <c r="AC5940" s="22"/>
      <c r="AF5940" s="22"/>
      <c r="AI5940" s="22"/>
      <c r="AL5940" s="22"/>
      <c r="AO5940" s="22"/>
      <c r="AR5940" s="22"/>
      <c r="AU5940" s="22"/>
      <c r="AX5940" s="22"/>
      <c r="BA5940" s="22"/>
      <c r="BD5940" s="22"/>
    </row>
    <row r="5941" spans="2:56" x14ac:dyDescent="0.3">
      <c r="B5941" s="22"/>
      <c r="C5941" s="55"/>
      <c r="D5941" s="44"/>
      <c r="G5941" s="22"/>
      <c r="H5941" s="44"/>
      <c r="I5941" s="67"/>
      <c r="J5941" s="67"/>
      <c r="K5941" s="4"/>
      <c r="N5941" s="22"/>
      <c r="Q5941" s="22"/>
      <c r="T5941" s="22"/>
      <c r="W5941" s="22"/>
      <c r="Z5941" s="22"/>
      <c r="AC5941" s="22"/>
      <c r="AF5941" s="22"/>
      <c r="AI5941" s="22"/>
      <c r="AL5941" s="22"/>
      <c r="AO5941" s="22"/>
      <c r="AR5941" s="22"/>
      <c r="AU5941" s="22"/>
      <c r="AX5941" s="22"/>
      <c r="BA5941" s="22"/>
      <c r="BD5941" s="22"/>
    </row>
    <row r="5942" spans="2:56" x14ac:dyDescent="0.3">
      <c r="B5942" s="22"/>
      <c r="C5942" s="55"/>
      <c r="D5942" s="44"/>
      <c r="G5942" s="22"/>
      <c r="H5942" s="44"/>
      <c r="I5942" s="67"/>
      <c r="J5942" s="67"/>
      <c r="K5942" s="4"/>
      <c r="N5942" s="22"/>
      <c r="Q5942" s="22"/>
      <c r="T5942" s="22"/>
      <c r="W5942" s="22"/>
      <c r="Z5942" s="22"/>
      <c r="AC5942" s="22"/>
      <c r="AF5942" s="22"/>
      <c r="AI5942" s="22"/>
      <c r="AL5942" s="22"/>
      <c r="AO5942" s="22"/>
      <c r="AR5942" s="22"/>
      <c r="AU5942" s="22"/>
      <c r="AX5942" s="22"/>
      <c r="BA5942" s="22"/>
      <c r="BD5942" s="22"/>
    </row>
    <row r="5943" spans="2:56" x14ac:dyDescent="0.3">
      <c r="B5943" s="22"/>
      <c r="C5943" s="55"/>
      <c r="D5943" s="44"/>
      <c r="G5943" s="22"/>
      <c r="H5943" s="44"/>
      <c r="I5943" s="67"/>
      <c r="J5943" s="67"/>
      <c r="K5943" s="4"/>
      <c r="N5943" s="22"/>
      <c r="Q5943" s="22"/>
      <c r="T5943" s="22"/>
      <c r="W5943" s="22"/>
      <c r="Z5943" s="22"/>
      <c r="AC5943" s="22"/>
      <c r="AF5943" s="22"/>
      <c r="AI5943" s="22"/>
      <c r="AL5943" s="22"/>
      <c r="AO5943" s="22"/>
      <c r="AR5943" s="22"/>
      <c r="AU5943" s="22"/>
      <c r="AX5943" s="22"/>
      <c r="BA5943" s="22"/>
      <c r="BD5943" s="22"/>
    </row>
    <row r="5944" spans="2:56" x14ac:dyDescent="0.3">
      <c r="B5944" s="22"/>
      <c r="C5944" s="55"/>
      <c r="D5944" s="44"/>
      <c r="G5944" s="22"/>
      <c r="H5944" s="44"/>
      <c r="I5944" s="67"/>
      <c r="J5944" s="67"/>
      <c r="K5944" s="4"/>
      <c r="N5944" s="22"/>
      <c r="Q5944" s="22"/>
      <c r="T5944" s="22"/>
      <c r="W5944" s="22"/>
      <c r="Z5944" s="22"/>
      <c r="AC5944" s="22"/>
      <c r="AF5944" s="22"/>
      <c r="AI5944" s="22"/>
      <c r="AL5944" s="22"/>
      <c r="AO5944" s="22"/>
      <c r="AR5944" s="22"/>
      <c r="AU5944" s="22"/>
      <c r="AX5944" s="22"/>
      <c r="BA5944" s="22"/>
      <c r="BD5944" s="22"/>
    </row>
    <row r="5945" spans="2:56" x14ac:dyDescent="0.3">
      <c r="B5945" s="22"/>
      <c r="C5945" s="55"/>
      <c r="D5945" s="44"/>
      <c r="G5945" s="22"/>
      <c r="H5945" s="44"/>
      <c r="I5945" s="67"/>
      <c r="J5945" s="67"/>
      <c r="K5945" s="4"/>
      <c r="N5945" s="22"/>
      <c r="Q5945" s="22"/>
      <c r="T5945" s="22"/>
      <c r="W5945" s="22"/>
      <c r="Z5945" s="22"/>
      <c r="AC5945" s="22"/>
      <c r="AF5945" s="22"/>
      <c r="AI5945" s="22"/>
      <c r="AL5945" s="22"/>
      <c r="AO5945" s="22"/>
      <c r="AR5945" s="22"/>
      <c r="AU5945" s="22"/>
      <c r="AX5945" s="22"/>
      <c r="BA5945" s="22"/>
      <c r="BD5945" s="22"/>
    </row>
    <row r="5946" spans="2:56" x14ac:dyDescent="0.3">
      <c r="B5946" s="22"/>
      <c r="C5946" s="55"/>
      <c r="D5946" s="44"/>
      <c r="G5946" s="22"/>
      <c r="H5946" s="44"/>
      <c r="I5946" s="67"/>
      <c r="J5946" s="67"/>
      <c r="K5946" s="4"/>
      <c r="N5946" s="22"/>
      <c r="Q5946" s="22"/>
      <c r="T5946" s="22"/>
      <c r="W5946" s="22"/>
      <c r="Z5946" s="22"/>
      <c r="AC5946" s="22"/>
      <c r="AF5946" s="22"/>
      <c r="AI5946" s="22"/>
      <c r="AL5946" s="22"/>
      <c r="AO5946" s="22"/>
      <c r="AR5946" s="22"/>
      <c r="AU5946" s="22"/>
      <c r="AX5946" s="22"/>
      <c r="BA5946" s="22"/>
      <c r="BD5946" s="22"/>
    </row>
    <row r="5947" spans="2:56" x14ac:dyDescent="0.3">
      <c r="B5947" s="22"/>
      <c r="C5947" s="55"/>
      <c r="D5947" s="44"/>
      <c r="G5947" s="22"/>
      <c r="H5947" s="44"/>
      <c r="I5947" s="67"/>
      <c r="J5947" s="67"/>
      <c r="K5947" s="4"/>
      <c r="N5947" s="22"/>
      <c r="Q5947" s="22"/>
      <c r="T5947" s="22"/>
      <c r="W5947" s="22"/>
      <c r="Z5947" s="22"/>
      <c r="AC5947" s="22"/>
      <c r="AF5947" s="22"/>
      <c r="AI5947" s="22"/>
      <c r="AL5947" s="22"/>
      <c r="AO5947" s="22"/>
      <c r="AR5947" s="22"/>
      <c r="AU5947" s="22"/>
      <c r="AX5947" s="22"/>
      <c r="BA5947" s="22"/>
      <c r="BD5947" s="22"/>
    </row>
    <row r="5948" spans="2:56" x14ac:dyDescent="0.3">
      <c r="B5948" s="22"/>
      <c r="C5948" s="55"/>
      <c r="D5948" s="44"/>
      <c r="G5948" s="22"/>
      <c r="H5948" s="44"/>
      <c r="I5948" s="67"/>
      <c r="J5948" s="67"/>
      <c r="K5948" s="4"/>
      <c r="N5948" s="22"/>
      <c r="Q5948" s="22"/>
      <c r="T5948" s="22"/>
      <c r="W5948" s="22"/>
      <c r="Z5948" s="22"/>
      <c r="AC5948" s="22"/>
      <c r="AF5948" s="22"/>
      <c r="AI5948" s="22"/>
      <c r="AL5948" s="22"/>
      <c r="AO5948" s="22"/>
      <c r="AR5948" s="22"/>
      <c r="AU5948" s="22"/>
      <c r="AX5948" s="22"/>
      <c r="BA5948" s="22"/>
      <c r="BD5948" s="22"/>
    </row>
    <row r="5949" spans="2:56" x14ac:dyDescent="0.3">
      <c r="B5949" s="22"/>
      <c r="C5949" s="55"/>
      <c r="D5949" s="44"/>
      <c r="G5949" s="22"/>
      <c r="H5949" s="44"/>
      <c r="I5949" s="67"/>
      <c r="J5949" s="67"/>
      <c r="K5949" s="4"/>
      <c r="N5949" s="22"/>
      <c r="Q5949" s="22"/>
      <c r="T5949" s="22"/>
      <c r="W5949" s="22"/>
      <c r="Z5949" s="22"/>
      <c r="AC5949" s="22"/>
      <c r="AF5949" s="22"/>
      <c r="AI5949" s="22"/>
      <c r="AL5949" s="22"/>
      <c r="AO5949" s="22"/>
      <c r="AR5949" s="22"/>
      <c r="AU5949" s="22"/>
      <c r="AX5949" s="22"/>
      <c r="BA5949" s="22"/>
      <c r="BD5949" s="22"/>
    </row>
    <row r="5950" spans="2:56" x14ac:dyDescent="0.3">
      <c r="B5950" s="22"/>
      <c r="C5950" s="55"/>
      <c r="D5950" s="44"/>
      <c r="G5950" s="22"/>
      <c r="H5950" s="44"/>
      <c r="I5950" s="67"/>
      <c r="J5950" s="67"/>
      <c r="K5950" s="4"/>
      <c r="N5950" s="22"/>
      <c r="Q5950" s="22"/>
      <c r="T5950" s="22"/>
      <c r="W5950" s="22"/>
      <c r="Z5950" s="22"/>
      <c r="AC5950" s="22"/>
      <c r="AF5950" s="22"/>
      <c r="AI5950" s="22"/>
      <c r="AL5950" s="22"/>
      <c r="AO5950" s="22"/>
      <c r="AR5950" s="22"/>
      <c r="AU5950" s="22"/>
      <c r="AX5950" s="22"/>
      <c r="BA5950" s="22"/>
      <c r="BD5950" s="22"/>
    </row>
    <row r="5951" spans="2:56" x14ac:dyDescent="0.3">
      <c r="B5951" s="22"/>
      <c r="C5951" s="55"/>
      <c r="D5951" s="44"/>
      <c r="G5951" s="22"/>
      <c r="H5951" s="44"/>
      <c r="I5951" s="67"/>
      <c r="J5951" s="67"/>
      <c r="K5951" s="4"/>
      <c r="N5951" s="22"/>
      <c r="Q5951" s="22"/>
      <c r="T5951" s="22"/>
      <c r="W5951" s="22"/>
      <c r="Z5951" s="22"/>
      <c r="AC5951" s="22"/>
      <c r="AF5951" s="22"/>
      <c r="AI5951" s="22"/>
      <c r="AL5951" s="22"/>
      <c r="AO5951" s="22"/>
      <c r="AR5951" s="22"/>
      <c r="AU5951" s="22"/>
      <c r="AX5951" s="22"/>
      <c r="BA5951" s="22"/>
      <c r="BD5951" s="22"/>
    </row>
    <row r="5952" spans="2:56" x14ac:dyDescent="0.3">
      <c r="B5952" s="22"/>
      <c r="C5952" s="55"/>
      <c r="D5952" s="44"/>
      <c r="G5952" s="22"/>
      <c r="H5952" s="44"/>
      <c r="I5952" s="67"/>
      <c r="J5952" s="67"/>
      <c r="K5952" s="4"/>
      <c r="N5952" s="22"/>
      <c r="Q5952" s="22"/>
      <c r="T5952" s="22"/>
      <c r="W5952" s="22"/>
      <c r="Z5952" s="22"/>
      <c r="AC5952" s="22"/>
      <c r="AF5952" s="22"/>
      <c r="AI5952" s="22"/>
      <c r="AL5952" s="22"/>
      <c r="AO5952" s="22"/>
      <c r="AR5952" s="22"/>
      <c r="AU5952" s="22"/>
      <c r="AX5952" s="22"/>
      <c r="BA5952" s="22"/>
      <c r="BD5952" s="22"/>
    </row>
    <row r="5953" spans="2:56" x14ac:dyDescent="0.3">
      <c r="B5953" s="22"/>
      <c r="C5953" s="55"/>
      <c r="D5953" s="44"/>
      <c r="G5953" s="22"/>
      <c r="H5953" s="44"/>
      <c r="I5953" s="67"/>
      <c r="J5953" s="67"/>
      <c r="K5953" s="4"/>
      <c r="N5953" s="22"/>
      <c r="Q5953" s="22"/>
      <c r="T5953" s="22"/>
      <c r="W5953" s="22"/>
      <c r="Z5953" s="22"/>
      <c r="AC5953" s="22"/>
      <c r="AF5953" s="22"/>
      <c r="AI5953" s="22"/>
      <c r="AL5953" s="22"/>
      <c r="AO5953" s="22"/>
      <c r="AR5953" s="22"/>
      <c r="AU5953" s="22"/>
      <c r="AX5953" s="22"/>
      <c r="BA5953" s="22"/>
      <c r="BD5953" s="22"/>
    </row>
    <row r="5954" spans="2:56" x14ac:dyDescent="0.3">
      <c r="B5954" s="22"/>
      <c r="C5954" s="55"/>
      <c r="D5954" s="44"/>
      <c r="G5954" s="22"/>
      <c r="H5954" s="44"/>
      <c r="I5954" s="67"/>
      <c r="J5954" s="67"/>
      <c r="K5954" s="4"/>
      <c r="N5954" s="22"/>
      <c r="Q5954" s="22"/>
      <c r="T5954" s="22"/>
      <c r="W5954" s="22"/>
      <c r="Z5954" s="22"/>
      <c r="AC5954" s="22"/>
      <c r="AF5954" s="22"/>
      <c r="AI5954" s="22"/>
      <c r="AL5954" s="22"/>
      <c r="AO5954" s="22"/>
      <c r="AR5954" s="22"/>
      <c r="AU5954" s="22"/>
      <c r="AX5954" s="22"/>
      <c r="BA5954" s="22"/>
      <c r="BD5954" s="22"/>
    </row>
    <row r="5955" spans="2:56" x14ac:dyDescent="0.3">
      <c r="B5955" s="22"/>
      <c r="C5955" s="55"/>
      <c r="D5955" s="44"/>
      <c r="G5955" s="22"/>
      <c r="H5955" s="44"/>
      <c r="I5955" s="67"/>
      <c r="J5955" s="67"/>
      <c r="K5955" s="4"/>
      <c r="N5955" s="22"/>
      <c r="Q5955" s="22"/>
      <c r="T5955" s="22"/>
      <c r="W5955" s="22"/>
      <c r="Z5955" s="22"/>
      <c r="AC5955" s="22"/>
      <c r="AF5955" s="22"/>
      <c r="AI5955" s="22"/>
      <c r="AL5955" s="22"/>
      <c r="AO5955" s="22"/>
      <c r="AR5955" s="22"/>
      <c r="AU5955" s="22"/>
      <c r="AX5955" s="22"/>
      <c r="BA5955" s="22"/>
      <c r="BD5955" s="22"/>
    </row>
    <row r="5956" spans="2:56" x14ac:dyDescent="0.3">
      <c r="B5956" s="22"/>
      <c r="C5956" s="55"/>
      <c r="D5956" s="44"/>
      <c r="G5956" s="22"/>
      <c r="H5956" s="44"/>
      <c r="I5956" s="67"/>
      <c r="J5956" s="67"/>
      <c r="K5956" s="4"/>
      <c r="N5956" s="22"/>
      <c r="Q5956" s="22"/>
      <c r="T5956" s="22"/>
      <c r="W5956" s="22"/>
      <c r="Z5956" s="22"/>
      <c r="AC5956" s="22"/>
      <c r="AF5956" s="22"/>
      <c r="AI5956" s="22"/>
      <c r="AL5956" s="22"/>
      <c r="AO5956" s="22"/>
      <c r="AR5956" s="22"/>
      <c r="AU5956" s="22"/>
      <c r="AX5956" s="22"/>
      <c r="BA5956" s="22"/>
      <c r="BD5956" s="22"/>
    </row>
    <row r="5957" spans="2:56" x14ac:dyDescent="0.3">
      <c r="B5957" s="22"/>
      <c r="C5957" s="55"/>
      <c r="D5957" s="44"/>
      <c r="G5957" s="22"/>
      <c r="H5957" s="44"/>
      <c r="I5957" s="67"/>
      <c r="J5957" s="67"/>
      <c r="K5957" s="4"/>
      <c r="N5957" s="22"/>
      <c r="Q5957" s="22"/>
      <c r="T5957" s="22"/>
      <c r="W5957" s="22"/>
      <c r="Z5957" s="22"/>
      <c r="AC5957" s="22"/>
      <c r="AF5957" s="22"/>
      <c r="AI5957" s="22"/>
      <c r="AL5957" s="22"/>
      <c r="AO5957" s="22"/>
      <c r="AR5957" s="22"/>
      <c r="AU5957" s="22"/>
      <c r="AX5957" s="22"/>
      <c r="BA5957" s="22"/>
      <c r="BD5957" s="22"/>
    </row>
    <row r="5958" spans="2:56" x14ac:dyDescent="0.3">
      <c r="B5958" s="22"/>
      <c r="C5958" s="55"/>
      <c r="D5958" s="44"/>
      <c r="G5958" s="22"/>
      <c r="H5958" s="44"/>
      <c r="I5958" s="67"/>
      <c r="J5958" s="67"/>
      <c r="K5958" s="4"/>
      <c r="N5958" s="22"/>
      <c r="Q5958" s="22"/>
      <c r="T5958" s="22"/>
      <c r="W5958" s="22"/>
      <c r="Z5958" s="22"/>
      <c r="AC5958" s="22"/>
      <c r="AF5958" s="22"/>
      <c r="AI5958" s="22"/>
      <c r="AL5958" s="22"/>
      <c r="AO5958" s="22"/>
      <c r="AR5958" s="22"/>
      <c r="AU5958" s="22"/>
      <c r="AX5958" s="22"/>
      <c r="BA5958" s="22"/>
      <c r="BD5958" s="22"/>
    </row>
    <row r="5959" spans="2:56" x14ac:dyDescent="0.3">
      <c r="B5959" s="22"/>
      <c r="C5959" s="55"/>
      <c r="D5959" s="44"/>
      <c r="G5959" s="22"/>
      <c r="H5959" s="44"/>
      <c r="I5959" s="67"/>
      <c r="J5959" s="67"/>
      <c r="K5959" s="4"/>
      <c r="N5959" s="22"/>
      <c r="Q5959" s="22"/>
      <c r="T5959" s="22"/>
      <c r="W5959" s="22"/>
      <c r="Z5959" s="22"/>
      <c r="AC5959" s="22"/>
      <c r="AF5959" s="22"/>
      <c r="AI5959" s="22"/>
      <c r="AL5959" s="22"/>
      <c r="AO5959" s="22"/>
      <c r="AR5959" s="22"/>
      <c r="AU5959" s="22"/>
      <c r="AX5959" s="22"/>
      <c r="BA5959" s="22"/>
      <c r="BD5959" s="22"/>
    </row>
    <row r="5960" spans="2:56" x14ac:dyDescent="0.3">
      <c r="B5960" s="22"/>
      <c r="C5960" s="55"/>
      <c r="D5960" s="44"/>
      <c r="G5960" s="22"/>
      <c r="H5960" s="44"/>
      <c r="I5960" s="67"/>
      <c r="J5960" s="67"/>
      <c r="K5960" s="4"/>
      <c r="N5960" s="22"/>
      <c r="Q5960" s="22"/>
      <c r="T5960" s="22"/>
      <c r="W5960" s="22"/>
      <c r="Z5960" s="22"/>
      <c r="AC5960" s="22"/>
      <c r="AF5960" s="22"/>
      <c r="AI5960" s="22"/>
      <c r="AL5960" s="22"/>
      <c r="AO5960" s="22"/>
      <c r="AR5960" s="22"/>
      <c r="AU5960" s="22"/>
      <c r="AX5960" s="22"/>
      <c r="BA5960" s="22"/>
      <c r="BD5960" s="22"/>
    </row>
    <row r="5961" spans="2:56" x14ac:dyDescent="0.3">
      <c r="B5961" s="22"/>
      <c r="C5961" s="55"/>
      <c r="D5961" s="44"/>
      <c r="G5961" s="22"/>
      <c r="H5961" s="44"/>
      <c r="I5961" s="67"/>
      <c r="J5961" s="67"/>
      <c r="K5961" s="4"/>
      <c r="N5961" s="22"/>
      <c r="Q5961" s="22"/>
      <c r="T5961" s="22"/>
      <c r="W5961" s="22"/>
      <c r="Z5961" s="22"/>
      <c r="AC5961" s="22"/>
      <c r="AF5961" s="22"/>
      <c r="AI5961" s="22"/>
      <c r="AL5961" s="22"/>
      <c r="AO5961" s="22"/>
      <c r="AR5961" s="22"/>
      <c r="AU5961" s="22"/>
      <c r="AX5961" s="22"/>
      <c r="BA5961" s="22"/>
      <c r="BD5961" s="22"/>
    </row>
    <row r="5962" spans="2:56" x14ac:dyDescent="0.3">
      <c r="B5962" s="22"/>
      <c r="C5962" s="55"/>
      <c r="D5962" s="44"/>
      <c r="G5962" s="22"/>
      <c r="H5962" s="44"/>
      <c r="I5962" s="67"/>
      <c r="J5962" s="67"/>
      <c r="K5962" s="4"/>
      <c r="N5962" s="22"/>
      <c r="Q5962" s="22"/>
      <c r="T5962" s="22"/>
      <c r="W5962" s="22"/>
      <c r="Z5962" s="22"/>
      <c r="AC5962" s="22"/>
      <c r="AF5962" s="22"/>
      <c r="AI5962" s="22"/>
      <c r="AL5962" s="22"/>
      <c r="AO5962" s="22"/>
      <c r="AR5962" s="22"/>
      <c r="AU5962" s="22"/>
      <c r="AX5962" s="22"/>
      <c r="BA5962" s="22"/>
      <c r="BD5962" s="22"/>
    </row>
    <row r="5963" spans="2:56" x14ac:dyDescent="0.3">
      <c r="B5963" s="22"/>
      <c r="C5963" s="55"/>
      <c r="D5963" s="44"/>
      <c r="G5963" s="22"/>
      <c r="H5963" s="44"/>
      <c r="I5963" s="67"/>
      <c r="J5963" s="67"/>
      <c r="K5963" s="4"/>
      <c r="N5963" s="22"/>
      <c r="Q5963" s="22"/>
      <c r="T5963" s="22"/>
      <c r="W5963" s="22"/>
      <c r="Z5963" s="22"/>
      <c r="AC5963" s="22"/>
      <c r="AF5963" s="22"/>
      <c r="AI5963" s="22"/>
      <c r="AL5963" s="22"/>
      <c r="AO5963" s="22"/>
      <c r="AR5963" s="22"/>
      <c r="AU5963" s="22"/>
      <c r="AX5963" s="22"/>
      <c r="BA5963" s="22"/>
      <c r="BD5963" s="22"/>
    </row>
    <row r="5964" spans="2:56" x14ac:dyDescent="0.3">
      <c r="B5964" s="22"/>
      <c r="C5964" s="55"/>
      <c r="D5964" s="44"/>
      <c r="G5964" s="22"/>
      <c r="H5964" s="44"/>
      <c r="I5964" s="67"/>
      <c r="J5964" s="67"/>
      <c r="K5964" s="4"/>
      <c r="N5964" s="22"/>
      <c r="Q5964" s="22"/>
      <c r="T5964" s="22"/>
      <c r="W5964" s="22"/>
      <c r="Z5964" s="22"/>
      <c r="AC5964" s="22"/>
      <c r="AF5964" s="22"/>
      <c r="AI5964" s="22"/>
      <c r="AL5964" s="22"/>
      <c r="AO5964" s="22"/>
      <c r="AR5964" s="22"/>
      <c r="AU5964" s="22"/>
      <c r="AX5964" s="22"/>
      <c r="BA5964" s="22"/>
      <c r="BD5964" s="22"/>
    </row>
    <row r="5965" spans="2:56" x14ac:dyDescent="0.3">
      <c r="B5965" s="22"/>
      <c r="C5965" s="55"/>
      <c r="D5965" s="44"/>
      <c r="G5965" s="22"/>
      <c r="H5965" s="44"/>
      <c r="I5965" s="67"/>
      <c r="J5965" s="67"/>
      <c r="K5965" s="4"/>
      <c r="N5965" s="22"/>
      <c r="Q5965" s="22"/>
      <c r="T5965" s="22"/>
      <c r="W5965" s="22"/>
      <c r="Z5965" s="22"/>
      <c r="AC5965" s="22"/>
      <c r="AF5965" s="22"/>
      <c r="AI5965" s="22"/>
      <c r="AL5965" s="22"/>
      <c r="AO5965" s="22"/>
      <c r="AR5965" s="22"/>
      <c r="AU5965" s="22"/>
      <c r="AX5965" s="22"/>
      <c r="BA5965" s="22"/>
      <c r="BD5965" s="22"/>
    </row>
    <row r="5966" spans="2:56" x14ac:dyDescent="0.3">
      <c r="B5966" s="22"/>
      <c r="C5966" s="55"/>
      <c r="D5966" s="44"/>
      <c r="G5966" s="22"/>
      <c r="H5966" s="44"/>
      <c r="I5966" s="67"/>
      <c r="J5966" s="67"/>
      <c r="K5966" s="4"/>
      <c r="N5966" s="22"/>
      <c r="Q5966" s="22"/>
      <c r="T5966" s="22"/>
      <c r="W5966" s="22"/>
      <c r="Z5966" s="22"/>
      <c r="AC5966" s="22"/>
      <c r="AF5966" s="22"/>
      <c r="AI5966" s="22"/>
      <c r="AL5966" s="22"/>
      <c r="AO5966" s="22"/>
      <c r="AR5966" s="22"/>
      <c r="AU5966" s="22"/>
      <c r="AX5966" s="22"/>
      <c r="BA5966" s="22"/>
      <c r="BD5966" s="22"/>
    </row>
    <row r="5967" spans="2:56" x14ac:dyDescent="0.3">
      <c r="B5967" s="22"/>
      <c r="C5967" s="55"/>
      <c r="D5967" s="44"/>
      <c r="G5967" s="22"/>
      <c r="H5967" s="44"/>
      <c r="I5967" s="67"/>
      <c r="J5967" s="67"/>
      <c r="K5967" s="4"/>
      <c r="N5967" s="22"/>
      <c r="Q5967" s="22"/>
      <c r="T5967" s="22"/>
      <c r="W5967" s="22"/>
      <c r="Z5967" s="22"/>
      <c r="AC5967" s="22"/>
      <c r="AF5967" s="22"/>
      <c r="AI5967" s="22"/>
      <c r="AL5967" s="22"/>
      <c r="AO5967" s="22"/>
      <c r="AR5967" s="22"/>
      <c r="AU5967" s="22"/>
      <c r="AX5967" s="22"/>
      <c r="BA5967" s="22"/>
      <c r="BD5967" s="22"/>
    </row>
    <row r="5968" spans="2:56" x14ac:dyDescent="0.3">
      <c r="B5968" s="22"/>
      <c r="C5968" s="55"/>
      <c r="D5968" s="44"/>
      <c r="G5968" s="22"/>
      <c r="H5968" s="44"/>
      <c r="I5968" s="67"/>
      <c r="J5968" s="67"/>
      <c r="K5968" s="4"/>
      <c r="N5968" s="22"/>
      <c r="Q5968" s="22"/>
      <c r="T5968" s="22"/>
      <c r="W5968" s="22"/>
      <c r="Z5968" s="22"/>
      <c r="AC5968" s="22"/>
      <c r="AF5968" s="22"/>
      <c r="AI5968" s="22"/>
      <c r="AL5968" s="22"/>
      <c r="AO5968" s="22"/>
      <c r="AR5968" s="22"/>
      <c r="AU5968" s="22"/>
      <c r="AX5968" s="22"/>
      <c r="BA5968" s="22"/>
      <c r="BD5968" s="22"/>
    </row>
    <row r="5969" spans="2:56" x14ac:dyDescent="0.3">
      <c r="B5969" s="22"/>
      <c r="C5969" s="55"/>
      <c r="D5969" s="44"/>
      <c r="G5969" s="22"/>
      <c r="H5969" s="44"/>
      <c r="I5969" s="67"/>
      <c r="J5969" s="67"/>
      <c r="K5969" s="4"/>
      <c r="N5969" s="22"/>
      <c r="Q5969" s="22"/>
      <c r="T5969" s="22"/>
      <c r="W5969" s="22"/>
      <c r="Z5969" s="22"/>
      <c r="AC5969" s="22"/>
      <c r="AF5969" s="22"/>
      <c r="AI5969" s="22"/>
      <c r="AL5969" s="22"/>
      <c r="AO5969" s="22"/>
      <c r="AR5969" s="22"/>
      <c r="AU5969" s="22"/>
      <c r="AX5969" s="22"/>
      <c r="BA5969" s="22"/>
      <c r="BD5969" s="22"/>
    </row>
    <row r="5970" spans="2:56" x14ac:dyDescent="0.3">
      <c r="B5970" s="22"/>
      <c r="C5970" s="55"/>
      <c r="D5970" s="44"/>
      <c r="G5970" s="22"/>
      <c r="H5970" s="44"/>
      <c r="I5970" s="67"/>
      <c r="J5970" s="67"/>
      <c r="K5970" s="4"/>
      <c r="N5970" s="22"/>
      <c r="Q5970" s="22"/>
      <c r="T5970" s="22"/>
      <c r="W5970" s="22"/>
      <c r="Z5970" s="22"/>
      <c r="AC5970" s="22"/>
      <c r="AF5970" s="22"/>
      <c r="AI5970" s="22"/>
      <c r="AL5970" s="22"/>
      <c r="AO5970" s="22"/>
      <c r="AR5970" s="22"/>
      <c r="AU5970" s="22"/>
      <c r="AX5970" s="22"/>
      <c r="BA5970" s="22"/>
      <c r="BD5970" s="22"/>
    </row>
    <row r="5971" spans="2:56" x14ac:dyDescent="0.3">
      <c r="B5971" s="22"/>
      <c r="C5971" s="55"/>
      <c r="D5971" s="44"/>
      <c r="G5971" s="22"/>
      <c r="H5971" s="44"/>
      <c r="I5971" s="67"/>
      <c r="J5971" s="67"/>
      <c r="K5971" s="4"/>
      <c r="N5971" s="22"/>
      <c r="Q5971" s="22"/>
      <c r="T5971" s="22"/>
      <c r="W5971" s="22"/>
      <c r="Z5971" s="22"/>
      <c r="AC5971" s="22"/>
      <c r="AF5971" s="22"/>
      <c r="AI5971" s="22"/>
      <c r="AL5971" s="22"/>
      <c r="AO5971" s="22"/>
      <c r="AR5971" s="22"/>
      <c r="AU5971" s="22"/>
      <c r="AX5971" s="22"/>
      <c r="BA5971" s="22"/>
      <c r="BD5971" s="22"/>
    </row>
    <row r="5972" spans="2:56" x14ac:dyDescent="0.3">
      <c r="B5972" s="22"/>
      <c r="C5972" s="55"/>
      <c r="D5972" s="44"/>
      <c r="G5972" s="22"/>
      <c r="H5972" s="44"/>
      <c r="I5972" s="67"/>
      <c r="J5972" s="67"/>
      <c r="K5972" s="4"/>
      <c r="N5972" s="22"/>
      <c r="Q5972" s="22"/>
      <c r="T5972" s="22"/>
      <c r="W5972" s="22"/>
      <c r="Z5972" s="22"/>
      <c r="AC5972" s="22"/>
      <c r="AF5972" s="22"/>
      <c r="AI5972" s="22"/>
      <c r="AL5972" s="22"/>
      <c r="AO5972" s="22"/>
      <c r="AR5972" s="22"/>
      <c r="AU5972" s="22"/>
      <c r="AX5972" s="22"/>
      <c r="BA5972" s="22"/>
      <c r="BD5972" s="22"/>
    </row>
    <row r="5973" spans="2:56" x14ac:dyDescent="0.3">
      <c r="B5973" s="22"/>
      <c r="C5973" s="55"/>
      <c r="D5973" s="44"/>
      <c r="G5973" s="22"/>
      <c r="H5973" s="44"/>
      <c r="I5973" s="67"/>
      <c r="J5973" s="67"/>
      <c r="K5973" s="4"/>
      <c r="N5973" s="22"/>
      <c r="Q5973" s="22"/>
      <c r="T5973" s="22"/>
      <c r="W5973" s="22"/>
      <c r="Z5973" s="22"/>
      <c r="AC5973" s="22"/>
      <c r="AF5973" s="22"/>
      <c r="AI5973" s="22"/>
      <c r="AL5973" s="22"/>
      <c r="AO5973" s="22"/>
      <c r="AR5973" s="22"/>
      <c r="AU5973" s="22"/>
      <c r="AX5973" s="22"/>
      <c r="BA5973" s="22"/>
      <c r="BD5973" s="22"/>
    </row>
    <row r="5974" spans="2:56" x14ac:dyDescent="0.3">
      <c r="B5974" s="22"/>
      <c r="C5974" s="55"/>
      <c r="D5974" s="44"/>
      <c r="G5974" s="22"/>
      <c r="H5974" s="44"/>
      <c r="I5974" s="67"/>
      <c r="J5974" s="67"/>
      <c r="K5974" s="4"/>
      <c r="N5974" s="22"/>
      <c r="Q5974" s="22"/>
      <c r="T5974" s="22"/>
      <c r="W5974" s="22"/>
      <c r="Z5974" s="22"/>
      <c r="AC5974" s="22"/>
      <c r="AF5974" s="22"/>
      <c r="AI5974" s="22"/>
      <c r="AL5974" s="22"/>
      <c r="AO5974" s="22"/>
      <c r="AR5974" s="22"/>
      <c r="AU5974" s="22"/>
      <c r="AX5974" s="22"/>
      <c r="BA5974" s="22"/>
      <c r="BD5974" s="22"/>
    </row>
    <row r="5975" spans="2:56" x14ac:dyDescent="0.3">
      <c r="B5975" s="22"/>
      <c r="C5975" s="55"/>
      <c r="D5975" s="44"/>
      <c r="G5975" s="22"/>
      <c r="H5975" s="44"/>
      <c r="I5975" s="67"/>
      <c r="J5975" s="67"/>
      <c r="K5975" s="4"/>
      <c r="N5975" s="22"/>
      <c r="Q5975" s="22"/>
      <c r="T5975" s="22"/>
      <c r="W5975" s="22"/>
      <c r="Z5975" s="22"/>
      <c r="AC5975" s="22"/>
      <c r="AF5975" s="22"/>
      <c r="AI5975" s="22"/>
      <c r="AL5975" s="22"/>
      <c r="AO5975" s="22"/>
      <c r="AR5975" s="22"/>
      <c r="AU5975" s="22"/>
      <c r="AX5975" s="22"/>
      <c r="BA5975" s="22"/>
      <c r="BD5975" s="22"/>
    </row>
    <row r="5976" spans="2:56" x14ac:dyDescent="0.3">
      <c r="B5976" s="22"/>
      <c r="C5976" s="55"/>
      <c r="D5976" s="44"/>
      <c r="G5976" s="22"/>
      <c r="H5976" s="44"/>
      <c r="I5976" s="67"/>
      <c r="J5976" s="67"/>
      <c r="K5976" s="4"/>
      <c r="N5976" s="22"/>
      <c r="Q5976" s="22"/>
      <c r="T5976" s="22"/>
      <c r="W5976" s="22"/>
      <c r="Z5976" s="22"/>
      <c r="AC5976" s="22"/>
      <c r="AF5976" s="22"/>
      <c r="AI5976" s="22"/>
      <c r="AL5976" s="22"/>
      <c r="AO5976" s="22"/>
      <c r="AR5976" s="22"/>
      <c r="AU5976" s="22"/>
      <c r="AX5976" s="22"/>
      <c r="BA5976" s="22"/>
      <c r="BD5976" s="22"/>
    </row>
    <row r="5977" spans="2:56" x14ac:dyDescent="0.3">
      <c r="B5977" s="22"/>
      <c r="C5977" s="55"/>
      <c r="D5977" s="44"/>
      <c r="G5977" s="22"/>
      <c r="H5977" s="44"/>
      <c r="I5977" s="67"/>
      <c r="J5977" s="67"/>
      <c r="K5977" s="4"/>
      <c r="N5977" s="22"/>
      <c r="Q5977" s="22"/>
      <c r="T5977" s="22"/>
      <c r="W5977" s="22"/>
      <c r="Z5977" s="22"/>
      <c r="AC5977" s="22"/>
      <c r="AF5977" s="22"/>
      <c r="AI5977" s="22"/>
      <c r="AL5977" s="22"/>
      <c r="AO5977" s="22"/>
      <c r="AR5977" s="22"/>
      <c r="AU5977" s="22"/>
      <c r="AX5977" s="22"/>
      <c r="BA5977" s="22"/>
      <c r="BD5977" s="22"/>
    </row>
    <row r="5978" spans="2:56" x14ac:dyDescent="0.3">
      <c r="B5978" s="22"/>
      <c r="C5978" s="55"/>
      <c r="D5978" s="44"/>
      <c r="G5978" s="22"/>
      <c r="H5978" s="44"/>
      <c r="I5978" s="67"/>
      <c r="J5978" s="67"/>
      <c r="K5978" s="4"/>
      <c r="N5978" s="22"/>
      <c r="Q5978" s="22"/>
      <c r="T5978" s="22"/>
      <c r="W5978" s="22"/>
      <c r="Z5978" s="22"/>
      <c r="AC5978" s="22"/>
      <c r="AF5978" s="22"/>
      <c r="AI5978" s="22"/>
      <c r="AL5978" s="22"/>
      <c r="AO5978" s="22"/>
      <c r="AR5978" s="22"/>
      <c r="AU5978" s="22"/>
      <c r="AX5978" s="22"/>
      <c r="BA5978" s="22"/>
      <c r="BD5978" s="22"/>
    </row>
    <row r="5979" spans="2:56" x14ac:dyDescent="0.3">
      <c r="B5979" s="22"/>
      <c r="C5979" s="55"/>
      <c r="D5979" s="44"/>
      <c r="G5979" s="22"/>
      <c r="H5979" s="44"/>
      <c r="I5979" s="67"/>
      <c r="J5979" s="67"/>
      <c r="K5979" s="4"/>
      <c r="N5979" s="22"/>
      <c r="Q5979" s="22"/>
      <c r="T5979" s="22"/>
      <c r="W5979" s="22"/>
      <c r="Z5979" s="22"/>
      <c r="AC5979" s="22"/>
      <c r="AF5979" s="22"/>
      <c r="AI5979" s="22"/>
      <c r="AL5979" s="22"/>
      <c r="AO5979" s="22"/>
      <c r="AR5979" s="22"/>
      <c r="AU5979" s="22"/>
      <c r="AX5979" s="22"/>
      <c r="BA5979" s="22"/>
      <c r="BD5979" s="22"/>
    </row>
    <row r="5980" spans="2:56" x14ac:dyDescent="0.3">
      <c r="B5980" s="22"/>
      <c r="C5980" s="55"/>
      <c r="D5980" s="44"/>
      <c r="G5980" s="22"/>
      <c r="H5980" s="44"/>
      <c r="I5980" s="67"/>
      <c r="J5980" s="67"/>
      <c r="K5980" s="4"/>
      <c r="N5980" s="22"/>
      <c r="Q5980" s="22"/>
      <c r="T5980" s="22"/>
      <c r="W5980" s="22"/>
      <c r="Z5980" s="22"/>
      <c r="AC5980" s="22"/>
      <c r="AF5980" s="22"/>
      <c r="AI5980" s="22"/>
      <c r="AL5980" s="22"/>
      <c r="AO5980" s="22"/>
      <c r="AR5980" s="22"/>
      <c r="AU5980" s="22"/>
      <c r="AX5980" s="22"/>
      <c r="BA5980" s="22"/>
      <c r="BD5980" s="22"/>
    </row>
    <row r="5981" spans="2:56" x14ac:dyDescent="0.3">
      <c r="B5981" s="22"/>
      <c r="C5981" s="55"/>
      <c r="D5981" s="44"/>
      <c r="G5981" s="22"/>
      <c r="H5981" s="44"/>
      <c r="I5981" s="67"/>
      <c r="J5981" s="67"/>
      <c r="K5981" s="4"/>
      <c r="N5981" s="22"/>
      <c r="Q5981" s="22"/>
      <c r="T5981" s="22"/>
      <c r="W5981" s="22"/>
      <c r="Z5981" s="22"/>
      <c r="AC5981" s="22"/>
      <c r="AF5981" s="22"/>
      <c r="AI5981" s="22"/>
      <c r="AL5981" s="22"/>
      <c r="AO5981" s="22"/>
      <c r="AR5981" s="22"/>
      <c r="AU5981" s="22"/>
      <c r="AX5981" s="22"/>
      <c r="BA5981" s="22"/>
      <c r="BD5981" s="22"/>
    </row>
    <row r="5982" spans="2:56" x14ac:dyDescent="0.3">
      <c r="B5982" s="22"/>
      <c r="C5982" s="55"/>
      <c r="D5982" s="44"/>
      <c r="G5982" s="22"/>
      <c r="H5982" s="44"/>
      <c r="I5982" s="67"/>
      <c r="J5982" s="67"/>
      <c r="K5982" s="4"/>
      <c r="N5982" s="22"/>
      <c r="Q5982" s="22"/>
      <c r="T5982" s="22"/>
      <c r="W5982" s="22"/>
      <c r="Z5982" s="22"/>
      <c r="AC5982" s="22"/>
      <c r="AF5982" s="22"/>
      <c r="AI5982" s="22"/>
      <c r="AL5982" s="22"/>
      <c r="AO5982" s="22"/>
      <c r="AR5982" s="22"/>
      <c r="AU5982" s="22"/>
      <c r="AX5982" s="22"/>
      <c r="BA5982" s="22"/>
      <c r="BD5982" s="22"/>
    </row>
    <row r="5983" spans="2:56" x14ac:dyDescent="0.3">
      <c r="B5983" s="22"/>
      <c r="C5983" s="55"/>
      <c r="D5983" s="44"/>
      <c r="G5983" s="22"/>
      <c r="H5983" s="44"/>
      <c r="I5983" s="67"/>
      <c r="J5983" s="67"/>
      <c r="K5983" s="4"/>
      <c r="N5983" s="22"/>
      <c r="Q5983" s="22"/>
      <c r="T5983" s="22"/>
      <c r="W5983" s="22"/>
      <c r="Z5983" s="22"/>
      <c r="AC5983" s="22"/>
      <c r="AF5983" s="22"/>
      <c r="AI5983" s="22"/>
      <c r="AL5983" s="22"/>
      <c r="AO5983" s="22"/>
      <c r="AR5983" s="22"/>
      <c r="AU5983" s="22"/>
      <c r="AX5983" s="22"/>
      <c r="BA5983" s="22"/>
      <c r="BD5983" s="22"/>
    </row>
    <row r="5984" spans="2:56" x14ac:dyDescent="0.3">
      <c r="B5984" s="22"/>
      <c r="C5984" s="55"/>
      <c r="D5984" s="44"/>
      <c r="G5984" s="22"/>
      <c r="H5984" s="44"/>
      <c r="I5984" s="67"/>
      <c r="J5984" s="67"/>
      <c r="K5984" s="4"/>
      <c r="N5984" s="22"/>
      <c r="Q5984" s="22"/>
      <c r="T5984" s="22"/>
      <c r="W5984" s="22"/>
      <c r="Z5984" s="22"/>
      <c r="AC5984" s="22"/>
      <c r="AF5984" s="22"/>
      <c r="AI5984" s="22"/>
      <c r="AL5984" s="22"/>
      <c r="AO5984" s="22"/>
      <c r="AR5984" s="22"/>
      <c r="AU5984" s="22"/>
      <c r="AX5984" s="22"/>
      <c r="BA5984" s="22"/>
      <c r="BD5984" s="22"/>
    </row>
    <row r="5985" spans="2:56" x14ac:dyDescent="0.3">
      <c r="B5985" s="22"/>
      <c r="C5985" s="55"/>
      <c r="D5985" s="44"/>
      <c r="G5985" s="22"/>
      <c r="H5985" s="44"/>
      <c r="I5985" s="67"/>
      <c r="J5985" s="67"/>
      <c r="K5985" s="4"/>
      <c r="N5985" s="22"/>
      <c r="Q5985" s="22"/>
      <c r="T5985" s="22"/>
      <c r="W5985" s="22"/>
      <c r="Z5985" s="22"/>
      <c r="AC5985" s="22"/>
      <c r="AF5985" s="22"/>
      <c r="AI5985" s="22"/>
      <c r="AL5985" s="22"/>
      <c r="AO5985" s="22"/>
      <c r="AR5985" s="22"/>
      <c r="AU5985" s="22"/>
      <c r="AX5985" s="22"/>
      <c r="BA5985" s="22"/>
      <c r="BD5985" s="22"/>
    </row>
    <row r="5986" spans="2:56" x14ac:dyDescent="0.3">
      <c r="B5986" s="22"/>
      <c r="C5986" s="55"/>
      <c r="D5986" s="44"/>
      <c r="G5986" s="22"/>
      <c r="H5986" s="44"/>
      <c r="I5986" s="67"/>
      <c r="J5986" s="67"/>
      <c r="K5986" s="4"/>
      <c r="N5986" s="22"/>
      <c r="Q5986" s="22"/>
      <c r="T5986" s="22"/>
      <c r="W5986" s="22"/>
      <c r="Z5986" s="22"/>
      <c r="AC5986" s="22"/>
      <c r="AF5986" s="22"/>
      <c r="AI5986" s="22"/>
      <c r="AL5986" s="22"/>
      <c r="AO5986" s="22"/>
      <c r="AR5986" s="22"/>
      <c r="AU5986" s="22"/>
      <c r="AX5986" s="22"/>
      <c r="BA5986" s="22"/>
      <c r="BD5986" s="22"/>
    </row>
    <row r="5987" spans="2:56" x14ac:dyDescent="0.3">
      <c r="B5987" s="22"/>
      <c r="C5987" s="55"/>
      <c r="D5987" s="44"/>
      <c r="G5987" s="22"/>
      <c r="H5987" s="44"/>
      <c r="I5987" s="67"/>
      <c r="J5987" s="67"/>
      <c r="K5987" s="4"/>
      <c r="N5987" s="22"/>
      <c r="Q5987" s="22"/>
      <c r="T5987" s="22"/>
      <c r="W5987" s="22"/>
      <c r="Z5987" s="22"/>
      <c r="AC5987" s="22"/>
      <c r="AF5987" s="22"/>
      <c r="AI5987" s="22"/>
      <c r="AL5987" s="22"/>
      <c r="AO5987" s="22"/>
      <c r="AR5987" s="22"/>
      <c r="AU5987" s="22"/>
      <c r="AX5987" s="22"/>
      <c r="BA5987" s="22"/>
      <c r="BD5987" s="22"/>
    </row>
    <row r="5988" spans="2:56" x14ac:dyDescent="0.3">
      <c r="B5988" s="22"/>
      <c r="C5988" s="55"/>
      <c r="D5988" s="44"/>
      <c r="G5988" s="22"/>
      <c r="H5988" s="44"/>
      <c r="I5988" s="67"/>
      <c r="J5988" s="67"/>
      <c r="K5988" s="4"/>
      <c r="N5988" s="22"/>
      <c r="Q5988" s="22"/>
      <c r="T5988" s="22"/>
      <c r="W5988" s="22"/>
      <c r="Z5988" s="22"/>
      <c r="AC5988" s="22"/>
      <c r="AF5988" s="22"/>
      <c r="AI5988" s="22"/>
      <c r="AL5988" s="22"/>
      <c r="AO5988" s="22"/>
      <c r="AR5988" s="22"/>
      <c r="AU5988" s="22"/>
      <c r="AX5988" s="22"/>
      <c r="BA5988" s="22"/>
      <c r="BD5988" s="22"/>
    </row>
    <row r="5989" spans="2:56" x14ac:dyDescent="0.3">
      <c r="B5989" s="22"/>
      <c r="C5989" s="55"/>
      <c r="D5989" s="44"/>
      <c r="G5989" s="22"/>
      <c r="H5989" s="44"/>
      <c r="I5989" s="67"/>
      <c r="J5989" s="67"/>
      <c r="K5989" s="4"/>
      <c r="N5989" s="22"/>
      <c r="Q5989" s="22"/>
      <c r="T5989" s="22"/>
      <c r="W5989" s="22"/>
      <c r="Z5989" s="22"/>
      <c r="AC5989" s="22"/>
      <c r="AF5989" s="22"/>
      <c r="AI5989" s="22"/>
      <c r="AL5989" s="22"/>
      <c r="AO5989" s="22"/>
      <c r="AR5989" s="22"/>
      <c r="AU5989" s="22"/>
      <c r="AX5989" s="22"/>
      <c r="BA5989" s="22"/>
      <c r="BD5989" s="22"/>
    </row>
    <row r="5990" spans="2:56" x14ac:dyDescent="0.3">
      <c r="B5990" s="22"/>
      <c r="C5990" s="55"/>
      <c r="D5990" s="44"/>
      <c r="G5990" s="22"/>
      <c r="H5990" s="44"/>
      <c r="I5990" s="67"/>
      <c r="J5990" s="67"/>
      <c r="K5990" s="4"/>
      <c r="N5990" s="22"/>
      <c r="Q5990" s="22"/>
      <c r="T5990" s="22"/>
      <c r="W5990" s="22"/>
      <c r="Z5990" s="22"/>
      <c r="AC5990" s="22"/>
      <c r="AF5990" s="22"/>
      <c r="AI5990" s="22"/>
      <c r="AL5990" s="22"/>
      <c r="AO5990" s="22"/>
      <c r="AR5990" s="22"/>
      <c r="AU5990" s="22"/>
      <c r="AX5990" s="22"/>
      <c r="BA5990" s="22"/>
      <c r="BD5990" s="22"/>
    </row>
    <row r="5991" spans="2:56" x14ac:dyDescent="0.3">
      <c r="B5991" s="22"/>
      <c r="C5991" s="55"/>
      <c r="D5991" s="44"/>
      <c r="G5991" s="22"/>
      <c r="H5991" s="44"/>
      <c r="I5991" s="67"/>
      <c r="J5991" s="67"/>
      <c r="K5991" s="4"/>
      <c r="N5991" s="22"/>
      <c r="Q5991" s="22"/>
      <c r="T5991" s="22"/>
      <c r="W5991" s="22"/>
      <c r="Z5991" s="22"/>
      <c r="AC5991" s="22"/>
      <c r="AF5991" s="22"/>
      <c r="AI5991" s="22"/>
      <c r="AL5991" s="22"/>
      <c r="AO5991" s="22"/>
      <c r="AR5991" s="22"/>
      <c r="AU5991" s="22"/>
      <c r="AX5991" s="22"/>
      <c r="BA5991" s="22"/>
      <c r="BD5991" s="22"/>
    </row>
    <row r="5992" spans="2:56" x14ac:dyDescent="0.3">
      <c r="B5992" s="22"/>
      <c r="C5992" s="55"/>
      <c r="D5992" s="44"/>
      <c r="G5992" s="22"/>
      <c r="H5992" s="44"/>
      <c r="I5992" s="67"/>
      <c r="J5992" s="67"/>
      <c r="K5992" s="4"/>
      <c r="N5992" s="22"/>
      <c r="Q5992" s="22"/>
      <c r="T5992" s="22"/>
      <c r="W5992" s="22"/>
      <c r="Z5992" s="22"/>
      <c r="AC5992" s="22"/>
      <c r="AF5992" s="22"/>
      <c r="AI5992" s="22"/>
      <c r="AL5992" s="22"/>
      <c r="AO5992" s="22"/>
      <c r="AR5992" s="22"/>
      <c r="AU5992" s="22"/>
      <c r="AX5992" s="22"/>
      <c r="BA5992" s="22"/>
      <c r="BD5992" s="22"/>
    </row>
    <row r="5993" spans="2:56" x14ac:dyDescent="0.3">
      <c r="B5993" s="22"/>
      <c r="C5993" s="55"/>
      <c r="D5993" s="44"/>
      <c r="G5993" s="22"/>
      <c r="H5993" s="44"/>
      <c r="I5993" s="67"/>
      <c r="J5993" s="67"/>
      <c r="K5993" s="4"/>
      <c r="N5993" s="22"/>
      <c r="Q5993" s="22"/>
      <c r="T5993" s="22"/>
      <c r="W5993" s="22"/>
      <c r="Z5993" s="22"/>
      <c r="AC5993" s="22"/>
      <c r="AF5993" s="22"/>
      <c r="AI5993" s="22"/>
      <c r="AL5993" s="22"/>
      <c r="AO5993" s="22"/>
      <c r="AR5993" s="22"/>
      <c r="AU5993" s="22"/>
      <c r="AX5993" s="22"/>
      <c r="BA5993" s="22"/>
      <c r="BD5993" s="22"/>
    </row>
    <row r="5994" spans="2:56" x14ac:dyDescent="0.3">
      <c r="B5994" s="22"/>
      <c r="C5994" s="55"/>
      <c r="D5994" s="44"/>
      <c r="G5994" s="22"/>
      <c r="H5994" s="44"/>
      <c r="I5994" s="67"/>
      <c r="J5994" s="67"/>
      <c r="K5994" s="4"/>
      <c r="N5994" s="22"/>
      <c r="Q5994" s="22"/>
      <c r="T5994" s="22"/>
      <c r="W5994" s="22"/>
      <c r="Z5994" s="22"/>
      <c r="AC5994" s="22"/>
      <c r="AF5994" s="22"/>
      <c r="AI5994" s="22"/>
      <c r="AL5994" s="22"/>
      <c r="AO5994" s="22"/>
      <c r="AR5994" s="22"/>
      <c r="AU5994" s="22"/>
      <c r="AX5994" s="22"/>
      <c r="BA5994" s="22"/>
      <c r="BD5994" s="22"/>
    </row>
    <row r="5995" spans="2:56" x14ac:dyDescent="0.3">
      <c r="B5995" s="22"/>
      <c r="C5995" s="55"/>
      <c r="D5995" s="44"/>
      <c r="G5995" s="22"/>
      <c r="H5995" s="44"/>
      <c r="I5995" s="67"/>
      <c r="J5995" s="67"/>
      <c r="K5995" s="4"/>
      <c r="N5995" s="22"/>
      <c r="Q5995" s="22"/>
      <c r="T5995" s="22"/>
      <c r="W5995" s="22"/>
      <c r="Z5995" s="22"/>
      <c r="AC5995" s="22"/>
      <c r="AF5995" s="22"/>
      <c r="AI5995" s="22"/>
      <c r="AL5995" s="22"/>
      <c r="AO5995" s="22"/>
      <c r="AR5995" s="22"/>
      <c r="AU5995" s="22"/>
      <c r="AX5995" s="22"/>
      <c r="BA5995" s="22"/>
      <c r="BD5995" s="22"/>
    </row>
    <row r="5996" spans="2:56" x14ac:dyDescent="0.3">
      <c r="B5996" s="22"/>
      <c r="C5996" s="55"/>
      <c r="D5996" s="44"/>
      <c r="G5996" s="22"/>
      <c r="H5996" s="44"/>
      <c r="I5996" s="67"/>
      <c r="J5996" s="67"/>
      <c r="K5996" s="4"/>
      <c r="N5996" s="22"/>
      <c r="Q5996" s="22"/>
      <c r="T5996" s="22"/>
      <c r="W5996" s="22"/>
      <c r="Z5996" s="22"/>
      <c r="AC5996" s="22"/>
      <c r="AF5996" s="22"/>
      <c r="AI5996" s="22"/>
      <c r="AL5996" s="22"/>
      <c r="AO5996" s="22"/>
      <c r="AR5996" s="22"/>
      <c r="AU5996" s="22"/>
      <c r="AX5996" s="22"/>
      <c r="BA5996" s="22"/>
      <c r="BD5996" s="22"/>
    </row>
    <row r="5997" spans="2:56" x14ac:dyDescent="0.3">
      <c r="B5997" s="22"/>
      <c r="C5997" s="55"/>
      <c r="D5997" s="44"/>
      <c r="G5997" s="22"/>
      <c r="H5997" s="44"/>
      <c r="I5997" s="67"/>
      <c r="J5997" s="67"/>
      <c r="K5997" s="4"/>
      <c r="N5997" s="22"/>
      <c r="Q5997" s="22"/>
      <c r="T5997" s="22"/>
      <c r="W5997" s="22"/>
      <c r="Z5997" s="22"/>
      <c r="AC5997" s="22"/>
      <c r="AF5997" s="22"/>
      <c r="AI5997" s="22"/>
      <c r="AL5997" s="22"/>
      <c r="AO5997" s="22"/>
      <c r="AR5997" s="22"/>
      <c r="AU5997" s="22"/>
      <c r="AX5997" s="22"/>
      <c r="BA5997" s="22"/>
      <c r="BD5997" s="22"/>
    </row>
    <row r="5998" spans="2:56" x14ac:dyDescent="0.3">
      <c r="B5998" s="22"/>
      <c r="C5998" s="55"/>
      <c r="D5998" s="44"/>
      <c r="G5998" s="22"/>
      <c r="H5998" s="44"/>
      <c r="I5998" s="67"/>
      <c r="J5998" s="67"/>
      <c r="K5998" s="4"/>
      <c r="N5998" s="22"/>
      <c r="Q5998" s="22"/>
      <c r="T5998" s="22"/>
      <c r="W5998" s="22"/>
      <c r="Z5998" s="22"/>
      <c r="AC5998" s="22"/>
      <c r="AF5998" s="22"/>
      <c r="AI5998" s="22"/>
      <c r="AL5998" s="22"/>
      <c r="AO5998" s="22"/>
      <c r="AR5998" s="22"/>
      <c r="AU5998" s="22"/>
      <c r="AX5998" s="22"/>
      <c r="BA5998" s="22"/>
      <c r="BD5998" s="22"/>
    </row>
    <row r="5999" spans="2:56" x14ac:dyDescent="0.3">
      <c r="B5999" s="22"/>
      <c r="C5999" s="55"/>
      <c r="D5999" s="44"/>
      <c r="G5999" s="22"/>
      <c r="H5999" s="44"/>
      <c r="I5999" s="67"/>
      <c r="J5999" s="67"/>
      <c r="K5999" s="4"/>
      <c r="N5999" s="22"/>
      <c r="Q5999" s="22"/>
      <c r="T5999" s="22"/>
      <c r="W5999" s="22"/>
      <c r="Z5999" s="22"/>
      <c r="AC5999" s="22"/>
      <c r="AF5999" s="22"/>
      <c r="AI5999" s="22"/>
      <c r="AL5999" s="22"/>
      <c r="AO5999" s="22"/>
      <c r="AR5999" s="22"/>
      <c r="AU5999" s="22"/>
      <c r="AX5999" s="22"/>
      <c r="BA5999" s="22"/>
      <c r="BD5999" s="22"/>
    </row>
    <row r="6000" spans="2:56" x14ac:dyDescent="0.3">
      <c r="B6000" s="22"/>
      <c r="C6000" s="55"/>
      <c r="D6000" s="44"/>
      <c r="G6000" s="22"/>
      <c r="H6000" s="44"/>
      <c r="I6000" s="67"/>
      <c r="J6000" s="67"/>
      <c r="K6000" s="4"/>
      <c r="N6000" s="22"/>
      <c r="Q6000" s="22"/>
      <c r="T6000" s="22"/>
      <c r="W6000" s="22"/>
      <c r="Z6000" s="22"/>
      <c r="AC6000" s="22"/>
      <c r="AF6000" s="22"/>
      <c r="AI6000" s="22"/>
      <c r="AL6000" s="22"/>
      <c r="AO6000" s="22"/>
      <c r="AR6000" s="22"/>
      <c r="AU6000" s="22"/>
      <c r="AX6000" s="22"/>
      <c r="BA6000" s="22"/>
      <c r="BD6000" s="22"/>
    </row>
    <row r="6001" spans="2:56" x14ac:dyDescent="0.3">
      <c r="B6001" s="22"/>
      <c r="C6001" s="55"/>
      <c r="D6001" s="44"/>
      <c r="G6001" s="22"/>
      <c r="H6001" s="44"/>
      <c r="I6001" s="67"/>
      <c r="J6001" s="67"/>
      <c r="K6001" s="4"/>
      <c r="N6001" s="22"/>
      <c r="Q6001" s="22"/>
      <c r="T6001" s="22"/>
      <c r="W6001" s="22"/>
      <c r="Z6001" s="22"/>
      <c r="AC6001" s="22"/>
      <c r="AF6001" s="22"/>
      <c r="AI6001" s="22"/>
      <c r="AL6001" s="22"/>
      <c r="AO6001" s="22"/>
      <c r="AR6001" s="22"/>
      <c r="AU6001" s="22"/>
      <c r="AX6001" s="22"/>
      <c r="BA6001" s="22"/>
      <c r="BD6001" s="22"/>
    </row>
    <row r="6002" spans="2:56" x14ac:dyDescent="0.3">
      <c r="B6002" s="22"/>
      <c r="C6002" s="55"/>
      <c r="D6002" s="44"/>
      <c r="G6002" s="22"/>
      <c r="H6002" s="44"/>
      <c r="I6002" s="67"/>
      <c r="J6002" s="67"/>
      <c r="K6002" s="4"/>
      <c r="N6002" s="22"/>
      <c r="Q6002" s="22"/>
      <c r="T6002" s="22"/>
      <c r="W6002" s="22"/>
      <c r="Z6002" s="22"/>
      <c r="AC6002" s="22"/>
      <c r="AF6002" s="22"/>
      <c r="AI6002" s="22"/>
      <c r="AL6002" s="22"/>
      <c r="AO6002" s="22"/>
      <c r="AR6002" s="22"/>
      <c r="AU6002" s="22"/>
      <c r="AX6002" s="22"/>
      <c r="BA6002" s="22"/>
      <c r="BD6002" s="22"/>
    </row>
    <row r="6003" spans="2:56" x14ac:dyDescent="0.3">
      <c r="B6003" s="22"/>
      <c r="C6003" s="55"/>
      <c r="D6003" s="44"/>
      <c r="G6003" s="22"/>
      <c r="H6003" s="44"/>
      <c r="I6003" s="67"/>
      <c r="J6003" s="67"/>
      <c r="K6003" s="4"/>
      <c r="N6003" s="22"/>
      <c r="Q6003" s="22"/>
      <c r="T6003" s="22"/>
      <c r="W6003" s="22"/>
      <c r="Z6003" s="22"/>
      <c r="AC6003" s="22"/>
      <c r="AF6003" s="22"/>
      <c r="AI6003" s="22"/>
      <c r="AL6003" s="22"/>
      <c r="AO6003" s="22"/>
      <c r="AR6003" s="22"/>
      <c r="AU6003" s="22"/>
      <c r="AX6003" s="22"/>
      <c r="BA6003" s="22"/>
      <c r="BD6003" s="22"/>
    </row>
    <row r="6004" spans="2:56" x14ac:dyDescent="0.3">
      <c r="B6004" s="22"/>
      <c r="C6004" s="55"/>
      <c r="D6004" s="44"/>
      <c r="G6004" s="22"/>
      <c r="H6004" s="44"/>
      <c r="I6004" s="67"/>
      <c r="J6004" s="67"/>
      <c r="K6004" s="4"/>
      <c r="N6004" s="22"/>
      <c r="Q6004" s="22"/>
      <c r="T6004" s="22"/>
      <c r="W6004" s="22"/>
      <c r="Z6004" s="22"/>
      <c r="AC6004" s="22"/>
      <c r="AF6004" s="22"/>
      <c r="AI6004" s="22"/>
      <c r="AL6004" s="22"/>
      <c r="AO6004" s="22"/>
      <c r="AR6004" s="22"/>
      <c r="AU6004" s="22"/>
      <c r="AX6004" s="22"/>
      <c r="BA6004" s="22"/>
      <c r="BD6004" s="22"/>
    </row>
    <row r="6005" spans="2:56" x14ac:dyDescent="0.3">
      <c r="B6005" s="22"/>
      <c r="C6005" s="55"/>
      <c r="D6005" s="44"/>
      <c r="G6005" s="22"/>
      <c r="H6005" s="44"/>
      <c r="I6005" s="67"/>
      <c r="J6005" s="67"/>
      <c r="K6005" s="4"/>
      <c r="N6005" s="22"/>
      <c r="Q6005" s="22"/>
      <c r="T6005" s="22"/>
      <c r="W6005" s="22"/>
      <c r="Z6005" s="22"/>
      <c r="AC6005" s="22"/>
      <c r="AF6005" s="22"/>
      <c r="AI6005" s="22"/>
      <c r="AL6005" s="22"/>
      <c r="AO6005" s="22"/>
      <c r="AR6005" s="22"/>
      <c r="AU6005" s="22"/>
      <c r="AX6005" s="22"/>
      <c r="BA6005" s="22"/>
      <c r="BD6005" s="22"/>
    </row>
    <row r="6006" spans="2:56" x14ac:dyDescent="0.3">
      <c r="B6006" s="22"/>
      <c r="C6006" s="55"/>
      <c r="D6006" s="44"/>
      <c r="G6006" s="22"/>
      <c r="H6006" s="44"/>
      <c r="I6006" s="67"/>
      <c r="J6006" s="67"/>
      <c r="K6006" s="4"/>
      <c r="N6006" s="22"/>
      <c r="Q6006" s="22"/>
      <c r="T6006" s="22"/>
      <c r="W6006" s="22"/>
      <c r="Z6006" s="22"/>
      <c r="AC6006" s="22"/>
      <c r="AF6006" s="22"/>
      <c r="AI6006" s="22"/>
      <c r="AL6006" s="22"/>
      <c r="AO6006" s="22"/>
      <c r="AR6006" s="22"/>
      <c r="AU6006" s="22"/>
      <c r="AX6006" s="22"/>
      <c r="BA6006" s="22"/>
      <c r="BD6006" s="22"/>
    </row>
    <row r="6007" spans="2:56" x14ac:dyDescent="0.3">
      <c r="B6007" s="22"/>
      <c r="C6007" s="55"/>
      <c r="D6007" s="44"/>
      <c r="G6007" s="22"/>
      <c r="H6007" s="44"/>
      <c r="I6007" s="67"/>
      <c r="J6007" s="67"/>
      <c r="K6007" s="4"/>
      <c r="N6007" s="22"/>
      <c r="Q6007" s="22"/>
      <c r="T6007" s="22"/>
      <c r="W6007" s="22"/>
      <c r="Z6007" s="22"/>
      <c r="AC6007" s="22"/>
      <c r="AF6007" s="22"/>
      <c r="AI6007" s="22"/>
      <c r="AL6007" s="22"/>
      <c r="AO6007" s="22"/>
      <c r="AR6007" s="22"/>
      <c r="AU6007" s="22"/>
      <c r="AX6007" s="22"/>
      <c r="BA6007" s="22"/>
      <c r="BD6007" s="22"/>
    </row>
    <row r="6008" spans="2:56" x14ac:dyDescent="0.3">
      <c r="B6008" s="22"/>
      <c r="C6008" s="55"/>
      <c r="D6008" s="44"/>
      <c r="G6008" s="22"/>
      <c r="H6008" s="44"/>
      <c r="I6008" s="67"/>
      <c r="J6008" s="67"/>
      <c r="K6008" s="4"/>
      <c r="N6008" s="22"/>
      <c r="Q6008" s="22"/>
      <c r="T6008" s="22"/>
      <c r="W6008" s="22"/>
      <c r="Z6008" s="22"/>
      <c r="AC6008" s="22"/>
      <c r="AF6008" s="22"/>
      <c r="AI6008" s="22"/>
      <c r="AL6008" s="22"/>
      <c r="AO6008" s="22"/>
      <c r="AR6008" s="22"/>
      <c r="AU6008" s="22"/>
      <c r="AX6008" s="22"/>
      <c r="BA6008" s="22"/>
      <c r="BD6008" s="22"/>
    </row>
    <row r="6009" spans="2:56" x14ac:dyDescent="0.3">
      <c r="B6009" s="22"/>
      <c r="C6009" s="55"/>
      <c r="D6009" s="44"/>
      <c r="G6009" s="22"/>
      <c r="H6009" s="44"/>
      <c r="I6009" s="67"/>
      <c r="J6009" s="67"/>
      <c r="K6009" s="4"/>
      <c r="N6009" s="22"/>
      <c r="Q6009" s="22"/>
      <c r="T6009" s="22"/>
      <c r="W6009" s="22"/>
      <c r="Z6009" s="22"/>
      <c r="AC6009" s="22"/>
      <c r="AF6009" s="22"/>
      <c r="AI6009" s="22"/>
      <c r="AL6009" s="22"/>
      <c r="AO6009" s="22"/>
      <c r="AR6009" s="22"/>
      <c r="AU6009" s="22"/>
      <c r="AX6009" s="22"/>
      <c r="BA6009" s="22"/>
      <c r="BD6009" s="22"/>
    </row>
    <row r="6010" spans="2:56" x14ac:dyDescent="0.3">
      <c r="B6010" s="22"/>
      <c r="C6010" s="55"/>
      <c r="D6010" s="44"/>
      <c r="G6010" s="22"/>
      <c r="H6010" s="44"/>
      <c r="I6010" s="67"/>
      <c r="J6010" s="67"/>
      <c r="K6010" s="4"/>
      <c r="N6010" s="22"/>
      <c r="Q6010" s="22"/>
      <c r="T6010" s="22"/>
      <c r="W6010" s="22"/>
      <c r="Z6010" s="22"/>
      <c r="AC6010" s="22"/>
      <c r="AF6010" s="22"/>
      <c r="AI6010" s="22"/>
      <c r="AL6010" s="22"/>
      <c r="AO6010" s="22"/>
      <c r="AR6010" s="22"/>
      <c r="AU6010" s="22"/>
      <c r="AX6010" s="22"/>
      <c r="BA6010" s="22"/>
      <c r="BD6010" s="22"/>
    </row>
    <row r="6011" spans="2:56" x14ac:dyDescent="0.3">
      <c r="B6011" s="22"/>
      <c r="C6011" s="55"/>
      <c r="D6011" s="44"/>
      <c r="G6011" s="22"/>
      <c r="H6011" s="44"/>
      <c r="I6011" s="67"/>
      <c r="J6011" s="67"/>
      <c r="K6011" s="4"/>
      <c r="N6011" s="22"/>
      <c r="Q6011" s="22"/>
      <c r="T6011" s="22"/>
      <c r="W6011" s="22"/>
      <c r="Z6011" s="22"/>
      <c r="AC6011" s="22"/>
      <c r="AF6011" s="22"/>
      <c r="AI6011" s="22"/>
      <c r="AL6011" s="22"/>
      <c r="AO6011" s="22"/>
      <c r="AR6011" s="22"/>
      <c r="AU6011" s="22"/>
      <c r="AX6011" s="22"/>
      <c r="BA6011" s="22"/>
      <c r="BD6011" s="22"/>
    </row>
    <row r="6012" spans="2:56" x14ac:dyDescent="0.3">
      <c r="B6012" s="22"/>
      <c r="C6012" s="55"/>
      <c r="D6012" s="44"/>
      <c r="G6012" s="22"/>
      <c r="H6012" s="44"/>
      <c r="I6012" s="67"/>
      <c r="J6012" s="67"/>
      <c r="K6012" s="4"/>
      <c r="N6012" s="22"/>
      <c r="Q6012" s="22"/>
      <c r="T6012" s="22"/>
      <c r="W6012" s="22"/>
      <c r="Z6012" s="22"/>
      <c r="AC6012" s="22"/>
      <c r="AF6012" s="22"/>
      <c r="AI6012" s="22"/>
      <c r="AL6012" s="22"/>
      <c r="AO6012" s="22"/>
      <c r="AR6012" s="22"/>
      <c r="AU6012" s="22"/>
      <c r="AX6012" s="22"/>
      <c r="BA6012" s="22"/>
      <c r="BD6012" s="22"/>
    </row>
    <row r="6013" spans="2:56" x14ac:dyDescent="0.3">
      <c r="B6013" s="22"/>
      <c r="C6013" s="55"/>
      <c r="D6013" s="44"/>
      <c r="G6013" s="22"/>
      <c r="H6013" s="44"/>
      <c r="I6013" s="67"/>
      <c r="J6013" s="67"/>
      <c r="K6013" s="4"/>
      <c r="N6013" s="22"/>
      <c r="Q6013" s="22"/>
      <c r="T6013" s="22"/>
      <c r="W6013" s="22"/>
      <c r="Z6013" s="22"/>
      <c r="AC6013" s="22"/>
      <c r="AF6013" s="22"/>
      <c r="AI6013" s="22"/>
      <c r="AL6013" s="22"/>
      <c r="AO6013" s="22"/>
      <c r="AR6013" s="22"/>
      <c r="AU6013" s="22"/>
      <c r="AX6013" s="22"/>
      <c r="BA6013" s="22"/>
      <c r="BD6013" s="22"/>
    </row>
    <row r="6014" spans="2:56" x14ac:dyDescent="0.3">
      <c r="B6014" s="22"/>
      <c r="C6014" s="55"/>
      <c r="D6014" s="44"/>
      <c r="G6014" s="22"/>
      <c r="H6014" s="44"/>
      <c r="I6014" s="67"/>
      <c r="J6014" s="67"/>
      <c r="K6014" s="4"/>
      <c r="N6014" s="22"/>
      <c r="Q6014" s="22"/>
      <c r="T6014" s="22"/>
      <c r="W6014" s="22"/>
      <c r="Z6014" s="22"/>
      <c r="AC6014" s="22"/>
      <c r="AF6014" s="22"/>
      <c r="AI6014" s="22"/>
      <c r="AL6014" s="22"/>
      <c r="AO6014" s="22"/>
      <c r="AR6014" s="22"/>
      <c r="AU6014" s="22"/>
      <c r="AX6014" s="22"/>
      <c r="BA6014" s="22"/>
      <c r="BD6014" s="22"/>
    </row>
    <row r="6015" spans="2:56" x14ac:dyDescent="0.3">
      <c r="B6015" s="22"/>
      <c r="C6015" s="55"/>
      <c r="D6015" s="44"/>
      <c r="G6015" s="22"/>
      <c r="H6015" s="44"/>
      <c r="I6015" s="67"/>
      <c r="J6015" s="67"/>
      <c r="K6015" s="4"/>
      <c r="N6015" s="22"/>
      <c r="Q6015" s="22"/>
      <c r="T6015" s="22"/>
      <c r="W6015" s="22"/>
      <c r="Z6015" s="22"/>
      <c r="AC6015" s="22"/>
      <c r="AF6015" s="22"/>
      <c r="AI6015" s="22"/>
      <c r="AL6015" s="22"/>
      <c r="AO6015" s="22"/>
      <c r="AR6015" s="22"/>
      <c r="AU6015" s="22"/>
      <c r="AX6015" s="22"/>
      <c r="BA6015" s="22"/>
      <c r="BD6015" s="22"/>
    </row>
    <row r="6016" spans="2:56" x14ac:dyDescent="0.3">
      <c r="B6016" s="22"/>
      <c r="C6016" s="55"/>
      <c r="D6016" s="44"/>
      <c r="G6016" s="22"/>
      <c r="H6016" s="44"/>
      <c r="I6016" s="67"/>
      <c r="J6016" s="67"/>
      <c r="K6016" s="4"/>
      <c r="N6016" s="22"/>
      <c r="Q6016" s="22"/>
      <c r="T6016" s="22"/>
      <c r="W6016" s="22"/>
      <c r="Z6016" s="22"/>
      <c r="AC6016" s="22"/>
      <c r="AF6016" s="22"/>
      <c r="AI6016" s="22"/>
      <c r="AL6016" s="22"/>
      <c r="AO6016" s="22"/>
      <c r="AR6016" s="22"/>
      <c r="AU6016" s="22"/>
      <c r="AX6016" s="22"/>
      <c r="BA6016" s="22"/>
      <c r="BD6016" s="22"/>
    </row>
    <row r="6017" spans="2:56" x14ac:dyDescent="0.3">
      <c r="B6017" s="22"/>
      <c r="C6017" s="55"/>
      <c r="D6017" s="44"/>
      <c r="G6017" s="22"/>
      <c r="H6017" s="44"/>
      <c r="I6017" s="67"/>
      <c r="J6017" s="67"/>
      <c r="K6017" s="4"/>
      <c r="N6017" s="22"/>
      <c r="Q6017" s="22"/>
      <c r="T6017" s="22"/>
      <c r="W6017" s="22"/>
      <c r="Z6017" s="22"/>
      <c r="AC6017" s="22"/>
      <c r="AF6017" s="22"/>
      <c r="AI6017" s="22"/>
      <c r="AL6017" s="22"/>
      <c r="AO6017" s="22"/>
      <c r="AR6017" s="22"/>
      <c r="AU6017" s="22"/>
      <c r="AX6017" s="22"/>
      <c r="BA6017" s="22"/>
      <c r="BD6017" s="22"/>
    </row>
    <row r="6018" spans="2:56" x14ac:dyDescent="0.3">
      <c r="B6018" s="22"/>
      <c r="C6018" s="55"/>
      <c r="D6018" s="44"/>
      <c r="G6018" s="22"/>
      <c r="H6018" s="44"/>
      <c r="I6018" s="67"/>
      <c r="J6018" s="67"/>
      <c r="K6018" s="4"/>
      <c r="N6018" s="22"/>
      <c r="Q6018" s="22"/>
      <c r="T6018" s="22"/>
      <c r="W6018" s="22"/>
      <c r="Z6018" s="22"/>
      <c r="AC6018" s="22"/>
      <c r="AF6018" s="22"/>
      <c r="AI6018" s="22"/>
      <c r="AL6018" s="22"/>
      <c r="AO6018" s="22"/>
      <c r="AR6018" s="22"/>
      <c r="AU6018" s="22"/>
      <c r="AX6018" s="22"/>
      <c r="BA6018" s="22"/>
      <c r="BD6018" s="22"/>
    </row>
    <row r="6019" spans="2:56" x14ac:dyDescent="0.3">
      <c r="B6019" s="22"/>
      <c r="C6019" s="55"/>
      <c r="D6019" s="44"/>
      <c r="G6019" s="22"/>
      <c r="H6019" s="44"/>
      <c r="I6019" s="67"/>
      <c r="J6019" s="67"/>
      <c r="K6019" s="4"/>
      <c r="N6019" s="22"/>
      <c r="Q6019" s="22"/>
      <c r="T6019" s="22"/>
      <c r="W6019" s="22"/>
      <c r="Z6019" s="22"/>
      <c r="AC6019" s="22"/>
      <c r="AF6019" s="22"/>
      <c r="AI6019" s="22"/>
      <c r="AL6019" s="22"/>
      <c r="AO6019" s="22"/>
      <c r="AR6019" s="22"/>
      <c r="AU6019" s="22"/>
      <c r="AX6019" s="22"/>
      <c r="BA6019" s="22"/>
      <c r="BD6019" s="22"/>
    </row>
    <row r="6020" spans="2:56" x14ac:dyDescent="0.3">
      <c r="B6020" s="22"/>
      <c r="C6020" s="55"/>
      <c r="D6020" s="44"/>
      <c r="G6020" s="22"/>
      <c r="H6020" s="44"/>
      <c r="I6020" s="67"/>
      <c r="J6020" s="67"/>
      <c r="K6020" s="4"/>
      <c r="N6020" s="22"/>
      <c r="Q6020" s="22"/>
      <c r="T6020" s="22"/>
      <c r="W6020" s="22"/>
      <c r="Z6020" s="22"/>
      <c r="AC6020" s="22"/>
      <c r="AF6020" s="22"/>
      <c r="AI6020" s="22"/>
      <c r="AL6020" s="22"/>
      <c r="AO6020" s="22"/>
      <c r="AR6020" s="22"/>
      <c r="AU6020" s="22"/>
      <c r="AX6020" s="22"/>
      <c r="BA6020" s="22"/>
      <c r="BD6020" s="22"/>
    </row>
    <row r="6021" spans="2:56" x14ac:dyDescent="0.3">
      <c r="B6021" s="22"/>
      <c r="C6021" s="55"/>
      <c r="D6021" s="44"/>
      <c r="G6021" s="22"/>
      <c r="H6021" s="44"/>
      <c r="I6021" s="67"/>
      <c r="J6021" s="67"/>
      <c r="K6021" s="4"/>
      <c r="N6021" s="22"/>
      <c r="Q6021" s="22"/>
      <c r="T6021" s="22"/>
      <c r="W6021" s="22"/>
      <c r="Z6021" s="22"/>
      <c r="AC6021" s="22"/>
      <c r="AF6021" s="22"/>
      <c r="AI6021" s="22"/>
      <c r="AL6021" s="22"/>
      <c r="AO6021" s="22"/>
      <c r="AR6021" s="22"/>
      <c r="AU6021" s="22"/>
      <c r="AX6021" s="22"/>
      <c r="BA6021" s="22"/>
      <c r="BD6021" s="22"/>
    </row>
    <row r="6022" spans="2:56" x14ac:dyDescent="0.3">
      <c r="B6022" s="22"/>
      <c r="C6022" s="55"/>
      <c r="D6022" s="44"/>
      <c r="G6022" s="22"/>
      <c r="H6022" s="44"/>
      <c r="I6022" s="67"/>
      <c r="J6022" s="67"/>
      <c r="K6022" s="4"/>
      <c r="N6022" s="22"/>
      <c r="Q6022" s="22"/>
      <c r="T6022" s="22"/>
      <c r="W6022" s="22"/>
      <c r="Z6022" s="22"/>
      <c r="AC6022" s="22"/>
      <c r="AF6022" s="22"/>
      <c r="AI6022" s="22"/>
      <c r="AL6022" s="22"/>
      <c r="AO6022" s="22"/>
      <c r="AR6022" s="22"/>
      <c r="AU6022" s="22"/>
      <c r="AX6022" s="22"/>
      <c r="BA6022" s="22"/>
      <c r="BD6022" s="22"/>
    </row>
    <row r="6023" spans="2:56" x14ac:dyDescent="0.3">
      <c r="B6023" s="22"/>
      <c r="C6023" s="55"/>
      <c r="D6023" s="44"/>
      <c r="G6023" s="22"/>
      <c r="H6023" s="44"/>
      <c r="I6023" s="67"/>
      <c r="J6023" s="67"/>
      <c r="K6023" s="4"/>
      <c r="N6023" s="22"/>
      <c r="Q6023" s="22"/>
      <c r="T6023" s="22"/>
      <c r="W6023" s="22"/>
      <c r="Z6023" s="22"/>
      <c r="AC6023" s="22"/>
      <c r="AF6023" s="22"/>
      <c r="AI6023" s="22"/>
      <c r="AL6023" s="22"/>
      <c r="AO6023" s="22"/>
      <c r="AR6023" s="22"/>
      <c r="AU6023" s="22"/>
      <c r="AX6023" s="22"/>
      <c r="BA6023" s="22"/>
      <c r="BD6023" s="22"/>
    </row>
    <row r="6024" spans="2:56" x14ac:dyDescent="0.3">
      <c r="B6024" s="22"/>
      <c r="C6024" s="55"/>
      <c r="D6024" s="44"/>
      <c r="G6024" s="22"/>
      <c r="H6024" s="44"/>
      <c r="I6024" s="67"/>
      <c r="J6024" s="67"/>
      <c r="K6024" s="4"/>
      <c r="N6024" s="22"/>
      <c r="Q6024" s="22"/>
      <c r="T6024" s="22"/>
      <c r="W6024" s="22"/>
      <c r="Z6024" s="22"/>
      <c r="AC6024" s="22"/>
      <c r="AF6024" s="22"/>
      <c r="AI6024" s="22"/>
      <c r="AL6024" s="22"/>
      <c r="AO6024" s="22"/>
      <c r="AR6024" s="22"/>
      <c r="AU6024" s="22"/>
      <c r="AX6024" s="22"/>
      <c r="BA6024" s="22"/>
      <c r="BD6024" s="22"/>
    </row>
    <row r="6025" spans="2:56" x14ac:dyDescent="0.3">
      <c r="B6025" s="22"/>
      <c r="C6025" s="55"/>
      <c r="D6025" s="44"/>
      <c r="G6025" s="22"/>
      <c r="H6025" s="44"/>
      <c r="I6025" s="67"/>
      <c r="J6025" s="67"/>
      <c r="K6025" s="4"/>
      <c r="N6025" s="22"/>
      <c r="Q6025" s="22"/>
      <c r="T6025" s="22"/>
      <c r="W6025" s="22"/>
      <c r="Z6025" s="22"/>
      <c r="AC6025" s="22"/>
      <c r="AF6025" s="22"/>
      <c r="AI6025" s="22"/>
      <c r="AL6025" s="22"/>
      <c r="AO6025" s="22"/>
      <c r="AR6025" s="22"/>
      <c r="AU6025" s="22"/>
      <c r="AX6025" s="22"/>
      <c r="BA6025" s="22"/>
      <c r="BD6025" s="22"/>
    </row>
    <row r="6026" spans="2:56" x14ac:dyDescent="0.3">
      <c r="B6026" s="22"/>
      <c r="C6026" s="55"/>
      <c r="D6026" s="44"/>
      <c r="G6026" s="22"/>
      <c r="H6026" s="44"/>
      <c r="I6026" s="67"/>
      <c r="J6026" s="67"/>
      <c r="K6026" s="4"/>
      <c r="N6026" s="22"/>
      <c r="Q6026" s="22"/>
      <c r="T6026" s="22"/>
      <c r="W6026" s="22"/>
      <c r="Z6026" s="22"/>
      <c r="AC6026" s="22"/>
      <c r="AF6026" s="22"/>
      <c r="AI6026" s="22"/>
      <c r="AL6026" s="22"/>
      <c r="AO6026" s="22"/>
      <c r="AR6026" s="22"/>
      <c r="AU6026" s="22"/>
      <c r="AX6026" s="22"/>
      <c r="BA6026" s="22"/>
      <c r="BD6026" s="22"/>
    </row>
    <row r="6027" spans="2:56" x14ac:dyDescent="0.3">
      <c r="B6027" s="22"/>
      <c r="C6027" s="55"/>
      <c r="D6027" s="44"/>
      <c r="G6027" s="22"/>
      <c r="H6027" s="44"/>
      <c r="I6027" s="67"/>
      <c r="J6027" s="67"/>
      <c r="K6027" s="4"/>
      <c r="N6027" s="22"/>
      <c r="Q6027" s="22"/>
      <c r="T6027" s="22"/>
      <c r="W6027" s="22"/>
      <c r="Z6027" s="22"/>
      <c r="AC6027" s="22"/>
      <c r="AF6027" s="22"/>
      <c r="AI6027" s="22"/>
      <c r="AL6027" s="22"/>
      <c r="AO6027" s="22"/>
      <c r="AR6027" s="22"/>
      <c r="AU6027" s="22"/>
      <c r="AX6027" s="22"/>
      <c r="BA6027" s="22"/>
      <c r="BD6027" s="22"/>
    </row>
    <row r="6028" spans="2:56" x14ac:dyDescent="0.3">
      <c r="B6028" s="22"/>
      <c r="C6028" s="55"/>
      <c r="D6028" s="44"/>
      <c r="G6028" s="22"/>
      <c r="H6028" s="44"/>
      <c r="I6028" s="67"/>
      <c r="J6028" s="67"/>
      <c r="K6028" s="4"/>
      <c r="N6028" s="22"/>
      <c r="Q6028" s="22"/>
      <c r="T6028" s="22"/>
      <c r="W6028" s="22"/>
      <c r="Z6028" s="22"/>
      <c r="AC6028" s="22"/>
      <c r="AF6028" s="22"/>
      <c r="AI6028" s="22"/>
      <c r="AL6028" s="22"/>
      <c r="AO6028" s="22"/>
      <c r="AR6028" s="22"/>
      <c r="AU6028" s="22"/>
      <c r="AX6028" s="22"/>
      <c r="BA6028" s="22"/>
      <c r="BD6028" s="22"/>
    </row>
    <row r="6029" spans="2:56" x14ac:dyDescent="0.3">
      <c r="B6029" s="22"/>
      <c r="C6029" s="55"/>
      <c r="D6029" s="44"/>
      <c r="G6029" s="22"/>
      <c r="H6029" s="44"/>
      <c r="I6029" s="67"/>
      <c r="J6029" s="67"/>
      <c r="K6029" s="4"/>
      <c r="N6029" s="22"/>
      <c r="Q6029" s="22"/>
      <c r="T6029" s="22"/>
      <c r="W6029" s="22"/>
      <c r="Z6029" s="22"/>
      <c r="AC6029" s="22"/>
      <c r="AF6029" s="22"/>
      <c r="AI6029" s="22"/>
      <c r="AL6029" s="22"/>
      <c r="AO6029" s="22"/>
      <c r="AR6029" s="22"/>
      <c r="AU6029" s="22"/>
      <c r="AX6029" s="22"/>
      <c r="BA6029" s="22"/>
      <c r="BD6029" s="22"/>
    </row>
    <row r="6030" spans="2:56" x14ac:dyDescent="0.3">
      <c r="B6030" s="22"/>
      <c r="C6030" s="55"/>
      <c r="D6030" s="44"/>
      <c r="G6030" s="22"/>
      <c r="H6030" s="44"/>
      <c r="I6030" s="67"/>
      <c r="J6030" s="67"/>
      <c r="K6030" s="4"/>
      <c r="N6030" s="22"/>
      <c r="Q6030" s="22"/>
      <c r="T6030" s="22"/>
      <c r="W6030" s="22"/>
      <c r="Z6030" s="22"/>
      <c r="AC6030" s="22"/>
      <c r="AF6030" s="22"/>
      <c r="AI6030" s="22"/>
      <c r="AL6030" s="22"/>
      <c r="AO6030" s="22"/>
      <c r="AR6030" s="22"/>
      <c r="AU6030" s="22"/>
      <c r="AX6030" s="22"/>
      <c r="BA6030" s="22"/>
      <c r="BD6030" s="22"/>
    </row>
    <row r="6031" spans="2:56" x14ac:dyDescent="0.3">
      <c r="B6031" s="22"/>
      <c r="C6031" s="55"/>
      <c r="D6031" s="44"/>
      <c r="G6031" s="22"/>
      <c r="H6031" s="44"/>
      <c r="I6031" s="67"/>
      <c r="J6031" s="67"/>
      <c r="K6031" s="4"/>
      <c r="N6031" s="22"/>
      <c r="Q6031" s="22"/>
      <c r="T6031" s="22"/>
      <c r="W6031" s="22"/>
      <c r="Z6031" s="22"/>
      <c r="AC6031" s="22"/>
      <c r="AF6031" s="22"/>
      <c r="AI6031" s="22"/>
      <c r="AL6031" s="22"/>
      <c r="AO6031" s="22"/>
      <c r="AR6031" s="22"/>
      <c r="AU6031" s="22"/>
      <c r="AX6031" s="22"/>
      <c r="BA6031" s="22"/>
      <c r="BD6031" s="22"/>
    </row>
    <row r="6032" spans="2:56" x14ac:dyDescent="0.3">
      <c r="B6032" s="22"/>
      <c r="C6032" s="55"/>
      <c r="D6032" s="44"/>
      <c r="G6032" s="22"/>
      <c r="H6032" s="44"/>
      <c r="I6032" s="67"/>
      <c r="J6032" s="67"/>
      <c r="K6032" s="4"/>
      <c r="N6032" s="22"/>
      <c r="Q6032" s="22"/>
      <c r="T6032" s="22"/>
      <c r="W6032" s="22"/>
      <c r="Z6032" s="22"/>
      <c r="AC6032" s="22"/>
      <c r="AF6032" s="22"/>
      <c r="AI6032" s="22"/>
      <c r="AL6032" s="22"/>
      <c r="AO6032" s="22"/>
      <c r="AR6032" s="22"/>
      <c r="AU6032" s="22"/>
      <c r="AX6032" s="22"/>
      <c r="BA6032" s="22"/>
      <c r="BD6032" s="22"/>
    </row>
    <row r="6033" spans="2:56" x14ac:dyDescent="0.3">
      <c r="B6033" s="22"/>
      <c r="C6033" s="55"/>
      <c r="D6033" s="44"/>
      <c r="G6033" s="22"/>
      <c r="H6033" s="44"/>
      <c r="I6033" s="67"/>
      <c r="J6033" s="67"/>
      <c r="K6033" s="4"/>
      <c r="N6033" s="22"/>
      <c r="Q6033" s="22"/>
      <c r="T6033" s="22"/>
      <c r="W6033" s="22"/>
      <c r="Z6033" s="22"/>
      <c r="AC6033" s="22"/>
      <c r="AF6033" s="22"/>
      <c r="AI6033" s="22"/>
      <c r="AL6033" s="22"/>
      <c r="AO6033" s="22"/>
      <c r="AR6033" s="22"/>
      <c r="AU6033" s="22"/>
      <c r="AX6033" s="22"/>
      <c r="BA6033" s="22"/>
      <c r="BD6033" s="22"/>
    </row>
    <row r="6034" spans="2:56" x14ac:dyDescent="0.3">
      <c r="B6034" s="22"/>
      <c r="C6034" s="55"/>
      <c r="D6034" s="44"/>
      <c r="G6034" s="22"/>
      <c r="H6034" s="44"/>
      <c r="I6034" s="67"/>
      <c r="J6034" s="67"/>
      <c r="K6034" s="4"/>
      <c r="N6034" s="22"/>
      <c r="Q6034" s="22"/>
      <c r="T6034" s="22"/>
      <c r="W6034" s="22"/>
      <c r="Z6034" s="22"/>
      <c r="AC6034" s="22"/>
      <c r="AF6034" s="22"/>
      <c r="AI6034" s="22"/>
      <c r="AL6034" s="22"/>
      <c r="AO6034" s="22"/>
      <c r="AR6034" s="22"/>
      <c r="AU6034" s="22"/>
      <c r="AX6034" s="22"/>
      <c r="BA6034" s="22"/>
      <c r="BD6034" s="22"/>
    </row>
    <row r="6035" spans="2:56" x14ac:dyDescent="0.3">
      <c r="B6035" s="22"/>
      <c r="C6035" s="55"/>
      <c r="D6035" s="44"/>
      <c r="G6035" s="22"/>
      <c r="H6035" s="44"/>
      <c r="I6035" s="67"/>
      <c r="J6035" s="67"/>
      <c r="K6035" s="4"/>
      <c r="N6035" s="22"/>
      <c r="Q6035" s="22"/>
      <c r="T6035" s="22"/>
      <c r="W6035" s="22"/>
      <c r="Z6035" s="22"/>
      <c r="AC6035" s="22"/>
      <c r="AF6035" s="22"/>
      <c r="AI6035" s="22"/>
      <c r="AL6035" s="22"/>
      <c r="AO6035" s="22"/>
      <c r="AR6035" s="22"/>
      <c r="AU6035" s="22"/>
      <c r="AX6035" s="22"/>
      <c r="BA6035" s="22"/>
      <c r="BD6035" s="22"/>
    </row>
    <row r="6036" spans="2:56" x14ac:dyDescent="0.3">
      <c r="B6036" s="22"/>
      <c r="C6036" s="55"/>
      <c r="D6036" s="44"/>
      <c r="G6036" s="22"/>
      <c r="H6036" s="44"/>
      <c r="I6036" s="67"/>
      <c r="J6036" s="67"/>
      <c r="K6036" s="4"/>
      <c r="N6036" s="22"/>
      <c r="Q6036" s="22"/>
      <c r="T6036" s="22"/>
      <c r="W6036" s="22"/>
      <c r="Z6036" s="22"/>
      <c r="AC6036" s="22"/>
      <c r="AF6036" s="22"/>
      <c r="AI6036" s="22"/>
      <c r="AL6036" s="22"/>
      <c r="AO6036" s="22"/>
      <c r="AR6036" s="22"/>
      <c r="AU6036" s="22"/>
      <c r="AX6036" s="22"/>
      <c r="BA6036" s="22"/>
      <c r="BD6036" s="22"/>
    </row>
    <row r="6037" spans="2:56" x14ac:dyDescent="0.3">
      <c r="B6037" s="22"/>
      <c r="C6037" s="55"/>
      <c r="D6037" s="44"/>
      <c r="G6037" s="22"/>
      <c r="H6037" s="44"/>
      <c r="I6037" s="67"/>
      <c r="J6037" s="67"/>
      <c r="K6037" s="4"/>
      <c r="N6037" s="22"/>
      <c r="Q6037" s="22"/>
      <c r="T6037" s="22"/>
      <c r="W6037" s="22"/>
      <c r="Z6037" s="22"/>
      <c r="AC6037" s="22"/>
      <c r="AF6037" s="22"/>
      <c r="AI6037" s="22"/>
      <c r="AL6037" s="22"/>
      <c r="AO6037" s="22"/>
      <c r="AR6037" s="22"/>
      <c r="AU6037" s="22"/>
      <c r="AX6037" s="22"/>
      <c r="BA6037" s="22"/>
      <c r="BD6037" s="22"/>
    </row>
    <row r="6038" spans="2:56" x14ac:dyDescent="0.3">
      <c r="B6038" s="22"/>
      <c r="C6038" s="55"/>
      <c r="D6038" s="44"/>
      <c r="G6038" s="22"/>
      <c r="H6038" s="44"/>
      <c r="I6038" s="67"/>
      <c r="J6038" s="67"/>
      <c r="K6038" s="4"/>
      <c r="N6038" s="22"/>
      <c r="Q6038" s="22"/>
      <c r="T6038" s="22"/>
      <c r="W6038" s="22"/>
      <c r="Z6038" s="22"/>
      <c r="AC6038" s="22"/>
      <c r="AF6038" s="22"/>
      <c r="AI6038" s="22"/>
      <c r="AL6038" s="22"/>
      <c r="AO6038" s="22"/>
      <c r="AR6038" s="22"/>
      <c r="AU6038" s="22"/>
      <c r="AX6038" s="22"/>
      <c r="BA6038" s="22"/>
      <c r="BD6038" s="22"/>
    </row>
    <row r="6039" spans="2:56" x14ac:dyDescent="0.3">
      <c r="B6039" s="22"/>
      <c r="C6039" s="55"/>
      <c r="D6039" s="44"/>
      <c r="G6039" s="22"/>
      <c r="H6039" s="44"/>
      <c r="I6039" s="67"/>
      <c r="J6039" s="67"/>
      <c r="K6039" s="4"/>
      <c r="N6039" s="22"/>
      <c r="Q6039" s="22"/>
      <c r="T6039" s="22"/>
      <c r="W6039" s="22"/>
      <c r="Z6039" s="22"/>
      <c r="AC6039" s="22"/>
      <c r="AF6039" s="22"/>
      <c r="AI6039" s="22"/>
      <c r="AL6039" s="22"/>
      <c r="AO6039" s="22"/>
      <c r="AR6039" s="22"/>
      <c r="AU6039" s="22"/>
      <c r="AX6039" s="22"/>
      <c r="BA6039" s="22"/>
      <c r="BD6039" s="22"/>
    </row>
    <row r="6040" spans="2:56" x14ac:dyDescent="0.3">
      <c r="B6040" s="22"/>
      <c r="C6040" s="55"/>
      <c r="D6040" s="44"/>
      <c r="G6040" s="22"/>
      <c r="H6040" s="44"/>
      <c r="I6040" s="67"/>
      <c r="J6040" s="67"/>
      <c r="K6040" s="4"/>
      <c r="N6040" s="22"/>
      <c r="Q6040" s="22"/>
      <c r="T6040" s="22"/>
      <c r="W6040" s="22"/>
      <c r="Z6040" s="22"/>
      <c r="AC6040" s="22"/>
      <c r="AF6040" s="22"/>
      <c r="AI6040" s="22"/>
      <c r="AL6040" s="22"/>
      <c r="AO6040" s="22"/>
      <c r="AR6040" s="22"/>
      <c r="AU6040" s="22"/>
      <c r="AX6040" s="22"/>
      <c r="BA6040" s="22"/>
      <c r="BD6040" s="22"/>
    </row>
    <row r="6041" spans="2:56" x14ac:dyDescent="0.3">
      <c r="B6041" s="22"/>
      <c r="C6041" s="55"/>
      <c r="D6041" s="44"/>
      <c r="G6041" s="22"/>
      <c r="H6041" s="44"/>
      <c r="I6041" s="67"/>
      <c r="J6041" s="67"/>
      <c r="K6041" s="4"/>
      <c r="N6041" s="22"/>
      <c r="Q6041" s="22"/>
      <c r="T6041" s="22"/>
      <c r="W6041" s="22"/>
      <c r="Z6041" s="22"/>
      <c r="AC6041" s="22"/>
      <c r="AF6041" s="22"/>
      <c r="AI6041" s="22"/>
      <c r="AL6041" s="22"/>
      <c r="AO6041" s="22"/>
      <c r="AR6041" s="22"/>
      <c r="AU6041" s="22"/>
      <c r="AX6041" s="22"/>
      <c r="BA6041" s="22"/>
      <c r="BD6041" s="22"/>
    </row>
    <row r="6042" spans="2:56" x14ac:dyDescent="0.3">
      <c r="B6042" s="22"/>
      <c r="C6042" s="55"/>
      <c r="D6042" s="44"/>
      <c r="G6042" s="22"/>
      <c r="H6042" s="44"/>
      <c r="I6042" s="67"/>
      <c r="J6042" s="67"/>
      <c r="K6042" s="4"/>
      <c r="N6042" s="22"/>
      <c r="Q6042" s="22"/>
      <c r="T6042" s="22"/>
      <c r="W6042" s="22"/>
      <c r="Z6042" s="22"/>
      <c r="AC6042" s="22"/>
      <c r="AF6042" s="22"/>
      <c r="AI6042" s="22"/>
      <c r="AL6042" s="22"/>
      <c r="AO6042" s="22"/>
      <c r="AR6042" s="22"/>
      <c r="AU6042" s="22"/>
      <c r="AX6042" s="22"/>
      <c r="BA6042" s="22"/>
      <c r="BD6042" s="22"/>
    </row>
    <row r="6043" spans="2:56" x14ac:dyDescent="0.3">
      <c r="B6043" s="22"/>
      <c r="C6043" s="55"/>
      <c r="D6043" s="44"/>
      <c r="G6043" s="22"/>
      <c r="H6043" s="44"/>
      <c r="I6043" s="67"/>
      <c r="J6043" s="67"/>
      <c r="K6043" s="4"/>
      <c r="N6043" s="22"/>
      <c r="Q6043" s="22"/>
      <c r="T6043" s="22"/>
      <c r="W6043" s="22"/>
      <c r="Z6043" s="22"/>
      <c r="AC6043" s="22"/>
      <c r="AF6043" s="22"/>
      <c r="AI6043" s="22"/>
      <c r="AL6043" s="22"/>
      <c r="AO6043" s="22"/>
      <c r="AR6043" s="22"/>
      <c r="AU6043" s="22"/>
      <c r="AX6043" s="22"/>
      <c r="BA6043" s="22"/>
      <c r="BD6043" s="22"/>
    </row>
    <row r="6044" spans="2:56" x14ac:dyDescent="0.3">
      <c r="B6044" s="22"/>
      <c r="C6044" s="55"/>
      <c r="D6044" s="44"/>
      <c r="G6044" s="22"/>
      <c r="H6044" s="44"/>
      <c r="I6044" s="67"/>
      <c r="J6044" s="67"/>
      <c r="K6044" s="4"/>
      <c r="N6044" s="22"/>
      <c r="Q6044" s="22"/>
      <c r="T6044" s="22"/>
      <c r="W6044" s="22"/>
      <c r="Z6044" s="22"/>
      <c r="AC6044" s="22"/>
      <c r="AF6044" s="22"/>
      <c r="AI6044" s="22"/>
      <c r="AL6044" s="22"/>
      <c r="AO6044" s="22"/>
      <c r="AR6044" s="22"/>
      <c r="AU6044" s="22"/>
      <c r="AX6044" s="22"/>
      <c r="BA6044" s="22"/>
      <c r="BD6044" s="22"/>
    </row>
    <row r="6045" spans="2:56" x14ac:dyDescent="0.3">
      <c r="B6045" s="22"/>
      <c r="C6045" s="55"/>
      <c r="D6045" s="44"/>
      <c r="G6045" s="22"/>
      <c r="H6045" s="44"/>
      <c r="I6045" s="67"/>
      <c r="J6045" s="67"/>
      <c r="K6045" s="4"/>
      <c r="N6045" s="22"/>
      <c r="Q6045" s="22"/>
      <c r="T6045" s="22"/>
      <c r="W6045" s="22"/>
      <c r="Z6045" s="22"/>
      <c r="AC6045" s="22"/>
      <c r="AF6045" s="22"/>
      <c r="AI6045" s="22"/>
      <c r="AL6045" s="22"/>
      <c r="AO6045" s="22"/>
      <c r="AR6045" s="22"/>
      <c r="AU6045" s="22"/>
      <c r="AX6045" s="22"/>
      <c r="BA6045" s="22"/>
      <c r="BD6045" s="22"/>
    </row>
    <row r="6046" spans="2:56" x14ac:dyDescent="0.3">
      <c r="B6046" s="22"/>
      <c r="C6046" s="55"/>
      <c r="D6046" s="44"/>
      <c r="G6046" s="22"/>
      <c r="H6046" s="44"/>
      <c r="I6046" s="67"/>
      <c r="J6046" s="67"/>
      <c r="K6046" s="4"/>
      <c r="N6046" s="22"/>
      <c r="Q6046" s="22"/>
      <c r="T6046" s="22"/>
      <c r="W6046" s="22"/>
      <c r="Z6046" s="22"/>
      <c r="AC6046" s="22"/>
      <c r="AF6046" s="22"/>
      <c r="AI6046" s="22"/>
      <c r="AL6046" s="22"/>
      <c r="AO6046" s="22"/>
      <c r="AR6046" s="22"/>
      <c r="AU6046" s="22"/>
      <c r="AX6046" s="22"/>
      <c r="BA6046" s="22"/>
      <c r="BD6046" s="22"/>
    </row>
    <row r="6047" spans="2:56" x14ac:dyDescent="0.3">
      <c r="B6047" s="22"/>
      <c r="C6047" s="55"/>
      <c r="D6047" s="44"/>
      <c r="G6047" s="22"/>
      <c r="H6047" s="44"/>
      <c r="I6047" s="67"/>
      <c r="J6047" s="67"/>
      <c r="K6047" s="4"/>
      <c r="N6047" s="22"/>
      <c r="Q6047" s="22"/>
      <c r="T6047" s="22"/>
      <c r="W6047" s="22"/>
      <c r="Z6047" s="22"/>
      <c r="AC6047" s="22"/>
      <c r="AF6047" s="22"/>
      <c r="AI6047" s="22"/>
      <c r="AL6047" s="22"/>
      <c r="AO6047" s="22"/>
      <c r="AR6047" s="22"/>
      <c r="AU6047" s="22"/>
      <c r="AX6047" s="22"/>
      <c r="BA6047" s="22"/>
      <c r="BD6047" s="22"/>
    </row>
    <row r="6048" spans="2:56" x14ac:dyDescent="0.3">
      <c r="B6048" s="22"/>
      <c r="C6048" s="55"/>
      <c r="D6048" s="44"/>
      <c r="G6048" s="22"/>
      <c r="H6048" s="44"/>
      <c r="I6048" s="67"/>
      <c r="J6048" s="67"/>
      <c r="K6048" s="4"/>
      <c r="N6048" s="22"/>
      <c r="Q6048" s="22"/>
      <c r="T6048" s="22"/>
      <c r="W6048" s="22"/>
      <c r="Z6048" s="22"/>
      <c r="AC6048" s="22"/>
      <c r="AF6048" s="22"/>
      <c r="AI6048" s="22"/>
      <c r="AL6048" s="22"/>
      <c r="AO6048" s="22"/>
      <c r="AR6048" s="22"/>
      <c r="AU6048" s="22"/>
      <c r="AX6048" s="22"/>
      <c r="BA6048" s="22"/>
      <c r="BD6048" s="22"/>
    </row>
    <row r="6049" spans="2:56" x14ac:dyDescent="0.3">
      <c r="B6049" s="22"/>
      <c r="C6049" s="55"/>
      <c r="D6049" s="44"/>
      <c r="G6049" s="22"/>
      <c r="H6049" s="44"/>
      <c r="I6049" s="67"/>
      <c r="J6049" s="67"/>
      <c r="K6049" s="4"/>
      <c r="N6049" s="22"/>
      <c r="Q6049" s="22"/>
      <c r="T6049" s="22"/>
      <c r="W6049" s="22"/>
      <c r="Z6049" s="22"/>
      <c r="AC6049" s="22"/>
      <c r="AF6049" s="22"/>
      <c r="AI6049" s="22"/>
      <c r="AL6049" s="22"/>
      <c r="AO6049" s="22"/>
      <c r="AR6049" s="22"/>
      <c r="AU6049" s="22"/>
      <c r="AX6049" s="22"/>
      <c r="BA6049" s="22"/>
      <c r="BD6049" s="22"/>
    </row>
    <row r="6050" spans="2:56" x14ac:dyDescent="0.3">
      <c r="B6050" s="22"/>
      <c r="C6050" s="55"/>
      <c r="D6050" s="44"/>
      <c r="G6050" s="22"/>
      <c r="H6050" s="44"/>
      <c r="I6050" s="67"/>
      <c r="J6050" s="67"/>
      <c r="K6050" s="4"/>
      <c r="N6050" s="22"/>
      <c r="Q6050" s="22"/>
      <c r="T6050" s="22"/>
      <c r="W6050" s="22"/>
      <c r="Z6050" s="22"/>
      <c r="AC6050" s="22"/>
      <c r="AF6050" s="22"/>
      <c r="AI6050" s="22"/>
      <c r="AL6050" s="22"/>
      <c r="AO6050" s="22"/>
      <c r="AR6050" s="22"/>
      <c r="AU6050" s="22"/>
      <c r="AX6050" s="22"/>
      <c r="BA6050" s="22"/>
      <c r="BD6050" s="22"/>
    </row>
    <row r="6051" spans="2:56" x14ac:dyDescent="0.3">
      <c r="B6051" s="22"/>
      <c r="C6051" s="55"/>
      <c r="D6051" s="44"/>
      <c r="G6051" s="22"/>
      <c r="H6051" s="44"/>
      <c r="I6051" s="67"/>
      <c r="J6051" s="67"/>
      <c r="K6051" s="4"/>
      <c r="N6051" s="22"/>
      <c r="Q6051" s="22"/>
      <c r="T6051" s="22"/>
      <c r="W6051" s="22"/>
      <c r="Z6051" s="22"/>
      <c r="AC6051" s="22"/>
      <c r="AF6051" s="22"/>
      <c r="AI6051" s="22"/>
      <c r="AL6051" s="22"/>
      <c r="AO6051" s="22"/>
      <c r="AR6051" s="22"/>
      <c r="AU6051" s="22"/>
      <c r="AX6051" s="22"/>
      <c r="BA6051" s="22"/>
      <c r="BD6051" s="22"/>
    </row>
    <row r="6052" spans="2:56" x14ac:dyDescent="0.3">
      <c r="B6052" s="22"/>
      <c r="C6052" s="55"/>
      <c r="D6052" s="44"/>
      <c r="G6052" s="22"/>
      <c r="H6052" s="44"/>
      <c r="I6052" s="67"/>
      <c r="J6052" s="67"/>
      <c r="K6052" s="4"/>
      <c r="N6052" s="22"/>
      <c r="Q6052" s="22"/>
      <c r="T6052" s="22"/>
      <c r="W6052" s="22"/>
      <c r="Z6052" s="22"/>
      <c r="AC6052" s="22"/>
      <c r="AF6052" s="22"/>
      <c r="AI6052" s="22"/>
      <c r="AL6052" s="22"/>
      <c r="AO6052" s="22"/>
      <c r="AR6052" s="22"/>
      <c r="AU6052" s="22"/>
      <c r="AX6052" s="22"/>
      <c r="BA6052" s="22"/>
      <c r="BD6052" s="22"/>
    </row>
    <row r="6053" spans="2:56" x14ac:dyDescent="0.3">
      <c r="B6053" s="22"/>
      <c r="C6053" s="55"/>
      <c r="D6053" s="44"/>
      <c r="G6053" s="22"/>
      <c r="H6053" s="44"/>
      <c r="I6053" s="67"/>
      <c r="J6053" s="67"/>
      <c r="K6053" s="4"/>
      <c r="N6053" s="22"/>
      <c r="Q6053" s="22"/>
      <c r="T6053" s="22"/>
      <c r="W6053" s="22"/>
      <c r="Z6053" s="22"/>
      <c r="AC6053" s="22"/>
      <c r="AF6053" s="22"/>
      <c r="AI6053" s="22"/>
      <c r="AL6053" s="22"/>
      <c r="AO6053" s="22"/>
      <c r="AR6053" s="22"/>
      <c r="AU6053" s="22"/>
      <c r="AX6053" s="22"/>
      <c r="BA6053" s="22"/>
      <c r="BD6053" s="22"/>
    </row>
    <row r="6054" spans="2:56" x14ac:dyDescent="0.3">
      <c r="B6054" s="22"/>
      <c r="C6054" s="55"/>
      <c r="D6054" s="44"/>
      <c r="G6054" s="22"/>
      <c r="H6054" s="44"/>
      <c r="I6054" s="67"/>
      <c r="J6054" s="67"/>
      <c r="K6054" s="4"/>
      <c r="N6054" s="22"/>
      <c r="Q6054" s="22"/>
      <c r="T6054" s="22"/>
      <c r="W6054" s="22"/>
      <c r="Z6054" s="22"/>
      <c r="AC6054" s="22"/>
      <c r="AF6054" s="22"/>
      <c r="AI6054" s="22"/>
      <c r="AL6054" s="22"/>
      <c r="AO6054" s="22"/>
      <c r="AR6054" s="22"/>
      <c r="AU6054" s="22"/>
      <c r="AX6054" s="22"/>
      <c r="BA6054" s="22"/>
      <c r="BD6054" s="22"/>
    </row>
    <row r="6055" spans="2:56" x14ac:dyDescent="0.3">
      <c r="B6055" s="22"/>
      <c r="C6055" s="55"/>
      <c r="D6055" s="44"/>
      <c r="G6055" s="22"/>
      <c r="H6055" s="44"/>
      <c r="I6055" s="67"/>
      <c r="J6055" s="67"/>
      <c r="K6055" s="4"/>
      <c r="N6055" s="22"/>
      <c r="Q6055" s="22"/>
      <c r="T6055" s="22"/>
      <c r="W6055" s="22"/>
      <c r="Z6055" s="22"/>
      <c r="AC6055" s="22"/>
      <c r="AF6055" s="22"/>
      <c r="AI6055" s="22"/>
      <c r="AL6055" s="22"/>
      <c r="AO6055" s="22"/>
      <c r="AR6055" s="22"/>
      <c r="AU6055" s="22"/>
      <c r="AX6055" s="22"/>
      <c r="BA6055" s="22"/>
      <c r="BD6055" s="22"/>
    </row>
    <row r="6056" spans="2:56" x14ac:dyDescent="0.3">
      <c r="B6056" s="22"/>
      <c r="C6056" s="55"/>
      <c r="D6056" s="44"/>
      <c r="G6056" s="22"/>
      <c r="H6056" s="44"/>
      <c r="I6056" s="67"/>
      <c r="J6056" s="67"/>
      <c r="K6056" s="4"/>
      <c r="N6056" s="22"/>
      <c r="Q6056" s="22"/>
      <c r="T6056" s="22"/>
      <c r="W6056" s="22"/>
      <c r="Z6056" s="22"/>
      <c r="AC6056" s="22"/>
      <c r="AF6056" s="22"/>
      <c r="AI6056" s="22"/>
      <c r="AL6056" s="22"/>
      <c r="AO6056" s="22"/>
      <c r="AR6056" s="22"/>
      <c r="AU6056" s="22"/>
      <c r="AX6056" s="22"/>
      <c r="BA6056" s="22"/>
      <c r="BD6056" s="22"/>
    </row>
    <row r="6057" spans="2:56" x14ac:dyDescent="0.3">
      <c r="B6057" s="22"/>
      <c r="C6057" s="55"/>
      <c r="D6057" s="44"/>
      <c r="G6057" s="22"/>
      <c r="H6057" s="44"/>
      <c r="I6057" s="67"/>
      <c r="J6057" s="67"/>
      <c r="K6057" s="4"/>
      <c r="N6057" s="22"/>
      <c r="Q6057" s="22"/>
      <c r="T6057" s="22"/>
      <c r="W6057" s="22"/>
      <c r="Z6057" s="22"/>
      <c r="AC6057" s="22"/>
      <c r="AF6057" s="22"/>
      <c r="AI6057" s="22"/>
      <c r="AL6057" s="22"/>
      <c r="AO6057" s="22"/>
      <c r="AR6057" s="22"/>
      <c r="AU6057" s="22"/>
      <c r="AX6057" s="22"/>
      <c r="BA6057" s="22"/>
      <c r="BD6057" s="22"/>
    </row>
    <row r="6058" spans="2:56" x14ac:dyDescent="0.3">
      <c r="B6058" s="22"/>
      <c r="C6058" s="55"/>
      <c r="D6058" s="44"/>
      <c r="G6058" s="22"/>
      <c r="H6058" s="44"/>
      <c r="I6058" s="67"/>
      <c r="J6058" s="67"/>
      <c r="K6058" s="4"/>
      <c r="N6058" s="22"/>
      <c r="Q6058" s="22"/>
      <c r="T6058" s="22"/>
      <c r="W6058" s="22"/>
      <c r="Z6058" s="22"/>
      <c r="AC6058" s="22"/>
      <c r="AF6058" s="22"/>
      <c r="AI6058" s="22"/>
      <c r="AL6058" s="22"/>
      <c r="AO6058" s="22"/>
      <c r="AR6058" s="22"/>
      <c r="AU6058" s="22"/>
      <c r="AX6058" s="22"/>
      <c r="BA6058" s="22"/>
      <c r="BD6058" s="22"/>
    </row>
    <row r="6059" spans="2:56" x14ac:dyDescent="0.3">
      <c r="B6059" s="22"/>
      <c r="C6059" s="55"/>
      <c r="D6059" s="44"/>
      <c r="G6059" s="22"/>
      <c r="H6059" s="44"/>
      <c r="I6059" s="67"/>
      <c r="J6059" s="67"/>
      <c r="K6059" s="4"/>
      <c r="N6059" s="22"/>
      <c r="Q6059" s="22"/>
      <c r="T6059" s="22"/>
      <c r="W6059" s="22"/>
      <c r="Z6059" s="22"/>
      <c r="AC6059" s="22"/>
      <c r="AF6059" s="22"/>
      <c r="AI6059" s="22"/>
      <c r="AL6059" s="22"/>
      <c r="AO6059" s="22"/>
      <c r="AR6059" s="22"/>
      <c r="AU6059" s="22"/>
      <c r="AX6059" s="22"/>
      <c r="BA6059" s="22"/>
      <c r="BD6059" s="22"/>
    </row>
    <row r="6060" spans="2:56" x14ac:dyDescent="0.3">
      <c r="B6060" s="22"/>
      <c r="C6060" s="55"/>
      <c r="D6060" s="44"/>
      <c r="G6060" s="22"/>
      <c r="H6060" s="44"/>
      <c r="I6060" s="67"/>
      <c r="J6060" s="67"/>
      <c r="K6060" s="4"/>
      <c r="N6060" s="22"/>
      <c r="Q6060" s="22"/>
      <c r="T6060" s="22"/>
      <c r="W6060" s="22"/>
      <c r="Z6060" s="22"/>
      <c r="AC6060" s="22"/>
      <c r="AF6060" s="22"/>
      <c r="AI6060" s="22"/>
      <c r="AL6060" s="22"/>
      <c r="AO6060" s="22"/>
      <c r="AR6060" s="22"/>
      <c r="AU6060" s="22"/>
      <c r="AX6060" s="22"/>
      <c r="BA6060" s="22"/>
      <c r="BD6060" s="22"/>
    </row>
    <row r="6061" spans="2:56" x14ac:dyDescent="0.3">
      <c r="B6061" s="22"/>
      <c r="C6061" s="55"/>
      <c r="D6061" s="44"/>
      <c r="G6061" s="22"/>
      <c r="H6061" s="44"/>
      <c r="I6061" s="67"/>
      <c r="J6061" s="67"/>
      <c r="K6061" s="4"/>
      <c r="N6061" s="22"/>
      <c r="Q6061" s="22"/>
      <c r="T6061" s="22"/>
      <c r="W6061" s="22"/>
      <c r="Z6061" s="22"/>
      <c r="AC6061" s="22"/>
      <c r="AF6061" s="22"/>
      <c r="AI6061" s="22"/>
      <c r="AL6061" s="22"/>
      <c r="AO6061" s="22"/>
      <c r="AR6061" s="22"/>
      <c r="AU6061" s="22"/>
      <c r="AX6061" s="22"/>
      <c r="BA6061" s="22"/>
      <c r="BD6061" s="22"/>
    </row>
    <row r="6062" spans="2:56" x14ac:dyDescent="0.3">
      <c r="B6062" s="22"/>
      <c r="C6062" s="55"/>
      <c r="D6062" s="44"/>
      <c r="G6062" s="22"/>
      <c r="H6062" s="44"/>
      <c r="I6062" s="67"/>
      <c r="J6062" s="67"/>
      <c r="K6062" s="4"/>
      <c r="N6062" s="22"/>
      <c r="Q6062" s="22"/>
      <c r="T6062" s="22"/>
      <c r="W6062" s="22"/>
      <c r="Z6062" s="22"/>
      <c r="AC6062" s="22"/>
      <c r="AF6062" s="22"/>
      <c r="AI6062" s="22"/>
      <c r="AL6062" s="22"/>
      <c r="AO6062" s="22"/>
      <c r="AR6062" s="22"/>
      <c r="AU6062" s="22"/>
      <c r="AX6062" s="22"/>
      <c r="BA6062" s="22"/>
      <c r="BD6062" s="22"/>
    </row>
    <row r="6063" spans="2:56" x14ac:dyDescent="0.3">
      <c r="B6063" s="22"/>
      <c r="C6063" s="55"/>
      <c r="D6063" s="44"/>
      <c r="G6063" s="22"/>
      <c r="H6063" s="44"/>
      <c r="I6063" s="67"/>
      <c r="J6063" s="67"/>
      <c r="K6063" s="4"/>
      <c r="N6063" s="22"/>
      <c r="Q6063" s="22"/>
      <c r="T6063" s="22"/>
      <c r="W6063" s="22"/>
      <c r="Z6063" s="22"/>
      <c r="AC6063" s="22"/>
      <c r="AF6063" s="22"/>
      <c r="AI6063" s="22"/>
      <c r="AL6063" s="22"/>
      <c r="AO6063" s="22"/>
      <c r="AR6063" s="22"/>
      <c r="AU6063" s="22"/>
      <c r="AX6063" s="22"/>
      <c r="BA6063" s="22"/>
      <c r="BD6063" s="22"/>
    </row>
    <row r="6064" spans="2:56" x14ac:dyDescent="0.3">
      <c r="B6064" s="22"/>
      <c r="C6064" s="55"/>
      <c r="D6064" s="44"/>
      <c r="G6064" s="22"/>
      <c r="H6064" s="44"/>
      <c r="I6064" s="67"/>
      <c r="J6064" s="67"/>
      <c r="K6064" s="4"/>
      <c r="N6064" s="22"/>
      <c r="Q6064" s="22"/>
      <c r="T6064" s="22"/>
      <c r="W6064" s="22"/>
      <c r="Z6064" s="22"/>
      <c r="AC6064" s="22"/>
      <c r="AF6064" s="22"/>
      <c r="AI6064" s="22"/>
      <c r="AL6064" s="22"/>
      <c r="AO6064" s="22"/>
      <c r="AR6064" s="22"/>
      <c r="AU6064" s="22"/>
      <c r="AX6064" s="22"/>
      <c r="BA6064" s="22"/>
      <c r="BD6064" s="22"/>
    </row>
    <row r="6065" spans="2:56" x14ac:dyDescent="0.3">
      <c r="B6065" s="22"/>
      <c r="C6065" s="55"/>
      <c r="D6065" s="44"/>
      <c r="G6065" s="22"/>
      <c r="H6065" s="44"/>
      <c r="I6065" s="67"/>
      <c r="J6065" s="67"/>
      <c r="K6065" s="4"/>
      <c r="N6065" s="22"/>
      <c r="Q6065" s="22"/>
      <c r="T6065" s="22"/>
      <c r="W6065" s="22"/>
      <c r="Z6065" s="22"/>
      <c r="AC6065" s="22"/>
      <c r="AF6065" s="22"/>
      <c r="AI6065" s="22"/>
      <c r="AL6065" s="22"/>
      <c r="AO6065" s="22"/>
      <c r="AR6065" s="22"/>
      <c r="AU6065" s="22"/>
      <c r="AX6065" s="22"/>
      <c r="BA6065" s="22"/>
      <c r="BD6065" s="22"/>
    </row>
    <row r="6066" spans="2:56" x14ac:dyDescent="0.3">
      <c r="B6066" s="22"/>
      <c r="C6066" s="55"/>
      <c r="D6066" s="44"/>
      <c r="G6066" s="22"/>
      <c r="H6066" s="44"/>
      <c r="I6066" s="67"/>
      <c r="J6066" s="67"/>
      <c r="K6066" s="4"/>
      <c r="N6066" s="22"/>
      <c r="Q6066" s="22"/>
      <c r="T6066" s="22"/>
      <c r="W6066" s="22"/>
      <c r="Z6066" s="22"/>
      <c r="AC6066" s="22"/>
      <c r="AF6066" s="22"/>
      <c r="AI6066" s="22"/>
      <c r="AL6066" s="22"/>
      <c r="AO6066" s="22"/>
      <c r="AR6066" s="22"/>
      <c r="AU6066" s="22"/>
      <c r="AX6066" s="22"/>
      <c r="BA6066" s="22"/>
      <c r="BD6066" s="22"/>
    </row>
    <row r="6067" spans="2:56" x14ac:dyDescent="0.3">
      <c r="B6067" s="22"/>
      <c r="C6067" s="55"/>
      <c r="D6067" s="44"/>
      <c r="G6067" s="22"/>
      <c r="H6067" s="44"/>
      <c r="I6067" s="67"/>
      <c r="J6067" s="67"/>
      <c r="K6067" s="4"/>
      <c r="N6067" s="22"/>
      <c r="Q6067" s="22"/>
      <c r="T6067" s="22"/>
      <c r="W6067" s="22"/>
      <c r="Z6067" s="22"/>
      <c r="AC6067" s="22"/>
      <c r="AF6067" s="22"/>
      <c r="AI6067" s="22"/>
      <c r="AL6067" s="22"/>
      <c r="AO6067" s="22"/>
      <c r="AR6067" s="22"/>
      <c r="AU6067" s="22"/>
      <c r="AX6067" s="22"/>
      <c r="BA6067" s="22"/>
      <c r="BD6067" s="22"/>
    </row>
    <row r="6068" spans="2:56" x14ac:dyDescent="0.3">
      <c r="B6068" s="22"/>
      <c r="C6068" s="55"/>
      <c r="D6068" s="44"/>
      <c r="G6068" s="22"/>
      <c r="H6068" s="44"/>
      <c r="I6068" s="67"/>
      <c r="J6068" s="67"/>
      <c r="K6068" s="4"/>
      <c r="N6068" s="22"/>
      <c r="Q6068" s="22"/>
      <c r="T6068" s="22"/>
      <c r="W6068" s="22"/>
      <c r="Z6068" s="22"/>
      <c r="AC6068" s="22"/>
      <c r="AF6068" s="22"/>
      <c r="AI6068" s="22"/>
      <c r="AL6068" s="22"/>
      <c r="AO6068" s="22"/>
      <c r="AR6068" s="22"/>
      <c r="AU6068" s="22"/>
      <c r="AX6068" s="22"/>
      <c r="BA6068" s="22"/>
      <c r="BD6068" s="22"/>
    </row>
    <row r="6069" spans="2:56" x14ac:dyDescent="0.3">
      <c r="B6069" s="22"/>
      <c r="C6069" s="55"/>
      <c r="D6069" s="44"/>
      <c r="G6069" s="22"/>
      <c r="H6069" s="44"/>
      <c r="I6069" s="67"/>
      <c r="J6069" s="67"/>
      <c r="K6069" s="4"/>
      <c r="N6069" s="22"/>
      <c r="Q6069" s="22"/>
      <c r="T6069" s="22"/>
      <c r="W6069" s="22"/>
      <c r="Z6069" s="22"/>
      <c r="AC6069" s="22"/>
      <c r="AF6069" s="22"/>
      <c r="AI6069" s="22"/>
      <c r="AL6069" s="22"/>
      <c r="AO6069" s="22"/>
      <c r="AR6069" s="22"/>
      <c r="AU6069" s="22"/>
      <c r="AX6069" s="22"/>
      <c r="BA6069" s="22"/>
      <c r="BD6069" s="22"/>
    </row>
    <row r="6070" spans="2:56" x14ac:dyDescent="0.3">
      <c r="B6070" s="22"/>
      <c r="C6070" s="55"/>
      <c r="D6070" s="44"/>
      <c r="G6070" s="22"/>
      <c r="H6070" s="44"/>
      <c r="I6070" s="67"/>
      <c r="J6070" s="67"/>
      <c r="K6070" s="4"/>
      <c r="N6070" s="22"/>
      <c r="Q6070" s="22"/>
      <c r="T6070" s="22"/>
      <c r="W6070" s="22"/>
      <c r="Z6070" s="22"/>
      <c r="AC6070" s="22"/>
      <c r="AF6070" s="22"/>
      <c r="AI6070" s="22"/>
      <c r="AL6070" s="22"/>
      <c r="AO6070" s="22"/>
      <c r="AR6070" s="22"/>
      <c r="AU6070" s="22"/>
      <c r="AX6070" s="22"/>
      <c r="BA6070" s="22"/>
      <c r="BD6070" s="22"/>
    </row>
    <row r="6071" spans="2:56" x14ac:dyDescent="0.3">
      <c r="B6071" s="22"/>
      <c r="C6071" s="55"/>
      <c r="D6071" s="44"/>
      <c r="G6071" s="22"/>
      <c r="H6071" s="44"/>
      <c r="I6071" s="67"/>
      <c r="J6071" s="67"/>
      <c r="K6071" s="4"/>
      <c r="N6071" s="22"/>
      <c r="Q6071" s="22"/>
      <c r="T6071" s="22"/>
      <c r="W6071" s="22"/>
      <c r="Z6071" s="22"/>
      <c r="AC6071" s="22"/>
      <c r="AF6071" s="22"/>
      <c r="AI6071" s="22"/>
      <c r="AL6071" s="22"/>
      <c r="AO6071" s="22"/>
      <c r="AR6071" s="22"/>
      <c r="AU6071" s="22"/>
      <c r="AX6071" s="22"/>
      <c r="BA6071" s="22"/>
      <c r="BD6071" s="22"/>
    </row>
    <row r="6072" spans="2:56" x14ac:dyDescent="0.3">
      <c r="B6072" s="22"/>
      <c r="C6072" s="55"/>
      <c r="D6072" s="44"/>
      <c r="G6072" s="22"/>
      <c r="H6072" s="44"/>
      <c r="I6072" s="67"/>
      <c r="J6072" s="67"/>
      <c r="K6072" s="4"/>
      <c r="N6072" s="22"/>
      <c r="Q6072" s="22"/>
      <c r="T6072" s="22"/>
      <c r="W6072" s="22"/>
      <c r="Z6072" s="22"/>
      <c r="AC6072" s="22"/>
      <c r="AF6072" s="22"/>
      <c r="AI6072" s="22"/>
      <c r="AL6072" s="22"/>
      <c r="AO6072" s="22"/>
      <c r="AR6072" s="22"/>
      <c r="AU6072" s="22"/>
      <c r="AX6072" s="22"/>
      <c r="BA6072" s="22"/>
      <c r="BD6072" s="22"/>
    </row>
    <row r="6073" spans="2:56" x14ac:dyDescent="0.3">
      <c r="B6073" s="22"/>
      <c r="C6073" s="55"/>
      <c r="D6073" s="44"/>
      <c r="G6073" s="22"/>
      <c r="H6073" s="44"/>
      <c r="I6073" s="67"/>
      <c r="J6073" s="67"/>
      <c r="K6073" s="4"/>
      <c r="N6073" s="22"/>
      <c r="Q6073" s="22"/>
      <c r="T6073" s="22"/>
      <c r="W6073" s="22"/>
      <c r="Z6073" s="22"/>
      <c r="AC6073" s="22"/>
      <c r="AF6073" s="22"/>
      <c r="AI6073" s="22"/>
      <c r="AL6073" s="22"/>
      <c r="AO6073" s="22"/>
      <c r="AR6073" s="22"/>
      <c r="AU6073" s="22"/>
      <c r="AX6073" s="22"/>
      <c r="BA6073" s="22"/>
      <c r="BD6073" s="22"/>
    </row>
    <row r="6074" spans="2:56" x14ac:dyDescent="0.3">
      <c r="B6074" s="22"/>
      <c r="C6074" s="55"/>
      <c r="D6074" s="44"/>
      <c r="G6074" s="22"/>
      <c r="H6074" s="44"/>
      <c r="I6074" s="67"/>
      <c r="J6074" s="67"/>
      <c r="K6074" s="4"/>
      <c r="N6074" s="22"/>
      <c r="Q6074" s="22"/>
      <c r="T6074" s="22"/>
      <c r="W6074" s="22"/>
      <c r="Z6074" s="22"/>
      <c r="AC6074" s="22"/>
      <c r="AF6074" s="22"/>
      <c r="AI6074" s="22"/>
      <c r="AL6074" s="22"/>
      <c r="AO6074" s="22"/>
      <c r="AR6074" s="22"/>
      <c r="AU6074" s="22"/>
      <c r="AX6074" s="22"/>
      <c r="BA6074" s="22"/>
      <c r="BD6074" s="22"/>
    </row>
    <row r="6075" spans="2:56" x14ac:dyDescent="0.3">
      <c r="B6075" s="22"/>
      <c r="C6075" s="55"/>
      <c r="D6075" s="44"/>
      <c r="G6075" s="22"/>
      <c r="H6075" s="44"/>
      <c r="I6075" s="67"/>
      <c r="J6075" s="67"/>
      <c r="K6075" s="4"/>
      <c r="N6075" s="22"/>
      <c r="Q6075" s="22"/>
      <c r="T6075" s="22"/>
      <c r="W6075" s="22"/>
      <c r="Z6075" s="22"/>
      <c r="AC6075" s="22"/>
      <c r="AF6075" s="22"/>
      <c r="AI6075" s="22"/>
      <c r="AL6075" s="22"/>
      <c r="AO6075" s="22"/>
      <c r="AR6075" s="22"/>
      <c r="AU6075" s="22"/>
      <c r="AX6075" s="22"/>
      <c r="BA6075" s="22"/>
      <c r="BD6075" s="22"/>
    </row>
    <row r="6076" spans="2:56" x14ac:dyDescent="0.3">
      <c r="B6076" s="22"/>
      <c r="C6076" s="55"/>
      <c r="D6076" s="44"/>
      <c r="G6076" s="22"/>
      <c r="H6076" s="44"/>
      <c r="I6076" s="67"/>
      <c r="J6076" s="67"/>
      <c r="K6076" s="4"/>
      <c r="N6076" s="22"/>
      <c r="Q6076" s="22"/>
      <c r="T6076" s="22"/>
      <c r="W6076" s="22"/>
      <c r="Z6076" s="22"/>
      <c r="AC6076" s="22"/>
      <c r="AF6076" s="22"/>
      <c r="AI6076" s="22"/>
      <c r="AL6076" s="22"/>
      <c r="AO6076" s="22"/>
      <c r="AR6076" s="22"/>
      <c r="AU6076" s="22"/>
      <c r="AX6076" s="22"/>
      <c r="BA6076" s="22"/>
      <c r="BD6076" s="22"/>
    </row>
    <row r="6077" spans="2:56" x14ac:dyDescent="0.3">
      <c r="B6077" s="22"/>
      <c r="C6077" s="55"/>
      <c r="D6077" s="44"/>
      <c r="G6077" s="22"/>
      <c r="H6077" s="44"/>
      <c r="I6077" s="67"/>
      <c r="J6077" s="67"/>
      <c r="K6077" s="4"/>
      <c r="N6077" s="22"/>
      <c r="Q6077" s="22"/>
      <c r="T6077" s="22"/>
      <c r="W6077" s="22"/>
      <c r="Z6077" s="22"/>
      <c r="AC6077" s="22"/>
      <c r="AF6077" s="22"/>
      <c r="AI6077" s="22"/>
      <c r="AL6077" s="22"/>
      <c r="AO6077" s="22"/>
      <c r="AR6077" s="22"/>
      <c r="AU6077" s="22"/>
      <c r="AX6077" s="22"/>
      <c r="BA6077" s="22"/>
      <c r="BD6077" s="22"/>
    </row>
    <row r="6078" spans="2:56" x14ac:dyDescent="0.3">
      <c r="B6078" s="22"/>
      <c r="C6078" s="55"/>
      <c r="D6078" s="44"/>
      <c r="G6078" s="22"/>
      <c r="H6078" s="44"/>
      <c r="I6078" s="67"/>
      <c r="J6078" s="67"/>
      <c r="K6078" s="4"/>
      <c r="N6078" s="22"/>
      <c r="Q6078" s="22"/>
      <c r="T6078" s="22"/>
      <c r="W6078" s="22"/>
      <c r="Z6078" s="22"/>
      <c r="AC6078" s="22"/>
      <c r="AF6078" s="22"/>
      <c r="AI6078" s="22"/>
      <c r="AL6078" s="22"/>
      <c r="AO6078" s="22"/>
      <c r="AR6078" s="22"/>
      <c r="AU6078" s="22"/>
      <c r="AX6078" s="22"/>
      <c r="BA6078" s="22"/>
      <c r="BD6078" s="22"/>
    </row>
    <row r="6079" spans="2:56" x14ac:dyDescent="0.3">
      <c r="B6079" s="22"/>
      <c r="C6079" s="55"/>
      <c r="D6079" s="44"/>
      <c r="G6079" s="22"/>
      <c r="H6079" s="44"/>
      <c r="I6079" s="67"/>
      <c r="J6079" s="67"/>
      <c r="K6079" s="4"/>
      <c r="N6079" s="22"/>
      <c r="Q6079" s="22"/>
      <c r="T6079" s="22"/>
      <c r="W6079" s="22"/>
      <c r="Z6079" s="22"/>
      <c r="AC6079" s="22"/>
      <c r="AF6079" s="22"/>
      <c r="AI6079" s="22"/>
      <c r="AL6079" s="22"/>
      <c r="AO6079" s="22"/>
      <c r="AR6079" s="22"/>
      <c r="AU6079" s="22"/>
      <c r="AX6079" s="22"/>
      <c r="BA6079" s="22"/>
      <c r="BD6079" s="22"/>
    </row>
    <row r="6080" spans="2:56" x14ac:dyDescent="0.3">
      <c r="B6080" s="22"/>
      <c r="C6080" s="55"/>
      <c r="D6080" s="44"/>
      <c r="G6080" s="22"/>
      <c r="H6080" s="44"/>
      <c r="I6080" s="67"/>
      <c r="J6080" s="67"/>
      <c r="K6080" s="4"/>
      <c r="N6080" s="22"/>
      <c r="Q6080" s="22"/>
      <c r="T6080" s="22"/>
      <c r="W6080" s="22"/>
      <c r="Z6080" s="22"/>
      <c r="AC6080" s="22"/>
      <c r="AF6080" s="22"/>
      <c r="AI6080" s="22"/>
      <c r="AL6080" s="22"/>
      <c r="AO6080" s="22"/>
      <c r="AR6080" s="22"/>
      <c r="AU6080" s="22"/>
      <c r="AX6080" s="22"/>
      <c r="BA6080" s="22"/>
      <c r="BD6080" s="22"/>
    </row>
    <row r="6081" spans="2:56" x14ac:dyDescent="0.3">
      <c r="B6081" s="22"/>
      <c r="C6081" s="55"/>
      <c r="D6081" s="44"/>
      <c r="G6081" s="22"/>
      <c r="H6081" s="44"/>
      <c r="I6081" s="67"/>
      <c r="J6081" s="67"/>
      <c r="K6081" s="4"/>
      <c r="N6081" s="22"/>
      <c r="Q6081" s="22"/>
      <c r="T6081" s="22"/>
      <c r="W6081" s="22"/>
      <c r="Z6081" s="22"/>
      <c r="AC6081" s="22"/>
      <c r="AF6081" s="22"/>
      <c r="AI6081" s="22"/>
      <c r="AL6081" s="22"/>
      <c r="AO6081" s="22"/>
      <c r="AR6081" s="22"/>
      <c r="AU6081" s="22"/>
      <c r="AX6081" s="22"/>
      <c r="BA6081" s="22"/>
      <c r="BD6081" s="22"/>
    </row>
    <row r="6082" spans="2:56" x14ac:dyDescent="0.3">
      <c r="B6082" s="22"/>
      <c r="C6082" s="55"/>
      <c r="D6082" s="44"/>
      <c r="G6082" s="22"/>
      <c r="H6082" s="44"/>
      <c r="I6082" s="67"/>
      <c r="J6082" s="67"/>
      <c r="K6082" s="4"/>
      <c r="N6082" s="22"/>
      <c r="Q6082" s="22"/>
      <c r="T6082" s="22"/>
      <c r="W6082" s="22"/>
      <c r="Z6082" s="22"/>
      <c r="AC6082" s="22"/>
      <c r="AF6082" s="22"/>
      <c r="AI6082" s="22"/>
      <c r="AL6082" s="22"/>
      <c r="AO6082" s="22"/>
      <c r="AR6082" s="22"/>
      <c r="AU6082" s="22"/>
      <c r="AX6082" s="22"/>
      <c r="BA6082" s="22"/>
      <c r="BD6082" s="22"/>
    </row>
    <row r="6083" spans="2:56" x14ac:dyDescent="0.3">
      <c r="B6083" s="22"/>
      <c r="C6083" s="55"/>
      <c r="D6083" s="44"/>
      <c r="G6083" s="22"/>
      <c r="H6083" s="44"/>
      <c r="I6083" s="67"/>
      <c r="J6083" s="67"/>
      <c r="K6083" s="4"/>
      <c r="N6083" s="22"/>
      <c r="Q6083" s="22"/>
      <c r="T6083" s="22"/>
      <c r="W6083" s="22"/>
      <c r="Z6083" s="22"/>
      <c r="AC6083" s="22"/>
      <c r="AF6083" s="22"/>
      <c r="AI6083" s="22"/>
      <c r="AL6083" s="22"/>
      <c r="AO6083" s="22"/>
      <c r="AR6083" s="22"/>
      <c r="AU6083" s="22"/>
      <c r="AX6083" s="22"/>
      <c r="BA6083" s="22"/>
      <c r="BD6083" s="22"/>
    </row>
    <row r="6084" spans="2:56" x14ac:dyDescent="0.3">
      <c r="B6084" s="22"/>
      <c r="C6084" s="55"/>
      <c r="D6084" s="44"/>
      <c r="G6084" s="22"/>
      <c r="H6084" s="44"/>
      <c r="I6084" s="67"/>
      <c r="J6084" s="67"/>
      <c r="K6084" s="4"/>
      <c r="N6084" s="22"/>
      <c r="Q6084" s="22"/>
      <c r="T6084" s="22"/>
      <c r="W6084" s="22"/>
      <c r="Z6084" s="22"/>
      <c r="AC6084" s="22"/>
      <c r="AF6084" s="22"/>
      <c r="AI6084" s="22"/>
      <c r="AL6084" s="22"/>
      <c r="AO6084" s="22"/>
      <c r="AR6084" s="22"/>
      <c r="AU6084" s="22"/>
      <c r="AX6084" s="22"/>
      <c r="BA6084" s="22"/>
      <c r="BD6084" s="22"/>
    </row>
    <row r="6085" spans="2:56" x14ac:dyDescent="0.3">
      <c r="B6085" s="22"/>
      <c r="C6085" s="55"/>
      <c r="D6085" s="44"/>
      <c r="G6085" s="22"/>
      <c r="H6085" s="44"/>
      <c r="I6085" s="67"/>
      <c r="J6085" s="67"/>
      <c r="K6085" s="4"/>
      <c r="N6085" s="22"/>
      <c r="Q6085" s="22"/>
      <c r="T6085" s="22"/>
      <c r="W6085" s="22"/>
      <c r="Z6085" s="22"/>
      <c r="AC6085" s="22"/>
      <c r="AF6085" s="22"/>
      <c r="AI6085" s="22"/>
      <c r="AL6085" s="22"/>
      <c r="AO6085" s="22"/>
      <c r="AR6085" s="22"/>
      <c r="AU6085" s="22"/>
      <c r="AX6085" s="22"/>
      <c r="BA6085" s="22"/>
      <c r="BD6085" s="22"/>
    </row>
    <row r="6086" spans="2:56" x14ac:dyDescent="0.3">
      <c r="B6086" s="22"/>
      <c r="C6086" s="55"/>
      <c r="D6086" s="44"/>
      <c r="G6086" s="22"/>
      <c r="H6086" s="44"/>
      <c r="I6086" s="67"/>
      <c r="J6086" s="67"/>
      <c r="K6086" s="4"/>
      <c r="N6086" s="22"/>
      <c r="Q6086" s="22"/>
      <c r="T6086" s="22"/>
      <c r="W6086" s="22"/>
      <c r="Z6086" s="22"/>
      <c r="AC6086" s="22"/>
      <c r="AF6086" s="22"/>
      <c r="AI6086" s="22"/>
      <c r="AL6086" s="22"/>
      <c r="AO6086" s="22"/>
      <c r="AR6086" s="22"/>
      <c r="AU6086" s="22"/>
      <c r="AX6086" s="22"/>
      <c r="BA6086" s="22"/>
      <c r="BD6086" s="22"/>
    </row>
    <row r="6087" spans="2:56" x14ac:dyDescent="0.3">
      <c r="B6087" s="22"/>
      <c r="C6087" s="55"/>
      <c r="D6087" s="44"/>
      <c r="G6087" s="22"/>
      <c r="H6087" s="44"/>
      <c r="I6087" s="67"/>
      <c r="J6087" s="67"/>
      <c r="K6087" s="4"/>
      <c r="N6087" s="22"/>
      <c r="Q6087" s="22"/>
      <c r="T6087" s="22"/>
      <c r="W6087" s="22"/>
      <c r="Z6087" s="22"/>
      <c r="AC6087" s="22"/>
      <c r="AF6087" s="22"/>
      <c r="AI6087" s="22"/>
      <c r="AL6087" s="22"/>
      <c r="AO6087" s="22"/>
      <c r="AR6087" s="22"/>
      <c r="AU6087" s="22"/>
      <c r="AX6087" s="22"/>
      <c r="BA6087" s="22"/>
      <c r="BD6087" s="22"/>
    </row>
    <row r="6088" spans="2:56" x14ac:dyDescent="0.3">
      <c r="B6088" s="22"/>
      <c r="C6088" s="55"/>
      <c r="D6088" s="44"/>
      <c r="G6088" s="22"/>
      <c r="H6088" s="44"/>
      <c r="I6088" s="67"/>
      <c r="J6088" s="67"/>
      <c r="K6088" s="4"/>
      <c r="N6088" s="22"/>
      <c r="Q6088" s="22"/>
      <c r="T6088" s="22"/>
      <c r="W6088" s="22"/>
      <c r="Z6088" s="22"/>
      <c r="AC6088" s="22"/>
      <c r="AF6088" s="22"/>
      <c r="AI6088" s="22"/>
      <c r="AL6088" s="22"/>
      <c r="AO6088" s="22"/>
      <c r="AR6088" s="22"/>
      <c r="AU6088" s="22"/>
      <c r="AX6088" s="22"/>
      <c r="BA6088" s="22"/>
      <c r="BD6088" s="22"/>
    </row>
    <row r="6089" spans="2:56" x14ac:dyDescent="0.3">
      <c r="B6089" s="22"/>
      <c r="C6089" s="55"/>
      <c r="D6089" s="44"/>
      <c r="G6089" s="22"/>
      <c r="H6089" s="44"/>
      <c r="I6089" s="67"/>
      <c r="J6089" s="67"/>
      <c r="K6089" s="4"/>
      <c r="N6089" s="22"/>
      <c r="Q6089" s="22"/>
      <c r="T6089" s="22"/>
      <c r="W6089" s="22"/>
      <c r="Z6089" s="22"/>
      <c r="AC6089" s="22"/>
      <c r="AF6089" s="22"/>
      <c r="AI6089" s="22"/>
      <c r="AL6089" s="22"/>
      <c r="AO6089" s="22"/>
      <c r="AR6089" s="22"/>
      <c r="AU6089" s="22"/>
      <c r="AX6089" s="22"/>
      <c r="BA6089" s="22"/>
      <c r="BD6089" s="22"/>
    </row>
    <row r="6090" spans="2:56" x14ac:dyDescent="0.3">
      <c r="B6090" s="22"/>
      <c r="C6090" s="55"/>
      <c r="D6090" s="44"/>
      <c r="G6090" s="22"/>
      <c r="H6090" s="44"/>
      <c r="I6090" s="67"/>
      <c r="J6090" s="67"/>
      <c r="K6090" s="4"/>
      <c r="N6090" s="22"/>
      <c r="Q6090" s="22"/>
      <c r="T6090" s="22"/>
      <c r="W6090" s="22"/>
      <c r="Z6090" s="22"/>
      <c r="AC6090" s="22"/>
      <c r="AF6090" s="22"/>
      <c r="AI6090" s="22"/>
      <c r="AL6090" s="22"/>
      <c r="AO6090" s="22"/>
      <c r="AR6090" s="22"/>
      <c r="AU6090" s="22"/>
      <c r="AX6090" s="22"/>
      <c r="BA6090" s="22"/>
      <c r="BD6090" s="22"/>
    </row>
    <row r="6091" spans="2:56" x14ac:dyDescent="0.3">
      <c r="B6091" s="22"/>
      <c r="C6091" s="55"/>
      <c r="D6091" s="44"/>
      <c r="G6091" s="22"/>
      <c r="H6091" s="44"/>
      <c r="I6091" s="67"/>
      <c r="J6091" s="67"/>
      <c r="K6091" s="4"/>
      <c r="N6091" s="22"/>
      <c r="Q6091" s="22"/>
      <c r="T6091" s="22"/>
      <c r="W6091" s="22"/>
      <c r="Z6091" s="22"/>
      <c r="AC6091" s="22"/>
      <c r="AF6091" s="22"/>
      <c r="AI6091" s="22"/>
      <c r="AL6091" s="22"/>
      <c r="AO6091" s="22"/>
      <c r="AR6091" s="22"/>
      <c r="AU6091" s="22"/>
      <c r="AX6091" s="22"/>
      <c r="BA6091" s="22"/>
      <c r="BD6091" s="22"/>
    </row>
    <row r="6092" spans="2:56" x14ac:dyDescent="0.3">
      <c r="B6092" s="22"/>
      <c r="C6092" s="55"/>
      <c r="D6092" s="44"/>
      <c r="G6092" s="22"/>
      <c r="H6092" s="44"/>
      <c r="I6092" s="67"/>
      <c r="J6092" s="67"/>
      <c r="K6092" s="4"/>
      <c r="N6092" s="22"/>
      <c r="Q6092" s="22"/>
      <c r="T6092" s="22"/>
      <c r="W6092" s="22"/>
      <c r="Z6092" s="22"/>
      <c r="AC6092" s="22"/>
      <c r="AF6092" s="22"/>
      <c r="AI6092" s="22"/>
      <c r="AL6092" s="22"/>
      <c r="AO6092" s="22"/>
      <c r="AR6092" s="22"/>
      <c r="AU6092" s="22"/>
      <c r="AX6092" s="22"/>
      <c r="BA6092" s="22"/>
      <c r="BD6092" s="22"/>
    </row>
    <row r="6093" spans="2:56" x14ac:dyDescent="0.3">
      <c r="B6093" s="22"/>
      <c r="C6093" s="55"/>
      <c r="D6093" s="44"/>
      <c r="G6093" s="22"/>
      <c r="H6093" s="44"/>
      <c r="I6093" s="67"/>
      <c r="J6093" s="67"/>
      <c r="K6093" s="4"/>
      <c r="N6093" s="22"/>
      <c r="Q6093" s="22"/>
      <c r="T6093" s="22"/>
      <c r="W6093" s="22"/>
      <c r="Z6093" s="22"/>
      <c r="AC6093" s="22"/>
      <c r="AF6093" s="22"/>
      <c r="AI6093" s="22"/>
      <c r="AL6093" s="22"/>
      <c r="AO6093" s="22"/>
      <c r="AR6093" s="22"/>
      <c r="AU6093" s="22"/>
      <c r="AX6093" s="22"/>
      <c r="BA6093" s="22"/>
      <c r="BD6093" s="22"/>
    </row>
    <row r="6094" spans="2:56" x14ac:dyDescent="0.3">
      <c r="B6094" s="22"/>
      <c r="C6094" s="55"/>
      <c r="D6094" s="44"/>
      <c r="G6094" s="22"/>
      <c r="H6094" s="44"/>
      <c r="I6094" s="67"/>
      <c r="J6094" s="67"/>
      <c r="K6094" s="4"/>
      <c r="N6094" s="22"/>
      <c r="Q6094" s="22"/>
      <c r="T6094" s="22"/>
      <c r="W6094" s="22"/>
      <c r="Z6094" s="22"/>
      <c r="AC6094" s="22"/>
      <c r="AF6094" s="22"/>
      <c r="AI6094" s="22"/>
      <c r="AL6094" s="22"/>
      <c r="AO6094" s="22"/>
      <c r="AR6094" s="22"/>
      <c r="AU6094" s="22"/>
      <c r="AX6094" s="22"/>
      <c r="BA6094" s="22"/>
      <c r="BD6094" s="22"/>
    </row>
    <row r="6095" spans="2:56" x14ac:dyDescent="0.3">
      <c r="B6095" s="22"/>
      <c r="C6095" s="55"/>
      <c r="D6095" s="44"/>
      <c r="G6095" s="22"/>
      <c r="H6095" s="44"/>
      <c r="I6095" s="67"/>
      <c r="J6095" s="67"/>
      <c r="K6095" s="4"/>
      <c r="N6095" s="22"/>
      <c r="Q6095" s="22"/>
      <c r="T6095" s="22"/>
      <c r="W6095" s="22"/>
      <c r="Z6095" s="22"/>
      <c r="AC6095" s="22"/>
      <c r="AF6095" s="22"/>
      <c r="AI6095" s="22"/>
      <c r="AL6095" s="22"/>
      <c r="AO6095" s="22"/>
      <c r="AR6095" s="22"/>
      <c r="AU6095" s="22"/>
      <c r="AX6095" s="22"/>
      <c r="BA6095" s="22"/>
      <c r="BD6095" s="22"/>
    </row>
    <row r="6096" spans="2:56" x14ac:dyDescent="0.3">
      <c r="B6096" s="22"/>
      <c r="C6096" s="55"/>
      <c r="D6096" s="44"/>
      <c r="G6096" s="22"/>
      <c r="H6096" s="44"/>
      <c r="I6096" s="67"/>
      <c r="J6096" s="67"/>
      <c r="K6096" s="4"/>
      <c r="N6096" s="22"/>
      <c r="Q6096" s="22"/>
      <c r="T6096" s="22"/>
      <c r="W6096" s="22"/>
      <c r="Z6096" s="22"/>
      <c r="AC6096" s="22"/>
      <c r="AF6096" s="22"/>
      <c r="AI6096" s="22"/>
      <c r="AL6096" s="22"/>
      <c r="AO6096" s="22"/>
      <c r="AR6096" s="22"/>
      <c r="AU6096" s="22"/>
      <c r="AX6096" s="22"/>
      <c r="BA6096" s="22"/>
      <c r="BD6096" s="22"/>
    </row>
    <row r="6097" spans="2:56" x14ac:dyDescent="0.3">
      <c r="B6097" s="22"/>
      <c r="C6097" s="55"/>
      <c r="D6097" s="44"/>
      <c r="G6097" s="22"/>
      <c r="H6097" s="44"/>
      <c r="I6097" s="67"/>
      <c r="J6097" s="67"/>
      <c r="K6097" s="4"/>
      <c r="N6097" s="22"/>
      <c r="Q6097" s="22"/>
      <c r="T6097" s="22"/>
      <c r="W6097" s="22"/>
      <c r="Z6097" s="22"/>
      <c r="AC6097" s="22"/>
      <c r="AF6097" s="22"/>
      <c r="AI6097" s="22"/>
      <c r="AL6097" s="22"/>
      <c r="AO6097" s="22"/>
      <c r="AR6097" s="22"/>
      <c r="AU6097" s="22"/>
      <c r="AX6097" s="22"/>
      <c r="BA6097" s="22"/>
      <c r="BD6097" s="22"/>
    </row>
    <row r="6098" spans="2:56" x14ac:dyDescent="0.3">
      <c r="B6098" s="22"/>
      <c r="C6098" s="55"/>
      <c r="D6098" s="44"/>
      <c r="G6098" s="22"/>
      <c r="H6098" s="44"/>
      <c r="I6098" s="67"/>
      <c r="J6098" s="67"/>
      <c r="K6098" s="4"/>
      <c r="N6098" s="22"/>
      <c r="Q6098" s="22"/>
      <c r="T6098" s="22"/>
      <c r="W6098" s="22"/>
      <c r="Z6098" s="22"/>
      <c r="AC6098" s="22"/>
      <c r="AF6098" s="22"/>
      <c r="AI6098" s="22"/>
      <c r="AL6098" s="22"/>
      <c r="AO6098" s="22"/>
      <c r="AR6098" s="22"/>
      <c r="AU6098" s="22"/>
      <c r="AX6098" s="22"/>
      <c r="BA6098" s="22"/>
      <c r="BD6098" s="22"/>
    </row>
    <row r="6099" spans="2:56" x14ac:dyDescent="0.3">
      <c r="B6099" s="22"/>
      <c r="C6099" s="55"/>
      <c r="D6099" s="44"/>
      <c r="G6099" s="22"/>
      <c r="H6099" s="44"/>
      <c r="I6099" s="67"/>
      <c r="J6099" s="67"/>
      <c r="K6099" s="4"/>
      <c r="N6099" s="22"/>
      <c r="Q6099" s="22"/>
      <c r="T6099" s="22"/>
      <c r="W6099" s="22"/>
      <c r="Z6099" s="22"/>
      <c r="AC6099" s="22"/>
      <c r="AF6099" s="22"/>
      <c r="AI6099" s="22"/>
      <c r="AL6099" s="22"/>
      <c r="AO6099" s="22"/>
      <c r="AR6099" s="22"/>
      <c r="AU6099" s="22"/>
      <c r="AX6099" s="22"/>
      <c r="BA6099" s="22"/>
      <c r="BD6099" s="22"/>
    </row>
    <row r="6100" spans="2:56" x14ac:dyDescent="0.3">
      <c r="B6100" s="22"/>
      <c r="C6100" s="55"/>
      <c r="D6100" s="44"/>
      <c r="G6100" s="22"/>
      <c r="H6100" s="44"/>
      <c r="I6100" s="67"/>
      <c r="J6100" s="67"/>
      <c r="K6100" s="4"/>
      <c r="N6100" s="22"/>
      <c r="Q6100" s="22"/>
      <c r="T6100" s="22"/>
      <c r="W6100" s="22"/>
      <c r="Z6100" s="22"/>
      <c r="AC6100" s="22"/>
      <c r="AF6100" s="22"/>
      <c r="AI6100" s="22"/>
      <c r="AL6100" s="22"/>
      <c r="AO6100" s="22"/>
      <c r="AR6100" s="22"/>
      <c r="AU6100" s="22"/>
      <c r="AX6100" s="22"/>
      <c r="BA6100" s="22"/>
      <c r="BD6100" s="22"/>
    </row>
    <row r="6101" spans="2:56" x14ac:dyDescent="0.3">
      <c r="B6101" s="22"/>
      <c r="C6101" s="55"/>
      <c r="D6101" s="44"/>
      <c r="G6101" s="22"/>
      <c r="H6101" s="44"/>
      <c r="I6101" s="67"/>
      <c r="J6101" s="67"/>
      <c r="K6101" s="4"/>
      <c r="N6101" s="22"/>
      <c r="Q6101" s="22"/>
      <c r="T6101" s="22"/>
      <c r="W6101" s="22"/>
      <c r="Z6101" s="22"/>
      <c r="AC6101" s="22"/>
      <c r="AF6101" s="22"/>
      <c r="AI6101" s="22"/>
      <c r="AL6101" s="22"/>
      <c r="AO6101" s="22"/>
      <c r="AR6101" s="22"/>
      <c r="AU6101" s="22"/>
      <c r="AX6101" s="22"/>
      <c r="BA6101" s="22"/>
      <c r="BD6101" s="22"/>
    </row>
    <row r="6102" spans="2:56" x14ac:dyDescent="0.3">
      <c r="B6102" s="22"/>
      <c r="C6102" s="55"/>
      <c r="D6102" s="44"/>
      <c r="G6102" s="22"/>
      <c r="H6102" s="44"/>
      <c r="I6102" s="67"/>
      <c r="J6102" s="67"/>
      <c r="K6102" s="4"/>
      <c r="N6102" s="22"/>
      <c r="Q6102" s="22"/>
      <c r="T6102" s="22"/>
      <c r="W6102" s="22"/>
      <c r="Z6102" s="22"/>
      <c r="AC6102" s="22"/>
      <c r="AF6102" s="22"/>
      <c r="AI6102" s="22"/>
      <c r="AL6102" s="22"/>
      <c r="AO6102" s="22"/>
      <c r="AR6102" s="22"/>
      <c r="AU6102" s="22"/>
      <c r="AX6102" s="22"/>
      <c r="BA6102" s="22"/>
      <c r="BD6102" s="22"/>
    </row>
    <row r="6103" spans="2:56" x14ac:dyDescent="0.3">
      <c r="B6103" s="22"/>
      <c r="C6103" s="55"/>
      <c r="D6103" s="44"/>
      <c r="G6103" s="22"/>
      <c r="H6103" s="44"/>
      <c r="I6103" s="67"/>
      <c r="J6103" s="67"/>
      <c r="K6103" s="4"/>
      <c r="N6103" s="22"/>
      <c r="Q6103" s="22"/>
      <c r="T6103" s="22"/>
      <c r="W6103" s="22"/>
      <c r="Z6103" s="22"/>
      <c r="AC6103" s="22"/>
      <c r="AF6103" s="22"/>
      <c r="AI6103" s="22"/>
      <c r="AL6103" s="22"/>
      <c r="AO6103" s="22"/>
      <c r="AR6103" s="22"/>
      <c r="AU6103" s="22"/>
      <c r="AX6103" s="22"/>
      <c r="BA6103" s="22"/>
      <c r="BD6103" s="22"/>
    </row>
    <row r="6104" spans="2:56" x14ac:dyDescent="0.3">
      <c r="B6104" s="22"/>
      <c r="C6104" s="55"/>
      <c r="D6104" s="44"/>
      <c r="G6104" s="22"/>
      <c r="H6104" s="44"/>
      <c r="I6104" s="67"/>
      <c r="J6104" s="67"/>
      <c r="K6104" s="4"/>
      <c r="N6104" s="22"/>
      <c r="Q6104" s="22"/>
      <c r="T6104" s="22"/>
      <c r="W6104" s="22"/>
      <c r="Z6104" s="22"/>
      <c r="AC6104" s="22"/>
      <c r="AF6104" s="22"/>
      <c r="AI6104" s="22"/>
      <c r="AL6104" s="22"/>
      <c r="AO6104" s="22"/>
      <c r="AR6104" s="22"/>
      <c r="AU6104" s="22"/>
      <c r="AX6104" s="22"/>
      <c r="BA6104" s="22"/>
      <c r="BD6104" s="22"/>
    </row>
    <row r="6105" spans="2:56" x14ac:dyDescent="0.3">
      <c r="B6105" s="22"/>
      <c r="C6105" s="55"/>
      <c r="D6105" s="44"/>
      <c r="G6105" s="22"/>
      <c r="H6105" s="44"/>
      <c r="I6105" s="67"/>
      <c r="J6105" s="67"/>
      <c r="K6105" s="4"/>
      <c r="N6105" s="22"/>
      <c r="Q6105" s="22"/>
      <c r="T6105" s="22"/>
      <c r="W6105" s="22"/>
      <c r="Z6105" s="22"/>
      <c r="AC6105" s="22"/>
      <c r="AF6105" s="22"/>
      <c r="AI6105" s="22"/>
      <c r="AL6105" s="22"/>
      <c r="AO6105" s="22"/>
      <c r="AR6105" s="22"/>
      <c r="AU6105" s="22"/>
      <c r="AX6105" s="22"/>
      <c r="BA6105" s="22"/>
      <c r="BD6105" s="22"/>
    </row>
    <row r="6106" spans="2:56" x14ac:dyDescent="0.3">
      <c r="B6106" s="22"/>
      <c r="C6106" s="55"/>
      <c r="D6106" s="44"/>
      <c r="G6106" s="22"/>
      <c r="H6106" s="44"/>
      <c r="I6106" s="67"/>
      <c r="J6106" s="67"/>
      <c r="K6106" s="4"/>
      <c r="N6106" s="22"/>
      <c r="Q6106" s="22"/>
      <c r="T6106" s="22"/>
      <c r="W6106" s="22"/>
      <c r="Z6106" s="22"/>
      <c r="AC6106" s="22"/>
      <c r="AF6106" s="22"/>
      <c r="AI6106" s="22"/>
      <c r="AL6106" s="22"/>
      <c r="AO6106" s="22"/>
      <c r="AR6106" s="22"/>
      <c r="AU6106" s="22"/>
      <c r="AX6106" s="22"/>
      <c r="BA6106" s="22"/>
      <c r="BD6106" s="22"/>
    </row>
    <row r="6107" spans="2:56" x14ac:dyDescent="0.3">
      <c r="B6107" s="22"/>
      <c r="C6107" s="55"/>
      <c r="D6107" s="44"/>
      <c r="G6107" s="22"/>
      <c r="H6107" s="44"/>
      <c r="I6107" s="67"/>
      <c r="J6107" s="67"/>
      <c r="K6107" s="4"/>
      <c r="N6107" s="22"/>
      <c r="Q6107" s="22"/>
      <c r="T6107" s="22"/>
      <c r="W6107" s="22"/>
      <c r="Z6107" s="22"/>
      <c r="AC6107" s="22"/>
      <c r="AF6107" s="22"/>
      <c r="AI6107" s="22"/>
      <c r="AL6107" s="22"/>
      <c r="AO6107" s="22"/>
      <c r="AR6107" s="22"/>
      <c r="AU6107" s="22"/>
      <c r="AX6107" s="22"/>
      <c r="BA6107" s="22"/>
      <c r="BD6107" s="22"/>
    </row>
    <row r="6108" spans="2:56" x14ac:dyDescent="0.3">
      <c r="B6108" s="22"/>
      <c r="C6108" s="55"/>
      <c r="D6108" s="44"/>
      <c r="G6108" s="22"/>
      <c r="H6108" s="44"/>
      <c r="I6108" s="67"/>
      <c r="J6108" s="67"/>
      <c r="K6108" s="4"/>
      <c r="N6108" s="22"/>
      <c r="Q6108" s="22"/>
      <c r="T6108" s="22"/>
      <c r="W6108" s="22"/>
      <c r="Z6108" s="22"/>
      <c r="AC6108" s="22"/>
      <c r="AF6108" s="22"/>
      <c r="AI6108" s="22"/>
      <c r="AL6108" s="22"/>
      <c r="AO6108" s="22"/>
      <c r="AR6108" s="22"/>
      <c r="AU6108" s="22"/>
      <c r="AX6108" s="22"/>
      <c r="BA6108" s="22"/>
      <c r="BD6108" s="22"/>
    </row>
    <row r="6109" spans="2:56" x14ac:dyDescent="0.3">
      <c r="B6109" s="22"/>
      <c r="C6109" s="55"/>
      <c r="D6109" s="44"/>
      <c r="G6109" s="22"/>
      <c r="H6109" s="44"/>
      <c r="I6109" s="67"/>
      <c r="J6109" s="67"/>
      <c r="K6109" s="4"/>
      <c r="N6109" s="22"/>
      <c r="Q6109" s="22"/>
      <c r="T6109" s="22"/>
      <c r="W6109" s="22"/>
      <c r="Z6109" s="22"/>
      <c r="AC6109" s="22"/>
      <c r="AF6109" s="22"/>
      <c r="AI6109" s="22"/>
      <c r="AL6109" s="22"/>
      <c r="AO6109" s="22"/>
      <c r="AR6109" s="22"/>
      <c r="AU6109" s="22"/>
      <c r="AX6109" s="22"/>
      <c r="BA6109" s="22"/>
      <c r="BD6109" s="22"/>
    </row>
    <row r="6110" spans="2:56" x14ac:dyDescent="0.3">
      <c r="B6110" s="22"/>
      <c r="C6110" s="55"/>
      <c r="D6110" s="44"/>
      <c r="G6110" s="22"/>
      <c r="H6110" s="44"/>
      <c r="I6110" s="67"/>
      <c r="J6110" s="67"/>
      <c r="K6110" s="4"/>
      <c r="N6110" s="22"/>
      <c r="Q6110" s="22"/>
      <c r="T6110" s="22"/>
      <c r="W6110" s="22"/>
      <c r="Z6110" s="22"/>
      <c r="AC6110" s="22"/>
      <c r="AF6110" s="22"/>
      <c r="AI6110" s="22"/>
      <c r="AL6110" s="22"/>
      <c r="AO6110" s="22"/>
      <c r="AR6110" s="22"/>
      <c r="AU6110" s="22"/>
      <c r="AX6110" s="22"/>
      <c r="BA6110" s="22"/>
      <c r="BD6110" s="22"/>
    </row>
    <row r="6111" spans="2:56" x14ac:dyDescent="0.3">
      <c r="B6111" s="22"/>
      <c r="C6111" s="55"/>
      <c r="D6111" s="44"/>
      <c r="G6111" s="22"/>
      <c r="H6111" s="44"/>
      <c r="I6111" s="67"/>
      <c r="J6111" s="67"/>
      <c r="K6111" s="4"/>
      <c r="N6111" s="22"/>
      <c r="Q6111" s="22"/>
      <c r="T6111" s="22"/>
      <c r="W6111" s="22"/>
      <c r="Z6111" s="22"/>
      <c r="AC6111" s="22"/>
      <c r="AF6111" s="22"/>
      <c r="AI6111" s="22"/>
      <c r="AL6111" s="22"/>
      <c r="AO6111" s="22"/>
      <c r="AR6111" s="22"/>
      <c r="AU6111" s="22"/>
      <c r="AX6111" s="22"/>
      <c r="BA6111" s="22"/>
      <c r="BD6111" s="22"/>
    </row>
    <row r="6112" spans="2:56" x14ac:dyDescent="0.3">
      <c r="B6112" s="22"/>
      <c r="C6112" s="55"/>
      <c r="D6112" s="44"/>
      <c r="G6112" s="22"/>
      <c r="H6112" s="44"/>
      <c r="I6112" s="67"/>
      <c r="J6112" s="67"/>
      <c r="K6112" s="4"/>
      <c r="N6112" s="22"/>
      <c r="Q6112" s="22"/>
      <c r="T6112" s="22"/>
      <c r="W6112" s="22"/>
      <c r="Z6112" s="22"/>
      <c r="AC6112" s="22"/>
      <c r="AF6112" s="22"/>
      <c r="AI6112" s="22"/>
      <c r="AL6112" s="22"/>
      <c r="AO6112" s="22"/>
      <c r="AR6112" s="22"/>
      <c r="AU6112" s="22"/>
      <c r="AX6112" s="22"/>
      <c r="BA6112" s="22"/>
      <c r="BD6112" s="22"/>
    </row>
    <row r="6113" spans="2:56" x14ac:dyDescent="0.3">
      <c r="B6113" s="22"/>
      <c r="C6113" s="55"/>
      <c r="D6113" s="44"/>
      <c r="G6113" s="22"/>
      <c r="H6113" s="44"/>
      <c r="I6113" s="67"/>
      <c r="J6113" s="67"/>
      <c r="K6113" s="4"/>
      <c r="N6113" s="22"/>
      <c r="Q6113" s="22"/>
      <c r="T6113" s="22"/>
      <c r="W6113" s="22"/>
      <c r="Z6113" s="22"/>
      <c r="AC6113" s="22"/>
      <c r="AF6113" s="22"/>
      <c r="AI6113" s="22"/>
      <c r="AL6113" s="22"/>
      <c r="AO6113" s="22"/>
      <c r="AR6113" s="22"/>
      <c r="AU6113" s="22"/>
      <c r="AX6113" s="22"/>
      <c r="BA6113" s="22"/>
      <c r="BD6113" s="22"/>
    </row>
    <row r="6114" spans="2:56" x14ac:dyDescent="0.3">
      <c r="B6114" s="22"/>
      <c r="C6114" s="55"/>
      <c r="D6114" s="44"/>
      <c r="G6114" s="22"/>
      <c r="H6114" s="44"/>
      <c r="I6114" s="67"/>
      <c r="J6114" s="67"/>
      <c r="K6114" s="4"/>
      <c r="N6114" s="22"/>
      <c r="Q6114" s="22"/>
      <c r="T6114" s="22"/>
      <c r="W6114" s="22"/>
      <c r="Z6114" s="22"/>
      <c r="AC6114" s="22"/>
      <c r="AF6114" s="22"/>
      <c r="AI6114" s="22"/>
      <c r="AL6114" s="22"/>
      <c r="AO6114" s="22"/>
      <c r="AR6114" s="22"/>
      <c r="AU6114" s="22"/>
      <c r="AX6114" s="22"/>
      <c r="BA6114" s="22"/>
      <c r="BD6114" s="22"/>
    </row>
    <row r="6115" spans="2:56" x14ac:dyDescent="0.3">
      <c r="B6115" s="22"/>
      <c r="C6115" s="55"/>
      <c r="D6115" s="44"/>
      <c r="G6115" s="22"/>
      <c r="H6115" s="44"/>
      <c r="I6115" s="67"/>
      <c r="J6115" s="67"/>
      <c r="K6115" s="4"/>
      <c r="N6115" s="22"/>
      <c r="Q6115" s="22"/>
      <c r="T6115" s="22"/>
      <c r="W6115" s="22"/>
      <c r="Z6115" s="22"/>
      <c r="AC6115" s="22"/>
      <c r="AF6115" s="22"/>
      <c r="AI6115" s="22"/>
      <c r="AL6115" s="22"/>
      <c r="AO6115" s="22"/>
      <c r="AR6115" s="22"/>
      <c r="AU6115" s="22"/>
      <c r="AX6115" s="22"/>
      <c r="BA6115" s="22"/>
      <c r="BD6115" s="22"/>
    </row>
    <row r="6116" spans="2:56" x14ac:dyDescent="0.3">
      <c r="B6116" s="22"/>
      <c r="C6116" s="55"/>
      <c r="D6116" s="44"/>
      <c r="G6116" s="22"/>
      <c r="H6116" s="44"/>
      <c r="I6116" s="67"/>
      <c r="J6116" s="67"/>
      <c r="K6116" s="4"/>
      <c r="N6116" s="22"/>
      <c r="Q6116" s="22"/>
      <c r="T6116" s="22"/>
      <c r="W6116" s="22"/>
      <c r="Z6116" s="22"/>
      <c r="AC6116" s="22"/>
      <c r="AF6116" s="22"/>
      <c r="AI6116" s="22"/>
      <c r="AL6116" s="22"/>
      <c r="AO6116" s="22"/>
      <c r="AR6116" s="22"/>
      <c r="AU6116" s="22"/>
      <c r="AX6116" s="22"/>
      <c r="BA6116" s="22"/>
      <c r="BD6116" s="22"/>
    </row>
    <row r="6117" spans="2:56" x14ac:dyDescent="0.3">
      <c r="B6117" s="22"/>
      <c r="C6117" s="55"/>
      <c r="D6117" s="44"/>
      <c r="G6117" s="22"/>
      <c r="H6117" s="44"/>
      <c r="I6117" s="67"/>
      <c r="J6117" s="67"/>
      <c r="K6117" s="4"/>
      <c r="N6117" s="22"/>
      <c r="Q6117" s="22"/>
      <c r="T6117" s="22"/>
      <c r="W6117" s="22"/>
      <c r="Z6117" s="22"/>
      <c r="AC6117" s="22"/>
      <c r="AF6117" s="22"/>
      <c r="AI6117" s="22"/>
      <c r="AL6117" s="22"/>
      <c r="AO6117" s="22"/>
      <c r="AR6117" s="22"/>
      <c r="AU6117" s="22"/>
      <c r="AX6117" s="22"/>
      <c r="BA6117" s="22"/>
      <c r="BD6117" s="22"/>
    </row>
    <row r="6118" spans="2:56" x14ac:dyDescent="0.3">
      <c r="B6118" s="22"/>
      <c r="C6118" s="55"/>
      <c r="D6118" s="44"/>
      <c r="G6118" s="22"/>
      <c r="H6118" s="44"/>
      <c r="I6118" s="67"/>
      <c r="J6118" s="67"/>
      <c r="K6118" s="4"/>
      <c r="N6118" s="22"/>
      <c r="Q6118" s="22"/>
      <c r="T6118" s="22"/>
      <c r="W6118" s="22"/>
      <c r="Z6118" s="22"/>
      <c r="AC6118" s="22"/>
      <c r="AF6118" s="22"/>
      <c r="AI6118" s="22"/>
      <c r="AL6118" s="22"/>
      <c r="AO6118" s="22"/>
      <c r="AR6118" s="22"/>
      <c r="AU6118" s="22"/>
      <c r="AX6118" s="22"/>
      <c r="BA6118" s="22"/>
      <c r="BD6118" s="22"/>
    </row>
    <row r="6119" spans="2:56" x14ac:dyDescent="0.3">
      <c r="B6119" s="22"/>
      <c r="C6119" s="55"/>
      <c r="D6119" s="44"/>
      <c r="G6119" s="22"/>
      <c r="H6119" s="44"/>
      <c r="I6119" s="67"/>
      <c r="J6119" s="67"/>
      <c r="K6119" s="4"/>
      <c r="N6119" s="22"/>
      <c r="Q6119" s="22"/>
      <c r="T6119" s="22"/>
      <c r="W6119" s="22"/>
      <c r="Z6119" s="22"/>
      <c r="AC6119" s="22"/>
      <c r="AF6119" s="22"/>
      <c r="AI6119" s="22"/>
      <c r="AL6119" s="22"/>
      <c r="AO6119" s="22"/>
      <c r="AR6119" s="22"/>
      <c r="AU6119" s="22"/>
      <c r="AX6119" s="22"/>
      <c r="BA6119" s="22"/>
      <c r="BD6119" s="22"/>
    </row>
    <row r="6120" spans="2:56" x14ac:dyDescent="0.3">
      <c r="B6120" s="22"/>
      <c r="C6120" s="55"/>
      <c r="D6120" s="44"/>
      <c r="G6120" s="22"/>
      <c r="H6120" s="44"/>
      <c r="I6120" s="67"/>
      <c r="J6120" s="67"/>
      <c r="K6120" s="4"/>
      <c r="N6120" s="22"/>
      <c r="Q6120" s="22"/>
      <c r="T6120" s="22"/>
      <c r="W6120" s="22"/>
      <c r="Z6120" s="22"/>
      <c r="AC6120" s="22"/>
      <c r="AF6120" s="22"/>
      <c r="AI6120" s="22"/>
      <c r="AL6120" s="22"/>
      <c r="AO6120" s="22"/>
      <c r="AR6120" s="22"/>
      <c r="AU6120" s="22"/>
      <c r="AX6120" s="22"/>
      <c r="BA6120" s="22"/>
      <c r="BD6120" s="22"/>
    </row>
    <row r="6121" spans="2:56" x14ac:dyDescent="0.3">
      <c r="B6121" s="22"/>
      <c r="C6121" s="55"/>
      <c r="D6121" s="44"/>
      <c r="G6121" s="22"/>
      <c r="H6121" s="44"/>
      <c r="I6121" s="67"/>
      <c r="J6121" s="67"/>
      <c r="K6121" s="4"/>
      <c r="N6121" s="22"/>
      <c r="Q6121" s="22"/>
      <c r="T6121" s="22"/>
      <c r="W6121" s="22"/>
      <c r="Z6121" s="22"/>
      <c r="AC6121" s="22"/>
      <c r="AF6121" s="22"/>
      <c r="AI6121" s="22"/>
      <c r="AL6121" s="22"/>
      <c r="AO6121" s="22"/>
      <c r="AR6121" s="22"/>
      <c r="AU6121" s="22"/>
      <c r="AX6121" s="22"/>
      <c r="BA6121" s="22"/>
      <c r="BD6121" s="22"/>
    </row>
    <row r="6122" spans="2:56" x14ac:dyDescent="0.3">
      <c r="B6122" s="22"/>
      <c r="C6122" s="55"/>
      <c r="D6122" s="44"/>
      <c r="G6122" s="22"/>
      <c r="H6122" s="44"/>
      <c r="I6122" s="67"/>
      <c r="J6122" s="67"/>
      <c r="K6122" s="4"/>
      <c r="N6122" s="22"/>
      <c r="Q6122" s="22"/>
      <c r="T6122" s="22"/>
      <c r="W6122" s="22"/>
      <c r="Z6122" s="22"/>
      <c r="AC6122" s="22"/>
      <c r="AF6122" s="22"/>
      <c r="AI6122" s="22"/>
      <c r="AL6122" s="22"/>
      <c r="AO6122" s="22"/>
      <c r="AR6122" s="22"/>
      <c r="AU6122" s="22"/>
      <c r="AX6122" s="22"/>
      <c r="BA6122" s="22"/>
      <c r="BD6122" s="22"/>
    </row>
    <row r="6123" spans="2:56" x14ac:dyDescent="0.3">
      <c r="B6123" s="22"/>
      <c r="C6123" s="55"/>
      <c r="D6123" s="44"/>
      <c r="G6123" s="22"/>
      <c r="H6123" s="44"/>
      <c r="I6123" s="67"/>
      <c r="J6123" s="67"/>
      <c r="K6123" s="4"/>
      <c r="N6123" s="22"/>
      <c r="Q6123" s="22"/>
      <c r="T6123" s="22"/>
      <c r="W6123" s="22"/>
      <c r="Z6123" s="22"/>
      <c r="AC6123" s="22"/>
      <c r="AF6123" s="22"/>
      <c r="AI6123" s="22"/>
      <c r="AL6123" s="22"/>
      <c r="AO6123" s="22"/>
      <c r="AR6123" s="22"/>
      <c r="AU6123" s="22"/>
      <c r="AX6123" s="22"/>
      <c r="BA6123" s="22"/>
      <c r="BD6123" s="22"/>
    </row>
    <row r="6124" spans="2:56" x14ac:dyDescent="0.3">
      <c r="B6124" s="22"/>
      <c r="C6124" s="55"/>
      <c r="D6124" s="44"/>
      <c r="G6124" s="22"/>
      <c r="H6124" s="44"/>
      <c r="I6124" s="67"/>
      <c r="J6124" s="67"/>
      <c r="K6124" s="4"/>
      <c r="N6124" s="22"/>
      <c r="Q6124" s="22"/>
      <c r="T6124" s="22"/>
      <c r="W6124" s="22"/>
      <c r="Z6124" s="22"/>
      <c r="AC6124" s="22"/>
      <c r="AF6124" s="22"/>
      <c r="AI6124" s="22"/>
      <c r="AL6124" s="22"/>
      <c r="AO6124" s="22"/>
      <c r="AR6124" s="22"/>
      <c r="AU6124" s="22"/>
      <c r="AX6124" s="22"/>
      <c r="BA6124" s="22"/>
      <c r="BD6124" s="22"/>
    </row>
    <row r="6125" spans="2:56" x14ac:dyDescent="0.3">
      <c r="B6125" s="22"/>
      <c r="C6125" s="55"/>
      <c r="D6125" s="44"/>
      <c r="G6125" s="22"/>
      <c r="H6125" s="44"/>
      <c r="I6125" s="67"/>
      <c r="J6125" s="67"/>
      <c r="K6125" s="4"/>
      <c r="N6125" s="22"/>
      <c r="Q6125" s="22"/>
      <c r="T6125" s="22"/>
      <c r="W6125" s="22"/>
      <c r="Z6125" s="22"/>
      <c r="AC6125" s="22"/>
      <c r="AF6125" s="22"/>
      <c r="AI6125" s="22"/>
      <c r="AL6125" s="22"/>
      <c r="AO6125" s="22"/>
      <c r="AR6125" s="22"/>
      <c r="AU6125" s="22"/>
      <c r="AX6125" s="22"/>
      <c r="BA6125" s="22"/>
      <c r="BD6125" s="22"/>
    </row>
    <row r="6126" spans="2:56" x14ac:dyDescent="0.3">
      <c r="B6126" s="22"/>
      <c r="C6126" s="55"/>
      <c r="D6126" s="44"/>
      <c r="G6126" s="22"/>
      <c r="H6126" s="44"/>
      <c r="I6126" s="67"/>
      <c r="J6126" s="67"/>
      <c r="K6126" s="4"/>
      <c r="N6126" s="22"/>
      <c r="Q6126" s="22"/>
      <c r="T6126" s="22"/>
      <c r="W6126" s="22"/>
      <c r="Z6126" s="22"/>
      <c r="AC6126" s="22"/>
      <c r="AF6126" s="22"/>
      <c r="AI6126" s="22"/>
      <c r="AL6126" s="22"/>
      <c r="AO6126" s="22"/>
      <c r="AR6126" s="22"/>
      <c r="AU6126" s="22"/>
      <c r="AX6126" s="22"/>
      <c r="BA6126" s="22"/>
      <c r="BD6126" s="22"/>
    </row>
    <row r="6127" spans="2:56" x14ac:dyDescent="0.3">
      <c r="B6127" s="22"/>
      <c r="C6127" s="55"/>
      <c r="D6127" s="44"/>
      <c r="G6127" s="22"/>
      <c r="H6127" s="44"/>
      <c r="I6127" s="67"/>
      <c r="J6127" s="67"/>
      <c r="K6127" s="4"/>
      <c r="N6127" s="22"/>
      <c r="Q6127" s="22"/>
      <c r="T6127" s="22"/>
      <c r="W6127" s="22"/>
      <c r="Z6127" s="22"/>
      <c r="AC6127" s="22"/>
      <c r="AF6127" s="22"/>
      <c r="AI6127" s="22"/>
      <c r="AL6127" s="22"/>
      <c r="AO6127" s="22"/>
      <c r="AR6127" s="22"/>
      <c r="AU6127" s="22"/>
      <c r="AX6127" s="22"/>
      <c r="BA6127" s="22"/>
      <c r="BD6127" s="22"/>
    </row>
    <row r="6128" spans="2:56" x14ac:dyDescent="0.3">
      <c r="B6128" s="22"/>
      <c r="C6128" s="55"/>
      <c r="D6128" s="44"/>
      <c r="G6128" s="22"/>
      <c r="H6128" s="44"/>
      <c r="I6128" s="67"/>
      <c r="J6128" s="67"/>
      <c r="K6128" s="4"/>
      <c r="N6128" s="22"/>
      <c r="Q6128" s="22"/>
      <c r="T6128" s="22"/>
      <c r="W6128" s="22"/>
      <c r="Z6128" s="22"/>
      <c r="AC6128" s="22"/>
      <c r="AF6128" s="22"/>
      <c r="AI6128" s="22"/>
      <c r="AL6128" s="22"/>
      <c r="AO6128" s="22"/>
      <c r="AR6128" s="22"/>
      <c r="AU6128" s="22"/>
      <c r="AX6128" s="22"/>
      <c r="BA6128" s="22"/>
      <c r="BD6128" s="22"/>
    </row>
    <row r="6129" spans="2:56" x14ac:dyDescent="0.3">
      <c r="B6129" s="22"/>
      <c r="C6129" s="55"/>
      <c r="D6129" s="44"/>
      <c r="G6129" s="22"/>
      <c r="H6129" s="44"/>
      <c r="I6129" s="67"/>
      <c r="J6129" s="67"/>
      <c r="K6129" s="4"/>
      <c r="N6129" s="22"/>
      <c r="Q6129" s="22"/>
      <c r="T6129" s="22"/>
      <c r="W6129" s="22"/>
      <c r="Z6129" s="22"/>
      <c r="AC6129" s="22"/>
      <c r="AF6129" s="22"/>
      <c r="AI6129" s="22"/>
      <c r="AL6129" s="22"/>
      <c r="AO6129" s="22"/>
      <c r="AR6129" s="22"/>
      <c r="AU6129" s="22"/>
      <c r="AX6129" s="22"/>
      <c r="BA6129" s="22"/>
      <c r="BD6129" s="22"/>
    </row>
    <row r="6130" spans="2:56" x14ac:dyDescent="0.3">
      <c r="B6130" s="22"/>
      <c r="C6130" s="55"/>
      <c r="D6130" s="44"/>
      <c r="G6130" s="22"/>
      <c r="H6130" s="44"/>
      <c r="I6130" s="67"/>
      <c r="J6130" s="67"/>
      <c r="K6130" s="4"/>
      <c r="N6130" s="22"/>
      <c r="Q6130" s="22"/>
      <c r="T6130" s="22"/>
      <c r="W6130" s="22"/>
      <c r="Z6130" s="22"/>
      <c r="AC6130" s="22"/>
      <c r="AF6130" s="22"/>
      <c r="AI6130" s="22"/>
      <c r="AL6130" s="22"/>
      <c r="AO6130" s="22"/>
      <c r="AR6130" s="22"/>
      <c r="AU6130" s="22"/>
      <c r="AX6130" s="22"/>
      <c r="BA6130" s="22"/>
      <c r="BD6130" s="22"/>
    </row>
    <row r="6131" spans="2:56" x14ac:dyDescent="0.3">
      <c r="B6131" s="22"/>
      <c r="C6131" s="55"/>
      <c r="D6131" s="44"/>
      <c r="G6131" s="22"/>
      <c r="H6131" s="44"/>
      <c r="I6131" s="67"/>
      <c r="J6131" s="67"/>
      <c r="K6131" s="4"/>
      <c r="N6131" s="22"/>
      <c r="Q6131" s="22"/>
      <c r="T6131" s="22"/>
      <c r="W6131" s="22"/>
      <c r="Z6131" s="22"/>
      <c r="AC6131" s="22"/>
      <c r="AF6131" s="22"/>
      <c r="AI6131" s="22"/>
      <c r="AL6131" s="22"/>
      <c r="AO6131" s="22"/>
      <c r="AR6131" s="22"/>
      <c r="AU6131" s="22"/>
      <c r="AX6131" s="22"/>
      <c r="BA6131" s="22"/>
      <c r="BD6131" s="22"/>
    </row>
    <row r="6132" spans="2:56" x14ac:dyDescent="0.3">
      <c r="B6132" s="22"/>
      <c r="C6132" s="55"/>
      <c r="D6132" s="44"/>
      <c r="G6132" s="22"/>
      <c r="H6132" s="44"/>
      <c r="I6132" s="67"/>
      <c r="J6132" s="67"/>
      <c r="K6132" s="4"/>
      <c r="N6132" s="22"/>
      <c r="Q6132" s="22"/>
      <c r="T6132" s="22"/>
      <c r="W6132" s="22"/>
      <c r="Z6132" s="22"/>
      <c r="AC6132" s="22"/>
      <c r="AF6132" s="22"/>
      <c r="AI6132" s="22"/>
      <c r="AL6132" s="22"/>
      <c r="AO6132" s="22"/>
      <c r="AR6132" s="22"/>
      <c r="AU6132" s="22"/>
      <c r="AX6132" s="22"/>
      <c r="BA6132" s="22"/>
      <c r="BD6132" s="22"/>
    </row>
    <row r="6133" spans="2:56" x14ac:dyDescent="0.3">
      <c r="B6133" s="22"/>
      <c r="C6133" s="55"/>
      <c r="D6133" s="44"/>
      <c r="G6133" s="22"/>
      <c r="H6133" s="44"/>
      <c r="I6133" s="67"/>
      <c r="J6133" s="67"/>
      <c r="K6133" s="4"/>
      <c r="N6133" s="22"/>
      <c r="Q6133" s="22"/>
      <c r="T6133" s="22"/>
      <c r="W6133" s="22"/>
      <c r="Z6133" s="22"/>
      <c r="AC6133" s="22"/>
      <c r="AF6133" s="22"/>
      <c r="AI6133" s="22"/>
      <c r="AL6133" s="22"/>
      <c r="AO6133" s="22"/>
      <c r="AR6133" s="22"/>
      <c r="AU6133" s="22"/>
      <c r="AX6133" s="22"/>
      <c r="BA6133" s="22"/>
      <c r="BD6133" s="22"/>
    </row>
    <row r="6134" spans="2:56" x14ac:dyDescent="0.3">
      <c r="B6134" s="22"/>
      <c r="C6134" s="55"/>
      <c r="D6134" s="44"/>
      <c r="G6134" s="22"/>
      <c r="H6134" s="44"/>
      <c r="I6134" s="67"/>
      <c r="J6134" s="67"/>
      <c r="K6134" s="4"/>
      <c r="N6134" s="22"/>
      <c r="Q6134" s="22"/>
      <c r="T6134" s="22"/>
      <c r="W6134" s="22"/>
      <c r="Z6134" s="22"/>
      <c r="AC6134" s="22"/>
      <c r="AF6134" s="22"/>
      <c r="AI6134" s="22"/>
      <c r="AL6134" s="22"/>
      <c r="AO6134" s="22"/>
      <c r="AR6134" s="22"/>
      <c r="AU6134" s="22"/>
      <c r="AX6134" s="22"/>
      <c r="BA6134" s="22"/>
      <c r="BD6134" s="22"/>
    </row>
    <row r="6135" spans="2:56" x14ac:dyDescent="0.3">
      <c r="B6135" s="22"/>
      <c r="C6135" s="55"/>
      <c r="D6135" s="44"/>
      <c r="G6135" s="22"/>
      <c r="H6135" s="44"/>
      <c r="I6135" s="67"/>
      <c r="J6135" s="67"/>
      <c r="K6135" s="4"/>
      <c r="N6135" s="22"/>
      <c r="Q6135" s="22"/>
      <c r="T6135" s="22"/>
      <c r="W6135" s="22"/>
      <c r="Z6135" s="22"/>
      <c r="AC6135" s="22"/>
      <c r="AF6135" s="22"/>
      <c r="AI6135" s="22"/>
      <c r="AL6135" s="22"/>
      <c r="AO6135" s="22"/>
      <c r="AR6135" s="22"/>
      <c r="AU6135" s="22"/>
      <c r="AX6135" s="22"/>
      <c r="BA6135" s="22"/>
      <c r="BD6135" s="22"/>
    </row>
    <row r="6136" spans="2:56" x14ac:dyDescent="0.3">
      <c r="B6136" s="22"/>
      <c r="C6136" s="55"/>
      <c r="D6136" s="44"/>
      <c r="G6136" s="22"/>
      <c r="H6136" s="44"/>
      <c r="I6136" s="67"/>
      <c r="J6136" s="67"/>
      <c r="K6136" s="4"/>
      <c r="N6136" s="22"/>
      <c r="Q6136" s="22"/>
      <c r="T6136" s="22"/>
      <c r="W6136" s="22"/>
      <c r="Z6136" s="22"/>
      <c r="AC6136" s="22"/>
      <c r="AF6136" s="22"/>
      <c r="AI6136" s="22"/>
      <c r="AL6136" s="22"/>
      <c r="AO6136" s="22"/>
      <c r="AR6136" s="22"/>
      <c r="AU6136" s="22"/>
      <c r="AX6136" s="22"/>
      <c r="BA6136" s="22"/>
      <c r="BD6136" s="22"/>
    </row>
    <row r="6137" spans="2:56" x14ac:dyDescent="0.3">
      <c r="B6137" s="22"/>
      <c r="C6137" s="55"/>
      <c r="D6137" s="44"/>
      <c r="G6137" s="22"/>
      <c r="H6137" s="44"/>
      <c r="I6137" s="67"/>
      <c r="J6137" s="67"/>
      <c r="K6137" s="4"/>
      <c r="N6137" s="22"/>
      <c r="Q6137" s="22"/>
      <c r="T6137" s="22"/>
      <c r="W6137" s="22"/>
      <c r="Z6137" s="22"/>
      <c r="AC6137" s="22"/>
      <c r="AF6137" s="22"/>
      <c r="AI6137" s="22"/>
      <c r="AL6137" s="22"/>
      <c r="AO6137" s="22"/>
      <c r="AR6137" s="22"/>
      <c r="AU6137" s="22"/>
      <c r="AX6137" s="22"/>
      <c r="BA6137" s="22"/>
      <c r="BD6137" s="22"/>
    </row>
    <row r="6138" spans="2:56" x14ac:dyDescent="0.3">
      <c r="B6138" s="22"/>
      <c r="C6138" s="55"/>
      <c r="D6138" s="44"/>
      <c r="G6138" s="22"/>
      <c r="H6138" s="44"/>
      <c r="I6138" s="67"/>
      <c r="J6138" s="67"/>
      <c r="K6138" s="4"/>
      <c r="N6138" s="22"/>
      <c r="Q6138" s="22"/>
      <c r="T6138" s="22"/>
      <c r="W6138" s="22"/>
      <c r="Z6138" s="22"/>
      <c r="AC6138" s="22"/>
      <c r="AF6138" s="22"/>
      <c r="AI6138" s="22"/>
      <c r="AL6138" s="22"/>
      <c r="AO6138" s="22"/>
      <c r="AR6138" s="22"/>
      <c r="AU6138" s="22"/>
      <c r="AX6138" s="22"/>
      <c r="BA6138" s="22"/>
      <c r="BD6138" s="22"/>
    </row>
    <row r="6139" spans="2:56" x14ac:dyDescent="0.3">
      <c r="B6139" s="22"/>
      <c r="C6139" s="55"/>
      <c r="D6139" s="44"/>
      <c r="G6139" s="22"/>
      <c r="H6139" s="44"/>
      <c r="I6139" s="67"/>
      <c r="J6139" s="67"/>
      <c r="K6139" s="4"/>
      <c r="N6139" s="22"/>
      <c r="Q6139" s="22"/>
      <c r="T6139" s="22"/>
      <c r="W6139" s="22"/>
      <c r="Z6139" s="22"/>
      <c r="AC6139" s="22"/>
      <c r="AF6139" s="22"/>
      <c r="AI6139" s="22"/>
      <c r="AL6139" s="22"/>
      <c r="AO6139" s="22"/>
      <c r="AR6139" s="22"/>
      <c r="AU6139" s="22"/>
      <c r="AX6139" s="22"/>
      <c r="BA6139" s="22"/>
      <c r="BD6139" s="22"/>
    </row>
    <row r="6140" spans="2:56" x14ac:dyDescent="0.3">
      <c r="B6140" s="22"/>
      <c r="C6140" s="55"/>
      <c r="D6140" s="44"/>
      <c r="G6140" s="22"/>
      <c r="H6140" s="44"/>
      <c r="I6140" s="67"/>
      <c r="J6140" s="67"/>
      <c r="K6140" s="4"/>
      <c r="N6140" s="22"/>
      <c r="Q6140" s="22"/>
      <c r="T6140" s="22"/>
      <c r="W6140" s="22"/>
      <c r="Z6140" s="22"/>
      <c r="AC6140" s="22"/>
      <c r="AF6140" s="22"/>
      <c r="AI6140" s="22"/>
      <c r="AL6140" s="22"/>
      <c r="AO6140" s="22"/>
      <c r="AR6140" s="22"/>
      <c r="AU6140" s="22"/>
      <c r="AX6140" s="22"/>
      <c r="BA6140" s="22"/>
      <c r="BD6140" s="22"/>
    </row>
    <row r="6141" spans="2:56" x14ac:dyDescent="0.3">
      <c r="B6141" s="22"/>
      <c r="C6141" s="55"/>
      <c r="D6141" s="44"/>
      <c r="G6141" s="22"/>
      <c r="H6141" s="44"/>
      <c r="I6141" s="67"/>
      <c r="J6141" s="67"/>
      <c r="K6141" s="4"/>
      <c r="N6141" s="22"/>
      <c r="Q6141" s="22"/>
      <c r="T6141" s="22"/>
      <c r="W6141" s="22"/>
      <c r="Z6141" s="22"/>
      <c r="AC6141" s="22"/>
      <c r="AF6141" s="22"/>
      <c r="AI6141" s="22"/>
      <c r="AL6141" s="22"/>
      <c r="AO6141" s="22"/>
      <c r="AR6141" s="22"/>
      <c r="AU6141" s="22"/>
      <c r="AX6141" s="22"/>
      <c r="BA6141" s="22"/>
      <c r="BD6141" s="22"/>
    </row>
    <row r="6142" spans="2:56" x14ac:dyDescent="0.3">
      <c r="B6142" s="22"/>
      <c r="C6142" s="55"/>
      <c r="D6142" s="44"/>
      <c r="G6142" s="22"/>
      <c r="H6142" s="44"/>
      <c r="I6142" s="67"/>
      <c r="J6142" s="67"/>
      <c r="K6142" s="4"/>
      <c r="N6142" s="22"/>
      <c r="Q6142" s="22"/>
      <c r="T6142" s="22"/>
      <c r="W6142" s="22"/>
      <c r="Z6142" s="22"/>
      <c r="AC6142" s="22"/>
      <c r="AF6142" s="22"/>
      <c r="AI6142" s="22"/>
      <c r="AL6142" s="22"/>
      <c r="AO6142" s="22"/>
      <c r="AR6142" s="22"/>
      <c r="AU6142" s="22"/>
      <c r="AX6142" s="22"/>
      <c r="BA6142" s="22"/>
      <c r="BD6142" s="22"/>
    </row>
    <row r="6143" spans="2:56" x14ac:dyDescent="0.3">
      <c r="B6143" s="22"/>
      <c r="C6143" s="55"/>
      <c r="D6143" s="44"/>
      <c r="G6143" s="22"/>
      <c r="H6143" s="44"/>
      <c r="I6143" s="67"/>
      <c r="J6143" s="67"/>
      <c r="K6143" s="4"/>
      <c r="N6143" s="22"/>
      <c r="Q6143" s="22"/>
      <c r="T6143" s="22"/>
      <c r="W6143" s="22"/>
      <c r="Z6143" s="22"/>
      <c r="AC6143" s="22"/>
      <c r="AF6143" s="22"/>
      <c r="AI6143" s="22"/>
      <c r="AL6143" s="22"/>
      <c r="AO6143" s="22"/>
      <c r="AR6143" s="22"/>
      <c r="AU6143" s="22"/>
      <c r="AX6143" s="22"/>
      <c r="BA6143" s="22"/>
      <c r="BD6143" s="22"/>
    </row>
    <row r="6144" spans="2:56" x14ac:dyDescent="0.3">
      <c r="B6144" s="22"/>
      <c r="C6144" s="55"/>
      <c r="D6144" s="44"/>
      <c r="G6144" s="22"/>
      <c r="H6144" s="44"/>
      <c r="I6144" s="67"/>
      <c r="J6144" s="67"/>
      <c r="K6144" s="4"/>
      <c r="N6144" s="22"/>
      <c r="Q6144" s="22"/>
      <c r="T6144" s="22"/>
      <c r="W6144" s="22"/>
      <c r="Z6144" s="22"/>
      <c r="AC6144" s="22"/>
      <c r="AF6144" s="22"/>
      <c r="AI6144" s="22"/>
      <c r="AL6144" s="22"/>
      <c r="AO6144" s="22"/>
      <c r="AR6144" s="22"/>
      <c r="AU6144" s="22"/>
      <c r="AX6144" s="22"/>
      <c r="BA6144" s="22"/>
      <c r="BD6144" s="22"/>
    </row>
    <row r="6145" spans="2:56" x14ac:dyDescent="0.3">
      <c r="B6145" s="22"/>
      <c r="C6145" s="55"/>
      <c r="D6145" s="44"/>
      <c r="G6145" s="22"/>
      <c r="H6145" s="44"/>
      <c r="I6145" s="67"/>
      <c r="J6145" s="67"/>
      <c r="K6145" s="4"/>
      <c r="N6145" s="22"/>
      <c r="Q6145" s="22"/>
      <c r="T6145" s="22"/>
      <c r="W6145" s="22"/>
      <c r="Z6145" s="22"/>
      <c r="AC6145" s="22"/>
      <c r="AF6145" s="22"/>
      <c r="AI6145" s="22"/>
      <c r="AL6145" s="22"/>
      <c r="AO6145" s="22"/>
      <c r="AR6145" s="22"/>
      <c r="AU6145" s="22"/>
      <c r="AX6145" s="22"/>
      <c r="BA6145" s="22"/>
      <c r="BD6145" s="22"/>
    </row>
    <row r="6146" spans="2:56" x14ac:dyDescent="0.3">
      <c r="B6146" s="22"/>
      <c r="C6146" s="55"/>
      <c r="D6146" s="44"/>
      <c r="G6146" s="22"/>
      <c r="H6146" s="44"/>
      <c r="I6146" s="67"/>
      <c r="J6146" s="67"/>
      <c r="K6146" s="4"/>
      <c r="N6146" s="22"/>
      <c r="Q6146" s="22"/>
      <c r="T6146" s="22"/>
      <c r="W6146" s="22"/>
      <c r="Z6146" s="22"/>
      <c r="AC6146" s="22"/>
      <c r="AF6146" s="22"/>
      <c r="AI6146" s="22"/>
      <c r="AL6146" s="22"/>
      <c r="AO6146" s="22"/>
      <c r="AR6146" s="22"/>
      <c r="AU6146" s="22"/>
      <c r="AX6146" s="22"/>
      <c r="BA6146" s="22"/>
      <c r="BD6146" s="22"/>
    </row>
    <row r="6147" spans="2:56" x14ac:dyDescent="0.3">
      <c r="B6147" s="22"/>
      <c r="C6147" s="55"/>
      <c r="D6147" s="44"/>
      <c r="G6147" s="22"/>
      <c r="H6147" s="44"/>
      <c r="I6147" s="67"/>
      <c r="J6147" s="67"/>
      <c r="K6147" s="4"/>
      <c r="N6147" s="22"/>
      <c r="Q6147" s="22"/>
      <c r="T6147" s="22"/>
      <c r="W6147" s="22"/>
      <c r="Z6147" s="22"/>
      <c r="AC6147" s="22"/>
      <c r="AF6147" s="22"/>
      <c r="AI6147" s="22"/>
      <c r="AL6147" s="22"/>
      <c r="AO6147" s="22"/>
      <c r="AR6147" s="22"/>
      <c r="AU6147" s="22"/>
      <c r="AX6147" s="22"/>
      <c r="BA6147" s="22"/>
      <c r="BD6147" s="22"/>
    </row>
    <row r="6148" spans="2:56" x14ac:dyDescent="0.3">
      <c r="B6148" s="22"/>
      <c r="C6148" s="55"/>
      <c r="D6148" s="44"/>
      <c r="G6148" s="22"/>
      <c r="H6148" s="44"/>
      <c r="I6148" s="67"/>
      <c r="J6148" s="67"/>
      <c r="K6148" s="4"/>
      <c r="N6148" s="22"/>
      <c r="Q6148" s="22"/>
      <c r="T6148" s="22"/>
      <c r="W6148" s="22"/>
      <c r="Z6148" s="22"/>
      <c r="AC6148" s="22"/>
      <c r="AF6148" s="22"/>
      <c r="AI6148" s="22"/>
      <c r="AL6148" s="22"/>
      <c r="AO6148" s="22"/>
      <c r="AR6148" s="22"/>
      <c r="AU6148" s="22"/>
      <c r="AX6148" s="22"/>
      <c r="BA6148" s="22"/>
      <c r="BD6148" s="22"/>
    </row>
    <row r="6149" spans="2:56" x14ac:dyDescent="0.3">
      <c r="B6149" s="22"/>
      <c r="C6149" s="55"/>
      <c r="D6149" s="44"/>
      <c r="G6149" s="22"/>
      <c r="H6149" s="44"/>
      <c r="I6149" s="67"/>
      <c r="J6149" s="67"/>
      <c r="K6149" s="4"/>
      <c r="N6149" s="22"/>
      <c r="Q6149" s="22"/>
      <c r="T6149" s="22"/>
      <c r="W6149" s="22"/>
      <c r="Z6149" s="22"/>
      <c r="AC6149" s="22"/>
      <c r="AF6149" s="22"/>
      <c r="AI6149" s="22"/>
      <c r="AL6149" s="22"/>
      <c r="AO6149" s="22"/>
      <c r="AR6149" s="22"/>
      <c r="AU6149" s="22"/>
      <c r="AX6149" s="22"/>
      <c r="BA6149" s="22"/>
      <c r="BD6149" s="22"/>
    </row>
    <row r="6150" spans="2:56" x14ac:dyDescent="0.3">
      <c r="B6150" s="22"/>
      <c r="C6150" s="55"/>
      <c r="D6150" s="44"/>
      <c r="G6150" s="22"/>
      <c r="H6150" s="44"/>
      <c r="I6150" s="67"/>
      <c r="J6150" s="67"/>
      <c r="K6150" s="4"/>
      <c r="N6150" s="22"/>
      <c r="Q6150" s="22"/>
      <c r="T6150" s="22"/>
      <c r="W6150" s="22"/>
      <c r="Z6150" s="22"/>
      <c r="AC6150" s="22"/>
      <c r="AF6150" s="22"/>
      <c r="AI6150" s="22"/>
      <c r="AL6150" s="22"/>
      <c r="AO6150" s="22"/>
      <c r="AR6150" s="22"/>
      <c r="AU6150" s="22"/>
      <c r="AX6150" s="22"/>
      <c r="BA6150" s="22"/>
      <c r="BD6150" s="22"/>
    </row>
    <row r="6151" spans="2:56" x14ac:dyDescent="0.3">
      <c r="B6151" s="22"/>
      <c r="C6151" s="55"/>
      <c r="D6151" s="44"/>
      <c r="G6151" s="22"/>
      <c r="H6151" s="44"/>
      <c r="I6151" s="67"/>
      <c r="J6151" s="67"/>
      <c r="K6151" s="4"/>
      <c r="N6151" s="22"/>
      <c r="Q6151" s="22"/>
      <c r="T6151" s="22"/>
      <c r="W6151" s="22"/>
      <c r="Z6151" s="22"/>
      <c r="AC6151" s="22"/>
      <c r="AF6151" s="22"/>
      <c r="AI6151" s="22"/>
      <c r="AL6151" s="22"/>
      <c r="AO6151" s="22"/>
      <c r="AR6151" s="22"/>
      <c r="AU6151" s="22"/>
      <c r="AX6151" s="22"/>
      <c r="BA6151" s="22"/>
      <c r="BD6151" s="22"/>
    </row>
    <row r="6152" spans="2:56" x14ac:dyDescent="0.3">
      <c r="B6152" s="22"/>
      <c r="C6152" s="55"/>
      <c r="D6152" s="44"/>
      <c r="G6152" s="22"/>
      <c r="H6152" s="44"/>
      <c r="I6152" s="67"/>
      <c r="J6152" s="67"/>
      <c r="K6152" s="4"/>
      <c r="N6152" s="22"/>
      <c r="Q6152" s="22"/>
      <c r="T6152" s="22"/>
      <c r="W6152" s="22"/>
      <c r="Z6152" s="22"/>
      <c r="AC6152" s="22"/>
      <c r="AF6152" s="22"/>
      <c r="AI6152" s="22"/>
      <c r="AL6152" s="22"/>
      <c r="AO6152" s="22"/>
      <c r="AR6152" s="22"/>
      <c r="AU6152" s="22"/>
      <c r="AX6152" s="22"/>
      <c r="BA6152" s="22"/>
      <c r="BD6152" s="22"/>
    </row>
    <row r="6153" spans="2:56" x14ac:dyDescent="0.3">
      <c r="B6153" s="22"/>
      <c r="C6153" s="55"/>
      <c r="D6153" s="44"/>
      <c r="G6153" s="22"/>
      <c r="H6153" s="44"/>
      <c r="I6153" s="67"/>
      <c r="J6153" s="67"/>
      <c r="K6153" s="4"/>
      <c r="N6153" s="22"/>
      <c r="Q6153" s="22"/>
      <c r="T6153" s="22"/>
      <c r="W6153" s="22"/>
      <c r="Z6153" s="22"/>
      <c r="AC6153" s="22"/>
      <c r="AF6153" s="22"/>
      <c r="AI6153" s="22"/>
      <c r="AL6153" s="22"/>
      <c r="AO6153" s="22"/>
      <c r="AR6153" s="22"/>
      <c r="AU6153" s="22"/>
      <c r="AX6153" s="22"/>
      <c r="BA6153" s="22"/>
      <c r="BD6153" s="22"/>
    </row>
    <row r="6154" spans="2:56" x14ac:dyDescent="0.3">
      <c r="B6154" s="22"/>
      <c r="C6154" s="55"/>
      <c r="D6154" s="44"/>
      <c r="G6154" s="22"/>
      <c r="H6154" s="44"/>
      <c r="I6154" s="67"/>
      <c r="J6154" s="67"/>
      <c r="K6154" s="4"/>
      <c r="N6154" s="22"/>
      <c r="Q6154" s="22"/>
      <c r="T6154" s="22"/>
      <c r="W6154" s="22"/>
      <c r="Z6154" s="22"/>
      <c r="AC6154" s="22"/>
      <c r="AF6154" s="22"/>
      <c r="AI6154" s="22"/>
      <c r="AL6154" s="22"/>
      <c r="AO6154" s="22"/>
      <c r="AR6154" s="22"/>
      <c r="AU6154" s="22"/>
      <c r="AX6154" s="22"/>
      <c r="BA6154" s="22"/>
      <c r="BD6154" s="22"/>
    </row>
    <row r="6155" spans="2:56" x14ac:dyDescent="0.3">
      <c r="B6155" s="22"/>
      <c r="C6155" s="55"/>
      <c r="D6155" s="44"/>
      <c r="G6155" s="22"/>
      <c r="H6155" s="44"/>
      <c r="I6155" s="67"/>
      <c r="J6155" s="67"/>
      <c r="K6155" s="4"/>
      <c r="N6155" s="22"/>
      <c r="Q6155" s="22"/>
      <c r="T6155" s="22"/>
      <c r="W6155" s="22"/>
      <c r="Z6155" s="22"/>
      <c r="AC6155" s="22"/>
      <c r="AF6155" s="22"/>
      <c r="AI6155" s="22"/>
      <c r="AL6155" s="22"/>
      <c r="AO6155" s="22"/>
      <c r="AR6155" s="22"/>
      <c r="AU6155" s="22"/>
      <c r="AX6155" s="22"/>
      <c r="BA6155" s="22"/>
      <c r="BD6155" s="22"/>
    </row>
    <row r="6156" spans="2:56" x14ac:dyDescent="0.3">
      <c r="B6156" s="22"/>
      <c r="C6156" s="55"/>
      <c r="D6156" s="44"/>
      <c r="G6156" s="22"/>
      <c r="H6156" s="44"/>
      <c r="I6156" s="67"/>
      <c r="J6156" s="67"/>
      <c r="K6156" s="4"/>
      <c r="N6156" s="22"/>
      <c r="Q6156" s="22"/>
      <c r="T6156" s="22"/>
      <c r="W6156" s="22"/>
      <c r="Z6156" s="22"/>
      <c r="AC6156" s="22"/>
      <c r="AF6156" s="22"/>
      <c r="AI6156" s="22"/>
      <c r="AL6156" s="22"/>
      <c r="AO6156" s="22"/>
      <c r="AR6156" s="22"/>
      <c r="AU6156" s="22"/>
      <c r="AX6156" s="22"/>
      <c r="BA6156" s="22"/>
      <c r="BD6156" s="22"/>
    </row>
    <row r="6157" spans="2:56" x14ac:dyDescent="0.3">
      <c r="B6157" s="22"/>
      <c r="C6157" s="55"/>
      <c r="D6157" s="44"/>
      <c r="G6157" s="22"/>
      <c r="H6157" s="44"/>
      <c r="I6157" s="67"/>
      <c r="J6157" s="67"/>
      <c r="K6157" s="4"/>
      <c r="N6157" s="22"/>
      <c r="Q6157" s="22"/>
      <c r="T6157" s="22"/>
      <c r="W6157" s="22"/>
      <c r="Z6157" s="22"/>
      <c r="AC6157" s="22"/>
      <c r="AF6157" s="22"/>
      <c r="AI6157" s="22"/>
      <c r="AL6157" s="22"/>
      <c r="AO6157" s="22"/>
      <c r="AR6157" s="22"/>
      <c r="AU6157" s="22"/>
      <c r="AX6157" s="22"/>
      <c r="BA6157" s="22"/>
      <c r="BD6157" s="22"/>
    </row>
    <row r="6158" spans="2:56" x14ac:dyDescent="0.3">
      <c r="B6158" s="22"/>
      <c r="C6158" s="55"/>
      <c r="D6158" s="44"/>
      <c r="G6158" s="22"/>
      <c r="H6158" s="44"/>
      <c r="I6158" s="67"/>
      <c r="J6158" s="67"/>
      <c r="K6158" s="4"/>
      <c r="N6158" s="22"/>
      <c r="Q6158" s="22"/>
      <c r="T6158" s="22"/>
      <c r="W6158" s="22"/>
      <c r="Z6158" s="22"/>
      <c r="AC6158" s="22"/>
      <c r="AF6158" s="22"/>
      <c r="AI6158" s="22"/>
      <c r="AL6158" s="22"/>
      <c r="AO6158" s="22"/>
      <c r="AR6158" s="22"/>
      <c r="AU6158" s="22"/>
      <c r="AX6158" s="22"/>
      <c r="BA6158" s="22"/>
      <c r="BD6158" s="22"/>
    </row>
    <row r="6159" spans="2:56" x14ac:dyDescent="0.3">
      <c r="B6159" s="22"/>
      <c r="C6159" s="55"/>
      <c r="D6159" s="44"/>
      <c r="G6159" s="22"/>
      <c r="H6159" s="44"/>
      <c r="I6159" s="67"/>
      <c r="J6159" s="67"/>
      <c r="K6159" s="4"/>
      <c r="N6159" s="22"/>
      <c r="Q6159" s="22"/>
      <c r="T6159" s="22"/>
      <c r="W6159" s="22"/>
      <c r="Z6159" s="22"/>
      <c r="AC6159" s="22"/>
      <c r="AF6159" s="22"/>
      <c r="AI6159" s="22"/>
      <c r="AL6159" s="22"/>
      <c r="AO6159" s="22"/>
      <c r="AR6159" s="22"/>
      <c r="AU6159" s="22"/>
      <c r="AX6159" s="22"/>
      <c r="BA6159" s="22"/>
      <c r="BD6159" s="22"/>
    </row>
    <row r="6160" spans="2:56" x14ac:dyDescent="0.3">
      <c r="B6160" s="22"/>
      <c r="C6160" s="55"/>
      <c r="D6160" s="44"/>
      <c r="G6160" s="22"/>
      <c r="H6160" s="44"/>
      <c r="I6160" s="67"/>
      <c r="J6160" s="67"/>
      <c r="K6160" s="4"/>
      <c r="N6160" s="22"/>
      <c r="Q6160" s="22"/>
      <c r="T6160" s="22"/>
      <c r="W6160" s="22"/>
      <c r="Z6160" s="22"/>
      <c r="AC6160" s="22"/>
      <c r="AF6160" s="22"/>
      <c r="AI6160" s="22"/>
      <c r="AL6160" s="22"/>
      <c r="AO6160" s="22"/>
      <c r="AR6160" s="22"/>
      <c r="AU6160" s="22"/>
      <c r="AX6160" s="22"/>
      <c r="BA6160" s="22"/>
      <c r="BD6160" s="22"/>
    </row>
    <row r="6161" spans="2:56" x14ac:dyDescent="0.3">
      <c r="B6161" s="22"/>
      <c r="C6161" s="55"/>
      <c r="D6161" s="44"/>
      <c r="G6161" s="22"/>
      <c r="H6161" s="44"/>
      <c r="I6161" s="67"/>
      <c r="J6161" s="67"/>
      <c r="K6161" s="4"/>
      <c r="N6161" s="22"/>
      <c r="Q6161" s="22"/>
      <c r="T6161" s="22"/>
      <c r="W6161" s="22"/>
      <c r="Z6161" s="22"/>
      <c r="AC6161" s="22"/>
      <c r="AF6161" s="22"/>
      <c r="AI6161" s="22"/>
      <c r="AL6161" s="22"/>
      <c r="AO6161" s="22"/>
      <c r="AR6161" s="22"/>
      <c r="AU6161" s="22"/>
      <c r="AX6161" s="22"/>
      <c r="BA6161" s="22"/>
      <c r="BD6161" s="22"/>
    </row>
    <row r="6162" spans="2:56" x14ac:dyDescent="0.3">
      <c r="B6162" s="22"/>
      <c r="C6162" s="55"/>
      <c r="D6162" s="44"/>
      <c r="G6162" s="22"/>
      <c r="H6162" s="44"/>
      <c r="I6162" s="67"/>
      <c r="J6162" s="67"/>
      <c r="K6162" s="4"/>
      <c r="N6162" s="22"/>
      <c r="Q6162" s="22"/>
      <c r="T6162" s="22"/>
      <c r="W6162" s="22"/>
      <c r="Z6162" s="22"/>
      <c r="AC6162" s="22"/>
      <c r="AF6162" s="22"/>
      <c r="AI6162" s="22"/>
      <c r="AL6162" s="22"/>
      <c r="AO6162" s="22"/>
      <c r="AR6162" s="22"/>
      <c r="AU6162" s="22"/>
      <c r="AX6162" s="22"/>
      <c r="BA6162" s="22"/>
      <c r="BD6162" s="22"/>
    </row>
    <row r="6163" spans="2:56" x14ac:dyDescent="0.3">
      <c r="B6163" s="22"/>
      <c r="C6163" s="55"/>
      <c r="D6163" s="44"/>
      <c r="G6163" s="22"/>
      <c r="H6163" s="44"/>
      <c r="I6163" s="67"/>
      <c r="J6163" s="67"/>
      <c r="K6163" s="4"/>
      <c r="N6163" s="22"/>
      <c r="Q6163" s="22"/>
      <c r="T6163" s="22"/>
      <c r="W6163" s="22"/>
      <c r="Z6163" s="22"/>
      <c r="AC6163" s="22"/>
      <c r="AF6163" s="22"/>
      <c r="AI6163" s="22"/>
      <c r="AL6163" s="22"/>
      <c r="AO6163" s="22"/>
      <c r="AR6163" s="22"/>
      <c r="AU6163" s="22"/>
      <c r="AX6163" s="22"/>
      <c r="BA6163" s="22"/>
      <c r="BD6163" s="22"/>
    </row>
    <row r="6164" spans="2:56" x14ac:dyDescent="0.3">
      <c r="B6164" s="22"/>
      <c r="C6164" s="55"/>
      <c r="D6164" s="44"/>
      <c r="G6164" s="22"/>
      <c r="H6164" s="44"/>
      <c r="I6164" s="67"/>
      <c r="J6164" s="67"/>
      <c r="K6164" s="4"/>
      <c r="N6164" s="22"/>
      <c r="Q6164" s="22"/>
      <c r="T6164" s="22"/>
      <c r="W6164" s="22"/>
      <c r="Z6164" s="22"/>
      <c r="AC6164" s="22"/>
      <c r="AF6164" s="22"/>
      <c r="AI6164" s="22"/>
      <c r="AL6164" s="22"/>
      <c r="AO6164" s="22"/>
      <c r="AR6164" s="22"/>
      <c r="AU6164" s="22"/>
      <c r="AX6164" s="22"/>
      <c r="BA6164" s="22"/>
      <c r="BD6164" s="22"/>
    </row>
    <row r="6165" spans="2:56" x14ac:dyDescent="0.3">
      <c r="B6165" s="22"/>
      <c r="C6165" s="55"/>
      <c r="D6165" s="44"/>
      <c r="G6165" s="22"/>
      <c r="H6165" s="44"/>
      <c r="I6165" s="67"/>
      <c r="J6165" s="67"/>
      <c r="K6165" s="4"/>
      <c r="N6165" s="22"/>
      <c r="Q6165" s="22"/>
      <c r="T6165" s="22"/>
      <c r="W6165" s="22"/>
      <c r="Z6165" s="22"/>
      <c r="AC6165" s="22"/>
      <c r="AF6165" s="22"/>
      <c r="AI6165" s="22"/>
      <c r="AL6165" s="22"/>
      <c r="AO6165" s="22"/>
      <c r="AR6165" s="22"/>
      <c r="AU6165" s="22"/>
      <c r="AX6165" s="22"/>
      <c r="BA6165" s="22"/>
      <c r="BD6165" s="22"/>
    </row>
    <row r="6166" spans="2:56" x14ac:dyDescent="0.3">
      <c r="B6166" s="22"/>
      <c r="C6166" s="55"/>
      <c r="D6166" s="44"/>
      <c r="G6166" s="22"/>
      <c r="H6166" s="44"/>
      <c r="I6166" s="67"/>
      <c r="J6166" s="67"/>
      <c r="K6166" s="4"/>
      <c r="N6166" s="22"/>
      <c r="Q6166" s="22"/>
      <c r="T6166" s="22"/>
      <c r="W6166" s="22"/>
      <c r="Z6166" s="22"/>
      <c r="AC6166" s="22"/>
      <c r="AF6166" s="22"/>
      <c r="AI6166" s="22"/>
      <c r="AL6166" s="22"/>
      <c r="AO6166" s="22"/>
      <c r="AR6166" s="22"/>
      <c r="AU6166" s="22"/>
      <c r="AX6166" s="22"/>
      <c r="BA6166" s="22"/>
      <c r="BD6166" s="22"/>
    </row>
    <row r="6167" spans="2:56" x14ac:dyDescent="0.3">
      <c r="B6167" s="22"/>
      <c r="C6167" s="55"/>
      <c r="D6167" s="44"/>
      <c r="G6167" s="22"/>
      <c r="H6167" s="44"/>
      <c r="I6167" s="67"/>
      <c r="J6167" s="67"/>
      <c r="K6167" s="4"/>
      <c r="N6167" s="22"/>
      <c r="Q6167" s="22"/>
      <c r="T6167" s="22"/>
      <c r="W6167" s="22"/>
      <c r="Z6167" s="22"/>
      <c r="AC6167" s="22"/>
      <c r="AF6167" s="22"/>
      <c r="AI6167" s="22"/>
      <c r="AL6167" s="22"/>
      <c r="AO6167" s="22"/>
      <c r="AR6167" s="22"/>
      <c r="AU6167" s="22"/>
      <c r="AX6167" s="22"/>
      <c r="BA6167" s="22"/>
      <c r="BD6167" s="22"/>
    </row>
    <row r="6168" spans="2:56" x14ac:dyDescent="0.3">
      <c r="B6168" s="22"/>
      <c r="C6168" s="55"/>
      <c r="D6168" s="44"/>
      <c r="G6168" s="22"/>
      <c r="H6168" s="44"/>
      <c r="I6168" s="67"/>
      <c r="J6168" s="67"/>
      <c r="K6168" s="4"/>
      <c r="N6168" s="22"/>
      <c r="Q6168" s="22"/>
      <c r="T6168" s="22"/>
      <c r="W6168" s="22"/>
      <c r="Z6168" s="22"/>
      <c r="AC6168" s="22"/>
      <c r="AF6168" s="22"/>
      <c r="AI6168" s="22"/>
      <c r="AL6168" s="22"/>
      <c r="AO6168" s="22"/>
      <c r="AR6168" s="22"/>
      <c r="AU6168" s="22"/>
      <c r="AX6168" s="22"/>
      <c r="BA6168" s="22"/>
      <c r="BD6168" s="22"/>
    </row>
    <row r="6169" spans="2:56" x14ac:dyDescent="0.3">
      <c r="B6169" s="22"/>
      <c r="C6169" s="55"/>
      <c r="D6169" s="44"/>
      <c r="G6169" s="22"/>
      <c r="H6169" s="44"/>
      <c r="I6169" s="67"/>
      <c r="J6169" s="67"/>
      <c r="K6169" s="4"/>
      <c r="N6169" s="22"/>
      <c r="Q6169" s="22"/>
      <c r="T6169" s="22"/>
      <c r="W6169" s="22"/>
      <c r="Z6169" s="22"/>
      <c r="AC6169" s="22"/>
      <c r="AF6169" s="22"/>
      <c r="AI6169" s="22"/>
      <c r="AL6169" s="22"/>
      <c r="AO6169" s="22"/>
      <c r="AR6169" s="22"/>
      <c r="AU6169" s="22"/>
      <c r="AX6169" s="22"/>
      <c r="BA6169" s="22"/>
      <c r="BD6169" s="22"/>
    </row>
    <row r="6170" spans="2:56" x14ac:dyDescent="0.3">
      <c r="B6170" s="22"/>
      <c r="C6170" s="55"/>
      <c r="D6170" s="44"/>
      <c r="G6170" s="22"/>
      <c r="H6170" s="44"/>
      <c r="I6170" s="67"/>
      <c r="J6170" s="67"/>
      <c r="K6170" s="4"/>
      <c r="N6170" s="22"/>
      <c r="Q6170" s="22"/>
      <c r="T6170" s="22"/>
      <c r="W6170" s="22"/>
      <c r="Z6170" s="22"/>
      <c r="AC6170" s="22"/>
      <c r="AF6170" s="22"/>
      <c r="AI6170" s="22"/>
      <c r="AL6170" s="22"/>
      <c r="AO6170" s="22"/>
      <c r="AR6170" s="22"/>
      <c r="AU6170" s="22"/>
      <c r="AX6170" s="22"/>
      <c r="BA6170" s="22"/>
      <c r="BD6170" s="22"/>
    </row>
    <row r="6171" spans="2:56" x14ac:dyDescent="0.3">
      <c r="B6171" s="22"/>
      <c r="C6171" s="55"/>
      <c r="D6171" s="44"/>
      <c r="G6171" s="22"/>
      <c r="H6171" s="44"/>
      <c r="I6171" s="67"/>
      <c r="J6171" s="67"/>
      <c r="K6171" s="4"/>
      <c r="N6171" s="22"/>
      <c r="Q6171" s="22"/>
      <c r="T6171" s="22"/>
      <c r="W6171" s="22"/>
      <c r="Z6171" s="22"/>
      <c r="AC6171" s="22"/>
      <c r="AF6171" s="22"/>
      <c r="AI6171" s="22"/>
      <c r="AL6171" s="22"/>
      <c r="AO6171" s="22"/>
      <c r="AR6171" s="22"/>
      <c r="AU6171" s="22"/>
      <c r="AX6171" s="22"/>
      <c r="BA6171" s="22"/>
      <c r="BD6171" s="22"/>
    </row>
    <row r="6172" spans="2:56" x14ac:dyDescent="0.3">
      <c r="B6172" s="22"/>
      <c r="C6172" s="55"/>
      <c r="D6172" s="44"/>
      <c r="G6172" s="22"/>
      <c r="H6172" s="44"/>
      <c r="I6172" s="67"/>
      <c r="J6172" s="67"/>
      <c r="K6172" s="4"/>
      <c r="N6172" s="22"/>
      <c r="Q6172" s="22"/>
      <c r="T6172" s="22"/>
      <c r="W6172" s="22"/>
      <c r="Z6172" s="22"/>
      <c r="AC6172" s="22"/>
      <c r="AF6172" s="22"/>
      <c r="AI6172" s="22"/>
      <c r="AL6172" s="22"/>
      <c r="AO6172" s="22"/>
      <c r="AR6172" s="22"/>
      <c r="AU6172" s="22"/>
      <c r="AX6172" s="22"/>
      <c r="BA6172" s="22"/>
      <c r="BD6172" s="22"/>
    </row>
    <row r="6173" spans="2:56" x14ac:dyDescent="0.3">
      <c r="B6173" s="22"/>
      <c r="C6173" s="55"/>
      <c r="D6173" s="44"/>
      <c r="G6173" s="22"/>
      <c r="H6173" s="44"/>
      <c r="I6173" s="67"/>
      <c r="J6173" s="67"/>
      <c r="K6173" s="4"/>
      <c r="N6173" s="22"/>
      <c r="Q6173" s="22"/>
      <c r="T6173" s="22"/>
      <c r="W6173" s="22"/>
      <c r="Z6173" s="22"/>
      <c r="AC6173" s="22"/>
      <c r="AF6173" s="22"/>
      <c r="AI6173" s="22"/>
      <c r="AL6173" s="22"/>
      <c r="AO6173" s="22"/>
      <c r="AR6173" s="22"/>
      <c r="AU6173" s="22"/>
      <c r="AX6173" s="22"/>
      <c r="BA6173" s="22"/>
      <c r="BD6173" s="22"/>
    </row>
    <row r="6174" spans="2:56" x14ac:dyDescent="0.3">
      <c r="B6174" s="22"/>
      <c r="C6174" s="55"/>
      <c r="D6174" s="44"/>
      <c r="G6174" s="22"/>
      <c r="H6174" s="44"/>
      <c r="I6174" s="67"/>
      <c r="J6174" s="67"/>
      <c r="K6174" s="4"/>
      <c r="N6174" s="22"/>
      <c r="Q6174" s="22"/>
      <c r="T6174" s="22"/>
      <c r="W6174" s="22"/>
      <c r="Z6174" s="22"/>
      <c r="AC6174" s="22"/>
      <c r="AF6174" s="22"/>
      <c r="AI6174" s="22"/>
      <c r="AL6174" s="22"/>
      <c r="AO6174" s="22"/>
      <c r="AR6174" s="22"/>
      <c r="AU6174" s="22"/>
      <c r="AX6174" s="22"/>
      <c r="BA6174" s="22"/>
      <c r="BD6174" s="22"/>
    </row>
    <row r="6175" spans="2:56" x14ac:dyDescent="0.3">
      <c r="B6175" s="22"/>
      <c r="C6175" s="55"/>
      <c r="D6175" s="44"/>
      <c r="G6175" s="22"/>
      <c r="H6175" s="44"/>
      <c r="I6175" s="67"/>
      <c r="J6175" s="67"/>
      <c r="K6175" s="4"/>
      <c r="N6175" s="22"/>
      <c r="Q6175" s="22"/>
      <c r="T6175" s="22"/>
      <c r="W6175" s="22"/>
      <c r="Z6175" s="22"/>
      <c r="AC6175" s="22"/>
      <c r="AF6175" s="22"/>
      <c r="AI6175" s="22"/>
      <c r="AL6175" s="22"/>
      <c r="AO6175" s="22"/>
      <c r="AR6175" s="22"/>
      <c r="AU6175" s="22"/>
      <c r="AX6175" s="22"/>
      <c r="BA6175" s="22"/>
      <c r="BD6175" s="22"/>
    </row>
    <row r="6176" spans="2:56" x14ac:dyDescent="0.3">
      <c r="B6176" s="22"/>
      <c r="C6176" s="55"/>
      <c r="D6176" s="44"/>
      <c r="G6176" s="22"/>
      <c r="H6176" s="44"/>
      <c r="I6176" s="67"/>
      <c r="J6176" s="67"/>
      <c r="K6176" s="4"/>
      <c r="N6176" s="22"/>
      <c r="Q6176" s="22"/>
      <c r="T6176" s="22"/>
      <c r="W6176" s="22"/>
      <c r="Z6176" s="22"/>
      <c r="AC6176" s="22"/>
      <c r="AF6176" s="22"/>
      <c r="AI6176" s="22"/>
      <c r="AL6176" s="22"/>
      <c r="AO6176" s="22"/>
      <c r="AR6176" s="22"/>
      <c r="AU6176" s="22"/>
      <c r="AX6176" s="22"/>
      <c r="BA6176" s="22"/>
      <c r="BD6176" s="22"/>
    </row>
    <row r="6177" spans="2:56" x14ac:dyDescent="0.3">
      <c r="B6177" s="22"/>
      <c r="C6177" s="55"/>
      <c r="D6177" s="44"/>
      <c r="G6177" s="22"/>
      <c r="H6177" s="44"/>
      <c r="I6177" s="67"/>
      <c r="J6177" s="67"/>
      <c r="K6177" s="4"/>
      <c r="N6177" s="22"/>
      <c r="Q6177" s="22"/>
      <c r="T6177" s="22"/>
      <c r="W6177" s="22"/>
      <c r="Z6177" s="22"/>
      <c r="AC6177" s="22"/>
      <c r="AF6177" s="22"/>
      <c r="AI6177" s="22"/>
      <c r="AL6177" s="22"/>
      <c r="AO6177" s="22"/>
      <c r="AR6177" s="22"/>
      <c r="AU6177" s="22"/>
      <c r="AX6177" s="22"/>
      <c r="BA6177" s="22"/>
      <c r="BD6177" s="22"/>
    </row>
    <row r="6178" spans="2:56" x14ac:dyDescent="0.3">
      <c r="B6178" s="22"/>
      <c r="C6178" s="55"/>
      <c r="D6178" s="44"/>
      <c r="G6178" s="22"/>
      <c r="H6178" s="44"/>
      <c r="I6178" s="67"/>
      <c r="J6178" s="67"/>
      <c r="K6178" s="4"/>
      <c r="N6178" s="22"/>
      <c r="Q6178" s="22"/>
      <c r="T6178" s="22"/>
      <c r="W6178" s="22"/>
      <c r="Z6178" s="22"/>
      <c r="AC6178" s="22"/>
      <c r="AF6178" s="22"/>
      <c r="AI6178" s="22"/>
      <c r="AL6178" s="22"/>
      <c r="AO6178" s="22"/>
      <c r="AR6178" s="22"/>
      <c r="AU6178" s="22"/>
      <c r="AX6178" s="22"/>
      <c r="BA6178" s="22"/>
      <c r="BD6178" s="22"/>
    </row>
    <row r="6179" spans="2:56" x14ac:dyDescent="0.3">
      <c r="B6179" s="22"/>
      <c r="C6179" s="55"/>
      <c r="D6179" s="44"/>
      <c r="G6179" s="22"/>
      <c r="H6179" s="44"/>
      <c r="I6179" s="67"/>
      <c r="J6179" s="67"/>
      <c r="K6179" s="4"/>
      <c r="N6179" s="22"/>
      <c r="Q6179" s="22"/>
      <c r="T6179" s="22"/>
      <c r="W6179" s="22"/>
      <c r="Z6179" s="22"/>
      <c r="AC6179" s="22"/>
      <c r="AF6179" s="22"/>
      <c r="AI6179" s="22"/>
      <c r="AL6179" s="22"/>
      <c r="AO6179" s="22"/>
      <c r="AR6179" s="22"/>
      <c r="AU6179" s="22"/>
      <c r="AX6179" s="22"/>
      <c r="BA6179" s="22"/>
      <c r="BD6179" s="22"/>
    </row>
    <row r="6180" spans="2:56" x14ac:dyDescent="0.3">
      <c r="B6180" s="22"/>
      <c r="C6180" s="55"/>
      <c r="D6180" s="44"/>
      <c r="G6180" s="22"/>
      <c r="H6180" s="44"/>
      <c r="I6180" s="67"/>
      <c r="J6180" s="67"/>
      <c r="K6180" s="4"/>
      <c r="N6180" s="22"/>
      <c r="Q6180" s="22"/>
      <c r="T6180" s="22"/>
      <c r="W6180" s="22"/>
      <c r="Z6180" s="22"/>
      <c r="AC6180" s="22"/>
      <c r="AF6180" s="22"/>
      <c r="AI6180" s="22"/>
      <c r="AL6180" s="22"/>
      <c r="AO6180" s="22"/>
      <c r="AR6180" s="22"/>
      <c r="AU6180" s="22"/>
      <c r="AX6180" s="22"/>
      <c r="BA6180" s="22"/>
      <c r="BD6180" s="22"/>
    </row>
    <row r="6181" spans="2:56" x14ac:dyDescent="0.3">
      <c r="B6181" s="22"/>
      <c r="C6181" s="55"/>
      <c r="D6181" s="44"/>
      <c r="G6181" s="22"/>
      <c r="H6181" s="44"/>
      <c r="I6181" s="67"/>
      <c r="J6181" s="67"/>
      <c r="K6181" s="4"/>
      <c r="N6181" s="22"/>
      <c r="Q6181" s="22"/>
      <c r="T6181" s="22"/>
      <c r="W6181" s="22"/>
      <c r="Z6181" s="22"/>
      <c r="AC6181" s="22"/>
      <c r="AF6181" s="22"/>
      <c r="AI6181" s="22"/>
      <c r="AL6181" s="22"/>
      <c r="AO6181" s="22"/>
      <c r="AR6181" s="22"/>
      <c r="AU6181" s="22"/>
      <c r="AX6181" s="22"/>
      <c r="BA6181" s="22"/>
      <c r="BD6181" s="22"/>
    </row>
    <row r="6182" spans="2:56" x14ac:dyDescent="0.3">
      <c r="B6182" s="22"/>
      <c r="C6182" s="55"/>
      <c r="D6182" s="44"/>
      <c r="G6182" s="22"/>
      <c r="H6182" s="44"/>
      <c r="I6182" s="67"/>
      <c r="J6182" s="67"/>
      <c r="K6182" s="4"/>
      <c r="N6182" s="22"/>
      <c r="Q6182" s="22"/>
      <c r="T6182" s="22"/>
      <c r="W6182" s="22"/>
      <c r="Z6182" s="22"/>
      <c r="AC6182" s="22"/>
      <c r="AF6182" s="22"/>
      <c r="AI6182" s="22"/>
      <c r="AL6182" s="22"/>
      <c r="AO6182" s="22"/>
      <c r="AR6182" s="22"/>
      <c r="AU6182" s="22"/>
      <c r="AX6182" s="22"/>
      <c r="BA6182" s="22"/>
      <c r="BD6182" s="22"/>
    </row>
    <row r="6183" spans="2:56" x14ac:dyDescent="0.3">
      <c r="B6183" s="22"/>
      <c r="C6183" s="55"/>
      <c r="D6183" s="44"/>
      <c r="G6183" s="22"/>
      <c r="H6183" s="44"/>
      <c r="I6183" s="67"/>
      <c r="J6183" s="67"/>
      <c r="K6183" s="4"/>
      <c r="N6183" s="22"/>
      <c r="Q6183" s="22"/>
      <c r="T6183" s="22"/>
      <c r="W6183" s="22"/>
      <c r="Z6183" s="22"/>
      <c r="AC6183" s="22"/>
      <c r="AF6183" s="22"/>
      <c r="AI6183" s="22"/>
      <c r="AL6183" s="22"/>
      <c r="AO6183" s="22"/>
      <c r="AR6183" s="22"/>
      <c r="AU6183" s="22"/>
      <c r="AX6183" s="22"/>
      <c r="BA6183" s="22"/>
      <c r="BD6183" s="22"/>
    </row>
    <row r="6184" spans="2:56" x14ac:dyDescent="0.3">
      <c r="B6184" s="22"/>
      <c r="C6184" s="55"/>
      <c r="D6184" s="44"/>
      <c r="G6184" s="22"/>
      <c r="H6184" s="44"/>
      <c r="I6184" s="67"/>
      <c r="J6184" s="67"/>
      <c r="K6184" s="4"/>
      <c r="N6184" s="22"/>
      <c r="Q6184" s="22"/>
      <c r="T6184" s="22"/>
      <c r="W6184" s="22"/>
      <c r="Z6184" s="22"/>
      <c r="AC6184" s="22"/>
      <c r="AF6184" s="22"/>
      <c r="AI6184" s="22"/>
      <c r="AL6184" s="22"/>
      <c r="AO6184" s="22"/>
      <c r="AR6184" s="22"/>
      <c r="AU6184" s="22"/>
      <c r="AX6184" s="22"/>
      <c r="BA6184" s="22"/>
      <c r="BD6184" s="22"/>
    </row>
    <row r="6185" spans="2:56" x14ac:dyDescent="0.3">
      <c r="B6185" s="22"/>
      <c r="C6185" s="55"/>
      <c r="D6185" s="44"/>
      <c r="G6185" s="22"/>
      <c r="H6185" s="44"/>
      <c r="I6185" s="67"/>
      <c r="J6185" s="67"/>
      <c r="K6185" s="4"/>
      <c r="N6185" s="22"/>
      <c r="Q6185" s="22"/>
      <c r="T6185" s="22"/>
      <c r="W6185" s="22"/>
      <c r="Z6185" s="22"/>
      <c r="AC6185" s="22"/>
      <c r="AF6185" s="22"/>
      <c r="AI6185" s="22"/>
      <c r="AL6185" s="22"/>
      <c r="AO6185" s="22"/>
      <c r="AR6185" s="22"/>
      <c r="AU6185" s="22"/>
      <c r="AX6185" s="22"/>
      <c r="BA6185" s="22"/>
      <c r="BD6185" s="22"/>
    </row>
    <row r="6186" spans="2:56" x14ac:dyDescent="0.3">
      <c r="B6186" s="22"/>
      <c r="C6186" s="55"/>
      <c r="D6186" s="44"/>
      <c r="G6186" s="22"/>
      <c r="H6186" s="44"/>
      <c r="I6186" s="67"/>
      <c r="J6186" s="67"/>
      <c r="K6186" s="4"/>
      <c r="N6186" s="22"/>
      <c r="Q6186" s="22"/>
      <c r="T6186" s="22"/>
      <c r="W6186" s="22"/>
      <c r="Z6186" s="22"/>
      <c r="AC6186" s="22"/>
      <c r="AF6186" s="22"/>
      <c r="AI6186" s="22"/>
      <c r="AL6186" s="22"/>
      <c r="AO6186" s="22"/>
      <c r="AR6186" s="22"/>
      <c r="AU6186" s="22"/>
      <c r="AX6186" s="22"/>
      <c r="BA6186" s="22"/>
      <c r="BD6186" s="22"/>
    </row>
    <row r="6187" spans="2:56" x14ac:dyDescent="0.3">
      <c r="B6187" s="22"/>
      <c r="C6187" s="55"/>
      <c r="D6187" s="44"/>
      <c r="G6187" s="22"/>
      <c r="H6187" s="44"/>
      <c r="I6187" s="67"/>
      <c r="J6187" s="67"/>
      <c r="K6187" s="4"/>
      <c r="N6187" s="22"/>
      <c r="Q6187" s="22"/>
      <c r="T6187" s="22"/>
      <c r="W6187" s="22"/>
      <c r="Z6187" s="22"/>
      <c r="AC6187" s="22"/>
      <c r="AF6187" s="22"/>
      <c r="AI6187" s="22"/>
      <c r="AL6187" s="22"/>
      <c r="AO6187" s="22"/>
      <c r="AR6187" s="22"/>
      <c r="AU6187" s="22"/>
      <c r="AX6187" s="22"/>
      <c r="BA6187" s="22"/>
      <c r="BD6187" s="22"/>
    </row>
    <row r="6188" spans="2:56" x14ac:dyDescent="0.3">
      <c r="B6188" s="22"/>
      <c r="C6188" s="55"/>
      <c r="D6188" s="44"/>
      <c r="G6188" s="22"/>
      <c r="H6188" s="44"/>
      <c r="I6188" s="67"/>
      <c r="J6188" s="67"/>
      <c r="K6188" s="4"/>
      <c r="N6188" s="22"/>
      <c r="Q6188" s="22"/>
      <c r="T6188" s="22"/>
      <c r="W6188" s="22"/>
      <c r="Z6188" s="22"/>
      <c r="AC6188" s="22"/>
      <c r="AF6188" s="22"/>
      <c r="AI6188" s="22"/>
      <c r="AL6188" s="22"/>
      <c r="AO6188" s="22"/>
      <c r="AR6188" s="22"/>
      <c r="AU6188" s="22"/>
      <c r="AX6188" s="22"/>
      <c r="BA6188" s="22"/>
      <c r="BD6188" s="22"/>
    </row>
    <row r="6189" spans="2:56" x14ac:dyDescent="0.3">
      <c r="B6189" s="22"/>
      <c r="C6189" s="55"/>
      <c r="D6189" s="44"/>
      <c r="G6189" s="22"/>
      <c r="H6189" s="44"/>
      <c r="I6189" s="67"/>
      <c r="J6189" s="67"/>
      <c r="K6189" s="4"/>
      <c r="N6189" s="22"/>
      <c r="Q6189" s="22"/>
      <c r="T6189" s="22"/>
      <c r="W6189" s="22"/>
      <c r="Z6189" s="22"/>
      <c r="AC6189" s="22"/>
      <c r="AF6189" s="22"/>
      <c r="AI6189" s="22"/>
      <c r="AL6189" s="22"/>
      <c r="AO6189" s="22"/>
      <c r="AR6189" s="22"/>
      <c r="AU6189" s="22"/>
      <c r="AX6189" s="22"/>
      <c r="BA6189" s="22"/>
      <c r="BD6189" s="22"/>
    </row>
    <row r="6190" spans="2:56" x14ac:dyDescent="0.3">
      <c r="B6190" s="22"/>
      <c r="C6190" s="55"/>
      <c r="D6190" s="44"/>
      <c r="G6190" s="22"/>
      <c r="H6190" s="44"/>
      <c r="I6190" s="67"/>
      <c r="J6190" s="67"/>
      <c r="K6190" s="4"/>
      <c r="N6190" s="22"/>
      <c r="Q6190" s="22"/>
      <c r="T6190" s="22"/>
      <c r="W6190" s="22"/>
      <c r="Z6190" s="22"/>
      <c r="AC6190" s="22"/>
      <c r="AF6190" s="22"/>
      <c r="AI6190" s="22"/>
      <c r="AL6190" s="22"/>
      <c r="AO6190" s="22"/>
      <c r="AR6190" s="22"/>
      <c r="AU6190" s="22"/>
      <c r="AX6190" s="22"/>
      <c r="BA6190" s="22"/>
      <c r="BD6190" s="22"/>
    </row>
    <row r="6191" spans="2:56" x14ac:dyDescent="0.3">
      <c r="B6191" s="22"/>
      <c r="C6191" s="55"/>
      <c r="D6191" s="44"/>
      <c r="G6191" s="22"/>
      <c r="H6191" s="44"/>
      <c r="I6191" s="67"/>
      <c r="J6191" s="67"/>
      <c r="K6191" s="4"/>
      <c r="N6191" s="22"/>
      <c r="Q6191" s="22"/>
      <c r="T6191" s="22"/>
      <c r="W6191" s="22"/>
      <c r="Z6191" s="22"/>
      <c r="AC6191" s="22"/>
      <c r="AF6191" s="22"/>
      <c r="AI6191" s="22"/>
      <c r="AL6191" s="22"/>
      <c r="AO6191" s="22"/>
      <c r="AR6191" s="22"/>
      <c r="AU6191" s="22"/>
      <c r="AX6191" s="22"/>
      <c r="BA6191" s="22"/>
      <c r="BD6191" s="22"/>
    </row>
    <row r="6192" spans="2:56" x14ac:dyDescent="0.3">
      <c r="B6192" s="22"/>
      <c r="C6192" s="55"/>
      <c r="D6192" s="44"/>
      <c r="G6192" s="22"/>
      <c r="H6192" s="44"/>
      <c r="I6192" s="67"/>
      <c r="J6192" s="67"/>
      <c r="K6192" s="4"/>
      <c r="N6192" s="22"/>
      <c r="Q6192" s="22"/>
      <c r="T6192" s="22"/>
      <c r="W6192" s="22"/>
      <c r="Z6192" s="22"/>
      <c r="AC6192" s="22"/>
      <c r="AF6192" s="22"/>
      <c r="AI6192" s="22"/>
      <c r="AL6192" s="22"/>
      <c r="AO6192" s="22"/>
      <c r="AR6192" s="22"/>
      <c r="AU6192" s="22"/>
      <c r="AX6192" s="22"/>
      <c r="BA6192" s="22"/>
      <c r="BD6192" s="22"/>
    </row>
    <row r="6193" spans="2:56" x14ac:dyDescent="0.3">
      <c r="B6193" s="22"/>
      <c r="C6193" s="55"/>
      <c r="D6193" s="44"/>
      <c r="G6193" s="22"/>
      <c r="H6193" s="44"/>
      <c r="I6193" s="67"/>
      <c r="J6193" s="67"/>
      <c r="K6193" s="4"/>
      <c r="N6193" s="22"/>
      <c r="Q6193" s="22"/>
      <c r="T6193" s="22"/>
      <c r="W6193" s="22"/>
      <c r="Z6193" s="22"/>
      <c r="AC6193" s="22"/>
      <c r="AF6193" s="22"/>
      <c r="AI6193" s="22"/>
      <c r="AL6193" s="22"/>
      <c r="AO6193" s="22"/>
      <c r="AR6193" s="22"/>
      <c r="AU6193" s="22"/>
      <c r="AX6193" s="22"/>
      <c r="BA6193" s="22"/>
      <c r="BD6193" s="22"/>
    </row>
    <row r="6194" spans="2:56" x14ac:dyDescent="0.3">
      <c r="B6194" s="22"/>
      <c r="C6194" s="55"/>
      <c r="D6194" s="44"/>
      <c r="G6194" s="22"/>
      <c r="H6194" s="44"/>
      <c r="I6194" s="67"/>
      <c r="J6194" s="67"/>
      <c r="K6194" s="4"/>
      <c r="N6194" s="22"/>
      <c r="Q6194" s="22"/>
      <c r="T6194" s="22"/>
      <c r="W6194" s="22"/>
      <c r="Z6194" s="22"/>
      <c r="AC6194" s="22"/>
      <c r="AF6194" s="22"/>
      <c r="AI6194" s="22"/>
      <c r="AL6194" s="22"/>
      <c r="AO6194" s="22"/>
      <c r="AR6194" s="22"/>
      <c r="AU6194" s="22"/>
      <c r="AX6194" s="22"/>
      <c r="BA6194" s="22"/>
      <c r="BD6194" s="22"/>
    </row>
    <row r="6195" spans="2:56" x14ac:dyDescent="0.3">
      <c r="B6195" s="22"/>
      <c r="C6195" s="55"/>
      <c r="D6195" s="44"/>
      <c r="G6195" s="22"/>
      <c r="H6195" s="44"/>
      <c r="I6195" s="67"/>
      <c r="J6195" s="67"/>
      <c r="K6195" s="4"/>
      <c r="N6195" s="22"/>
      <c r="Q6195" s="22"/>
      <c r="T6195" s="22"/>
      <c r="W6195" s="22"/>
      <c r="Z6195" s="22"/>
      <c r="AC6195" s="22"/>
      <c r="AF6195" s="22"/>
      <c r="AI6195" s="22"/>
      <c r="AL6195" s="22"/>
      <c r="AO6195" s="22"/>
      <c r="AR6195" s="22"/>
      <c r="AU6195" s="22"/>
      <c r="AX6195" s="22"/>
      <c r="BA6195" s="22"/>
      <c r="BD6195" s="22"/>
    </row>
    <row r="6196" spans="2:56" x14ac:dyDescent="0.3">
      <c r="B6196" s="22"/>
      <c r="C6196" s="55"/>
      <c r="D6196" s="44"/>
      <c r="G6196" s="22"/>
      <c r="H6196" s="44"/>
      <c r="I6196" s="67"/>
      <c r="J6196" s="67"/>
      <c r="K6196" s="4"/>
      <c r="N6196" s="22"/>
      <c r="Q6196" s="22"/>
      <c r="T6196" s="22"/>
      <c r="W6196" s="22"/>
      <c r="Z6196" s="22"/>
      <c r="AC6196" s="22"/>
      <c r="AF6196" s="22"/>
      <c r="AI6196" s="22"/>
      <c r="AL6196" s="22"/>
      <c r="AO6196" s="22"/>
      <c r="AR6196" s="22"/>
      <c r="AU6196" s="22"/>
      <c r="AX6196" s="22"/>
      <c r="BA6196" s="22"/>
      <c r="BD6196" s="22"/>
    </row>
    <row r="6197" spans="2:56" x14ac:dyDescent="0.3">
      <c r="B6197" s="22"/>
      <c r="C6197" s="55"/>
      <c r="D6197" s="44"/>
      <c r="G6197" s="22"/>
      <c r="H6197" s="44"/>
      <c r="I6197" s="67"/>
      <c r="J6197" s="67"/>
      <c r="K6197" s="4"/>
      <c r="N6197" s="22"/>
      <c r="Q6197" s="22"/>
      <c r="T6197" s="22"/>
      <c r="W6197" s="22"/>
      <c r="Z6197" s="22"/>
      <c r="AC6197" s="22"/>
      <c r="AF6197" s="22"/>
      <c r="AI6197" s="22"/>
      <c r="AL6197" s="22"/>
      <c r="AO6197" s="22"/>
      <c r="AR6197" s="22"/>
      <c r="AU6197" s="22"/>
      <c r="AX6197" s="22"/>
      <c r="BA6197" s="22"/>
      <c r="BD6197" s="22"/>
    </row>
    <row r="6198" spans="2:56" x14ac:dyDescent="0.3">
      <c r="B6198" s="22"/>
      <c r="C6198" s="55"/>
      <c r="D6198" s="44"/>
      <c r="G6198" s="22"/>
      <c r="H6198" s="44"/>
      <c r="I6198" s="67"/>
      <c r="J6198" s="67"/>
      <c r="K6198" s="4"/>
      <c r="N6198" s="22"/>
      <c r="Q6198" s="22"/>
      <c r="T6198" s="22"/>
      <c r="W6198" s="22"/>
      <c r="Z6198" s="22"/>
      <c r="AC6198" s="22"/>
      <c r="AF6198" s="22"/>
      <c r="AI6198" s="22"/>
      <c r="AL6198" s="22"/>
      <c r="AO6198" s="22"/>
      <c r="AR6198" s="22"/>
      <c r="AU6198" s="22"/>
      <c r="AX6198" s="22"/>
      <c r="BA6198" s="22"/>
      <c r="BD6198" s="22"/>
    </row>
    <row r="6199" spans="2:56" x14ac:dyDescent="0.3">
      <c r="B6199" s="22"/>
      <c r="C6199" s="55"/>
      <c r="D6199" s="44"/>
      <c r="G6199" s="22"/>
      <c r="H6199" s="44"/>
      <c r="I6199" s="67"/>
      <c r="J6199" s="67"/>
      <c r="K6199" s="4"/>
      <c r="N6199" s="22"/>
      <c r="Q6199" s="22"/>
      <c r="T6199" s="22"/>
      <c r="W6199" s="22"/>
      <c r="Z6199" s="22"/>
      <c r="AC6199" s="22"/>
      <c r="AF6199" s="22"/>
      <c r="AI6199" s="22"/>
      <c r="AL6199" s="22"/>
      <c r="AO6199" s="22"/>
      <c r="AR6199" s="22"/>
      <c r="AU6199" s="22"/>
      <c r="AX6199" s="22"/>
      <c r="BA6199" s="22"/>
      <c r="BD6199" s="22"/>
    </row>
    <row r="6200" spans="2:56" x14ac:dyDescent="0.3">
      <c r="B6200" s="22"/>
      <c r="C6200" s="55"/>
      <c r="D6200" s="44"/>
      <c r="G6200" s="22"/>
      <c r="H6200" s="44"/>
      <c r="I6200" s="67"/>
      <c r="J6200" s="67"/>
      <c r="K6200" s="4"/>
      <c r="N6200" s="22"/>
      <c r="Q6200" s="22"/>
      <c r="T6200" s="22"/>
      <c r="W6200" s="22"/>
      <c r="Z6200" s="22"/>
      <c r="AC6200" s="22"/>
      <c r="AF6200" s="22"/>
      <c r="AI6200" s="22"/>
      <c r="AL6200" s="22"/>
      <c r="AO6200" s="22"/>
      <c r="AR6200" s="22"/>
      <c r="AU6200" s="22"/>
      <c r="AX6200" s="22"/>
      <c r="BA6200" s="22"/>
      <c r="BD6200" s="22"/>
    </row>
    <row r="6201" spans="2:56" x14ac:dyDescent="0.3">
      <c r="B6201" s="22"/>
      <c r="C6201" s="55"/>
      <c r="D6201" s="44"/>
      <c r="G6201" s="22"/>
      <c r="H6201" s="44"/>
      <c r="I6201" s="67"/>
      <c r="J6201" s="67"/>
      <c r="K6201" s="4"/>
      <c r="N6201" s="22"/>
      <c r="Q6201" s="22"/>
      <c r="T6201" s="22"/>
      <c r="W6201" s="22"/>
      <c r="Z6201" s="22"/>
      <c r="AC6201" s="22"/>
      <c r="AF6201" s="22"/>
      <c r="AI6201" s="22"/>
      <c r="AL6201" s="22"/>
      <c r="AO6201" s="22"/>
      <c r="AR6201" s="22"/>
      <c r="AU6201" s="22"/>
      <c r="AX6201" s="22"/>
      <c r="BA6201" s="22"/>
      <c r="BD6201" s="22"/>
    </row>
    <row r="6202" spans="2:56" x14ac:dyDescent="0.3">
      <c r="B6202" s="22"/>
      <c r="C6202" s="55"/>
      <c r="D6202" s="44"/>
      <c r="G6202" s="22"/>
      <c r="H6202" s="44"/>
      <c r="I6202" s="67"/>
      <c r="J6202" s="67"/>
      <c r="K6202" s="4"/>
      <c r="N6202" s="22"/>
      <c r="Q6202" s="22"/>
      <c r="T6202" s="22"/>
      <c r="W6202" s="22"/>
      <c r="Z6202" s="22"/>
      <c r="AC6202" s="22"/>
      <c r="AF6202" s="22"/>
      <c r="AI6202" s="22"/>
      <c r="AL6202" s="22"/>
      <c r="AO6202" s="22"/>
      <c r="AR6202" s="22"/>
      <c r="AU6202" s="22"/>
      <c r="AX6202" s="22"/>
      <c r="BA6202" s="22"/>
      <c r="BD6202" s="22"/>
    </row>
    <row r="6203" spans="2:56" x14ac:dyDescent="0.3">
      <c r="B6203" s="22"/>
      <c r="C6203" s="55"/>
      <c r="D6203" s="44"/>
      <c r="G6203" s="22"/>
      <c r="H6203" s="44"/>
      <c r="I6203" s="67"/>
      <c r="J6203" s="67"/>
      <c r="K6203" s="4"/>
      <c r="N6203" s="22"/>
      <c r="Q6203" s="22"/>
      <c r="T6203" s="22"/>
      <c r="W6203" s="22"/>
      <c r="Z6203" s="22"/>
      <c r="AC6203" s="22"/>
      <c r="AF6203" s="22"/>
      <c r="AI6203" s="22"/>
      <c r="AL6203" s="22"/>
      <c r="AO6203" s="22"/>
      <c r="AR6203" s="22"/>
      <c r="AU6203" s="22"/>
      <c r="AX6203" s="22"/>
      <c r="BA6203" s="22"/>
      <c r="BD6203" s="22"/>
    </row>
    <row r="6204" spans="2:56" x14ac:dyDescent="0.3">
      <c r="B6204" s="22"/>
      <c r="C6204" s="55"/>
      <c r="D6204" s="44"/>
      <c r="G6204" s="22"/>
      <c r="H6204" s="44"/>
      <c r="I6204" s="67"/>
      <c r="J6204" s="67"/>
      <c r="K6204" s="4"/>
      <c r="N6204" s="22"/>
      <c r="Q6204" s="22"/>
      <c r="T6204" s="22"/>
      <c r="W6204" s="22"/>
      <c r="Z6204" s="22"/>
      <c r="AC6204" s="22"/>
      <c r="AF6204" s="22"/>
      <c r="AI6204" s="22"/>
      <c r="AL6204" s="22"/>
      <c r="AO6204" s="22"/>
      <c r="AR6204" s="22"/>
      <c r="AU6204" s="22"/>
      <c r="AX6204" s="22"/>
      <c r="BA6204" s="22"/>
      <c r="BD6204" s="22"/>
    </row>
    <row r="6205" spans="2:56" x14ac:dyDescent="0.3">
      <c r="B6205" s="22"/>
      <c r="C6205" s="55"/>
      <c r="D6205" s="44"/>
      <c r="G6205" s="22"/>
      <c r="H6205" s="44"/>
      <c r="I6205" s="67"/>
      <c r="J6205" s="67"/>
      <c r="K6205" s="4"/>
      <c r="N6205" s="22"/>
      <c r="Q6205" s="22"/>
      <c r="T6205" s="22"/>
      <c r="W6205" s="22"/>
      <c r="Z6205" s="22"/>
      <c r="AC6205" s="22"/>
      <c r="AF6205" s="22"/>
      <c r="AI6205" s="22"/>
      <c r="AL6205" s="22"/>
      <c r="AO6205" s="22"/>
      <c r="AR6205" s="22"/>
      <c r="AU6205" s="22"/>
      <c r="AX6205" s="22"/>
      <c r="BA6205" s="22"/>
      <c r="BD6205" s="22"/>
    </row>
    <row r="6206" spans="2:56" x14ac:dyDescent="0.3">
      <c r="B6206" s="22"/>
      <c r="C6206" s="55"/>
      <c r="D6206" s="44"/>
      <c r="G6206" s="22"/>
      <c r="H6206" s="44"/>
      <c r="I6206" s="67"/>
      <c r="J6206" s="67"/>
      <c r="K6206" s="4"/>
      <c r="N6206" s="22"/>
      <c r="Q6206" s="22"/>
      <c r="T6206" s="22"/>
      <c r="W6206" s="22"/>
      <c r="Z6206" s="22"/>
      <c r="AC6206" s="22"/>
      <c r="AF6206" s="22"/>
      <c r="AI6206" s="22"/>
      <c r="AL6206" s="22"/>
      <c r="AO6206" s="22"/>
      <c r="AR6206" s="22"/>
      <c r="AU6206" s="22"/>
      <c r="AX6206" s="22"/>
      <c r="BA6206" s="22"/>
      <c r="BD6206" s="22"/>
    </row>
    <row r="6207" spans="2:56" x14ac:dyDescent="0.3">
      <c r="B6207" s="22"/>
      <c r="C6207" s="55"/>
      <c r="D6207" s="44"/>
      <c r="G6207" s="22"/>
      <c r="H6207" s="44"/>
      <c r="I6207" s="67"/>
      <c r="J6207" s="67"/>
      <c r="K6207" s="4"/>
      <c r="N6207" s="22"/>
      <c r="Q6207" s="22"/>
      <c r="T6207" s="22"/>
      <c r="W6207" s="22"/>
      <c r="Z6207" s="22"/>
      <c r="AC6207" s="22"/>
      <c r="AF6207" s="22"/>
      <c r="AI6207" s="22"/>
      <c r="AL6207" s="22"/>
      <c r="AO6207" s="22"/>
      <c r="AR6207" s="22"/>
      <c r="AU6207" s="22"/>
      <c r="AX6207" s="22"/>
      <c r="BA6207" s="22"/>
      <c r="BD6207" s="22"/>
    </row>
    <row r="6208" spans="2:56" x14ac:dyDescent="0.3">
      <c r="B6208" s="22"/>
      <c r="C6208" s="55"/>
      <c r="D6208" s="44"/>
      <c r="G6208" s="22"/>
      <c r="H6208" s="44"/>
      <c r="I6208" s="67"/>
      <c r="J6208" s="67"/>
      <c r="K6208" s="4"/>
      <c r="N6208" s="22"/>
      <c r="Q6208" s="22"/>
      <c r="T6208" s="22"/>
      <c r="W6208" s="22"/>
      <c r="Z6208" s="22"/>
      <c r="AC6208" s="22"/>
      <c r="AF6208" s="22"/>
      <c r="AI6208" s="22"/>
      <c r="AL6208" s="22"/>
      <c r="AO6208" s="22"/>
      <c r="AR6208" s="22"/>
      <c r="AU6208" s="22"/>
      <c r="AX6208" s="22"/>
      <c r="BA6208" s="22"/>
      <c r="BD6208" s="22"/>
    </row>
    <row r="6209" spans="2:56" x14ac:dyDescent="0.3">
      <c r="B6209" s="22"/>
      <c r="C6209" s="55"/>
      <c r="D6209" s="44"/>
      <c r="G6209" s="22"/>
      <c r="H6209" s="44"/>
      <c r="I6209" s="67"/>
      <c r="J6209" s="67"/>
      <c r="K6209" s="4"/>
      <c r="N6209" s="22"/>
      <c r="Q6209" s="22"/>
      <c r="T6209" s="22"/>
      <c r="W6209" s="22"/>
      <c r="Z6209" s="22"/>
      <c r="AC6209" s="22"/>
      <c r="AF6209" s="22"/>
      <c r="AI6209" s="22"/>
      <c r="AL6209" s="22"/>
      <c r="AO6209" s="22"/>
      <c r="AR6209" s="22"/>
      <c r="AU6209" s="22"/>
      <c r="AX6209" s="22"/>
      <c r="BA6209" s="22"/>
      <c r="BD6209" s="22"/>
    </row>
    <row r="6210" spans="2:56" x14ac:dyDescent="0.3">
      <c r="B6210" s="22"/>
      <c r="C6210" s="55"/>
      <c r="D6210" s="44"/>
      <c r="G6210" s="22"/>
      <c r="H6210" s="44"/>
      <c r="I6210" s="67"/>
      <c r="J6210" s="67"/>
      <c r="K6210" s="4"/>
      <c r="N6210" s="22"/>
      <c r="Q6210" s="22"/>
      <c r="T6210" s="22"/>
      <c r="W6210" s="22"/>
      <c r="Z6210" s="22"/>
      <c r="AC6210" s="22"/>
      <c r="AF6210" s="22"/>
      <c r="AI6210" s="22"/>
      <c r="AL6210" s="22"/>
      <c r="AO6210" s="22"/>
      <c r="AR6210" s="22"/>
      <c r="AU6210" s="22"/>
      <c r="AX6210" s="22"/>
      <c r="BA6210" s="22"/>
      <c r="BD6210" s="22"/>
    </row>
    <row r="6211" spans="2:56" x14ac:dyDescent="0.3">
      <c r="B6211" s="22"/>
      <c r="C6211" s="55"/>
      <c r="D6211" s="44"/>
      <c r="G6211" s="22"/>
      <c r="H6211" s="44"/>
      <c r="I6211" s="67"/>
      <c r="J6211" s="67"/>
      <c r="K6211" s="4"/>
      <c r="N6211" s="22"/>
      <c r="Q6211" s="22"/>
      <c r="T6211" s="22"/>
      <c r="W6211" s="22"/>
      <c r="Z6211" s="22"/>
      <c r="AC6211" s="22"/>
      <c r="AF6211" s="22"/>
      <c r="AI6211" s="22"/>
      <c r="AL6211" s="22"/>
      <c r="AO6211" s="22"/>
      <c r="AR6211" s="22"/>
      <c r="AU6211" s="22"/>
      <c r="AX6211" s="22"/>
      <c r="BA6211" s="22"/>
      <c r="BD6211" s="22"/>
    </row>
    <row r="6212" spans="2:56" x14ac:dyDescent="0.3">
      <c r="B6212" s="22"/>
      <c r="C6212" s="55"/>
      <c r="D6212" s="44"/>
      <c r="G6212" s="22"/>
      <c r="H6212" s="44"/>
      <c r="I6212" s="67"/>
      <c r="J6212" s="67"/>
      <c r="K6212" s="4"/>
      <c r="N6212" s="22"/>
      <c r="Q6212" s="22"/>
      <c r="T6212" s="22"/>
      <c r="W6212" s="22"/>
      <c r="Z6212" s="22"/>
      <c r="AC6212" s="22"/>
      <c r="AF6212" s="22"/>
      <c r="AI6212" s="22"/>
      <c r="AL6212" s="22"/>
      <c r="AO6212" s="22"/>
      <c r="AR6212" s="22"/>
      <c r="AU6212" s="22"/>
      <c r="AX6212" s="22"/>
      <c r="BA6212" s="22"/>
      <c r="BD6212" s="22"/>
    </row>
    <row r="6213" spans="2:56" x14ac:dyDescent="0.3">
      <c r="B6213" s="22"/>
      <c r="C6213" s="55"/>
      <c r="D6213" s="44"/>
      <c r="G6213" s="22"/>
      <c r="H6213" s="44"/>
      <c r="I6213" s="67"/>
      <c r="J6213" s="67"/>
      <c r="K6213" s="4"/>
      <c r="N6213" s="22"/>
      <c r="Q6213" s="22"/>
      <c r="T6213" s="22"/>
      <c r="W6213" s="22"/>
      <c r="Z6213" s="22"/>
      <c r="AC6213" s="22"/>
      <c r="AF6213" s="22"/>
      <c r="AI6213" s="22"/>
      <c r="AL6213" s="22"/>
      <c r="AO6213" s="22"/>
      <c r="AR6213" s="22"/>
      <c r="AU6213" s="22"/>
      <c r="AX6213" s="22"/>
      <c r="BA6213" s="22"/>
      <c r="BD6213" s="22"/>
    </row>
    <row r="6214" spans="2:56" x14ac:dyDescent="0.3">
      <c r="B6214" s="22"/>
      <c r="C6214" s="55"/>
      <c r="D6214" s="44"/>
      <c r="G6214" s="22"/>
      <c r="H6214" s="44"/>
      <c r="I6214" s="67"/>
      <c r="J6214" s="67"/>
      <c r="K6214" s="4"/>
      <c r="N6214" s="22"/>
      <c r="Q6214" s="22"/>
      <c r="T6214" s="22"/>
      <c r="W6214" s="22"/>
      <c r="Z6214" s="22"/>
      <c r="AC6214" s="22"/>
      <c r="AF6214" s="22"/>
      <c r="AI6214" s="22"/>
      <c r="AL6214" s="22"/>
      <c r="AO6214" s="22"/>
      <c r="AR6214" s="22"/>
      <c r="AU6214" s="22"/>
      <c r="AX6214" s="22"/>
      <c r="BA6214" s="22"/>
      <c r="BD6214" s="22"/>
    </row>
    <row r="6215" spans="2:56" x14ac:dyDescent="0.3">
      <c r="B6215" s="22"/>
      <c r="C6215" s="55"/>
      <c r="D6215" s="44"/>
      <c r="G6215" s="22"/>
      <c r="H6215" s="44"/>
      <c r="I6215" s="67"/>
      <c r="J6215" s="67"/>
      <c r="K6215" s="4"/>
      <c r="N6215" s="22"/>
      <c r="Q6215" s="22"/>
      <c r="T6215" s="22"/>
      <c r="W6215" s="22"/>
      <c r="Z6215" s="22"/>
      <c r="AC6215" s="22"/>
      <c r="AF6215" s="22"/>
      <c r="AI6215" s="22"/>
      <c r="AL6215" s="22"/>
      <c r="AO6215" s="22"/>
      <c r="AR6215" s="22"/>
      <c r="AU6215" s="22"/>
      <c r="AX6215" s="22"/>
      <c r="BA6215" s="22"/>
      <c r="BD6215" s="22"/>
    </row>
    <row r="6216" spans="2:56" x14ac:dyDescent="0.3">
      <c r="B6216" s="22"/>
      <c r="C6216" s="55"/>
      <c r="D6216" s="44"/>
      <c r="G6216" s="22"/>
      <c r="H6216" s="44"/>
      <c r="I6216" s="67"/>
      <c r="J6216" s="67"/>
      <c r="K6216" s="4"/>
      <c r="N6216" s="22"/>
      <c r="Q6216" s="22"/>
      <c r="T6216" s="22"/>
      <c r="W6216" s="22"/>
      <c r="Z6216" s="22"/>
      <c r="AC6216" s="22"/>
      <c r="AF6216" s="22"/>
      <c r="AI6216" s="22"/>
      <c r="AL6216" s="22"/>
      <c r="AO6216" s="22"/>
      <c r="AR6216" s="22"/>
      <c r="AU6216" s="22"/>
      <c r="AX6216" s="22"/>
      <c r="BA6216" s="22"/>
      <c r="BD6216" s="22"/>
    </row>
    <row r="6217" spans="2:56" x14ac:dyDescent="0.3">
      <c r="B6217" s="22"/>
      <c r="C6217" s="55"/>
      <c r="D6217" s="44"/>
      <c r="G6217" s="22"/>
      <c r="H6217" s="44"/>
      <c r="I6217" s="67"/>
      <c r="J6217" s="67"/>
      <c r="K6217" s="4"/>
      <c r="N6217" s="22"/>
      <c r="Q6217" s="22"/>
      <c r="T6217" s="22"/>
      <c r="W6217" s="22"/>
      <c r="Z6217" s="22"/>
      <c r="AC6217" s="22"/>
      <c r="AF6217" s="22"/>
      <c r="AI6217" s="22"/>
      <c r="AL6217" s="22"/>
      <c r="AO6217" s="22"/>
      <c r="AR6217" s="22"/>
      <c r="AU6217" s="22"/>
      <c r="AX6217" s="22"/>
      <c r="BA6217" s="22"/>
      <c r="BD6217" s="22"/>
    </row>
    <row r="6218" spans="2:56" x14ac:dyDescent="0.3">
      <c r="B6218" s="22"/>
      <c r="C6218" s="55"/>
      <c r="D6218" s="44"/>
      <c r="G6218" s="22"/>
      <c r="H6218" s="44"/>
      <c r="I6218" s="67"/>
      <c r="J6218" s="67"/>
      <c r="K6218" s="4"/>
      <c r="N6218" s="22"/>
      <c r="Q6218" s="22"/>
      <c r="T6218" s="22"/>
      <c r="W6218" s="22"/>
      <c r="Z6218" s="22"/>
      <c r="AC6218" s="22"/>
      <c r="AF6218" s="22"/>
      <c r="AI6218" s="22"/>
      <c r="AL6218" s="22"/>
      <c r="AO6218" s="22"/>
      <c r="AR6218" s="22"/>
      <c r="AU6218" s="22"/>
      <c r="AX6218" s="22"/>
      <c r="BA6218" s="22"/>
      <c r="BD6218" s="22"/>
    </row>
    <row r="6219" spans="2:56" x14ac:dyDescent="0.3">
      <c r="B6219" s="22"/>
      <c r="C6219" s="55"/>
      <c r="D6219" s="44"/>
      <c r="G6219" s="22"/>
      <c r="H6219" s="44"/>
      <c r="I6219" s="67"/>
      <c r="J6219" s="67"/>
      <c r="K6219" s="4"/>
      <c r="N6219" s="22"/>
      <c r="Q6219" s="22"/>
      <c r="T6219" s="22"/>
      <c r="W6219" s="22"/>
      <c r="Z6219" s="22"/>
      <c r="AC6219" s="22"/>
      <c r="AF6219" s="22"/>
      <c r="AI6219" s="22"/>
      <c r="AL6219" s="22"/>
      <c r="AO6219" s="22"/>
      <c r="AR6219" s="22"/>
      <c r="AU6219" s="22"/>
      <c r="AX6219" s="22"/>
      <c r="BA6219" s="22"/>
      <c r="BD6219" s="22"/>
    </row>
    <row r="6220" spans="2:56" x14ac:dyDescent="0.3">
      <c r="B6220" s="22"/>
      <c r="C6220" s="55"/>
      <c r="D6220" s="44"/>
      <c r="G6220" s="22"/>
      <c r="H6220" s="44"/>
      <c r="I6220" s="67"/>
      <c r="J6220" s="67"/>
      <c r="K6220" s="4"/>
      <c r="N6220" s="22"/>
      <c r="Q6220" s="22"/>
      <c r="T6220" s="22"/>
      <c r="W6220" s="22"/>
      <c r="Z6220" s="22"/>
      <c r="AC6220" s="22"/>
      <c r="AF6220" s="22"/>
      <c r="AI6220" s="22"/>
      <c r="AL6220" s="22"/>
      <c r="AO6220" s="22"/>
      <c r="AR6220" s="22"/>
      <c r="AU6220" s="22"/>
      <c r="AX6220" s="22"/>
      <c r="BA6220" s="22"/>
      <c r="BD6220" s="22"/>
    </row>
    <row r="6221" spans="2:56" x14ac:dyDescent="0.3">
      <c r="B6221" s="22"/>
      <c r="C6221" s="55"/>
      <c r="D6221" s="44"/>
      <c r="G6221" s="22"/>
      <c r="H6221" s="44"/>
      <c r="I6221" s="67"/>
      <c r="J6221" s="67"/>
      <c r="K6221" s="4"/>
      <c r="N6221" s="22"/>
      <c r="Q6221" s="22"/>
      <c r="T6221" s="22"/>
      <c r="W6221" s="22"/>
      <c r="Z6221" s="22"/>
      <c r="AC6221" s="22"/>
      <c r="AF6221" s="22"/>
      <c r="AI6221" s="22"/>
      <c r="AL6221" s="22"/>
      <c r="AO6221" s="22"/>
      <c r="AR6221" s="22"/>
      <c r="AU6221" s="22"/>
      <c r="AX6221" s="22"/>
      <c r="BA6221" s="22"/>
      <c r="BD6221" s="22"/>
    </row>
    <row r="6222" spans="2:56" x14ac:dyDescent="0.3">
      <c r="B6222" s="22"/>
      <c r="C6222" s="55"/>
      <c r="D6222" s="44"/>
      <c r="G6222" s="22"/>
      <c r="H6222" s="44"/>
      <c r="I6222" s="67"/>
      <c r="J6222" s="67"/>
      <c r="K6222" s="4"/>
      <c r="N6222" s="22"/>
      <c r="Q6222" s="22"/>
      <c r="T6222" s="22"/>
      <c r="W6222" s="22"/>
      <c r="Z6222" s="22"/>
      <c r="AC6222" s="22"/>
      <c r="AF6222" s="22"/>
      <c r="AI6222" s="22"/>
      <c r="AL6222" s="22"/>
      <c r="AO6222" s="22"/>
      <c r="AR6222" s="22"/>
      <c r="AU6222" s="22"/>
      <c r="AX6222" s="22"/>
      <c r="BA6222" s="22"/>
      <c r="BD6222" s="22"/>
    </row>
    <row r="6223" spans="2:56" x14ac:dyDescent="0.3">
      <c r="B6223" s="22"/>
      <c r="C6223" s="55"/>
      <c r="D6223" s="44"/>
      <c r="G6223" s="22"/>
      <c r="H6223" s="44"/>
      <c r="I6223" s="67"/>
      <c r="J6223" s="67"/>
      <c r="K6223" s="4"/>
      <c r="N6223" s="22"/>
      <c r="Q6223" s="22"/>
      <c r="T6223" s="22"/>
      <c r="W6223" s="22"/>
      <c r="Z6223" s="22"/>
      <c r="AC6223" s="22"/>
      <c r="AF6223" s="22"/>
      <c r="AI6223" s="22"/>
      <c r="AL6223" s="22"/>
      <c r="AO6223" s="22"/>
      <c r="AR6223" s="22"/>
      <c r="AU6223" s="22"/>
      <c r="AX6223" s="22"/>
      <c r="BA6223" s="22"/>
      <c r="BD6223" s="22"/>
    </row>
    <row r="6224" spans="2:56" x14ac:dyDescent="0.3">
      <c r="B6224" s="22"/>
      <c r="C6224" s="55"/>
      <c r="D6224" s="44"/>
      <c r="G6224" s="22"/>
      <c r="H6224" s="44"/>
      <c r="I6224" s="67"/>
      <c r="J6224" s="67"/>
      <c r="K6224" s="4"/>
      <c r="N6224" s="22"/>
      <c r="Q6224" s="22"/>
      <c r="T6224" s="22"/>
      <c r="W6224" s="22"/>
      <c r="Z6224" s="22"/>
      <c r="AC6224" s="22"/>
      <c r="AF6224" s="22"/>
      <c r="AI6224" s="22"/>
      <c r="AL6224" s="22"/>
      <c r="AO6224" s="22"/>
      <c r="AR6224" s="22"/>
      <c r="AU6224" s="22"/>
      <c r="AX6224" s="22"/>
      <c r="BA6224" s="22"/>
      <c r="BD6224" s="22"/>
    </row>
    <row r="6225" spans="2:56" x14ac:dyDescent="0.3">
      <c r="B6225" s="22"/>
      <c r="C6225" s="55"/>
      <c r="D6225" s="44"/>
      <c r="G6225" s="22"/>
      <c r="H6225" s="44"/>
      <c r="I6225" s="67"/>
      <c r="J6225" s="67"/>
      <c r="K6225" s="4"/>
      <c r="N6225" s="22"/>
      <c r="Q6225" s="22"/>
      <c r="T6225" s="22"/>
      <c r="W6225" s="22"/>
      <c r="Z6225" s="22"/>
      <c r="AC6225" s="22"/>
      <c r="AF6225" s="22"/>
      <c r="AI6225" s="22"/>
      <c r="AL6225" s="22"/>
      <c r="AO6225" s="22"/>
      <c r="AR6225" s="22"/>
      <c r="AU6225" s="22"/>
      <c r="AX6225" s="22"/>
      <c r="BA6225" s="22"/>
      <c r="BD6225" s="22"/>
    </row>
    <row r="6226" spans="2:56" x14ac:dyDescent="0.3">
      <c r="B6226" s="22"/>
      <c r="C6226" s="55"/>
      <c r="D6226" s="44"/>
      <c r="G6226" s="22"/>
      <c r="H6226" s="44"/>
      <c r="I6226" s="67"/>
      <c r="J6226" s="67"/>
      <c r="K6226" s="4"/>
      <c r="N6226" s="22"/>
      <c r="Q6226" s="22"/>
      <c r="T6226" s="22"/>
      <c r="W6226" s="22"/>
      <c r="Z6226" s="22"/>
      <c r="AC6226" s="22"/>
      <c r="AF6226" s="22"/>
      <c r="AI6226" s="22"/>
      <c r="AL6226" s="22"/>
      <c r="AO6226" s="22"/>
      <c r="AR6226" s="22"/>
      <c r="AU6226" s="22"/>
      <c r="AX6226" s="22"/>
      <c r="BA6226" s="22"/>
      <c r="BD6226" s="22"/>
    </row>
    <row r="6227" spans="2:56" x14ac:dyDescent="0.3">
      <c r="B6227" s="22"/>
      <c r="C6227" s="55"/>
      <c r="D6227" s="44"/>
      <c r="G6227" s="22"/>
      <c r="H6227" s="44"/>
      <c r="I6227" s="67"/>
      <c r="J6227" s="67"/>
      <c r="K6227" s="4"/>
      <c r="N6227" s="22"/>
      <c r="Q6227" s="22"/>
      <c r="T6227" s="22"/>
      <c r="W6227" s="22"/>
      <c r="Z6227" s="22"/>
      <c r="AC6227" s="22"/>
      <c r="AF6227" s="22"/>
      <c r="AI6227" s="22"/>
      <c r="AL6227" s="22"/>
      <c r="AO6227" s="22"/>
      <c r="AR6227" s="22"/>
      <c r="AU6227" s="22"/>
      <c r="AX6227" s="22"/>
      <c r="BA6227" s="22"/>
      <c r="BD6227" s="22"/>
    </row>
    <row r="6228" spans="2:56" x14ac:dyDescent="0.3">
      <c r="B6228" s="22"/>
      <c r="C6228" s="55"/>
      <c r="D6228" s="44"/>
      <c r="G6228" s="22"/>
      <c r="H6228" s="44"/>
      <c r="I6228" s="67"/>
      <c r="J6228" s="67"/>
      <c r="K6228" s="4"/>
      <c r="N6228" s="22"/>
      <c r="Q6228" s="22"/>
      <c r="T6228" s="22"/>
      <c r="W6228" s="22"/>
      <c r="Z6228" s="22"/>
      <c r="AC6228" s="22"/>
      <c r="AF6228" s="22"/>
      <c r="AI6228" s="22"/>
      <c r="AL6228" s="22"/>
      <c r="AO6228" s="22"/>
      <c r="AR6228" s="22"/>
      <c r="AU6228" s="22"/>
      <c r="AX6228" s="22"/>
      <c r="BA6228" s="22"/>
      <c r="BD6228" s="22"/>
    </row>
    <row r="6229" spans="2:56" x14ac:dyDescent="0.3">
      <c r="B6229" s="22"/>
      <c r="C6229" s="55"/>
      <c r="D6229" s="44"/>
      <c r="G6229" s="22"/>
      <c r="H6229" s="44"/>
      <c r="I6229" s="67"/>
      <c r="J6229" s="67"/>
      <c r="K6229" s="4"/>
      <c r="N6229" s="22"/>
      <c r="Q6229" s="22"/>
      <c r="T6229" s="22"/>
      <c r="W6229" s="22"/>
      <c r="Z6229" s="22"/>
      <c r="AC6229" s="22"/>
      <c r="AF6229" s="22"/>
      <c r="AI6229" s="22"/>
      <c r="AL6229" s="22"/>
      <c r="AO6229" s="22"/>
      <c r="AR6229" s="22"/>
      <c r="AU6229" s="22"/>
      <c r="AX6229" s="22"/>
      <c r="BA6229" s="22"/>
      <c r="BD6229" s="22"/>
    </row>
    <row r="6230" spans="2:56" x14ac:dyDescent="0.3">
      <c r="B6230" s="22"/>
      <c r="C6230" s="55"/>
      <c r="D6230" s="44"/>
      <c r="G6230" s="22"/>
      <c r="H6230" s="44"/>
      <c r="I6230" s="67"/>
      <c r="J6230" s="67"/>
      <c r="K6230" s="4"/>
      <c r="N6230" s="22"/>
      <c r="Q6230" s="22"/>
      <c r="T6230" s="22"/>
      <c r="W6230" s="22"/>
      <c r="Z6230" s="22"/>
      <c r="AC6230" s="22"/>
      <c r="AF6230" s="22"/>
      <c r="AI6230" s="22"/>
      <c r="AL6230" s="22"/>
      <c r="AO6230" s="22"/>
      <c r="AR6230" s="22"/>
      <c r="AU6230" s="22"/>
      <c r="AX6230" s="22"/>
      <c r="BA6230" s="22"/>
      <c r="BD6230" s="22"/>
    </row>
    <row r="6231" spans="2:56" x14ac:dyDescent="0.3">
      <c r="B6231" s="22"/>
      <c r="C6231" s="55"/>
      <c r="D6231" s="44"/>
      <c r="G6231" s="22"/>
      <c r="H6231" s="44"/>
      <c r="I6231" s="67"/>
      <c r="J6231" s="67"/>
      <c r="K6231" s="4"/>
      <c r="N6231" s="22"/>
      <c r="Q6231" s="22"/>
      <c r="T6231" s="22"/>
      <c r="W6231" s="22"/>
      <c r="Z6231" s="22"/>
      <c r="AC6231" s="22"/>
      <c r="AF6231" s="22"/>
      <c r="AI6231" s="22"/>
      <c r="AL6231" s="22"/>
      <c r="AO6231" s="22"/>
      <c r="AR6231" s="22"/>
      <c r="AU6231" s="22"/>
      <c r="AX6231" s="22"/>
      <c r="BA6231" s="22"/>
      <c r="BD6231" s="22"/>
    </row>
    <row r="6232" spans="2:56" x14ac:dyDescent="0.3">
      <c r="B6232" s="22"/>
      <c r="C6232" s="55"/>
      <c r="D6232" s="44"/>
      <c r="G6232" s="22"/>
      <c r="H6232" s="44"/>
      <c r="I6232" s="67"/>
      <c r="J6232" s="67"/>
      <c r="K6232" s="4"/>
      <c r="N6232" s="22"/>
      <c r="Q6232" s="22"/>
      <c r="T6232" s="22"/>
      <c r="W6232" s="22"/>
      <c r="Z6232" s="22"/>
      <c r="AC6232" s="22"/>
      <c r="AF6232" s="22"/>
      <c r="AI6232" s="22"/>
      <c r="AL6232" s="22"/>
      <c r="AO6232" s="22"/>
      <c r="AR6232" s="22"/>
      <c r="AU6232" s="22"/>
      <c r="AX6232" s="22"/>
      <c r="BA6232" s="22"/>
      <c r="BD6232" s="22"/>
    </row>
    <row r="6233" spans="2:56" x14ac:dyDescent="0.3">
      <c r="B6233" s="22"/>
      <c r="C6233" s="55"/>
      <c r="D6233" s="44"/>
      <c r="G6233" s="22"/>
      <c r="H6233" s="44"/>
      <c r="I6233" s="67"/>
      <c r="J6233" s="67"/>
      <c r="K6233" s="4"/>
      <c r="N6233" s="22"/>
      <c r="Q6233" s="22"/>
      <c r="T6233" s="22"/>
      <c r="W6233" s="22"/>
      <c r="Z6233" s="22"/>
      <c r="AC6233" s="22"/>
      <c r="AF6233" s="22"/>
      <c r="AI6233" s="22"/>
      <c r="AL6233" s="22"/>
      <c r="AO6233" s="22"/>
      <c r="AR6233" s="22"/>
      <c r="AU6233" s="22"/>
      <c r="AX6233" s="22"/>
      <c r="BA6233" s="22"/>
      <c r="BD6233" s="22"/>
    </row>
    <row r="6234" spans="2:56" x14ac:dyDescent="0.3">
      <c r="B6234" s="22"/>
      <c r="C6234" s="55"/>
      <c r="D6234" s="44"/>
      <c r="G6234" s="22"/>
      <c r="H6234" s="44"/>
      <c r="I6234" s="67"/>
      <c r="J6234" s="67"/>
      <c r="K6234" s="4"/>
      <c r="N6234" s="22"/>
      <c r="Q6234" s="22"/>
      <c r="T6234" s="22"/>
      <c r="W6234" s="22"/>
      <c r="Z6234" s="22"/>
      <c r="AC6234" s="22"/>
      <c r="AF6234" s="22"/>
      <c r="AI6234" s="22"/>
      <c r="AL6234" s="22"/>
      <c r="AO6234" s="22"/>
      <c r="AR6234" s="22"/>
      <c r="AU6234" s="22"/>
      <c r="AX6234" s="22"/>
      <c r="BA6234" s="22"/>
      <c r="BD6234" s="22"/>
    </row>
    <row r="6235" spans="2:56" x14ac:dyDescent="0.3">
      <c r="B6235" s="22"/>
      <c r="C6235" s="55"/>
      <c r="D6235" s="44"/>
      <c r="G6235" s="22"/>
      <c r="H6235" s="44"/>
      <c r="I6235" s="67"/>
      <c r="J6235" s="67"/>
      <c r="K6235" s="4"/>
      <c r="N6235" s="22"/>
      <c r="Q6235" s="22"/>
      <c r="T6235" s="22"/>
      <c r="W6235" s="22"/>
      <c r="Z6235" s="22"/>
      <c r="AC6235" s="22"/>
      <c r="AF6235" s="22"/>
      <c r="AI6235" s="22"/>
      <c r="AL6235" s="22"/>
      <c r="AO6235" s="22"/>
      <c r="AR6235" s="22"/>
      <c r="AU6235" s="22"/>
      <c r="AX6235" s="22"/>
      <c r="BA6235" s="22"/>
      <c r="BD6235" s="22"/>
    </row>
    <row r="6236" spans="2:56" x14ac:dyDescent="0.3">
      <c r="B6236" s="22"/>
      <c r="C6236" s="55"/>
      <c r="D6236" s="44"/>
      <c r="G6236" s="22"/>
      <c r="H6236" s="44"/>
      <c r="I6236" s="67"/>
      <c r="J6236" s="67"/>
      <c r="K6236" s="4"/>
      <c r="N6236" s="22"/>
      <c r="Q6236" s="22"/>
      <c r="T6236" s="22"/>
      <c r="W6236" s="22"/>
      <c r="Z6236" s="22"/>
      <c r="AC6236" s="22"/>
      <c r="AF6236" s="22"/>
      <c r="AI6236" s="22"/>
      <c r="AL6236" s="22"/>
      <c r="AO6236" s="22"/>
      <c r="AR6236" s="22"/>
      <c r="AU6236" s="22"/>
      <c r="AX6236" s="22"/>
      <c r="BA6236" s="22"/>
      <c r="BD6236" s="22"/>
    </row>
    <row r="6237" spans="2:56" x14ac:dyDescent="0.3">
      <c r="B6237" s="22"/>
      <c r="C6237" s="55"/>
      <c r="D6237" s="44"/>
      <c r="G6237" s="22"/>
      <c r="H6237" s="44"/>
      <c r="I6237" s="67"/>
      <c r="J6237" s="67"/>
      <c r="K6237" s="4"/>
      <c r="N6237" s="22"/>
      <c r="Q6237" s="22"/>
      <c r="T6237" s="22"/>
      <c r="W6237" s="22"/>
      <c r="Z6237" s="22"/>
      <c r="AC6237" s="22"/>
      <c r="AF6237" s="22"/>
      <c r="AI6237" s="22"/>
      <c r="AL6237" s="22"/>
      <c r="AO6237" s="22"/>
      <c r="AR6237" s="22"/>
      <c r="AU6237" s="22"/>
      <c r="AX6237" s="22"/>
      <c r="BA6237" s="22"/>
      <c r="BD6237" s="22"/>
    </row>
    <row r="6238" spans="2:56" x14ac:dyDescent="0.3">
      <c r="B6238" s="22"/>
      <c r="C6238" s="55"/>
      <c r="D6238" s="44"/>
      <c r="G6238" s="22"/>
      <c r="H6238" s="44"/>
      <c r="I6238" s="67"/>
      <c r="J6238" s="67"/>
      <c r="K6238" s="4"/>
      <c r="N6238" s="22"/>
      <c r="Q6238" s="22"/>
      <c r="T6238" s="22"/>
      <c r="W6238" s="22"/>
      <c r="Z6238" s="22"/>
      <c r="AC6238" s="22"/>
      <c r="AF6238" s="22"/>
      <c r="AI6238" s="22"/>
      <c r="AL6238" s="22"/>
      <c r="AO6238" s="22"/>
      <c r="AR6238" s="22"/>
      <c r="AU6238" s="22"/>
      <c r="AX6238" s="22"/>
      <c r="BA6238" s="22"/>
      <c r="BD6238" s="22"/>
    </row>
    <row r="6239" spans="2:56" x14ac:dyDescent="0.3">
      <c r="B6239" s="22"/>
      <c r="C6239" s="55"/>
      <c r="D6239" s="44"/>
      <c r="G6239" s="22"/>
      <c r="H6239" s="44"/>
      <c r="I6239" s="67"/>
      <c r="J6239" s="67"/>
      <c r="K6239" s="4"/>
      <c r="N6239" s="22"/>
      <c r="Q6239" s="22"/>
      <c r="T6239" s="22"/>
      <c r="W6239" s="22"/>
      <c r="Z6239" s="22"/>
      <c r="AC6239" s="22"/>
      <c r="AF6239" s="22"/>
      <c r="AI6239" s="22"/>
      <c r="AL6239" s="22"/>
      <c r="AO6239" s="22"/>
      <c r="AR6239" s="22"/>
      <c r="AU6239" s="22"/>
      <c r="AX6239" s="22"/>
      <c r="BA6239" s="22"/>
      <c r="BD6239" s="22"/>
    </row>
    <row r="6240" spans="2:56" x14ac:dyDescent="0.3">
      <c r="B6240" s="22"/>
      <c r="C6240" s="55"/>
      <c r="D6240" s="44"/>
      <c r="G6240" s="22"/>
      <c r="H6240" s="44"/>
      <c r="I6240" s="67"/>
      <c r="J6240" s="67"/>
      <c r="K6240" s="4"/>
      <c r="N6240" s="22"/>
      <c r="Q6240" s="22"/>
      <c r="T6240" s="22"/>
      <c r="W6240" s="22"/>
      <c r="Z6240" s="22"/>
      <c r="AC6240" s="22"/>
      <c r="AF6240" s="22"/>
      <c r="AI6240" s="22"/>
      <c r="AL6240" s="22"/>
      <c r="AO6240" s="22"/>
      <c r="AR6240" s="22"/>
      <c r="AU6240" s="22"/>
      <c r="AX6240" s="22"/>
      <c r="BA6240" s="22"/>
      <c r="BD6240" s="22"/>
    </row>
    <row r="6241" spans="2:56" x14ac:dyDescent="0.3">
      <c r="B6241" s="22"/>
      <c r="C6241" s="55"/>
      <c r="D6241" s="44"/>
      <c r="G6241" s="22"/>
      <c r="H6241" s="44"/>
      <c r="I6241" s="67"/>
      <c r="J6241" s="67"/>
      <c r="K6241" s="4"/>
      <c r="N6241" s="22"/>
      <c r="Q6241" s="22"/>
      <c r="T6241" s="22"/>
      <c r="W6241" s="22"/>
      <c r="Z6241" s="22"/>
      <c r="AC6241" s="22"/>
      <c r="AF6241" s="22"/>
      <c r="AI6241" s="22"/>
      <c r="AL6241" s="22"/>
      <c r="AO6241" s="22"/>
      <c r="AR6241" s="22"/>
      <c r="AU6241" s="22"/>
      <c r="AX6241" s="22"/>
      <c r="BA6241" s="22"/>
      <c r="BD6241" s="22"/>
    </row>
    <row r="6242" spans="2:56" x14ac:dyDescent="0.3">
      <c r="B6242" s="22"/>
      <c r="C6242" s="55"/>
      <c r="D6242" s="44"/>
      <c r="G6242" s="22"/>
      <c r="H6242" s="44"/>
      <c r="I6242" s="67"/>
      <c r="J6242" s="67"/>
      <c r="K6242" s="4"/>
      <c r="N6242" s="22"/>
      <c r="Q6242" s="22"/>
      <c r="T6242" s="22"/>
      <c r="W6242" s="22"/>
      <c r="Z6242" s="22"/>
      <c r="AC6242" s="22"/>
      <c r="AF6242" s="22"/>
      <c r="AI6242" s="22"/>
      <c r="AL6242" s="22"/>
      <c r="AO6242" s="22"/>
      <c r="AR6242" s="22"/>
      <c r="AU6242" s="22"/>
      <c r="AX6242" s="22"/>
      <c r="BA6242" s="22"/>
      <c r="BD6242" s="22"/>
    </row>
    <row r="6243" spans="2:56" x14ac:dyDescent="0.3">
      <c r="B6243" s="22"/>
      <c r="C6243" s="55"/>
      <c r="D6243" s="44"/>
      <c r="G6243" s="22"/>
      <c r="H6243" s="44"/>
      <c r="I6243" s="67"/>
      <c r="J6243" s="67"/>
      <c r="K6243" s="4"/>
      <c r="N6243" s="22"/>
      <c r="Q6243" s="22"/>
      <c r="T6243" s="22"/>
      <c r="W6243" s="22"/>
      <c r="Z6243" s="22"/>
      <c r="AC6243" s="22"/>
      <c r="AF6243" s="22"/>
      <c r="AI6243" s="22"/>
      <c r="AL6243" s="22"/>
      <c r="AO6243" s="22"/>
      <c r="AR6243" s="22"/>
      <c r="AU6243" s="22"/>
      <c r="AX6243" s="22"/>
      <c r="BA6243" s="22"/>
      <c r="BD6243" s="22"/>
    </row>
    <row r="6244" spans="2:56" x14ac:dyDescent="0.3">
      <c r="B6244" s="22"/>
      <c r="C6244" s="55"/>
      <c r="D6244" s="44"/>
      <c r="G6244" s="22"/>
      <c r="H6244" s="44"/>
      <c r="I6244" s="67"/>
      <c r="J6244" s="67"/>
      <c r="K6244" s="4"/>
      <c r="N6244" s="22"/>
      <c r="Q6244" s="22"/>
      <c r="T6244" s="22"/>
      <c r="W6244" s="22"/>
      <c r="Z6244" s="22"/>
      <c r="AC6244" s="22"/>
      <c r="AF6244" s="22"/>
      <c r="AI6244" s="22"/>
      <c r="AL6244" s="22"/>
      <c r="AO6244" s="22"/>
      <c r="AR6244" s="22"/>
      <c r="AU6244" s="22"/>
      <c r="AX6244" s="22"/>
      <c r="BA6244" s="22"/>
      <c r="BD6244" s="22"/>
    </row>
    <row r="6245" spans="2:56" x14ac:dyDescent="0.3">
      <c r="B6245" s="22"/>
      <c r="C6245" s="55"/>
      <c r="D6245" s="44"/>
      <c r="G6245" s="22"/>
      <c r="H6245" s="44"/>
      <c r="I6245" s="67"/>
      <c r="J6245" s="67"/>
      <c r="K6245" s="4"/>
      <c r="N6245" s="22"/>
      <c r="Q6245" s="22"/>
      <c r="T6245" s="22"/>
      <c r="W6245" s="22"/>
      <c r="Z6245" s="22"/>
      <c r="AC6245" s="22"/>
      <c r="AF6245" s="22"/>
      <c r="AI6245" s="22"/>
      <c r="AL6245" s="22"/>
      <c r="AO6245" s="22"/>
      <c r="AR6245" s="22"/>
      <c r="AU6245" s="22"/>
      <c r="AX6245" s="22"/>
      <c r="BA6245" s="22"/>
      <c r="BD6245" s="22"/>
    </row>
    <row r="6246" spans="2:56" x14ac:dyDescent="0.3">
      <c r="B6246" s="22"/>
      <c r="C6246" s="55"/>
      <c r="D6246" s="44"/>
      <c r="G6246" s="22"/>
      <c r="H6246" s="44"/>
      <c r="I6246" s="67"/>
      <c r="J6246" s="67"/>
      <c r="K6246" s="4"/>
      <c r="N6246" s="22"/>
      <c r="Q6246" s="22"/>
      <c r="T6246" s="22"/>
      <c r="W6246" s="22"/>
      <c r="Z6246" s="22"/>
      <c r="AC6246" s="22"/>
      <c r="AF6246" s="22"/>
      <c r="AI6246" s="22"/>
      <c r="AL6246" s="22"/>
      <c r="AO6246" s="22"/>
      <c r="AR6246" s="22"/>
      <c r="AU6246" s="22"/>
      <c r="AX6246" s="22"/>
      <c r="BA6246" s="22"/>
      <c r="BD6246" s="22"/>
    </row>
    <row r="6247" spans="2:56" x14ac:dyDescent="0.3">
      <c r="B6247" s="22"/>
      <c r="C6247" s="55"/>
      <c r="D6247" s="44"/>
      <c r="G6247" s="22"/>
      <c r="H6247" s="44"/>
      <c r="I6247" s="67"/>
      <c r="J6247" s="67"/>
      <c r="K6247" s="4"/>
      <c r="N6247" s="22"/>
      <c r="Q6247" s="22"/>
      <c r="T6247" s="22"/>
      <c r="W6247" s="22"/>
      <c r="Z6247" s="22"/>
      <c r="AC6247" s="22"/>
      <c r="AF6247" s="22"/>
      <c r="AI6247" s="22"/>
      <c r="AL6247" s="22"/>
      <c r="AO6247" s="22"/>
      <c r="AR6247" s="22"/>
      <c r="AU6247" s="22"/>
      <c r="AX6247" s="22"/>
      <c r="BA6247" s="22"/>
      <c r="BD6247" s="22"/>
    </row>
    <row r="6248" spans="2:56" x14ac:dyDescent="0.3">
      <c r="B6248" s="22"/>
      <c r="C6248" s="55"/>
      <c r="D6248" s="44"/>
      <c r="G6248" s="22"/>
      <c r="H6248" s="44"/>
      <c r="I6248" s="67"/>
      <c r="J6248" s="67"/>
      <c r="K6248" s="4"/>
      <c r="N6248" s="22"/>
      <c r="Q6248" s="22"/>
      <c r="T6248" s="22"/>
      <c r="W6248" s="22"/>
      <c r="Z6248" s="22"/>
      <c r="AC6248" s="22"/>
      <c r="AF6248" s="22"/>
      <c r="AI6248" s="22"/>
      <c r="AL6248" s="22"/>
      <c r="AO6248" s="22"/>
      <c r="AR6248" s="22"/>
      <c r="AU6248" s="22"/>
      <c r="AX6248" s="22"/>
      <c r="BA6248" s="22"/>
      <c r="BD6248" s="22"/>
    </row>
    <row r="6249" spans="2:56" x14ac:dyDescent="0.3">
      <c r="B6249" s="22"/>
      <c r="C6249" s="55"/>
      <c r="D6249" s="44"/>
      <c r="G6249" s="22"/>
      <c r="H6249" s="44"/>
      <c r="I6249" s="67"/>
      <c r="J6249" s="67"/>
      <c r="K6249" s="4"/>
      <c r="N6249" s="22"/>
      <c r="Q6249" s="22"/>
      <c r="T6249" s="22"/>
      <c r="W6249" s="22"/>
      <c r="Z6249" s="22"/>
      <c r="AC6249" s="22"/>
      <c r="AF6249" s="22"/>
      <c r="AI6249" s="22"/>
      <c r="AL6249" s="22"/>
      <c r="AO6249" s="22"/>
      <c r="AR6249" s="22"/>
      <c r="AU6249" s="22"/>
      <c r="AX6249" s="22"/>
      <c r="BA6249" s="22"/>
      <c r="BD6249" s="22"/>
    </row>
    <row r="6250" spans="2:56" x14ac:dyDescent="0.3">
      <c r="B6250" s="22"/>
      <c r="C6250" s="55"/>
      <c r="D6250" s="44"/>
      <c r="G6250" s="22"/>
      <c r="H6250" s="44"/>
      <c r="I6250" s="67"/>
      <c r="J6250" s="67"/>
      <c r="K6250" s="4"/>
      <c r="N6250" s="22"/>
      <c r="Q6250" s="22"/>
      <c r="T6250" s="22"/>
      <c r="W6250" s="22"/>
      <c r="Z6250" s="22"/>
      <c r="AC6250" s="22"/>
      <c r="AF6250" s="22"/>
      <c r="AI6250" s="22"/>
      <c r="AL6250" s="22"/>
      <c r="AO6250" s="22"/>
      <c r="AR6250" s="22"/>
      <c r="AU6250" s="22"/>
      <c r="AX6250" s="22"/>
      <c r="BA6250" s="22"/>
      <c r="BD6250" s="22"/>
    </row>
    <row r="6251" spans="2:56" x14ac:dyDescent="0.3">
      <c r="B6251" s="22"/>
      <c r="C6251" s="55"/>
      <c r="D6251" s="44"/>
      <c r="G6251" s="22"/>
      <c r="H6251" s="44"/>
      <c r="I6251" s="67"/>
      <c r="J6251" s="67"/>
      <c r="K6251" s="4"/>
      <c r="N6251" s="22"/>
      <c r="Q6251" s="22"/>
      <c r="T6251" s="22"/>
      <c r="W6251" s="22"/>
      <c r="Z6251" s="22"/>
      <c r="AC6251" s="22"/>
      <c r="AF6251" s="22"/>
      <c r="AI6251" s="22"/>
      <c r="AL6251" s="22"/>
      <c r="AO6251" s="22"/>
      <c r="AR6251" s="22"/>
      <c r="AU6251" s="22"/>
      <c r="AX6251" s="22"/>
      <c r="BA6251" s="22"/>
      <c r="BD6251" s="22"/>
    </row>
    <row r="6252" spans="2:56" x14ac:dyDescent="0.3">
      <c r="B6252" s="22"/>
      <c r="C6252" s="55"/>
      <c r="D6252" s="44"/>
      <c r="G6252" s="22"/>
      <c r="H6252" s="44"/>
      <c r="I6252" s="67"/>
      <c r="J6252" s="67"/>
      <c r="K6252" s="4"/>
      <c r="N6252" s="22"/>
      <c r="Q6252" s="22"/>
      <c r="T6252" s="22"/>
      <c r="W6252" s="22"/>
      <c r="Z6252" s="22"/>
      <c r="AC6252" s="22"/>
      <c r="AF6252" s="22"/>
      <c r="AI6252" s="22"/>
      <c r="AL6252" s="22"/>
      <c r="AO6252" s="22"/>
      <c r="AR6252" s="22"/>
      <c r="AU6252" s="22"/>
      <c r="AX6252" s="22"/>
      <c r="BA6252" s="22"/>
      <c r="BD6252" s="22"/>
    </row>
    <row r="6253" spans="2:56" x14ac:dyDescent="0.3">
      <c r="B6253" s="22"/>
      <c r="C6253" s="55"/>
      <c r="D6253" s="44"/>
      <c r="G6253" s="22"/>
      <c r="H6253" s="44"/>
      <c r="I6253" s="67"/>
      <c r="J6253" s="67"/>
      <c r="K6253" s="4"/>
      <c r="N6253" s="22"/>
      <c r="Q6253" s="22"/>
      <c r="T6253" s="22"/>
      <c r="W6253" s="22"/>
      <c r="Z6253" s="22"/>
      <c r="AC6253" s="22"/>
      <c r="AF6253" s="22"/>
      <c r="AI6253" s="22"/>
      <c r="AL6253" s="22"/>
      <c r="AO6253" s="22"/>
      <c r="AR6253" s="22"/>
      <c r="AU6253" s="22"/>
      <c r="AX6253" s="22"/>
      <c r="BA6253" s="22"/>
      <c r="BD6253" s="22"/>
    </row>
    <row r="6254" spans="2:56" x14ac:dyDescent="0.3">
      <c r="B6254" s="22"/>
      <c r="C6254" s="55"/>
      <c r="D6254" s="44"/>
      <c r="G6254" s="22"/>
      <c r="H6254" s="44"/>
      <c r="I6254" s="67"/>
      <c r="J6254" s="67"/>
      <c r="K6254" s="4"/>
      <c r="N6254" s="22"/>
      <c r="Q6254" s="22"/>
      <c r="T6254" s="22"/>
      <c r="W6254" s="22"/>
      <c r="Z6254" s="22"/>
      <c r="AC6254" s="22"/>
      <c r="AF6254" s="22"/>
      <c r="AI6254" s="22"/>
      <c r="AL6254" s="22"/>
      <c r="AO6254" s="22"/>
      <c r="AR6254" s="22"/>
      <c r="AU6254" s="22"/>
      <c r="AX6254" s="22"/>
      <c r="BA6254" s="22"/>
      <c r="BD6254" s="22"/>
    </row>
    <row r="6255" spans="2:56" x14ac:dyDescent="0.3">
      <c r="B6255" s="22"/>
      <c r="C6255" s="55"/>
      <c r="D6255" s="44"/>
      <c r="G6255" s="22"/>
      <c r="H6255" s="44"/>
      <c r="I6255" s="67"/>
      <c r="J6255" s="67"/>
      <c r="K6255" s="4"/>
      <c r="N6255" s="22"/>
      <c r="Q6255" s="22"/>
      <c r="T6255" s="22"/>
      <c r="W6255" s="22"/>
      <c r="Z6255" s="22"/>
      <c r="AC6255" s="22"/>
      <c r="AF6255" s="22"/>
      <c r="AI6255" s="22"/>
      <c r="AL6255" s="22"/>
      <c r="AO6255" s="22"/>
      <c r="AR6255" s="22"/>
      <c r="AU6255" s="22"/>
      <c r="AX6255" s="22"/>
      <c r="BA6255" s="22"/>
      <c r="BD6255" s="22"/>
    </row>
    <row r="6256" spans="2:56" x14ac:dyDescent="0.3">
      <c r="B6256" s="22"/>
      <c r="C6256" s="55"/>
      <c r="D6256" s="44"/>
      <c r="G6256" s="22"/>
      <c r="H6256" s="44"/>
      <c r="I6256" s="67"/>
      <c r="J6256" s="67"/>
      <c r="K6256" s="4"/>
      <c r="N6256" s="22"/>
      <c r="Q6256" s="22"/>
      <c r="T6256" s="22"/>
      <c r="W6256" s="22"/>
      <c r="Z6256" s="22"/>
      <c r="AC6256" s="22"/>
      <c r="AF6256" s="22"/>
      <c r="AI6256" s="22"/>
      <c r="AL6256" s="22"/>
      <c r="AO6256" s="22"/>
      <c r="AR6256" s="22"/>
      <c r="AU6256" s="22"/>
      <c r="AX6256" s="22"/>
      <c r="BA6256" s="22"/>
      <c r="BD6256" s="22"/>
    </row>
    <row r="6257" spans="2:56" x14ac:dyDescent="0.3">
      <c r="B6257" s="22"/>
      <c r="C6257" s="55"/>
      <c r="D6257" s="44"/>
      <c r="G6257" s="22"/>
      <c r="H6257" s="44"/>
      <c r="I6257" s="67"/>
      <c r="J6257" s="67"/>
      <c r="K6257" s="4"/>
      <c r="N6257" s="22"/>
      <c r="Q6257" s="22"/>
      <c r="T6257" s="22"/>
      <c r="W6257" s="22"/>
      <c r="Z6257" s="22"/>
      <c r="AC6257" s="22"/>
      <c r="AF6257" s="22"/>
      <c r="AI6257" s="22"/>
      <c r="AL6257" s="22"/>
      <c r="AO6257" s="22"/>
      <c r="AR6257" s="22"/>
      <c r="AU6257" s="22"/>
      <c r="AX6257" s="22"/>
      <c r="BA6257" s="22"/>
      <c r="BD6257" s="22"/>
    </row>
    <row r="6258" spans="2:56" x14ac:dyDescent="0.3">
      <c r="B6258" s="22"/>
      <c r="C6258" s="55"/>
      <c r="D6258" s="44"/>
      <c r="G6258" s="22"/>
      <c r="H6258" s="44"/>
      <c r="I6258" s="67"/>
      <c r="J6258" s="67"/>
      <c r="K6258" s="4"/>
      <c r="N6258" s="22"/>
      <c r="Q6258" s="22"/>
      <c r="T6258" s="22"/>
      <c r="W6258" s="22"/>
      <c r="Z6258" s="22"/>
      <c r="AC6258" s="22"/>
      <c r="AF6258" s="22"/>
      <c r="AI6258" s="22"/>
      <c r="AL6258" s="22"/>
      <c r="AO6258" s="22"/>
      <c r="AR6258" s="22"/>
      <c r="AU6258" s="22"/>
      <c r="AX6258" s="22"/>
      <c r="BA6258" s="22"/>
      <c r="BD6258" s="22"/>
    </row>
    <row r="6259" spans="2:56" x14ac:dyDescent="0.3">
      <c r="B6259" s="22"/>
      <c r="C6259" s="55"/>
      <c r="D6259" s="44"/>
      <c r="G6259" s="22"/>
      <c r="H6259" s="44"/>
      <c r="I6259" s="67"/>
      <c r="J6259" s="67"/>
      <c r="K6259" s="4"/>
      <c r="N6259" s="22"/>
      <c r="Q6259" s="22"/>
      <c r="T6259" s="22"/>
      <c r="W6259" s="22"/>
      <c r="Z6259" s="22"/>
      <c r="AC6259" s="22"/>
      <c r="AF6259" s="22"/>
      <c r="AI6259" s="22"/>
      <c r="AL6259" s="22"/>
      <c r="AO6259" s="22"/>
      <c r="AR6259" s="22"/>
      <c r="AU6259" s="22"/>
      <c r="AX6259" s="22"/>
      <c r="BA6259" s="22"/>
      <c r="BD6259" s="22"/>
    </row>
    <row r="6260" spans="2:56" x14ac:dyDescent="0.3">
      <c r="B6260" s="22"/>
      <c r="C6260" s="55"/>
      <c r="D6260" s="44"/>
      <c r="G6260" s="22"/>
      <c r="H6260" s="44"/>
      <c r="I6260" s="67"/>
      <c r="J6260" s="67"/>
      <c r="K6260" s="4"/>
      <c r="N6260" s="22"/>
      <c r="Q6260" s="22"/>
      <c r="T6260" s="22"/>
      <c r="W6260" s="22"/>
      <c r="Z6260" s="22"/>
      <c r="AC6260" s="22"/>
      <c r="AF6260" s="22"/>
      <c r="AI6260" s="22"/>
      <c r="AL6260" s="22"/>
      <c r="AO6260" s="22"/>
      <c r="AR6260" s="22"/>
      <c r="AU6260" s="22"/>
      <c r="AX6260" s="22"/>
      <c r="BA6260" s="22"/>
      <c r="BD6260" s="22"/>
    </row>
    <row r="6261" spans="2:56" x14ac:dyDescent="0.3">
      <c r="B6261" s="22"/>
      <c r="C6261" s="55"/>
      <c r="D6261" s="44"/>
      <c r="G6261" s="22"/>
      <c r="H6261" s="44"/>
      <c r="I6261" s="67"/>
      <c r="J6261" s="67"/>
      <c r="K6261" s="4"/>
      <c r="N6261" s="22"/>
      <c r="Q6261" s="22"/>
      <c r="T6261" s="22"/>
      <c r="W6261" s="22"/>
      <c r="Z6261" s="22"/>
      <c r="AC6261" s="22"/>
      <c r="AF6261" s="22"/>
      <c r="AI6261" s="22"/>
      <c r="AL6261" s="22"/>
      <c r="AO6261" s="22"/>
      <c r="AR6261" s="22"/>
      <c r="AU6261" s="22"/>
      <c r="AX6261" s="22"/>
      <c r="BA6261" s="22"/>
      <c r="BD6261" s="22"/>
    </row>
    <row r="6262" spans="2:56" x14ac:dyDescent="0.3">
      <c r="B6262" s="22"/>
      <c r="C6262" s="55"/>
      <c r="D6262" s="44"/>
      <c r="G6262" s="22"/>
      <c r="H6262" s="44"/>
      <c r="I6262" s="67"/>
      <c r="J6262" s="67"/>
      <c r="K6262" s="4"/>
      <c r="N6262" s="22"/>
      <c r="Q6262" s="22"/>
      <c r="T6262" s="22"/>
      <c r="W6262" s="22"/>
      <c r="Z6262" s="22"/>
      <c r="AC6262" s="22"/>
      <c r="AF6262" s="22"/>
      <c r="AI6262" s="22"/>
      <c r="AL6262" s="22"/>
      <c r="AO6262" s="22"/>
      <c r="AR6262" s="22"/>
      <c r="AU6262" s="22"/>
      <c r="AX6262" s="22"/>
      <c r="BA6262" s="22"/>
      <c r="BD6262" s="22"/>
    </row>
    <row r="6263" spans="2:56" x14ac:dyDescent="0.3">
      <c r="B6263" s="22"/>
      <c r="C6263" s="55"/>
      <c r="D6263" s="44"/>
      <c r="G6263" s="22"/>
      <c r="H6263" s="44"/>
      <c r="I6263" s="67"/>
      <c r="J6263" s="67"/>
      <c r="K6263" s="4"/>
      <c r="N6263" s="22"/>
      <c r="Q6263" s="22"/>
      <c r="T6263" s="22"/>
      <c r="W6263" s="22"/>
      <c r="Z6263" s="22"/>
      <c r="AC6263" s="22"/>
      <c r="AF6263" s="22"/>
      <c r="AI6263" s="22"/>
      <c r="AL6263" s="22"/>
      <c r="AO6263" s="22"/>
      <c r="AR6263" s="22"/>
      <c r="AU6263" s="22"/>
      <c r="AX6263" s="22"/>
      <c r="BA6263" s="22"/>
      <c r="BD6263" s="22"/>
    </row>
    <row r="6264" spans="2:56" x14ac:dyDescent="0.3">
      <c r="B6264" s="22"/>
      <c r="C6264" s="55"/>
      <c r="D6264" s="44"/>
      <c r="G6264" s="22"/>
      <c r="H6264" s="44"/>
      <c r="I6264" s="67"/>
      <c r="J6264" s="67"/>
      <c r="K6264" s="4"/>
      <c r="N6264" s="22"/>
      <c r="Q6264" s="22"/>
      <c r="T6264" s="22"/>
      <c r="W6264" s="22"/>
      <c r="Z6264" s="22"/>
      <c r="AC6264" s="22"/>
      <c r="AF6264" s="22"/>
      <c r="AI6264" s="22"/>
      <c r="AL6264" s="22"/>
      <c r="AO6264" s="22"/>
      <c r="AR6264" s="22"/>
      <c r="AU6264" s="22"/>
      <c r="AX6264" s="22"/>
      <c r="BA6264" s="22"/>
      <c r="BD6264" s="22"/>
    </row>
    <row r="6265" spans="2:56" x14ac:dyDescent="0.3">
      <c r="B6265" s="22"/>
      <c r="C6265" s="55"/>
      <c r="D6265" s="44"/>
      <c r="G6265" s="22"/>
      <c r="H6265" s="44"/>
      <c r="I6265" s="67"/>
      <c r="J6265" s="67"/>
      <c r="K6265" s="4"/>
      <c r="N6265" s="22"/>
      <c r="Q6265" s="22"/>
      <c r="T6265" s="22"/>
      <c r="W6265" s="22"/>
      <c r="Z6265" s="22"/>
      <c r="AC6265" s="22"/>
      <c r="AF6265" s="22"/>
      <c r="AI6265" s="22"/>
      <c r="AL6265" s="22"/>
      <c r="AO6265" s="22"/>
      <c r="AR6265" s="22"/>
      <c r="AU6265" s="22"/>
      <c r="AX6265" s="22"/>
      <c r="BA6265" s="22"/>
      <c r="BD6265" s="22"/>
    </row>
    <row r="6266" spans="2:56" x14ac:dyDescent="0.3">
      <c r="B6266" s="22"/>
      <c r="C6266" s="55"/>
      <c r="D6266" s="44"/>
      <c r="G6266" s="22"/>
      <c r="H6266" s="44"/>
      <c r="I6266" s="67"/>
      <c r="J6266" s="67"/>
      <c r="K6266" s="4"/>
      <c r="N6266" s="22"/>
      <c r="Q6266" s="22"/>
      <c r="T6266" s="22"/>
      <c r="W6266" s="22"/>
      <c r="Z6266" s="22"/>
      <c r="AC6266" s="22"/>
      <c r="AF6266" s="22"/>
      <c r="AI6266" s="22"/>
      <c r="AL6266" s="22"/>
      <c r="AO6266" s="22"/>
      <c r="AR6266" s="22"/>
      <c r="AU6266" s="22"/>
      <c r="AX6266" s="22"/>
      <c r="BA6266" s="22"/>
      <c r="BD6266" s="22"/>
    </row>
    <row r="6267" spans="2:56" x14ac:dyDescent="0.3">
      <c r="B6267" s="22"/>
      <c r="C6267" s="55"/>
      <c r="D6267" s="44"/>
      <c r="G6267" s="22"/>
      <c r="H6267" s="44"/>
      <c r="I6267" s="67"/>
      <c r="J6267" s="67"/>
      <c r="K6267" s="4"/>
      <c r="N6267" s="22"/>
      <c r="Q6267" s="22"/>
      <c r="T6267" s="22"/>
      <c r="W6267" s="22"/>
      <c r="Z6267" s="22"/>
      <c r="AC6267" s="22"/>
      <c r="AF6267" s="22"/>
      <c r="AI6267" s="22"/>
      <c r="AL6267" s="22"/>
      <c r="AO6267" s="22"/>
      <c r="AR6267" s="22"/>
      <c r="AU6267" s="22"/>
      <c r="AX6267" s="22"/>
      <c r="BA6267" s="22"/>
      <c r="BD6267" s="22"/>
    </row>
    <row r="6268" spans="2:56" x14ac:dyDescent="0.3">
      <c r="B6268" s="22"/>
      <c r="C6268" s="55"/>
      <c r="D6268" s="44"/>
      <c r="G6268" s="22"/>
      <c r="H6268" s="44"/>
      <c r="I6268" s="67"/>
      <c r="J6268" s="67"/>
      <c r="K6268" s="4"/>
      <c r="N6268" s="22"/>
      <c r="Q6268" s="22"/>
      <c r="T6268" s="22"/>
      <c r="W6268" s="22"/>
      <c r="Z6268" s="22"/>
      <c r="AC6268" s="22"/>
      <c r="AF6268" s="22"/>
      <c r="AI6268" s="22"/>
      <c r="AL6268" s="22"/>
      <c r="AO6268" s="22"/>
      <c r="AR6268" s="22"/>
      <c r="AU6268" s="22"/>
      <c r="AX6268" s="22"/>
      <c r="BA6268" s="22"/>
      <c r="BD6268" s="22"/>
    </row>
    <row r="6269" spans="2:56" x14ac:dyDescent="0.3">
      <c r="B6269" s="22"/>
      <c r="C6269" s="55"/>
      <c r="D6269" s="44"/>
      <c r="G6269" s="22"/>
      <c r="H6269" s="44"/>
      <c r="I6269" s="67"/>
      <c r="J6269" s="67"/>
      <c r="K6269" s="4"/>
      <c r="N6269" s="22"/>
      <c r="Q6269" s="22"/>
      <c r="T6269" s="22"/>
      <c r="W6269" s="22"/>
      <c r="Z6269" s="22"/>
      <c r="AC6269" s="22"/>
      <c r="AF6269" s="22"/>
      <c r="AI6269" s="22"/>
      <c r="AL6269" s="22"/>
      <c r="AO6269" s="22"/>
      <c r="AR6269" s="22"/>
      <c r="AU6269" s="22"/>
      <c r="AX6269" s="22"/>
      <c r="BA6269" s="22"/>
      <c r="BD6269" s="22"/>
    </row>
    <row r="6270" spans="2:56" x14ac:dyDescent="0.3">
      <c r="B6270" s="22"/>
      <c r="C6270" s="55"/>
      <c r="D6270" s="44"/>
      <c r="G6270" s="22"/>
      <c r="H6270" s="44"/>
      <c r="I6270" s="67"/>
      <c r="J6270" s="67"/>
      <c r="K6270" s="4"/>
      <c r="N6270" s="22"/>
      <c r="Q6270" s="22"/>
      <c r="T6270" s="22"/>
      <c r="W6270" s="22"/>
      <c r="Z6270" s="22"/>
      <c r="AC6270" s="22"/>
      <c r="AF6270" s="22"/>
      <c r="AI6270" s="22"/>
      <c r="AL6270" s="22"/>
      <c r="AO6270" s="22"/>
      <c r="AR6270" s="22"/>
      <c r="AU6270" s="22"/>
      <c r="AX6270" s="22"/>
      <c r="BA6270" s="22"/>
      <c r="BD6270" s="22"/>
    </row>
    <row r="6271" spans="2:56" x14ac:dyDescent="0.3">
      <c r="B6271" s="22"/>
      <c r="C6271" s="55"/>
      <c r="D6271" s="44"/>
      <c r="G6271" s="22"/>
      <c r="H6271" s="44"/>
      <c r="I6271" s="67"/>
      <c r="J6271" s="67"/>
      <c r="K6271" s="4"/>
      <c r="N6271" s="22"/>
      <c r="Q6271" s="22"/>
      <c r="T6271" s="22"/>
      <c r="W6271" s="22"/>
      <c r="Z6271" s="22"/>
      <c r="AC6271" s="22"/>
      <c r="AF6271" s="22"/>
      <c r="AI6271" s="22"/>
      <c r="AL6271" s="22"/>
      <c r="AO6271" s="22"/>
      <c r="AR6271" s="22"/>
      <c r="AU6271" s="22"/>
      <c r="AX6271" s="22"/>
      <c r="BA6271" s="22"/>
      <c r="BD6271" s="22"/>
    </row>
    <row r="6272" spans="2:56" x14ac:dyDescent="0.3">
      <c r="B6272" s="22"/>
      <c r="C6272" s="55"/>
      <c r="D6272" s="44"/>
      <c r="G6272" s="22"/>
      <c r="H6272" s="44"/>
      <c r="I6272" s="67"/>
      <c r="J6272" s="67"/>
      <c r="K6272" s="4"/>
      <c r="N6272" s="22"/>
      <c r="Q6272" s="22"/>
      <c r="T6272" s="22"/>
      <c r="W6272" s="22"/>
      <c r="Z6272" s="22"/>
      <c r="AC6272" s="22"/>
      <c r="AF6272" s="22"/>
      <c r="AI6272" s="22"/>
      <c r="AL6272" s="22"/>
      <c r="AO6272" s="22"/>
      <c r="AR6272" s="22"/>
      <c r="AU6272" s="22"/>
      <c r="AX6272" s="22"/>
      <c r="BA6272" s="22"/>
      <c r="BD6272" s="22"/>
    </row>
    <row r="6273" spans="2:56" x14ac:dyDescent="0.3">
      <c r="B6273" s="22"/>
      <c r="C6273" s="55"/>
      <c r="D6273" s="44"/>
      <c r="G6273" s="22"/>
      <c r="H6273" s="44"/>
      <c r="I6273" s="67"/>
      <c r="J6273" s="67"/>
      <c r="K6273" s="4"/>
      <c r="N6273" s="22"/>
      <c r="Q6273" s="22"/>
      <c r="T6273" s="22"/>
      <c r="W6273" s="22"/>
      <c r="Z6273" s="22"/>
      <c r="AC6273" s="22"/>
      <c r="AF6273" s="22"/>
      <c r="AI6273" s="22"/>
      <c r="AL6273" s="22"/>
      <c r="AO6273" s="22"/>
      <c r="AR6273" s="22"/>
      <c r="AU6273" s="22"/>
      <c r="AX6273" s="22"/>
      <c r="BA6273" s="22"/>
      <c r="BD6273" s="22"/>
    </row>
    <row r="6274" spans="2:56" x14ac:dyDescent="0.3">
      <c r="B6274" s="22"/>
      <c r="C6274" s="55"/>
      <c r="D6274" s="44"/>
      <c r="G6274" s="22"/>
      <c r="H6274" s="44"/>
      <c r="I6274" s="67"/>
      <c r="J6274" s="67"/>
      <c r="K6274" s="4"/>
      <c r="N6274" s="22"/>
      <c r="Q6274" s="22"/>
      <c r="T6274" s="22"/>
      <c r="W6274" s="22"/>
      <c r="Z6274" s="22"/>
      <c r="AC6274" s="22"/>
      <c r="AF6274" s="22"/>
      <c r="AI6274" s="22"/>
      <c r="AL6274" s="22"/>
      <c r="AO6274" s="22"/>
      <c r="AR6274" s="22"/>
      <c r="AU6274" s="22"/>
      <c r="AX6274" s="22"/>
      <c r="BA6274" s="22"/>
      <c r="BD6274" s="22"/>
    </row>
    <row r="6275" spans="2:56" x14ac:dyDescent="0.3">
      <c r="B6275" s="22"/>
      <c r="C6275" s="55"/>
      <c r="D6275" s="44"/>
      <c r="G6275" s="22"/>
      <c r="H6275" s="44"/>
      <c r="I6275" s="67"/>
      <c r="J6275" s="67"/>
      <c r="K6275" s="4"/>
      <c r="N6275" s="22"/>
      <c r="Q6275" s="22"/>
      <c r="T6275" s="22"/>
      <c r="W6275" s="22"/>
      <c r="Z6275" s="22"/>
      <c r="AC6275" s="22"/>
      <c r="AF6275" s="22"/>
      <c r="AI6275" s="22"/>
      <c r="AL6275" s="22"/>
      <c r="AO6275" s="22"/>
      <c r="AR6275" s="22"/>
      <c r="AU6275" s="22"/>
      <c r="AX6275" s="22"/>
      <c r="BA6275" s="22"/>
      <c r="BD6275" s="22"/>
    </row>
    <row r="6276" spans="2:56" x14ac:dyDescent="0.3">
      <c r="B6276" s="22"/>
      <c r="C6276" s="55"/>
      <c r="D6276" s="44"/>
      <c r="G6276" s="22"/>
      <c r="H6276" s="44"/>
      <c r="I6276" s="67"/>
      <c r="J6276" s="67"/>
      <c r="K6276" s="4"/>
      <c r="N6276" s="22"/>
      <c r="Q6276" s="22"/>
      <c r="T6276" s="22"/>
      <c r="W6276" s="22"/>
      <c r="Z6276" s="22"/>
      <c r="AC6276" s="22"/>
      <c r="AF6276" s="22"/>
      <c r="AI6276" s="22"/>
      <c r="AL6276" s="22"/>
      <c r="AO6276" s="22"/>
      <c r="AR6276" s="22"/>
      <c r="AU6276" s="22"/>
      <c r="AX6276" s="22"/>
      <c r="BA6276" s="22"/>
      <c r="BD6276" s="22"/>
    </row>
    <row r="6277" spans="2:56" x14ac:dyDescent="0.3">
      <c r="B6277" s="22"/>
      <c r="C6277" s="55"/>
      <c r="D6277" s="44"/>
      <c r="G6277" s="22"/>
      <c r="H6277" s="44"/>
      <c r="I6277" s="67"/>
      <c r="J6277" s="67"/>
      <c r="K6277" s="4"/>
      <c r="N6277" s="22"/>
      <c r="Q6277" s="22"/>
      <c r="T6277" s="22"/>
      <c r="W6277" s="22"/>
      <c r="Z6277" s="22"/>
      <c r="AC6277" s="22"/>
      <c r="AF6277" s="22"/>
      <c r="AI6277" s="22"/>
      <c r="AL6277" s="22"/>
      <c r="AO6277" s="22"/>
      <c r="AR6277" s="22"/>
      <c r="AU6277" s="22"/>
      <c r="AX6277" s="22"/>
      <c r="BA6277" s="22"/>
      <c r="BD6277" s="22"/>
    </row>
    <row r="6278" spans="2:56" x14ac:dyDescent="0.3">
      <c r="B6278" s="22"/>
      <c r="C6278" s="55"/>
      <c r="D6278" s="44"/>
      <c r="G6278" s="22"/>
      <c r="H6278" s="44"/>
      <c r="I6278" s="67"/>
      <c r="J6278" s="67"/>
      <c r="K6278" s="4"/>
      <c r="N6278" s="22"/>
      <c r="Q6278" s="22"/>
      <c r="T6278" s="22"/>
      <c r="W6278" s="22"/>
      <c r="Z6278" s="22"/>
      <c r="AC6278" s="22"/>
      <c r="AF6278" s="22"/>
      <c r="AI6278" s="22"/>
      <c r="AL6278" s="22"/>
      <c r="AO6278" s="22"/>
      <c r="AR6278" s="22"/>
      <c r="AU6278" s="22"/>
      <c r="AX6278" s="22"/>
      <c r="BA6278" s="22"/>
      <c r="BD6278" s="22"/>
    </row>
    <row r="6279" spans="2:56" x14ac:dyDescent="0.3">
      <c r="B6279" s="22"/>
      <c r="C6279" s="55"/>
      <c r="D6279" s="44"/>
      <c r="G6279" s="22"/>
      <c r="H6279" s="44"/>
      <c r="I6279" s="67"/>
      <c r="J6279" s="67"/>
      <c r="K6279" s="4"/>
      <c r="N6279" s="22"/>
      <c r="Q6279" s="22"/>
      <c r="T6279" s="22"/>
      <c r="W6279" s="22"/>
      <c r="Z6279" s="22"/>
      <c r="AC6279" s="22"/>
      <c r="AF6279" s="22"/>
      <c r="AI6279" s="22"/>
      <c r="AL6279" s="22"/>
      <c r="AO6279" s="22"/>
      <c r="AR6279" s="22"/>
      <c r="AU6279" s="22"/>
      <c r="AX6279" s="22"/>
      <c r="BA6279" s="22"/>
      <c r="BD6279" s="22"/>
    </row>
    <row r="6280" spans="2:56" x14ac:dyDescent="0.3">
      <c r="B6280" s="22"/>
      <c r="C6280" s="55"/>
      <c r="D6280" s="44"/>
      <c r="G6280" s="22"/>
      <c r="H6280" s="44"/>
      <c r="I6280" s="67"/>
      <c r="J6280" s="67"/>
      <c r="K6280" s="4"/>
      <c r="N6280" s="22"/>
      <c r="Q6280" s="22"/>
      <c r="T6280" s="22"/>
      <c r="W6280" s="22"/>
      <c r="Z6280" s="22"/>
      <c r="AC6280" s="22"/>
      <c r="AF6280" s="22"/>
      <c r="AI6280" s="22"/>
      <c r="AL6280" s="22"/>
      <c r="AO6280" s="22"/>
      <c r="AR6280" s="22"/>
      <c r="AU6280" s="22"/>
      <c r="AX6280" s="22"/>
      <c r="BA6280" s="22"/>
      <c r="BD6280" s="22"/>
    </row>
    <row r="6281" spans="2:56" x14ac:dyDescent="0.3">
      <c r="B6281" s="22"/>
      <c r="C6281" s="55"/>
      <c r="D6281" s="44"/>
      <c r="G6281" s="22"/>
      <c r="H6281" s="44"/>
      <c r="I6281" s="67"/>
      <c r="J6281" s="67"/>
      <c r="K6281" s="4"/>
      <c r="N6281" s="22"/>
      <c r="Q6281" s="22"/>
      <c r="T6281" s="22"/>
      <c r="W6281" s="22"/>
      <c r="Z6281" s="22"/>
      <c r="AC6281" s="22"/>
      <c r="AF6281" s="22"/>
      <c r="AI6281" s="22"/>
      <c r="AL6281" s="22"/>
      <c r="AO6281" s="22"/>
      <c r="AR6281" s="22"/>
      <c r="AU6281" s="22"/>
      <c r="AX6281" s="22"/>
      <c r="BA6281" s="22"/>
      <c r="BD6281" s="22"/>
    </row>
    <row r="6282" spans="2:56" x14ac:dyDescent="0.3">
      <c r="B6282" s="22"/>
      <c r="C6282" s="55"/>
      <c r="D6282" s="44"/>
      <c r="G6282" s="22"/>
      <c r="H6282" s="44"/>
      <c r="I6282" s="67"/>
      <c r="J6282" s="67"/>
      <c r="K6282" s="4"/>
      <c r="N6282" s="22"/>
      <c r="Q6282" s="22"/>
      <c r="T6282" s="22"/>
      <c r="W6282" s="22"/>
      <c r="Z6282" s="22"/>
      <c r="AC6282" s="22"/>
      <c r="AF6282" s="22"/>
      <c r="AI6282" s="22"/>
      <c r="AL6282" s="22"/>
      <c r="AO6282" s="22"/>
      <c r="AR6282" s="22"/>
      <c r="AU6282" s="22"/>
      <c r="AX6282" s="22"/>
      <c r="BA6282" s="22"/>
      <c r="BD6282" s="22"/>
    </row>
    <row r="6283" spans="2:56" x14ac:dyDescent="0.3">
      <c r="B6283" s="22"/>
      <c r="C6283" s="55"/>
      <c r="D6283" s="44"/>
      <c r="G6283" s="22"/>
      <c r="H6283" s="44"/>
      <c r="I6283" s="67"/>
      <c r="J6283" s="67"/>
      <c r="K6283" s="4"/>
      <c r="N6283" s="22"/>
      <c r="Q6283" s="22"/>
      <c r="T6283" s="22"/>
      <c r="W6283" s="22"/>
      <c r="Z6283" s="22"/>
      <c r="AC6283" s="22"/>
      <c r="AF6283" s="22"/>
      <c r="AI6283" s="22"/>
      <c r="AL6283" s="22"/>
      <c r="AO6283" s="22"/>
      <c r="AR6283" s="22"/>
      <c r="AU6283" s="22"/>
      <c r="AX6283" s="22"/>
      <c r="BA6283" s="22"/>
      <c r="BD6283" s="22"/>
    </row>
    <row r="6284" spans="2:56" x14ac:dyDescent="0.3">
      <c r="B6284" s="22"/>
      <c r="C6284" s="55"/>
      <c r="D6284" s="44"/>
      <c r="G6284" s="22"/>
      <c r="H6284" s="44"/>
      <c r="I6284" s="67"/>
      <c r="J6284" s="67"/>
      <c r="K6284" s="4"/>
      <c r="N6284" s="22"/>
      <c r="Q6284" s="22"/>
      <c r="T6284" s="22"/>
      <c r="W6284" s="22"/>
      <c r="Z6284" s="22"/>
      <c r="AC6284" s="22"/>
      <c r="AF6284" s="22"/>
      <c r="AI6284" s="22"/>
      <c r="AL6284" s="22"/>
      <c r="AO6284" s="22"/>
      <c r="AR6284" s="22"/>
      <c r="AU6284" s="22"/>
      <c r="AX6284" s="22"/>
      <c r="BA6284" s="22"/>
      <c r="BD6284" s="22"/>
    </row>
    <row r="6285" spans="2:56" x14ac:dyDescent="0.3">
      <c r="B6285" s="22"/>
      <c r="C6285" s="55"/>
      <c r="D6285" s="44"/>
      <c r="G6285" s="22"/>
      <c r="H6285" s="44"/>
      <c r="I6285" s="67"/>
      <c r="J6285" s="67"/>
      <c r="K6285" s="4"/>
      <c r="N6285" s="22"/>
      <c r="Q6285" s="22"/>
      <c r="T6285" s="22"/>
      <c r="W6285" s="22"/>
      <c r="Z6285" s="22"/>
      <c r="AC6285" s="22"/>
      <c r="AF6285" s="22"/>
      <c r="AI6285" s="22"/>
      <c r="AL6285" s="22"/>
      <c r="AO6285" s="22"/>
      <c r="AR6285" s="22"/>
      <c r="AU6285" s="22"/>
      <c r="AX6285" s="22"/>
      <c r="BA6285" s="22"/>
      <c r="BD6285" s="22"/>
    </row>
    <row r="6286" spans="2:56" x14ac:dyDescent="0.3">
      <c r="B6286" s="22"/>
      <c r="C6286" s="55"/>
      <c r="D6286" s="44"/>
      <c r="G6286" s="22"/>
      <c r="H6286" s="44"/>
      <c r="I6286" s="67"/>
      <c r="J6286" s="67"/>
      <c r="K6286" s="4"/>
      <c r="N6286" s="22"/>
      <c r="Q6286" s="22"/>
      <c r="T6286" s="22"/>
      <c r="W6286" s="22"/>
      <c r="Z6286" s="22"/>
      <c r="AC6286" s="22"/>
      <c r="AF6286" s="22"/>
      <c r="AI6286" s="22"/>
      <c r="AL6286" s="22"/>
      <c r="AO6286" s="22"/>
      <c r="AR6286" s="22"/>
      <c r="AU6286" s="22"/>
      <c r="AX6286" s="22"/>
      <c r="BA6286" s="22"/>
      <c r="BD6286" s="22"/>
    </row>
    <row r="6287" spans="2:56" x14ac:dyDescent="0.3">
      <c r="B6287" s="22"/>
      <c r="C6287" s="55"/>
      <c r="D6287" s="44"/>
      <c r="G6287" s="22"/>
      <c r="H6287" s="44"/>
      <c r="I6287" s="67"/>
      <c r="J6287" s="67"/>
      <c r="K6287" s="4"/>
      <c r="N6287" s="22"/>
      <c r="Q6287" s="22"/>
      <c r="T6287" s="22"/>
      <c r="W6287" s="22"/>
      <c r="Z6287" s="22"/>
      <c r="AC6287" s="22"/>
      <c r="AF6287" s="22"/>
      <c r="AI6287" s="22"/>
      <c r="AL6287" s="22"/>
      <c r="AO6287" s="22"/>
      <c r="AR6287" s="22"/>
      <c r="AU6287" s="22"/>
      <c r="AX6287" s="22"/>
      <c r="BA6287" s="22"/>
      <c r="BD6287" s="22"/>
    </row>
    <row r="6288" spans="2:56" x14ac:dyDescent="0.3">
      <c r="B6288" s="22"/>
      <c r="C6288" s="55"/>
      <c r="D6288" s="44"/>
      <c r="G6288" s="22"/>
      <c r="H6288" s="44"/>
      <c r="I6288" s="67"/>
      <c r="J6288" s="67"/>
      <c r="K6288" s="4"/>
      <c r="N6288" s="22"/>
      <c r="Q6288" s="22"/>
      <c r="T6288" s="22"/>
      <c r="W6288" s="22"/>
      <c r="Z6288" s="22"/>
      <c r="AC6288" s="22"/>
      <c r="AF6288" s="22"/>
      <c r="AI6288" s="22"/>
      <c r="AL6288" s="22"/>
      <c r="AO6288" s="22"/>
      <c r="AR6288" s="22"/>
      <c r="AU6288" s="22"/>
      <c r="AX6288" s="22"/>
      <c r="BA6288" s="22"/>
      <c r="BD6288" s="22"/>
    </row>
    <row r="6289" spans="2:56" x14ac:dyDescent="0.3">
      <c r="B6289" s="22"/>
      <c r="C6289" s="55"/>
      <c r="D6289" s="44"/>
      <c r="G6289" s="22"/>
      <c r="H6289" s="44"/>
      <c r="I6289" s="67"/>
      <c r="J6289" s="67"/>
      <c r="K6289" s="4"/>
      <c r="N6289" s="22"/>
      <c r="Q6289" s="22"/>
      <c r="T6289" s="22"/>
      <c r="W6289" s="22"/>
      <c r="Z6289" s="22"/>
      <c r="AC6289" s="22"/>
      <c r="AF6289" s="22"/>
      <c r="AI6289" s="22"/>
      <c r="AL6289" s="22"/>
      <c r="AO6289" s="22"/>
      <c r="AR6289" s="22"/>
      <c r="AU6289" s="22"/>
      <c r="AX6289" s="22"/>
      <c r="BA6289" s="22"/>
      <c r="BD6289" s="22"/>
    </row>
    <row r="6290" spans="2:56" x14ac:dyDescent="0.3">
      <c r="B6290" s="22"/>
      <c r="C6290" s="55"/>
      <c r="D6290" s="44"/>
      <c r="G6290" s="22"/>
      <c r="H6290" s="44"/>
      <c r="I6290" s="67"/>
      <c r="J6290" s="67"/>
      <c r="K6290" s="4"/>
      <c r="N6290" s="22"/>
      <c r="Q6290" s="22"/>
      <c r="T6290" s="22"/>
      <c r="W6290" s="22"/>
      <c r="Z6290" s="22"/>
      <c r="AC6290" s="22"/>
      <c r="AF6290" s="22"/>
      <c r="AI6290" s="22"/>
      <c r="AL6290" s="22"/>
      <c r="AO6290" s="22"/>
      <c r="AR6290" s="22"/>
      <c r="AU6290" s="22"/>
      <c r="AX6290" s="22"/>
      <c r="BA6290" s="22"/>
      <c r="BD6290" s="22"/>
    </row>
    <row r="6291" spans="2:56" x14ac:dyDescent="0.3">
      <c r="B6291" s="22"/>
      <c r="C6291" s="55"/>
      <c r="D6291" s="44"/>
      <c r="G6291" s="22"/>
      <c r="H6291" s="44"/>
      <c r="I6291" s="67"/>
      <c r="J6291" s="67"/>
      <c r="K6291" s="4"/>
      <c r="N6291" s="22"/>
      <c r="Q6291" s="22"/>
      <c r="T6291" s="22"/>
      <c r="W6291" s="22"/>
      <c r="Z6291" s="22"/>
      <c r="AC6291" s="22"/>
      <c r="AF6291" s="22"/>
      <c r="AI6291" s="22"/>
      <c r="AL6291" s="22"/>
      <c r="AO6291" s="22"/>
      <c r="AR6291" s="22"/>
      <c r="AU6291" s="22"/>
      <c r="AX6291" s="22"/>
      <c r="BA6291" s="22"/>
      <c r="BD6291" s="22"/>
    </row>
    <row r="6292" spans="2:56" x14ac:dyDescent="0.3">
      <c r="B6292" s="22"/>
      <c r="C6292" s="55"/>
      <c r="D6292" s="44"/>
      <c r="G6292" s="22"/>
      <c r="H6292" s="44"/>
      <c r="I6292" s="67"/>
      <c r="J6292" s="67"/>
      <c r="K6292" s="4"/>
      <c r="N6292" s="22"/>
      <c r="Q6292" s="22"/>
      <c r="T6292" s="22"/>
      <c r="W6292" s="22"/>
      <c r="Z6292" s="22"/>
      <c r="AC6292" s="22"/>
      <c r="AF6292" s="22"/>
      <c r="AI6292" s="22"/>
      <c r="AL6292" s="22"/>
      <c r="AO6292" s="22"/>
      <c r="AR6292" s="22"/>
      <c r="AU6292" s="22"/>
      <c r="AX6292" s="22"/>
      <c r="BA6292" s="22"/>
      <c r="BD6292" s="22"/>
    </row>
    <row r="6293" spans="2:56" x14ac:dyDescent="0.3">
      <c r="B6293" s="22"/>
      <c r="C6293" s="55"/>
      <c r="D6293" s="44"/>
      <c r="G6293" s="22"/>
      <c r="H6293" s="44"/>
      <c r="I6293" s="67"/>
      <c r="J6293" s="67"/>
      <c r="K6293" s="4"/>
      <c r="N6293" s="22"/>
      <c r="Q6293" s="22"/>
      <c r="T6293" s="22"/>
      <c r="W6293" s="22"/>
      <c r="Z6293" s="22"/>
      <c r="AC6293" s="22"/>
      <c r="AF6293" s="22"/>
      <c r="AI6293" s="22"/>
      <c r="AL6293" s="22"/>
      <c r="AO6293" s="22"/>
      <c r="AR6293" s="22"/>
      <c r="AU6293" s="22"/>
      <c r="AX6293" s="22"/>
      <c r="BA6293" s="22"/>
      <c r="BD6293" s="22"/>
    </row>
    <row r="6294" spans="2:56" x14ac:dyDescent="0.3">
      <c r="B6294" s="22"/>
      <c r="C6294" s="55"/>
      <c r="D6294" s="44"/>
      <c r="G6294" s="22"/>
      <c r="H6294" s="44"/>
      <c r="I6294" s="67"/>
      <c r="J6294" s="67"/>
      <c r="K6294" s="4"/>
      <c r="N6294" s="22"/>
      <c r="Q6294" s="22"/>
      <c r="T6294" s="22"/>
      <c r="W6294" s="22"/>
      <c r="Z6294" s="22"/>
      <c r="AC6294" s="22"/>
      <c r="AF6294" s="22"/>
      <c r="AI6294" s="22"/>
      <c r="AL6294" s="22"/>
      <c r="AO6294" s="22"/>
      <c r="AR6294" s="22"/>
      <c r="AU6294" s="22"/>
      <c r="AX6294" s="22"/>
      <c r="BA6294" s="22"/>
      <c r="BD6294" s="22"/>
    </row>
    <row r="6295" spans="2:56" x14ac:dyDescent="0.3">
      <c r="B6295" s="22"/>
      <c r="C6295" s="55"/>
      <c r="D6295" s="44"/>
      <c r="G6295" s="22"/>
      <c r="H6295" s="44"/>
      <c r="I6295" s="67"/>
      <c r="J6295" s="67"/>
      <c r="K6295" s="4"/>
      <c r="N6295" s="22"/>
      <c r="Q6295" s="22"/>
      <c r="T6295" s="22"/>
      <c r="W6295" s="22"/>
      <c r="Z6295" s="22"/>
      <c r="AC6295" s="22"/>
      <c r="AF6295" s="22"/>
      <c r="AI6295" s="22"/>
      <c r="AL6295" s="22"/>
      <c r="AO6295" s="22"/>
      <c r="AR6295" s="22"/>
      <c r="AU6295" s="22"/>
      <c r="AX6295" s="22"/>
      <c r="BA6295" s="22"/>
      <c r="BD6295" s="22"/>
    </row>
    <row r="6296" spans="2:56" x14ac:dyDescent="0.3">
      <c r="B6296" s="22"/>
      <c r="C6296" s="55"/>
      <c r="D6296" s="44"/>
      <c r="G6296" s="22"/>
      <c r="H6296" s="44"/>
      <c r="I6296" s="67"/>
      <c r="J6296" s="67"/>
      <c r="K6296" s="4"/>
      <c r="N6296" s="22"/>
      <c r="Q6296" s="22"/>
      <c r="T6296" s="22"/>
      <c r="W6296" s="22"/>
      <c r="Z6296" s="22"/>
      <c r="AC6296" s="22"/>
      <c r="AF6296" s="22"/>
      <c r="AI6296" s="22"/>
      <c r="AL6296" s="22"/>
      <c r="AO6296" s="22"/>
      <c r="AR6296" s="22"/>
      <c r="AU6296" s="22"/>
      <c r="AX6296" s="22"/>
      <c r="BA6296" s="22"/>
      <c r="BD6296" s="22"/>
    </row>
    <row r="6297" spans="2:56" x14ac:dyDescent="0.3">
      <c r="B6297" s="22"/>
      <c r="C6297" s="55"/>
      <c r="D6297" s="44"/>
      <c r="G6297" s="22"/>
      <c r="H6297" s="44"/>
      <c r="I6297" s="67"/>
      <c r="J6297" s="67"/>
      <c r="K6297" s="4"/>
      <c r="N6297" s="22"/>
      <c r="Q6297" s="22"/>
      <c r="T6297" s="22"/>
      <c r="W6297" s="22"/>
      <c r="Z6297" s="22"/>
      <c r="AC6297" s="22"/>
      <c r="AF6297" s="22"/>
      <c r="AI6297" s="22"/>
      <c r="AL6297" s="22"/>
      <c r="AO6297" s="22"/>
      <c r="AR6297" s="22"/>
      <c r="AU6297" s="22"/>
      <c r="AX6297" s="22"/>
      <c r="BA6297" s="22"/>
      <c r="BD6297" s="22"/>
    </row>
    <row r="6298" spans="2:56" x14ac:dyDescent="0.3">
      <c r="B6298" s="22"/>
      <c r="C6298" s="55"/>
      <c r="D6298" s="44"/>
      <c r="G6298" s="22"/>
      <c r="H6298" s="44"/>
      <c r="I6298" s="67"/>
      <c r="J6298" s="67"/>
      <c r="K6298" s="4"/>
      <c r="N6298" s="22"/>
      <c r="Q6298" s="22"/>
      <c r="T6298" s="22"/>
      <c r="W6298" s="22"/>
      <c r="Z6298" s="22"/>
      <c r="AC6298" s="22"/>
      <c r="AF6298" s="22"/>
      <c r="AI6298" s="22"/>
      <c r="AL6298" s="22"/>
      <c r="AO6298" s="22"/>
      <c r="AR6298" s="22"/>
      <c r="AU6298" s="22"/>
      <c r="AX6298" s="22"/>
      <c r="BA6298" s="22"/>
      <c r="BD6298" s="22"/>
    </row>
    <row r="6299" spans="2:56" x14ac:dyDescent="0.3">
      <c r="B6299" s="22"/>
      <c r="C6299" s="55"/>
      <c r="D6299" s="44"/>
      <c r="G6299" s="22"/>
      <c r="H6299" s="44"/>
      <c r="I6299" s="67"/>
      <c r="J6299" s="67"/>
      <c r="K6299" s="4"/>
      <c r="N6299" s="22"/>
      <c r="Q6299" s="22"/>
      <c r="T6299" s="22"/>
      <c r="W6299" s="22"/>
      <c r="Z6299" s="22"/>
      <c r="AC6299" s="22"/>
      <c r="AF6299" s="22"/>
      <c r="AI6299" s="22"/>
      <c r="AL6299" s="22"/>
      <c r="AO6299" s="22"/>
      <c r="AR6299" s="22"/>
      <c r="AU6299" s="22"/>
      <c r="AX6299" s="22"/>
      <c r="BA6299" s="22"/>
      <c r="BD6299" s="22"/>
    </row>
    <row r="6300" spans="2:56" x14ac:dyDescent="0.3">
      <c r="B6300" s="22"/>
      <c r="C6300" s="55"/>
      <c r="D6300" s="44"/>
      <c r="G6300" s="22"/>
      <c r="H6300" s="44"/>
      <c r="I6300" s="67"/>
      <c r="J6300" s="67"/>
      <c r="K6300" s="4"/>
      <c r="N6300" s="22"/>
      <c r="Q6300" s="22"/>
      <c r="T6300" s="22"/>
      <c r="W6300" s="22"/>
      <c r="Z6300" s="22"/>
      <c r="AC6300" s="22"/>
      <c r="AF6300" s="22"/>
      <c r="AI6300" s="22"/>
      <c r="AL6300" s="22"/>
      <c r="AO6300" s="22"/>
      <c r="AR6300" s="22"/>
      <c r="AU6300" s="22"/>
      <c r="AX6300" s="22"/>
      <c r="BA6300" s="22"/>
      <c r="BD6300" s="22"/>
    </row>
    <row r="6301" spans="2:56" x14ac:dyDescent="0.3">
      <c r="B6301" s="22"/>
      <c r="C6301" s="55"/>
      <c r="D6301" s="44"/>
      <c r="G6301" s="22"/>
      <c r="H6301" s="44"/>
      <c r="I6301" s="67"/>
      <c r="J6301" s="67"/>
      <c r="K6301" s="4"/>
      <c r="N6301" s="22"/>
      <c r="Q6301" s="22"/>
      <c r="T6301" s="22"/>
      <c r="W6301" s="22"/>
      <c r="Z6301" s="22"/>
      <c r="AC6301" s="22"/>
      <c r="AF6301" s="22"/>
      <c r="AI6301" s="22"/>
      <c r="AL6301" s="22"/>
      <c r="AO6301" s="22"/>
      <c r="AR6301" s="22"/>
      <c r="AU6301" s="22"/>
      <c r="AX6301" s="22"/>
      <c r="BA6301" s="22"/>
      <c r="BD6301" s="22"/>
    </row>
    <row r="6302" spans="2:56" x14ac:dyDescent="0.3">
      <c r="B6302" s="22"/>
      <c r="C6302" s="55"/>
      <c r="D6302" s="44"/>
      <c r="G6302" s="22"/>
      <c r="H6302" s="44"/>
      <c r="I6302" s="67"/>
      <c r="J6302" s="67"/>
      <c r="K6302" s="4"/>
      <c r="N6302" s="22"/>
      <c r="Q6302" s="22"/>
      <c r="T6302" s="22"/>
      <c r="W6302" s="22"/>
      <c r="Z6302" s="22"/>
      <c r="AC6302" s="22"/>
      <c r="AF6302" s="22"/>
      <c r="AI6302" s="22"/>
      <c r="AL6302" s="22"/>
      <c r="AO6302" s="22"/>
      <c r="AR6302" s="22"/>
      <c r="AU6302" s="22"/>
      <c r="AX6302" s="22"/>
      <c r="BA6302" s="22"/>
      <c r="BD6302" s="22"/>
    </row>
    <row r="6303" spans="2:56" x14ac:dyDescent="0.3">
      <c r="B6303" s="22"/>
      <c r="C6303" s="55"/>
      <c r="D6303" s="44"/>
      <c r="G6303" s="22"/>
      <c r="H6303" s="44"/>
      <c r="I6303" s="67"/>
      <c r="J6303" s="67"/>
      <c r="K6303" s="4"/>
      <c r="N6303" s="22"/>
      <c r="Q6303" s="22"/>
      <c r="T6303" s="22"/>
      <c r="W6303" s="22"/>
      <c r="Z6303" s="22"/>
      <c r="AC6303" s="22"/>
      <c r="AF6303" s="22"/>
      <c r="AI6303" s="22"/>
      <c r="AL6303" s="22"/>
      <c r="AO6303" s="22"/>
      <c r="AR6303" s="22"/>
      <c r="AU6303" s="22"/>
      <c r="AX6303" s="22"/>
      <c r="BA6303" s="22"/>
      <c r="BD6303" s="22"/>
    </row>
    <row r="6304" spans="2:56" x14ac:dyDescent="0.3">
      <c r="B6304" s="22"/>
      <c r="C6304" s="55"/>
      <c r="D6304" s="44"/>
      <c r="G6304" s="22"/>
      <c r="H6304" s="44"/>
      <c r="I6304" s="67"/>
      <c r="J6304" s="67"/>
      <c r="K6304" s="4"/>
      <c r="N6304" s="22"/>
      <c r="Q6304" s="22"/>
      <c r="T6304" s="22"/>
      <c r="W6304" s="22"/>
      <c r="Z6304" s="22"/>
      <c r="AC6304" s="22"/>
      <c r="AF6304" s="22"/>
      <c r="AI6304" s="22"/>
      <c r="AL6304" s="22"/>
      <c r="AO6304" s="22"/>
      <c r="AR6304" s="22"/>
      <c r="AU6304" s="22"/>
      <c r="AX6304" s="22"/>
      <c r="BA6304" s="22"/>
      <c r="BD6304" s="22"/>
    </row>
    <row r="6305" spans="2:56" x14ac:dyDescent="0.3">
      <c r="B6305" s="22"/>
      <c r="C6305" s="55"/>
      <c r="D6305" s="44"/>
      <c r="G6305" s="22"/>
      <c r="H6305" s="44"/>
      <c r="I6305" s="67"/>
      <c r="J6305" s="67"/>
      <c r="K6305" s="4"/>
      <c r="N6305" s="22"/>
      <c r="Q6305" s="22"/>
      <c r="T6305" s="22"/>
      <c r="W6305" s="22"/>
      <c r="Z6305" s="22"/>
      <c r="AC6305" s="22"/>
      <c r="AF6305" s="22"/>
      <c r="AI6305" s="22"/>
      <c r="AL6305" s="22"/>
      <c r="AO6305" s="22"/>
      <c r="AR6305" s="22"/>
      <c r="AU6305" s="22"/>
      <c r="AX6305" s="22"/>
      <c r="BA6305" s="22"/>
      <c r="BD6305" s="22"/>
    </row>
    <row r="6306" spans="2:56" x14ac:dyDescent="0.3">
      <c r="B6306" s="22"/>
      <c r="C6306" s="55"/>
      <c r="D6306" s="44"/>
      <c r="G6306" s="22"/>
      <c r="H6306" s="44"/>
      <c r="I6306" s="67"/>
      <c r="J6306" s="67"/>
      <c r="K6306" s="4"/>
      <c r="N6306" s="22"/>
      <c r="Q6306" s="22"/>
      <c r="T6306" s="22"/>
      <c r="W6306" s="22"/>
      <c r="Z6306" s="22"/>
      <c r="AC6306" s="22"/>
      <c r="AF6306" s="22"/>
      <c r="AI6306" s="22"/>
      <c r="AL6306" s="22"/>
      <c r="AO6306" s="22"/>
      <c r="AR6306" s="22"/>
      <c r="AU6306" s="22"/>
      <c r="AX6306" s="22"/>
      <c r="BA6306" s="22"/>
      <c r="BD6306" s="22"/>
    </row>
    <row r="6307" spans="2:56" x14ac:dyDescent="0.3">
      <c r="B6307" s="22"/>
      <c r="C6307" s="55"/>
      <c r="D6307" s="44"/>
      <c r="G6307" s="22"/>
      <c r="H6307" s="44"/>
      <c r="I6307" s="67"/>
      <c r="J6307" s="67"/>
      <c r="K6307" s="4"/>
      <c r="N6307" s="22"/>
      <c r="Q6307" s="22"/>
      <c r="T6307" s="22"/>
      <c r="W6307" s="22"/>
      <c r="Z6307" s="22"/>
      <c r="AC6307" s="22"/>
      <c r="AF6307" s="22"/>
      <c r="AI6307" s="22"/>
      <c r="AL6307" s="22"/>
      <c r="AO6307" s="22"/>
      <c r="AR6307" s="22"/>
      <c r="AU6307" s="22"/>
      <c r="AX6307" s="22"/>
      <c r="BA6307" s="22"/>
      <c r="BD6307" s="22"/>
    </row>
    <row r="6308" spans="2:56" x14ac:dyDescent="0.3">
      <c r="B6308" s="22"/>
      <c r="C6308" s="55"/>
      <c r="D6308" s="44"/>
      <c r="G6308" s="22"/>
      <c r="H6308" s="44"/>
      <c r="I6308" s="67"/>
      <c r="J6308" s="67"/>
      <c r="K6308" s="4"/>
      <c r="N6308" s="22"/>
      <c r="Q6308" s="22"/>
      <c r="T6308" s="22"/>
      <c r="W6308" s="22"/>
      <c r="Z6308" s="22"/>
      <c r="AC6308" s="22"/>
      <c r="AF6308" s="22"/>
      <c r="AI6308" s="22"/>
      <c r="AL6308" s="22"/>
      <c r="AO6308" s="22"/>
      <c r="AR6308" s="22"/>
      <c r="AU6308" s="22"/>
      <c r="AX6308" s="22"/>
      <c r="BA6308" s="22"/>
      <c r="BD6308" s="22"/>
    </row>
    <row r="6309" spans="2:56" x14ac:dyDescent="0.3">
      <c r="B6309" s="22"/>
      <c r="C6309" s="55"/>
      <c r="D6309" s="44"/>
      <c r="G6309" s="22"/>
      <c r="H6309" s="44"/>
      <c r="I6309" s="67"/>
      <c r="J6309" s="67"/>
      <c r="K6309" s="4"/>
      <c r="N6309" s="22"/>
      <c r="Q6309" s="22"/>
      <c r="T6309" s="22"/>
      <c r="W6309" s="22"/>
      <c r="Z6309" s="22"/>
      <c r="AC6309" s="22"/>
      <c r="AF6309" s="22"/>
      <c r="AI6309" s="22"/>
      <c r="AL6309" s="22"/>
      <c r="AO6309" s="22"/>
      <c r="AR6309" s="22"/>
      <c r="AU6309" s="22"/>
      <c r="AX6309" s="22"/>
      <c r="BA6309" s="22"/>
      <c r="BD6309" s="22"/>
    </row>
    <row r="6310" spans="2:56" x14ac:dyDescent="0.3">
      <c r="B6310" s="22"/>
      <c r="C6310" s="55"/>
      <c r="D6310" s="44"/>
      <c r="G6310" s="22"/>
      <c r="H6310" s="44"/>
      <c r="I6310" s="67"/>
      <c r="J6310" s="67"/>
      <c r="K6310" s="4"/>
      <c r="N6310" s="22"/>
      <c r="Q6310" s="22"/>
      <c r="T6310" s="22"/>
      <c r="W6310" s="22"/>
      <c r="Z6310" s="22"/>
      <c r="AC6310" s="22"/>
      <c r="AF6310" s="22"/>
      <c r="AI6310" s="22"/>
      <c r="AL6310" s="22"/>
      <c r="AO6310" s="22"/>
      <c r="AR6310" s="22"/>
      <c r="AU6310" s="22"/>
      <c r="AX6310" s="22"/>
      <c r="BA6310" s="22"/>
      <c r="BD6310" s="22"/>
    </row>
    <row r="6311" spans="2:56" x14ac:dyDescent="0.3">
      <c r="B6311" s="22"/>
      <c r="C6311" s="55"/>
      <c r="D6311" s="44"/>
      <c r="G6311" s="22"/>
      <c r="H6311" s="44"/>
      <c r="I6311" s="67"/>
      <c r="J6311" s="67"/>
      <c r="K6311" s="4"/>
      <c r="N6311" s="22"/>
      <c r="Q6311" s="22"/>
      <c r="T6311" s="22"/>
      <c r="W6311" s="22"/>
      <c r="Z6311" s="22"/>
      <c r="AC6311" s="22"/>
      <c r="AF6311" s="22"/>
      <c r="AI6311" s="22"/>
      <c r="AL6311" s="22"/>
      <c r="AO6311" s="22"/>
      <c r="AR6311" s="22"/>
      <c r="AU6311" s="22"/>
      <c r="AX6311" s="22"/>
      <c r="BA6311" s="22"/>
      <c r="BD6311" s="22"/>
    </row>
    <row r="6312" spans="2:56" x14ac:dyDescent="0.3">
      <c r="B6312" s="22"/>
      <c r="C6312" s="55"/>
      <c r="D6312" s="44"/>
      <c r="G6312" s="22"/>
      <c r="H6312" s="44"/>
      <c r="I6312" s="67"/>
      <c r="J6312" s="67"/>
      <c r="K6312" s="4"/>
      <c r="N6312" s="22"/>
      <c r="Q6312" s="22"/>
      <c r="T6312" s="22"/>
      <c r="W6312" s="22"/>
      <c r="Z6312" s="22"/>
      <c r="AC6312" s="22"/>
      <c r="AF6312" s="22"/>
      <c r="AI6312" s="22"/>
      <c r="AL6312" s="22"/>
      <c r="AO6312" s="22"/>
      <c r="AR6312" s="22"/>
      <c r="AU6312" s="22"/>
      <c r="AX6312" s="22"/>
      <c r="BA6312" s="22"/>
      <c r="BD6312" s="22"/>
    </row>
    <row r="6313" spans="2:56" x14ac:dyDescent="0.3">
      <c r="B6313" s="22"/>
      <c r="C6313" s="55"/>
      <c r="D6313" s="44"/>
      <c r="G6313" s="22"/>
      <c r="H6313" s="44"/>
      <c r="I6313" s="67"/>
      <c r="J6313" s="67"/>
      <c r="K6313" s="4"/>
      <c r="N6313" s="22"/>
      <c r="Q6313" s="22"/>
      <c r="T6313" s="22"/>
      <c r="W6313" s="22"/>
      <c r="Z6313" s="22"/>
      <c r="AC6313" s="22"/>
      <c r="AF6313" s="22"/>
      <c r="AI6313" s="22"/>
      <c r="AL6313" s="22"/>
      <c r="AO6313" s="22"/>
      <c r="AR6313" s="22"/>
      <c r="AU6313" s="22"/>
      <c r="AX6313" s="22"/>
      <c r="BA6313" s="22"/>
      <c r="BD6313" s="22"/>
    </row>
    <row r="6314" spans="2:56" x14ac:dyDescent="0.3">
      <c r="B6314" s="22"/>
      <c r="C6314" s="55"/>
      <c r="D6314" s="44"/>
      <c r="G6314" s="22"/>
      <c r="H6314" s="44"/>
      <c r="I6314" s="67"/>
      <c r="J6314" s="67"/>
      <c r="K6314" s="4"/>
      <c r="N6314" s="22"/>
      <c r="Q6314" s="22"/>
      <c r="T6314" s="22"/>
      <c r="W6314" s="22"/>
      <c r="Z6314" s="22"/>
      <c r="AC6314" s="22"/>
      <c r="AF6314" s="22"/>
      <c r="AI6314" s="22"/>
      <c r="AL6314" s="22"/>
      <c r="AO6314" s="22"/>
      <c r="AR6314" s="22"/>
      <c r="AU6314" s="22"/>
      <c r="AX6314" s="22"/>
      <c r="BA6314" s="22"/>
      <c r="BD6314" s="22"/>
    </row>
    <row r="6315" spans="2:56" x14ac:dyDescent="0.3">
      <c r="B6315" s="22"/>
      <c r="C6315" s="55"/>
      <c r="D6315" s="44"/>
      <c r="G6315" s="22"/>
      <c r="H6315" s="44"/>
      <c r="I6315" s="67"/>
      <c r="J6315" s="67"/>
      <c r="K6315" s="4"/>
      <c r="N6315" s="22"/>
      <c r="Q6315" s="22"/>
      <c r="T6315" s="22"/>
      <c r="W6315" s="22"/>
      <c r="Z6315" s="22"/>
      <c r="AC6315" s="22"/>
      <c r="AF6315" s="22"/>
      <c r="AI6315" s="22"/>
      <c r="AL6315" s="22"/>
      <c r="AO6315" s="22"/>
      <c r="AR6315" s="22"/>
      <c r="AU6315" s="22"/>
      <c r="AX6315" s="22"/>
      <c r="BA6315" s="22"/>
      <c r="BD6315" s="22"/>
    </row>
    <row r="6316" spans="2:56" x14ac:dyDescent="0.3">
      <c r="B6316" s="22"/>
      <c r="C6316" s="55"/>
      <c r="D6316" s="44"/>
      <c r="G6316" s="22"/>
      <c r="H6316" s="44"/>
      <c r="I6316" s="67"/>
      <c r="J6316" s="67"/>
      <c r="K6316" s="4"/>
      <c r="N6316" s="22"/>
      <c r="Q6316" s="22"/>
      <c r="T6316" s="22"/>
      <c r="W6316" s="22"/>
      <c r="Z6316" s="22"/>
      <c r="AC6316" s="22"/>
      <c r="AF6316" s="22"/>
      <c r="AI6316" s="22"/>
      <c r="AL6316" s="22"/>
      <c r="AO6316" s="22"/>
      <c r="AR6316" s="22"/>
      <c r="AU6316" s="22"/>
      <c r="AX6316" s="22"/>
      <c r="BA6316" s="22"/>
      <c r="BD6316" s="22"/>
    </row>
    <row r="6317" spans="2:56" x14ac:dyDescent="0.3">
      <c r="B6317" s="22"/>
      <c r="C6317" s="55"/>
      <c r="D6317" s="44"/>
      <c r="G6317" s="22"/>
      <c r="H6317" s="44"/>
      <c r="I6317" s="67"/>
      <c r="J6317" s="67"/>
      <c r="K6317" s="4"/>
      <c r="N6317" s="22"/>
      <c r="Q6317" s="22"/>
      <c r="T6317" s="22"/>
      <c r="W6317" s="22"/>
      <c r="Z6317" s="22"/>
      <c r="AC6317" s="22"/>
      <c r="AF6317" s="22"/>
      <c r="AI6317" s="22"/>
      <c r="AL6317" s="22"/>
      <c r="AO6317" s="22"/>
      <c r="AR6317" s="22"/>
      <c r="AU6317" s="22"/>
      <c r="AX6317" s="22"/>
      <c r="BA6317" s="22"/>
      <c r="BD6317" s="22"/>
    </row>
    <row r="6318" spans="2:56" x14ac:dyDescent="0.3">
      <c r="B6318" s="22"/>
      <c r="C6318" s="55"/>
      <c r="D6318" s="44"/>
      <c r="G6318" s="22"/>
      <c r="H6318" s="44"/>
      <c r="I6318" s="67"/>
      <c r="J6318" s="67"/>
      <c r="K6318" s="4"/>
      <c r="N6318" s="22"/>
      <c r="Q6318" s="22"/>
      <c r="T6318" s="22"/>
      <c r="W6318" s="22"/>
      <c r="Z6318" s="22"/>
      <c r="AC6318" s="22"/>
      <c r="AF6318" s="22"/>
      <c r="AI6318" s="22"/>
      <c r="AL6318" s="22"/>
      <c r="AO6318" s="22"/>
      <c r="AR6318" s="22"/>
      <c r="AU6318" s="22"/>
      <c r="AX6318" s="22"/>
      <c r="BA6318" s="22"/>
      <c r="BD6318" s="22"/>
    </row>
    <row r="6319" spans="2:56" x14ac:dyDescent="0.3">
      <c r="B6319" s="22"/>
      <c r="C6319" s="55"/>
      <c r="D6319" s="44"/>
      <c r="G6319" s="22"/>
      <c r="H6319" s="44"/>
      <c r="I6319" s="67"/>
      <c r="J6319" s="67"/>
      <c r="K6319" s="4"/>
      <c r="N6319" s="22"/>
      <c r="Q6319" s="22"/>
      <c r="T6319" s="22"/>
      <c r="W6319" s="22"/>
      <c r="Z6319" s="22"/>
      <c r="AC6319" s="22"/>
      <c r="AF6319" s="22"/>
      <c r="AI6319" s="22"/>
      <c r="AL6319" s="22"/>
      <c r="AO6319" s="22"/>
      <c r="AR6319" s="22"/>
      <c r="AU6319" s="22"/>
      <c r="AX6319" s="22"/>
      <c r="BA6319" s="22"/>
      <c r="BD6319" s="22"/>
    </row>
    <row r="6320" spans="2:56" x14ac:dyDescent="0.3">
      <c r="B6320" s="22"/>
      <c r="C6320" s="55"/>
      <c r="D6320" s="44"/>
      <c r="G6320" s="22"/>
      <c r="H6320" s="44"/>
      <c r="I6320" s="67"/>
      <c r="J6320" s="67"/>
      <c r="K6320" s="4"/>
      <c r="N6320" s="22"/>
      <c r="Q6320" s="22"/>
      <c r="T6320" s="22"/>
      <c r="W6320" s="22"/>
      <c r="Z6320" s="22"/>
      <c r="AC6320" s="22"/>
      <c r="AF6320" s="22"/>
      <c r="AI6320" s="22"/>
      <c r="AL6320" s="22"/>
      <c r="AO6320" s="22"/>
      <c r="AR6320" s="22"/>
      <c r="AU6320" s="22"/>
      <c r="AX6320" s="22"/>
      <c r="BA6320" s="22"/>
      <c r="BD6320" s="22"/>
    </row>
    <row r="6321" spans="2:56" x14ac:dyDescent="0.3">
      <c r="B6321" s="22"/>
      <c r="C6321" s="55"/>
      <c r="D6321" s="44"/>
      <c r="G6321" s="22"/>
      <c r="H6321" s="44"/>
      <c r="I6321" s="67"/>
      <c r="J6321" s="67"/>
      <c r="K6321" s="4"/>
      <c r="N6321" s="22"/>
      <c r="Q6321" s="22"/>
      <c r="T6321" s="22"/>
      <c r="W6321" s="22"/>
      <c r="Z6321" s="22"/>
      <c r="AC6321" s="22"/>
      <c r="AF6321" s="22"/>
      <c r="AI6321" s="22"/>
      <c r="AL6321" s="22"/>
      <c r="AO6321" s="22"/>
      <c r="AR6321" s="22"/>
      <c r="AU6321" s="22"/>
      <c r="AX6321" s="22"/>
      <c r="BA6321" s="22"/>
      <c r="BD6321" s="22"/>
    </row>
    <row r="6322" spans="2:56" x14ac:dyDescent="0.3">
      <c r="B6322" s="22"/>
      <c r="C6322" s="55"/>
      <c r="D6322" s="44"/>
      <c r="G6322" s="22"/>
      <c r="H6322" s="44"/>
      <c r="I6322" s="67"/>
      <c r="J6322" s="67"/>
      <c r="K6322" s="4"/>
      <c r="N6322" s="22"/>
      <c r="Q6322" s="22"/>
      <c r="T6322" s="22"/>
      <c r="W6322" s="22"/>
      <c r="Z6322" s="22"/>
      <c r="AC6322" s="22"/>
      <c r="AF6322" s="22"/>
      <c r="AI6322" s="22"/>
      <c r="AL6322" s="22"/>
      <c r="AO6322" s="22"/>
      <c r="AR6322" s="22"/>
      <c r="AU6322" s="22"/>
      <c r="AX6322" s="22"/>
      <c r="BA6322" s="22"/>
      <c r="BD6322" s="22"/>
    </row>
    <row r="6323" spans="2:56" x14ac:dyDescent="0.3">
      <c r="B6323" s="22"/>
      <c r="C6323" s="55"/>
      <c r="D6323" s="44"/>
      <c r="G6323" s="22"/>
      <c r="H6323" s="44"/>
      <c r="I6323" s="67"/>
      <c r="J6323" s="67"/>
      <c r="K6323" s="4"/>
      <c r="N6323" s="22"/>
      <c r="Q6323" s="22"/>
      <c r="T6323" s="22"/>
      <c r="W6323" s="22"/>
      <c r="Z6323" s="22"/>
      <c r="AC6323" s="22"/>
      <c r="AF6323" s="22"/>
      <c r="AI6323" s="22"/>
      <c r="AL6323" s="22"/>
      <c r="AO6323" s="22"/>
      <c r="AR6323" s="22"/>
      <c r="AU6323" s="22"/>
      <c r="AX6323" s="22"/>
      <c r="BA6323" s="22"/>
      <c r="BD6323" s="22"/>
    </row>
    <row r="6324" spans="2:56" x14ac:dyDescent="0.3">
      <c r="B6324" s="22"/>
      <c r="C6324" s="55"/>
      <c r="D6324" s="44"/>
      <c r="G6324" s="22"/>
      <c r="H6324" s="44"/>
      <c r="I6324" s="67"/>
      <c r="J6324" s="67"/>
      <c r="K6324" s="4"/>
      <c r="N6324" s="22"/>
      <c r="Q6324" s="22"/>
      <c r="T6324" s="22"/>
      <c r="W6324" s="22"/>
      <c r="Z6324" s="22"/>
      <c r="AC6324" s="22"/>
      <c r="AF6324" s="22"/>
      <c r="AI6324" s="22"/>
      <c r="AL6324" s="22"/>
      <c r="AO6324" s="22"/>
      <c r="AR6324" s="22"/>
      <c r="AU6324" s="22"/>
      <c r="AX6324" s="22"/>
      <c r="BA6324" s="22"/>
      <c r="BD6324" s="22"/>
    </row>
    <row r="6325" spans="2:56" x14ac:dyDescent="0.3">
      <c r="B6325" s="22"/>
      <c r="C6325" s="55"/>
      <c r="D6325" s="44"/>
      <c r="G6325" s="22"/>
      <c r="H6325" s="44"/>
      <c r="I6325" s="67"/>
      <c r="J6325" s="67"/>
      <c r="K6325" s="4"/>
      <c r="N6325" s="22"/>
      <c r="Q6325" s="22"/>
      <c r="T6325" s="22"/>
      <c r="W6325" s="22"/>
      <c r="Z6325" s="22"/>
      <c r="AC6325" s="22"/>
      <c r="AF6325" s="22"/>
      <c r="AI6325" s="22"/>
      <c r="AL6325" s="22"/>
      <c r="AO6325" s="22"/>
      <c r="AR6325" s="22"/>
      <c r="AU6325" s="22"/>
      <c r="AX6325" s="22"/>
      <c r="BA6325" s="22"/>
      <c r="BD6325" s="22"/>
    </row>
    <row r="6326" spans="2:56" x14ac:dyDescent="0.3">
      <c r="B6326" s="22"/>
      <c r="C6326" s="55"/>
      <c r="D6326" s="44"/>
      <c r="G6326" s="22"/>
      <c r="H6326" s="44"/>
      <c r="I6326" s="67"/>
      <c r="J6326" s="67"/>
      <c r="K6326" s="4"/>
      <c r="N6326" s="22"/>
      <c r="Q6326" s="22"/>
      <c r="T6326" s="22"/>
      <c r="W6326" s="22"/>
      <c r="Z6326" s="22"/>
      <c r="AC6326" s="22"/>
      <c r="AF6326" s="22"/>
      <c r="AI6326" s="22"/>
      <c r="AL6326" s="22"/>
      <c r="AO6326" s="22"/>
      <c r="AR6326" s="22"/>
      <c r="AU6326" s="22"/>
      <c r="AX6326" s="22"/>
      <c r="BA6326" s="22"/>
      <c r="BD6326" s="22"/>
    </row>
    <row r="6327" spans="2:56" x14ac:dyDescent="0.3">
      <c r="B6327" s="22"/>
      <c r="C6327" s="55"/>
      <c r="D6327" s="44"/>
      <c r="G6327" s="22"/>
      <c r="H6327" s="44"/>
      <c r="I6327" s="67"/>
      <c r="J6327" s="67"/>
      <c r="K6327" s="4"/>
      <c r="N6327" s="22"/>
      <c r="Q6327" s="22"/>
      <c r="T6327" s="22"/>
      <c r="W6327" s="22"/>
      <c r="Z6327" s="22"/>
      <c r="AC6327" s="22"/>
      <c r="AF6327" s="22"/>
      <c r="AI6327" s="22"/>
      <c r="AL6327" s="22"/>
      <c r="AO6327" s="22"/>
      <c r="AR6327" s="22"/>
      <c r="AU6327" s="22"/>
      <c r="AX6327" s="22"/>
      <c r="BA6327" s="22"/>
      <c r="BD6327" s="22"/>
    </row>
    <row r="6328" spans="2:56" x14ac:dyDescent="0.3">
      <c r="B6328" s="22"/>
      <c r="C6328" s="55"/>
      <c r="D6328" s="44"/>
      <c r="G6328" s="22"/>
      <c r="H6328" s="44"/>
      <c r="I6328" s="67"/>
      <c r="J6328" s="67"/>
      <c r="K6328" s="4"/>
      <c r="N6328" s="22"/>
      <c r="Q6328" s="22"/>
      <c r="T6328" s="22"/>
      <c r="W6328" s="22"/>
      <c r="Z6328" s="22"/>
      <c r="AC6328" s="22"/>
      <c r="AF6328" s="22"/>
      <c r="AI6328" s="22"/>
      <c r="AL6328" s="22"/>
      <c r="AO6328" s="22"/>
      <c r="AR6328" s="22"/>
      <c r="AU6328" s="22"/>
      <c r="AX6328" s="22"/>
      <c r="BA6328" s="22"/>
      <c r="BD6328" s="22"/>
    </row>
    <row r="6329" spans="2:56" x14ac:dyDescent="0.3">
      <c r="B6329" s="22"/>
      <c r="C6329" s="55"/>
      <c r="D6329" s="44"/>
      <c r="G6329" s="22"/>
      <c r="H6329" s="44"/>
      <c r="I6329" s="67"/>
      <c r="J6329" s="67"/>
      <c r="K6329" s="4"/>
      <c r="N6329" s="22"/>
      <c r="Q6329" s="22"/>
      <c r="T6329" s="22"/>
      <c r="W6329" s="22"/>
      <c r="Z6329" s="22"/>
      <c r="AC6329" s="22"/>
      <c r="AF6329" s="22"/>
      <c r="AI6329" s="22"/>
      <c r="AL6329" s="22"/>
      <c r="AO6329" s="22"/>
      <c r="AR6329" s="22"/>
      <c r="AU6329" s="22"/>
      <c r="AX6329" s="22"/>
      <c r="BA6329" s="22"/>
      <c r="BD6329" s="22"/>
    </row>
    <row r="6330" spans="2:56" x14ac:dyDescent="0.3">
      <c r="B6330" s="22"/>
      <c r="C6330" s="55"/>
      <c r="D6330" s="44"/>
      <c r="G6330" s="22"/>
      <c r="H6330" s="44"/>
      <c r="I6330" s="67"/>
      <c r="J6330" s="67"/>
      <c r="K6330" s="4"/>
      <c r="N6330" s="22"/>
      <c r="Q6330" s="22"/>
      <c r="T6330" s="22"/>
      <c r="W6330" s="22"/>
      <c r="Z6330" s="22"/>
      <c r="AC6330" s="22"/>
      <c r="AF6330" s="22"/>
      <c r="AI6330" s="22"/>
      <c r="AL6330" s="22"/>
      <c r="AO6330" s="22"/>
      <c r="AR6330" s="22"/>
      <c r="AU6330" s="22"/>
      <c r="AX6330" s="22"/>
      <c r="BA6330" s="22"/>
      <c r="BD6330" s="22"/>
    </row>
    <row r="6331" spans="2:56" x14ac:dyDescent="0.3">
      <c r="B6331" s="22"/>
      <c r="C6331" s="55"/>
      <c r="D6331" s="44"/>
      <c r="G6331" s="22"/>
      <c r="H6331" s="44"/>
      <c r="I6331" s="67"/>
      <c r="J6331" s="67"/>
      <c r="K6331" s="4"/>
      <c r="N6331" s="22"/>
      <c r="Q6331" s="22"/>
      <c r="T6331" s="22"/>
      <c r="W6331" s="22"/>
      <c r="Z6331" s="22"/>
      <c r="AC6331" s="22"/>
      <c r="AF6331" s="22"/>
      <c r="AI6331" s="22"/>
      <c r="AL6331" s="22"/>
      <c r="AO6331" s="22"/>
      <c r="AR6331" s="22"/>
      <c r="AU6331" s="22"/>
      <c r="AX6331" s="22"/>
      <c r="BA6331" s="22"/>
      <c r="BD6331" s="22"/>
    </row>
    <row r="6332" spans="2:56" x14ac:dyDescent="0.3">
      <c r="B6332" s="22"/>
      <c r="C6332" s="55"/>
      <c r="D6332" s="44"/>
      <c r="G6332" s="22"/>
      <c r="H6332" s="44"/>
      <c r="I6332" s="67"/>
      <c r="J6332" s="67"/>
      <c r="K6332" s="4"/>
      <c r="N6332" s="22"/>
      <c r="Q6332" s="22"/>
      <c r="T6332" s="22"/>
      <c r="W6332" s="22"/>
      <c r="Z6332" s="22"/>
      <c r="AC6332" s="22"/>
      <c r="AF6332" s="22"/>
      <c r="AI6332" s="22"/>
      <c r="AL6332" s="22"/>
      <c r="AO6332" s="22"/>
      <c r="AR6332" s="22"/>
      <c r="AU6332" s="22"/>
      <c r="AX6332" s="22"/>
      <c r="BA6332" s="22"/>
      <c r="BD6332" s="22"/>
    </row>
    <row r="6333" spans="2:56" x14ac:dyDescent="0.3">
      <c r="B6333" s="22"/>
      <c r="C6333" s="55"/>
      <c r="D6333" s="44"/>
      <c r="G6333" s="22"/>
      <c r="H6333" s="44"/>
      <c r="I6333" s="67"/>
      <c r="J6333" s="67"/>
      <c r="K6333" s="4"/>
      <c r="N6333" s="22"/>
      <c r="Q6333" s="22"/>
      <c r="T6333" s="22"/>
      <c r="W6333" s="22"/>
      <c r="Z6333" s="22"/>
      <c r="AC6333" s="22"/>
      <c r="AF6333" s="22"/>
      <c r="AI6333" s="22"/>
      <c r="AL6333" s="22"/>
      <c r="AO6333" s="22"/>
      <c r="AR6333" s="22"/>
      <c r="AU6333" s="22"/>
      <c r="AX6333" s="22"/>
      <c r="BA6333" s="22"/>
      <c r="BD6333" s="22"/>
    </row>
    <row r="6334" spans="2:56" x14ac:dyDescent="0.3">
      <c r="B6334" s="22"/>
      <c r="C6334" s="55"/>
      <c r="D6334" s="44"/>
      <c r="G6334" s="22"/>
      <c r="H6334" s="44"/>
      <c r="I6334" s="67"/>
      <c r="J6334" s="67"/>
      <c r="K6334" s="4"/>
      <c r="N6334" s="22"/>
      <c r="Q6334" s="22"/>
      <c r="T6334" s="22"/>
      <c r="W6334" s="22"/>
      <c r="Z6334" s="22"/>
      <c r="AC6334" s="22"/>
      <c r="AF6334" s="22"/>
      <c r="AI6334" s="22"/>
      <c r="AL6334" s="22"/>
      <c r="AO6334" s="22"/>
      <c r="AR6334" s="22"/>
      <c r="AU6334" s="22"/>
      <c r="AX6334" s="22"/>
      <c r="BA6334" s="22"/>
      <c r="BD6334" s="22"/>
    </row>
    <row r="6335" spans="2:56" x14ac:dyDescent="0.3">
      <c r="B6335" s="22"/>
      <c r="C6335" s="55"/>
      <c r="D6335" s="44"/>
      <c r="G6335" s="22"/>
      <c r="H6335" s="44"/>
      <c r="I6335" s="67"/>
      <c r="J6335" s="67"/>
      <c r="K6335" s="4"/>
      <c r="N6335" s="22"/>
      <c r="Q6335" s="22"/>
      <c r="T6335" s="22"/>
      <c r="W6335" s="22"/>
      <c r="Z6335" s="22"/>
      <c r="AC6335" s="22"/>
      <c r="AF6335" s="22"/>
      <c r="AI6335" s="22"/>
      <c r="AL6335" s="22"/>
      <c r="AO6335" s="22"/>
      <c r="AR6335" s="22"/>
      <c r="AU6335" s="22"/>
      <c r="AX6335" s="22"/>
      <c r="BA6335" s="22"/>
      <c r="BD6335" s="22"/>
    </row>
    <row r="6336" spans="2:56" x14ac:dyDescent="0.3">
      <c r="B6336" s="22"/>
      <c r="C6336" s="55"/>
      <c r="D6336" s="44"/>
      <c r="G6336" s="22"/>
      <c r="H6336" s="44"/>
      <c r="I6336" s="67"/>
      <c r="J6336" s="67"/>
      <c r="K6336" s="4"/>
      <c r="N6336" s="22"/>
      <c r="Q6336" s="22"/>
      <c r="T6336" s="22"/>
      <c r="W6336" s="22"/>
      <c r="Z6336" s="22"/>
      <c r="AC6336" s="22"/>
      <c r="AF6336" s="22"/>
      <c r="AI6336" s="22"/>
      <c r="AL6336" s="22"/>
      <c r="AO6336" s="22"/>
      <c r="AR6336" s="22"/>
      <c r="AU6336" s="22"/>
      <c r="AX6336" s="22"/>
      <c r="BA6336" s="22"/>
      <c r="BD6336" s="22"/>
    </row>
    <row r="6337" spans="2:56" x14ac:dyDescent="0.3">
      <c r="B6337" s="22"/>
      <c r="C6337" s="55"/>
      <c r="D6337" s="44"/>
      <c r="G6337" s="22"/>
      <c r="H6337" s="44"/>
      <c r="I6337" s="67"/>
      <c r="J6337" s="67"/>
      <c r="K6337" s="4"/>
      <c r="N6337" s="22"/>
      <c r="Q6337" s="22"/>
      <c r="T6337" s="22"/>
      <c r="W6337" s="22"/>
      <c r="Z6337" s="22"/>
      <c r="AC6337" s="22"/>
      <c r="AF6337" s="22"/>
      <c r="AI6337" s="22"/>
      <c r="AL6337" s="22"/>
      <c r="AO6337" s="22"/>
      <c r="AR6337" s="22"/>
      <c r="AU6337" s="22"/>
      <c r="AX6337" s="22"/>
      <c r="BA6337" s="22"/>
      <c r="BD6337" s="22"/>
    </row>
    <row r="6338" spans="2:56" x14ac:dyDescent="0.3">
      <c r="B6338" s="22"/>
      <c r="C6338" s="55"/>
      <c r="D6338" s="44"/>
      <c r="G6338" s="22"/>
      <c r="H6338" s="44"/>
      <c r="I6338" s="67"/>
      <c r="J6338" s="67"/>
      <c r="K6338" s="4"/>
      <c r="N6338" s="22"/>
      <c r="Q6338" s="22"/>
      <c r="T6338" s="22"/>
      <c r="W6338" s="22"/>
      <c r="Z6338" s="22"/>
      <c r="AC6338" s="22"/>
      <c r="AF6338" s="22"/>
      <c r="AI6338" s="22"/>
      <c r="AL6338" s="22"/>
      <c r="AO6338" s="22"/>
      <c r="AR6338" s="22"/>
      <c r="AU6338" s="22"/>
      <c r="AX6338" s="22"/>
      <c r="BA6338" s="22"/>
      <c r="BD6338" s="22"/>
    </row>
    <row r="6339" spans="2:56" x14ac:dyDescent="0.3">
      <c r="B6339" s="22"/>
      <c r="C6339" s="55"/>
      <c r="D6339" s="44"/>
      <c r="G6339" s="22"/>
      <c r="H6339" s="44"/>
      <c r="I6339" s="67"/>
      <c r="J6339" s="67"/>
      <c r="K6339" s="4"/>
      <c r="N6339" s="22"/>
      <c r="Q6339" s="22"/>
      <c r="T6339" s="22"/>
      <c r="W6339" s="22"/>
      <c r="Z6339" s="22"/>
      <c r="AC6339" s="22"/>
      <c r="AF6339" s="22"/>
      <c r="AI6339" s="22"/>
      <c r="AL6339" s="22"/>
      <c r="AO6339" s="22"/>
      <c r="AR6339" s="22"/>
      <c r="AU6339" s="22"/>
      <c r="AX6339" s="22"/>
      <c r="BA6339" s="22"/>
      <c r="BD6339" s="22"/>
    </row>
    <row r="6340" spans="2:56" x14ac:dyDescent="0.3">
      <c r="B6340" s="22"/>
      <c r="C6340" s="55"/>
      <c r="D6340" s="44"/>
      <c r="G6340" s="22"/>
      <c r="H6340" s="44"/>
      <c r="I6340" s="67"/>
      <c r="J6340" s="67"/>
      <c r="K6340" s="4"/>
      <c r="N6340" s="22"/>
      <c r="Q6340" s="22"/>
      <c r="T6340" s="22"/>
      <c r="W6340" s="22"/>
      <c r="Z6340" s="22"/>
      <c r="AC6340" s="22"/>
      <c r="AF6340" s="22"/>
      <c r="AI6340" s="22"/>
      <c r="AL6340" s="22"/>
      <c r="AO6340" s="22"/>
      <c r="AR6340" s="22"/>
      <c r="AU6340" s="22"/>
      <c r="AX6340" s="22"/>
      <c r="BA6340" s="22"/>
      <c r="BD6340" s="22"/>
    </row>
    <row r="6341" spans="2:56" x14ac:dyDescent="0.3">
      <c r="B6341" s="22"/>
      <c r="C6341" s="55"/>
      <c r="D6341" s="44"/>
      <c r="G6341" s="22"/>
      <c r="H6341" s="44"/>
      <c r="I6341" s="67"/>
      <c r="J6341" s="67"/>
      <c r="K6341" s="4"/>
      <c r="N6341" s="22"/>
      <c r="Q6341" s="22"/>
      <c r="T6341" s="22"/>
      <c r="W6341" s="22"/>
      <c r="Z6341" s="22"/>
      <c r="AC6341" s="22"/>
      <c r="AF6341" s="22"/>
      <c r="AI6341" s="22"/>
      <c r="AL6341" s="22"/>
      <c r="AO6341" s="22"/>
      <c r="AR6341" s="22"/>
      <c r="AU6341" s="22"/>
      <c r="AX6341" s="22"/>
      <c r="BA6341" s="22"/>
      <c r="BD6341" s="22"/>
    </row>
    <row r="6342" spans="2:56" x14ac:dyDescent="0.3">
      <c r="B6342" s="22"/>
      <c r="C6342" s="55"/>
      <c r="D6342" s="44"/>
      <c r="G6342" s="22"/>
      <c r="H6342" s="44"/>
      <c r="I6342" s="67"/>
      <c r="J6342" s="67"/>
      <c r="K6342" s="4"/>
      <c r="N6342" s="22"/>
      <c r="Q6342" s="22"/>
      <c r="T6342" s="22"/>
      <c r="W6342" s="22"/>
      <c r="Z6342" s="22"/>
      <c r="AC6342" s="22"/>
      <c r="AF6342" s="22"/>
      <c r="AI6342" s="22"/>
      <c r="AL6342" s="22"/>
      <c r="AO6342" s="22"/>
      <c r="AR6342" s="22"/>
      <c r="AU6342" s="22"/>
      <c r="AX6342" s="22"/>
      <c r="BA6342" s="22"/>
      <c r="BD6342" s="22"/>
    </row>
    <row r="6343" spans="2:56" x14ac:dyDescent="0.3">
      <c r="B6343" s="22"/>
      <c r="C6343" s="55"/>
      <c r="D6343" s="44"/>
      <c r="G6343" s="22"/>
      <c r="H6343" s="44"/>
      <c r="I6343" s="67"/>
      <c r="J6343" s="67"/>
      <c r="K6343" s="4"/>
      <c r="N6343" s="22"/>
      <c r="Q6343" s="22"/>
      <c r="T6343" s="22"/>
      <c r="W6343" s="22"/>
      <c r="Z6343" s="22"/>
      <c r="AC6343" s="22"/>
      <c r="AF6343" s="22"/>
      <c r="AI6343" s="22"/>
      <c r="AL6343" s="22"/>
      <c r="AO6343" s="22"/>
      <c r="AR6343" s="22"/>
      <c r="AU6343" s="22"/>
      <c r="AX6343" s="22"/>
      <c r="BA6343" s="22"/>
      <c r="BD6343" s="22"/>
    </row>
    <row r="6344" spans="2:56" x14ac:dyDescent="0.3">
      <c r="B6344" s="22"/>
      <c r="C6344" s="55"/>
      <c r="D6344" s="44"/>
      <c r="G6344" s="22"/>
      <c r="H6344" s="44"/>
      <c r="I6344" s="67"/>
      <c r="J6344" s="67"/>
      <c r="K6344" s="4"/>
      <c r="N6344" s="22"/>
      <c r="Q6344" s="22"/>
      <c r="T6344" s="22"/>
      <c r="W6344" s="22"/>
      <c r="Z6344" s="22"/>
      <c r="AC6344" s="22"/>
      <c r="AF6344" s="22"/>
      <c r="AI6344" s="22"/>
      <c r="AL6344" s="22"/>
      <c r="AO6344" s="22"/>
      <c r="AR6344" s="22"/>
      <c r="AU6344" s="22"/>
      <c r="AX6344" s="22"/>
      <c r="BA6344" s="22"/>
      <c r="BD6344" s="22"/>
    </row>
    <row r="6345" spans="2:56" x14ac:dyDescent="0.3">
      <c r="B6345" s="22"/>
      <c r="C6345" s="55"/>
      <c r="D6345" s="44"/>
      <c r="G6345" s="22"/>
      <c r="H6345" s="44"/>
      <c r="I6345" s="67"/>
      <c r="J6345" s="67"/>
      <c r="K6345" s="4"/>
      <c r="N6345" s="22"/>
      <c r="Q6345" s="22"/>
      <c r="T6345" s="22"/>
      <c r="W6345" s="22"/>
      <c r="Z6345" s="22"/>
      <c r="AC6345" s="22"/>
      <c r="AF6345" s="22"/>
      <c r="AI6345" s="22"/>
      <c r="AL6345" s="22"/>
      <c r="AO6345" s="22"/>
      <c r="AR6345" s="22"/>
      <c r="AU6345" s="22"/>
      <c r="AX6345" s="22"/>
      <c r="BA6345" s="22"/>
      <c r="BD6345" s="22"/>
    </row>
    <row r="6346" spans="2:56" x14ac:dyDescent="0.3">
      <c r="B6346" s="22"/>
      <c r="C6346" s="55"/>
      <c r="D6346" s="44"/>
      <c r="G6346" s="22"/>
      <c r="H6346" s="44"/>
      <c r="I6346" s="67"/>
      <c r="J6346" s="67"/>
      <c r="K6346" s="4"/>
      <c r="N6346" s="22"/>
      <c r="Q6346" s="22"/>
      <c r="T6346" s="22"/>
      <c r="W6346" s="22"/>
      <c r="Z6346" s="22"/>
      <c r="AC6346" s="22"/>
      <c r="AF6346" s="22"/>
      <c r="AI6346" s="22"/>
      <c r="AL6346" s="22"/>
      <c r="AO6346" s="22"/>
      <c r="AR6346" s="22"/>
      <c r="AU6346" s="22"/>
      <c r="AX6346" s="22"/>
      <c r="BA6346" s="22"/>
      <c r="BD6346" s="22"/>
    </row>
    <row r="6347" spans="2:56" x14ac:dyDescent="0.3">
      <c r="B6347" s="22"/>
      <c r="C6347" s="55"/>
      <c r="D6347" s="44"/>
      <c r="G6347" s="22"/>
      <c r="H6347" s="44"/>
      <c r="I6347" s="67"/>
      <c r="J6347" s="67"/>
      <c r="K6347" s="4"/>
      <c r="N6347" s="22"/>
      <c r="Q6347" s="22"/>
      <c r="T6347" s="22"/>
      <c r="W6347" s="22"/>
      <c r="Z6347" s="22"/>
      <c r="AC6347" s="22"/>
      <c r="AF6347" s="22"/>
      <c r="AI6347" s="22"/>
      <c r="AL6347" s="22"/>
      <c r="AO6347" s="22"/>
      <c r="AR6347" s="22"/>
      <c r="AU6347" s="22"/>
      <c r="AX6347" s="22"/>
      <c r="BA6347" s="22"/>
      <c r="BD6347" s="22"/>
    </row>
    <row r="6348" spans="2:56" x14ac:dyDescent="0.3">
      <c r="B6348" s="22"/>
      <c r="C6348" s="55"/>
      <c r="D6348" s="44"/>
      <c r="G6348" s="22"/>
      <c r="H6348" s="44"/>
      <c r="I6348" s="67"/>
      <c r="J6348" s="67"/>
      <c r="K6348" s="4"/>
      <c r="N6348" s="22"/>
      <c r="Q6348" s="22"/>
      <c r="T6348" s="22"/>
      <c r="W6348" s="22"/>
      <c r="Z6348" s="22"/>
      <c r="AC6348" s="22"/>
      <c r="AF6348" s="22"/>
      <c r="AI6348" s="22"/>
      <c r="AL6348" s="22"/>
      <c r="AO6348" s="22"/>
      <c r="AR6348" s="22"/>
      <c r="AU6348" s="22"/>
      <c r="AX6348" s="22"/>
      <c r="BA6348" s="22"/>
      <c r="BD6348" s="22"/>
    </row>
    <row r="6349" spans="2:56" x14ac:dyDescent="0.3">
      <c r="B6349" s="22"/>
      <c r="C6349" s="55"/>
      <c r="D6349" s="44"/>
      <c r="G6349" s="22"/>
      <c r="H6349" s="44"/>
      <c r="I6349" s="67"/>
      <c r="J6349" s="67"/>
      <c r="K6349" s="4"/>
      <c r="N6349" s="22"/>
      <c r="Q6349" s="22"/>
      <c r="T6349" s="22"/>
      <c r="W6349" s="22"/>
      <c r="Z6349" s="22"/>
      <c r="AC6349" s="22"/>
      <c r="AF6349" s="22"/>
      <c r="AI6349" s="22"/>
      <c r="AL6349" s="22"/>
      <c r="AO6349" s="22"/>
      <c r="AR6349" s="22"/>
      <c r="AU6349" s="22"/>
      <c r="AX6349" s="22"/>
      <c r="BA6349" s="22"/>
      <c r="BD6349" s="22"/>
    </row>
    <row r="6350" spans="2:56" x14ac:dyDescent="0.3">
      <c r="B6350" s="22"/>
      <c r="C6350" s="55"/>
      <c r="D6350" s="44"/>
      <c r="G6350" s="22"/>
      <c r="H6350" s="44"/>
      <c r="I6350" s="67"/>
      <c r="J6350" s="67"/>
      <c r="K6350" s="4"/>
      <c r="N6350" s="22"/>
      <c r="Q6350" s="22"/>
      <c r="T6350" s="22"/>
      <c r="W6350" s="22"/>
      <c r="Z6350" s="22"/>
      <c r="AC6350" s="22"/>
      <c r="AF6350" s="22"/>
      <c r="AI6350" s="22"/>
      <c r="AL6350" s="22"/>
      <c r="AO6350" s="22"/>
      <c r="AR6350" s="22"/>
      <c r="AU6350" s="22"/>
      <c r="AX6350" s="22"/>
      <c r="BA6350" s="22"/>
      <c r="BD6350" s="22"/>
    </row>
    <row r="6351" spans="2:56" x14ac:dyDescent="0.3">
      <c r="B6351" s="22"/>
      <c r="C6351" s="55"/>
      <c r="D6351" s="44"/>
      <c r="G6351" s="22"/>
      <c r="H6351" s="44"/>
      <c r="I6351" s="67"/>
      <c r="J6351" s="67"/>
      <c r="K6351" s="4"/>
      <c r="N6351" s="22"/>
      <c r="Q6351" s="22"/>
      <c r="T6351" s="22"/>
      <c r="W6351" s="22"/>
      <c r="Z6351" s="22"/>
      <c r="AC6351" s="22"/>
      <c r="AF6351" s="22"/>
      <c r="AI6351" s="22"/>
      <c r="AL6351" s="22"/>
      <c r="AO6351" s="22"/>
      <c r="AR6351" s="22"/>
      <c r="AU6351" s="22"/>
      <c r="AX6351" s="22"/>
      <c r="BA6351" s="22"/>
      <c r="BD6351" s="22"/>
    </row>
    <row r="6352" spans="2:56" x14ac:dyDescent="0.3">
      <c r="B6352" s="22"/>
      <c r="C6352" s="55"/>
      <c r="D6352" s="44"/>
      <c r="G6352" s="22"/>
      <c r="H6352" s="44"/>
      <c r="I6352" s="67"/>
      <c r="J6352" s="67"/>
      <c r="K6352" s="4"/>
      <c r="N6352" s="22"/>
      <c r="Q6352" s="22"/>
      <c r="T6352" s="22"/>
      <c r="W6352" s="22"/>
      <c r="Z6352" s="22"/>
      <c r="AC6352" s="22"/>
      <c r="AF6352" s="22"/>
      <c r="AI6352" s="22"/>
      <c r="AL6352" s="22"/>
      <c r="AO6352" s="22"/>
      <c r="AR6352" s="22"/>
      <c r="AU6352" s="22"/>
      <c r="AX6352" s="22"/>
      <c r="BA6352" s="22"/>
      <c r="BD6352" s="22"/>
    </row>
    <row r="6353" spans="2:56" x14ac:dyDescent="0.3">
      <c r="B6353" s="22"/>
      <c r="C6353" s="55"/>
      <c r="D6353" s="44"/>
      <c r="G6353" s="22"/>
      <c r="H6353" s="44"/>
      <c r="I6353" s="67"/>
      <c r="J6353" s="67"/>
      <c r="K6353" s="4"/>
      <c r="N6353" s="22"/>
      <c r="Q6353" s="22"/>
      <c r="T6353" s="22"/>
      <c r="W6353" s="22"/>
      <c r="Z6353" s="22"/>
      <c r="AC6353" s="22"/>
      <c r="AF6353" s="22"/>
      <c r="AI6353" s="22"/>
      <c r="AL6353" s="22"/>
      <c r="AO6353" s="22"/>
      <c r="AR6353" s="22"/>
      <c r="AU6353" s="22"/>
      <c r="AX6353" s="22"/>
      <c r="BA6353" s="22"/>
      <c r="BD6353" s="22"/>
    </row>
    <row r="6354" spans="2:56" x14ac:dyDescent="0.3">
      <c r="B6354" s="22"/>
      <c r="C6354" s="55"/>
      <c r="D6354" s="44"/>
      <c r="G6354" s="22"/>
      <c r="H6354" s="44"/>
      <c r="I6354" s="67"/>
      <c r="J6354" s="67"/>
      <c r="K6354" s="4"/>
      <c r="N6354" s="22"/>
      <c r="Q6354" s="22"/>
      <c r="T6354" s="22"/>
      <c r="W6354" s="22"/>
      <c r="Z6354" s="22"/>
      <c r="AC6354" s="22"/>
      <c r="AF6354" s="22"/>
      <c r="AI6354" s="22"/>
      <c r="AL6354" s="22"/>
      <c r="AO6354" s="22"/>
      <c r="AR6354" s="22"/>
      <c r="AU6354" s="22"/>
      <c r="AX6354" s="22"/>
      <c r="BA6354" s="22"/>
      <c r="BD6354" s="22"/>
    </row>
    <row r="6355" spans="2:56" x14ac:dyDescent="0.3">
      <c r="B6355" s="22"/>
      <c r="C6355" s="55"/>
      <c r="D6355" s="44"/>
      <c r="G6355" s="22"/>
      <c r="H6355" s="44"/>
      <c r="I6355" s="67"/>
      <c r="J6355" s="67"/>
      <c r="K6355" s="4"/>
      <c r="N6355" s="22"/>
      <c r="Q6355" s="22"/>
      <c r="T6355" s="22"/>
      <c r="W6355" s="22"/>
      <c r="Z6355" s="22"/>
      <c r="AC6355" s="22"/>
      <c r="AF6355" s="22"/>
      <c r="AI6355" s="22"/>
      <c r="AL6355" s="22"/>
      <c r="AO6355" s="22"/>
      <c r="AR6355" s="22"/>
      <c r="AU6355" s="22"/>
      <c r="AX6355" s="22"/>
      <c r="BA6355" s="22"/>
      <c r="BD6355" s="22"/>
    </row>
    <row r="6356" spans="2:56" x14ac:dyDescent="0.3">
      <c r="B6356" s="22"/>
      <c r="C6356" s="55"/>
      <c r="D6356" s="44"/>
      <c r="G6356" s="22"/>
      <c r="H6356" s="44"/>
      <c r="I6356" s="67"/>
      <c r="J6356" s="67"/>
      <c r="K6356" s="4"/>
      <c r="N6356" s="22"/>
      <c r="Q6356" s="22"/>
      <c r="T6356" s="22"/>
      <c r="W6356" s="22"/>
      <c r="Z6356" s="22"/>
      <c r="AC6356" s="22"/>
      <c r="AF6356" s="22"/>
      <c r="AI6356" s="22"/>
      <c r="AL6356" s="22"/>
      <c r="AO6356" s="22"/>
      <c r="AR6356" s="22"/>
      <c r="AU6356" s="22"/>
      <c r="AX6356" s="22"/>
      <c r="BA6356" s="22"/>
      <c r="BD6356" s="22"/>
    </row>
    <row r="6357" spans="2:56" x14ac:dyDescent="0.3">
      <c r="B6357" s="22"/>
      <c r="C6357" s="55"/>
      <c r="D6357" s="44"/>
      <c r="G6357" s="22"/>
      <c r="H6357" s="44"/>
      <c r="I6357" s="67"/>
      <c r="J6357" s="67"/>
      <c r="K6357" s="4"/>
      <c r="N6357" s="22"/>
      <c r="Q6357" s="22"/>
      <c r="T6357" s="22"/>
      <c r="W6357" s="22"/>
      <c r="Z6357" s="22"/>
      <c r="AC6357" s="22"/>
      <c r="AF6357" s="22"/>
      <c r="AI6357" s="22"/>
      <c r="AL6357" s="22"/>
      <c r="AO6357" s="22"/>
      <c r="AR6357" s="22"/>
      <c r="AU6357" s="22"/>
      <c r="AX6357" s="22"/>
      <c r="BA6357" s="22"/>
      <c r="BD6357" s="22"/>
    </row>
    <row r="6358" spans="2:56" x14ac:dyDescent="0.3">
      <c r="B6358" s="22"/>
      <c r="C6358" s="55"/>
      <c r="D6358" s="44"/>
      <c r="G6358" s="22"/>
      <c r="H6358" s="44"/>
      <c r="I6358" s="67"/>
      <c r="J6358" s="67"/>
      <c r="K6358" s="4"/>
      <c r="N6358" s="22"/>
      <c r="Q6358" s="22"/>
      <c r="T6358" s="22"/>
      <c r="W6358" s="22"/>
      <c r="Z6358" s="22"/>
      <c r="AC6358" s="22"/>
      <c r="AF6358" s="22"/>
      <c r="AI6358" s="22"/>
      <c r="AL6358" s="22"/>
      <c r="AO6358" s="22"/>
      <c r="AR6358" s="22"/>
      <c r="AU6358" s="22"/>
      <c r="AX6358" s="22"/>
      <c r="BA6358" s="22"/>
      <c r="BD6358" s="22"/>
    </row>
    <row r="6359" spans="2:56" x14ac:dyDescent="0.3">
      <c r="B6359" s="22"/>
      <c r="C6359" s="55"/>
      <c r="D6359" s="44"/>
      <c r="G6359" s="22"/>
      <c r="H6359" s="44"/>
      <c r="I6359" s="67"/>
      <c r="J6359" s="67"/>
      <c r="K6359" s="4"/>
      <c r="N6359" s="22"/>
      <c r="Q6359" s="22"/>
      <c r="T6359" s="22"/>
      <c r="W6359" s="22"/>
      <c r="Z6359" s="22"/>
      <c r="AC6359" s="22"/>
      <c r="AF6359" s="22"/>
      <c r="AI6359" s="22"/>
      <c r="AL6359" s="22"/>
      <c r="AO6359" s="22"/>
      <c r="AR6359" s="22"/>
      <c r="AU6359" s="22"/>
      <c r="AX6359" s="22"/>
      <c r="BA6359" s="22"/>
      <c r="BD6359" s="22"/>
    </row>
    <row r="6360" spans="2:56" x14ac:dyDescent="0.3">
      <c r="B6360" s="22"/>
      <c r="C6360" s="55"/>
      <c r="D6360" s="44"/>
      <c r="G6360" s="22"/>
      <c r="H6360" s="44"/>
      <c r="I6360" s="67"/>
      <c r="J6360" s="67"/>
      <c r="K6360" s="4"/>
      <c r="N6360" s="22"/>
      <c r="Q6360" s="22"/>
      <c r="T6360" s="22"/>
      <c r="W6360" s="22"/>
      <c r="Z6360" s="22"/>
      <c r="AC6360" s="22"/>
      <c r="AF6360" s="22"/>
      <c r="AI6360" s="22"/>
      <c r="AL6360" s="22"/>
      <c r="AO6360" s="22"/>
      <c r="AR6360" s="22"/>
      <c r="AU6360" s="22"/>
      <c r="AX6360" s="22"/>
      <c r="BA6360" s="22"/>
      <c r="BD6360" s="22"/>
    </row>
    <row r="6361" spans="2:56" x14ac:dyDescent="0.3">
      <c r="B6361" s="22"/>
      <c r="C6361" s="55"/>
      <c r="D6361" s="44"/>
      <c r="G6361" s="22"/>
      <c r="H6361" s="44"/>
      <c r="I6361" s="67"/>
      <c r="J6361" s="67"/>
      <c r="K6361" s="4"/>
      <c r="N6361" s="22"/>
      <c r="Q6361" s="22"/>
      <c r="T6361" s="22"/>
      <c r="W6361" s="22"/>
      <c r="Z6361" s="22"/>
      <c r="AC6361" s="22"/>
      <c r="AF6361" s="22"/>
      <c r="AI6361" s="22"/>
      <c r="AL6361" s="22"/>
      <c r="AO6361" s="22"/>
      <c r="AR6361" s="22"/>
      <c r="AU6361" s="22"/>
      <c r="AX6361" s="22"/>
      <c r="BA6361" s="22"/>
      <c r="BD6361" s="22"/>
    </row>
    <row r="6362" spans="2:56" x14ac:dyDescent="0.3">
      <c r="B6362" s="22"/>
      <c r="C6362" s="55"/>
      <c r="D6362" s="44"/>
      <c r="G6362" s="22"/>
      <c r="H6362" s="44"/>
      <c r="I6362" s="67"/>
      <c r="J6362" s="67"/>
      <c r="K6362" s="4"/>
      <c r="N6362" s="22"/>
      <c r="Q6362" s="22"/>
      <c r="T6362" s="22"/>
      <c r="W6362" s="22"/>
      <c r="Z6362" s="22"/>
      <c r="AC6362" s="22"/>
      <c r="AF6362" s="22"/>
      <c r="AI6362" s="22"/>
      <c r="AL6362" s="22"/>
      <c r="AO6362" s="22"/>
      <c r="AR6362" s="22"/>
      <c r="AU6362" s="22"/>
      <c r="AX6362" s="22"/>
      <c r="BA6362" s="22"/>
      <c r="BD6362" s="22"/>
    </row>
    <row r="6363" spans="2:56" x14ac:dyDescent="0.3">
      <c r="B6363" s="22"/>
      <c r="C6363" s="55"/>
      <c r="D6363" s="44"/>
      <c r="G6363" s="22"/>
      <c r="H6363" s="44"/>
      <c r="I6363" s="67"/>
      <c r="J6363" s="67"/>
      <c r="K6363" s="4"/>
      <c r="N6363" s="22"/>
      <c r="Q6363" s="22"/>
      <c r="T6363" s="22"/>
      <c r="W6363" s="22"/>
      <c r="Z6363" s="22"/>
      <c r="AC6363" s="22"/>
      <c r="AF6363" s="22"/>
      <c r="AI6363" s="22"/>
      <c r="AL6363" s="22"/>
      <c r="AO6363" s="22"/>
      <c r="AR6363" s="22"/>
      <c r="AU6363" s="22"/>
      <c r="AX6363" s="22"/>
      <c r="BA6363" s="22"/>
      <c r="BD6363" s="22"/>
    </row>
    <row r="6364" spans="2:56" x14ac:dyDescent="0.3">
      <c r="B6364" s="22"/>
      <c r="C6364" s="55"/>
      <c r="D6364" s="44"/>
      <c r="G6364" s="22"/>
      <c r="H6364" s="44"/>
      <c r="I6364" s="67"/>
      <c r="J6364" s="67"/>
      <c r="K6364" s="4"/>
      <c r="N6364" s="22"/>
      <c r="Q6364" s="22"/>
      <c r="T6364" s="22"/>
      <c r="W6364" s="22"/>
      <c r="Z6364" s="22"/>
      <c r="AC6364" s="22"/>
      <c r="AF6364" s="22"/>
      <c r="AI6364" s="22"/>
      <c r="AL6364" s="22"/>
      <c r="AO6364" s="22"/>
      <c r="AR6364" s="22"/>
      <c r="AU6364" s="22"/>
      <c r="AX6364" s="22"/>
      <c r="BA6364" s="22"/>
      <c r="BD6364" s="22"/>
    </row>
    <row r="6365" spans="2:56" x14ac:dyDescent="0.3">
      <c r="B6365" s="22"/>
      <c r="C6365" s="55"/>
      <c r="D6365" s="44"/>
      <c r="G6365" s="22"/>
      <c r="H6365" s="44"/>
      <c r="I6365" s="67"/>
      <c r="J6365" s="67"/>
      <c r="K6365" s="4"/>
      <c r="N6365" s="22"/>
      <c r="Q6365" s="22"/>
      <c r="T6365" s="22"/>
      <c r="W6365" s="22"/>
      <c r="Z6365" s="22"/>
      <c r="AC6365" s="22"/>
      <c r="AF6365" s="22"/>
      <c r="AI6365" s="22"/>
      <c r="AL6365" s="22"/>
      <c r="AO6365" s="22"/>
      <c r="AR6365" s="22"/>
      <c r="AU6365" s="22"/>
      <c r="AX6365" s="22"/>
      <c r="BA6365" s="22"/>
      <c r="BD6365" s="22"/>
    </row>
    <row r="6366" spans="2:56" x14ac:dyDescent="0.3">
      <c r="B6366" s="22"/>
      <c r="C6366" s="55"/>
      <c r="D6366" s="44"/>
      <c r="G6366" s="22"/>
      <c r="H6366" s="44"/>
      <c r="I6366" s="67"/>
      <c r="J6366" s="67"/>
      <c r="K6366" s="4"/>
      <c r="N6366" s="22"/>
      <c r="Q6366" s="22"/>
      <c r="T6366" s="22"/>
      <c r="W6366" s="22"/>
      <c r="Z6366" s="22"/>
      <c r="AC6366" s="22"/>
      <c r="AF6366" s="22"/>
      <c r="AI6366" s="22"/>
      <c r="AL6366" s="22"/>
      <c r="AO6366" s="22"/>
      <c r="AR6366" s="22"/>
      <c r="AU6366" s="22"/>
      <c r="AX6366" s="22"/>
      <c r="BA6366" s="22"/>
      <c r="BD6366" s="22"/>
    </row>
    <row r="6367" spans="2:56" x14ac:dyDescent="0.3">
      <c r="B6367" s="22"/>
      <c r="C6367" s="55"/>
      <c r="D6367" s="44"/>
      <c r="G6367" s="22"/>
      <c r="H6367" s="44"/>
      <c r="I6367" s="67"/>
      <c r="J6367" s="67"/>
      <c r="K6367" s="4"/>
      <c r="N6367" s="22"/>
      <c r="Q6367" s="22"/>
      <c r="T6367" s="22"/>
      <c r="W6367" s="22"/>
      <c r="Z6367" s="22"/>
      <c r="AC6367" s="22"/>
      <c r="AF6367" s="22"/>
      <c r="AI6367" s="22"/>
      <c r="AL6367" s="22"/>
      <c r="AO6367" s="22"/>
      <c r="AR6367" s="22"/>
      <c r="AU6367" s="22"/>
      <c r="AX6367" s="22"/>
      <c r="BA6367" s="22"/>
      <c r="BD6367" s="22"/>
    </row>
    <row r="6368" spans="2:56" x14ac:dyDescent="0.3">
      <c r="B6368" s="22"/>
      <c r="C6368" s="55"/>
      <c r="D6368" s="44"/>
      <c r="G6368" s="22"/>
      <c r="H6368" s="44"/>
      <c r="I6368" s="67"/>
      <c r="J6368" s="67"/>
      <c r="K6368" s="4"/>
      <c r="N6368" s="22"/>
      <c r="Q6368" s="22"/>
      <c r="T6368" s="22"/>
      <c r="W6368" s="22"/>
      <c r="Z6368" s="22"/>
      <c r="AC6368" s="22"/>
      <c r="AF6368" s="22"/>
      <c r="AI6368" s="22"/>
      <c r="AL6368" s="22"/>
      <c r="AO6368" s="22"/>
      <c r="AR6368" s="22"/>
      <c r="AU6368" s="22"/>
      <c r="AX6368" s="22"/>
      <c r="BA6368" s="22"/>
      <c r="BD6368" s="22"/>
    </row>
    <row r="6369" spans="2:56" x14ac:dyDescent="0.3">
      <c r="B6369" s="22"/>
      <c r="C6369" s="55"/>
      <c r="D6369" s="44"/>
      <c r="G6369" s="22"/>
      <c r="H6369" s="44"/>
      <c r="I6369" s="67"/>
      <c r="J6369" s="67"/>
      <c r="K6369" s="4"/>
      <c r="N6369" s="22"/>
      <c r="Q6369" s="22"/>
      <c r="T6369" s="22"/>
      <c r="W6369" s="22"/>
      <c r="Z6369" s="22"/>
      <c r="AC6369" s="22"/>
      <c r="AF6369" s="22"/>
      <c r="AI6369" s="22"/>
      <c r="AL6369" s="22"/>
      <c r="AO6369" s="22"/>
      <c r="AR6369" s="22"/>
      <c r="AU6369" s="22"/>
      <c r="AX6369" s="22"/>
      <c r="BA6369" s="22"/>
      <c r="BD6369" s="22"/>
    </row>
    <row r="6370" spans="2:56" x14ac:dyDescent="0.3">
      <c r="B6370" s="22"/>
      <c r="C6370" s="55"/>
      <c r="D6370" s="44"/>
      <c r="G6370" s="22"/>
      <c r="H6370" s="44"/>
      <c r="I6370" s="67"/>
      <c r="J6370" s="67"/>
      <c r="K6370" s="4"/>
      <c r="N6370" s="22"/>
      <c r="Q6370" s="22"/>
      <c r="T6370" s="22"/>
      <c r="W6370" s="22"/>
      <c r="Z6370" s="22"/>
      <c r="AC6370" s="22"/>
      <c r="AF6370" s="22"/>
      <c r="AI6370" s="22"/>
      <c r="AL6370" s="22"/>
      <c r="AO6370" s="22"/>
      <c r="AR6370" s="22"/>
      <c r="AU6370" s="22"/>
      <c r="AX6370" s="22"/>
      <c r="BA6370" s="22"/>
      <c r="BD6370" s="22"/>
    </row>
    <row r="6371" spans="2:56" x14ac:dyDescent="0.3">
      <c r="B6371" s="22"/>
      <c r="C6371" s="55"/>
      <c r="D6371" s="44"/>
      <c r="G6371" s="22"/>
      <c r="H6371" s="44"/>
      <c r="I6371" s="67"/>
      <c r="J6371" s="67"/>
      <c r="K6371" s="4"/>
      <c r="N6371" s="22"/>
      <c r="Q6371" s="22"/>
      <c r="T6371" s="22"/>
      <c r="W6371" s="22"/>
      <c r="Z6371" s="22"/>
      <c r="AC6371" s="22"/>
      <c r="AF6371" s="22"/>
      <c r="AI6371" s="22"/>
      <c r="AL6371" s="22"/>
      <c r="AO6371" s="22"/>
      <c r="AR6371" s="22"/>
      <c r="AU6371" s="22"/>
      <c r="AX6371" s="22"/>
      <c r="BA6371" s="22"/>
      <c r="BD6371" s="22"/>
    </row>
    <row r="6372" spans="2:56" x14ac:dyDescent="0.3">
      <c r="B6372" s="22"/>
      <c r="C6372" s="55"/>
      <c r="D6372" s="44"/>
      <c r="G6372" s="22"/>
      <c r="H6372" s="44"/>
      <c r="I6372" s="67"/>
      <c r="J6372" s="67"/>
      <c r="K6372" s="4"/>
      <c r="N6372" s="22"/>
      <c r="Q6372" s="22"/>
      <c r="T6372" s="22"/>
      <c r="W6372" s="22"/>
      <c r="Z6372" s="22"/>
      <c r="AC6372" s="22"/>
      <c r="AF6372" s="22"/>
      <c r="AI6372" s="22"/>
      <c r="AL6372" s="22"/>
      <c r="AO6372" s="22"/>
      <c r="AR6372" s="22"/>
      <c r="AU6372" s="22"/>
      <c r="AX6372" s="22"/>
      <c r="BA6372" s="22"/>
      <c r="BD6372" s="22"/>
    </row>
    <row r="6373" spans="2:56" x14ac:dyDescent="0.3">
      <c r="B6373" s="22"/>
      <c r="C6373" s="55"/>
      <c r="D6373" s="44"/>
      <c r="G6373" s="22"/>
      <c r="H6373" s="44"/>
      <c r="I6373" s="67"/>
      <c r="J6373" s="67"/>
      <c r="K6373" s="4"/>
      <c r="N6373" s="22"/>
      <c r="Q6373" s="22"/>
      <c r="T6373" s="22"/>
      <c r="W6373" s="22"/>
      <c r="Z6373" s="22"/>
      <c r="AC6373" s="22"/>
      <c r="AF6373" s="22"/>
      <c r="AI6373" s="22"/>
      <c r="AL6373" s="22"/>
      <c r="AO6373" s="22"/>
      <c r="AR6373" s="22"/>
      <c r="AU6373" s="22"/>
      <c r="AX6373" s="22"/>
      <c r="BA6373" s="22"/>
      <c r="BD6373" s="22"/>
    </row>
    <row r="6374" spans="2:56" x14ac:dyDescent="0.3">
      <c r="B6374" s="22"/>
      <c r="C6374" s="55"/>
      <c r="D6374" s="44"/>
      <c r="G6374" s="22"/>
      <c r="H6374" s="44"/>
      <c r="I6374" s="67"/>
      <c r="J6374" s="67"/>
      <c r="K6374" s="4"/>
      <c r="N6374" s="22"/>
      <c r="Q6374" s="22"/>
      <c r="T6374" s="22"/>
      <c r="W6374" s="22"/>
      <c r="Z6374" s="22"/>
      <c r="AC6374" s="22"/>
      <c r="AF6374" s="22"/>
      <c r="AI6374" s="22"/>
      <c r="AL6374" s="22"/>
      <c r="AO6374" s="22"/>
      <c r="AR6374" s="22"/>
      <c r="AU6374" s="22"/>
      <c r="AX6374" s="22"/>
      <c r="BA6374" s="22"/>
      <c r="BD6374" s="22"/>
    </row>
    <row r="6375" spans="2:56" x14ac:dyDescent="0.3">
      <c r="B6375" s="22"/>
      <c r="C6375" s="55"/>
      <c r="D6375" s="44"/>
      <c r="G6375" s="22"/>
      <c r="H6375" s="44"/>
      <c r="I6375" s="67"/>
      <c r="J6375" s="67"/>
      <c r="K6375" s="4"/>
      <c r="N6375" s="22"/>
      <c r="Q6375" s="22"/>
      <c r="T6375" s="22"/>
      <c r="W6375" s="22"/>
      <c r="Z6375" s="22"/>
      <c r="AC6375" s="22"/>
      <c r="AF6375" s="22"/>
      <c r="AI6375" s="22"/>
      <c r="AL6375" s="22"/>
      <c r="AO6375" s="22"/>
      <c r="AR6375" s="22"/>
      <c r="AU6375" s="22"/>
      <c r="AX6375" s="22"/>
      <c r="BA6375" s="22"/>
      <c r="BD6375" s="22"/>
    </row>
    <row r="6376" spans="2:56" x14ac:dyDescent="0.3">
      <c r="B6376" s="22"/>
      <c r="C6376" s="55"/>
      <c r="D6376" s="44"/>
      <c r="G6376" s="22"/>
      <c r="H6376" s="44"/>
      <c r="I6376" s="67"/>
      <c r="J6376" s="67"/>
      <c r="K6376" s="4"/>
      <c r="N6376" s="22"/>
      <c r="Q6376" s="22"/>
      <c r="T6376" s="22"/>
      <c r="W6376" s="22"/>
      <c r="Z6376" s="22"/>
      <c r="AC6376" s="22"/>
      <c r="AF6376" s="22"/>
      <c r="AI6376" s="22"/>
      <c r="AL6376" s="22"/>
      <c r="AO6376" s="22"/>
      <c r="AR6376" s="22"/>
      <c r="AU6376" s="22"/>
      <c r="AX6376" s="22"/>
      <c r="BA6376" s="22"/>
      <c r="BD6376" s="22"/>
    </row>
    <row r="6377" spans="2:56" x14ac:dyDescent="0.3">
      <c r="B6377" s="22"/>
      <c r="C6377" s="55"/>
      <c r="D6377" s="44"/>
      <c r="G6377" s="22"/>
      <c r="H6377" s="44"/>
      <c r="I6377" s="67"/>
      <c r="J6377" s="67"/>
      <c r="K6377" s="4"/>
      <c r="N6377" s="22"/>
      <c r="Q6377" s="22"/>
      <c r="T6377" s="22"/>
      <c r="W6377" s="22"/>
      <c r="Z6377" s="22"/>
      <c r="AC6377" s="22"/>
      <c r="AF6377" s="22"/>
      <c r="AI6377" s="22"/>
      <c r="AL6377" s="22"/>
      <c r="AO6377" s="22"/>
      <c r="AR6377" s="22"/>
      <c r="AU6377" s="22"/>
      <c r="AX6377" s="22"/>
      <c r="BA6377" s="22"/>
      <c r="BD6377" s="22"/>
    </row>
    <row r="6378" spans="2:56" x14ac:dyDescent="0.3">
      <c r="B6378" s="22"/>
      <c r="C6378" s="55"/>
      <c r="D6378" s="44"/>
      <c r="G6378" s="22"/>
      <c r="H6378" s="44"/>
      <c r="I6378" s="67"/>
      <c r="J6378" s="67"/>
      <c r="K6378" s="4"/>
      <c r="N6378" s="22"/>
      <c r="Q6378" s="22"/>
      <c r="T6378" s="22"/>
      <c r="W6378" s="22"/>
      <c r="Z6378" s="22"/>
      <c r="AC6378" s="22"/>
      <c r="AF6378" s="22"/>
      <c r="AI6378" s="22"/>
      <c r="AL6378" s="22"/>
      <c r="AO6378" s="22"/>
      <c r="AR6378" s="22"/>
      <c r="AU6378" s="22"/>
      <c r="AX6378" s="22"/>
      <c r="BA6378" s="22"/>
      <c r="BD6378" s="22"/>
    </row>
    <row r="6379" spans="2:56" x14ac:dyDescent="0.3">
      <c r="B6379" s="22"/>
      <c r="C6379" s="55"/>
      <c r="D6379" s="44"/>
      <c r="G6379" s="22"/>
      <c r="H6379" s="44"/>
      <c r="I6379" s="67"/>
      <c r="J6379" s="67"/>
      <c r="K6379" s="4"/>
      <c r="N6379" s="22"/>
      <c r="Q6379" s="22"/>
      <c r="T6379" s="22"/>
      <c r="W6379" s="22"/>
      <c r="Z6379" s="22"/>
      <c r="AC6379" s="22"/>
      <c r="AF6379" s="22"/>
      <c r="AI6379" s="22"/>
      <c r="AL6379" s="22"/>
      <c r="AO6379" s="22"/>
      <c r="AR6379" s="22"/>
      <c r="AU6379" s="22"/>
      <c r="AX6379" s="22"/>
      <c r="BA6379" s="22"/>
      <c r="BD6379" s="22"/>
    </row>
    <row r="6380" spans="2:56" x14ac:dyDescent="0.3">
      <c r="B6380" s="22"/>
      <c r="C6380" s="55"/>
      <c r="D6380" s="44"/>
      <c r="G6380" s="22"/>
      <c r="H6380" s="44"/>
      <c r="I6380" s="67"/>
      <c r="J6380" s="67"/>
      <c r="K6380" s="4"/>
      <c r="N6380" s="22"/>
      <c r="Q6380" s="22"/>
      <c r="T6380" s="22"/>
      <c r="W6380" s="22"/>
      <c r="Z6380" s="22"/>
      <c r="AC6380" s="22"/>
      <c r="AF6380" s="22"/>
      <c r="AI6380" s="22"/>
      <c r="AL6380" s="22"/>
      <c r="AO6380" s="22"/>
      <c r="AR6380" s="22"/>
      <c r="AU6380" s="22"/>
      <c r="AX6380" s="22"/>
      <c r="BA6380" s="22"/>
      <c r="BD6380" s="22"/>
    </row>
    <row r="6381" spans="2:56" x14ac:dyDescent="0.3">
      <c r="B6381" s="22"/>
      <c r="C6381" s="55"/>
      <c r="D6381" s="44"/>
      <c r="G6381" s="22"/>
      <c r="H6381" s="44"/>
      <c r="I6381" s="67"/>
      <c r="J6381" s="67"/>
      <c r="K6381" s="4"/>
      <c r="N6381" s="22"/>
      <c r="Q6381" s="22"/>
      <c r="T6381" s="22"/>
      <c r="W6381" s="22"/>
      <c r="Z6381" s="22"/>
      <c r="AC6381" s="22"/>
      <c r="AF6381" s="22"/>
      <c r="AI6381" s="22"/>
      <c r="AL6381" s="22"/>
      <c r="AO6381" s="22"/>
      <c r="AR6381" s="22"/>
      <c r="AU6381" s="22"/>
      <c r="AX6381" s="22"/>
      <c r="BA6381" s="22"/>
      <c r="BD6381" s="22"/>
    </row>
    <row r="6382" spans="2:56" x14ac:dyDescent="0.3">
      <c r="B6382" s="22"/>
      <c r="C6382" s="55"/>
      <c r="D6382" s="44"/>
      <c r="G6382" s="22"/>
      <c r="H6382" s="44"/>
      <c r="I6382" s="67"/>
      <c r="J6382" s="67"/>
      <c r="K6382" s="4"/>
      <c r="N6382" s="22"/>
      <c r="Q6382" s="22"/>
      <c r="T6382" s="22"/>
      <c r="W6382" s="22"/>
      <c r="Z6382" s="22"/>
      <c r="AC6382" s="22"/>
      <c r="AF6382" s="22"/>
      <c r="AI6382" s="22"/>
      <c r="AL6382" s="22"/>
      <c r="AO6382" s="22"/>
      <c r="AR6382" s="22"/>
      <c r="AU6382" s="22"/>
      <c r="AX6382" s="22"/>
      <c r="BA6382" s="22"/>
      <c r="BD6382" s="22"/>
    </row>
    <row r="6383" spans="2:56" x14ac:dyDescent="0.3">
      <c r="B6383" s="22"/>
      <c r="C6383" s="55"/>
      <c r="D6383" s="44"/>
      <c r="G6383" s="22"/>
      <c r="H6383" s="44"/>
      <c r="I6383" s="67"/>
      <c r="J6383" s="67"/>
      <c r="K6383" s="4"/>
      <c r="N6383" s="22"/>
      <c r="Q6383" s="22"/>
      <c r="T6383" s="22"/>
      <c r="W6383" s="22"/>
      <c r="Z6383" s="22"/>
      <c r="AC6383" s="22"/>
      <c r="AF6383" s="22"/>
      <c r="AI6383" s="22"/>
      <c r="AL6383" s="22"/>
      <c r="AO6383" s="22"/>
      <c r="AR6383" s="22"/>
      <c r="AU6383" s="22"/>
      <c r="AX6383" s="22"/>
      <c r="BA6383" s="22"/>
      <c r="BD6383" s="22"/>
    </row>
    <row r="6384" spans="2:56" x14ac:dyDescent="0.3">
      <c r="B6384" s="22"/>
      <c r="C6384" s="55"/>
      <c r="D6384" s="44"/>
      <c r="G6384" s="22"/>
      <c r="H6384" s="44"/>
      <c r="I6384" s="67"/>
      <c r="J6384" s="67"/>
      <c r="K6384" s="4"/>
      <c r="N6384" s="22"/>
      <c r="Q6384" s="22"/>
      <c r="T6384" s="22"/>
      <c r="W6384" s="22"/>
      <c r="Z6384" s="22"/>
      <c r="AC6384" s="22"/>
      <c r="AF6384" s="22"/>
      <c r="AI6384" s="22"/>
      <c r="AL6384" s="22"/>
      <c r="AO6384" s="22"/>
      <c r="AR6384" s="22"/>
      <c r="AU6384" s="22"/>
      <c r="AX6384" s="22"/>
      <c r="BA6384" s="22"/>
      <c r="BD6384" s="22"/>
    </row>
    <row r="6385" spans="2:56" x14ac:dyDescent="0.3">
      <c r="B6385" s="22"/>
      <c r="C6385" s="55"/>
      <c r="D6385" s="44"/>
      <c r="G6385" s="22"/>
      <c r="H6385" s="44"/>
      <c r="I6385" s="67"/>
      <c r="J6385" s="67"/>
      <c r="K6385" s="4"/>
      <c r="N6385" s="22"/>
      <c r="Q6385" s="22"/>
      <c r="T6385" s="22"/>
      <c r="W6385" s="22"/>
      <c r="Z6385" s="22"/>
      <c r="AC6385" s="22"/>
      <c r="AF6385" s="22"/>
      <c r="AI6385" s="22"/>
      <c r="AL6385" s="22"/>
      <c r="AO6385" s="22"/>
      <c r="AR6385" s="22"/>
      <c r="AU6385" s="22"/>
      <c r="AX6385" s="22"/>
      <c r="BA6385" s="22"/>
      <c r="BD6385" s="22"/>
    </row>
    <row r="6386" spans="2:56" x14ac:dyDescent="0.3">
      <c r="B6386" s="22"/>
      <c r="C6386" s="55"/>
      <c r="D6386" s="44"/>
      <c r="G6386" s="22"/>
      <c r="H6386" s="44"/>
      <c r="I6386" s="67"/>
      <c r="J6386" s="67"/>
      <c r="K6386" s="4"/>
      <c r="N6386" s="22"/>
      <c r="Q6386" s="22"/>
      <c r="T6386" s="22"/>
      <c r="W6386" s="22"/>
      <c r="Z6386" s="22"/>
      <c r="AC6386" s="22"/>
      <c r="AF6386" s="22"/>
      <c r="AI6386" s="22"/>
      <c r="AL6386" s="22"/>
      <c r="AO6386" s="22"/>
      <c r="AR6386" s="22"/>
      <c r="AU6386" s="22"/>
      <c r="AX6386" s="22"/>
      <c r="BA6386" s="22"/>
      <c r="BD6386" s="22"/>
    </row>
    <row r="6387" spans="2:56" x14ac:dyDescent="0.3">
      <c r="B6387" s="22"/>
      <c r="C6387" s="55"/>
      <c r="D6387" s="44"/>
      <c r="G6387" s="22"/>
      <c r="H6387" s="44"/>
      <c r="I6387" s="67"/>
      <c r="J6387" s="67"/>
      <c r="K6387" s="4"/>
      <c r="N6387" s="22"/>
      <c r="Q6387" s="22"/>
      <c r="T6387" s="22"/>
      <c r="W6387" s="22"/>
      <c r="Z6387" s="22"/>
      <c r="AC6387" s="22"/>
      <c r="AF6387" s="22"/>
      <c r="AI6387" s="22"/>
      <c r="AL6387" s="22"/>
      <c r="AO6387" s="22"/>
      <c r="AR6387" s="22"/>
      <c r="AU6387" s="22"/>
      <c r="AX6387" s="22"/>
      <c r="BA6387" s="22"/>
      <c r="BD6387" s="22"/>
    </row>
    <row r="6388" spans="2:56" x14ac:dyDescent="0.3">
      <c r="B6388" s="22"/>
      <c r="C6388" s="55"/>
      <c r="D6388" s="44"/>
      <c r="G6388" s="22"/>
      <c r="H6388" s="44"/>
      <c r="I6388" s="67"/>
      <c r="J6388" s="67"/>
      <c r="K6388" s="4"/>
      <c r="N6388" s="22"/>
      <c r="Q6388" s="22"/>
      <c r="T6388" s="22"/>
      <c r="W6388" s="22"/>
      <c r="Z6388" s="22"/>
      <c r="AC6388" s="22"/>
      <c r="AF6388" s="22"/>
      <c r="AI6388" s="22"/>
      <c r="AL6388" s="22"/>
      <c r="AO6388" s="22"/>
      <c r="AR6388" s="22"/>
      <c r="AU6388" s="22"/>
      <c r="AX6388" s="22"/>
      <c r="BA6388" s="22"/>
      <c r="BD6388" s="22"/>
    </row>
    <row r="6389" spans="2:56" x14ac:dyDescent="0.3">
      <c r="B6389" s="22"/>
      <c r="C6389" s="55"/>
      <c r="D6389" s="44"/>
      <c r="G6389" s="22"/>
      <c r="H6389" s="44"/>
      <c r="I6389" s="67"/>
      <c r="J6389" s="67"/>
      <c r="K6389" s="4"/>
      <c r="N6389" s="22"/>
      <c r="Q6389" s="22"/>
      <c r="T6389" s="22"/>
      <c r="W6389" s="22"/>
      <c r="Z6389" s="22"/>
      <c r="AC6389" s="22"/>
      <c r="AF6389" s="22"/>
      <c r="AI6389" s="22"/>
      <c r="AL6389" s="22"/>
      <c r="AO6389" s="22"/>
      <c r="AR6389" s="22"/>
      <c r="AU6389" s="22"/>
      <c r="AX6389" s="22"/>
      <c r="BA6389" s="22"/>
      <c r="BD6389" s="22"/>
    </row>
    <row r="6390" spans="2:56" x14ac:dyDescent="0.3">
      <c r="B6390" s="22"/>
      <c r="C6390" s="55"/>
      <c r="D6390" s="44"/>
      <c r="G6390" s="22"/>
      <c r="H6390" s="44"/>
      <c r="I6390" s="67"/>
      <c r="J6390" s="67"/>
      <c r="K6390" s="4"/>
      <c r="N6390" s="22"/>
      <c r="Q6390" s="22"/>
      <c r="T6390" s="22"/>
      <c r="W6390" s="22"/>
      <c r="Z6390" s="22"/>
      <c r="AC6390" s="22"/>
      <c r="AF6390" s="22"/>
      <c r="AI6390" s="22"/>
      <c r="AL6390" s="22"/>
      <c r="AO6390" s="22"/>
      <c r="AR6390" s="22"/>
      <c r="AU6390" s="22"/>
      <c r="AX6390" s="22"/>
      <c r="BA6390" s="22"/>
      <c r="BD6390" s="22"/>
    </row>
    <row r="6391" spans="2:56" x14ac:dyDescent="0.3">
      <c r="B6391" s="22"/>
      <c r="C6391" s="55"/>
      <c r="D6391" s="44"/>
      <c r="G6391" s="22"/>
      <c r="H6391" s="44"/>
      <c r="I6391" s="67"/>
      <c r="J6391" s="67"/>
      <c r="K6391" s="4"/>
      <c r="N6391" s="22"/>
      <c r="Q6391" s="22"/>
      <c r="T6391" s="22"/>
      <c r="W6391" s="22"/>
      <c r="Z6391" s="22"/>
      <c r="AC6391" s="22"/>
      <c r="AF6391" s="22"/>
      <c r="AI6391" s="22"/>
      <c r="AL6391" s="22"/>
      <c r="AO6391" s="22"/>
      <c r="AR6391" s="22"/>
      <c r="AU6391" s="22"/>
      <c r="AX6391" s="22"/>
      <c r="BA6391" s="22"/>
      <c r="BD6391" s="22"/>
    </row>
    <row r="6392" spans="2:56" x14ac:dyDescent="0.3">
      <c r="B6392" s="22"/>
      <c r="C6392" s="55"/>
      <c r="D6392" s="44"/>
      <c r="G6392" s="22"/>
      <c r="H6392" s="44"/>
      <c r="I6392" s="67"/>
      <c r="J6392" s="67"/>
      <c r="K6392" s="4"/>
      <c r="N6392" s="22"/>
      <c r="Q6392" s="22"/>
      <c r="T6392" s="22"/>
      <c r="W6392" s="22"/>
      <c r="Z6392" s="22"/>
      <c r="AC6392" s="22"/>
      <c r="AF6392" s="22"/>
      <c r="AI6392" s="22"/>
      <c r="AL6392" s="22"/>
      <c r="AO6392" s="22"/>
      <c r="AR6392" s="22"/>
      <c r="AU6392" s="22"/>
      <c r="AX6392" s="22"/>
      <c r="BA6392" s="22"/>
      <c r="BD6392" s="22"/>
    </row>
    <row r="6393" spans="2:56" x14ac:dyDescent="0.3">
      <c r="B6393" s="22"/>
      <c r="C6393" s="55"/>
      <c r="D6393" s="44"/>
      <c r="G6393" s="22"/>
      <c r="H6393" s="44"/>
      <c r="I6393" s="67"/>
      <c r="J6393" s="67"/>
      <c r="K6393" s="4"/>
      <c r="N6393" s="22"/>
      <c r="Q6393" s="22"/>
      <c r="T6393" s="22"/>
      <c r="W6393" s="22"/>
      <c r="Z6393" s="22"/>
      <c r="AC6393" s="22"/>
      <c r="AF6393" s="22"/>
      <c r="AI6393" s="22"/>
      <c r="AL6393" s="22"/>
      <c r="AO6393" s="22"/>
      <c r="AR6393" s="22"/>
      <c r="AU6393" s="22"/>
      <c r="AX6393" s="22"/>
      <c r="BA6393" s="22"/>
      <c r="BD6393" s="22"/>
    </row>
    <row r="6394" spans="2:56" x14ac:dyDescent="0.3">
      <c r="B6394" s="22"/>
      <c r="C6394" s="55"/>
      <c r="D6394" s="44"/>
      <c r="G6394" s="22"/>
      <c r="H6394" s="44"/>
      <c r="I6394" s="67"/>
      <c r="J6394" s="67"/>
      <c r="K6394" s="4"/>
      <c r="N6394" s="22"/>
      <c r="Q6394" s="22"/>
      <c r="T6394" s="22"/>
      <c r="W6394" s="22"/>
      <c r="Z6394" s="22"/>
      <c r="AC6394" s="22"/>
      <c r="AF6394" s="22"/>
      <c r="AI6394" s="22"/>
      <c r="AL6394" s="22"/>
      <c r="AO6394" s="22"/>
      <c r="AR6394" s="22"/>
      <c r="AU6394" s="22"/>
      <c r="AX6394" s="22"/>
      <c r="BA6394" s="22"/>
      <c r="BD6394" s="22"/>
    </row>
    <row r="6395" spans="2:56" x14ac:dyDescent="0.3">
      <c r="B6395" s="22"/>
      <c r="C6395" s="55"/>
      <c r="D6395" s="44"/>
      <c r="G6395" s="22"/>
      <c r="H6395" s="44"/>
      <c r="I6395" s="67"/>
      <c r="J6395" s="67"/>
      <c r="K6395" s="4"/>
      <c r="N6395" s="22"/>
      <c r="Q6395" s="22"/>
      <c r="T6395" s="22"/>
      <c r="W6395" s="22"/>
      <c r="Z6395" s="22"/>
      <c r="AC6395" s="22"/>
      <c r="AF6395" s="22"/>
      <c r="AI6395" s="22"/>
      <c r="AL6395" s="22"/>
      <c r="AO6395" s="22"/>
      <c r="AR6395" s="22"/>
      <c r="AU6395" s="22"/>
      <c r="AX6395" s="22"/>
      <c r="BA6395" s="22"/>
      <c r="BD6395" s="22"/>
    </row>
    <row r="6396" spans="2:56" x14ac:dyDescent="0.3">
      <c r="B6396" s="22"/>
      <c r="C6396" s="55"/>
      <c r="D6396" s="44"/>
      <c r="G6396" s="22"/>
      <c r="H6396" s="44"/>
      <c r="I6396" s="67"/>
      <c r="J6396" s="67"/>
      <c r="K6396" s="4"/>
      <c r="N6396" s="22"/>
      <c r="Q6396" s="22"/>
      <c r="T6396" s="22"/>
      <c r="W6396" s="22"/>
      <c r="Z6396" s="22"/>
      <c r="AC6396" s="22"/>
      <c r="AF6396" s="22"/>
      <c r="AI6396" s="22"/>
      <c r="AL6396" s="22"/>
      <c r="AO6396" s="22"/>
      <c r="AR6396" s="22"/>
      <c r="AU6396" s="22"/>
      <c r="AX6396" s="22"/>
      <c r="BA6396" s="22"/>
      <c r="BD6396" s="22"/>
    </row>
    <row r="6397" spans="2:56" x14ac:dyDescent="0.3">
      <c r="B6397" s="22"/>
      <c r="C6397" s="55"/>
      <c r="D6397" s="44"/>
      <c r="G6397" s="22"/>
      <c r="H6397" s="44"/>
      <c r="I6397" s="67"/>
      <c r="J6397" s="67"/>
      <c r="K6397" s="4"/>
      <c r="N6397" s="22"/>
      <c r="Q6397" s="22"/>
      <c r="T6397" s="22"/>
      <c r="W6397" s="22"/>
      <c r="Z6397" s="22"/>
      <c r="AC6397" s="22"/>
      <c r="AF6397" s="22"/>
      <c r="AI6397" s="22"/>
      <c r="AL6397" s="22"/>
      <c r="AO6397" s="22"/>
      <c r="AR6397" s="22"/>
      <c r="AU6397" s="22"/>
      <c r="AX6397" s="22"/>
      <c r="BA6397" s="22"/>
      <c r="BD6397" s="22"/>
    </row>
    <row r="6398" spans="2:56" x14ac:dyDescent="0.3">
      <c r="B6398" s="22"/>
      <c r="C6398" s="55"/>
      <c r="D6398" s="44"/>
      <c r="G6398" s="22"/>
      <c r="H6398" s="44"/>
      <c r="I6398" s="67"/>
      <c r="J6398" s="67"/>
      <c r="K6398" s="4"/>
      <c r="N6398" s="22"/>
      <c r="Q6398" s="22"/>
      <c r="T6398" s="22"/>
      <c r="W6398" s="22"/>
      <c r="Z6398" s="22"/>
      <c r="AC6398" s="22"/>
      <c r="AF6398" s="22"/>
      <c r="AI6398" s="22"/>
      <c r="AL6398" s="22"/>
      <c r="AO6398" s="22"/>
      <c r="AR6398" s="22"/>
      <c r="AU6398" s="22"/>
      <c r="AX6398" s="22"/>
      <c r="BA6398" s="22"/>
      <c r="BD6398" s="22"/>
    </row>
    <row r="6399" spans="2:56" x14ac:dyDescent="0.3">
      <c r="B6399" s="22"/>
      <c r="C6399" s="55"/>
      <c r="D6399" s="44"/>
      <c r="G6399" s="22"/>
      <c r="H6399" s="44"/>
      <c r="I6399" s="67"/>
      <c r="J6399" s="67"/>
      <c r="K6399" s="4"/>
      <c r="N6399" s="22"/>
      <c r="Q6399" s="22"/>
      <c r="T6399" s="22"/>
      <c r="W6399" s="22"/>
      <c r="Z6399" s="22"/>
      <c r="AC6399" s="22"/>
      <c r="AF6399" s="22"/>
      <c r="AI6399" s="22"/>
      <c r="AL6399" s="22"/>
      <c r="AO6399" s="22"/>
      <c r="AR6399" s="22"/>
      <c r="AU6399" s="22"/>
      <c r="AX6399" s="22"/>
      <c r="BA6399" s="22"/>
      <c r="BD6399" s="22"/>
    </row>
    <row r="6400" spans="2:56" x14ac:dyDescent="0.3">
      <c r="B6400" s="22"/>
      <c r="C6400" s="55"/>
      <c r="D6400" s="44"/>
      <c r="G6400" s="22"/>
      <c r="H6400" s="44"/>
      <c r="I6400" s="67"/>
      <c r="J6400" s="67"/>
      <c r="K6400" s="4"/>
      <c r="N6400" s="22"/>
      <c r="Q6400" s="22"/>
      <c r="T6400" s="22"/>
      <c r="W6400" s="22"/>
      <c r="Z6400" s="22"/>
      <c r="AC6400" s="22"/>
      <c r="AF6400" s="22"/>
      <c r="AI6400" s="22"/>
      <c r="AL6400" s="22"/>
      <c r="AO6400" s="22"/>
      <c r="AR6400" s="22"/>
      <c r="AU6400" s="22"/>
      <c r="AX6400" s="22"/>
      <c r="BA6400" s="22"/>
      <c r="BD6400" s="22"/>
    </row>
    <row r="6401" spans="2:56" x14ac:dyDescent="0.3">
      <c r="B6401" s="22"/>
      <c r="C6401" s="55"/>
      <c r="D6401" s="44"/>
      <c r="G6401" s="22"/>
      <c r="H6401" s="44"/>
      <c r="I6401" s="67"/>
      <c r="J6401" s="67"/>
      <c r="K6401" s="4"/>
      <c r="N6401" s="22"/>
      <c r="Q6401" s="22"/>
      <c r="T6401" s="22"/>
      <c r="W6401" s="22"/>
      <c r="Z6401" s="22"/>
      <c r="AC6401" s="22"/>
      <c r="AF6401" s="22"/>
      <c r="AI6401" s="22"/>
      <c r="AL6401" s="22"/>
      <c r="AO6401" s="22"/>
      <c r="AR6401" s="22"/>
      <c r="AU6401" s="22"/>
      <c r="AX6401" s="22"/>
      <c r="BA6401" s="22"/>
      <c r="BD6401" s="22"/>
    </row>
    <row r="6402" spans="2:56" x14ac:dyDescent="0.3">
      <c r="B6402" s="22"/>
      <c r="C6402" s="55"/>
      <c r="D6402" s="44"/>
      <c r="G6402" s="22"/>
      <c r="H6402" s="44"/>
      <c r="I6402" s="67"/>
      <c r="J6402" s="67"/>
      <c r="K6402" s="4"/>
      <c r="N6402" s="22"/>
      <c r="Q6402" s="22"/>
      <c r="T6402" s="22"/>
      <c r="W6402" s="22"/>
      <c r="Z6402" s="22"/>
      <c r="AC6402" s="22"/>
      <c r="AF6402" s="22"/>
      <c r="AI6402" s="22"/>
      <c r="AL6402" s="22"/>
      <c r="AO6402" s="22"/>
      <c r="AR6402" s="22"/>
      <c r="AU6402" s="22"/>
      <c r="AX6402" s="22"/>
      <c r="BA6402" s="22"/>
      <c r="BD6402" s="22"/>
    </row>
    <row r="6403" spans="2:56" x14ac:dyDescent="0.3">
      <c r="B6403" s="22"/>
      <c r="C6403" s="55"/>
      <c r="D6403" s="44"/>
      <c r="G6403" s="22"/>
      <c r="H6403" s="44"/>
      <c r="I6403" s="67"/>
      <c r="J6403" s="67"/>
      <c r="K6403" s="4"/>
      <c r="N6403" s="22"/>
      <c r="Q6403" s="22"/>
      <c r="T6403" s="22"/>
      <c r="W6403" s="22"/>
      <c r="Z6403" s="22"/>
      <c r="AC6403" s="22"/>
      <c r="AF6403" s="22"/>
      <c r="AI6403" s="22"/>
      <c r="AL6403" s="22"/>
      <c r="AO6403" s="22"/>
      <c r="AR6403" s="22"/>
      <c r="AU6403" s="22"/>
      <c r="AX6403" s="22"/>
      <c r="BA6403" s="22"/>
      <c r="BD6403" s="22"/>
    </row>
    <row r="6404" spans="2:56" x14ac:dyDescent="0.3">
      <c r="B6404" s="22"/>
      <c r="C6404" s="55"/>
      <c r="D6404" s="44"/>
      <c r="G6404" s="22"/>
      <c r="H6404" s="44"/>
      <c r="I6404" s="67"/>
      <c r="J6404" s="67"/>
      <c r="K6404" s="4"/>
      <c r="N6404" s="22"/>
      <c r="Q6404" s="22"/>
      <c r="T6404" s="22"/>
      <c r="W6404" s="22"/>
      <c r="Z6404" s="22"/>
      <c r="AC6404" s="22"/>
      <c r="AF6404" s="22"/>
      <c r="AI6404" s="22"/>
      <c r="AL6404" s="22"/>
      <c r="AO6404" s="22"/>
      <c r="AR6404" s="22"/>
      <c r="AU6404" s="22"/>
      <c r="AX6404" s="22"/>
      <c r="BA6404" s="22"/>
      <c r="BD6404" s="22"/>
    </row>
    <row r="6405" spans="2:56" x14ac:dyDescent="0.3">
      <c r="B6405" s="22"/>
      <c r="C6405" s="55"/>
      <c r="D6405" s="44"/>
      <c r="G6405" s="22"/>
      <c r="H6405" s="44"/>
      <c r="I6405" s="67"/>
      <c r="J6405" s="67"/>
      <c r="K6405" s="4"/>
      <c r="N6405" s="22"/>
      <c r="Q6405" s="22"/>
      <c r="T6405" s="22"/>
      <c r="W6405" s="22"/>
      <c r="Z6405" s="22"/>
      <c r="AC6405" s="22"/>
      <c r="AF6405" s="22"/>
      <c r="AI6405" s="22"/>
      <c r="AL6405" s="22"/>
      <c r="AO6405" s="22"/>
      <c r="AR6405" s="22"/>
      <c r="AU6405" s="22"/>
      <c r="AX6405" s="22"/>
      <c r="BA6405" s="22"/>
      <c r="BD6405" s="22"/>
    </row>
    <row r="6406" spans="2:56" x14ac:dyDescent="0.3">
      <c r="B6406" s="22"/>
      <c r="C6406" s="55"/>
      <c r="D6406" s="44"/>
      <c r="G6406" s="22"/>
      <c r="H6406" s="44"/>
      <c r="I6406" s="67"/>
      <c r="J6406" s="67"/>
      <c r="K6406" s="4"/>
      <c r="N6406" s="22"/>
      <c r="Q6406" s="22"/>
      <c r="T6406" s="22"/>
      <c r="W6406" s="22"/>
      <c r="Z6406" s="22"/>
      <c r="AC6406" s="22"/>
      <c r="AF6406" s="22"/>
      <c r="AI6406" s="22"/>
      <c r="AL6406" s="22"/>
      <c r="AO6406" s="22"/>
      <c r="AR6406" s="22"/>
      <c r="AU6406" s="22"/>
      <c r="AX6406" s="22"/>
      <c r="BA6406" s="22"/>
      <c r="BD6406" s="22"/>
    </row>
    <row r="6407" spans="2:56" x14ac:dyDescent="0.3">
      <c r="B6407" s="22"/>
      <c r="C6407" s="55"/>
      <c r="D6407" s="44"/>
      <c r="G6407" s="22"/>
      <c r="H6407" s="44"/>
      <c r="I6407" s="67"/>
      <c r="J6407" s="67"/>
      <c r="K6407" s="4"/>
      <c r="N6407" s="22"/>
      <c r="Q6407" s="22"/>
      <c r="T6407" s="22"/>
      <c r="W6407" s="22"/>
      <c r="Z6407" s="22"/>
      <c r="AC6407" s="22"/>
      <c r="AF6407" s="22"/>
      <c r="AI6407" s="22"/>
      <c r="AL6407" s="22"/>
      <c r="AO6407" s="22"/>
      <c r="AR6407" s="22"/>
      <c r="AU6407" s="22"/>
      <c r="AX6407" s="22"/>
      <c r="BA6407" s="22"/>
      <c r="BD6407" s="22"/>
    </row>
    <row r="6408" spans="2:56" x14ac:dyDescent="0.3">
      <c r="B6408" s="22"/>
      <c r="C6408" s="55"/>
      <c r="D6408" s="44"/>
      <c r="G6408" s="22"/>
      <c r="H6408" s="44"/>
      <c r="I6408" s="67"/>
      <c r="J6408" s="67"/>
      <c r="K6408" s="4"/>
      <c r="N6408" s="22"/>
      <c r="Q6408" s="22"/>
      <c r="T6408" s="22"/>
      <c r="W6408" s="22"/>
      <c r="Z6408" s="22"/>
      <c r="AC6408" s="22"/>
      <c r="AF6408" s="22"/>
      <c r="AI6408" s="22"/>
      <c r="AL6408" s="22"/>
      <c r="AO6408" s="22"/>
      <c r="AR6408" s="22"/>
      <c r="AU6408" s="22"/>
      <c r="AX6408" s="22"/>
      <c r="BA6408" s="22"/>
      <c r="BD6408" s="22"/>
    </row>
    <row r="6409" spans="2:56" x14ac:dyDescent="0.3">
      <c r="B6409" s="22"/>
      <c r="C6409" s="55"/>
      <c r="D6409" s="44"/>
      <c r="G6409" s="22"/>
      <c r="H6409" s="44"/>
      <c r="I6409" s="67"/>
      <c r="J6409" s="67"/>
      <c r="K6409" s="4"/>
      <c r="N6409" s="22"/>
      <c r="Q6409" s="22"/>
      <c r="T6409" s="22"/>
      <c r="W6409" s="22"/>
      <c r="Z6409" s="22"/>
      <c r="AC6409" s="22"/>
      <c r="AF6409" s="22"/>
      <c r="AI6409" s="22"/>
      <c r="AL6409" s="22"/>
      <c r="AO6409" s="22"/>
      <c r="AR6409" s="22"/>
      <c r="AU6409" s="22"/>
      <c r="AX6409" s="22"/>
      <c r="BA6409" s="22"/>
      <c r="BD6409" s="22"/>
    </row>
    <row r="6410" spans="2:56" x14ac:dyDescent="0.3">
      <c r="B6410" s="22"/>
      <c r="C6410" s="55"/>
      <c r="D6410" s="44"/>
      <c r="G6410" s="22"/>
      <c r="H6410" s="44"/>
      <c r="I6410" s="67"/>
      <c r="J6410" s="67"/>
      <c r="K6410" s="4"/>
      <c r="N6410" s="22"/>
      <c r="Q6410" s="22"/>
      <c r="T6410" s="22"/>
      <c r="W6410" s="22"/>
      <c r="Z6410" s="22"/>
      <c r="AC6410" s="22"/>
      <c r="AF6410" s="22"/>
      <c r="AI6410" s="22"/>
      <c r="AL6410" s="22"/>
      <c r="AO6410" s="22"/>
      <c r="AR6410" s="22"/>
      <c r="AU6410" s="22"/>
      <c r="AX6410" s="22"/>
      <c r="BA6410" s="22"/>
      <c r="BD6410" s="22"/>
    </row>
    <row r="6411" spans="2:56" x14ac:dyDescent="0.3">
      <c r="B6411" s="22"/>
      <c r="C6411" s="55"/>
      <c r="D6411" s="44"/>
      <c r="G6411" s="22"/>
      <c r="H6411" s="44"/>
      <c r="I6411" s="67"/>
      <c r="J6411" s="67"/>
      <c r="K6411" s="4"/>
      <c r="N6411" s="22"/>
      <c r="Q6411" s="22"/>
      <c r="T6411" s="22"/>
      <c r="W6411" s="22"/>
      <c r="Z6411" s="22"/>
      <c r="AC6411" s="22"/>
      <c r="AF6411" s="22"/>
      <c r="AI6411" s="22"/>
      <c r="AL6411" s="22"/>
      <c r="AO6411" s="22"/>
      <c r="AR6411" s="22"/>
      <c r="AU6411" s="22"/>
      <c r="AX6411" s="22"/>
      <c r="BA6411" s="22"/>
      <c r="BD6411" s="22"/>
    </row>
    <row r="6412" spans="2:56" x14ac:dyDescent="0.3">
      <c r="B6412" s="22"/>
      <c r="C6412" s="55"/>
      <c r="D6412" s="44"/>
      <c r="G6412" s="22"/>
      <c r="H6412" s="44"/>
      <c r="I6412" s="67"/>
      <c r="J6412" s="67"/>
      <c r="K6412" s="4"/>
      <c r="N6412" s="22"/>
      <c r="Q6412" s="22"/>
      <c r="T6412" s="22"/>
      <c r="W6412" s="22"/>
      <c r="Z6412" s="22"/>
      <c r="AC6412" s="22"/>
      <c r="AF6412" s="22"/>
      <c r="AI6412" s="22"/>
      <c r="AL6412" s="22"/>
      <c r="AO6412" s="22"/>
      <c r="AR6412" s="22"/>
      <c r="AU6412" s="22"/>
      <c r="AX6412" s="22"/>
      <c r="BA6412" s="22"/>
      <c r="BD6412" s="22"/>
    </row>
    <row r="6413" spans="2:56" x14ac:dyDescent="0.3">
      <c r="B6413" s="22"/>
      <c r="C6413" s="55"/>
      <c r="D6413" s="44"/>
      <c r="G6413" s="22"/>
      <c r="H6413" s="44"/>
      <c r="I6413" s="67"/>
      <c r="J6413" s="67"/>
      <c r="K6413" s="4"/>
      <c r="N6413" s="22"/>
      <c r="Q6413" s="22"/>
      <c r="T6413" s="22"/>
      <c r="W6413" s="22"/>
      <c r="Z6413" s="22"/>
      <c r="AC6413" s="22"/>
      <c r="AF6413" s="22"/>
      <c r="AI6413" s="22"/>
      <c r="AL6413" s="22"/>
      <c r="AO6413" s="22"/>
      <c r="AR6413" s="22"/>
      <c r="AU6413" s="22"/>
      <c r="AX6413" s="22"/>
      <c r="BA6413" s="22"/>
      <c r="BD6413" s="22"/>
    </row>
    <row r="6414" spans="2:56" x14ac:dyDescent="0.3">
      <c r="B6414" s="22"/>
      <c r="C6414" s="55"/>
      <c r="D6414" s="44"/>
      <c r="G6414" s="22"/>
      <c r="H6414" s="44"/>
      <c r="I6414" s="67"/>
      <c r="J6414" s="67"/>
      <c r="K6414" s="4"/>
      <c r="N6414" s="22"/>
      <c r="Q6414" s="22"/>
      <c r="T6414" s="22"/>
      <c r="W6414" s="22"/>
      <c r="Z6414" s="22"/>
      <c r="AC6414" s="22"/>
      <c r="AF6414" s="22"/>
      <c r="AI6414" s="22"/>
      <c r="AL6414" s="22"/>
      <c r="AO6414" s="22"/>
      <c r="AR6414" s="22"/>
      <c r="AU6414" s="22"/>
      <c r="AX6414" s="22"/>
      <c r="BA6414" s="22"/>
      <c r="BD6414" s="22"/>
    </row>
    <row r="6415" spans="2:56" x14ac:dyDescent="0.3">
      <c r="B6415" s="22"/>
      <c r="C6415" s="55"/>
      <c r="D6415" s="44"/>
      <c r="G6415" s="22"/>
      <c r="H6415" s="44"/>
      <c r="I6415" s="67"/>
      <c r="J6415" s="67"/>
      <c r="K6415" s="4"/>
      <c r="N6415" s="22"/>
      <c r="Q6415" s="22"/>
      <c r="T6415" s="22"/>
      <c r="W6415" s="22"/>
      <c r="Z6415" s="22"/>
      <c r="AC6415" s="22"/>
      <c r="AF6415" s="22"/>
      <c r="AI6415" s="22"/>
      <c r="AL6415" s="22"/>
      <c r="AO6415" s="22"/>
      <c r="AR6415" s="22"/>
      <c r="AU6415" s="22"/>
      <c r="AX6415" s="22"/>
      <c r="BA6415" s="22"/>
      <c r="BD6415" s="22"/>
    </row>
    <row r="6416" spans="2:56" x14ac:dyDescent="0.3">
      <c r="B6416" s="22"/>
      <c r="C6416" s="55"/>
      <c r="D6416" s="44"/>
      <c r="G6416" s="22"/>
      <c r="H6416" s="44"/>
      <c r="I6416" s="67"/>
      <c r="J6416" s="67"/>
      <c r="K6416" s="4"/>
      <c r="N6416" s="22"/>
      <c r="Q6416" s="22"/>
      <c r="T6416" s="22"/>
      <c r="W6416" s="22"/>
      <c r="Z6416" s="22"/>
      <c r="AC6416" s="22"/>
      <c r="AF6416" s="22"/>
      <c r="AI6416" s="22"/>
      <c r="AL6416" s="22"/>
      <c r="AO6416" s="22"/>
      <c r="AR6416" s="22"/>
      <c r="AU6416" s="22"/>
      <c r="AX6416" s="22"/>
      <c r="BA6416" s="22"/>
      <c r="BD6416" s="22"/>
    </row>
    <row r="6417" spans="2:56" x14ac:dyDescent="0.3">
      <c r="B6417" s="22"/>
      <c r="C6417" s="55"/>
      <c r="D6417" s="44"/>
      <c r="G6417" s="22"/>
      <c r="H6417" s="44"/>
      <c r="I6417" s="67"/>
      <c r="J6417" s="67"/>
      <c r="K6417" s="4"/>
      <c r="N6417" s="22"/>
      <c r="Q6417" s="22"/>
      <c r="T6417" s="22"/>
      <c r="W6417" s="22"/>
      <c r="Z6417" s="22"/>
      <c r="AC6417" s="22"/>
      <c r="AF6417" s="22"/>
      <c r="AI6417" s="22"/>
      <c r="AL6417" s="22"/>
      <c r="AO6417" s="22"/>
      <c r="AR6417" s="22"/>
      <c r="AU6417" s="22"/>
      <c r="AX6417" s="22"/>
      <c r="BA6417" s="22"/>
      <c r="BD6417" s="22"/>
    </row>
    <row r="6418" spans="2:56" x14ac:dyDescent="0.3">
      <c r="B6418" s="22"/>
      <c r="C6418" s="55"/>
      <c r="D6418" s="44"/>
      <c r="G6418" s="22"/>
      <c r="H6418" s="44"/>
      <c r="I6418" s="67"/>
      <c r="J6418" s="67"/>
      <c r="K6418" s="4"/>
      <c r="N6418" s="22"/>
      <c r="Q6418" s="22"/>
      <c r="T6418" s="22"/>
      <c r="W6418" s="22"/>
      <c r="Z6418" s="22"/>
      <c r="AC6418" s="22"/>
      <c r="AF6418" s="22"/>
      <c r="AI6418" s="22"/>
      <c r="AL6418" s="22"/>
      <c r="AO6418" s="22"/>
      <c r="AR6418" s="22"/>
      <c r="AU6418" s="22"/>
      <c r="AX6418" s="22"/>
      <c r="BA6418" s="22"/>
      <c r="BD6418" s="22"/>
    </row>
    <row r="6419" spans="2:56" x14ac:dyDescent="0.3">
      <c r="B6419" s="22"/>
      <c r="C6419" s="55"/>
      <c r="D6419" s="44"/>
      <c r="G6419" s="22"/>
      <c r="H6419" s="44"/>
      <c r="I6419" s="67"/>
      <c r="J6419" s="67"/>
      <c r="K6419" s="4"/>
      <c r="N6419" s="22"/>
      <c r="Q6419" s="22"/>
      <c r="T6419" s="22"/>
      <c r="W6419" s="22"/>
      <c r="Z6419" s="22"/>
      <c r="AC6419" s="22"/>
      <c r="AF6419" s="22"/>
      <c r="AI6419" s="22"/>
      <c r="AL6419" s="22"/>
      <c r="AO6419" s="22"/>
      <c r="AR6419" s="22"/>
      <c r="AU6419" s="22"/>
      <c r="AX6419" s="22"/>
      <c r="BA6419" s="22"/>
      <c r="BD6419" s="22"/>
    </row>
    <row r="6420" spans="2:56" x14ac:dyDescent="0.3">
      <c r="B6420" s="22"/>
      <c r="C6420" s="55"/>
      <c r="D6420" s="44"/>
      <c r="G6420" s="22"/>
      <c r="H6420" s="44"/>
      <c r="I6420" s="67"/>
      <c r="J6420" s="67"/>
      <c r="K6420" s="4"/>
      <c r="N6420" s="22"/>
      <c r="Q6420" s="22"/>
      <c r="T6420" s="22"/>
      <c r="W6420" s="22"/>
      <c r="Z6420" s="22"/>
      <c r="AC6420" s="22"/>
      <c r="AF6420" s="22"/>
      <c r="AI6420" s="22"/>
      <c r="AL6420" s="22"/>
      <c r="AO6420" s="22"/>
      <c r="AR6420" s="22"/>
      <c r="AU6420" s="22"/>
      <c r="AX6420" s="22"/>
      <c r="BA6420" s="22"/>
      <c r="BD6420" s="22"/>
    </row>
    <row r="6421" spans="2:56" x14ac:dyDescent="0.3">
      <c r="B6421" s="22"/>
      <c r="C6421" s="55"/>
      <c r="D6421" s="44"/>
      <c r="G6421" s="22"/>
      <c r="H6421" s="44"/>
      <c r="I6421" s="67"/>
      <c r="J6421" s="67"/>
      <c r="K6421" s="4"/>
      <c r="N6421" s="22"/>
      <c r="Q6421" s="22"/>
      <c r="T6421" s="22"/>
      <c r="W6421" s="22"/>
      <c r="Z6421" s="22"/>
      <c r="AC6421" s="22"/>
      <c r="AF6421" s="22"/>
      <c r="AI6421" s="22"/>
      <c r="AL6421" s="22"/>
      <c r="AO6421" s="22"/>
      <c r="AR6421" s="22"/>
      <c r="AU6421" s="22"/>
      <c r="AX6421" s="22"/>
      <c r="BA6421" s="22"/>
      <c r="BD6421" s="22"/>
    </row>
    <row r="6422" spans="2:56" x14ac:dyDescent="0.3">
      <c r="B6422" s="22"/>
      <c r="C6422" s="55"/>
      <c r="D6422" s="44"/>
      <c r="G6422" s="22"/>
      <c r="H6422" s="44"/>
      <c r="I6422" s="67"/>
      <c r="J6422" s="67"/>
      <c r="K6422" s="4"/>
      <c r="N6422" s="22"/>
      <c r="Q6422" s="22"/>
      <c r="T6422" s="22"/>
      <c r="W6422" s="22"/>
      <c r="Z6422" s="22"/>
      <c r="AC6422" s="22"/>
      <c r="AF6422" s="22"/>
      <c r="AI6422" s="22"/>
      <c r="AL6422" s="22"/>
      <c r="AO6422" s="22"/>
      <c r="AR6422" s="22"/>
      <c r="AU6422" s="22"/>
      <c r="AX6422" s="22"/>
      <c r="BA6422" s="22"/>
      <c r="BD6422" s="22"/>
    </row>
    <row r="6423" spans="2:56" x14ac:dyDescent="0.3">
      <c r="B6423" s="22"/>
      <c r="C6423" s="55"/>
      <c r="D6423" s="44"/>
      <c r="G6423" s="22"/>
      <c r="H6423" s="44"/>
      <c r="I6423" s="67"/>
      <c r="J6423" s="67"/>
      <c r="K6423" s="4"/>
      <c r="N6423" s="22"/>
      <c r="Q6423" s="22"/>
      <c r="T6423" s="22"/>
      <c r="W6423" s="22"/>
      <c r="Z6423" s="22"/>
      <c r="AC6423" s="22"/>
      <c r="AF6423" s="22"/>
      <c r="AI6423" s="22"/>
      <c r="AL6423" s="22"/>
      <c r="AO6423" s="22"/>
      <c r="AR6423" s="22"/>
      <c r="AU6423" s="22"/>
      <c r="AX6423" s="22"/>
      <c r="BA6423" s="22"/>
      <c r="BD6423" s="22"/>
    </row>
    <row r="6424" spans="2:56" x14ac:dyDescent="0.3">
      <c r="B6424" s="22"/>
      <c r="C6424" s="55"/>
      <c r="D6424" s="44"/>
      <c r="G6424" s="22"/>
      <c r="H6424" s="44"/>
      <c r="I6424" s="67"/>
      <c r="J6424" s="67"/>
      <c r="K6424" s="4"/>
      <c r="N6424" s="22"/>
      <c r="Q6424" s="22"/>
      <c r="T6424" s="22"/>
      <c r="W6424" s="22"/>
      <c r="Z6424" s="22"/>
      <c r="AC6424" s="22"/>
      <c r="AF6424" s="22"/>
      <c r="AI6424" s="22"/>
      <c r="AL6424" s="22"/>
      <c r="AO6424" s="22"/>
      <c r="AR6424" s="22"/>
      <c r="AU6424" s="22"/>
      <c r="AX6424" s="22"/>
      <c r="BA6424" s="22"/>
      <c r="BD6424" s="22"/>
    </row>
    <row r="6425" spans="2:56" x14ac:dyDescent="0.3">
      <c r="B6425" s="22"/>
      <c r="C6425" s="55"/>
      <c r="D6425" s="44"/>
      <c r="G6425" s="22"/>
      <c r="H6425" s="44"/>
      <c r="I6425" s="67"/>
      <c r="J6425" s="67"/>
      <c r="K6425" s="4"/>
      <c r="N6425" s="22"/>
      <c r="Q6425" s="22"/>
      <c r="T6425" s="22"/>
      <c r="W6425" s="22"/>
      <c r="Z6425" s="22"/>
      <c r="AC6425" s="22"/>
      <c r="AF6425" s="22"/>
      <c r="AI6425" s="22"/>
      <c r="AL6425" s="22"/>
      <c r="AO6425" s="22"/>
      <c r="AR6425" s="22"/>
      <c r="AU6425" s="22"/>
      <c r="AX6425" s="22"/>
      <c r="BA6425" s="22"/>
      <c r="BD6425" s="22"/>
    </row>
    <row r="6426" spans="2:56" x14ac:dyDescent="0.3">
      <c r="B6426" s="22"/>
      <c r="C6426" s="55"/>
      <c r="D6426" s="44"/>
      <c r="G6426" s="22"/>
      <c r="H6426" s="44"/>
      <c r="I6426" s="67"/>
      <c r="J6426" s="67"/>
      <c r="K6426" s="4"/>
      <c r="N6426" s="22"/>
      <c r="Q6426" s="22"/>
      <c r="T6426" s="22"/>
      <c r="W6426" s="22"/>
      <c r="Z6426" s="22"/>
      <c r="AC6426" s="22"/>
      <c r="AF6426" s="22"/>
      <c r="AI6426" s="22"/>
      <c r="AL6426" s="22"/>
      <c r="AO6426" s="22"/>
      <c r="AR6426" s="22"/>
      <c r="AU6426" s="22"/>
      <c r="AX6426" s="22"/>
      <c r="BA6426" s="22"/>
      <c r="BD6426" s="22"/>
    </row>
    <row r="6427" spans="2:56" x14ac:dyDescent="0.3">
      <c r="B6427" s="22"/>
      <c r="C6427" s="55"/>
      <c r="D6427" s="44"/>
      <c r="G6427" s="22"/>
      <c r="H6427" s="44"/>
      <c r="I6427" s="67"/>
      <c r="J6427" s="67"/>
      <c r="K6427" s="4"/>
      <c r="N6427" s="22"/>
      <c r="Q6427" s="22"/>
      <c r="T6427" s="22"/>
      <c r="W6427" s="22"/>
      <c r="Z6427" s="22"/>
      <c r="AC6427" s="22"/>
      <c r="AF6427" s="22"/>
      <c r="AI6427" s="22"/>
      <c r="AL6427" s="22"/>
      <c r="AO6427" s="22"/>
      <c r="AR6427" s="22"/>
      <c r="AU6427" s="22"/>
      <c r="AX6427" s="22"/>
      <c r="BA6427" s="22"/>
      <c r="BD6427" s="22"/>
    </row>
    <row r="6428" spans="2:56" x14ac:dyDescent="0.3">
      <c r="B6428" s="22"/>
      <c r="C6428" s="55"/>
      <c r="D6428" s="44"/>
      <c r="G6428" s="22"/>
      <c r="H6428" s="44"/>
      <c r="I6428" s="67"/>
      <c r="J6428" s="67"/>
      <c r="K6428" s="4"/>
      <c r="N6428" s="22"/>
      <c r="Q6428" s="22"/>
      <c r="T6428" s="22"/>
      <c r="W6428" s="22"/>
      <c r="Z6428" s="22"/>
      <c r="AC6428" s="22"/>
      <c r="AF6428" s="22"/>
      <c r="AI6428" s="22"/>
      <c r="AL6428" s="22"/>
      <c r="AO6428" s="22"/>
      <c r="AR6428" s="22"/>
      <c r="AU6428" s="22"/>
      <c r="AX6428" s="22"/>
      <c r="BA6428" s="22"/>
      <c r="BD6428" s="22"/>
    </row>
    <row r="6429" spans="2:56" x14ac:dyDescent="0.3">
      <c r="B6429" s="22"/>
      <c r="C6429" s="55"/>
      <c r="D6429" s="44"/>
      <c r="G6429" s="22"/>
      <c r="H6429" s="44"/>
      <c r="I6429" s="67"/>
      <c r="J6429" s="67"/>
      <c r="K6429" s="4"/>
      <c r="N6429" s="22"/>
      <c r="Q6429" s="22"/>
      <c r="T6429" s="22"/>
      <c r="W6429" s="22"/>
      <c r="Z6429" s="22"/>
      <c r="AC6429" s="22"/>
      <c r="AF6429" s="22"/>
      <c r="AI6429" s="22"/>
      <c r="AL6429" s="22"/>
      <c r="AO6429" s="22"/>
      <c r="AR6429" s="22"/>
      <c r="AU6429" s="22"/>
      <c r="AX6429" s="22"/>
      <c r="BA6429" s="22"/>
      <c r="BD6429" s="22"/>
    </row>
    <row r="6430" spans="2:56" x14ac:dyDescent="0.3">
      <c r="B6430" s="22"/>
      <c r="C6430" s="55"/>
      <c r="D6430" s="44"/>
      <c r="G6430" s="22"/>
      <c r="H6430" s="44"/>
      <c r="I6430" s="67"/>
      <c r="J6430" s="67"/>
      <c r="K6430" s="4"/>
      <c r="N6430" s="22"/>
      <c r="Q6430" s="22"/>
      <c r="T6430" s="22"/>
      <c r="W6430" s="22"/>
      <c r="Z6430" s="22"/>
      <c r="AC6430" s="22"/>
      <c r="AF6430" s="22"/>
      <c r="AI6430" s="22"/>
      <c r="AL6430" s="22"/>
      <c r="AO6430" s="22"/>
      <c r="AR6430" s="22"/>
      <c r="AU6430" s="22"/>
      <c r="AX6430" s="22"/>
      <c r="BA6430" s="22"/>
      <c r="BD6430" s="22"/>
    </row>
    <row r="6431" spans="2:56" x14ac:dyDescent="0.3">
      <c r="B6431" s="22"/>
      <c r="C6431" s="55"/>
      <c r="D6431" s="44"/>
      <c r="G6431" s="22"/>
      <c r="H6431" s="44"/>
      <c r="I6431" s="67"/>
      <c r="J6431" s="67"/>
      <c r="K6431" s="4"/>
      <c r="N6431" s="22"/>
      <c r="Q6431" s="22"/>
      <c r="T6431" s="22"/>
      <c r="W6431" s="22"/>
      <c r="Z6431" s="22"/>
      <c r="AC6431" s="22"/>
      <c r="AF6431" s="22"/>
      <c r="AI6431" s="22"/>
      <c r="AL6431" s="22"/>
      <c r="AO6431" s="22"/>
      <c r="AR6431" s="22"/>
      <c r="AU6431" s="22"/>
      <c r="AX6431" s="22"/>
      <c r="BA6431" s="22"/>
      <c r="BD6431" s="22"/>
    </row>
    <row r="6432" spans="2:56" x14ac:dyDescent="0.3">
      <c r="B6432" s="22"/>
      <c r="C6432" s="55"/>
      <c r="D6432" s="44"/>
      <c r="G6432" s="22"/>
      <c r="H6432" s="44"/>
      <c r="I6432" s="67"/>
      <c r="J6432" s="67"/>
      <c r="K6432" s="4"/>
      <c r="N6432" s="22"/>
      <c r="Q6432" s="22"/>
      <c r="T6432" s="22"/>
      <c r="W6432" s="22"/>
      <c r="Z6432" s="22"/>
      <c r="AC6432" s="22"/>
      <c r="AF6432" s="22"/>
      <c r="AI6432" s="22"/>
      <c r="AL6432" s="22"/>
      <c r="AO6432" s="22"/>
      <c r="AR6432" s="22"/>
      <c r="AU6432" s="22"/>
      <c r="AX6432" s="22"/>
      <c r="BA6432" s="22"/>
      <c r="BD6432" s="22"/>
    </row>
    <row r="6433" spans="2:56" x14ac:dyDescent="0.3">
      <c r="B6433" s="22"/>
      <c r="C6433" s="55"/>
      <c r="D6433" s="44"/>
      <c r="G6433" s="22"/>
      <c r="H6433" s="44"/>
      <c r="I6433" s="67"/>
      <c r="J6433" s="67"/>
      <c r="K6433" s="4"/>
      <c r="N6433" s="22"/>
      <c r="Q6433" s="22"/>
      <c r="T6433" s="22"/>
      <c r="W6433" s="22"/>
      <c r="Z6433" s="22"/>
      <c r="AC6433" s="22"/>
      <c r="AF6433" s="22"/>
      <c r="AI6433" s="22"/>
      <c r="AL6433" s="22"/>
      <c r="AO6433" s="22"/>
      <c r="AR6433" s="22"/>
      <c r="AU6433" s="22"/>
      <c r="AX6433" s="22"/>
      <c r="BA6433" s="22"/>
      <c r="BD6433" s="22"/>
    </row>
    <row r="6434" spans="2:56" x14ac:dyDescent="0.3">
      <c r="B6434" s="22"/>
      <c r="C6434" s="55"/>
      <c r="D6434" s="44"/>
      <c r="G6434" s="22"/>
      <c r="H6434" s="44"/>
      <c r="I6434" s="67"/>
      <c r="J6434" s="67"/>
      <c r="K6434" s="4"/>
      <c r="N6434" s="22"/>
      <c r="Q6434" s="22"/>
      <c r="T6434" s="22"/>
      <c r="W6434" s="22"/>
      <c r="Z6434" s="22"/>
      <c r="AC6434" s="22"/>
      <c r="AF6434" s="22"/>
      <c r="AI6434" s="22"/>
      <c r="AL6434" s="22"/>
      <c r="AO6434" s="22"/>
      <c r="AR6434" s="22"/>
      <c r="AU6434" s="22"/>
      <c r="AX6434" s="22"/>
      <c r="BA6434" s="22"/>
      <c r="BD6434" s="22"/>
    </row>
    <row r="6435" spans="2:56" x14ac:dyDescent="0.3">
      <c r="B6435" s="22"/>
      <c r="C6435" s="55"/>
      <c r="D6435" s="44"/>
      <c r="G6435" s="22"/>
      <c r="H6435" s="44"/>
      <c r="I6435" s="67"/>
      <c r="J6435" s="67"/>
      <c r="K6435" s="4"/>
      <c r="N6435" s="22"/>
      <c r="Q6435" s="22"/>
      <c r="T6435" s="22"/>
      <c r="W6435" s="22"/>
      <c r="Z6435" s="22"/>
      <c r="AC6435" s="22"/>
      <c r="AF6435" s="22"/>
      <c r="AI6435" s="22"/>
      <c r="AL6435" s="22"/>
      <c r="AO6435" s="22"/>
      <c r="AR6435" s="22"/>
      <c r="AU6435" s="22"/>
      <c r="AX6435" s="22"/>
      <c r="BA6435" s="22"/>
      <c r="BD6435" s="22"/>
    </row>
    <row r="6436" spans="2:56" x14ac:dyDescent="0.3">
      <c r="B6436" s="22"/>
      <c r="C6436" s="55"/>
      <c r="D6436" s="44"/>
      <c r="G6436" s="22"/>
      <c r="H6436" s="44"/>
      <c r="I6436" s="67"/>
      <c r="J6436" s="67"/>
      <c r="K6436" s="4"/>
      <c r="N6436" s="22"/>
      <c r="Q6436" s="22"/>
      <c r="T6436" s="22"/>
      <c r="W6436" s="22"/>
      <c r="Z6436" s="22"/>
      <c r="AC6436" s="22"/>
      <c r="AF6436" s="22"/>
      <c r="AI6436" s="22"/>
      <c r="AL6436" s="22"/>
      <c r="AO6436" s="22"/>
      <c r="AR6436" s="22"/>
      <c r="AU6436" s="22"/>
      <c r="AX6436" s="22"/>
      <c r="BA6436" s="22"/>
      <c r="BD6436" s="22"/>
    </row>
    <row r="6437" spans="2:56" x14ac:dyDescent="0.3">
      <c r="B6437" s="22"/>
      <c r="C6437" s="55"/>
      <c r="D6437" s="44"/>
      <c r="G6437" s="22"/>
      <c r="H6437" s="44"/>
      <c r="I6437" s="67"/>
      <c r="J6437" s="67"/>
      <c r="K6437" s="4"/>
      <c r="N6437" s="22"/>
      <c r="Q6437" s="22"/>
      <c r="T6437" s="22"/>
      <c r="W6437" s="22"/>
      <c r="Z6437" s="22"/>
      <c r="AC6437" s="22"/>
      <c r="AF6437" s="22"/>
      <c r="AI6437" s="22"/>
      <c r="AL6437" s="22"/>
      <c r="AO6437" s="22"/>
      <c r="AR6437" s="22"/>
      <c r="AU6437" s="22"/>
      <c r="AX6437" s="22"/>
      <c r="BA6437" s="22"/>
      <c r="BD6437" s="22"/>
    </row>
    <row r="6438" spans="2:56" x14ac:dyDescent="0.3">
      <c r="B6438" s="22"/>
      <c r="C6438" s="55"/>
      <c r="D6438" s="44"/>
      <c r="G6438" s="22"/>
      <c r="H6438" s="44"/>
      <c r="I6438" s="67"/>
      <c r="J6438" s="67"/>
      <c r="K6438" s="4"/>
      <c r="N6438" s="22"/>
      <c r="Q6438" s="22"/>
      <c r="T6438" s="22"/>
      <c r="W6438" s="22"/>
      <c r="Z6438" s="22"/>
      <c r="AC6438" s="22"/>
      <c r="AF6438" s="22"/>
      <c r="AI6438" s="22"/>
      <c r="AL6438" s="22"/>
      <c r="AO6438" s="22"/>
      <c r="AR6438" s="22"/>
      <c r="AU6438" s="22"/>
      <c r="AX6438" s="22"/>
      <c r="BA6438" s="22"/>
      <c r="BD6438" s="22"/>
    </row>
    <row r="6439" spans="2:56" x14ac:dyDescent="0.3">
      <c r="B6439" s="22"/>
      <c r="C6439" s="55"/>
      <c r="D6439" s="44"/>
      <c r="G6439" s="22"/>
      <c r="H6439" s="44"/>
      <c r="I6439" s="67"/>
      <c r="J6439" s="67"/>
      <c r="K6439" s="4"/>
      <c r="N6439" s="22"/>
      <c r="Q6439" s="22"/>
      <c r="T6439" s="22"/>
      <c r="W6439" s="22"/>
      <c r="Z6439" s="22"/>
      <c r="AC6439" s="22"/>
      <c r="AF6439" s="22"/>
      <c r="AI6439" s="22"/>
      <c r="AL6439" s="22"/>
      <c r="AO6439" s="22"/>
      <c r="AR6439" s="22"/>
      <c r="AU6439" s="22"/>
      <c r="AX6439" s="22"/>
      <c r="BA6439" s="22"/>
      <c r="BD6439" s="22"/>
    </row>
    <row r="6440" spans="2:56" x14ac:dyDescent="0.3">
      <c r="B6440" s="22"/>
      <c r="C6440" s="55"/>
      <c r="D6440" s="44"/>
      <c r="G6440" s="22"/>
      <c r="H6440" s="44"/>
      <c r="I6440" s="67"/>
      <c r="J6440" s="67"/>
      <c r="K6440" s="4"/>
      <c r="N6440" s="22"/>
      <c r="Q6440" s="22"/>
      <c r="T6440" s="22"/>
      <c r="W6440" s="22"/>
      <c r="Z6440" s="22"/>
      <c r="AC6440" s="22"/>
      <c r="AF6440" s="22"/>
      <c r="AI6440" s="22"/>
      <c r="AL6440" s="22"/>
      <c r="AO6440" s="22"/>
      <c r="AR6440" s="22"/>
      <c r="AU6440" s="22"/>
      <c r="AX6440" s="22"/>
      <c r="BA6440" s="22"/>
      <c r="BD6440" s="22"/>
    </row>
    <row r="6441" spans="2:56" x14ac:dyDescent="0.3">
      <c r="B6441" s="22"/>
      <c r="C6441" s="55"/>
      <c r="D6441" s="44"/>
      <c r="G6441" s="22"/>
      <c r="H6441" s="44"/>
      <c r="I6441" s="67"/>
      <c r="J6441" s="67"/>
      <c r="K6441" s="4"/>
      <c r="N6441" s="22"/>
      <c r="Q6441" s="22"/>
      <c r="T6441" s="22"/>
      <c r="W6441" s="22"/>
      <c r="Z6441" s="22"/>
      <c r="AC6441" s="22"/>
      <c r="AF6441" s="22"/>
      <c r="AI6441" s="22"/>
      <c r="AL6441" s="22"/>
      <c r="AO6441" s="22"/>
      <c r="AR6441" s="22"/>
      <c r="AU6441" s="22"/>
      <c r="AX6441" s="22"/>
      <c r="BA6441" s="22"/>
      <c r="BD6441" s="22"/>
    </row>
    <row r="6442" spans="2:56" x14ac:dyDescent="0.3">
      <c r="B6442" s="22"/>
      <c r="C6442" s="55"/>
      <c r="D6442" s="44"/>
      <c r="G6442" s="22"/>
      <c r="H6442" s="44"/>
      <c r="I6442" s="67"/>
      <c r="J6442" s="67"/>
      <c r="K6442" s="4"/>
      <c r="N6442" s="22"/>
      <c r="Q6442" s="22"/>
      <c r="T6442" s="22"/>
      <c r="W6442" s="22"/>
      <c r="Z6442" s="22"/>
      <c r="AC6442" s="22"/>
      <c r="AF6442" s="22"/>
      <c r="AI6442" s="22"/>
      <c r="AL6442" s="22"/>
      <c r="AO6442" s="22"/>
      <c r="AR6442" s="22"/>
      <c r="AU6442" s="22"/>
      <c r="AX6442" s="22"/>
      <c r="BA6442" s="22"/>
      <c r="BD6442" s="22"/>
    </row>
    <row r="6443" spans="2:56" x14ac:dyDescent="0.3">
      <c r="B6443" s="22"/>
      <c r="C6443" s="55"/>
      <c r="D6443" s="44"/>
      <c r="G6443" s="22"/>
      <c r="H6443" s="44"/>
      <c r="I6443" s="67"/>
      <c r="J6443" s="67"/>
      <c r="K6443" s="4"/>
      <c r="N6443" s="22"/>
      <c r="Q6443" s="22"/>
      <c r="T6443" s="22"/>
      <c r="W6443" s="22"/>
      <c r="Z6443" s="22"/>
      <c r="AC6443" s="22"/>
      <c r="AF6443" s="22"/>
      <c r="AI6443" s="22"/>
      <c r="AL6443" s="22"/>
      <c r="AO6443" s="22"/>
      <c r="AR6443" s="22"/>
      <c r="AU6443" s="22"/>
      <c r="AX6443" s="22"/>
      <c r="BA6443" s="22"/>
      <c r="BD6443" s="22"/>
    </row>
    <row r="6444" spans="2:56" x14ac:dyDescent="0.3">
      <c r="B6444" s="22"/>
      <c r="C6444" s="55"/>
      <c r="D6444" s="44"/>
      <c r="G6444" s="22"/>
      <c r="H6444" s="44"/>
      <c r="I6444" s="67"/>
      <c r="J6444" s="67"/>
      <c r="K6444" s="4"/>
      <c r="N6444" s="22"/>
      <c r="Q6444" s="22"/>
      <c r="T6444" s="22"/>
      <c r="W6444" s="22"/>
      <c r="Z6444" s="22"/>
      <c r="AC6444" s="22"/>
      <c r="AF6444" s="22"/>
      <c r="AI6444" s="22"/>
      <c r="AL6444" s="22"/>
      <c r="AO6444" s="22"/>
      <c r="AR6444" s="22"/>
      <c r="AU6444" s="22"/>
      <c r="AX6444" s="22"/>
      <c r="BA6444" s="22"/>
      <c r="BD6444" s="22"/>
    </row>
    <row r="6445" spans="2:56" x14ac:dyDescent="0.3">
      <c r="B6445" s="22"/>
      <c r="C6445" s="55"/>
      <c r="D6445" s="44"/>
      <c r="G6445" s="22"/>
      <c r="H6445" s="44"/>
      <c r="I6445" s="67"/>
      <c r="J6445" s="67"/>
      <c r="K6445" s="4"/>
      <c r="N6445" s="22"/>
      <c r="Q6445" s="22"/>
      <c r="T6445" s="22"/>
      <c r="W6445" s="22"/>
      <c r="Z6445" s="22"/>
      <c r="AC6445" s="22"/>
      <c r="AF6445" s="22"/>
      <c r="AI6445" s="22"/>
      <c r="AL6445" s="22"/>
      <c r="AO6445" s="22"/>
      <c r="AR6445" s="22"/>
      <c r="AU6445" s="22"/>
      <c r="AX6445" s="22"/>
      <c r="BA6445" s="22"/>
      <c r="BD6445" s="22"/>
    </row>
    <row r="6446" spans="2:56" x14ac:dyDescent="0.3">
      <c r="B6446" s="22"/>
      <c r="C6446" s="55"/>
      <c r="D6446" s="44"/>
      <c r="G6446" s="22"/>
      <c r="H6446" s="44"/>
      <c r="I6446" s="67"/>
      <c r="J6446" s="67"/>
      <c r="K6446" s="4"/>
      <c r="N6446" s="22"/>
      <c r="Q6446" s="22"/>
      <c r="T6446" s="22"/>
      <c r="W6446" s="22"/>
      <c r="Z6446" s="22"/>
      <c r="AC6446" s="22"/>
      <c r="AF6446" s="22"/>
      <c r="AI6446" s="22"/>
      <c r="AL6446" s="22"/>
      <c r="AO6446" s="22"/>
      <c r="AR6446" s="22"/>
      <c r="AU6446" s="22"/>
      <c r="AX6446" s="22"/>
      <c r="BA6446" s="22"/>
      <c r="BD6446" s="22"/>
    </row>
    <row r="6447" spans="2:56" x14ac:dyDescent="0.3">
      <c r="B6447" s="22"/>
      <c r="C6447" s="55"/>
      <c r="D6447" s="44"/>
      <c r="G6447" s="22"/>
      <c r="H6447" s="44"/>
      <c r="I6447" s="67"/>
      <c r="J6447" s="67"/>
      <c r="K6447" s="4"/>
      <c r="N6447" s="22"/>
      <c r="Q6447" s="22"/>
      <c r="T6447" s="22"/>
      <c r="W6447" s="22"/>
      <c r="Z6447" s="22"/>
      <c r="AC6447" s="22"/>
      <c r="AF6447" s="22"/>
      <c r="AI6447" s="22"/>
      <c r="AL6447" s="22"/>
      <c r="AO6447" s="22"/>
      <c r="AR6447" s="22"/>
      <c r="AU6447" s="22"/>
      <c r="AX6447" s="22"/>
      <c r="BA6447" s="22"/>
      <c r="BD6447" s="22"/>
    </row>
    <row r="6448" spans="2:56" x14ac:dyDescent="0.3">
      <c r="B6448" s="22"/>
      <c r="C6448" s="55"/>
      <c r="D6448" s="44"/>
      <c r="G6448" s="22"/>
      <c r="H6448" s="44"/>
      <c r="I6448" s="67"/>
      <c r="J6448" s="67"/>
      <c r="K6448" s="4"/>
      <c r="N6448" s="22"/>
      <c r="Q6448" s="22"/>
      <c r="T6448" s="22"/>
      <c r="W6448" s="22"/>
      <c r="Z6448" s="22"/>
      <c r="AC6448" s="22"/>
      <c r="AF6448" s="22"/>
      <c r="AI6448" s="22"/>
      <c r="AL6448" s="22"/>
      <c r="AO6448" s="22"/>
      <c r="AR6448" s="22"/>
      <c r="AU6448" s="22"/>
      <c r="AX6448" s="22"/>
      <c r="BA6448" s="22"/>
      <c r="BD6448" s="22"/>
    </row>
    <row r="6449" spans="2:56" x14ac:dyDescent="0.3">
      <c r="B6449" s="22"/>
      <c r="C6449" s="55"/>
      <c r="D6449" s="44"/>
      <c r="G6449" s="22"/>
      <c r="H6449" s="44"/>
      <c r="I6449" s="67"/>
      <c r="J6449" s="67"/>
      <c r="K6449" s="4"/>
      <c r="N6449" s="22"/>
      <c r="Q6449" s="22"/>
      <c r="T6449" s="22"/>
      <c r="W6449" s="22"/>
      <c r="Z6449" s="22"/>
      <c r="AC6449" s="22"/>
      <c r="AF6449" s="22"/>
      <c r="AI6449" s="22"/>
      <c r="AL6449" s="22"/>
      <c r="AO6449" s="22"/>
      <c r="AR6449" s="22"/>
      <c r="AU6449" s="22"/>
      <c r="AX6449" s="22"/>
      <c r="BA6449" s="22"/>
      <c r="BD6449" s="22"/>
    </row>
    <row r="6450" spans="2:56" x14ac:dyDescent="0.3">
      <c r="B6450" s="22"/>
      <c r="C6450" s="55"/>
      <c r="D6450" s="44"/>
      <c r="G6450" s="22"/>
      <c r="H6450" s="44"/>
      <c r="I6450" s="67"/>
      <c r="J6450" s="67"/>
      <c r="K6450" s="4"/>
      <c r="N6450" s="22"/>
      <c r="Q6450" s="22"/>
      <c r="T6450" s="22"/>
      <c r="W6450" s="22"/>
      <c r="Z6450" s="22"/>
      <c r="AC6450" s="22"/>
      <c r="AF6450" s="22"/>
      <c r="AI6450" s="22"/>
      <c r="AL6450" s="22"/>
      <c r="AO6450" s="22"/>
      <c r="AR6450" s="22"/>
      <c r="AU6450" s="22"/>
      <c r="AX6450" s="22"/>
      <c r="BA6450" s="22"/>
      <c r="BD6450" s="22"/>
    </row>
    <row r="6451" spans="2:56" x14ac:dyDescent="0.3">
      <c r="B6451" s="22"/>
      <c r="C6451" s="55"/>
      <c r="D6451" s="44"/>
      <c r="G6451" s="22"/>
      <c r="H6451" s="44"/>
      <c r="I6451" s="67"/>
      <c r="J6451" s="67"/>
      <c r="K6451" s="4"/>
      <c r="N6451" s="22"/>
      <c r="Q6451" s="22"/>
      <c r="T6451" s="22"/>
      <c r="W6451" s="22"/>
      <c r="Z6451" s="22"/>
      <c r="AC6451" s="22"/>
      <c r="AF6451" s="22"/>
      <c r="AI6451" s="22"/>
      <c r="AL6451" s="22"/>
      <c r="AO6451" s="22"/>
      <c r="AR6451" s="22"/>
      <c r="AU6451" s="22"/>
      <c r="AX6451" s="22"/>
      <c r="BA6451" s="22"/>
      <c r="BD6451" s="22"/>
    </row>
    <row r="6452" spans="2:56" x14ac:dyDescent="0.3">
      <c r="B6452" s="22"/>
      <c r="C6452" s="55"/>
      <c r="D6452" s="44"/>
      <c r="G6452" s="22"/>
      <c r="H6452" s="44"/>
      <c r="I6452" s="67"/>
      <c r="J6452" s="67"/>
      <c r="K6452" s="4"/>
      <c r="N6452" s="22"/>
      <c r="Q6452" s="22"/>
      <c r="T6452" s="22"/>
      <c r="W6452" s="22"/>
      <c r="Z6452" s="22"/>
      <c r="AC6452" s="22"/>
      <c r="AF6452" s="22"/>
      <c r="AI6452" s="22"/>
      <c r="AL6452" s="22"/>
      <c r="AO6452" s="22"/>
      <c r="AR6452" s="22"/>
      <c r="AU6452" s="22"/>
      <c r="AX6452" s="22"/>
      <c r="BA6452" s="22"/>
      <c r="BD6452" s="22"/>
    </row>
    <row r="6453" spans="2:56" x14ac:dyDescent="0.3">
      <c r="B6453" s="22"/>
      <c r="C6453" s="55"/>
      <c r="D6453" s="44"/>
      <c r="G6453" s="22"/>
      <c r="H6453" s="44"/>
      <c r="I6453" s="67"/>
      <c r="J6453" s="67"/>
      <c r="K6453" s="4"/>
      <c r="N6453" s="22"/>
      <c r="Q6453" s="22"/>
      <c r="T6453" s="22"/>
      <c r="W6453" s="22"/>
      <c r="Z6453" s="22"/>
      <c r="AC6453" s="22"/>
      <c r="AF6453" s="22"/>
      <c r="AI6453" s="22"/>
      <c r="AL6453" s="22"/>
      <c r="AO6453" s="22"/>
      <c r="AR6453" s="22"/>
      <c r="AU6453" s="22"/>
      <c r="AX6453" s="22"/>
      <c r="BA6453" s="22"/>
      <c r="BD6453" s="22"/>
    </row>
    <row r="6454" spans="2:56" x14ac:dyDescent="0.3">
      <c r="B6454" s="22"/>
      <c r="C6454" s="55"/>
      <c r="D6454" s="44"/>
      <c r="G6454" s="22"/>
      <c r="H6454" s="44"/>
      <c r="I6454" s="67"/>
      <c r="J6454" s="67"/>
      <c r="K6454" s="4"/>
      <c r="N6454" s="22"/>
      <c r="Q6454" s="22"/>
      <c r="T6454" s="22"/>
      <c r="W6454" s="22"/>
      <c r="Z6454" s="22"/>
      <c r="AC6454" s="22"/>
      <c r="AF6454" s="22"/>
      <c r="AI6454" s="22"/>
      <c r="AL6454" s="22"/>
      <c r="AO6454" s="22"/>
      <c r="AR6454" s="22"/>
      <c r="AU6454" s="22"/>
      <c r="AX6454" s="22"/>
      <c r="BA6454" s="22"/>
      <c r="BD6454" s="22"/>
    </row>
    <row r="6455" spans="2:56" x14ac:dyDescent="0.3">
      <c r="B6455" s="22"/>
      <c r="C6455" s="55"/>
      <c r="D6455" s="44"/>
      <c r="G6455" s="22"/>
      <c r="H6455" s="44"/>
      <c r="I6455" s="67"/>
      <c r="J6455" s="67"/>
      <c r="K6455" s="4"/>
      <c r="N6455" s="22"/>
      <c r="Q6455" s="22"/>
      <c r="T6455" s="22"/>
      <c r="W6455" s="22"/>
      <c r="Z6455" s="22"/>
      <c r="AC6455" s="22"/>
      <c r="AF6455" s="22"/>
      <c r="AI6455" s="22"/>
      <c r="AL6455" s="22"/>
      <c r="AO6455" s="22"/>
      <c r="AR6455" s="22"/>
      <c r="AU6455" s="22"/>
      <c r="AX6455" s="22"/>
      <c r="BA6455" s="22"/>
      <c r="BD6455" s="22"/>
    </row>
    <row r="6456" spans="2:56" x14ac:dyDescent="0.3">
      <c r="B6456" s="22"/>
      <c r="C6456" s="55"/>
      <c r="D6456" s="44"/>
      <c r="G6456" s="22"/>
      <c r="H6456" s="44"/>
      <c r="I6456" s="67"/>
      <c r="J6456" s="67"/>
      <c r="K6456" s="4"/>
      <c r="N6456" s="22"/>
      <c r="Q6456" s="22"/>
      <c r="T6456" s="22"/>
      <c r="W6456" s="22"/>
      <c r="Z6456" s="22"/>
      <c r="AC6456" s="22"/>
      <c r="AF6456" s="22"/>
      <c r="AI6456" s="22"/>
      <c r="AL6456" s="22"/>
      <c r="AO6456" s="22"/>
      <c r="AR6456" s="22"/>
      <c r="AU6456" s="22"/>
      <c r="AX6456" s="22"/>
      <c r="BA6456" s="22"/>
      <c r="BD6456" s="22"/>
    </row>
    <row r="6457" spans="2:56" x14ac:dyDescent="0.3">
      <c r="B6457" s="22"/>
      <c r="C6457" s="55"/>
      <c r="D6457" s="44"/>
      <c r="G6457" s="22"/>
      <c r="H6457" s="44"/>
      <c r="I6457" s="67"/>
      <c r="J6457" s="67"/>
      <c r="K6457" s="4"/>
      <c r="N6457" s="22"/>
      <c r="Q6457" s="22"/>
      <c r="T6457" s="22"/>
      <c r="W6457" s="22"/>
      <c r="Z6457" s="22"/>
      <c r="AC6457" s="22"/>
      <c r="AF6457" s="22"/>
      <c r="AI6457" s="22"/>
      <c r="AL6457" s="22"/>
      <c r="AO6457" s="22"/>
      <c r="AR6457" s="22"/>
      <c r="AU6457" s="22"/>
      <c r="AX6457" s="22"/>
      <c r="BA6457" s="22"/>
      <c r="BD6457" s="22"/>
    </row>
    <row r="6458" spans="2:56" x14ac:dyDescent="0.3">
      <c r="B6458" s="22"/>
      <c r="C6458" s="55"/>
      <c r="D6458" s="44"/>
      <c r="G6458" s="22"/>
      <c r="H6458" s="44"/>
      <c r="I6458" s="67"/>
      <c r="J6458" s="67"/>
      <c r="K6458" s="4"/>
      <c r="N6458" s="22"/>
      <c r="Q6458" s="22"/>
      <c r="T6458" s="22"/>
      <c r="W6458" s="22"/>
      <c r="Z6458" s="22"/>
      <c r="AC6458" s="22"/>
      <c r="AF6458" s="22"/>
      <c r="AI6458" s="22"/>
      <c r="AL6458" s="22"/>
      <c r="AO6458" s="22"/>
      <c r="AR6458" s="22"/>
      <c r="AU6458" s="22"/>
      <c r="AX6458" s="22"/>
      <c r="BA6458" s="22"/>
      <c r="BD6458" s="22"/>
    </row>
    <row r="6459" spans="2:56" x14ac:dyDescent="0.3">
      <c r="B6459" s="22"/>
      <c r="C6459" s="55"/>
      <c r="D6459" s="44"/>
      <c r="G6459" s="22"/>
      <c r="H6459" s="44"/>
      <c r="I6459" s="67"/>
      <c r="J6459" s="67"/>
      <c r="K6459" s="4"/>
      <c r="N6459" s="22"/>
      <c r="Q6459" s="22"/>
      <c r="T6459" s="22"/>
      <c r="W6459" s="22"/>
      <c r="Z6459" s="22"/>
      <c r="AC6459" s="22"/>
      <c r="AF6459" s="22"/>
      <c r="AI6459" s="22"/>
      <c r="AL6459" s="22"/>
      <c r="AO6459" s="22"/>
      <c r="AR6459" s="22"/>
      <c r="AU6459" s="22"/>
      <c r="AX6459" s="22"/>
      <c r="BA6459" s="22"/>
      <c r="BD6459" s="22"/>
    </row>
    <row r="6460" spans="2:56" x14ac:dyDescent="0.3">
      <c r="B6460" s="22"/>
      <c r="C6460" s="55"/>
      <c r="D6460" s="44"/>
      <c r="G6460" s="22"/>
      <c r="H6460" s="44"/>
      <c r="I6460" s="67"/>
      <c r="J6460" s="67"/>
      <c r="K6460" s="4"/>
      <c r="N6460" s="22"/>
      <c r="Q6460" s="22"/>
      <c r="T6460" s="22"/>
      <c r="W6460" s="22"/>
      <c r="Z6460" s="22"/>
      <c r="AC6460" s="22"/>
      <c r="AF6460" s="22"/>
      <c r="AI6460" s="22"/>
      <c r="AL6460" s="22"/>
      <c r="AO6460" s="22"/>
      <c r="AR6460" s="22"/>
      <c r="AU6460" s="22"/>
      <c r="AX6460" s="22"/>
      <c r="BA6460" s="22"/>
      <c r="BD6460" s="22"/>
    </row>
    <row r="6461" spans="2:56" x14ac:dyDescent="0.3">
      <c r="B6461" s="22"/>
      <c r="C6461" s="55"/>
      <c r="D6461" s="44"/>
      <c r="G6461" s="22"/>
      <c r="H6461" s="44"/>
      <c r="I6461" s="67"/>
      <c r="J6461" s="67"/>
      <c r="K6461" s="4"/>
      <c r="N6461" s="22"/>
      <c r="Q6461" s="22"/>
      <c r="T6461" s="22"/>
      <c r="W6461" s="22"/>
      <c r="Z6461" s="22"/>
      <c r="AC6461" s="22"/>
      <c r="AF6461" s="22"/>
      <c r="AI6461" s="22"/>
      <c r="AL6461" s="22"/>
      <c r="AO6461" s="22"/>
      <c r="AR6461" s="22"/>
      <c r="AU6461" s="22"/>
      <c r="AX6461" s="22"/>
      <c r="BA6461" s="22"/>
      <c r="BD6461" s="22"/>
    </row>
    <row r="6462" spans="2:56" x14ac:dyDescent="0.3">
      <c r="B6462" s="22"/>
      <c r="C6462" s="55"/>
      <c r="D6462" s="44"/>
      <c r="G6462" s="22"/>
      <c r="H6462" s="44"/>
      <c r="I6462" s="67"/>
      <c r="J6462" s="67"/>
      <c r="K6462" s="4"/>
      <c r="N6462" s="22"/>
      <c r="Q6462" s="22"/>
      <c r="T6462" s="22"/>
      <c r="W6462" s="22"/>
      <c r="Z6462" s="22"/>
      <c r="AC6462" s="22"/>
      <c r="AF6462" s="22"/>
      <c r="AI6462" s="22"/>
      <c r="AL6462" s="22"/>
      <c r="AO6462" s="22"/>
      <c r="AR6462" s="22"/>
      <c r="AU6462" s="22"/>
      <c r="AX6462" s="22"/>
      <c r="BA6462" s="22"/>
      <c r="BD6462" s="22"/>
    </row>
    <row r="6463" spans="2:56" x14ac:dyDescent="0.3">
      <c r="B6463" s="22"/>
      <c r="C6463" s="55"/>
      <c r="D6463" s="44"/>
      <c r="G6463" s="22"/>
      <c r="H6463" s="44"/>
      <c r="I6463" s="67"/>
      <c r="J6463" s="67"/>
      <c r="K6463" s="4"/>
      <c r="N6463" s="22"/>
      <c r="Q6463" s="22"/>
      <c r="T6463" s="22"/>
      <c r="W6463" s="22"/>
      <c r="Z6463" s="22"/>
      <c r="AC6463" s="22"/>
      <c r="AF6463" s="22"/>
      <c r="AI6463" s="22"/>
      <c r="AL6463" s="22"/>
      <c r="AO6463" s="22"/>
      <c r="AR6463" s="22"/>
      <c r="AU6463" s="22"/>
      <c r="AX6463" s="22"/>
      <c r="BA6463" s="22"/>
      <c r="BD6463" s="22"/>
    </row>
    <row r="6464" spans="2:56" x14ac:dyDescent="0.3">
      <c r="B6464" s="22"/>
      <c r="C6464" s="55"/>
      <c r="D6464" s="44"/>
      <c r="G6464" s="22"/>
      <c r="H6464" s="44"/>
      <c r="I6464" s="67"/>
      <c r="J6464" s="67"/>
      <c r="K6464" s="4"/>
      <c r="N6464" s="22"/>
      <c r="Q6464" s="22"/>
      <c r="T6464" s="22"/>
      <c r="W6464" s="22"/>
      <c r="Z6464" s="22"/>
      <c r="AC6464" s="22"/>
      <c r="AF6464" s="22"/>
      <c r="AI6464" s="22"/>
      <c r="AL6464" s="22"/>
      <c r="AO6464" s="22"/>
      <c r="AR6464" s="22"/>
      <c r="AU6464" s="22"/>
      <c r="AX6464" s="22"/>
      <c r="BA6464" s="22"/>
      <c r="BD6464" s="22"/>
    </row>
    <row r="6465" spans="2:56" x14ac:dyDescent="0.3">
      <c r="B6465" s="22"/>
      <c r="C6465" s="55"/>
      <c r="D6465" s="44"/>
      <c r="G6465" s="22"/>
      <c r="H6465" s="44"/>
      <c r="I6465" s="67"/>
      <c r="J6465" s="67"/>
      <c r="K6465" s="4"/>
      <c r="N6465" s="22"/>
      <c r="Q6465" s="22"/>
      <c r="T6465" s="22"/>
      <c r="W6465" s="22"/>
      <c r="Z6465" s="22"/>
      <c r="AC6465" s="22"/>
      <c r="AF6465" s="22"/>
      <c r="AI6465" s="22"/>
      <c r="AL6465" s="22"/>
      <c r="AO6465" s="22"/>
      <c r="AR6465" s="22"/>
      <c r="AU6465" s="22"/>
      <c r="AX6465" s="22"/>
      <c r="BA6465" s="22"/>
      <c r="BD6465" s="22"/>
    </row>
    <row r="6466" spans="2:56" x14ac:dyDescent="0.3">
      <c r="B6466" s="22"/>
      <c r="C6466" s="55"/>
      <c r="D6466" s="44"/>
      <c r="G6466" s="22"/>
      <c r="H6466" s="44"/>
      <c r="I6466" s="67"/>
      <c r="J6466" s="67"/>
      <c r="K6466" s="4"/>
      <c r="N6466" s="22"/>
      <c r="Q6466" s="22"/>
      <c r="T6466" s="22"/>
      <c r="W6466" s="22"/>
      <c r="Z6466" s="22"/>
      <c r="AC6466" s="22"/>
      <c r="AF6466" s="22"/>
      <c r="AI6466" s="22"/>
      <c r="AL6466" s="22"/>
      <c r="AO6466" s="22"/>
      <c r="AR6466" s="22"/>
      <c r="AU6466" s="22"/>
      <c r="AX6466" s="22"/>
      <c r="BA6466" s="22"/>
      <c r="BD6466" s="22"/>
    </row>
    <row r="6467" spans="2:56" x14ac:dyDescent="0.3">
      <c r="B6467" s="22"/>
      <c r="C6467" s="55"/>
      <c r="D6467" s="44"/>
      <c r="G6467" s="22"/>
      <c r="H6467" s="44"/>
      <c r="I6467" s="67"/>
      <c r="J6467" s="67"/>
      <c r="K6467" s="4"/>
      <c r="N6467" s="22"/>
      <c r="Q6467" s="22"/>
      <c r="T6467" s="22"/>
      <c r="W6467" s="22"/>
      <c r="Z6467" s="22"/>
      <c r="AC6467" s="22"/>
      <c r="AF6467" s="22"/>
      <c r="AI6467" s="22"/>
      <c r="AL6467" s="22"/>
      <c r="AO6467" s="22"/>
      <c r="AR6467" s="22"/>
      <c r="AU6467" s="22"/>
      <c r="AX6467" s="22"/>
      <c r="BA6467" s="22"/>
      <c r="BD6467" s="22"/>
    </row>
    <row r="6468" spans="2:56" x14ac:dyDescent="0.3">
      <c r="B6468" s="22"/>
      <c r="C6468" s="55"/>
      <c r="D6468" s="44"/>
      <c r="G6468" s="22"/>
      <c r="H6468" s="44"/>
      <c r="I6468" s="67"/>
      <c r="J6468" s="67"/>
      <c r="K6468" s="4"/>
      <c r="N6468" s="22"/>
      <c r="Q6468" s="22"/>
      <c r="T6468" s="22"/>
      <c r="W6468" s="22"/>
      <c r="Z6468" s="22"/>
      <c r="AC6468" s="22"/>
      <c r="AF6468" s="22"/>
      <c r="AI6468" s="22"/>
      <c r="AL6468" s="22"/>
      <c r="AO6468" s="22"/>
      <c r="AR6468" s="22"/>
      <c r="AU6468" s="22"/>
      <c r="AX6468" s="22"/>
      <c r="BA6468" s="22"/>
      <c r="BD6468" s="22"/>
    </row>
    <row r="6469" spans="2:56" x14ac:dyDescent="0.3">
      <c r="B6469" s="22"/>
      <c r="C6469" s="55"/>
      <c r="D6469" s="44"/>
      <c r="G6469" s="22"/>
      <c r="H6469" s="44"/>
      <c r="I6469" s="67"/>
      <c r="J6469" s="67"/>
      <c r="K6469" s="4"/>
      <c r="N6469" s="22"/>
      <c r="Q6469" s="22"/>
      <c r="T6469" s="22"/>
      <c r="W6469" s="22"/>
      <c r="Z6469" s="22"/>
      <c r="AC6469" s="22"/>
      <c r="AF6469" s="22"/>
      <c r="AI6469" s="22"/>
      <c r="AL6469" s="22"/>
      <c r="AO6469" s="22"/>
      <c r="AR6469" s="22"/>
      <c r="AU6469" s="22"/>
      <c r="AX6469" s="22"/>
      <c r="BA6469" s="22"/>
      <c r="BD6469" s="22"/>
    </row>
    <row r="6470" spans="2:56" x14ac:dyDescent="0.3">
      <c r="B6470" s="22"/>
      <c r="C6470" s="55"/>
      <c r="D6470" s="44"/>
      <c r="G6470" s="22"/>
      <c r="H6470" s="44"/>
      <c r="I6470" s="67"/>
      <c r="J6470" s="67"/>
      <c r="K6470" s="4"/>
      <c r="N6470" s="22"/>
      <c r="Q6470" s="22"/>
      <c r="T6470" s="22"/>
      <c r="W6470" s="22"/>
      <c r="Z6470" s="22"/>
      <c r="AC6470" s="22"/>
      <c r="AF6470" s="22"/>
      <c r="AI6470" s="22"/>
      <c r="AL6470" s="22"/>
      <c r="AO6470" s="22"/>
      <c r="AR6470" s="22"/>
      <c r="AU6470" s="22"/>
      <c r="AX6470" s="22"/>
      <c r="BA6470" s="22"/>
      <c r="BD6470" s="22"/>
    </row>
    <row r="6471" spans="2:56" x14ac:dyDescent="0.3">
      <c r="B6471" s="22"/>
      <c r="C6471" s="55"/>
      <c r="D6471" s="44"/>
      <c r="G6471" s="22"/>
      <c r="H6471" s="44"/>
      <c r="I6471" s="67"/>
      <c r="J6471" s="67"/>
      <c r="K6471" s="4"/>
      <c r="N6471" s="22"/>
      <c r="Q6471" s="22"/>
      <c r="T6471" s="22"/>
      <c r="W6471" s="22"/>
      <c r="Z6471" s="22"/>
      <c r="AC6471" s="22"/>
      <c r="AF6471" s="22"/>
      <c r="AI6471" s="22"/>
      <c r="AL6471" s="22"/>
      <c r="AO6471" s="22"/>
      <c r="AR6471" s="22"/>
      <c r="AU6471" s="22"/>
      <c r="AX6471" s="22"/>
      <c r="BA6471" s="22"/>
      <c r="BD6471" s="22"/>
    </row>
    <row r="6472" spans="2:56" x14ac:dyDescent="0.3">
      <c r="B6472" s="22"/>
      <c r="C6472" s="55"/>
      <c r="D6472" s="44"/>
      <c r="G6472" s="22"/>
      <c r="H6472" s="44"/>
      <c r="I6472" s="67"/>
      <c r="J6472" s="67"/>
      <c r="K6472" s="4"/>
      <c r="N6472" s="22"/>
      <c r="Q6472" s="22"/>
      <c r="T6472" s="22"/>
      <c r="W6472" s="22"/>
      <c r="Z6472" s="22"/>
      <c r="AC6472" s="22"/>
      <c r="AF6472" s="22"/>
      <c r="AI6472" s="22"/>
      <c r="AL6472" s="22"/>
      <c r="AO6472" s="22"/>
      <c r="AR6472" s="22"/>
      <c r="AU6472" s="22"/>
      <c r="AX6472" s="22"/>
      <c r="BA6472" s="22"/>
      <c r="BD6472" s="22"/>
    </row>
    <row r="6473" spans="2:56" x14ac:dyDescent="0.3">
      <c r="B6473" s="22"/>
      <c r="C6473" s="55"/>
      <c r="D6473" s="44"/>
      <c r="G6473" s="22"/>
      <c r="H6473" s="44"/>
      <c r="I6473" s="67"/>
      <c r="J6473" s="67"/>
      <c r="K6473" s="4"/>
      <c r="N6473" s="22"/>
      <c r="Q6473" s="22"/>
      <c r="T6473" s="22"/>
      <c r="W6473" s="22"/>
      <c r="Z6473" s="22"/>
      <c r="AC6473" s="22"/>
      <c r="AF6473" s="22"/>
      <c r="AI6473" s="22"/>
      <c r="AL6473" s="22"/>
      <c r="AO6473" s="22"/>
      <c r="AR6473" s="22"/>
      <c r="AU6473" s="22"/>
      <c r="AX6473" s="22"/>
      <c r="BA6473" s="22"/>
      <c r="BD6473" s="22"/>
    </row>
    <row r="6474" spans="2:56" x14ac:dyDescent="0.3">
      <c r="B6474" s="22"/>
      <c r="C6474" s="55"/>
      <c r="D6474" s="44"/>
      <c r="G6474" s="22"/>
      <c r="H6474" s="44"/>
      <c r="I6474" s="67"/>
      <c r="J6474" s="67"/>
      <c r="K6474" s="4"/>
      <c r="N6474" s="22"/>
      <c r="Q6474" s="22"/>
      <c r="T6474" s="22"/>
      <c r="W6474" s="22"/>
      <c r="Z6474" s="22"/>
      <c r="AC6474" s="22"/>
      <c r="AF6474" s="22"/>
      <c r="AI6474" s="22"/>
      <c r="AL6474" s="22"/>
      <c r="AO6474" s="22"/>
      <c r="AR6474" s="22"/>
      <c r="AU6474" s="22"/>
      <c r="AX6474" s="22"/>
      <c r="BA6474" s="22"/>
      <c r="BD6474" s="22"/>
    </row>
    <row r="6475" spans="2:56" x14ac:dyDescent="0.3">
      <c r="B6475" s="22"/>
      <c r="C6475" s="55"/>
      <c r="D6475" s="44"/>
      <c r="G6475" s="22"/>
      <c r="H6475" s="44"/>
      <c r="I6475" s="67"/>
      <c r="J6475" s="67"/>
      <c r="K6475" s="4"/>
      <c r="N6475" s="22"/>
      <c r="Q6475" s="22"/>
      <c r="T6475" s="22"/>
      <c r="W6475" s="22"/>
      <c r="Z6475" s="22"/>
      <c r="AC6475" s="22"/>
      <c r="AF6475" s="22"/>
      <c r="AI6475" s="22"/>
      <c r="AL6475" s="22"/>
      <c r="AO6475" s="22"/>
      <c r="AR6475" s="22"/>
      <c r="AU6475" s="22"/>
      <c r="AX6475" s="22"/>
      <c r="BA6475" s="22"/>
      <c r="BD6475" s="22"/>
    </row>
    <row r="6476" spans="2:56" x14ac:dyDescent="0.3">
      <c r="B6476" s="22"/>
      <c r="C6476" s="55"/>
      <c r="D6476" s="44"/>
      <c r="G6476" s="22"/>
      <c r="H6476" s="44"/>
      <c r="I6476" s="67"/>
      <c r="J6476" s="67"/>
      <c r="K6476" s="4"/>
      <c r="N6476" s="22"/>
      <c r="Q6476" s="22"/>
      <c r="T6476" s="22"/>
      <c r="W6476" s="22"/>
      <c r="Z6476" s="22"/>
      <c r="AC6476" s="22"/>
      <c r="AF6476" s="22"/>
      <c r="AI6476" s="22"/>
      <c r="AL6476" s="22"/>
      <c r="AO6476" s="22"/>
      <c r="AR6476" s="22"/>
      <c r="AU6476" s="22"/>
      <c r="AX6476" s="22"/>
      <c r="BA6476" s="22"/>
      <c r="BD6476" s="22"/>
    </row>
    <row r="6477" spans="2:56" x14ac:dyDescent="0.3">
      <c r="B6477" s="22"/>
      <c r="C6477" s="55"/>
      <c r="D6477" s="44"/>
      <c r="G6477" s="22"/>
      <c r="H6477" s="44"/>
      <c r="I6477" s="67"/>
      <c r="J6477" s="67"/>
      <c r="K6477" s="4"/>
      <c r="N6477" s="22"/>
      <c r="Q6477" s="22"/>
      <c r="T6477" s="22"/>
      <c r="W6477" s="22"/>
      <c r="Z6477" s="22"/>
      <c r="AC6477" s="22"/>
      <c r="AF6477" s="22"/>
      <c r="AI6477" s="22"/>
      <c r="AL6477" s="22"/>
      <c r="AO6477" s="22"/>
      <c r="AR6477" s="22"/>
      <c r="AU6477" s="22"/>
      <c r="AX6477" s="22"/>
      <c r="BA6477" s="22"/>
      <c r="BD6477" s="22"/>
    </row>
    <row r="6478" spans="2:56" x14ac:dyDescent="0.3">
      <c r="B6478" s="22"/>
      <c r="C6478" s="55"/>
      <c r="D6478" s="44"/>
      <c r="G6478" s="22"/>
      <c r="H6478" s="44"/>
      <c r="I6478" s="67"/>
      <c r="J6478" s="67"/>
      <c r="K6478" s="4"/>
      <c r="N6478" s="22"/>
      <c r="Q6478" s="22"/>
      <c r="T6478" s="22"/>
      <c r="W6478" s="22"/>
      <c r="Z6478" s="22"/>
      <c r="AC6478" s="22"/>
      <c r="AF6478" s="22"/>
      <c r="AI6478" s="22"/>
      <c r="AL6478" s="22"/>
      <c r="AO6478" s="22"/>
      <c r="AR6478" s="22"/>
      <c r="AU6478" s="22"/>
      <c r="AX6478" s="22"/>
      <c r="BA6478" s="22"/>
      <c r="BD6478" s="22"/>
    </row>
    <row r="6479" spans="2:56" x14ac:dyDescent="0.3">
      <c r="B6479" s="22"/>
      <c r="C6479" s="55"/>
      <c r="D6479" s="44"/>
      <c r="G6479" s="22"/>
      <c r="H6479" s="44"/>
      <c r="I6479" s="67"/>
      <c r="J6479" s="67"/>
      <c r="K6479" s="4"/>
      <c r="N6479" s="22"/>
      <c r="Q6479" s="22"/>
      <c r="T6479" s="22"/>
      <c r="W6479" s="22"/>
      <c r="Z6479" s="22"/>
      <c r="AC6479" s="22"/>
      <c r="AF6479" s="22"/>
      <c r="AI6479" s="22"/>
      <c r="AL6479" s="22"/>
      <c r="AO6479" s="22"/>
      <c r="AR6479" s="22"/>
      <c r="AU6479" s="22"/>
      <c r="AX6479" s="22"/>
      <c r="BA6479" s="22"/>
      <c r="BD6479" s="22"/>
    </row>
    <row r="6480" spans="2:56" x14ac:dyDescent="0.3">
      <c r="B6480" s="22"/>
      <c r="C6480" s="55"/>
      <c r="D6480" s="44"/>
      <c r="G6480" s="22"/>
      <c r="H6480" s="44"/>
      <c r="I6480" s="67"/>
      <c r="J6480" s="67"/>
      <c r="K6480" s="4"/>
      <c r="N6480" s="22"/>
      <c r="Q6480" s="22"/>
      <c r="T6480" s="22"/>
      <c r="W6480" s="22"/>
      <c r="Z6480" s="22"/>
      <c r="AC6480" s="22"/>
      <c r="AF6480" s="22"/>
      <c r="AI6480" s="22"/>
      <c r="AL6480" s="22"/>
      <c r="AO6480" s="22"/>
      <c r="AR6480" s="22"/>
      <c r="AU6480" s="22"/>
      <c r="AX6480" s="22"/>
      <c r="BA6480" s="22"/>
      <c r="BD6480" s="22"/>
    </row>
    <row r="6481" spans="2:56" x14ac:dyDescent="0.3">
      <c r="B6481" s="22"/>
      <c r="C6481" s="55"/>
      <c r="D6481" s="44"/>
      <c r="G6481" s="22"/>
      <c r="H6481" s="44"/>
      <c r="I6481" s="67"/>
      <c r="J6481" s="67"/>
      <c r="K6481" s="4"/>
      <c r="N6481" s="22"/>
      <c r="Q6481" s="22"/>
      <c r="T6481" s="22"/>
      <c r="W6481" s="22"/>
      <c r="Z6481" s="22"/>
      <c r="AC6481" s="22"/>
      <c r="AF6481" s="22"/>
      <c r="AI6481" s="22"/>
      <c r="AL6481" s="22"/>
      <c r="AO6481" s="22"/>
      <c r="AR6481" s="22"/>
      <c r="AU6481" s="22"/>
      <c r="AX6481" s="22"/>
      <c r="BA6481" s="22"/>
      <c r="BD6481" s="22"/>
    </row>
    <row r="6482" spans="2:56" x14ac:dyDescent="0.3">
      <c r="B6482" s="22"/>
      <c r="C6482" s="55"/>
      <c r="D6482" s="44"/>
      <c r="G6482" s="22"/>
      <c r="H6482" s="44"/>
      <c r="I6482" s="67"/>
      <c r="J6482" s="67"/>
      <c r="K6482" s="4"/>
      <c r="N6482" s="22"/>
      <c r="Q6482" s="22"/>
      <c r="T6482" s="22"/>
      <c r="W6482" s="22"/>
      <c r="Z6482" s="22"/>
      <c r="AC6482" s="22"/>
      <c r="AF6482" s="22"/>
      <c r="AI6482" s="22"/>
      <c r="AL6482" s="22"/>
      <c r="AO6482" s="22"/>
      <c r="AR6482" s="22"/>
      <c r="AU6482" s="22"/>
      <c r="AX6482" s="22"/>
      <c r="BA6482" s="22"/>
      <c r="BD6482" s="22"/>
    </row>
    <row r="6483" spans="2:56" x14ac:dyDescent="0.3">
      <c r="B6483" s="22"/>
      <c r="C6483" s="55"/>
      <c r="D6483" s="44"/>
      <c r="G6483" s="22"/>
      <c r="H6483" s="44"/>
      <c r="I6483" s="67"/>
      <c r="J6483" s="67"/>
      <c r="K6483" s="4"/>
      <c r="N6483" s="22"/>
      <c r="Q6483" s="22"/>
      <c r="T6483" s="22"/>
      <c r="W6483" s="22"/>
      <c r="Z6483" s="22"/>
      <c r="AC6483" s="22"/>
      <c r="AF6483" s="22"/>
      <c r="AI6483" s="22"/>
      <c r="AL6483" s="22"/>
      <c r="AO6483" s="22"/>
      <c r="AR6483" s="22"/>
      <c r="AU6483" s="22"/>
      <c r="AX6483" s="22"/>
      <c r="BA6483" s="22"/>
      <c r="BD6483" s="22"/>
    </row>
    <row r="6484" spans="2:56" x14ac:dyDescent="0.3">
      <c r="B6484" s="22"/>
      <c r="C6484" s="55"/>
      <c r="D6484" s="44"/>
      <c r="G6484" s="22"/>
      <c r="H6484" s="44"/>
      <c r="I6484" s="67"/>
      <c r="J6484" s="67"/>
      <c r="K6484" s="4"/>
      <c r="N6484" s="22"/>
      <c r="Q6484" s="22"/>
      <c r="T6484" s="22"/>
      <c r="W6484" s="22"/>
      <c r="Z6484" s="22"/>
      <c r="AC6484" s="22"/>
      <c r="AF6484" s="22"/>
      <c r="AI6484" s="22"/>
      <c r="AL6484" s="22"/>
      <c r="AO6484" s="22"/>
      <c r="AR6484" s="22"/>
      <c r="AU6484" s="22"/>
      <c r="AX6484" s="22"/>
      <c r="BA6484" s="22"/>
      <c r="BD6484" s="22"/>
    </row>
    <row r="6485" spans="2:56" x14ac:dyDescent="0.3">
      <c r="B6485" s="22"/>
      <c r="C6485" s="55"/>
      <c r="D6485" s="44"/>
      <c r="G6485" s="22"/>
      <c r="H6485" s="44"/>
      <c r="I6485" s="67"/>
      <c r="J6485" s="67"/>
      <c r="K6485" s="4"/>
      <c r="N6485" s="22"/>
      <c r="Q6485" s="22"/>
      <c r="T6485" s="22"/>
      <c r="W6485" s="22"/>
      <c r="Z6485" s="22"/>
      <c r="AC6485" s="22"/>
      <c r="AF6485" s="22"/>
      <c r="AI6485" s="22"/>
      <c r="AL6485" s="22"/>
      <c r="AO6485" s="22"/>
      <c r="AR6485" s="22"/>
      <c r="AU6485" s="22"/>
      <c r="AX6485" s="22"/>
      <c r="BA6485" s="22"/>
      <c r="BD6485" s="22"/>
    </row>
    <row r="6486" spans="2:56" x14ac:dyDescent="0.3">
      <c r="B6486" s="22"/>
      <c r="C6486" s="55"/>
      <c r="D6486" s="44"/>
      <c r="G6486" s="22"/>
      <c r="H6486" s="44"/>
      <c r="I6486" s="67"/>
      <c r="J6486" s="67"/>
      <c r="K6486" s="4"/>
      <c r="N6486" s="22"/>
      <c r="Q6486" s="22"/>
      <c r="T6486" s="22"/>
      <c r="W6486" s="22"/>
      <c r="Z6486" s="22"/>
      <c r="AC6486" s="22"/>
      <c r="AF6486" s="22"/>
      <c r="AI6486" s="22"/>
      <c r="AL6486" s="22"/>
      <c r="AO6486" s="22"/>
      <c r="AR6486" s="22"/>
      <c r="AU6486" s="22"/>
      <c r="AX6486" s="22"/>
      <c r="BA6486" s="22"/>
      <c r="BD6486" s="22"/>
    </row>
    <row r="6487" spans="2:56" x14ac:dyDescent="0.3">
      <c r="B6487" s="22"/>
      <c r="C6487" s="55"/>
      <c r="D6487" s="44"/>
      <c r="G6487" s="22"/>
      <c r="H6487" s="44"/>
      <c r="I6487" s="67"/>
      <c r="J6487" s="67"/>
      <c r="K6487" s="4"/>
      <c r="N6487" s="22"/>
      <c r="Q6487" s="22"/>
      <c r="T6487" s="22"/>
      <c r="W6487" s="22"/>
      <c r="Z6487" s="22"/>
      <c r="AC6487" s="22"/>
      <c r="AF6487" s="22"/>
      <c r="AI6487" s="22"/>
      <c r="AL6487" s="22"/>
      <c r="AO6487" s="22"/>
      <c r="AR6487" s="22"/>
      <c r="AU6487" s="22"/>
      <c r="AX6487" s="22"/>
      <c r="BA6487" s="22"/>
      <c r="BD6487" s="22"/>
    </row>
    <row r="6488" spans="2:56" x14ac:dyDescent="0.3">
      <c r="B6488" s="22"/>
      <c r="C6488" s="55"/>
      <c r="D6488" s="44"/>
      <c r="G6488" s="22"/>
      <c r="H6488" s="44"/>
      <c r="I6488" s="67"/>
      <c r="J6488" s="67"/>
      <c r="K6488" s="4"/>
      <c r="N6488" s="22"/>
      <c r="Q6488" s="22"/>
      <c r="T6488" s="22"/>
      <c r="W6488" s="22"/>
      <c r="Z6488" s="22"/>
      <c r="AC6488" s="22"/>
      <c r="AF6488" s="22"/>
      <c r="AI6488" s="22"/>
      <c r="AL6488" s="22"/>
      <c r="AO6488" s="22"/>
      <c r="AR6488" s="22"/>
      <c r="AU6488" s="22"/>
      <c r="AX6488" s="22"/>
      <c r="BA6488" s="22"/>
      <c r="BD6488" s="22"/>
    </row>
    <row r="6489" spans="2:56" x14ac:dyDescent="0.3">
      <c r="B6489" s="22"/>
      <c r="C6489" s="55"/>
      <c r="D6489" s="44"/>
      <c r="G6489" s="22"/>
      <c r="H6489" s="44"/>
      <c r="I6489" s="67"/>
      <c r="J6489" s="67"/>
      <c r="K6489" s="4"/>
      <c r="N6489" s="22"/>
      <c r="Q6489" s="22"/>
      <c r="T6489" s="22"/>
      <c r="W6489" s="22"/>
      <c r="Z6489" s="22"/>
      <c r="AC6489" s="22"/>
      <c r="AF6489" s="22"/>
      <c r="AI6489" s="22"/>
      <c r="AL6489" s="22"/>
      <c r="AO6489" s="22"/>
      <c r="AR6489" s="22"/>
      <c r="AU6489" s="22"/>
      <c r="AX6489" s="22"/>
      <c r="BA6489" s="22"/>
      <c r="BD6489" s="22"/>
    </row>
    <row r="6490" spans="2:56" x14ac:dyDescent="0.3">
      <c r="B6490" s="22"/>
      <c r="C6490" s="55"/>
      <c r="D6490" s="44"/>
      <c r="G6490" s="22"/>
      <c r="H6490" s="44"/>
      <c r="I6490" s="67"/>
      <c r="J6490" s="67"/>
      <c r="K6490" s="4"/>
      <c r="N6490" s="22"/>
      <c r="Q6490" s="22"/>
      <c r="T6490" s="22"/>
      <c r="W6490" s="22"/>
      <c r="Z6490" s="22"/>
      <c r="AC6490" s="22"/>
      <c r="AF6490" s="22"/>
      <c r="AI6490" s="22"/>
      <c r="AL6490" s="22"/>
      <c r="AO6490" s="22"/>
      <c r="AR6490" s="22"/>
      <c r="AU6490" s="22"/>
      <c r="AX6490" s="22"/>
      <c r="BA6490" s="22"/>
      <c r="BD6490" s="22"/>
    </row>
    <row r="6491" spans="2:56" x14ac:dyDescent="0.3">
      <c r="B6491" s="22"/>
      <c r="C6491" s="55"/>
      <c r="D6491" s="44"/>
      <c r="G6491" s="22"/>
      <c r="H6491" s="44"/>
      <c r="I6491" s="67"/>
      <c r="J6491" s="67"/>
      <c r="K6491" s="4"/>
      <c r="N6491" s="22"/>
      <c r="Q6491" s="22"/>
      <c r="T6491" s="22"/>
      <c r="W6491" s="22"/>
      <c r="Z6491" s="22"/>
      <c r="AC6491" s="22"/>
      <c r="AF6491" s="22"/>
      <c r="AI6491" s="22"/>
      <c r="AL6491" s="22"/>
      <c r="AO6491" s="22"/>
      <c r="AR6491" s="22"/>
      <c r="AU6491" s="22"/>
      <c r="AX6491" s="22"/>
      <c r="BA6491" s="22"/>
      <c r="BD6491" s="22"/>
    </row>
    <row r="6492" spans="2:56" x14ac:dyDescent="0.3">
      <c r="B6492" s="22"/>
      <c r="C6492" s="55"/>
      <c r="D6492" s="44"/>
      <c r="G6492" s="22"/>
      <c r="H6492" s="44"/>
      <c r="I6492" s="67"/>
      <c r="J6492" s="67"/>
      <c r="K6492" s="4"/>
      <c r="N6492" s="22"/>
      <c r="Q6492" s="22"/>
      <c r="T6492" s="22"/>
      <c r="W6492" s="22"/>
      <c r="Z6492" s="22"/>
      <c r="AC6492" s="22"/>
      <c r="AF6492" s="22"/>
      <c r="AI6492" s="22"/>
      <c r="AL6492" s="22"/>
      <c r="AO6492" s="22"/>
      <c r="AR6492" s="22"/>
      <c r="AU6492" s="22"/>
      <c r="AX6492" s="22"/>
      <c r="BA6492" s="22"/>
      <c r="BD6492" s="22"/>
    </row>
    <row r="6493" spans="2:56" x14ac:dyDescent="0.3">
      <c r="B6493" s="22"/>
      <c r="C6493" s="55"/>
      <c r="D6493" s="44"/>
      <c r="G6493" s="22"/>
      <c r="H6493" s="44"/>
      <c r="I6493" s="67"/>
      <c r="J6493" s="67"/>
      <c r="K6493" s="4"/>
      <c r="N6493" s="22"/>
      <c r="Q6493" s="22"/>
      <c r="T6493" s="22"/>
      <c r="W6493" s="22"/>
      <c r="Z6493" s="22"/>
      <c r="AC6493" s="22"/>
      <c r="AF6493" s="22"/>
      <c r="AI6493" s="22"/>
      <c r="AL6493" s="22"/>
      <c r="AO6493" s="22"/>
      <c r="AR6493" s="22"/>
      <c r="AU6493" s="22"/>
      <c r="AX6493" s="22"/>
      <c r="BA6493" s="22"/>
      <c r="BD6493" s="22"/>
    </row>
    <row r="6494" spans="2:56" x14ac:dyDescent="0.3">
      <c r="B6494" s="22"/>
      <c r="C6494" s="55"/>
      <c r="D6494" s="44"/>
      <c r="G6494" s="22"/>
      <c r="H6494" s="44"/>
      <c r="I6494" s="67"/>
      <c r="J6494" s="67"/>
      <c r="K6494" s="4"/>
      <c r="N6494" s="22"/>
      <c r="Q6494" s="22"/>
      <c r="T6494" s="22"/>
      <c r="W6494" s="22"/>
      <c r="Z6494" s="22"/>
      <c r="AC6494" s="22"/>
      <c r="AF6494" s="22"/>
      <c r="AI6494" s="22"/>
      <c r="AL6494" s="22"/>
      <c r="AO6494" s="22"/>
      <c r="AR6494" s="22"/>
      <c r="AU6494" s="22"/>
      <c r="AX6494" s="22"/>
      <c r="BA6494" s="22"/>
      <c r="BD6494" s="22"/>
    </row>
    <row r="6495" spans="2:56" x14ac:dyDescent="0.3">
      <c r="B6495" s="22"/>
      <c r="C6495" s="55"/>
      <c r="D6495" s="44"/>
      <c r="G6495" s="22"/>
      <c r="H6495" s="44"/>
      <c r="I6495" s="67"/>
      <c r="J6495" s="67"/>
      <c r="K6495" s="4"/>
      <c r="N6495" s="22"/>
      <c r="Q6495" s="22"/>
      <c r="T6495" s="22"/>
      <c r="W6495" s="22"/>
      <c r="Z6495" s="22"/>
      <c r="AC6495" s="22"/>
      <c r="AF6495" s="22"/>
      <c r="AI6495" s="22"/>
      <c r="AL6495" s="22"/>
      <c r="AO6495" s="22"/>
      <c r="AR6495" s="22"/>
      <c r="AU6495" s="22"/>
      <c r="AX6495" s="22"/>
      <c r="BA6495" s="22"/>
      <c r="BD6495" s="22"/>
    </row>
    <row r="6496" spans="2:56" x14ac:dyDescent="0.3">
      <c r="B6496" s="22"/>
      <c r="C6496" s="55"/>
      <c r="D6496" s="44"/>
      <c r="G6496" s="22"/>
      <c r="H6496" s="44"/>
      <c r="I6496" s="67"/>
      <c r="J6496" s="67"/>
      <c r="K6496" s="4"/>
      <c r="N6496" s="22"/>
      <c r="Q6496" s="22"/>
      <c r="T6496" s="22"/>
      <c r="W6496" s="22"/>
      <c r="Z6496" s="22"/>
      <c r="AC6496" s="22"/>
      <c r="AF6496" s="22"/>
      <c r="AI6496" s="22"/>
      <c r="AL6496" s="22"/>
      <c r="AO6496" s="22"/>
      <c r="AR6496" s="22"/>
      <c r="AU6496" s="22"/>
      <c r="AX6496" s="22"/>
      <c r="BA6496" s="22"/>
      <c r="BD6496" s="22"/>
    </row>
    <row r="6497" spans="2:56" x14ac:dyDescent="0.3">
      <c r="B6497" s="22"/>
      <c r="C6497" s="55"/>
      <c r="D6497" s="44"/>
      <c r="G6497" s="22"/>
      <c r="H6497" s="44"/>
      <c r="I6497" s="67"/>
      <c r="J6497" s="67"/>
      <c r="K6497" s="4"/>
      <c r="N6497" s="22"/>
      <c r="Q6497" s="22"/>
      <c r="T6497" s="22"/>
      <c r="W6497" s="22"/>
      <c r="Z6497" s="22"/>
      <c r="AC6497" s="22"/>
      <c r="AF6497" s="22"/>
      <c r="AI6497" s="22"/>
      <c r="AL6497" s="22"/>
      <c r="AO6497" s="22"/>
      <c r="AR6497" s="22"/>
      <c r="AU6497" s="22"/>
      <c r="AX6497" s="22"/>
      <c r="BA6497" s="22"/>
      <c r="BD6497" s="22"/>
    </row>
    <row r="6498" spans="2:56" x14ac:dyDescent="0.3">
      <c r="B6498" s="22"/>
      <c r="C6498" s="55"/>
      <c r="D6498" s="44"/>
      <c r="G6498" s="22"/>
      <c r="H6498" s="44"/>
      <c r="I6498" s="67"/>
      <c r="J6498" s="67"/>
      <c r="K6498" s="4"/>
      <c r="N6498" s="22"/>
      <c r="Q6498" s="22"/>
      <c r="T6498" s="22"/>
      <c r="W6498" s="22"/>
      <c r="Z6498" s="22"/>
      <c r="AC6498" s="22"/>
      <c r="AF6498" s="22"/>
      <c r="AI6498" s="22"/>
      <c r="AL6498" s="22"/>
      <c r="AO6498" s="22"/>
      <c r="AR6498" s="22"/>
      <c r="AU6498" s="22"/>
      <c r="AX6498" s="22"/>
      <c r="BA6498" s="22"/>
      <c r="BD6498" s="22"/>
    </row>
    <row r="6499" spans="2:56" x14ac:dyDescent="0.3">
      <c r="B6499" s="22"/>
      <c r="C6499" s="55"/>
      <c r="D6499" s="44"/>
      <c r="G6499" s="22"/>
      <c r="H6499" s="44"/>
      <c r="I6499" s="67"/>
      <c r="J6499" s="67"/>
      <c r="K6499" s="4"/>
      <c r="N6499" s="22"/>
      <c r="Q6499" s="22"/>
      <c r="T6499" s="22"/>
      <c r="W6499" s="22"/>
      <c r="Z6499" s="22"/>
      <c r="AC6499" s="22"/>
      <c r="AF6499" s="22"/>
      <c r="AI6499" s="22"/>
      <c r="AL6499" s="22"/>
      <c r="AO6499" s="22"/>
      <c r="AR6499" s="22"/>
      <c r="AU6499" s="22"/>
      <c r="AX6499" s="22"/>
      <c r="BA6499" s="22"/>
      <c r="BD6499" s="22"/>
    </row>
    <row r="6500" spans="2:56" x14ac:dyDescent="0.3">
      <c r="B6500" s="22"/>
      <c r="C6500" s="55"/>
      <c r="D6500" s="44"/>
      <c r="G6500" s="22"/>
      <c r="H6500" s="44"/>
      <c r="I6500" s="67"/>
      <c r="J6500" s="67"/>
      <c r="K6500" s="4"/>
      <c r="N6500" s="22"/>
      <c r="Q6500" s="22"/>
      <c r="T6500" s="22"/>
      <c r="W6500" s="22"/>
      <c r="Z6500" s="22"/>
      <c r="AC6500" s="22"/>
      <c r="AF6500" s="22"/>
      <c r="AI6500" s="22"/>
      <c r="AL6500" s="22"/>
      <c r="AO6500" s="22"/>
      <c r="AR6500" s="22"/>
      <c r="AU6500" s="22"/>
      <c r="AX6500" s="22"/>
      <c r="BA6500" s="22"/>
      <c r="BD6500" s="22"/>
    </row>
    <row r="6501" spans="2:56" x14ac:dyDescent="0.3">
      <c r="B6501" s="22"/>
      <c r="C6501" s="55"/>
      <c r="D6501" s="44"/>
      <c r="G6501" s="22"/>
      <c r="H6501" s="44"/>
      <c r="I6501" s="67"/>
      <c r="J6501" s="67"/>
      <c r="K6501" s="4"/>
      <c r="N6501" s="22"/>
      <c r="Q6501" s="22"/>
      <c r="T6501" s="22"/>
      <c r="W6501" s="22"/>
      <c r="Z6501" s="22"/>
      <c r="AC6501" s="22"/>
      <c r="AF6501" s="22"/>
      <c r="AI6501" s="22"/>
      <c r="AL6501" s="22"/>
      <c r="AO6501" s="22"/>
      <c r="AR6501" s="22"/>
      <c r="AU6501" s="22"/>
      <c r="AX6501" s="22"/>
      <c r="BA6501" s="22"/>
      <c r="BD6501" s="22"/>
    </row>
    <row r="6502" spans="2:56" x14ac:dyDescent="0.3">
      <c r="B6502" s="22"/>
      <c r="C6502" s="55"/>
      <c r="D6502" s="44"/>
      <c r="G6502" s="22"/>
      <c r="H6502" s="44"/>
      <c r="I6502" s="67"/>
      <c r="J6502" s="67"/>
      <c r="K6502" s="4"/>
      <c r="N6502" s="22"/>
      <c r="Q6502" s="22"/>
      <c r="T6502" s="22"/>
      <c r="W6502" s="22"/>
      <c r="Z6502" s="22"/>
      <c r="AC6502" s="22"/>
      <c r="AF6502" s="22"/>
      <c r="AI6502" s="22"/>
      <c r="AL6502" s="22"/>
      <c r="AO6502" s="22"/>
      <c r="AR6502" s="22"/>
      <c r="AU6502" s="22"/>
      <c r="AX6502" s="22"/>
      <c r="BA6502" s="22"/>
      <c r="BD6502" s="22"/>
    </row>
    <row r="6503" spans="2:56" x14ac:dyDescent="0.3">
      <c r="B6503" s="22"/>
      <c r="C6503" s="55"/>
      <c r="D6503" s="44"/>
      <c r="G6503" s="22"/>
      <c r="H6503" s="44"/>
      <c r="I6503" s="67"/>
      <c r="J6503" s="67"/>
      <c r="K6503" s="4"/>
      <c r="N6503" s="22"/>
      <c r="Q6503" s="22"/>
      <c r="T6503" s="22"/>
      <c r="W6503" s="22"/>
      <c r="Z6503" s="22"/>
      <c r="AC6503" s="22"/>
      <c r="AF6503" s="22"/>
      <c r="AI6503" s="22"/>
      <c r="AL6503" s="22"/>
      <c r="AO6503" s="22"/>
      <c r="AR6503" s="22"/>
      <c r="AU6503" s="22"/>
      <c r="AX6503" s="22"/>
      <c r="BA6503" s="22"/>
      <c r="BD6503" s="22"/>
    </row>
    <row r="6504" spans="2:56" x14ac:dyDescent="0.3">
      <c r="B6504" s="22"/>
      <c r="C6504" s="55"/>
      <c r="D6504" s="44"/>
      <c r="G6504" s="22"/>
      <c r="H6504" s="44"/>
      <c r="I6504" s="67"/>
      <c r="J6504" s="67"/>
      <c r="K6504" s="4"/>
      <c r="N6504" s="22"/>
      <c r="Q6504" s="22"/>
      <c r="T6504" s="22"/>
      <c r="W6504" s="22"/>
      <c r="Z6504" s="22"/>
      <c r="AC6504" s="22"/>
      <c r="AF6504" s="22"/>
      <c r="AI6504" s="22"/>
      <c r="AL6504" s="22"/>
      <c r="AO6504" s="22"/>
      <c r="AR6504" s="22"/>
      <c r="AU6504" s="22"/>
      <c r="AX6504" s="22"/>
      <c r="BA6504" s="22"/>
      <c r="BD6504" s="22"/>
    </row>
    <row r="6505" spans="2:56" x14ac:dyDescent="0.3">
      <c r="B6505" s="22"/>
      <c r="C6505" s="55"/>
      <c r="D6505" s="44"/>
      <c r="G6505" s="22"/>
      <c r="H6505" s="44"/>
      <c r="I6505" s="67"/>
      <c r="J6505" s="67"/>
      <c r="K6505" s="4"/>
      <c r="N6505" s="22"/>
      <c r="Q6505" s="22"/>
      <c r="T6505" s="22"/>
      <c r="W6505" s="22"/>
      <c r="Z6505" s="22"/>
      <c r="AC6505" s="22"/>
      <c r="AF6505" s="22"/>
      <c r="AI6505" s="22"/>
      <c r="AL6505" s="22"/>
      <c r="AO6505" s="22"/>
      <c r="AR6505" s="22"/>
      <c r="AU6505" s="22"/>
      <c r="AX6505" s="22"/>
      <c r="BA6505" s="22"/>
      <c r="BD6505" s="22"/>
    </row>
    <row r="6506" spans="2:56" x14ac:dyDescent="0.3">
      <c r="B6506" s="22"/>
      <c r="C6506" s="55"/>
      <c r="D6506" s="44"/>
      <c r="G6506" s="22"/>
      <c r="H6506" s="44"/>
      <c r="I6506" s="67"/>
      <c r="J6506" s="67"/>
      <c r="K6506" s="4"/>
      <c r="N6506" s="22"/>
      <c r="Q6506" s="22"/>
      <c r="T6506" s="22"/>
      <c r="W6506" s="22"/>
      <c r="Z6506" s="22"/>
      <c r="AC6506" s="22"/>
      <c r="AF6506" s="22"/>
      <c r="AI6506" s="22"/>
      <c r="AL6506" s="22"/>
      <c r="AO6506" s="22"/>
      <c r="AR6506" s="22"/>
      <c r="AU6506" s="22"/>
      <c r="AX6506" s="22"/>
      <c r="BA6506" s="22"/>
      <c r="BD6506" s="22"/>
    </row>
    <row r="6507" spans="2:56" x14ac:dyDescent="0.3">
      <c r="B6507" s="22"/>
      <c r="C6507" s="55"/>
      <c r="D6507" s="44"/>
      <c r="G6507" s="22"/>
      <c r="H6507" s="44"/>
      <c r="I6507" s="67"/>
      <c r="J6507" s="67"/>
      <c r="K6507" s="4"/>
      <c r="N6507" s="22"/>
      <c r="Q6507" s="22"/>
      <c r="T6507" s="22"/>
      <c r="W6507" s="22"/>
      <c r="Z6507" s="22"/>
      <c r="AC6507" s="22"/>
      <c r="AF6507" s="22"/>
      <c r="AI6507" s="22"/>
      <c r="AL6507" s="22"/>
      <c r="AO6507" s="22"/>
      <c r="AR6507" s="22"/>
      <c r="AU6507" s="22"/>
      <c r="AX6507" s="22"/>
      <c r="BA6507" s="22"/>
      <c r="BD6507" s="22"/>
    </row>
    <row r="6508" spans="2:56" x14ac:dyDescent="0.3">
      <c r="B6508" s="22"/>
      <c r="C6508" s="55"/>
      <c r="D6508" s="44"/>
      <c r="G6508" s="22"/>
      <c r="H6508" s="44"/>
      <c r="I6508" s="67"/>
      <c r="J6508" s="67"/>
      <c r="K6508" s="4"/>
      <c r="N6508" s="22"/>
      <c r="Q6508" s="22"/>
      <c r="T6508" s="22"/>
      <c r="W6508" s="22"/>
      <c r="Z6508" s="22"/>
      <c r="AC6508" s="22"/>
      <c r="AF6508" s="22"/>
      <c r="AI6508" s="22"/>
      <c r="AL6508" s="22"/>
      <c r="AO6508" s="22"/>
      <c r="AR6508" s="22"/>
      <c r="AU6508" s="22"/>
      <c r="AX6508" s="22"/>
      <c r="BA6508" s="22"/>
      <c r="BD6508" s="22"/>
    </row>
    <row r="6509" spans="2:56" x14ac:dyDescent="0.3">
      <c r="B6509" s="22"/>
      <c r="C6509" s="55"/>
      <c r="D6509" s="44"/>
      <c r="G6509" s="22"/>
      <c r="H6509" s="44"/>
      <c r="I6509" s="67"/>
      <c r="J6509" s="67"/>
      <c r="K6509" s="4"/>
      <c r="N6509" s="22"/>
      <c r="Q6509" s="22"/>
      <c r="T6509" s="22"/>
      <c r="W6509" s="22"/>
      <c r="Z6509" s="22"/>
      <c r="AC6509" s="22"/>
      <c r="AF6509" s="22"/>
      <c r="AI6509" s="22"/>
      <c r="AL6509" s="22"/>
      <c r="AO6509" s="22"/>
      <c r="AR6509" s="22"/>
      <c r="AU6509" s="22"/>
      <c r="AX6509" s="22"/>
      <c r="BA6509" s="22"/>
      <c r="BD6509" s="22"/>
    </row>
    <row r="6510" spans="2:56" x14ac:dyDescent="0.3">
      <c r="B6510" s="22"/>
      <c r="C6510" s="55"/>
      <c r="D6510" s="44"/>
      <c r="G6510" s="22"/>
      <c r="H6510" s="44"/>
      <c r="I6510" s="67"/>
      <c r="J6510" s="67"/>
      <c r="K6510" s="4"/>
      <c r="N6510" s="22"/>
      <c r="Q6510" s="22"/>
      <c r="T6510" s="22"/>
      <c r="W6510" s="22"/>
      <c r="Z6510" s="22"/>
      <c r="AC6510" s="22"/>
      <c r="AF6510" s="22"/>
      <c r="AI6510" s="22"/>
      <c r="AL6510" s="22"/>
      <c r="AO6510" s="22"/>
      <c r="AR6510" s="22"/>
      <c r="AU6510" s="22"/>
      <c r="AX6510" s="22"/>
      <c r="BA6510" s="22"/>
      <c r="BD6510" s="22"/>
    </row>
    <row r="6511" spans="2:56" x14ac:dyDescent="0.3">
      <c r="B6511" s="22"/>
      <c r="C6511" s="55"/>
      <c r="D6511" s="44"/>
      <c r="G6511" s="22"/>
      <c r="H6511" s="44"/>
      <c r="I6511" s="67"/>
      <c r="J6511" s="67"/>
      <c r="K6511" s="4"/>
      <c r="N6511" s="22"/>
      <c r="Q6511" s="22"/>
      <c r="T6511" s="22"/>
      <c r="W6511" s="22"/>
      <c r="Z6511" s="22"/>
      <c r="AC6511" s="22"/>
      <c r="AF6511" s="22"/>
      <c r="AI6511" s="22"/>
      <c r="AL6511" s="22"/>
      <c r="AO6511" s="22"/>
      <c r="AR6511" s="22"/>
      <c r="AU6511" s="22"/>
      <c r="AX6511" s="22"/>
      <c r="BA6511" s="22"/>
      <c r="BD6511" s="22"/>
    </row>
    <row r="6512" spans="2:56" x14ac:dyDescent="0.3">
      <c r="B6512" s="22"/>
      <c r="C6512" s="55"/>
      <c r="D6512" s="44"/>
      <c r="G6512" s="22"/>
      <c r="H6512" s="44"/>
      <c r="I6512" s="67"/>
      <c r="J6512" s="67"/>
      <c r="K6512" s="4"/>
      <c r="N6512" s="22"/>
      <c r="Q6512" s="22"/>
      <c r="T6512" s="22"/>
      <c r="W6512" s="22"/>
      <c r="Z6512" s="22"/>
      <c r="AC6512" s="22"/>
      <c r="AF6512" s="22"/>
      <c r="AI6512" s="22"/>
      <c r="AL6512" s="22"/>
      <c r="AO6512" s="22"/>
      <c r="AR6512" s="22"/>
      <c r="AU6512" s="22"/>
      <c r="AX6512" s="22"/>
      <c r="BA6512" s="22"/>
      <c r="BD6512" s="22"/>
    </row>
    <row r="6513" spans="2:56" x14ac:dyDescent="0.3">
      <c r="B6513" s="22"/>
      <c r="C6513" s="55"/>
      <c r="D6513" s="44"/>
      <c r="G6513" s="22"/>
      <c r="H6513" s="44"/>
      <c r="I6513" s="67"/>
      <c r="J6513" s="67"/>
      <c r="K6513" s="4"/>
      <c r="N6513" s="22"/>
      <c r="Q6513" s="22"/>
      <c r="T6513" s="22"/>
      <c r="W6513" s="22"/>
      <c r="Z6513" s="22"/>
      <c r="AC6513" s="22"/>
      <c r="AF6513" s="22"/>
      <c r="AI6513" s="22"/>
      <c r="AL6513" s="22"/>
      <c r="AO6513" s="22"/>
      <c r="AR6513" s="22"/>
      <c r="AU6513" s="22"/>
      <c r="AX6513" s="22"/>
      <c r="BA6513" s="22"/>
      <c r="BD6513" s="22"/>
    </row>
    <row r="6514" spans="2:56" x14ac:dyDescent="0.3">
      <c r="B6514" s="22"/>
      <c r="C6514" s="55"/>
      <c r="D6514" s="44"/>
      <c r="G6514" s="22"/>
      <c r="H6514" s="44"/>
      <c r="I6514" s="67"/>
      <c r="J6514" s="67"/>
      <c r="K6514" s="4"/>
      <c r="N6514" s="22"/>
      <c r="Q6514" s="22"/>
      <c r="T6514" s="22"/>
      <c r="W6514" s="22"/>
      <c r="Z6514" s="22"/>
      <c r="AC6514" s="22"/>
      <c r="AF6514" s="22"/>
      <c r="AI6514" s="22"/>
      <c r="AL6514" s="22"/>
      <c r="AO6514" s="22"/>
      <c r="AR6514" s="22"/>
      <c r="AU6514" s="22"/>
      <c r="AX6514" s="22"/>
      <c r="BA6514" s="22"/>
      <c r="BD6514" s="22"/>
    </row>
    <row r="6515" spans="2:56" x14ac:dyDescent="0.3">
      <c r="B6515" s="22"/>
      <c r="C6515" s="55"/>
      <c r="D6515" s="44"/>
      <c r="G6515" s="22"/>
      <c r="H6515" s="44"/>
      <c r="I6515" s="67"/>
      <c r="J6515" s="67"/>
      <c r="K6515" s="4"/>
      <c r="N6515" s="22"/>
      <c r="Q6515" s="22"/>
      <c r="T6515" s="22"/>
      <c r="W6515" s="22"/>
      <c r="Z6515" s="22"/>
      <c r="AC6515" s="22"/>
      <c r="AF6515" s="22"/>
      <c r="AI6515" s="22"/>
      <c r="AL6515" s="22"/>
      <c r="AO6515" s="22"/>
      <c r="AR6515" s="22"/>
      <c r="AU6515" s="22"/>
      <c r="AX6515" s="22"/>
      <c r="BA6515" s="22"/>
      <c r="BD6515" s="22"/>
    </row>
    <row r="6516" spans="2:56" x14ac:dyDescent="0.3">
      <c r="B6516" s="22"/>
      <c r="C6516" s="55"/>
      <c r="D6516" s="44"/>
      <c r="G6516" s="22"/>
      <c r="H6516" s="44"/>
      <c r="I6516" s="67"/>
      <c r="J6516" s="67"/>
      <c r="K6516" s="4"/>
      <c r="N6516" s="22"/>
      <c r="Q6516" s="22"/>
      <c r="T6516" s="22"/>
      <c r="W6516" s="22"/>
      <c r="Z6516" s="22"/>
      <c r="AC6516" s="22"/>
      <c r="AF6516" s="22"/>
      <c r="AI6516" s="22"/>
      <c r="AL6516" s="22"/>
      <c r="AO6516" s="22"/>
      <c r="AR6516" s="22"/>
      <c r="AU6516" s="22"/>
      <c r="AX6516" s="22"/>
      <c r="BA6516" s="22"/>
      <c r="BD6516" s="22"/>
    </row>
    <row r="6517" spans="2:56" x14ac:dyDescent="0.3">
      <c r="B6517" s="22"/>
      <c r="C6517" s="55"/>
      <c r="D6517" s="44"/>
      <c r="G6517" s="22"/>
      <c r="H6517" s="44"/>
      <c r="I6517" s="67"/>
      <c r="J6517" s="67"/>
      <c r="K6517" s="4"/>
      <c r="N6517" s="22"/>
      <c r="Q6517" s="22"/>
      <c r="T6517" s="22"/>
      <c r="W6517" s="22"/>
      <c r="Z6517" s="22"/>
      <c r="AC6517" s="22"/>
      <c r="AF6517" s="22"/>
      <c r="AI6517" s="22"/>
      <c r="AL6517" s="22"/>
      <c r="AO6517" s="22"/>
      <c r="AR6517" s="22"/>
      <c r="AU6517" s="22"/>
      <c r="AX6517" s="22"/>
      <c r="BA6517" s="22"/>
      <c r="BD6517" s="22"/>
    </row>
    <row r="6518" spans="2:56" x14ac:dyDescent="0.3">
      <c r="B6518" s="22"/>
      <c r="C6518" s="55"/>
      <c r="D6518" s="44"/>
      <c r="G6518" s="22"/>
      <c r="H6518" s="44"/>
      <c r="I6518" s="67"/>
      <c r="J6518" s="67"/>
      <c r="K6518" s="4"/>
      <c r="N6518" s="22"/>
      <c r="Q6518" s="22"/>
      <c r="T6518" s="22"/>
      <c r="W6518" s="22"/>
      <c r="Z6518" s="22"/>
      <c r="AC6518" s="22"/>
      <c r="AF6518" s="22"/>
      <c r="AI6518" s="22"/>
      <c r="AL6518" s="22"/>
      <c r="AO6518" s="22"/>
      <c r="AR6518" s="22"/>
      <c r="AU6518" s="22"/>
      <c r="AX6518" s="22"/>
      <c r="BA6518" s="22"/>
      <c r="BD6518" s="22"/>
    </row>
    <row r="6519" spans="2:56" x14ac:dyDescent="0.3">
      <c r="B6519" s="22"/>
      <c r="C6519" s="55"/>
      <c r="D6519" s="44"/>
      <c r="G6519" s="22"/>
      <c r="H6519" s="44"/>
      <c r="I6519" s="67"/>
      <c r="J6519" s="67"/>
      <c r="K6519" s="4"/>
      <c r="N6519" s="22"/>
      <c r="Q6519" s="22"/>
      <c r="T6519" s="22"/>
      <c r="W6519" s="22"/>
      <c r="Z6519" s="22"/>
      <c r="AC6519" s="22"/>
      <c r="AF6519" s="22"/>
      <c r="AI6519" s="22"/>
      <c r="AL6519" s="22"/>
      <c r="AO6519" s="22"/>
      <c r="AR6519" s="22"/>
      <c r="AU6519" s="22"/>
      <c r="AX6519" s="22"/>
      <c r="BA6519" s="22"/>
      <c r="BD6519" s="22"/>
    </row>
    <row r="6520" spans="2:56" x14ac:dyDescent="0.3">
      <c r="B6520" s="22"/>
      <c r="C6520" s="55"/>
      <c r="D6520" s="44"/>
      <c r="G6520" s="22"/>
      <c r="H6520" s="44"/>
      <c r="I6520" s="67"/>
      <c r="J6520" s="67"/>
      <c r="K6520" s="4"/>
      <c r="N6520" s="22"/>
      <c r="Q6520" s="22"/>
      <c r="T6520" s="22"/>
      <c r="W6520" s="22"/>
      <c r="Z6520" s="22"/>
      <c r="AC6520" s="22"/>
      <c r="AF6520" s="22"/>
      <c r="AI6520" s="22"/>
      <c r="AL6520" s="22"/>
      <c r="AO6520" s="22"/>
      <c r="AR6520" s="22"/>
      <c r="AU6520" s="22"/>
      <c r="AX6520" s="22"/>
      <c r="BA6520" s="22"/>
      <c r="BD6520" s="22"/>
    </row>
    <row r="6521" spans="2:56" x14ac:dyDescent="0.3">
      <c r="B6521" s="22"/>
      <c r="C6521" s="55"/>
      <c r="D6521" s="44"/>
      <c r="G6521" s="22"/>
      <c r="H6521" s="44"/>
      <c r="I6521" s="67"/>
      <c r="J6521" s="67"/>
      <c r="K6521" s="4"/>
      <c r="N6521" s="22"/>
      <c r="Q6521" s="22"/>
      <c r="T6521" s="22"/>
      <c r="W6521" s="22"/>
      <c r="Z6521" s="22"/>
      <c r="AC6521" s="22"/>
      <c r="AF6521" s="22"/>
      <c r="AI6521" s="22"/>
      <c r="AL6521" s="22"/>
      <c r="AO6521" s="22"/>
      <c r="AR6521" s="22"/>
      <c r="AU6521" s="22"/>
      <c r="AX6521" s="22"/>
      <c r="BA6521" s="22"/>
      <c r="BD6521" s="22"/>
    </row>
    <row r="6522" spans="2:56" x14ac:dyDescent="0.3">
      <c r="B6522" s="22"/>
      <c r="C6522" s="55"/>
      <c r="D6522" s="44"/>
      <c r="G6522" s="22"/>
      <c r="H6522" s="44"/>
      <c r="I6522" s="67"/>
      <c r="J6522" s="67"/>
      <c r="K6522" s="4"/>
      <c r="N6522" s="22"/>
      <c r="Q6522" s="22"/>
      <c r="T6522" s="22"/>
      <c r="W6522" s="22"/>
      <c r="Z6522" s="22"/>
      <c r="AC6522" s="22"/>
      <c r="AF6522" s="22"/>
      <c r="AI6522" s="22"/>
      <c r="AL6522" s="22"/>
      <c r="AO6522" s="22"/>
      <c r="AR6522" s="22"/>
      <c r="AU6522" s="22"/>
      <c r="AX6522" s="22"/>
      <c r="BA6522" s="22"/>
      <c r="BD6522" s="22"/>
    </row>
    <row r="6523" spans="2:56" x14ac:dyDescent="0.3">
      <c r="B6523" s="22"/>
      <c r="C6523" s="55"/>
      <c r="D6523" s="44"/>
      <c r="G6523" s="22"/>
      <c r="H6523" s="44"/>
      <c r="I6523" s="67"/>
      <c r="J6523" s="67"/>
      <c r="K6523" s="4"/>
      <c r="N6523" s="22"/>
      <c r="Q6523" s="22"/>
      <c r="T6523" s="22"/>
      <c r="W6523" s="22"/>
      <c r="Z6523" s="22"/>
      <c r="AC6523" s="22"/>
      <c r="AF6523" s="22"/>
      <c r="AI6523" s="22"/>
      <c r="AL6523" s="22"/>
      <c r="AO6523" s="22"/>
      <c r="AR6523" s="22"/>
      <c r="AU6523" s="22"/>
      <c r="AX6523" s="22"/>
      <c r="BA6523" s="22"/>
      <c r="BD6523" s="22"/>
    </row>
    <row r="6524" spans="2:56" x14ac:dyDescent="0.3">
      <c r="B6524" s="22"/>
      <c r="C6524" s="55"/>
      <c r="D6524" s="44"/>
      <c r="G6524" s="22"/>
      <c r="H6524" s="44"/>
      <c r="I6524" s="67"/>
      <c r="J6524" s="67"/>
      <c r="K6524" s="4"/>
      <c r="N6524" s="22"/>
      <c r="Q6524" s="22"/>
      <c r="T6524" s="22"/>
      <c r="W6524" s="22"/>
      <c r="Z6524" s="22"/>
      <c r="AC6524" s="22"/>
      <c r="AF6524" s="22"/>
      <c r="AI6524" s="22"/>
      <c r="AL6524" s="22"/>
      <c r="AO6524" s="22"/>
      <c r="AR6524" s="22"/>
      <c r="AU6524" s="22"/>
      <c r="AX6524" s="22"/>
      <c r="BA6524" s="22"/>
      <c r="BD6524" s="22"/>
    </row>
    <row r="6525" spans="2:56" x14ac:dyDescent="0.3">
      <c r="B6525" s="22"/>
      <c r="C6525" s="55"/>
      <c r="D6525" s="44"/>
      <c r="G6525" s="22"/>
      <c r="H6525" s="44"/>
      <c r="I6525" s="67"/>
      <c r="J6525" s="67"/>
      <c r="K6525" s="4"/>
      <c r="N6525" s="22"/>
      <c r="Q6525" s="22"/>
      <c r="T6525" s="22"/>
      <c r="W6525" s="22"/>
      <c r="Z6525" s="22"/>
      <c r="AC6525" s="22"/>
      <c r="AF6525" s="22"/>
      <c r="AI6525" s="22"/>
      <c r="AL6525" s="22"/>
      <c r="AO6525" s="22"/>
      <c r="AR6525" s="22"/>
      <c r="AU6525" s="22"/>
      <c r="AX6525" s="22"/>
      <c r="BA6525" s="22"/>
      <c r="BD6525" s="22"/>
    </row>
    <row r="6526" spans="2:56" x14ac:dyDescent="0.3">
      <c r="B6526" s="22"/>
      <c r="C6526" s="55"/>
      <c r="D6526" s="44"/>
      <c r="G6526" s="22"/>
      <c r="H6526" s="44"/>
      <c r="I6526" s="67"/>
      <c r="J6526" s="67"/>
      <c r="K6526" s="4"/>
      <c r="N6526" s="22"/>
      <c r="Q6526" s="22"/>
      <c r="T6526" s="22"/>
      <c r="W6526" s="22"/>
      <c r="Z6526" s="22"/>
      <c r="AC6526" s="22"/>
      <c r="AF6526" s="22"/>
      <c r="AI6526" s="22"/>
      <c r="AL6526" s="22"/>
      <c r="AO6526" s="22"/>
      <c r="AR6526" s="22"/>
      <c r="AU6526" s="22"/>
      <c r="AX6526" s="22"/>
      <c r="BA6526" s="22"/>
      <c r="BD6526" s="22"/>
    </row>
    <row r="6527" spans="2:56" x14ac:dyDescent="0.3">
      <c r="B6527" s="22"/>
      <c r="C6527" s="55"/>
      <c r="D6527" s="44"/>
      <c r="G6527" s="22"/>
      <c r="H6527" s="44"/>
      <c r="I6527" s="67"/>
      <c r="J6527" s="67"/>
      <c r="K6527" s="4"/>
      <c r="N6527" s="22"/>
      <c r="Q6527" s="22"/>
      <c r="T6527" s="22"/>
      <c r="W6527" s="22"/>
      <c r="Z6527" s="22"/>
      <c r="AC6527" s="22"/>
      <c r="AF6527" s="22"/>
      <c r="AI6527" s="22"/>
      <c r="AL6527" s="22"/>
      <c r="AO6527" s="22"/>
      <c r="AR6527" s="22"/>
      <c r="AU6527" s="22"/>
      <c r="AX6527" s="22"/>
      <c r="BA6527" s="22"/>
      <c r="BD6527" s="22"/>
    </row>
    <row r="6528" spans="2:56" x14ac:dyDescent="0.3">
      <c r="B6528" s="22"/>
      <c r="C6528" s="55"/>
      <c r="D6528" s="44"/>
      <c r="G6528" s="22"/>
      <c r="H6528" s="44"/>
      <c r="I6528" s="67"/>
      <c r="J6528" s="67"/>
      <c r="K6528" s="4"/>
      <c r="N6528" s="22"/>
      <c r="Q6528" s="22"/>
      <c r="T6528" s="22"/>
      <c r="W6528" s="22"/>
      <c r="Z6528" s="22"/>
      <c r="AC6528" s="22"/>
      <c r="AF6528" s="22"/>
      <c r="AI6528" s="22"/>
      <c r="AL6528" s="22"/>
      <c r="AO6528" s="22"/>
      <c r="AR6528" s="22"/>
      <c r="AU6528" s="22"/>
      <c r="AX6528" s="22"/>
      <c r="BA6528" s="22"/>
      <c r="BD6528" s="22"/>
    </row>
    <row r="6529" spans="2:56" x14ac:dyDescent="0.3">
      <c r="B6529" s="22"/>
      <c r="C6529" s="55"/>
      <c r="D6529" s="44"/>
      <c r="G6529" s="22"/>
      <c r="H6529" s="44"/>
      <c r="I6529" s="67"/>
      <c r="J6529" s="67"/>
      <c r="K6529" s="4"/>
      <c r="N6529" s="22"/>
      <c r="Q6529" s="22"/>
      <c r="T6529" s="22"/>
      <c r="W6529" s="22"/>
      <c r="Z6529" s="22"/>
      <c r="AC6529" s="22"/>
      <c r="AF6529" s="22"/>
      <c r="AI6529" s="22"/>
      <c r="AL6529" s="22"/>
      <c r="AO6529" s="22"/>
      <c r="AR6529" s="22"/>
      <c r="AU6529" s="22"/>
      <c r="AX6529" s="22"/>
      <c r="BA6529" s="22"/>
      <c r="BD6529" s="22"/>
    </row>
    <row r="6530" spans="2:56" x14ac:dyDescent="0.3">
      <c r="B6530" s="22"/>
      <c r="C6530" s="55"/>
      <c r="D6530" s="44"/>
      <c r="G6530" s="22"/>
      <c r="H6530" s="44"/>
      <c r="I6530" s="67"/>
      <c r="J6530" s="67"/>
      <c r="K6530" s="4"/>
      <c r="N6530" s="22"/>
      <c r="Q6530" s="22"/>
      <c r="T6530" s="22"/>
      <c r="W6530" s="22"/>
      <c r="Z6530" s="22"/>
      <c r="AC6530" s="22"/>
      <c r="AF6530" s="22"/>
      <c r="AI6530" s="22"/>
      <c r="AL6530" s="22"/>
      <c r="AO6530" s="22"/>
      <c r="AR6530" s="22"/>
      <c r="AU6530" s="22"/>
      <c r="AX6530" s="22"/>
      <c r="BA6530" s="22"/>
      <c r="BD6530" s="22"/>
    </row>
    <row r="6531" spans="2:56" x14ac:dyDescent="0.3">
      <c r="B6531" s="22"/>
      <c r="C6531" s="55"/>
      <c r="D6531" s="44"/>
      <c r="G6531" s="22"/>
      <c r="H6531" s="44"/>
      <c r="I6531" s="67"/>
      <c r="J6531" s="67"/>
      <c r="K6531" s="4"/>
      <c r="N6531" s="22"/>
      <c r="Q6531" s="22"/>
      <c r="T6531" s="22"/>
      <c r="W6531" s="22"/>
      <c r="Z6531" s="22"/>
      <c r="AC6531" s="22"/>
      <c r="AF6531" s="22"/>
      <c r="AI6531" s="22"/>
      <c r="AL6531" s="22"/>
      <c r="AO6531" s="22"/>
      <c r="AR6531" s="22"/>
      <c r="AU6531" s="22"/>
      <c r="AX6531" s="22"/>
      <c r="BA6531" s="22"/>
      <c r="BD6531" s="22"/>
    </row>
    <row r="6532" spans="2:56" x14ac:dyDescent="0.3">
      <c r="B6532" s="22"/>
      <c r="C6532" s="55"/>
      <c r="D6532" s="44"/>
      <c r="G6532" s="22"/>
      <c r="H6532" s="44"/>
      <c r="I6532" s="67"/>
      <c r="J6532" s="67"/>
      <c r="K6532" s="4"/>
      <c r="N6532" s="22"/>
      <c r="Q6532" s="22"/>
      <c r="T6532" s="22"/>
      <c r="W6532" s="22"/>
      <c r="Z6532" s="22"/>
      <c r="AC6532" s="22"/>
      <c r="AF6532" s="22"/>
      <c r="AI6532" s="22"/>
      <c r="AL6532" s="22"/>
      <c r="AO6532" s="22"/>
      <c r="AR6532" s="22"/>
      <c r="AU6532" s="22"/>
      <c r="AX6532" s="22"/>
      <c r="BA6532" s="22"/>
      <c r="BD6532" s="22"/>
    </row>
    <row r="6533" spans="2:56" x14ac:dyDescent="0.3">
      <c r="B6533" s="22"/>
      <c r="C6533" s="55"/>
      <c r="D6533" s="44"/>
      <c r="G6533" s="22"/>
      <c r="H6533" s="44"/>
      <c r="I6533" s="67"/>
      <c r="J6533" s="67"/>
      <c r="K6533" s="4"/>
      <c r="N6533" s="22"/>
      <c r="Q6533" s="22"/>
      <c r="T6533" s="22"/>
      <c r="W6533" s="22"/>
      <c r="Z6533" s="22"/>
      <c r="AC6533" s="22"/>
      <c r="AF6533" s="22"/>
      <c r="AI6533" s="22"/>
      <c r="AL6533" s="22"/>
      <c r="AO6533" s="22"/>
      <c r="AR6533" s="22"/>
      <c r="AU6533" s="22"/>
      <c r="AX6533" s="22"/>
      <c r="BA6533" s="22"/>
      <c r="BD6533" s="22"/>
    </row>
    <row r="6534" spans="2:56" x14ac:dyDescent="0.3">
      <c r="B6534" s="22"/>
      <c r="C6534" s="55"/>
      <c r="D6534" s="44"/>
      <c r="G6534" s="22"/>
      <c r="H6534" s="44"/>
      <c r="I6534" s="67"/>
      <c r="J6534" s="67"/>
      <c r="K6534" s="4"/>
      <c r="N6534" s="22"/>
      <c r="Q6534" s="22"/>
      <c r="T6534" s="22"/>
      <c r="W6534" s="22"/>
      <c r="Z6534" s="22"/>
      <c r="AC6534" s="22"/>
      <c r="AF6534" s="22"/>
      <c r="AI6534" s="22"/>
      <c r="AL6534" s="22"/>
      <c r="AO6534" s="22"/>
      <c r="AR6534" s="22"/>
      <c r="AU6534" s="22"/>
      <c r="AX6534" s="22"/>
      <c r="BA6534" s="22"/>
      <c r="BD6534" s="22"/>
    </row>
    <row r="6535" spans="2:56" x14ac:dyDescent="0.3">
      <c r="B6535" s="22"/>
      <c r="C6535" s="55"/>
      <c r="D6535" s="44"/>
      <c r="G6535" s="22"/>
      <c r="H6535" s="44"/>
      <c r="I6535" s="67"/>
      <c r="J6535" s="67"/>
      <c r="K6535" s="4"/>
      <c r="N6535" s="22"/>
      <c r="Q6535" s="22"/>
      <c r="T6535" s="22"/>
      <c r="W6535" s="22"/>
      <c r="Z6535" s="22"/>
      <c r="AC6535" s="22"/>
      <c r="AF6535" s="22"/>
      <c r="AI6535" s="22"/>
      <c r="AL6535" s="22"/>
      <c r="AO6535" s="22"/>
      <c r="AR6535" s="22"/>
      <c r="AU6535" s="22"/>
      <c r="AX6535" s="22"/>
      <c r="BA6535" s="22"/>
      <c r="BD6535" s="22"/>
    </row>
    <row r="6536" spans="2:56" x14ac:dyDescent="0.3">
      <c r="B6536" s="22"/>
      <c r="C6536" s="55"/>
      <c r="D6536" s="44"/>
      <c r="G6536" s="22"/>
      <c r="H6536" s="44"/>
      <c r="I6536" s="67"/>
      <c r="J6536" s="67"/>
      <c r="K6536" s="4"/>
      <c r="N6536" s="22"/>
      <c r="Q6536" s="22"/>
      <c r="T6536" s="22"/>
      <c r="W6536" s="22"/>
      <c r="Z6536" s="22"/>
      <c r="AC6536" s="22"/>
      <c r="AF6536" s="22"/>
      <c r="AI6536" s="22"/>
      <c r="AL6536" s="22"/>
      <c r="AO6536" s="22"/>
      <c r="AR6536" s="22"/>
      <c r="AU6536" s="22"/>
      <c r="AX6536" s="22"/>
      <c r="BA6536" s="22"/>
      <c r="BD6536" s="22"/>
    </row>
    <row r="6537" spans="2:56" x14ac:dyDescent="0.3">
      <c r="B6537" s="22"/>
      <c r="C6537" s="55"/>
      <c r="D6537" s="44"/>
      <c r="G6537" s="22"/>
      <c r="H6537" s="44"/>
      <c r="I6537" s="67"/>
      <c r="J6537" s="67"/>
      <c r="K6537" s="4"/>
      <c r="N6537" s="22"/>
      <c r="Q6537" s="22"/>
      <c r="T6537" s="22"/>
      <c r="W6537" s="22"/>
      <c r="Z6537" s="22"/>
      <c r="AC6537" s="22"/>
      <c r="AF6537" s="22"/>
      <c r="AI6537" s="22"/>
      <c r="AL6537" s="22"/>
      <c r="AO6537" s="22"/>
      <c r="AR6537" s="22"/>
      <c r="AU6537" s="22"/>
      <c r="AX6537" s="22"/>
      <c r="BA6537" s="22"/>
      <c r="BD6537" s="22"/>
    </row>
    <row r="6538" spans="2:56" x14ac:dyDescent="0.3">
      <c r="B6538" s="22"/>
      <c r="C6538" s="55"/>
      <c r="D6538" s="44"/>
      <c r="G6538" s="22"/>
      <c r="H6538" s="44"/>
      <c r="I6538" s="67"/>
      <c r="J6538" s="67"/>
      <c r="K6538" s="4"/>
      <c r="N6538" s="22"/>
      <c r="Q6538" s="22"/>
      <c r="T6538" s="22"/>
      <c r="W6538" s="22"/>
      <c r="Z6538" s="22"/>
      <c r="AC6538" s="22"/>
      <c r="AF6538" s="22"/>
      <c r="AI6538" s="22"/>
      <c r="AL6538" s="22"/>
      <c r="AO6538" s="22"/>
      <c r="AR6538" s="22"/>
      <c r="AU6538" s="22"/>
      <c r="AX6538" s="22"/>
      <c r="BA6538" s="22"/>
      <c r="BD6538" s="22"/>
    </row>
    <row r="6539" spans="2:56" x14ac:dyDescent="0.3">
      <c r="B6539" s="22"/>
      <c r="C6539" s="55"/>
      <c r="D6539" s="44"/>
      <c r="G6539" s="22"/>
      <c r="H6539" s="44"/>
      <c r="I6539" s="67"/>
      <c r="J6539" s="67"/>
      <c r="K6539" s="4"/>
      <c r="N6539" s="22"/>
      <c r="Q6539" s="22"/>
      <c r="T6539" s="22"/>
      <c r="W6539" s="22"/>
      <c r="Z6539" s="22"/>
      <c r="AC6539" s="22"/>
      <c r="AF6539" s="22"/>
      <c r="AI6539" s="22"/>
      <c r="AL6539" s="22"/>
      <c r="AO6539" s="22"/>
      <c r="AR6539" s="22"/>
      <c r="AU6539" s="22"/>
      <c r="AX6539" s="22"/>
      <c r="BA6539" s="22"/>
      <c r="BD6539" s="22"/>
    </row>
    <row r="6540" spans="2:56" x14ac:dyDescent="0.3">
      <c r="B6540" s="22"/>
      <c r="C6540" s="55"/>
      <c r="D6540" s="44"/>
      <c r="G6540" s="22"/>
      <c r="H6540" s="44"/>
      <c r="I6540" s="67"/>
      <c r="J6540" s="67"/>
      <c r="K6540" s="4"/>
      <c r="N6540" s="22"/>
      <c r="Q6540" s="22"/>
      <c r="T6540" s="22"/>
      <c r="W6540" s="22"/>
      <c r="Z6540" s="22"/>
      <c r="AC6540" s="22"/>
      <c r="AF6540" s="22"/>
      <c r="AI6540" s="22"/>
      <c r="AL6540" s="22"/>
      <c r="AO6540" s="22"/>
      <c r="AR6540" s="22"/>
      <c r="AU6540" s="22"/>
      <c r="AX6540" s="22"/>
      <c r="BA6540" s="22"/>
      <c r="BD6540" s="22"/>
    </row>
    <row r="6541" spans="2:56" x14ac:dyDescent="0.3">
      <c r="B6541" s="22"/>
      <c r="C6541" s="55"/>
      <c r="D6541" s="44"/>
      <c r="G6541" s="22"/>
      <c r="H6541" s="44"/>
      <c r="I6541" s="67"/>
      <c r="J6541" s="67"/>
      <c r="K6541" s="4"/>
      <c r="N6541" s="22"/>
      <c r="Q6541" s="22"/>
      <c r="T6541" s="22"/>
      <c r="W6541" s="22"/>
      <c r="Z6541" s="22"/>
      <c r="AC6541" s="22"/>
      <c r="AF6541" s="22"/>
      <c r="AI6541" s="22"/>
      <c r="AL6541" s="22"/>
      <c r="AO6541" s="22"/>
      <c r="AR6541" s="22"/>
      <c r="AU6541" s="22"/>
      <c r="AX6541" s="22"/>
      <c r="BA6541" s="22"/>
      <c r="BD6541" s="22"/>
    </row>
    <row r="6542" spans="2:56" x14ac:dyDescent="0.3">
      <c r="B6542" s="22"/>
      <c r="C6542" s="55"/>
      <c r="D6542" s="44"/>
      <c r="G6542" s="22"/>
      <c r="H6542" s="44"/>
      <c r="I6542" s="67"/>
      <c r="J6542" s="67"/>
      <c r="K6542" s="4"/>
      <c r="N6542" s="22"/>
      <c r="Q6542" s="22"/>
      <c r="T6542" s="22"/>
      <c r="W6542" s="22"/>
      <c r="Z6542" s="22"/>
      <c r="AC6542" s="22"/>
      <c r="AF6542" s="22"/>
      <c r="AI6542" s="22"/>
      <c r="AL6542" s="22"/>
      <c r="AO6542" s="22"/>
      <c r="AR6542" s="22"/>
      <c r="AU6542" s="22"/>
      <c r="AX6542" s="22"/>
      <c r="BA6542" s="22"/>
      <c r="BD6542" s="22"/>
    </row>
    <row r="6543" spans="2:56" x14ac:dyDescent="0.3">
      <c r="B6543" s="22"/>
      <c r="C6543" s="55"/>
      <c r="D6543" s="44"/>
      <c r="G6543" s="22"/>
      <c r="H6543" s="44"/>
      <c r="I6543" s="67"/>
      <c r="J6543" s="67"/>
      <c r="K6543" s="4"/>
      <c r="N6543" s="22"/>
      <c r="Q6543" s="22"/>
      <c r="T6543" s="22"/>
      <c r="W6543" s="22"/>
      <c r="Z6543" s="22"/>
      <c r="AC6543" s="22"/>
      <c r="AF6543" s="22"/>
      <c r="AI6543" s="22"/>
      <c r="AL6543" s="22"/>
      <c r="AO6543" s="22"/>
      <c r="AR6543" s="22"/>
      <c r="AU6543" s="22"/>
      <c r="AX6543" s="22"/>
      <c r="BA6543" s="22"/>
      <c r="BD6543" s="22"/>
    </row>
    <row r="6544" spans="2:56" x14ac:dyDescent="0.3">
      <c r="B6544" s="22"/>
      <c r="C6544" s="55"/>
      <c r="D6544" s="44"/>
      <c r="G6544" s="22"/>
      <c r="H6544" s="44"/>
      <c r="I6544" s="67"/>
      <c r="J6544" s="67"/>
      <c r="K6544" s="4"/>
      <c r="N6544" s="22"/>
      <c r="Q6544" s="22"/>
      <c r="T6544" s="22"/>
      <c r="W6544" s="22"/>
      <c r="Z6544" s="22"/>
      <c r="AC6544" s="22"/>
      <c r="AF6544" s="22"/>
      <c r="AI6544" s="22"/>
      <c r="AL6544" s="22"/>
      <c r="AO6544" s="22"/>
      <c r="AR6544" s="22"/>
      <c r="AU6544" s="22"/>
      <c r="AX6544" s="22"/>
      <c r="BA6544" s="22"/>
      <c r="BD6544" s="22"/>
    </row>
    <row r="6545" spans="2:56" x14ac:dyDescent="0.3">
      <c r="B6545" s="22"/>
      <c r="C6545" s="55"/>
      <c r="D6545" s="44"/>
      <c r="G6545" s="22"/>
      <c r="H6545" s="44"/>
      <c r="I6545" s="67"/>
      <c r="J6545" s="67"/>
      <c r="K6545" s="4"/>
      <c r="N6545" s="22"/>
      <c r="Q6545" s="22"/>
      <c r="T6545" s="22"/>
      <c r="W6545" s="22"/>
      <c r="Z6545" s="22"/>
      <c r="AC6545" s="22"/>
      <c r="AF6545" s="22"/>
      <c r="AI6545" s="22"/>
      <c r="AL6545" s="22"/>
      <c r="AO6545" s="22"/>
      <c r="AR6545" s="22"/>
      <c r="AU6545" s="22"/>
      <c r="AX6545" s="22"/>
      <c r="BA6545" s="22"/>
      <c r="BD6545" s="22"/>
    </row>
    <row r="6546" spans="2:56" x14ac:dyDescent="0.3">
      <c r="B6546" s="22"/>
      <c r="C6546" s="55"/>
      <c r="D6546" s="44"/>
      <c r="G6546" s="22"/>
      <c r="H6546" s="44"/>
      <c r="I6546" s="67"/>
      <c r="J6546" s="67"/>
      <c r="K6546" s="4"/>
      <c r="N6546" s="22"/>
      <c r="Q6546" s="22"/>
      <c r="T6546" s="22"/>
      <c r="W6546" s="22"/>
      <c r="Z6546" s="22"/>
      <c r="AC6546" s="22"/>
      <c r="AF6546" s="22"/>
      <c r="AI6546" s="22"/>
      <c r="AL6546" s="22"/>
      <c r="AO6546" s="22"/>
      <c r="AR6546" s="22"/>
      <c r="AU6546" s="22"/>
      <c r="AX6546" s="22"/>
      <c r="BA6546" s="22"/>
      <c r="BD6546" s="22"/>
    </row>
    <row r="6547" spans="2:56" x14ac:dyDescent="0.3">
      <c r="B6547" s="22"/>
      <c r="C6547" s="55"/>
      <c r="D6547" s="44"/>
      <c r="G6547" s="22"/>
      <c r="H6547" s="44"/>
      <c r="I6547" s="67"/>
      <c r="J6547" s="67"/>
      <c r="K6547" s="4"/>
      <c r="N6547" s="22"/>
      <c r="Q6547" s="22"/>
      <c r="T6547" s="22"/>
      <c r="W6547" s="22"/>
      <c r="Z6547" s="22"/>
      <c r="AC6547" s="22"/>
      <c r="AF6547" s="22"/>
      <c r="AI6547" s="22"/>
      <c r="AL6547" s="22"/>
      <c r="AO6547" s="22"/>
      <c r="AR6547" s="22"/>
      <c r="AU6547" s="22"/>
      <c r="AX6547" s="22"/>
      <c r="BA6547" s="22"/>
      <c r="BD6547" s="22"/>
    </row>
    <row r="6548" spans="2:56" x14ac:dyDescent="0.3">
      <c r="B6548" s="22"/>
      <c r="C6548" s="55"/>
      <c r="D6548" s="44"/>
      <c r="G6548" s="22"/>
      <c r="H6548" s="44"/>
      <c r="I6548" s="67"/>
      <c r="J6548" s="67"/>
      <c r="K6548" s="4"/>
      <c r="N6548" s="22"/>
      <c r="Q6548" s="22"/>
      <c r="T6548" s="22"/>
      <c r="W6548" s="22"/>
      <c r="Z6548" s="22"/>
      <c r="AC6548" s="22"/>
      <c r="AF6548" s="22"/>
      <c r="AI6548" s="22"/>
      <c r="AL6548" s="22"/>
      <c r="AO6548" s="22"/>
      <c r="AR6548" s="22"/>
      <c r="AU6548" s="22"/>
      <c r="AX6548" s="22"/>
      <c r="BA6548" s="22"/>
      <c r="BD6548" s="22"/>
    </row>
    <row r="6549" spans="2:56" x14ac:dyDescent="0.3">
      <c r="B6549" s="22"/>
      <c r="C6549" s="55"/>
      <c r="D6549" s="44"/>
      <c r="G6549" s="22"/>
      <c r="H6549" s="44"/>
      <c r="I6549" s="67"/>
      <c r="J6549" s="67"/>
      <c r="K6549" s="4"/>
      <c r="N6549" s="22"/>
      <c r="Q6549" s="22"/>
      <c r="T6549" s="22"/>
      <c r="W6549" s="22"/>
      <c r="Z6549" s="22"/>
      <c r="AC6549" s="22"/>
      <c r="AF6549" s="22"/>
      <c r="AI6549" s="22"/>
      <c r="AL6549" s="22"/>
      <c r="AO6549" s="22"/>
      <c r="AR6549" s="22"/>
      <c r="AU6549" s="22"/>
      <c r="AX6549" s="22"/>
      <c r="BA6549" s="22"/>
      <c r="BD6549" s="22"/>
    </row>
    <row r="6550" spans="2:56" x14ac:dyDescent="0.3">
      <c r="B6550" s="22"/>
      <c r="C6550" s="55"/>
      <c r="D6550" s="44"/>
      <c r="G6550" s="22"/>
      <c r="H6550" s="44"/>
      <c r="I6550" s="67"/>
      <c r="J6550" s="67"/>
      <c r="K6550" s="4"/>
      <c r="N6550" s="22"/>
      <c r="Q6550" s="22"/>
      <c r="T6550" s="22"/>
      <c r="W6550" s="22"/>
      <c r="Z6550" s="22"/>
      <c r="AC6550" s="22"/>
      <c r="AF6550" s="22"/>
      <c r="AI6550" s="22"/>
      <c r="AL6550" s="22"/>
      <c r="AO6550" s="22"/>
      <c r="AR6550" s="22"/>
      <c r="AU6550" s="22"/>
      <c r="AX6550" s="22"/>
      <c r="BA6550" s="22"/>
      <c r="BD6550" s="22"/>
    </row>
    <row r="6551" spans="2:56" x14ac:dyDescent="0.3">
      <c r="B6551" s="22"/>
      <c r="C6551" s="55"/>
      <c r="D6551" s="44"/>
      <c r="G6551" s="22"/>
      <c r="H6551" s="44"/>
      <c r="I6551" s="67"/>
      <c r="J6551" s="67"/>
      <c r="K6551" s="4"/>
      <c r="N6551" s="22"/>
      <c r="Q6551" s="22"/>
      <c r="T6551" s="22"/>
      <c r="W6551" s="22"/>
      <c r="Z6551" s="22"/>
      <c r="AC6551" s="22"/>
      <c r="AF6551" s="22"/>
      <c r="AI6551" s="22"/>
      <c r="AL6551" s="22"/>
      <c r="AO6551" s="22"/>
      <c r="AR6551" s="22"/>
      <c r="AU6551" s="22"/>
      <c r="AX6551" s="22"/>
      <c r="BA6551" s="22"/>
      <c r="BD6551" s="22"/>
    </row>
    <row r="6552" spans="2:56" x14ac:dyDescent="0.3">
      <c r="B6552" s="22"/>
      <c r="C6552" s="55"/>
      <c r="D6552" s="44"/>
      <c r="G6552" s="22"/>
      <c r="H6552" s="44"/>
      <c r="I6552" s="67"/>
      <c r="J6552" s="67"/>
      <c r="K6552" s="4"/>
      <c r="N6552" s="22"/>
      <c r="Q6552" s="22"/>
      <c r="T6552" s="22"/>
      <c r="W6552" s="22"/>
      <c r="Z6552" s="22"/>
      <c r="AC6552" s="22"/>
      <c r="AF6552" s="22"/>
      <c r="AI6552" s="22"/>
      <c r="AL6552" s="22"/>
      <c r="AO6552" s="22"/>
      <c r="AR6552" s="22"/>
      <c r="AU6552" s="22"/>
      <c r="AX6552" s="22"/>
      <c r="BA6552" s="22"/>
      <c r="BD6552" s="22"/>
    </row>
    <row r="6553" spans="2:56" x14ac:dyDescent="0.3">
      <c r="B6553" s="22"/>
      <c r="C6553" s="55"/>
      <c r="D6553" s="44"/>
      <c r="G6553" s="22"/>
      <c r="H6553" s="44"/>
      <c r="I6553" s="67"/>
      <c r="J6553" s="67"/>
      <c r="K6553" s="4"/>
      <c r="N6553" s="22"/>
      <c r="Q6553" s="22"/>
      <c r="T6553" s="22"/>
      <c r="W6553" s="22"/>
      <c r="Z6553" s="22"/>
      <c r="AC6553" s="22"/>
      <c r="AF6553" s="22"/>
      <c r="AI6553" s="22"/>
      <c r="AL6553" s="22"/>
      <c r="AO6553" s="22"/>
      <c r="AR6553" s="22"/>
      <c r="AU6553" s="22"/>
      <c r="AX6553" s="22"/>
      <c r="BA6553" s="22"/>
      <c r="BD6553" s="22"/>
    </row>
    <row r="6554" spans="2:56" x14ac:dyDescent="0.3">
      <c r="B6554" s="22"/>
      <c r="C6554" s="55"/>
      <c r="D6554" s="44"/>
      <c r="G6554" s="22"/>
      <c r="H6554" s="44"/>
      <c r="I6554" s="67"/>
      <c r="J6554" s="67"/>
      <c r="K6554" s="4"/>
      <c r="N6554" s="22"/>
      <c r="Q6554" s="22"/>
      <c r="T6554" s="22"/>
      <c r="W6554" s="22"/>
      <c r="Z6554" s="22"/>
      <c r="AC6554" s="22"/>
      <c r="AF6554" s="22"/>
      <c r="AI6554" s="22"/>
      <c r="AL6554" s="22"/>
      <c r="AO6554" s="22"/>
      <c r="AR6554" s="22"/>
      <c r="AU6554" s="22"/>
      <c r="AX6554" s="22"/>
      <c r="BA6554" s="22"/>
      <c r="BD6554" s="22"/>
    </row>
    <row r="6555" spans="2:56" x14ac:dyDescent="0.3">
      <c r="B6555" s="22"/>
      <c r="C6555" s="55"/>
      <c r="D6555" s="44"/>
      <c r="G6555" s="22"/>
      <c r="H6555" s="44"/>
      <c r="I6555" s="67"/>
      <c r="J6555" s="67"/>
      <c r="K6555" s="4"/>
      <c r="N6555" s="22"/>
      <c r="Q6555" s="22"/>
      <c r="T6555" s="22"/>
      <c r="W6555" s="22"/>
      <c r="Z6555" s="22"/>
      <c r="AC6555" s="22"/>
      <c r="AF6555" s="22"/>
      <c r="AI6555" s="22"/>
      <c r="AL6555" s="22"/>
      <c r="AO6555" s="22"/>
      <c r="AR6555" s="22"/>
      <c r="AU6555" s="22"/>
      <c r="AX6555" s="22"/>
      <c r="BA6555" s="22"/>
      <c r="BD6555" s="22"/>
    </row>
    <row r="6556" spans="2:56" x14ac:dyDescent="0.3">
      <c r="B6556" s="22"/>
      <c r="C6556" s="55"/>
      <c r="D6556" s="44"/>
      <c r="G6556" s="22"/>
      <c r="H6556" s="44"/>
      <c r="I6556" s="67"/>
      <c r="J6556" s="67"/>
      <c r="K6556" s="4"/>
      <c r="N6556" s="22"/>
      <c r="Q6556" s="22"/>
      <c r="T6556" s="22"/>
      <c r="W6556" s="22"/>
      <c r="Z6556" s="22"/>
      <c r="AC6556" s="22"/>
      <c r="AF6556" s="22"/>
      <c r="AI6556" s="22"/>
      <c r="AL6556" s="22"/>
      <c r="AO6556" s="22"/>
      <c r="AR6556" s="22"/>
      <c r="AU6556" s="22"/>
      <c r="AX6556" s="22"/>
      <c r="BA6556" s="22"/>
      <c r="BD6556" s="22"/>
    </row>
    <row r="6557" spans="2:56" x14ac:dyDescent="0.3">
      <c r="B6557" s="22"/>
      <c r="C6557" s="55"/>
      <c r="D6557" s="44"/>
      <c r="G6557" s="22"/>
      <c r="H6557" s="44"/>
      <c r="I6557" s="67"/>
      <c r="J6557" s="67"/>
      <c r="K6557" s="4"/>
      <c r="N6557" s="22"/>
      <c r="Q6557" s="22"/>
      <c r="T6557" s="22"/>
      <c r="W6557" s="22"/>
      <c r="Z6557" s="22"/>
      <c r="AC6557" s="22"/>
      <c r="AF6557" s="22"/>
      <c r="AI6557" s="22"/>
      <c r="AL6557" s="22"/>
      <c r="AO6557" s="22"/>
      <c r="AR6557" s="22"/>
      <c r="AU6557" s="22"/>
      <c r="AX6557" s="22"/>
      <c r="BA6557" s="22"/>
      <c r="BD6557" s="22"/>
    </row>
    <row r="6558" spans="2:56" x14ac:dyDescent="0.3">
      <c r="B6558" s="22"/>
      <c r="C6558" s="55"/>
      <c r="D6558" s="44"/>
      <c r="G6558" s="22"/>
      <c r="H6558" s="44"/>
      <c r="I6558" s="67"/>
      <c r="J6558" s="67"/>
      <c r="K6558" s="4"/>
      <c r="N6558" s="22"/>
      <c r="Q6558" s="22"/>
      <c r="T6558" s="22"/>
      <c r="W6558" s="22"/>
      <c r="Z6558" s="22"/>
      <c r="AC6558" s="22"/>
      <c r="AF6558" s="22"/>
      <c r="AI6558" s="22"/>
      <c r="AL6558" s="22"/>
      <c r="AO6558" s="22"/>
      <c r="AR6558" s="22"/>
      <c r="AU6558" s="22"/>
      <c r="AX6558" s="22"/>
      <c r="BA6558" s="22"/>
      <c r="BD6558" s="22"/>
    </row>
    <row r="6559" spans="2:56" x14ac:dyDescent="0.3">
      <c r="B6559" s="22"/>
      <c r="C6559" s="55"/>
      <c r="D6559" s="44"/>
      <c r="G6559" s="22"/>
      <c r="H6559" s="44"/>
      <c r="I6559" s="67"/>
      <c r="J6559" s="67"/>
      <c r="K6559" s="4"/>
      <c r="N6559" s="22"/>
      <c r="Q6559" s="22"/>
      <c r="T6559" s="22"/>
      <c r="W6559" s="22"/>
      <c r="Z6559" s="22"/>
      <c r="AC6559" s="22"/>
      <c r="AF6559" s="22"/>
      <c r="AI6559" s="22"/>
      <c r="AL6559" s="22"/>
      <c r="AO6559" s="22"/>
      <c r="AR6559" s="22"/>
      <c r="AU6559" s="22"/>
      <c r="AX6559" s="22"/>
      <c r="BA6559" s="22"/>
      <c r="BD6559" s="22"/>
    </row>
    <row r="6560" spans="2:56" x14ac:dyDescent="0.3">
      <c r="B6560" s="22"/>
      <c r="C6560" s="55"/>
      <c r="D6560" s="44"/>
      <c r="G6560" s="22"/>
      <c r="H6560" s="44"/>
      <c r="I6560" s="67"/>
      <c r="J6560" s="67"/>
      <c r="K6560" s="4"/>
      <c r="N6560" s="22"/>
      <c r="Q6560" s="22"/>
      <c r="T6560" s="22"/>
      <c r="W6560" s="22"/>
      <c r="Z6560" s="22"/>
      <c r="AC6560" s="22"/>
      <c r="AF6560" s="22"/>
      <c r="AI6560" s="22"/>
      <c r="AL6560" s="22"/>
      <c r="AO6560" s="22"/>
      <c r="AR6560" s="22"/>
      <c r="AU6560" s="22"/>
      <c r="AX6560" s="22"/>
      <c r="BA6560" s="22"/>
      <c r="BD6560" s="22"/>
    </row>
    <row r="6561" spans="2:56" x14ac:dyDescent="0.3">
      <c r="B6561" s="22"/>
      <c r="C6561" s="55"/>
      <c r="D6561" s="44"/>
      <c r="G6561" s="22"/>
      <c r="H6561" s="44"/>
      <c r="I6561" s="67"/>
      <c r="J6561" s="67"/>
      <c r="K6561" s="4"/>
      <c r="N6561" s="22"/>
      <c r="Q6561" s="22"/>
      <c r="T6561" s="22"/>
      <c r="W6561" s="22"/>
      <c r="Z6561" s="22"/>
      <c r="AC6561" s="22"/>
      <c r="AF6561" s="22"/>
      <c r="AI6561" s="22"/>
      <c r="AL6561" s="22"/>
      <c r="AO6561" s="22"/>
      <c r="AR6561" s="22"/>
      <c r="AU6561" s="22"/>
      <c r="AX6561" s="22"/>
      <c r="BA6561" s="22"/>
      <c r="BD6561" s="22"/>
    </row>
    <row r="6562" spans="2:56" x14ac:dyDescent="0.3">
      <c r="B6562" s="22"/>
      <c r="C6562" s="55"/>
      <c r="D6562" s="44"/>
      <c r="G6562" s="22"/>
      <c r="H6562" s="44"/>
      <c r="I6562" s="67"/>
      <c r="J6562" s="67"/>
      <c r="K6562" s="4"/>
      <c r="N6562" s="22"/>
      <c r="Q6562" s="22"/>
      <c r="T6562" s="22"/>
      <c r="W6562" s="22"/>
      <c r="Z6562" s="22"/>
      <c r="AC6562" s="22"/>
      <c r="AF6562" s="22"/>
      <c r="AI6562" s="22"/>
      <c r="AL6562" s="22"/>
      <c r="AO6562" s="22"/>
      <c r="AR6562" s="22"/>
      <c r="AU6562" s="22"/>
      <c r="AX6562" s="22"/>
      <c r="BA6562" s="22"/>
      <c r="BD6562" s="22"/>
    </row>
    <row r="6563" spans="2:56" x14ac:dyDescent="0.3">
      <c r="B6563" s="22"/>
      <c r="C6563" s="55"/>
      <c r="D6563" s="44"/>
      <c r="G6563" s="22"/>
      <c r="H6563" s="44"/>
      <c r="I6563" s="67"/>
      <c r="J6563" s="67"/>
      <c r="K6563" s="4"/>
      <c r="N6563" s="22"/>
      <c r="Q6563" s="22"/>
      <c r="T6563" s="22"/>
      <c r="W6563" s="22"/>
      <c r="Z6563" s="22"/>
      <c r="AC6563" s="22"/>
      <c r="AF6563" s="22"/>
      <c r="AI6563" s="22"/>
      <c r="AL6563" s="22"/>
      <c r="AO6563" s="22"/>
      <c r="AR6563" s="22"/>
      <c r="AU6563" s="22"/>
      <c r="AX6563" s="22"/>
      <c r="BA6563" s="22"/>
      <c r="BD6563" s="22"/>
    </row>
    <row r="6564" spans="2:56" x14ac:dyDescent="0.3">
      <c r="B6564" s="22"/>
      <c r="C6564" s="55"/>
      <c r="D6564" s="44"/>
      <c r="G6564" s="22"/>
      <c r="H6564" s="44"/>
      <c r="I6564" s="67"/>
      <c r="J6564" s="67"/>
      <c r="K6564" s="4"/>
      <c r="N6564" s="22"/>
      <c r="Q6564" s="22"/>
      <c r="T6564" s="22"/>
      <c r="W6564" s="22"/>
      <c r="Z6564" s="22"/>
      <c r="AC6564" s="22"/>
      <c r="AF6564" s="22"/>
      <c r="AI6564" s="22"/>
      <c r="AL6564" s="22"/>
      <c r="AO6564" s="22"/>
      <c r="AR6564" s="22"/>
      <c r="AU6564" s="22"/>
      <c r="AX6564" s="22"/>
      <c r="BA6564" s="22"/>
      <c r="BD6564" s="22"/>
    </row>
    <row r="6565" spans="2:56" x14ac:dyDescent="0.3">
      <c r="B6565" s="22"/>
      <c r="C6565" s="55"/>
      <c r="D6565" s="44"/>
      <c r="G6565" s="22"/>
      <c r="H6565" s="44"/>
      <c r="I6565" s="67"/>
      <c r="J6565" s="67"/>
      <c r="K6565" s="4"/>
      <c r="N6565" s="22"/>
      <c r="Q6565" s="22"/>
      <c r="T6565" s="22"/>
      <c r="W6565" s="22"/>
      <c r="Z6565" s="22"/>
      <c r="AC6565" s="22"/>
      <c r="AF6565" s="22"/>
      <c r="AI6565" s="22"/>
      <c r="AL6565" s="22"/>
      <c r="AO6565" s="22"/>
      <c r="AR6565" s="22"/>
      <c r="AU6565" s="22"/>
      <c r="AX6565" s="22"/>
      <c r="BA6565" s="22"/>
      <c r="BD6565" s="22"/>
    </row>
    <row r="6566" spans="2:56" x14ac:dyDescent="0.3">
      <c r="B6566" s="22"/>
      <c r="C6566" s="55"/>
      <c r="D6566" s="44"/>
      <c r="G6566" s="22"/>
      <c r="H6566" s="44"/>
      <c r="I6566" s="67"/>
      <c r="J6566" s="67"/>
      <c r="K6566" s="4"/>
      <c r="N6566" s="22"/>
      <c r="Q6566" s="22"/>
      <c r="T6566" s="22"/>
      <c r="W6566" s="22"/>
      <c r="Z6566" s="22"/>
      <c r="AC6566" s="22"/>
      <c r="AF6566" s="22"/>
      <c r="AI6566" s="22"/>
      <c r="AL6566" s="22"/>
      <c r="AO6566" s="22"/>
      <c r="AR6566" s="22"/>
      <c r="AU6566" s="22"/>
      <c r="AX6566" s="22"/>
      <c r="BA6566" s="22"/>
      <c r="BD6566" s="22"/>
    </row>
    <row r="6567" spans="2:56" x14ac:dyDescent="0.3">
      <c r="B6567" s="22"/>
      <c r="C6567" s="55"/>
      <c r="D6567" s="44"/>
      <c r="G6567" s="22"/>
      <c r="H6567" s="44"/>
      <c r="I6567" s="67"/>
      <c r="J6567" s="67"/>
      <c r="K6567" s="4"/>
      <c r="N6567" s="22"/>
      <c r="Q6567" s="22"/>
      <c r="T6567" s="22"/>
      <c r="W6567" s="22"/>
      <c r="Z6567" s="22"/>
      <c r="AC6567" s="22"/>
      <c r="AF6567" s="22"/>
      <c r="AI6567" s="22"/>
      <c r="AL6567" s="22"/>
      <c r="AO6567" s="22"/>
      <c r="AR6567" s="22"/>
      <c r="AU6567" s="22"/>
      <c r="AX6567" s="22"/>
      <c r="BA6567" s="22"/>
      <c r="BD6567" s="22"/>
    </row>
    <row r="6568" spans="2:56" x14ac:dyDescent="0.3">
      <c r="B6568" s="22"/>
      <c r="C6568" s="55"/>
      <c r="D6568" s="44"/>
      <c r="G6568" s="22"/>
      <c r="H6568" s="44"/>
      <c r="I6568" s="67"/>
      <c r="J6568" s="67"/>
      <c r="K6568" s="4"/>
      <c r="N6568" s="22"/>
      <c r="Q6568" s="22"/>
      <c r="T6568" s="22"/>
      <c r="W6568" s="22"/>
      <c r="Z6568" s="22"/>
      <c r="AC6568" s="22"/>
      <c r="AF6568" s="22"/>
      <c r="AI6568" s="22"/>
      <c r="AL6568" s="22"/>
      <c r="AO6568" s="22"/>
      <c r="AR6568" s="22"/>
      <c r="AU6568" s="22"/>
      <c r="AX6568" s="22"/>
      <c r="BA6568" s="22"/>
      <c r="BD6568" s="22"/>
    </row>
    <row r="6569" spans="2:56" x14ac:dyDescent="0.3">
      <c r="B6569" s="22"/>
      <c r="C6569" s="55"/>
      <c r="D6569" s="44"/>
      <c r="G6569" s="22"/>
      <c r="H6569" s="44"/>
      <c r="I6569" s="67"/>
      <c r="J6569" s="67"/>
      <c r="K6569" s="4"/>
      <c r="N6569" s="22"/>
      <c r="Q6569" s="22"/>
      <c r="T6569" s="22"/>
      <c r="W6569" s="22"/>
      <c r="Z6569" s="22"/>
      <c r="AC6569" s="22"/>
      <c r="AF6569" s="22"/>
      <c r="AI6569" s="22"/>
      <c r="AL6569" s="22"/>
      <c r="AO6569" s="22"/>
      <c r="AR6569" s="22"/>
      <c r="AU6569" s="22"/>
      <c r="AX6569" s="22"/>
      <c r="BA6569" s="22"/>
      <c r="BD6569" s="22"/>
    </row>
    <row r="6570" spans="2:56" x14ac:dyDescent="0.3">
      <c r="B6570" s="22"/>
      <c r="C6570" s="55"/>
      <c r="D6570" s="44"/>
      <c r="G6570" s="22"/>
      <c r="H6570" s="44"/>
      <c r="I6570" s="67"/>
      <c r="J6570" s="67"/>
      <c r="K6570" s="4"/>
      <c r="N6570" s="22"/>
      <c r="Q6570" s="22"/>
      <c r="T6570" s="22"/>
      <c r="W6570" s="22"/>
      <c r="Z6570" s="22"/>
      <c r="AC6570" s="22"/>
      <c r="AF6570" s="22"/>
      <c r="AI6570" s="22"/>
      <c r="AL6570" s="22"/>
      <c r="AO6570" s="22"/>
      <c r="AR6570" s="22"/>
      <c r="AU6570" s="22"/>
      <c r="AX6570" s="22"/>
      <c r="BA6570" s="22"/>
      <c r="BD6570" s="22"/>
    </row>
    <row r="6571" spans="2:56" x14ac:dyDescent="0.3">
      <c r="B6571" s="22"/>
      <c r="C6571" s="55"/>
      <c r="D6571" s="44"/>
      <c r="G6571" s="22"/>
      <c r="H6571" s="44"/>
      <c r="I6571" s="67"/>
      <c r="J6571" s="67"/>
      <c r="K6571" s="4"/>
      <c r="N6571" s="22"/>
      <c r="Q6571" s="22"/>
      <c r="T6571" s="22"/>
      <c r="W6571" s="22"/>
      <c r="Z6571" s="22"/>
      <c r="AC6571" s="22"/>
      <c r="AF6571" s="22"/>
      <c r="AI6571" s="22"/>
      <c r="AL6571" s="22"/>
      <c r="AO6571" s="22"/>
      <c r="AR6571" s="22"/>
      <c r="AU6571" s="22"/>
      <c r="AX6571" s="22"/>
      <c r="BA6571" s="22"/>
      <c r="BD6571" s="22"/>
    </row>
    <row r="6572" spans="2:56" x14ac:dyDescent="0.3">
      <c r="B6572" s="22"/>
      <c r="C6572" s="55"/>
      <c r="D6572" s="44"/>
      <c r="G6572" s="22"/>
      <c r="H6572" s="44"/>
      <c r="I6572" s="67"/>
      <c r="J6572" s="67"/>
      <c r="K6572" s="4"/>
      <c r="N6572" s="22"/>
      <c r="Q6572" s="22"/>
      <c r="T6572" s="22"/>
      <c r="W6572" s="22"/>
      <c r="Z6572" s="22"/>
      <c r="AC6572" s="22"/>
      <c r="AF6572" s="22"/>
      <c r="AI6572" s="22"/>
      <c r="AL6572" s="22"/>
      <c r="AO6572" s="22"/>
      <c r="AR6572" s="22"/>
      <c r="AU6572" s="22"/>
      <c r="AX6572" s="22"/>
      <c r="BA6572" s="22"/>
      <c r="BD6572" s="22"/>
    </row>
    <row r="6573" spans="2:56" x14ac:dyDescent="0.3">
      <c r="B6573" s="22"/>
      <c r="C6573" s="55"/>
      <c r="D6573" s="44"/>
      <c r="G6573" s="22"/>
      <c r="H6573" s="44"/>
      <c r="I6573" s="67"/>
      <c r="J6573" s="67"/>
      <c r="K6573" s="4"/>
      <c r="N6573" s="22"/>
      <c r="Q6573" s="22"/>
      <c r="T6573" s="22"/>
      <c r="W6573" s="22"/>
      <c r="Z6573" s="22"/>
      <c r="AC6573" s="22"/>
      <c r="AF6573" s="22"/>
      <c r="AI6573" s="22"/>
      <c r="AL6573" s="22"/>
      <c r="AO6573" s="22"/>
      <c r="AR6573" s="22"/>
      <c r="AU6573" s="22"/>
      <c r="AX6573" s="22"/>
      <c r="BA6573" s="22"/>
      <c r="BD6573" s="22"/>
    </row>
    <row r="6574" spans="2:56" x14ac:dyDescent="0.3">
      <c r="B6574" s="22"/>
      <c r="C6574" s="55"/>
      <c r="D6574" s="44"/>
      <c r="G6574" s="22"/>
      <c r="H6574" s="44"/>
      <c r="I6574" s="67"/>
      <c r="J6574" s="67"/>
      <c r="K6574" s="4"/>
      <c r="N6574" s="22"/>
      <c r="Q6574" s="22"/>
      <c r="T6574" s="22"/>
      <c r="W6574" s="22"/>
      <c r="Z6574" s="22"/>
      <c r="AC6574" s="22"/>
      <c r="AF6574" s="22"/>
      <c r="AI6574" s="22"/>
      <c r="AL6574" s="22"/>
      <c r="AO6574" s="22"/>
      <c r="AR6574" s="22"/>
      <c r="AU6574" s="22"/>
      <c r="AX6574" s="22"/>
      <c r="BA6574" s="22"/>
      <c r="BD6574" s="22"/>
    </row>
    <row r="6575" spans="2:56" x14ac:dyDescent="0.3">
      <c r="B6575" s="22"/>
      <c r="C6575" s="55"/>
      <c r="D6575" s="44"/>
      <c r="G6575" s="22"/>
      <c r="H6575" s="44"/>
      <c r="I6575" s="67"/>
      <c r="J6575" s="67"/>
      <c r="K6575" s="4"/>
      <c r="N6575" s="22"/>
      <c r="Q6575" s="22"/>
      <c r="T6575" s="22"/>
      <c r="W6575" s="22"/>
      <c r="Z6575" s="22"/>
      <c r="AC6575" s="22"/>
      <c r="AF6575" s="22"/>
      <c r="AI6575" s="22"/>
      <c r="AL6575" s="22"/>
      <c r="AO6575" s="22"/>
      <c r="AR6575" s="22"/>
      <c r="AU6575" s="22"/>
      <c r="AX6575" s="22"/>
      <c r="BA6575" s="22"/>
      <c r="BD6575" s="22"/>
    </row>
    <row r="6576" spans="2:56" x14ac:dyDescent="0.3">
      <c r="B6576" s="22"/>
      <c r="C6576" s="55"/>
      <c r="D6576" s="44"/>
      <c r="G6576" s="22"/>
      <c r="H6576" s="44"/>
      <c r="I6576" s="67"/>
      <c r="J6576" s="67"/>
      <c r="K6576" s="4"/>
      <c r="N6576" s="22"/>
      <c r="Q6576" s="22"/>
      <c r="T6576" s="22"/>
      <c r="W6576" s="22"/>
      <c r="Z6576" s="22"/>
      <c r="AC6576" s="22"/>
      <c r="AF6576" s="22"/>
      <c r="AI6576" s="22"/>
      <c r="AL6576" s="22"/>
      <c r="AO6576" s="22"/>
      <c r="AR6576" s="22"/>
      <c r="AU6576" s="22"/>
      <c r="AX6576" s="22"/>
      <c r="BA6576" s="22"/>
      <c r="BD6576" s="22"/>
    </row>
    <row r="6577" spans="2:56" x14ac:dyDescent="0.3">
      <c r="B6577" s="22"/>
      <c r="C6577" s="55"/>
      <c r="D6577" s="44"/>
      <c r="G6577" s="22"/>
      <c r="H6577" s="44"/>
      <c r="I6577" s="67"/>
      <c r="J6577" s="67"/>
      <c r="K6577" s="4"/>
      <c r="N6577" s="22"/>
      <c r="Q6577" s="22"/>
      <c r="T6577" s="22"/>
      <c r="W6577" s="22"/>
      <c r="Z6577" s="22"/>
      <c r="AC6577" s="22"/>
      <c r="AF6577" s="22"/>
      <c r="AI6577" s="22"/>
      <c r="AL6577" s="22"/>
      <c r="AO6577" s="22"/>
      <c r="AR6577" s="22"/>
      <c r="AU6577" s="22"/>
      <c r="AX6577" s="22"/>
      <c r="BA6577" s="22"/>
      <c r="BD6577" s="22"/>
    </row>
    <row r="6578" spans="2:56" x14ac:dyDescent="0.3">
      <c r="B6578" s="22"/>
      <c r="C6578" s="55"/>
      <c r="D6578" s="44"/>
      <c r="G6578" s="22"/>
      <c r="H6578" s="44"/>
      <c r="I6578" s="67"/>
      <c r="J6578" s="67"/>
      <c r="K6578" s="4"/>
      <c r="N6578" s="22"/>
      <c r="Q6578" s="22"/>
      <c r="T6578" s="22"/>
      <c r="W6578" s="22"/>
      <c r="Z6578" s="22"/>
      <c r="AC6578" s="22"/>
      <c r="AF6578" s="22"/>
      <c r="AI6578" s="22"/>
      <c r="AL6578" s="22"/>
      <c r="AO6578" s="22"/>
      <c r="AR6578" s="22"/>
      <c r="AU6578" s="22"/>
      <c r="AX6578" s="22"/>
      <c r="BA6578" s="22"/>
      <c r="BD6578" s="22"/>
    </row>
    <row r="6579" spans="2:56" x14ac:dyDescent="0.3">
      <c r="B6579" s="22"/>
      <c r="C6579" s="55"/>
      <c r="D6579" s="44"/>
      <c r="G6579" s="22"/>
      <c r="H6579" s="44"/>
      <c r="I6579" s="67"/>
      <c r="J6579" s="67"/>
      <c r="K6579" s="4"/>
      <c r="N6579" s="22"/>
      <c r="Q6579" s="22"/>
      <c r="T6579" s="22"/>
      <c r="W6579" s="22"/>
      <c r="Z6579" s="22"/>
      <c r="AC6579" s="22"/>
      <c r="AF6579" s="22"/>
      <c r="AI6579" s="22"/>
      <c r="AL6579" s="22"/>
      <c r="AO6579" s="22"/>
      <c r="AR6579" s="22"/>
      <c r="AU6579" s="22"/>
      <c r="AX6579" s="22"/>
      <c r="BA6579" s="22"/>
      <c r="BD6579" s="22"/>
    </row>
    <row r="6580" spans="2:56" x14ac:dyDescent="0.3">
      <c r="B6580" s="22"/>
      <c r="C6580" s="55"/>
      <c r="D6580" s="44"/>
      <c r="G6580" s="22"/>
      <c r="H6580" s="44"/>
      <c r="I6580" s="67"/>
      <c r="J6580" s="67"/>
      <c r="K6580" s="4"/>
      <c r="N6580" s="22"/>
      <c r="Q6580" s="22"/>
      <c r="T6580" s="22"/>
      <c r="W6580" s="22"/>
      <c r="Z6580" s="22"/>
      <c r="AC6580" s="22"/>
      <c r="AF6580" s="22"/>
      <c r="AI6580" s="22"/>
      <c r="AL6580" s="22"/>
      <c r="AO6580" s="22"/>
      <c r="AR6580" s="22"/>
      <c r="AU6580" s="22"/>
      <c r="AX6580" s="22"/>
      <c r="BA6580" s="22"/>
      <c r="BD6580" s="22"/>
    </row>
    <row r="6581" spans="2:56" x14ac:dyDescent="0.3">
      <c r="B6581" s="22"/>
      <c r="C6581" s="55"/>
      <c r="D6581" s="44"/>
      <c r="G6581" s="22"/>
      <c r="H6581" s="44"/>
      <c r="I6581" s="67"/>
      <c r="J6581" s="67"/>
      <c r="K6581" s="4"/>
      <c r="N6581" s="22"/>
      <c r="Q6581" s="22"/>
      <c r="T6581" s="22"/>
      <c r="W6581" s="22"/>
      <c r="Z6581" s="22"/>
      <c r="AC6581" s="22"/>
      <c r="AF6581" s="22"/>
      <c r="AI6581" s="22"/>
      <c r="AL6581" s="22"/>
      <c r="AO6581" s="22"/>
      <c r="AR6581" s="22"/>
      <c r="AU6581" s="22"/>
      <c r="AX6581" s="22"/>
      <c r="BA6581" s="22"/>
      <c r="BD6581" s="22"/>
    </row>
    <row r="6582" spans="2:56" x14ac:dyDescent="0.3">
      <c r="B6582" s="22"/>
      <c r="C6582" s="55"/>
      <c r="D6582" s="44"/>
      <c r="G6582" s="22"/>
      <c r="H6582" s="44"/>
      <c r="I6582" s="67"/>
      <c r="J6582" s="67"/>
      <c r="K6582" s="4"/>
      <c r="N6582" s="22"/>
      <c r="Q6582" s="22"/>
      <c r="T6582" s="22"/>
      <c r="W6582" s="22"/>
      <c r="Z6582" s="22"/>
      <c r="AC6582" s="22"/>
      <c r="AF6582" s="22"/>
      <c r="AI6582" s="22"/>
      <c r="AL6582" s="22"/>
      <c r="AO6582" s="22"/>
      <c r="AR6582" s="22"/>
      <c r="AU6582" s="22"/>
      <c r="AX6582" s="22"/>
      <c r="BA6582" s="22"/>
      <c r="BD6582" s="22"/>
    </row>
    <row r="6583" spans="2:56" x14ac:dyDescent="0.3">
      <c r="B6583" s="22"/>
      <c r="C6583" s="55"/>
      <c r="D6583" s="44"/>
      <c r="G6583" s="22"/>
      <c r="H6583" s="44"/>
      <c r="I6583" s="67"/>
      <c r="J6583" s="67"/>
      <c r="K6583" s="4"/>
      <c r="N6583" s="22"/>
      <c r="Q6583" s="22"/>
      <c r="T6583" s="22"/>
      <c r="W6583" s="22"/>
      <c r="Z6583" s="22"/>
      <c r="AC6583" s="22"/>
      <c r="AF6583" s="22"/>
      <c r="AI6583" s="22"/>
      <c r="AL6583" s="22"/>
      <c r="AO6583" s="22"/>
      <c r="AR6583" s="22"/>
      <c r="AU6583" s="22"/>
      <c r="AX6583" s="22"/>
      <c r="BA6583" s="22"/>
      <c r="BD6583" s="22"/>
    </row>
    <row r="6584" spans="2:56" x14ac:dyDescent="0.3">
      <c r="B6584" s="22"/>
      <c r="C6584" s="55"/>
      <c r="D6584" s="44"/>
      <c r="G6584" s="22"/>
      <c r="H6584" s="44"/>
      <c r="I6584" s="67"/>
      <c r="J6584" s="67"/>
      <c r="K6584" s="4"/>
      <c r="N6584" s="22"/>
      <c r="Q6584" s="22"/>
      <c r="T6584" s="22"/>
      <c r="W6584" s="22"/>
      <c r="Z6584" s="22"/>
      <c r="AC6584" s="22"/>
      <c r="AF6584" s="22"/>
      <c r="AI6584" s="22"/>
      <c r="AL6584" s="22"/>
      <c r="AO6584" s="22"/>
      <c r="AR6584" s="22"/>
      <c r="AU6584" s="22"/>
      <c r="AX6584" s="22"/>
      <c r="BA6584" s="22"/>
      <c r="BD6584" s="22"/>
    </row>
    <row r="6585" spans="2:56" x14ac:dyDescent="0.3">
      <c r="B6585" s="22"/>
      <c r="C6585" s="55"/>
      <c r="D6585" s="44"/>
      <c r="G6585" s="22"/>
      <c r="H6585" s="44"/>
      <c r="I6585" s="67"/>
      <c r="J6585" s="67"/>
      <c r="K6585" s="4"/>
      <c r="N6585" s="22"/>
      <c r="Q6585" s="22"/>
      <c r="T6585" s="22"/>
      <c r="W6585" s="22"/>
      <c r="Z6585" s="22"/>
      <c r="AC6585" s="22"/>
      <c r="AF6585" s="22"/>
      <c r="AI6585" s="22"/>
      <c r="AL6585" s="22"/>
      <c r="AO6585" s="22"/>
      <c r="AR6585" s="22"/>
      <c r="AU6585" s="22"/>
      <c r="AX6585" s="22"/>
      <c r="BA6585" s="22"/>
      <c r="BD6585" s="22"/>
    </row>
    <row r="6586" spans="2:56" x14ac:dyDescent="0.3">
      <c r="B6586" s="22"/>
      <c r="C6586" s="55"/>
      <c r="D6586" s="44"/>
      <c r="G6586" s="22"/>
      <c r="H6586" s="44"/>
      <c r="I6586" s="67"/>
      <c r="J6586" s="67"/>
      <c r="K6586" s="4"/>
      <c r="N6586" s="22"/>
      <c r="Q6586" s="22"/>
      <c r="T6586" s="22"/>
      <c r="W6586" s="22"/>
      <c r="Z6586" s="22"/>
      <c r="AC6586" s="22"/>
      <c r="AF6586" s="22"/>
      <c r="AI6586" s="22"/>
      <c r="AL6586" s="22"/>
      <c r="AO6586" s="22"/>
      <c r="AR6586" s="22"/>
      <c r="AU6586" s="22"/>
      <c r="AX6586" s="22"/>
      <c r="BA6586" s="22"/>
      <c r="BD6586" s="22"/>
    </row>
    <row r="6587" spans="2:56" x14ac:dyDescent="0.3">
      <c r="B6587" s="22"/>
      <c r="C6587" s="55"/>
      <c r="D6587" s="44"/>
      <c r="G6587" s="22"/>
      <c r="H6587" s="44"/>
      <c r="I6587" s="67"/>
      <c r="J6587" s="67"/>
      <c r="K6587" s="4"/>
      <c r="N6587" s="22"/>
      <c r="Q6587" s="22"/>
      <c r="T6587" s="22"/>
      <c r="W6587" s="22"/>
      <c r="Z6587" s="22"/>
      <c r="AC6587" s="22"/>
      <c r="AF6587" s="22"/>
      <c r="AI6587" s="22"/>
      <c r="AL6587" s="22"/>
      <c r="AO6587" s="22"/>
      <c r="AR6587" s="22"/>
      <c r="AU6587" s="22"/>
      <c r="AX6587" s="22"/>
      <c r="BA6587" s="22"/>
      <c r="BD6587" s="22"/>
    </row>
    <row r="6588" spans="2:56" x14ac:dyDescent="0.3">
      <c r="B6588" s="22"/>
      <c r="C6588" s="55"/>
      <c r="D6588" s="44"/>
      <c r="G6588" s="22"/>
      <c r="H6588" s="44"/>
      <c r="I6588" s="67"/>
      <c r="J6588" s="67"/>
      <c r="K6588" s="4"/>
      <c r="N6588" s="22"/>
      <c r="Q6588" s="22"/>
      <c r="T6588" s="22"/>
      <c r="W6588" s="22"/>
      <c r="Z6588" s="22"/>
      <c r="AC6588" s="22"/>
      <c r="AF6588" s="22"/>
      <c r="AI6588" s="22"/>
      <c r="AL6588" s="22"/>
      <c r="AO6588" s="22"/>
      <c r="AR6588" s="22"/>
      <c r="AU6588" s="22"/>
      <c r="AX6588" s="22"/>
      <c r="BA6588" s="22"/>
      <c r="BD6588" s="22"/>
    </row>
    <row r="6589" spans="2:56" x14ac:dyDescent="0.3">
      <c r="B6589" s="22"/>
      <c r="C6589" s="55"/>
      <c r="D6589" s="44"/>
      <c r="G6589" s="22"/>
      <c r="H6589" s="44"/>
      <c r="I6589" s="67"/>
      <c r="J6589" s="67"/>
      <c r="K6589" s="4"/>
      <c r="N6589" s="22"/>
      <c r="Q6589" s="22"/>
      <c r="T6589" s="22"/>
      <c r="W6589" s="22"/>
      <c r="Z6589" s="22"/>
      <c r="AC6589" s="22"/>
      <c r="AF6589" s="22"/>
      <c r="AI6589" s="22"/>
      <c r="AL6589" s="22"/>
      <c r="AO6589" s="22"/>
      <c r="AR6589" s="22"/>
      <c r="AU6589" s="22"/>
      <c r="AX6589" s="22"/>
      <c r="BA6589" s="22"/>
      <c r="BD6589" s="22"/>
    </row>
    <row r="6590" spans="2:56" x14ac:dyDescent="0.3">
      <c r="B6590" s="22"/>
      <c r="C6590" s="55"/>
      <c r="D6590" s="44"/>
      <c r="G6590" s="22"/>
      <c r="H6590" s="44"/>
      <c r="I6590" s="67"/>
      <c r="J6590" s="67"/>
      <c r="K6590" s="4"/>
      <c r="N6590" s="22"/>
      <c r="Q6590" s="22"/>
      <c r="T6590" s="22"/>
      <c r="W6590" s="22"/>
      <c r="Z6590" s="22"/>
      <c r="AC6590" s="22"/>
      <c r="AF6590" s="22"/>
      <c r="AI6590" s="22"/>
      <c r="AL6590" s="22"/>
      <c r="AO6590" s="22"/>
      <c r="AR6590" s="22"/>
      <c r="AU6590" s="22"/>
      <c r="AX6590" s="22"/>
      <c r="BA6590" s="22"/>
      <c r="BD6590" s="22"/>
    </row>
    <row r="6591" spans="2:56" x14ac:dyDescent="0.3">
      <c r="B6591" s="22"/>
      <c r="C6591" s="55"/>
      <c r="D6591" s="44"/>
      <c r="G6591" s="22"/>
      <c r="H6591" s="44"/>
      <c r="I6591" s="67"/>
      <c r="J6591" s="67"/>
      <c r="K6591" s="4"/>
      <c r="N6591" s="22"/>
      <c r="Q6591" s="22"/>
      <c r="T6591" s="22"/>
      <c r="W6591" s="22"/>
      <c r="Z6591" s="22"/>
      <c r="AC6591" s="22"/>
      <c r="AF6591" s="22"/>
      <c r="AI6591" s="22"/>
      <c r="AL6591" s="22"/>
      <c r="AO6591" s="22"/>
      <c r="AR6591" s="22"/>
      <c r="AU6591" s="22"/>
      <c r="AX6591" s="22"/>
      <c r="BA6591" s="22"/>
      <c r="BD6591" s="22"/>
    </row>
    <row r="6592" spans="2:56" x14ac:dyDescent="0.3">
      <c r="B6592" s="22"/>
      <c r="C6592" s="55"/>
      <c r="D6592" s="44"/>
      <c r="G6592" s="22"/>
      <c r="H6592" s="44"/>
      <c r="I6592" s="67"/>
      <c r="J6592" s="67"/>
      <c r="K6592" s="4"/>
      <c r="N6592" s="22"/>
      <c r="Q6592" s="22"/>
      <c r="T6592" s="22"/>
      <c r="W6592" s="22"/>
      <c r="Z6592" s="22"/>
      <c r="AC6592" s="22"/>
      <c r="AF6592" s="22"/>
      <c r="AI6592" s="22"/>
      <c r="AL6592" s="22"/>
      <c r="AO6592" s="22"/>
      <c r="AR6592" s="22"/>
      <c r="AU6592" s="22"/>
      <c r="AX6592" s="22"/>
      <c r="BA6592" s="22"/>
      <c r="BD6592" s="22"/>
    </row>
    <row r="6593" spans="2:56" x14ac:dyDescent="0.3">
      <c r="B6593" s="22"/>
      <c r="C6593" s="55"/>
      <c r="D6593" s="44"/>
      <c r="G6593" s="22"/>
      <c r="H6593" s="44"/>
      <c r="I6593" s="67"/>
      <c r="J6593" s="67"/>
      <c r="K6593" s="4"/>
      <c r="N6593" s="22"/>
      <c r="Q6593" s="22"/>
      <c r="T6593" s="22"/>
      <c r="W6593" s="22"/>
      <c r="Z6593" s="22"/>
      <c r="AC6593" s="22"/>
      <c r="AF6593" s="22"/>
      <c r="AI6593" s="22"/>
      <c r="AL6593" s="22"/>
      <c r="AO6593" s="22"/>
      <c r="AR6593" s="22"/>
      <c r="AU6593" s="22"/>
      <c r="AX6593" s="22"/>
      <c r="BA6593" s="22"/>
      <c r="BD6593" s="22"/>
    </row>
    <row r="6594" spans="2:56" x14ac:dyDescent="0.3">
      <c r="B6594" s="22"/>
      <c r="C6594" s="55"/>
      <c r="D6594" s="44"/>
      <c r="G6594" s="22"/>
      <c r="H6594" s="44"/>
      <c r="I6594" s="67"/>
      <c r="J6594" s="67"/>
      <c r="K6594" s="4"/>
      <c r="N6594" s="22"/>
      <c r="Q6594" s="22"/>
      <c r="T6594" s="22"/>
      <c r="W6594" s="22"/>
      <c r="Z6594" s="22"/>
      <c r="AC6594" s="22"/>
      <c r="AF6594" s="22"/>
      <c r="AI6594" s="22"/>
      <c r="AL6594" s="22"/>
      <c r="AO6594" s="22"/>
      <c r="AR6594" s="22"/>
      <c r="AU6594" s="22"/>
      <c r="AX6594" s="22"/>
      <c r="BA6594" s="22"/>
      <c r="BD6594" s="22"/>
    </row>
    <row r="6595" spans="2:56" x14ac:dyDescent="0.3">
      <c r="B6595" s="22"/>
      <c r="C6595" s="55"/>
      <c r="D6595" s="44"/>
      <c r="G6595" s="22"/>
      <c r="H6595" s="44"/>
      <c r="I6595" s="67"/>
      <c r="J6595" s="67"/>
      <c r="K6595" s="4"/>
      <c r="N6595" s="22"/>
      <c r="Q6595" s="22"/>
      <c r="T6595" s="22"/>
      <c r="W6595" s="22"/>
      <c r="Z6595" s="22"/>
      <c r="AC6595" s="22"/>
      <c r="AF6595" s="22"/>
      <c r="AI6595" s="22"/>
      <c r="AL6595" s="22"/>
      <c r="AO6595" s="22"/>
      <c r="AR6595" s="22"/>
      <c r="AU6595" s="22"/>
      <c r="AX6595" s="22"/>
      <c r="BA6595" s="22"/>
      <c r="BD6595" s="22"/>
    </row>
    <row r="6596" spans="2:56" x14ac:dyDescent="0.3">
      <c r="B6596" s="22"/>
      <c r="C6596" s="55"/>
      <c r="D6596" s="44"/>
      <c r="G6596" s="22"/>
      <c r="H6596" s="44"/>
      <c r="I6596" s="67"/>
      <c r="J6596" s="67"/>
      <c r="K6596" s="4"/>
      <c r="N6596" s="22"/>
      <c r="Q6596" s="22"/>
      <c r="T6596" s="22"/>
      <c r="W6596" s="22"/>
      <c r="Z6596" s="22"/>
      <c r="AC6596" s="22"/>
      <c r="AF6596" s="22"/>
      <c r="AI6596" s="22"/>
      <c r="AL6596" s="22"/>
      <c r="AO6596" s="22"/>
      <c r="AR6596" s="22"/>
      <c r="AU6596" s="22"/>
      <c r="AX6596" s="22"/>
      <c r="BA6596" s="22"/>
      <c r="BD6596" s="22"/>
    </row>
    <row r="6597" spans="2:56" x14ac:dyDescent="0.3">
      <c r="B6597" s="22"/>
      <c r="C6597" s="55"/>
      <c r="D6597" s="44"/>
      <c r="G6597" s="22"/>
      <c r="H6597" s="44"/>
      <c r="I6597" s="67"/>
      <c r="J6597" s="67"/>
      <c r="K6597" s="4"/>
      <c r="N6597" s="22"/>
      <c r="Q6597" s="22"/>
      <c r="T6597" s="22"/>
      <c r="W6597" s="22"/>
      <c r="Z6597" s="22"/>
      <c r="AC6597" s="22"/>
      <c r="AF6597" s="22"/>
      <c r="AI6597" s="22"/>
      <c r="AL6597" s="22"/>
      <c r="AO6597" s="22"/>
      <c r="AR6597" s="22"/>
      <c r="AU6597" s="22"/>
      <c r="AX6597" s="22"/>
      <c r="BA6597" s="22"/>
      <c r="BD6597" s="22"/>
    </row>
    <row r="6598" spans="2:56" x14ac:dyDescent="0.3">
      <c r="B6598" s="22"/>
      <c r="C6598" s="55"/>
      <c r="D6598" s="44"/>
      <c r="G6598" s="22"/>
      <c r="H6598" s="44"/>
      <c r="I6598" s="67"/>
      <c r="J6598" s="67"/>
      <c r="K6598" s="4"/>
      <c r="N6598" s="22"/>
      <c r="Q6598" s="22"/>
      <c r="T6598" s="22"/>
      <c r="W6598" s="22"/>
      <c r="Z6598" s="22"/>
      <c r="AC6598" s="22"/>
      <c r="AF6598" s="22"/>
      <c r="AI6598" s="22"/>
      <c r="AL6598" s="22"/>
      <c r="AO6598" s="22"/>
      <c r="AR6598" s="22"/>
      <c r="AU6598" s="22"/>
      <c r="AX6598" s="22"/>
      <c r="BA6598" s="22"/>
      <c r="BD6598" s="22"/>
    </row>
    <row r="6599" spans="2:56" x14ac:dyDescent="0.3">
      <c r="B6599" s="22"/>
      <c r="C6599" s="55"/>
      <c r="D6599" s="44"/>
      <c r="G6599" s="22"/>
      <c r="H6599" s="44"/>
      <c r="I6599" s="67"/>
      <c r="J6599" s="67"/>
      <c r="K6599" s="4"/>
      <c r="N6599" s="22"/>
      <c r="Q6599" s="22"/>
      <c r="T6599" s="22"/>
      <c r="W6599" s="22"/>
      <c r="Z6599" s="22"/>
      <c r="AC6599" s="22"/>
      <c r="AF6599" s="22"/>
      <c r="AI6599" s="22"/>
      <c r="AL6599" s="22"/>
      <c r="AO6599" s="22"/>
      <c r="AR6599" s="22"/>
      <c r="AU6599" s="22"/>
      <c r="AX6599" s="22"/>
      <c r="BA6599" s="22"/>
      <c r="BD6599" s="22"/>
    </row>
    <row r="6600" spans="2:56" x14ac:dyDescent="0.3">
      <c r="B6600" s="22"/>
      <c r="C6600" s="55"/>
      <c r="D6600" s="44"/>
      <c r="G6600" s="22"/>
      <c r="H6600" s="44"/>
      <c r="I6600" s="67"/>
      <c r="J6600" s="67"/>
      <c r="K6600" s="4"/>
      <c r="N6600" s="22"/>
      <c r="Q6600" s="22"/>
      <c r="T6600" s="22"/>
      <c r="W6600" s="22"/>
      <c r="Z6600" s="22"/>
      <c r="AC6600" s="22"/>
      <c r="AF6600" s="22"/>
      <c r="AI6600" s="22"/>
      <c r="AL6600" s="22"/>
      <c r="AO6600" s="22"/>
      <c r="AR6600" s="22"/>
      <c r="AU6600" s="22"/>
      <c r="AX6600" s="22"/>
      <c r="BA6600" s="22"/>
      <c r="BD6600" s="22"/>
    </row>
    <row r="6601" spans="2:56" x14ac:dyDescent="0.3">
      <c r="B6601" s="22"/>
      <c r="C6601" s="55"/>
      <c r="D6601" s="44"/>
      <c r="G6601" s="22"/>
      <c r="H6601" s="44"/>
      <c r="I6601" s="67"/>
      <c r="J6601" s="67"/>
      <c r="K6601" s="4"/>
      <c r="N6601" s="22"/>
      <c r="Q6601" s="22"/>
      <c r="T6601" s="22"/>
      <c r="W6601" s="22"/>
      <c r="Z6601" s="22"/>
      <c r="AC6601" s="22"/>
      <c r="AF6601" s="22"/>
      <c r="AI6601" s="22"/>
      <c r="AL6601" s="22"/>
      <c r="AO6601" s="22"/>
      <c r="AR6601" s="22"/>
      <c r="AU6601" s="22"/>
      <c r="AX6601" s="22"/>
      <c r="BA6601" s="22"/>
      <c r="BD6601" s="22"/>
    </row>
    <row r="6602" spans="2:56" x14ac:dyDescent="0.3">
      <c r="B6602" s="22"/>
      <c r="C6602" s="55"/>
      <c r="D6602" s="44"/>
      <c r="G6602" s="22"/>
      <c r="H6602" s="44"/>
      <c r="I6602" s="67"/>
      <c r="J6602" s="67"/>
      <c r="K6602" s="4"/>
      <c r="N6602" s="22"/>
      <c r="Q6602" s="22"/>
      <c r="T6602" s="22"/>
      <c r="W6602" s="22"/>
      <c r="Z6602" s="22"/>
      <c r="AC6602" s="22"/>
      <c r="AF6602" s="22"/>
      <c r="AI6602" s="22"/>
      <c r="AL6602" s="22"/>
      <c r="AO6602" s="22"/>
      <c r="AR6602" s="22"/>
      <c r="AU6602" s="22"/>
      <c r="AX6602" s="22"/>
      <c r="BA6602" s="22"/>
      <c r="BD6602" s="22"/>
    </row>
    <row r="6603" spans="2:56" x14ac:dyDescent="0.3">
      <c r="B6603" s="22"/>
      <c r="C6603" s="55"/>
      <c r="D6603" s="44"/>
      <c r="G6603" s="22"/>
      <c r="H6603" s="44"/>
      <c r="I6603" s="67"/>
      <c r="J6603" s="67"/>
      <c r="K6603" s="4"/>
      <c r="N6603" s="22"/>
      <c r="Q6603" s="22"/>
      <c r="T6603" s="22"/>
      <c r="W6603" s="22"/>
      <c r="Z6603" s="22"/>
      <c r="AC6603" s="22"/>
      <c r="AF6603" s="22"/>
      <c r="AI6603" s="22"/>
      <c r="AL6603" s="22"/>
      <c r="AO6603" s="22"/>
      <c r="AR6603" s="22"/>
      <c r="AU6603" s="22"/>
      <c r="AX6603" s="22"/>
      <c r="BA6603" s="22"/>
      <c r="BD6603" s="22"/>
    </row>
    <row r="6604" spans="2:56" x14ac:dyDescent="0.3">
      <c r="B6604" s="22"/>
      <c r="C6604" s="55"/>
      <c r="D6604" s="44"/>
      <c r="G6604" s="22"/>
      <c r="H6604" s="44"/>
      <c r="I6604" s="67"/>
      <c r="J6604" s="67"/>
      <c r="K6604" s="4"/>
      <c r="N6604" s="22"/>
      <c r="Q6604" s="22"/>
      <c r="T6604" s="22"/>
      <c r="W6604" s="22"/>
      <c r="Z6604" s="22"/>
      <c r="AC6604" s="22"/>
      <c r="AF6604" s="22"/>
      <c r="AI6604" s="22"/>
      <c r="AL6604" s="22"/>
      <c r="AO6604" s="22"/>
      <c r="AR6604" s="22"/>
      <c r="AU6604" s="22"/>
      <c r="AX6604" s="22"/>
      <c r="BA6604" s="22"/>
      <c r="BD6604" s="22"/>
    </row>
    <row r="6605" spans="2:56" x14ac:dyDescent="0.3">
      <c r="B6605" s="22"/>
      <c r="C6605" s="55"/>
      <c r="D6605" s="44"/>
      <c r="G6605" s="22"/>
      <c r="H6605" s="44"/>
      <c r="I6605" s="67"/>
      <c r="J6605" s="67"/>
      <c r="K6605" s="4"/>
      <c r="N6605" s="22"/>
      <c r="Q6605" s="22"/>
      <c r="T6605" s="22"/>
      <c r="W6605" s="22"/>
      <c r="Z6605" s="22"/>
      <c r="AC6605" s="22"/>
      <c r="AF6605" s="22"/>
      <c r="AI6605" s="22"/>
      <c r="AL6605" s="22"/>
      <c r="AO6605" s="22"/>
      <c r="AR6605" s="22"/>
      <c r="AU6605" s="22"/>
      <c r="AX6605" s="22"/>
      <c r="BA6605" s="22"/>
      <c r="BD6605" s="22"/>
    </row>
    <row r="6606" spans="2:56" x14ac:dyDescent="0.3">
      <c r="B6606" s="22"/>
      <c r="C6606" s="55"/>
      <c r="D6606" s="44"/>
      <c r="G6606" s="22"/>
      <c r="H6606" s="44"/>
      <c r="I6606" s="67"/>
      <c r="J6606" s="67"/>
      <c r="K6606" s="4"/>
      <c r="N6606" s="22"/>
      <c r="Q6606" s="22"/>
      <c r="T6606" s="22"/>
      <c r="W6606" s="22"/>
      <c r="Z6606" s="22"/>
      <c r="AC6606" s="22"/>
      <c r="AF6606" s="22"/>
      <c r="AI6606" s="22"/>
      <c r="AL6606" s="22"/>
      <c r="AO6606" s="22"/>
      <c r="AR6606" s="22"/>
      <c r="AU6606" s="22"/>
      <c r="AX6606" s="22"/>
      <c r="BA6606" s="22"/>
      <c r="BD6606" s="22"/>
    </row>
    <row r="6607" spans="2:56" x14ac:dyDescent="0.3">
      <c r="B6607" s="22"/>
      <c r="C6607" s="55"/>
      <c r="D6607" s="44"/>
      <c r="G6607" s="22"/>
      <c r="H6607" s="44"/>
      <c r="I6607" s="67"/>
      <c r="J6607" s="67"/>
      <c r="K6607" s="4"/>
      <c r="N6607" s="22"/>
      <c r="Q6607" s="22"/>
      <c r="T6607" s="22"/>
      <c r="W6607" s="22"/>
      <c r="Z6607" s="22"/>
      <c r="AC6607" s="22"/>
      <c r="AF6607" s="22"/>
      <c r="AI6607" s="22"/>
      <c r="AL6607" s="22"/>
      <c r="AO6607" s="22"/>
      <c r="AR6607" s="22"/>
      <c r="AU6607" s="22"/>
      <c r="AX6607" s="22"/>
      <c r="BA6607" s="22"/>
      <c r="BD6607" s="22"/>
    </row>
    <row r="6608" spans="2:56" x14ac:dyDescent="0.3">
      <c r="B6608" s="22"/>
      <c r="C6608" s="55"/>
      <c r="D6608" s="44"/>
      <c r="G6608" s="22"/>
      <c r="H6608" s="44"/>
      <c r="I6608" s="67"/>
      <c r="J6608" s="67"/>
      <c r="K6608" s="4"/>
      <c r="N6608" s="22"/>
      <c r="Q6608" s="22"/>
      <c r="T6608" s="22"/>
      <c r="W6608" s="22"/>
      <c r="Z6608" s="22"/>
      <c r="AC6608" s="22"/>
      <c r="AF6608" s="22"/>
      <c r="AI6608" s="22"/>
      <c r="AL6608" s="22"/>
      <c r="AO6608" s="22"/>
      <c r="AR6608" s="22"/>
      <c r="AU6608" s="22"/>
      <c r="AX6608" s="22"/>
      <c r="BA6608" s="22"/>
      <c r="BD6608" s="22"/>
    </row>
    <row r="6609" spans="2:56" x14ac:dyDescent="0.3">
      <c r="B6609" s="22"/>
      <c r="C6609" s="55"/>
      <c r="D6609" s="44"/>
      <c r="G6609" s="22"/>
      <c r="H6609" s="44"/>
      <c r="I6609" s="67"/>
      <c r="J6609" s="67"/>
      <c r="K6609" s="4"/>
      <c r="N6609" s="22"/>
      <c r="Q6609" s="22"/>
      <c r="T6609" s="22"/>
      <c r="W6609" s="22"/>
      <c r="Z6609" s="22"/>
      <c r="AC6609" s="22"/>
      <c r="AF6609" s="22"/>
      <c r="AI6609" s="22"/>
      <c r="AL6609" s="22"/>
      <c r="AO6609" s="22"/>
      <c r="AR6609" s="22"/>
      <c r="AU6609" s="22"/>
      <c r="AX6609" s="22"/>
      <c r="BA6609" s="22"/>
      <c r="BD6609" s="22"/>
    </row>
    <row r="6610" spans="2:56" x14ac:dyDescent="0.3">
      <c r="B6610" s="22"/>
      <c r="C6610" s="55"/>
      <c r="D6610" s="44"/>
      <c r="G6610" s="22"/>
      <c r="H6610" s="44"/>
      <c r="I6610" s="67"/>
      <c r="J6610" s="67"/>
      <c r="K6610" s="4"/>
      <c r="N6610" s="22"/>
      <c r="Q6610" s="22"/>
      <c r="T6610" s="22"/>
      <c r="W6610" s="22"/>
      <c r="Z6610" s="22"/>
      <c r="AC6610" s="22"/>
      <c r="AF6610" s="22"/>
      <c r="AI6610" s="22"/>
      <c r="AL6610" s="22"/>
      <c r="AO6610" s="22"/>
      <c r="AR6610" s="22"/>
      <c r="AU6610" s="22"/>
      <c r="AX6610" s="22"/>
      <c r="BA6610" s="22"/>
      <c r="BD6610" s="22"/>
    </row>
    <row r="6611" spans="2:56" x14ac:dyDescent="0.3">
      <c r="B6611" s="22"/>
      <c r="C6611" s="55"/>
      <c r="D6611" s="44"/>
      <c r="G6611" s="22"/>
      <c r="H6611" s="44"/>
      <c r="I6611" s="67"/>
      <c r="J6611" s="67"/>
      <c r="K6611" s="4"/>
      <c r="N6611" s="22"/>
      <c r="Q6611" s="22"/>
      <c r="T6611" s="22"/>
      <c r="W6611" s="22"/>
      <c r="Z6611" s="22"/>
      <c r="AC6611" s="22"/>
      <c r="AF6611" s="22"/>
      <c r="AI6611" s="22"/>
      <c r="AL6611" s="22"/>
      <c r="AO6611" s="22"/>
      <c r="AR6611" s="22"/>
      <c r="AU6611" s="22"/>
      <c r="AX6611" s="22"/>
      <c r="BA6611" s="22"/>
      <c r="BD6611" s="22"/>
    </row>
    <row r="6612" spans="2:56" x14ac:dyDescent="0.3">
      <c r="B6612" s="22"/>
      <c r="C6612" s="55"/>
      <c r="D6612" s="44"/>
      <c r="G6612" s="22"/>
      <c r="H6612" s="44"/>
      <c r="I6612" s="67"/>
      <c r="J6612" s="67"/>
      <c r="K6612" s="4"/>
      <c r="N6612" s="22"/>
      <c r="Q6612" s="22"/>
      <c r="T6612" s="22"/>
      <c r="W6612" s="22"/>
      <c r="Z6612" s="22"/>
      <c r="AC6612" s="22"/>
      <c r="AF6612" s="22"/>
      <c r="AI6612" s="22"/>
      <c r="AL6612" s="22"/>
      <c r="AO6612" s="22"/>
      <c r="AR6612" s="22"/>
      <c r="AU6612" s="22"/>
      <c r="AX6612" s="22"/>
      <c r="BA6612" s="22"/>
      <c r="BD6612" s="22"/>
    </row>
    <row r="6613" spans="2:56" x14ac:dyDescent="0.3">
      <c r="B6613" s="22"/>
      <c r="C6613" s="55"/>
      <c r="D6613" s="44"/>
      <c r="G6613" s="22"/>
      <c r="H6613" s="44"/>
      <c r="I6613" s="67"/>
      <c r="J6613" s="67"/>
      <c r="K6613" s="4"/>
      <c r="N6613" s="22"/>
      <c r="Q6613" s="22"/>
      <c r="T6613" s="22"/>
      <c r="W6613" s="22"/>
      <c r="Z6613" s="22"/>
      <c r="AC6613" s="22"/>
      <c r="AF6613" s="22"/>
      <c r="AI6613" s="22"/>
      <c r="AL6613" s="22"/>
      <c r="AO6613" s="22"/>
      <c r="AR6613" s="22"/>
      <c r="AU6613" s="22"/>
      <c r="AX6613" s="22"/>
      <c r="BA6613" s="22"/>
      <c r="BD6613" s="22"/>
    </row>
    <row r="6614" spans="2:56" x14ac:dyDescent="0.3">
      <c r="B6614" s="22"/>
      <c r="C6614" s="55"/>
      <c r="D6614" s="44"/>
      <c r="G6614" s="22"/>
      <c r="H6614" s="44"/>
      <c r="I6614" s="67"/>
      <c r="J6614" s="67"/>
      <c r="K6614" s="4"/>
      <c r="N6614" s="22"/>
      <c r="Q6614" s="22"/>
      <c r="T6614" s="22"/>
      <c r="W6614" s="22"/>
      <c r="Z6614" s="22"/>
      <c r="AC6614" s="22"/>
      <c r="AF6614" s="22"/>
      <c r="AI6614" s="22"/>
      <c r="AL6614" s="22"/>
      <c r="AO6614" s="22"/>
      <c r="AR6614" s="22"/>
      <c r="AU6614" s="22"/>
      <c r="AX6614" s="22"/>
      <c r="BA6614" s="22"/>
      <c r="BD6614" s="22"/>
    </row>
    <row r="6615" spans="2:56" x14ac:dyDescent="0.3">
      <c r="B6615" s="22"/>
      <c r="C6615" s="55"/>
      <c r="D6615" s="44"/>
      <c r="G6615" s="22"/>
      <c r="H6615" s="44"/>
      <c r="I6615" s="67"/>
      <c r="J6615" s="67"/>
      <c r="K6615" s="4"/>
      <c r="N6615" s="22"/>
      <c r="Q6615" s="22"/>
      <c r="T6615" s="22"/>
      <c r="W6615" s="22"/>
      <c r="Z6615" s="22"/>
      <c r="AC6615" s="22"/>
      <c r="AF6615" s="22"/>
      <c r="AI6615" s="22"/>
      <c r="AL6615" s="22"/>
      <c r="AO6615" s="22"/>
      <c r="AR6615" s="22"/>
      <c r="AU6615" s="22"/>
      <c r="AX6615" s="22"/>
      <c r="BA6615" s="22"/>
      <c r="BD6615" s="22"/>
    </row>
    <row r="6616" spans="2:56" x14ac:dyDescent="0.3">
      <c r="B6616" s="22"/>
      <c r="C6616" s="55"/>
      <c r="D6616" s="44"/>
      <c r="G6616" s="22"/>
      <c r="H6616" s="44"/>
      <c r="I6616" s="67"/>
      <c r="J6616" s="67"/>
      <c r="K6616" s="4"/>
      <c r="N6616" s="22"/>
      <c r="Q6616" s="22"/>
      <c r="T6616" s="22"/>
      <c r="W6616" s="22"/>
      <c r="Z6616" s="22"/>
      <c r="AC6616" s="22"/>
      <c r="AF6616" s="22"/>
      <c r="AI6616" s="22"/>
      <c r="AL6616" s="22"/>
      <c r="AO6616" s="22"/>
      <c r="AR6616" s="22"/>
      <c r="AU6616" s="22"/>
      <c r="AX6616" s="22"/>
      <c r="BA6616" s="22"/>
      <c r="BD6616" s="22"/>
    </row>
    <row r="6617" spans="2:56" x14ac:dyDescent="0.3">
      <c r="B6617" s="22"/>
      <c r="C6617" s="55"/>
      <c r="D6617" s="44"/>
      <c r="G6617" s="22"/>
      <c r="H6617" s="44"/>
      <c r="I6617" s="67"/>
      <c r="J6617" s="67"/>
      <c r="K6617" s="4"/>
      <c r="N6617" s="22"/>
      <c r="Q6617" s="22"/>
      <c r="T6617" s="22"/>
      <c r="W6617" s="22"/>
      <c r="Z6617" s="22"/>
      <c r="AC6617" s="22"/>
      <c r="AF6617" s="22"/>
      <c r="AI6617" s="22"/>
      <c r="AL6617" s="22"/>
      <c r="AO6617" s="22"/>
      <c r="AR6617" s="22"/>
      <c r="AU6617" s="22"/>
      <c r="AX6617" s="22"/>
      <c r="BA6617" s="22"/>
      <c r="BD6617" s="22"/>
    </row>
    <row r="6618" spans="2:56" x14ac:dyDescent="0.3">
      <c r="B6618" s="22"/>
      <c r="C6618" s="55"/>
      <c r="D6618" s="44"/>
      <c r="G6618" s="22"/>
      <c r="H6618" s="44"/>
      <c r="I6618" s="67"/>
      <c r="J6618" s="67"/>
      <c r="K6618" s="4"/>
      <c r="N6618" s="22"/>
      <c r="Q6618" s="22"/>
      <c r="T6618" s="22"/>
      <c r="W6618" s="22"/>
      <c r="Z6618" s="22"/>
      <c r="AC6618" s="22"/>
      <c r="AF6618" s="22"/>
      <c r="AI6618" s="22"/>
      <c r="AL6618" s="22"/>
      <c r="AO6618" s="22"/>
      <c r="AR6618" s="22"/>
      <c r="AU6618" s="22"/>
      <c r="AX6618" s="22"/>
      <c r="BA6618" s="22"/>
      <c r="BD6618" s="22"/>
    </row>
    <row r="6619" spans="2:56" x14ac:dyDescent="0.3">
      <c r="B6619" s="22"/>
      <c r="C6619" s="55"/>
      <c r="D6619" s="44"/>
      <c r="G6619" s="22"/>
      <c r="H6619" s="44"/>
      <c r="I6619" s="67"/>
      <c r="J6619" s="67"/>
      <c r="K6619" s="4"/>
      <c r="N6619" s="22"/>
      <c r="Q6619" s="22"/>
      <c r="T6619" s="22"/>
      <c r="W6619" s="22"/>
      <c r="Z6619" s="22"/>
      <c r="AC6619" s="22"/>
      <c r="AF6619" s="22"/>
      <c r="AI6619" s="22"/>
      <c r="AL6619" s="22"/>
      <c r="AO6619" s="22"/>
      <c r="AR6619" s="22"/>
      <c r="AU6619" s="22"/>
      <c r="AX6619" s="22"/>
      <c r="BA6619" s="22"/>
      <c r="BD6619" s="22"/>
    </row>
    <row r="6620" spans="2:56" x14ac:dyDescent="0.3">
      <c r="B6620" s="22"/>
      <c r="C6620" s="55"/>
      <c r="D6620" s="44"/>
      <c r="G6620" s="22"/>
      <c r="H6620" s="44"/>
      <c r="I6620" s="67"/>
      <c r="J6620" s="67"/>
      <c r="K6620" s="4"/>
      <c r="N6620" s="22"/>
      <c r="Q6620" s="22"/>
      <c r="T6620" s="22"/>
      <c r="W6620" s="22"/>
      <c r="Z6620" s="22"/>
      <c r="AC6620" s="22"/>
      <c r="AF6620" s="22"/>
      <c r="AI6620" s="22"/>
      <c r="AL6620" s="22"/>
      <c r="AO6620" s="22"/>
      <c r="AR6620" s="22"/>
      <c r="AU6620" s="22"/>
      <c r="AX6620" s="22"/>
      <c r="BA6620" s="22"/>
      <c r="BD6620" s="22"/>
    </row>
    <row r="6621" spans="2:56" x14ac:dyDescent="0.3">
      <c r="B6621" s="22"/>
      <c r="C6621" s="55"/>
      <c r="D6621" s="44"/>
      <c r="G6621" s="22"/>
      <c r="H6621" s="44"/>
      <c r="I6621" s="67"/>
      <c r="J6621" s="67"/>
      <c r="K6621" s="4"/>
      <c r="N6621" s="22"/>
      <c r="Q6621" s="22"/>
      <c r="T6621" s="22"/>
      <c r="W6621" s="22"/>
      <c r="Z6621" s="22"/>
      <c r="AC6621" s="22"/>
      <c r="AF6621" s="22"/>
      <c r="AI6621" s="22"/>
      <c r="AL6621" s="22"/>
      <c r="AO6621" s="22"/>
      <c r="AR6621" s="22"/>
      <c r="AU6621" s="22"/>
      <c r="AX6621" s="22"/>
      <c r="BA6621" s="22"/>
      <c r="BD6621" s="22"/>
    </row>
    <row r="6622" spans="2:56" x14ac:dyDescent="0.3">
      <c r="B6622" s="22"/>
      <c r="C6622" s="55"/>
      <c r="D6622" s="44"/>
      <c r="G6622" s="22"/>
      <c r="H6622" s="44"/>
      <c r="I6622" s="67"/>
      <c r="J6622" s="67"/>
      <c r="K6622" s="4"/>
      <c r="N6622" s="22"/>
      <c r="Q6622" s="22"/>
      <c r="T6622" s="22"/>
      <c r="W6622" s="22"/>
      <c r="Z6622" s="22"/>
      <c r="AC6622" s="22"/>
      <c r="AF6622" s="22"/>
      <c r="AI6622" s="22"/>
      <c r="AL6622" s="22"/>
      <c r="AO6622" s="22"/>
      <c r="AR6622" s="22"/>
      <c r="AU6622" s="22"/>
      <c r="AX6622" s="22"/>
      <c r="BA6622" s="22"/>
      <c r="BD6622" s="22"/>
    </row>
    <row r="6623" spans="2:56" x14ac:dyDescent="0.3">
      <c r="B6623" s="22"/>
      <c r="C6623" s="55"/>
      <c r="D6623" s="44"/>
      <c r="G6623" s="22"/>
      <c r="H6623" s="44"/>
      <c r="I6623" s="67"/>
      <c r="J6623" s="67"/>
      <c r="K6623" s="4"/>
      <c r="N6623" s="22"/>
      <c r="Q6623" s="22"/>
      <c r="T6623" s="22"/>
      <c r="W6623" s="22"/>
      <c r="Z6623" s="22"/>
      <c r="AC6623" s="22"/>
      <c r="AF6623" s="22"/>
      <c r="AI6623" s="22"/>
      <c r="AL6623" s="22"/>
      <c r="AO6623" s="22"/>
      <c r="AR6623" s="22"/>
      <c r="AU6623" s="22"/>
      <c r="AX6623" s="22"/>
      <c r="BA6623" s="22"/>
      <c r="BD6623" s="22"/>
    </row>
    <row r="6624" spans="2:56" x14ac:dyDescent="0.3">
      <c r="B6624" s="22"/>
      <c r="C6624" s="55"/>
      <c r="D6624" s="44"/>
      <c r="G6624" s="22"/>
      <c r="H6624" s="44"/>
      <c r="I6624" s="67"/>
      <c r="J6624" s="67"/>
      <c r="K6624" s="4"/>
      <c r="N6624" s="22"/>
      <c r="Q6624" s="22"/>
      <c r="T6624" s="22"/>
      <c r="W6624" s="22"/>
      <c r="Z6624" s="22"/>
      <c r="AC6624" s="22"/>
      <c r="AF6624" s="22"/>
      <c r="AI6624" s="22"/>
      <c r="AL6624" s="22"/>
      <c r="AO6624" s="22"/>
      <c r="AR6624" s="22"/>
      <c r="AU6624" s="22"/>
      <c r="AX6624" s="22"/>
      <c r="BA6624" s="22"/>
      <c r="BD6624" s="22"/>
    </row>
    <row r="6625" spans="2:56" x14ac:dyDescent="0.3">
      <c r="B6625" s="22"/>
      <c r="C6625" s="55"/>
      <c r="D6625" s="44"/>
      <c r="G6625" s="22"/>
      <c r="H6625" s="44"/>
      <c r="I6625" s="67"/>
      <c r="J6625" s="67"/>
      <c r="K6625" s="4"/>
      <c r="N6625" s="22"/>
      <c r="Q6625" s="22"/>
      <c r="T6625" s="22"/>
      <c r="W6625" s="22"/>
      <c r="Z6625" s="22"/>
      <c r="AC6625" s="22"/>
      <c r="AF6625" s="22"/>
      <c r="AI6625" s="22"/>
      <c r="AL6625" s="22"/>
      <c r="AO6625" s="22"/>
      <c r="AR6625" s="22"/>
      <c r="AU6625" s="22"/>
      <c r="AX6625" s="22"/>
      <c r="BA6625" s="22"/>
      <c r="BD6625" s="22"/>
    </row>
    <row r="6626" spans="2:56" x14ac:dyDescent="0.3">
      <c r="B6626" s="22"/>
      <c r="C6626" s="55"/>
      <c r="D6626" s="44"/>
      <c r="G6626" s="22"/>
      <c r="H6626" s="44"/>
      <c r="I6626" s="67"/>
      <c r="J6626" s="67"/>
      <c r="K6626" s="4"/>
      <c r="N6626" s="22"/>
      <c r="Q6626" s="22"/>
      <c r="T6626" s="22"/>
      <c r="W6626" s="22"/>
      <c r="Z6626" s="22"/>
      <c r="AC6626" s="22"/>
      <c r="AF6626" s="22"/>
      <c r="AI6626" s="22"/>
      <c r="AL6626" s="22"/>
      <c r="AO6626" s="22"/>
      <c r="AR6626" s="22"/>
      <c r="AU6626" s="22"/>
      <c r="AX6626" s="22"/>
      <c r="BA6626" s="22"/>
      <c r="BD6626" s="22"/>
    </row>
    <row r="6627" spans="2:56" x14ac:dyDescent="0.3">
      <c r="B6627" s="22"/>
      <c r="C6627" s="55"/>
      <c r="D6627" s="44"/>
      <c r="G6627" s="22"/>
      <c r="H6627" s="44"/>
      <c r="I6627" s="67"/>
      <c r="J6627" s="67"/>
      <c r="K6627" s="4"/>
      <c r="N6627" s="22"/>
      <c r="Q6627" s="22"/>
      <c r="T6627" s="22"/>
      <c r="W6627" s="22"/>
      <c r="Z6627" s="22"/>
      <c r="AC6627" s="22"/>
      <c r="AF6627" s="22"/>
      <c r="AI6627" s="22"/>
      <c r="AL6627" s="22"/>
      <c r="AO6627" s="22"/>
      <c r="AR6627" s="22"/>
      <c r="AU6627" s="22"/>
      <c r="AX6627" s="22"/>
      <c r="BA6627" s="22"/>
      <c r="BD6627" s="22"/>
    </row>
    <row r="6628" spans="2:56" x14ac:dyDescent="0.3">
      <c r="B6628" s="22"/>
      <c r="C6628" s="55"/>
      <c r="D6628" s="44"/>
      <c r="G6628" s="22"/>
      <c r="H6628" s="44"/>
      <c r="I6628" s="67"/>
      <c r="J6628" s="67"/>
      <c r="K6628" s="4"/>
      <c r="N6628" s="22"/>
      <c r="Q6628" s="22"/>
      <c r="T6628" s="22"/>
      <c r="W6628" s="22"/>
      <c r="Z6628" s="22"/>
      <c r="AC6628" s="22"/>
      <c r="AF6628" s="22"/>
      <c r="AI6628" s="22"/>
      <c r="AL6628" s="22"/>
      <c r="AO6628" s="22"/>
      <c r="AR6628" s="22"/>
      <c r="AU6628" s="22"/>
      <c r="AX6628" s="22"/>
      <c r="BA6628" s="22"/>
      <c r="BD6628" s="22"/>
    </row>
    <row r="6629" spans="2:56" x14ac:dyDescent="0.3">
      <c r="B6629" s="22"/>
      <c r="C6629" s="55"/>
      <c r="D6629" s="44"/>
      <c r="G6629" s="22"/>
      <c r="H6629" s="44"/>
      <c r="I6629" s="67"/>
      <c r="J6629" s="67"/>
      <c r="K6629" s="4"/>
      <c r="N6629" s="22"/>
      <c r="Q6629" s="22"/>
      <c r="T6629" s="22"/>
      <c r="W6629" s="22"/>
      <c r="Z6629" s="22"/>
      <c r="AC6629" s="22"/>
      <c r="AF6629" s="22"/>
      <c r="AI6629" s="22"/>
      <c r="AL6629" s="22"/>
      <c r="AO6629" s="22"/>
      <c r="AR6629" s="22"/>
      <c r="AU6629" s="22"/>
      <c r="AX6629" s="22"/>
      <c r="BA6629" s="22"/>
      <c r="BD6629" s="22"/>
    </row>
    <row r="6630" spans="2:56" x14ac:dyDescent="0.3">
      <c r="B6630" s="22"/>
      <c r="C6630" s="55"/>
      <c r="D6630" s="44"/>
      <c r="G6630" s="22"/>
      <c r="H6630" s="44"/>
      <c r="I6630" s="67"/>
      <c r="J6630" s="67"/>
      <c r="K6630" s="4"/>
      <c r="N6630" s="22"/>
      <c r="Q6630" s="22"/>
      <c r="T6630" s="22"/>
      <c r="W6630" s="22"/>
      <c r="Z6630" s="22"/>
      <c r="AC6630" s="22"/>
      <c r="AF6630" s="22"/>
      <c r="AI6630" s="22"/>
      <c r="AL6630" s="22"/>
      <c r="AO6630" s="22"/>
      <c r="AR6630" s="22"/>
      <c r="AU6630" s="22"/>
      <c r="AX6630" s="22"/>
      <c r="BA6630" s="22"/>
      <c r="BD6630" s="22"/>
    </row>
    <row r="6631" spans="2:56" x14ac:dyDescent="0.3">
      <c r="B6631" s="22"/>
      <c r="C6631" s="55"/>
      <c r="D6631" s="44"/>
      <c r="G6631" s="22"/>
      <c r="H6631" s="44"/>
      <c r="I6631" s="67"/>
      <c r="J6631" s="67"/>
      <c r="K6631" s="4"/>
      <c r="N6631" s="22"/>
      <c r="Q6631" s="22"/>
      <c r="T6631" s="22"/>
      <c r="W6631" s="22"/>
      <c r="Z6631" s="22"/>
      <c r="AC6631" s="22"/>
      <c r="AF6631" s="22"/>
      <c r="AI6631" s="22"/>
      <c r="AL6631" s="22"/>
      <c r="AO6631" s="22"/>
      <c r="AR6631" s="22"/>
      <c r="AU6631" s="22"/>
      <c r="AX6631" s="22"/>
      <c r="BA6631" s="22"/>
      <c r="BD6631" s="22"/>
    </row>
    <row r="6632" spans="2:56" x14ac:dyDescent="0.3">
      <c r="B6632" s="22"/>
      <c r="C6632" s="55"/>
      <c r="D6632" s="44"/>
      <c r="G6632" s="22"/>
      <c r="H6632" s="44"/>
      <c r="I6632" s="67"/>
      <c r="J6632" s="67"/>
      <c r="K6632" s="4"/>
      <c r="N6632" s="22"/>
      <c r="Q6632" s="22"/>
      <c r="T6632" s="22"/>
      <c r="W6632" s="22"/>
      <c r="Z6632" s="22"/>
      <c r="AC6632" s="22"/>
      <c r="AF6632" s="22"/>
      <c r="AI6632" s="22"/>
      <c r="AL6632" s="22"/>
      <c r="AO6632" s="22"/>
      <c r="AR6632" s="22"/>
      <c r="AU6632" s="22"/>
      <c r="AX6632" s="22"/>
      <c r="BA6632" s="22"/>
      <c r="BD6632" s="22"/>
    </row>
    <row r="6633" spans="2:56" x14ac:dyDescent="0.3">
      <c r="B6633" s="22"/>
      <c r="C6633" s="55"/>
      <c r="D6633" s="44"/>
      <c r="G6633" s="22"/>
      <c r="H6633" s="44"/>
      <c r="I6633" s="67"/>
      <c r="J6633" s="67"/>
      <c r="K6633" s="4"/>
      <c r="N6633" s="22"/>
      <c r="Q6633" s="22"/>
      <c r="T6633" s="22"/>
      <c r="W6633" s="22"/>
      <c r="Z6633" s="22"/>
      <c r="AC6633" s="22"/>
      <c r="AF6633" s="22"/>
      <c r="AI6633" s="22"/>
      <c r="AL6633" s="22"/>
      <c r="AO6633" s="22"/>
      <c r="AR6633" s="22"/>
      <c r="AU6633" s="22"/>
      <c r="AX6633" s="22"/>
      <c r="BA6633" s="22"/>
      <c r="BD6633" s="22"/>
    </row>
    <row r="6634" spans="2:56" x14ac:dyDescent="0.3">
      <c r="B6634" s="22"/>
      <c r="C6634" s="55"/>
      <c r="D6634" s="44"/>
      <c r="G6634" s="22"/>
      <c r="H6634" s="44"/>
      <c r="I6634" s="67"/>
      <c r="J6634" s="67"/>
      <c r="K6634" s="4"/>
      <c r="N6634" s="22"/>
      <c r="Q6634" s="22"/>
      <c r="T6634" s="22"/>
      <c r="W6634" s="22"/>
      <c r="Z6634" s="22"/>
      <c r="AC6634" s="22"/>
      <c r="AF6634" s="22"/>
      <c r="AI6634" s="22"/>
      <c r="AL6634" s="22"/>
      <c r="AO6634" s="22"/>
      <c r="AR6634" s="22"/>
      <c r="AU6634" s="22"/>
      <c r="AX6634" s="22"/>
      <c r="BA6634" s="22"/>
      <c r="BD6634" s="22"/>
    </row>
    <row r="6635" spans="2:56" x14ac:dyDescent="0.3">
      <c r="B6635" s="22"/>
      <c r="C6635" s="55"/>
      <c r="D6635" s="44"/>
      <c r="G6635" s="22"/>
      <c r="H6635" s="44"/>
      <c r="I6635" s="67"/>
      <c r="J6635" s="67"/>
      <c r="K6635" s="4"/>
      <c r="N6635" s="22"/>
      <c r="Q6635" s="22"/>
      <c r="T6635" s="22"/>
      <c r="W6635" s="22"/>
      <c r="Z6635" s="22"/>
      <c r="AC6635" s="22"/>
      <c r="AF6635" s="22"/>
      <c r="AI6635" s="22"/>
      <c r="AL6635" s="22"/>
      <c r="AO6635" s="22"/>
      <c r="AR6635" s="22"/>
      <c r="AU6635" s="22"/>
      <c r="AX6635" s="22"/>
      <c r="BA6635" s="22"/>
      <c r="BD6635" s="22"/>
    </row>
    <row r="6636" spans="2:56" x14ac:dyDescent="0.3">
      <c r="B6636" s="22"/>
      <c r="C6636" s="55"/>
      <c r="D6636" s="44"/>
      <c r="G6636" s="22"/>
      <c r="H6636" s="44"/>
      <c r="I6636" s="67"/>
      <c r="J6636" s="67"/>
      <c r="K6636" s="4"/>
      <c r="N6636" s="22"/>
      <c r="Q6636" s="22"/>
      <c r="T6636" s="22"/>
      <c r="W6636" s="22"/>
      <c r="Z6636" s="22"/>
      <c r="AC6636" s="22"/>
      <c r="AF6636" s="22"/>
      <c r="AI6636" s="22"/>
      <c r="AL6636" s="22"/>
      <c r="AO6636" s="22"/>
      <c r="AR6636" s="22"/>
      <c r="AU6636" s="22"/>
      <c r="AX6636" s="22"/>
      <c r="BA6636" s="22"/>
      <c r="BD6636" s="22"/>
    </row>
    <row r="6637" spans="2:56" x14ac:dyDescent="0.3">
      <c r="B6637" s="22"/>
      <c r="C6637" s="55"/>
      <c r="D6637" s="44"/>
      <c r="G6637" s="22"/>
      <c r="H6637" s="44"/>
      <c r="I6637" s="67"/>
      <c r="J6637" s="67"/>
      <c r="K6637" s="4"/>
      <c r="N6637" s="22"/>
      <c r="Q6637" s="22"/>
      <c r="T6637" s="22"/>
      <c r="W6637" s="22"/>
      <c r="Z6637" s="22"/>
      <c r="AC6637" s="22"/>
      <c r="AF6637" s="22"/>
      <c r="AI6637" s="22"/>
      <c r="AL6637" s="22"/>
      <c r="AO6637" s="22"/>
      <c r="AR6637" s="22"/>
      <c r="AU6637" s="22"/>
      <c r="AX6637" s="22"/>
      <c r="BA6637" s="22"/>
      <c r="BD6637" s="22"/>
    </row>
    <row r="6638" spans="2:56" x14ac:dyDescent="0.3">
      <c r="B6638" s="22"/>
      <c r="C6638" s="55"/>
      <c r="D6638" s="44"/>
      <c r="G6638" s="22"/>
      <c r="H6638" s="44"/>
      <c r="I6638" s="67"/>
      <c r="J6638" s="67"/>
      <c r="K6638" s="4"/>
      <c r="N6638" s="22"/>
      <c r="Q6638" s="22"/>
      <c r="T6638" s="22"/>
      <c r="W6638" s="22"/>
      <c r="Z6638" s="22"/>
      <c r="AC6638" s="22"/>
      <c r="AF6638" s="22"/>
      <c r="AI6638" s="22"/>
      <c r="AL6638" s="22"/>
      <c r="AO6638" s="22"/>
      <c r="AR6638" s="22"/>
      <c r="AU6638" s="22"/>
      <c r="AX6638" s="22"/>
      <c r="BA6638" s="22"/>
      <c r="BD6638" s="22"/>
    </row>
    <row r="6639" spans="2:56" x14ac:dyDescent="0.3">
      <c r="B6639" s="22"/>
      <c r="C6639" s="55"/>
      <c r="D6639" s="44"/>
      <c r="G6639" s="22"/>
      <c r="H6639" s="44"/>
      <c r="I6639" s="67"/>
      <c r="J6639" s="67"/>
      <c r="K6639" s="4"/>
      <c r="N6639" s="22"/>
      <c r="Q6639" s="22"/>
      <c r="T6639" s="22"/>
      <c r="W6639" s="22"/>
      <c r="Z6639" s="22"/>
      <c r="AC6639" s="22"/>
      <c r="AF6639" s="22"/>
      <c r="AI6639" s="22"/>
      <c r="AL6639" s="22"/>
      <c r="AO6639" s="22"/>
      <c r="AR6639" s="22"/>
      <c r="AU6639" s="22"/>
      <c r="AX6639" s="22"/>
      <c r="BA6639" s="22"/>
      <c r="BD6639" s="22"/>
    </row>
    <row r="6640" spans="2:56" x14ac:dyDescent="0.3">
      <c r="B6640" s="22"/>
      <c r="C6640" s="55"/>
      <c r="D6640" s="44"/>
      <c r="G6640" s="22"/>
      <c r="H6640" s="44"/>
      <c r="I6640" s="67"/>
      <c r="J6640" s="67"/>
      <c r="K6640" s="4"/>
      <c r="N6640" s="22"/>
      <c r="Q6640" s="22"/>
      <c r="T6640" s="22"/>
      <c r="W6640" s="22"/>
      <c r="Z6640" s="22"/>
      <c r="AC6640" s="22"/>
      <c r="AF6640" s="22"/>
      <c r="AI6640" s="22"/>
      <c r="AL6640" s="22"/>
      <c r="AO6640" s="22"/>
      <c r="AR6640" s="22"/>
      <c r="AU6640" s="22"/>
      <c r="AX6640" s="22"/>
      <c r="BA6640" s="22"/>
      <c r="BD6640" s="22"/>
    </row>
    <row r="6641" spans="2:56" x14ac:dyDescent="0.3">
      <c r="B6641" s="22"/>
      <c r="C6641" s="55"/>
      <c r="D6641" s="44"/>
      <c r="G6641" s="22"/>
      <c r="H6641" s="44"/>
      <c r="I6641" s="67"/>
      <c r="J6641" s="67"/>
      <c r="K6641" s="4"/>
      <c r="N6641" s="22"/>
      <c r="Q6641" s="22"/>
      <c r="T6641" s="22"/>
      <c r="W6641" s="22"/>
      <c r="Z6641" s="22"/>
      <c r="AC6641" s="22"/>
      <c r="AF6641" s="22"/>
      <c r="AI6641" s="22"/>
      <c r="AL6641" s="22"/>
      <c r="AO6641" s="22"/>
      <c r="AR6641" s="22"/>
      <c r="AU6641" s="22"/>
      <c r="AX6641" s="22"/>
      <c r="BA6641" s="22"/>
      <c r="BD6641" s="22"/>
    </row>
    <row r="6642" spans="2:56" x14ac:dyDescent="0.3">
      <c r="B6642" s="22"/>
      <c r="C6642" s="55"/>
      <c r="D6642" s="44"/>
      <c r="G6642" s="22"/>
      <c r="H6642" s="44"/>
      <c r="I6642" s="67"/>
      <c r="J6642" s="67"/>
      <c r="K6642" s="4"/>
      <c r="N6642" s="22"/>
      <c r="Q6642" s="22"/>
      <c r="T6642" s="22"/>
      <c r="W6642" s="22"/>
      <c r="Z6642" s="22"/>
      <c r="AC6642" s="22"/>
      <c r="AF6642" s="22"/>
      <c r="AI6642" s="22"/>
      <c r="AL6642" s="22"/>
      <c r="AO6642" s="22"/>
      <c r="AR6642" s="22"/>
      <c r="AU6642" s="22"/>
      <c r="AX6642" s="22"/>
      <c r="BA6642" s="22"/>
      <c r="BD6642" s="22"/>
    </row>
    <row r="6643" spans="2:56" x14ac:dyDescent="0.3">
      <c r="B6643" s="22"/>
      <c r="C6643" s="55"/>
      <c r="D6643" s="44"/>
      <c r="G6643" s="22"/>
      <c r="H6643" s="44"/>
      <c r="I6643" s="67"/>
      <c r="J6643" s="67"/>
      <c r="K6643" s="4"/>
      <c r="N6643" s="22"/>
      <c r="Q6643" s="22"/>
      <c r="T6643" s="22"/>
      <c r="W6643" s="22"/>
      <c r="Z6643" s="22"/>
      <c r="AC6643" s="22"/>
      <c r="AF6643" s="22"/>
      <c r="AI6643" s="22"/>
      <c r="AL6643" s="22"/>
      <c r="AO6643" s="22"/>
      <c r="AR6643" s="22"/>
      <c r="AU6643" s="22"/>
      <c r="AX6643" s="22"/>
      <c r="BA6643" s="22"/>
      <c r="BD6643" s="22"/>
    </row>
    <row r="6644" spans="2:56" x14ac:dyDescent="0.3">
      <c r="B6644" s="22"/>
      <c r="C6644" s="55"/>
      <c r="D6644" s="44"/>
      <c r="G6644" s="22"/>
      <c r="H6644" s="44"/>
      <c r="I6644" s="67"/>
      <c r="J6644" s="67"/>
      <c r="K6644" s="4"/>
      <c r="N6644" s="22"/>
      <c r="Q6644" s="22"/>
      <c r="T6644" s="22"/>
      <c r="W6644" s="22"/>
      <c r="Z6644" s="22"/>
      <c r="AC6644" s="22"/>
      <c r="AF6644" s="22"/>
      <c r="AI6644" s="22"/>
      <c r="AL6644" s="22"/>
      <c r="AO6644" s="22"/>
      <c r="AR6644" s="22"/>
      <c r="AU6644" s="22"/>
      <c r="AX6644" s="22"/>
      <c r="BA6644" s="22"/>
      <c r="BD6644" s="22"/>
    </row>
    <row r="6645" spans="2:56" x14ac:dyDescent="0.3">
      <c r="B6645" s="22"/>
      <c r="C6645" s="55"/>
      <c r="D6645" s="44"/>
      <c r="G6645" s="22"/>
      <c r="H6645" s="44"/>
      <c r="I6645" s="67"/>
      <c r="J6645" s="67"/>
      <c r="K6645" s="4"/>
      <c r="N6645" s="22"/>
      <c r="Q6645" s="22"/>
      <c r="T6645" s="22"/>
      <c r="W6645" s="22"/>
      <c r="Z6645" s="22"/>
      <c r="AC6645" s="22"/>
      <c r="AF6645" s="22"/>
      <c r="AI6645" s="22"/>
      <c r="AL6645" s="22"/>
      <c r="AO6645" s="22"/>
      <c r="AR6645" s="22"/>
      <c r="AU6645" s="22"/>
      <c r="AX6645" s="22"/>
      <c r="BA6645" s="22"/>
      <c r="BD6645" s="22"/>
    </row>
    <row r="6646" spans="2:56" x14ac:dyDescent="0.3">
      <c r="B6646" s="22"/>
      <c r="C6646" s="55"/>
      <c r="D6646" s="44"/>
      <c r="G6646" s="22"/>
      <c r="H6646" s="44"/>
      <c r="I6646" s="67"/>
      <c r="J6646" s="67"/>
      <c r="K6646" s="4"/>
      <c r="N6646" s="22"/>
      <c r="Q6646" s="22"/>
      <c r="T6646" s="22"/>
      <c r="W6646" s="22"/>
      <c r="Z6646" s="22"/>
      <c r="AC6646" s="22"/>
      <c r="AF6646" s="22"/>
      <c r="AI6646" s="22"/>
      <c r="AL6646" s="22"/>
      <c r="AO6646" s="22"/>
      <c r="AR6646" s="22"/>
      <c r="AU6646" s="22"/>
      <c r="AX6646" s="22"/>
      <c r="BA6646" s="22"/>
      <c r="BD6646" s="22"/>
    </row>
    <row r="6647" spans="2:56" x14ac:dyDescent="0.3">
      <c r="B6647" s="22"/>
      <c r="C6647" s="55"/>
      <c r="D6647" s="44"/>
      <c r="G6647" s="22"/>
      <c r="H6647" s="44"/>
      <c r="I6647" s="67"/>
      <c r="J6647" s="67"/>
      <c r="K6647" s="4"/>
      <c r="N6647" s="22"/>
      <c r="Q6647" s="22"/>
      <c r="T6647" s="22"/>
      <c r="W6647" s="22"/>
      <c r="Z6647" s="22"/>
      <c r="AC6647" s="22"/>
      <c r="AF6647" s="22"/>
      <c r="AI6647" s="22"/>
      <c r="AL6647" s="22"/>
      <c r="AO6647" s="22"/>
      <c r="AR6647" s="22"/>
      <c r="AU6647" s="22"/>
      <c r="AX6647" s="22"/>
      <c r="BA6647" s="22"/>
      <c r="BD6647" s="22"/>
    </row>
    <row r="6648" spans="2:56" x14ac:dyDescent="0.3">
      <c r="B6648" s="22"/>
      <c r="C6648" s="55"/>
      <c r="D6648" s="44"/>
      <c r="G6648" s="22"/>
      <c r="H6648" s="44"/>
      <c r="I6648" s="67"/>
      <c r="J6648" s="67"/>
      <c r="K6648" s="4"/>
      <c r="N6648" s="22"/>
      <c r="Q6648" s="22"/>
      <c r="T6648" s="22"/>
      <c r="W6648" s="22"/>
      <c r="Z6648" s="22"/>
      <c r="AC6648" s="22"/>
      <c r="AF6648" s="22"/>
      <c r="AI6648" s="22"/>
      <c r="AL6648" s="22"/>
      <c r="AO6648" s="22"/>
      <c r="AR6648" s="22"/>
      <c r="AU6648" s="22"/>
      <c r="AX6648" s="22"/>
      <c r="BA6648" s="22"/>
      <c r="BD6648" s="22"/>
    </row>
    <row r="6649" spans="2:56" x14ac:dyDescent="0.3">
      <c r="B6649" s="22"/>
      <c r="C6649" s="55"/>
      <c r="D6649" s="44"/>
      <c r="G6649" s="22"/>
      <c r="H6649" s="44"/>
      <c r="I6649" s="67"/>
      <c r="J6649" s="67"/>
      <c r="K6649" s="4"/>
      <c r="N6649" s="22"/>
      <c r="Q6649" s="22"/>
      <c r="T6649" s="22"/>
      <c r="W6649" s="22"/>
      <c r="Z6649" s="22"/>
      <c r="AC6649" s="22"/>
      <c r="AF6649" s="22"/>
      <c r="AI6649" s="22"/>
      <c r="AL6649" s="22"/>
      <c r="AO6649" s="22"/>
      <c r="AR6649" s="22"/>
      <c r="AU6649" s="22"/>
      <c r="AX6649" s="22"/>
      <c r="BA6649" s="22"/>
      <c r="BD6649" s="22"/>
    </row>
    <row r="6650" spans="2:56" x14ac:dyDescent="0.3">
      <c r="B6650" s="22"/>
      <c r="C6650" s="55"/>
      <c r="D6650" s="44"/>
      <c r="G6650" s="22"/>
      <c r="H6650" s="44"/>
      <c r="I6650" s="67"/>
      <c r="J6650" s="67"/>
      <c r="K6650" s="4"/>
      <c r="N6650" s="22"/>
      <c r="Q6650" s="22"/>
      <c r="T6650" s="22"/>
      <c r="W6650" s="22"/>
      <c r="Z6650" s="22"/>
      <c r="AC6650" s="22"/>
      <c r="AF6650" s="22"/>
      <c r="AI6650" s="22"/>
      <c r="AL6650" s="22"/>
      <c r="AO6650" s="22"/>
      <c r="AR6650" s="22"/>
      <c r="AU6650" s="22"/>
      <c r="AX6650" s="22"/>
      <c r="BA6650" s="22"/>
      <c r="BD6650" s="22"/>
    </row>
    <row r="6651" spans="2:56" x14ac:dyDescent="0.3">
      <c r="B6651" s="22"/>
      <c r="C6651" s="55"/>
      <c r="D6651" s="44"/>
      <c r="G6651" s="22"/>
      <c r="H6651" s="44"/>
      <c r="I6651" s="67"/>
      <c r="J6651" s="67"/>
      <c r="K6651" s="4"/>
      <c r="N6651" s="22"/>
      <c r="Q6651" s="22"/>
      <c r="T6651" s="22"/>
      <c r="W6651" s="22"/>
      <c r="Z6651" s="22"/>
      <c r="AC6651" s="22"/>
      <c r="AF6651" s="22"/>
      <c r="AI6651" s="22"/>
      <c r="AL6651" s="22"/>
      <c r="AO6651" s="22"/>
      <c r="AR6651" s="22"/>
      <c r="AU6651" s="22"/>
      <c r="AX6651" s="22"/>
      <c r="BA6651" s="22"/>
      <c r="BD6651" s="22"/>
    </row>
    <row r="6652" spans="2:56" x14ac:dyDescent="0.3">
      <c r="B6652" s="22"/>
      <c r="C6652" s="55"/>
      <c r="D6652" s="44"/>
      <c r="G6652" s="22"/>
      <c r="H6652" s="44"/>
      <c r="I6652" s="67"/>
      <c r="J6652" s="67"/>
      <c r="K6652" s="4"/>
      <c r="N6652" s="22"/>
      <c r="Q6652" s="22"/>
      <c r="T6652" s="22"/>
      <c r="W6652" s="22"/>
      <c r="Z6652" s="22"/>
      <c r="AC6652" s="22"/>
      <c r="AF6652" s="22"/>
      <c r="AI6652" s="22"/>
      <c r="AL6652" s="22"/>
      <c r="AO6652" s="22"/>
      <c r="AR6652" s="22"/>
      <c r="AU6652" s="22"/>
      <c r="AX6652" s="22"/>
      <c r="BA6652" s="22"/>
      <c r="BD6652" s="22"/>
    </row>
    <row r="6653" spans="2:56" x14ac:dyDescent="0.3">
      <c r="B6653" s="22"/>
      <c r="C6653" s="55"/>
      <c r="D6653" s="44"/>
      <c r="G6653" s="22"/>
      <c r="H6653" s="44"/>
      <c r="I6653" s="67"/>
      <c r="J6653" s="67"/>
      <c r="K6653" s="4"/>
      <c r="N6653" s="22"/>
      <c r="Q6653" s="22"/>
      <c r="T6653" s="22"/>
      <c r="W6653" s="22"/>
      <c r="Z6653" s="22"/>
      <c r="AC6653" s="22"/>
      <c r="AF6653" s="22"/>
      <c r="AI6653" s="22"/>
      <c r="AL6653" s="22"/>
      <c r="AO6653" s="22"/>
      <c r="AR6653" s="22"/>
      <c r="AU6653" s="22"/>
      <c r="AX6653" s="22"/>
      <c r="BA6653" s="22"/>
      <c r="BD6653" s="22"/>
    </row>
    <row r="6654" spans="2:56" x14ac:dyDescent="0.3">
      <c r="B6654" s="22"/>
      <c r="C6654" s="55"/>
      <c r="D6654" s="44"/>
      <c r="G6654" s="22"/>
      <c r="H6654" s="44"/>
      <c r="I6654" s="67"/>
      <c r="J6654" s="67"/>
      <c r="K6654" s="4"/>
      <c r="N6654" s="22"/>
      <c r="Q6654" s="22"/>
      <c r="T6654" s="22"/>
      <c r="W6654" s="22"/>
      <c r="Z6654" s="22"/>
      <c r="AC6654" s="22"/>
      <c r="AF6654" s="22"/>
      <c r="AI6654" s="22"/>
      <c r="AL6654" s="22"/>
      <c r="AO6654" s="22"/>
      <c r="AR6654" s="22"/>
      <c r="AU6654" s="22"/>
      <c r="AX6654" s="22"/>
      <c r="BA6654" s="22"/>
      <c r="BD6654" s="22"/>
    </row>
    <row r="6655" spans="2:56" x14ac:dyDescent="0.3">
      <c r="B6655" s="22"/>
      <c r="C6655" s="55"/>
      <c r="D6655" s="44"/>
      <c r="G6655" s="22"/>
      <c r="H6655" s="44"/>
      <c r="I6655" s="67"/>
      <c r="J6655" s="67"/>
      <c r="K6655" s="4"/>
      <c r="N6655" s="22"/>
      <c r="Q6655" s="22"/>
      <c r="T6655" s="22"/>
      <c r="W6655" s="22"/>
      <c r="Z6655" s="22"/>
      <c r="AC6655" s="22"/>
      <c r="AF6655" s="22"/>
      <c r="AI6655" s="22"/>
      <c r="AL6655" s="22"/>
      <c r="AO6655" s="22"/>
      <c r="AR6655" s="22"/>
      <c r="AU6655" s="22"/>
      <c r="AX6655" s="22"/>
      <c r="BA6655" s="22"/>
      <c r="BD6655" s="22"/>
    </row>
    <row r="6656" spans="2:56" x14ac:dyDescent="0.3">
      <c r="B6656" s="22"/>
      <c r="C6656" s="55"/>
      <c r="D6656" s="44"/>
      <c r="G6656" s="22"/>
      <c r="H6656" s="44"/>
      <c r="I6656" s="67"/>
      <c r="J6656" s="67"/>
      <c r="K6656" s="4"/>
      <c r="N6656" s="22"/>
      <c r="Q6656" s="22"/>
      <c r="T6656" s="22"/>
      <c r="W6656" s="22"/>
      <c r="Z6656" s="22"/>
      <c r="AC6656" s="22"/>
      <c r="AF6656" s="22"/>
      <c r="AI6656" s="22"/>
      <c r="AL6656" s="22"/>
      <c r="AO6656" s="22"/>
      <c r="AR6656" s="22"/>
      <c r="AU6656" s="22"/>
      <c r="AX6656" s="22"/>
      <c r="BA6656" s="22"/>
      <c r="BD6656" s="22"/>
    </row>
    <row r="6657" spans="2:56" x14ac:dyDescent="0.3">
      <c r="B6657" s="22"/>
      <c r="C6657" s="55"/>
      <c r="D6657" s="44"/>
      <c r="G6657" s="22"/>
      <c r="H6657" s="44"/>
      <c r="I6657" s="67"/>
      <c r="J6657" s="67"/>
      <c r="K6657" s="4"/>
      <c r="N6657" s="22"/>
      <c r="Q6657" s="22"/>
      <c r="T6657" s="22"/>
      <c r="W6657" s="22"/>
      <c r="Z6657" s="22"/>
      <c r="AC6657" s="22"/>
      <c r="AF6657" s="22"/>
      <c r="AI6657" s="22"/>
      <c r="AL6657" s="22"/>
      <c r="AO6657" s="22"/>
      <c r="AR6657" s="22"/>
      <c r="AU6657" s="22"/>
      <c r="AX6657" s="22"/>
      <c r="BA6657" s="22"/>
      <c r="BD6657" s="22"/>
    </row>
    <row r="6658" spans="2:56" x14ac:dyDescent="0.3">
      <c r="B6658" s="22"/>
      <c r="C6658" s="55"/>
      <c r="D6658" s="44"/>
      <c r="G6658" s="22"/>
      <c r="H6658" s="44"/>
      <c r="I6658" s="67"/>
      <c r="J6658" s="67"/>
      <c r="K6658" s="4"/>
      <c r="N6658" s="22"/>
      <c r="Q6658" s="22"/>
      <c r="T6658" s="22"/>
      <c r="W6658" s="22"/>
      <c r="Z6658" s="22"/>
      <c r="AC6658" s="22"/>
      <c r="AF6658" s="22"/>
      <c r="AI6658" s="22"/>
      <c r="AL6658" s="22"/>
      <c r="AO6658" s="22"/>
      <c r="AR6658" s="22"/>
      <c r="AU6658" s="22"/>
      <c r="AX6658" s="22"/>
      <c r="BA6658" s="22"/>
      <c r="BD6658" s="22"/>
    </row>
    <row r="6659" spans="2:56" x14ac:dyDescent="0.3">
      <c r="B6659" s="22"/>
      <c r="C6659" s="55"/>
      <c r="D6659" s="44"/>
      <c r="G6659" s="22"/>
      <c r="H6659" s="44"/>
      <c r="I6659" s="67"/>
      <c r="J6659" s="67"/>
      <c r="K6659" s="4"/>
      <c r="N6659" s="22"/>
      <c r="Q6659" s="22"/>
      <c r="T6659" s="22"/>
      <c r="W6659" s="22"/>
      <c r="Z6659" s="22"/>
      <c r="AC6659" s="22"/>
      <c r="AF6659" s="22"/>
      <c r="AI6659" s="22"/>
      <c r="AL6659" s="22"/>
      <c r="AO6659" s="22"/>
      <c r="AR6659" s="22"/>
      <c r="AU6659" s="22"/>
      <c r="AX6659" s="22"/>
      <c r="BA6659" s="22"/>
      <c r="BD6659" s="22"/>
    </row>
    <row r="6660" spans="2:56" x14ac:dyDescent="0.3">
      <c r="B6660" s="22"/>
      <c r="C6660" s="55"/>
      <c r="D6660" s="44"/>
      <c r="G6660" s="22"/>
      <c r="H6660" s="44"/>
      <c r="I6660" s="67"/>
      <c r="J6660" s="67"/>
      <c r="K6660" s="4"/>
      <c r="N6660" s="22"/>
      <c r="Q6660" s="22"/>
      <c r="T6660" s="22"/>
      <c r="W6660" s="22"/>
      <c r="Z6660" s="22"/>
      <c r="AC6660" s="22"/>
      <c r="AF6660" s="22"/>
      <c r="AI6660" s="22"/>
      <c r="AL6660" s="22"/>
      <c r="AO6660" s="22"/>
      <c r="AR6660" s="22"/>
      <c r="AU6660" s="22"/>
      <c r="AX6660" s="22"/>
      <c r="BA6660" s="22"/>
      <c r="BD6660" s="22"/>
    </row>
    <row r="6661" spans="2:56" x14ac:dyDescent="0.3">
      <c r="B6661" s="22"/>
      <c r="C6661" s="55"/>
      <c r="D6661" s="44"/>
      <c r="G6661" s="22"/>
      <c r="H6661" s="44"/>
      <c r="I6661" s="67"/>
      <c r="J6661" s="67"/>
      <c r="K6661" s="4"/>
      <c r="N6661" s="22"/>
      <c r="Q6661" s="22"/>
      <c r="T6661" s="22"/>
      <c r="W6661" s="22"/>
      <c r="Z6661" s="22"/>
      <c r="AC6661" s="22"/>
      <c r="AF6661" s="22"/>
      <c r="AI6661" s="22"/>
      <c r="AL6661" s="22"/>
      <c r="AO6661" s="22"/>
      <c r="AR6661" s="22"/>
      <c r="AU6661" s="22"/>
      <c r="AX6661" s="22"/>
      <c r="BA6661" s="22"/>
      <c r="BD6661" s="22"/>
    </row>
    <row r="6662" spans="2:56" x14ac:dyDescent="0.3">
      <c r="B6662" s="22"/>
      <c r="C6662" s="55"/>
      <c r="D6662" s="44"/>
      <c r="G6662" s="22"/>
      <c r="H6662" s="44"/>
      <c r="I6662" s="67"/>
      <c r="J6662" s="67"/>
      <c r="K6662" s="4"/>
      <c r="N6662" s="22"/>
      <c r="Q6662" s="22"/>
      <c r="T6662" s="22"/>
      <c r="W6662" s="22"/>
      <c r="Z6662" s="22"/>
      <c r="AC6662" s="22"/>
      <c r="AF6662" s="22"/>
      <c r="AI6662" s="22"/>
      <c r="AL6662" s="22"/>
      <c r="AO6662" s="22"/>
      <c r="AR6662" s="22"/>
      <c r="AU6662" s="22"/>
      <c r="AX6662" s="22"/>
      <c r="BA6662" s="22"/>
      <c r="BD6662" s="22"/>
    </row>
    <row r="6663" spans="2:56" x14ac:dyDescent="0.3">
      <c r="B6663" s="22"/>
      <c r="C6663" s="55"/>
      <c r="D6663" s="44"/>
      <c r="G6663" s="22"/>
      <c r="H6663" s="44"/>
      <c r="I6663" s="67"/>
      <c r="J6663" s="67"/>
      <c r="K6663" s="4"/>
      <c r="N6663" s="22"/>
      <c r="Q6663" s="22"/>
      <c r="T6663" s="22"/>
      <c r="W6663" s="22"/>
      <c r="Z6663" s="22"/>
      <c r="AC6663" s="22"/>
      <c r="AF6663" s="22"/>
      <c r="AI6663" s="22"/>
      <c r="AL6663" s="22"/>
      <c r="AO6663" s="22"/>
      <c r="AR6663" s="22"/>
      <c r="AU6663" s="22"/>
      <c r="AX6663" s="22"/>
      <c r="BA6663" s="22"/>
      <c r="BD6663" s="22"/>
    </row>
    <row r="6664" spans="2:56" x14ac:dyDescent="0.3">
      <c r="B6664" s="22"/>
      <c r="C6664" s="55"/>
      <c r="D6664" s="44"/>
      <c r="G6664" s="22"/>
      <c r="H6664" s="44"/>
      <c r="I6664" s="67"/>
      <c r="J6664" s="67"/>
      <c r="K6664" s="4"/>
      <c r="N6664" s="22"/>
      <c r="Q6664" s="22"/>
      <c r="T6664" s="22"/>
      <c r="W6664" s="22"/>
      <c r="Z6664" s="22"/>
      <c r="AC6664" s="22"/>
      <c r="AF6664" s="22"/>
      <c r="AI6664" s="22"/>
      <c r="AL6664" s="22"/>
      <c r="AO6664" s="22"/>
      <c r="AR6664" s="22"/>
      <c r="AU6664" s="22"/>
      <c r="AX6664" s="22"/>
      <c r="BA6664" s="22"/>
      <c r="BD6664" s="22"/>
    </row>
    <row r="6665" spans="2:56" x14ac:dyDescent="0.3">
      <c r="B6665" s="22"/>
      <c r="C6665" s="55"/>
      <c r="D6665" s="44"/>
      <c r="G6665" s="22"/>
      <c r="H6665" s="44"/>
      <c r="I6665" s="67"/>
      <c r="J6665" s="67"/>
      <c r="K6665" s="4"/>
      <c r="N6665" s="22"/>
      <c r="Q6665" s="22"/>
      <c r="T6665" s="22"/>
      <c r="W6665" s="22"/>
      <c r="Z6665" s="22"/>
      <c r="AC6665" s="22"/>
      <c r="AF6665" s="22"/>
      <c r="AI6665" s="22"/>
      <c r="AL6665" s="22"/>
      <c r="AO6665" s="22"/>
      <c r="AR6665" s="22"/>
      <c r="AU6665" s="22"/>
      <c r="AX6665" s="22"/>
      <c r="BA6665" s="22"/>
      <c r="BD6665" s="22"/>
    </row>
    <row r="6666" spans="2:56" x14ac:dyDescent="0.3">
      <c r="B6666" s="22"/>
      <c r="C6666" s="55"/>
      <c r="D6666" s="44"/>
      <c r="G6666" s="22"/>
      <c r="H6666" s="44"/>
      <c r="I6666" s="67"/>
      <c r="J6666" s="67"/>
      <c r="K6666" s="4"/>
      <c r="N6666" s="22"/>
      <c r="Q6666" s="22"/>
      <c r="T6666" s="22"/>
      <c r="W6666" s="22"/>
      <c r="Z6666" s="22"/>
      <c r="AC6666" s="22"/>
      <c r="AF6666" s="22"/>
      <c r="AI6666" s="22"/>
      <c r="AL6666" s="22"/>
      <c r="AO6666" s="22"/>
      <c r="AR6666" s="22"/>
      <c r="AU6666" s="22"/>
      <c r="AX6666" s="22"/>
      <c r="BA6666" s="22"/>
      <c r="BD6666" s="22"/>
    </row>
    <row r="6667" spans="2:56" x14ac:dyDescent="0.3">
      <c r="B6667" s="22"/>
      <c r="C6667" s="55"/>
      <c r="D6667" s="44"/>
      <c r="G6667" s="22"/>
      <c r="H6667" s="44"/>
      <c r="I6667" s="67"/>
      <c r="J6667" s="67"/>
      <c r="K6667" s="4"/>
      <c r="N6667" s="22"/>
      <c r="Q6667" s="22"/>
      <c r="T6667" s="22"/>
      <c r="W6667" s="22"/>
      <c r="Z6667" s="22"/>
      <c r="AC6667" s="22"/>
      <c r="AF6667" s="22"/>
      <c r="AI6667" s="22"/>
      <c r="AL6667" s="22"/>
      <c r="AO6667" s="22"/>
      <c r="AR6667" s="22"/>
      <c r="AU6667" s="22"/>
      <c r="AX6667" s="22"/>
      <c r="BA6667" s="22"/>
      <c r="BD6667" s="22"/>
    </row>
    <row r="6668" spans="2:56" x14ac:dyDescent="0.3">
      <c r="B6668" s="22"/>
      <c r="C6668" s="55"/>
      <c r="D6668" s="44"/>
      <c r="G6668" s="22"/>
      <c r="H6668" s="44"/>
      <c r="I6668" s="67"/>
      <c r="J6668" s="67"/>
      <c r="K6668" s="4"/>
      <c r="N6668" s="22"/>
      <c r="Q6668" s="22"/>
      <c r="T6668" s="22"/>
      <c r="W6668" s="22"/>
      <c r="Z6668" s="22"/>
      <c r="AC6668" s="22"/>
      <c r="AF6668" s="22"/>
      <c r="AI6668" s="22"/>
      <c r="AL6668" s="22"/>
      <c r="AO6668" s="22"/>
      <c r="AR6668" s="22"/>
      <c r="AU6668" s="22"/>
      <c r="AX6668" s="22"/>
      <c r="BA6668" s="22"/>
      <c r="BD6668" s="22"/>
    </row>
    <row r="6669" spans="2:56" x14ac:dyDescent="0.3">
      <c r="B6669" s="22"/>
      <c r="C6669" s="55"/>
      <c r="D6669" s="44"/>
      <c r="G6669" s="22"/>
      <c r="H6669" s="44"/>
      <c r="I6669" s="67"/>
      <c r="J6669" s="67"/>
      <c r="K6669" s="4"/>
      <c r="N6669" s="22"/>
      <c r="Q6669" s="22"/>
      <c r="T6669" s="22"/>
      <c r="W6669" s="22"/>
      <c r="Z6669" s="22"/>
      <c r="AC6669" s="22"/>
      <c r="AF6669" s="22"/>
      <c r="AI6669" s="22"/>
      <c r="AL6669" s="22"/>
      <c r="AO6669" s="22"/>
      <c r="AR6669" s="22"/>
      <c r="AU6669" s="22"/>
      <c r="AX6669" s="22"/>
      <c r="BA6669" s="22"/>
      <c r="BD6669" s="22"/>
    </row>
    <row r="6670" spans="2:56" x14ac:dyDescent="0.3">
      <c r="B6670" s="22"/>
      <c r="C6670" s="55"/>
      <c r="D6670" s="44"/>
      <c r="G6670" s="22"/>
      <c r="H6670" s="44"/>
      <c r="I6670" s="67"/>
      <c r="J6670" s="67"/>
      <c r="K6670" s="4"/>
      <c r="N6670" s="22"/>
      <c r="Q6670" s="22"/>
      <c r="T6670" s="22"/>
      <c r="W6670" s="22"/>
      <c r="Z6670" s="22"/>
      <c r="AC6670" s="22"/>
      <c r="AF6670" s="22"/>
      <c r="AI6670" s="22"/>
      <c r="AL6670" s="22"/>
      <c r="AO6670" s="22"/>
      <c r="AR6670" s="22"/>
      <c r="AU6670" s="22"/>
      <c r="AX6670" s="22"/>
      <c r="BA6670" s="22"/>
      <c r="BD6670" s="22"/>
    </row>
    <row r="6671" spans="2:56" x14ac:dyDescent="0.3">
      <c r="B6671" s="22"/>
      <c r="C6671" s="55"/>
      <c r="D6671" s="44"/>
      <c r="G6671" s="22"/>
      <c r="H6671" s="44"/>
      <c r="I6671" s="67"/>
      <c r="J6671" s="67"/>
      <c r="K6671" s="4"/>
      <c r="N6671" s="22"/>
      <c r="Q6671" s="22"/>
      <c r="T6671" s="22"/>
      <c r="W6671" s="22"/>
      <c r="Z6671" s="22"/>
      <c r="AC6671" s="22"/>
      <c r="AF6671" s="22"/>
      <c r="AI6671" s="22"/>
      <c r="AL6671" s="22"/>
      <c r="AO6671" s="22"/>
      <c r="AR6671" s="22"/>
      <c r="AU6671" s="22"/>
      <c r="AX6671" s="22"/>
      <c r="BA6671" s="22"/>
      <c r="BD6671" s="22"/>
    </row>
    <row r="6672" spans="2:56" x14ac:dyDescent="0.3">
      <c r="B6672" s="22"/>
      <c r="C6672" s="55"/>
      <c r="D6672" s="44"/>
      <c r="G6672" s="22"/>
      <c r="H6672" s="44"/>
      <c r="I6672" s="67"/>
      <c r="J6672" s="67"/>
      <c r="K6672" s="4"/>
      <c r="N6672" s="22"/>
      <c r="Q6672" s="22"/>
      <c r="T6672" s="22"/>
      <c r="W6672" s="22"/>
      <c r="Z6672" s="22"/>
      <c r="AC6672" s="22"/>
      <c r="AF6672" s="22"/>
      <c r="AI6672" s="22"/>
      <c r="AL6672" s="22"/>
      <c r="AO6672" s="22"/>
      <c r="AR6672" s="22"/>
      <c r="AU6672" s="22"/>
      <c r="AX6672" s="22"/>
      <c r="BA6672" s="22"/>
      <c r="BD6672" s="22"/>
    </row>
    <row r="6673" spans="2:56" x14ac:dyDescent="0.3">
      <c r="B6673" s="22"/>
      <c r="C6673" s="55"/>
      <c r="D6673" s="44"/>
      <c r="G6673" s="22"/>
      <c r="H6673" s="44"/>
      <c r="I6673" s="67"/>
      <c r="J6673" s="67"/>
      <c r="K6673" s="4"/>
      <c r="N6673" s="22"/>
      <c r="Q6673" s="22"/>
      <c r="T6673" s="22"/>
      <c r="W6673" s="22"/>
      <c r="Z6673" s="22"/>
      <c r="AC6673" s="22"/>
      <c r="AF6673" s="22"/>
      <c r="AI6673" s="22"/>
      <c r="AL6673" s="22"/>
      <c r="AO6673" s="22"/>
      <c r="AR6673" s="22"/>
      <c r="AU6673" s="22"/>
      <c r="AX6673" s="22"/>
      <c r="BA6673" s="22"/>
      <c r="BD6673" s="22"/>
    </row>
    <row r="6674" spans="2:56" x14ac:dyDescent="0.3">
      <c r="B6674" s="22"/>
      <c r="C6674" s="55"/>
      <c r="D6674" s="44"/>
      <c r="G6674" s="22"/>
      <c r="H6674" s="44"/>
      <c r="I6674" s="67"/>
      <c r="J6674" s="67"/>
      <c r="K6674" s="4"/>
      <c r="N6674" s="22"/>
      <c r="Q6674" s="22"/>
      <c r="T6674" s="22"/>
      <c r="W6674" s="22"/>
      <c r="Z6674" s="22"/>
      <c r="AC6674" s="22"/>
      <c r="AF6674" s="22"/>
      <c r="AI6674" s="22"/>
      <c r="AL6674" s="22"/>
      <c r="AO6674" s="22"/>
      <c r="AR6674" s="22"/>
      <c r="AU6674" s="22"/>
      <c r="AX6674" s="22"/>
      <c r="BA6674" s="22"/>
      <c r="BD6674" s="22"/>
    </row>
    <row r="6675" spans="2:56" x14ac:dyDescent="0.3">
      <c r="B6675" s="22"/>
      <c r="C6675" s="55"/>
      <c r="D6675" s="44"/>
      <c r="G6675" s="22"/>
      <c r="H6675" s="44"/>
      <c r="I6675" s="67"/>
      <c r="J6675" s="67"/>
      <c r="K6675" s="4"/>
      <c r="N6675" s="22"/>
      <c r="Q6675" s="22"/>
      <c r="T6675" s="22"/>
      <c r="W6675" s="22"/>
      <c r="Z6675" s="22"/>
      <c r="AC6675" s="22"/>
      <c r="AF6675" s="22"/>
      <c r="AI6675" s="22"/>
      <c r="AL6675" s="22"/>
      <c r="AO6675" s="22"/>
      <c r="AR6675" s="22"/>
      <c r="AU6675" s="22"/>
      <c r="AX6675" s="22"/>
      <c r="BA6675" s="22"/>
      <c r="BD6675" s="22"/>
    </row>
    <row r="6676" spans="2:56" x14ac:dyDescent="0.3">
      <c r="B6676" s="22"/>
      <c r="C6676" s="55"/>
      <c r="D6676" s="44"/>
      <c r="G6676" s="22"/>
      <c r="H6676" s="44"/>
      <c r="I6676" s="67"/>
      <c r="J6676" s="67"/>
      <c r="K6676" s="4"/>
      <c r="N6676" s="22"/>
      <c r="Q6676" s="22"/>
      <c r="T6676" s="22"/>
      <c r="W6676" s="22"/>
      <c r="Z6676" s="22"/>
      <c r="AC6676" s="22"/>
      <c r="AF6676" s="22"/>
      <c r="AI6676" s="22"/>
      <c r="AL6676" s="22"/>
      <c r="AO6676" s="22"/>
      <c r="AR6676" s="22"/>
      <c r="AU6676" s="22"/>
      <c r="AX6676" s="22"/>
      <c r="BA6676" s="22"/>
      <c r="BD6676" s="22"/>
    </row>
    <row r="6677" spans="2:56" x14ac:dyDescent="0.3">
      <c r="B6677" s="22"/>
      <c r="C6677" s="55"/>
      <c r="D6677" s="44"/>
      <c r="G6677" s="22"/>
      <c r="H6677" s="44"/>
      <c r="I6677" s="67"/>
      <c r="J6677" s="67"/>
      <c r="K6677" s="4"/>
      <c r="N6677" s="22"/>
      <c r="Q6677" s="22"/>
      <c r="T6677" s="22"/>
      <c r="W6677" s="22"/>
      <c r="Z6677" s="22"/>
      <c r="AC6677" s="22"/>
      <c r="AF6677" s="22"/>
      <c r="AI6677" s="22"/>
      <c r="AL6677" s="22"/>
      <c r="AO6677" s="22"/>
      <c r="AR6677" s="22"/>
      <c r="AU6677" s="22"/>
      <c r="AX6677" s="22"/>
      <c r="BA6677" s="22"/>
      <c r="BD6677" s="22"/>
    </row>
    <row r="6678" spans="2:56" x14ac:dyDescent="0.3">
      <c r="B6678" s="22"/>
      <c r="C6678" s="55"/>
      <c r="D6678" s="44"/>
      <c r="G6678" s="22"/>
      <c r="H6678" s="44"/>
      <c r="I6678" s="67"/>
      <c r="J6678" s="67"/>
      <c r="K6678" s="4"/>
      <c r="N6678" s="22"/>
      <c r="Q6678" s="22"/>
      <c r="T6678" s="22"/>
      <c r="W6678" s="22"/>
      <c r="Z6678" s="22"/>
      <c r="AC6678" s="22"/>
      <c r="AF6678" s="22"/>
      <c r="AI6678" s="22"/>
      <c r="AL6678" s="22"/>
      <c r="AO6678" s="22"/>
      <c r="AR6678" s="22"/>
      <c r="AU6678" s="22"/>
      <c r="AX6678" s="22"/>
      <c r="BA6678" s="22"/>
      <c r="BD6678" s="22"/>
    </row>
    <row r="6679" spans="2:56" x14ac:dyDescent="0.3">
      <c r="B6679" s="22"/>
      <c r="C6679" s="55"/>
      <c r="D6679" s="44"/>
      <c r="G6679" s="22"/>
      <c r="H6679" s="44"/>
      <c r="I6679" s="67"/>
      <c r="J6679" s="67"/>
      <c r="K6679" s="4"/>
      <c r="N6679" s="22"/>
      <c r="Q6679" s="22"/>
      <c r="T6679" s="22"/>
      <c r="W6679" s="22"/>
      <c r="Z6679" s="22"/>
      <c r="AC6679" s="22"/>
      <c r="AF6679" s="22"/>
      <c r="AI6679" s="22"/>
      <c r="AL6679" s="22"/>
      <c r="AO6679" s="22"/>
      <c r="AR6679" s="22"/>
      <c r="AU6679" s="22"/>
      <c r="AX6679" s="22"/>
      <c r="BA6679" s="22"/>
      <c r="BD6679" s="22"/>
    </row>
    <row r="6680" spans="2:56" x14ac:dyDescent="0.3">
      <c r="B6680" s="22"/>
      <c r="C6680" s="55"/>
      <c r="D6680" s="44"/>
      <c r="G6680" s="22"/>
      <c r="H6680" s="44"/>
      <c r="I6680" s="67"/>
      <c r="J6680" s="67"/>
      <c r="K6680" s="4"/>
      <c r="N6680" s="22"/>
      <c r="Q6680" s="22"/>
      <c r="T6680" s="22"/>
      <c r="W6680" s="22"/>
      <c r="Z6680" s="22"/>
      <c r="AC6680" s="22"/>
      <c r="AF6680" s="22"/>
      <c r="AI6680" s="22"/>
      <c r="AL6680" s="22"/>
      <c r="AO6680" s="22"/>
      <c r="AR6680" s="22"/>
      <c r="AU6680" s="22"/>
      <c r="AX6680" s="22"/>
      <c r="BA6680" s="22"/>
      <c r="BD6680" s="22"/>
    </row>
    <row r="6681" spans="2:56" x14ac:dyDescent="0.3">
      <c r="B6681" s="22"/>
      <c r="C6681" s="55"/>
      <c r="D6681" s="44"/>
      <c r="G6681" s="22"/>
      <c r="H6681" s="44"/>
      <c r="I6681" s="67"/>
      <c r="J6681" s="67"/>
      <c r="K6681" s="4"/>
      <c r="N6681" s="22"/>
      <c r="Q6681" s="22"/>
      <c r="T6681" s="22"/>
      <c r="W6681" s="22"/>
      <c r="Z6681" s="22"/>
      <c r="AC6681" s="22"/>
      <c r="AF6681" s="22"/>
      <c r="AI6681" s="22"/>
      <c r="AL6681" s="22"/>
      <c r="AO6681" s="22"/>
      <c r="AR6681" s="22"/>
      <c r="AU6681" s="22"/>
      <c r="AX6681" s="22"/>
      <c r="BA6681" s="22"/>
      <c r="BD6681" s="22"/>
    </row>
    <row r="6682" spans="2:56" x14ac:dyDescent="0.3">
      <c r="B6682" s="22"/>
      <c r="C6682" s="55"/>
      <c r="D6682" s="44"/>
      <c r="G6682" s="22"/>
      <c r="H6682" s="44"/>
      <c r="I6682" s="67"/>
      <c r="J6682" s="67"/>
      <c r="K6682" s="4"/>
      <c r="N6682" s="22"/>
      <c r="Q6682" s="22"/>
      <c r="T6682" s="22"/>
      <c r="W6682" s="22"/>
      <c r="Z6682" s="22"/>
      <c r="AC6682" s="22"/>
      <c r="AF6682" s="22"/>
      <c r="AI6682" s="22"/>
      <c r="AL6682" s="22"/>
      <c r="AO6682" s="22"/>
      <c r="AR6682" s="22"/>
      <c r="AU6682" s="22"/>
      <c r="AX6682" s="22"/>
      <c r="BA6682" s="22"/>
      <c r="BD6682" s="22"/>
    </row>
    <row r="6683" spans="2:56" x14ac:dyDescent="0.3">
      <c r="B6683" s="22"/>
      <c r="C6683" s="55"/>
      <c r="D6683" s="44"/>
      <c r="G6683" s="22"/>
      <c r="H6683" s="44"/>
      <c r="I6683" s="67"/>
      <c r="J6683" s="67"/>
      <c r="K6683" s="4"/>
      <c r="N6683" s="22"/>
      <c r="Q6683" s="22"/>
      <c r="T6683" s="22"/>
      <c r="W6683" s="22"/>
      <c r="Z6683" s="22"/>
      <c r="AC6683" s="22"/>
      <c r="AF6683" s="22"/>
      <c r="AI6683" s="22"/>
      <c r="AL6683" s="22"/>
      <c r="AO6683" s="22"/>
      <c r="AR6683" s="22"/>
      <c r="AU6683" s="22"/>
      <c r="AX6683" s="22"/>
      <c r="BA6683" s="22"/>
      <c r="BD6683" s="22"/>
    </row>
    <row r="6684" spans="2:56" x14ac:dyDescent="0.3">
      <c r="B6684" s="22"/>
      <c r="C6684" s="55"/>
      <c r="D6684" s="44"/>
      <c r="G6684" s="22"/>
      <c r="H6684" s="44"/>
      <c r="I6684" s="67"/>
      <c r="J6684" s="67"/>
      <c r="K6684" s="4"/>
      <c r="N6684" s="22"/>
      <c r="Q6684" s="22"/>
      <c r="T6684" s="22"/>
      <c r="W6684" s="22"/>
      <c r="Z6684" s="22"/>
      <c r="AC6684" s="22"/>
      <c r="AF6684" s="22"/>
      <c r="AI6684" s="22"/>
      <c r="AL6684" s="22"/>
      <c r="AO6684" s="22"/>
      <c r="AR6684" s="22"/>
      <c r="AU6684" s="22"/>
      <c r="AX6684" s="22"/>
      <c r="BA6684" s="22"/>
      <c r="BD6684" s="22"/>
    </row>
    <row r="6685" spans="2:56" x14ac:dyDescent="0.3">
      <c r="B6685" s="22"/>
      <c r="C6685" s="55"/>
      <c r="D6685" s="44"/>
      <c r="G6685" s="22"/>
      <c r="H6685" s="44"/>
      <c r="I6685" s="67"/>
      <c r="J6685" s="67"/>
      <c r="K6685" s="4"/>
      <c r="N6685" s="22"/>
      <c r="Q6685" s="22"/>
      <c r="T6685" s="22"/>
      <c r="W6685" s="22"/>
      <c r="Z6685" s="22"/>
      <c r="AC6685" s="22"/>
      <c r="AF6685" s="22"/>
      <c r="AI6685" s="22"/>
      <c r="AL6685" s="22"/>
      <c r="AO6685" s="22"/>
      <c r="AR6685" s="22"/>
      <c r="AU6685" s="22"/>
      <c r="AX6685" s="22"/>
      <c r="BA6685" s="22"/>
      <c r="BD6685" s="22"/>
    </row>
    <row r="6686" spans="2:56" x14ac:dyDescent="0.3">
      <c r="B6686" s="22"/>
      <c r="C6686" s="55"/>
      <c r="D6686" s="44"/>
      <c r="G6686" s="22"/>
      <c r="H6686" s="44"/>
      <c r="I6686" s="67"/>
      <c r="J6686" s="67"/>
      <c r="K6686" s="4"/>
      <c r="N6686" s="22"/>
      <c r="Q6686" s="22"/>
      <c r="T6686" s="22"/>
      <c r="W6686" s="22"/>
      <c r="Z6686" s="22"/>
      <c r="AC6686" s="22"/>
      <c r="AF6686" s="22"/>
      <c r="AI6686" s="22"/>
      <c r="AL6686" s="22"/>
      <c r="AO6686" s="22"/>
      <c r="AR6686" s="22"/>
      <c r="AU6686" s="22"/>
      <c r="AX6686" s="22"/>
      <c r="BA6686" s="22"/>
      <c r="BD6686" s="22"/>
    </row>
    <row r="6687" spans="2:56" x14ac:dyDescent="0.3">
      <c r="B6687" s="22"/>
      <c r="C6687" s="55"/>
      <c r="D6687" s="44"/>
      <c r="G6687" s="22"/>
      <c r="H6687" s="44"/>
      <c r="I6687" s="67"/>
      <c r="J6687" s="67"/>
      <c r="K6687" s="4"/>
      <c r="N6687" s="22"/>
      <c r="Q6687" s="22"/>
      <c r="T6687" s="22"/>
      <c r="W6687" s="22"/>
      <c r="Z6687" s="22"/>
      <c r="AC6687" s="22"/>
      <c r="AF6687" s="22"/>
      <c r="AI6687" s="22"/>
      <c r="AL6687" s="22"/>
      <c r="AO6687" s="22"/>
      <c r="AR6687" s="22"/>
      <c r="AU6687" s="22"/>
      <c r="AX6687" s="22"/>
      <c r="BA6687" s="22"/>
      <c r="BD6687" s="22"/>
    </row>
    <row r="6688" spans="2:56" x14ac:dyDescent="0.3">
      <c r="B6688" s="22"/>
      <c r="C6688" s="55"/>
      <c r="D6688" s="44"/>
      <c r="G6688" s="22"/>
      <c r="H6688" s="44"/>
      <c r="I6688" s="67"/>
      <c r="J6688" s="67"/>
      <c r="K6688" s="4"/>
      <c r="N6688" s="22"/>
      <c r="Q6688" s="22"/>
      <c r="T6688" s="22"/>
      <c r="W6688" s="22"/>
      <c r="Z6688" s="22"/>
      <c r="AC6688" s="22"/>
      <c r="AF6688" s="22"/>
      <c r="AI6688" s="22"/>
      <c r="AL6688" s="22"/>
      <c r="AO6688" s="22"/>
      <c r="AR6688" s="22"/>
      <c r="AU6688" s="22"/>
      <c r="AX6688" s="22"/>
      <c r="BA6688" s="22"/>
      <c r="BD6688" s="22"/>
    </row>
    <row r="6689" spans="2:56" x14ac:dyDescent="0.3">
      <c r="B6689" s="22"/>
      <c r="C6689" s="55"/>
      <c r="D6689" s="44"/>
      <c r="G6689" s="22"/>
      <c r="H6689" s="44"/>
      <c r="I6689" s="67"/>
      <c r="J6689" s="67"/>
      <c r="K6689" s="4"/>
      <c r="N6689" s="22"/>
      <c r="Q6689" s="22"/>
      <c r="T6689" s="22"/>
      <c r="W6689" s="22"/>
      <c r="Z6689" s="22"/>
      <c r="AC6689" s="22"/>
      <c r="AF6689" s="22"/>
      <c r="AI6689" s="22"/>
      <c r="AL6689" s="22"/>
      <c r="AO6689" s="22"/>
      <c r="AR6689" s="22"/>
      <c r="AU6689" s="22"/>
      <c r="AX6689" s="22"/>
      <c r="BA6689" s="22"/>
      <c r="BD6689" s="22"/>
    </row>
    <row r="6690" spans="2:56" x14ac:dyDescent="0.3">
      <c r="B6690" s="22"/>
      <c r="C6690" s="55"/>
      <c r="D6690" s="44"/>
      <c r="G6690" s="22"/>
      <c r="H6690" s="44"/>
      <c r="I6690" s="67"/>
      <c r="J6690" s="67"/>
      <c r="K6690" s="4"/>
      <c r="N6690" s="22"/>
      <c r="Q6690" s="22"/>
      <c r="T6690" s="22"/>
      <c r="W6690" s="22"/>
      <c r="Z6690" s="22"/>
      <c r="AC6690" s="22"/>
      <c r="AF6690" s="22"/>
      <c r="AI6690" s="22"/>
      <c r="AL6690" s="22"/>
      <c r="AO6690" s="22"/>
      <c r="AR6690" s="22"/>
      <c r="AU6690" s="22"/>
      <c r="AX6690" s="22"/>
      <c r="BA6690" s="22"/>
      <c r="BD6690" s="22"/>
    </row>
    <row r="6691" spans="2:56" x14ac:dyDescent="0.3">
      <c r="B6691" s="22"/>
      <c r="C6691" s="55"/>
      <c r="D6691" s="44"/>
      <c r="G6691" s="22"/>
      <c r="H6691" s="44"/>
      <c r="I6691" s="67"/>
      <c r="J6691" s="67"/>
      <c r="K6691" s="4"/>
      <c r="N6691" s="22"/>
      <c r="Q6691" s="22"/>
      <c r="T6691" s="22"/>
      <c r="W6691" s="22"/>
      <c r="Z6691" s="22"/>
      <c r="AC6691" s="22"/>
      <c r="AF6691" s="22"/>
      <c r="AI6691" s="22"/>
      <c r="AL6691" s="22"/>
      <c r="AO6691" s="22"/>
      <c r="AR6691" s="22"/>
      <c r="AU6691" s="22"/>
      <c r="AX6691" s="22"/>
      <c r="BA6691" s="22"/>
      <c r="BD6691" s="22"/>
    </row>
    <row r="6692" spans="2:56" x14ac:dyDescent="0.3">
      <c r="B6692" s="22"/>
      <c r="C6692" s="55"/>
      <c r="D6692" s="44"/>
      <c r="G6692" s="22"/>
      <c r="H6692" s="44"/>
      <c r="I6692" s="67"/>
      <c r="J6692" s="67"/>
      <c r="K6692" s="4"/>
      <c r="N6692" s="22"/>
      <c r="Q6692" s="22"/>
      <c r="T6692" s="22"/>
      <c r="W6692" s="22"/>
      <c r="Z6692" s="22"/>
      <c r="AC6692" s="22"/>
      <c r="AF6692" s="22"/>
      <c r="AI6692" s="22"/>
      <c r="AL6692" s="22"/>
      <c r="AO6692" s="22"/>
      <c r="AR6692" s="22"/>
      <c r="AU6692" s="22"/>
      <c r="AX6692" s="22"/>
      <c r="BA6692" s="22"/>
      <c r="BD6692" s="22"/>
    </row>
    <row r="6693" spans="2:56" x14ac:dyDescent="0.3">
      <c r="B6693" s="22"/>
      <c r="C6693" s="55"/>
      <c r="D6693" s="44"/>
      <c r="G6693" s="22"/>
      <c r="H6693" s="44"/>
      <c r="I6693" s="67"/>
      <c r="J6693" s="67"/>
      <c r="K6693" s="4"/>
      <c r="N6693" s="22"/>
      <c r="Q6693" s="22"/>
      <c r="T6693" s="22"/>
      <c r="W6693" s="22"/>
      <c r="Z6693" s="22"/>
      <c r="AC6693" s="22"/>
      <c r="AF6693" s="22"/>
      <c r="AI6693" s="22"/>
      <c r="AL6693" s="22"/>
      <c r="AO6693" s="22"/>
      <c r="AR6693" s="22"/>
      <c r="AU6693" s="22"/>
      <c r="AX6693" s="22"/>
      <c r="BA6693" s="22"/>
      <c r="BD6693" s="22"/>
    </row>
    <row r="6694" spans="2:56" x14ac:dyDescent="0.3">
      <c r="B6694" s="22"/>
      <c r="C6694" s="55"/>
      <c r="D6694" s="44"/>
      <c r="G6694" s="22"/>
      <c r="H6694" s="44"/>
      <c r="I6694" s="67"/>
      <c r="J6694" s="67"/>
      <c r="K6694" s="4"/>
      <c r="N6694" s="22"/>
      <c r="Q6694" s="22"/>
      <c r="T6694" s="22"/>
      <c r="W6694" s="22"/>
      <c r="Z6694" s="22"/>
      <c r="AC6694" s="22"/>
      <c r="AF6694" s="22"/>
      <c r="AI6694" s="22"/>
      <c r="AL6694" s="22"/>
      <c r="AO6694" s="22"/>
      <c r="AR6694" s="22"/>
      <c r="AU6694" s="22"/>
      <c r="AX6694" s="22"/>
      <c r="BA6694" s="22"/>
      <c r="BD6694" s="22"/>
    </row>
    <row r="6695" spans="2:56" x14ac:dyDescent="0.3">
      <c r="B6695" s="22"/>
      <c r="C6695" s="55"/>
      <c r="D6695" s="44"/>
      <c r="G6695" s="22"/>
      <c r="H6695" s="44"/>
      <c r="I6695" s="67"/>
      <c r="J6695" s="67"/>
      <c r="K6695" s="4"/>
      <c r="N6695" s="22"/>
      <c r="Q6695" s="22"/>
      <c r="T6695" s="22"/>
      <c r="W6695" s="22"/>
      <c r="Z6695" s="22"/>
      <c r="AC6695" s="22"/>
      <c r="AF6695" s="22"/>
      <c r="AI6695" s="22"/>
      <c r="AL6695" s="22"/>
      <c r="AO6695" s="22"/>
      <c r="AR6695" s="22"/>
      <c r="AU6695" s="22"/>
      <c r="AX6695" s="22"/>
      <c r="BA6695" s="22"/>
      <c r="BD6695" s="22"/>
    </row>
    <row r="6696" spans="2:56" x14ac:dyDescent="0.3">
      <c r="B6696" s="22"/>
      <c r="C6696" s="55"/>
      <c r="D6696" s="44"/>
      <c r="G6696" s="22"/>
      <c r="H6696" s="44"/>
      <c r="I6696" s="67"/>
      <c r="J6696" s="67"/>
      <c r="K6696" s="4"/>
      <c r="N6696" s="22"/>
      <c r="Q6696" s="22"/>
      <c r="T6696" s="22"/>
      <c r="W6696" s="22"/>
      <c r="Z6696" s="22"/>
      <c r="AC6696" s="22"/>
      <c r="AF6696" s="22"/>
      <c r="AI6696" s="22"/>
      <c r="AL6696" s="22"/>
      <c r="AO6696" s="22"/>
      <c r="AR6696" s="22"/>
      <c r="AU6696" s="22"/>
      <c r="AX6696" s="22"/>
      <c r="BA6696" s="22"/>
      <c r="BD6696" s="22"/>
    </row>
    <row r="6697" spans="2:56" x14ac:dyDescent="0.3">
      <c r="B6697" s="22"/>
      <c r="C6697" s="55"/>
      <c r="D6697" s="44"/>
      <c r="G6697" s="22"/>
      <c r="H6697" s="44"/>
      <c r="I6697" s="67"/>
      <c r="J6697" s="67"/>
      <c r="K6697" s="4"/>
      <c r="N6697" s="22"/>
      <c r="Q6697" s="22"/>
      <c r="T6697" s="22"/>
      <c r="W6697" s="22"/>
      <c r="Z6697" s="22"/>
      <c r="AC6697" s="22"/>
      <c r="AF6697" s="22"/>
      <c r="AI6697" s="22"/>
      <c r="AL6697" s="22"/>
      <c r="AO6697" s="22"/>
      <c r="AR6697" s="22"/>
      <c r="AU6697" s="22"/>
      <c r="AX6697" s="22"/>
      <c r="BA6697" s="22"/>
      <c r="BD6697" s="22"/>
    </row>
    <row r="6698" spans="2:56" x14ac:dyDescent="0.3">
      <c r="B6698" s="22"/>
      <c r="C6698" s="55"/>
      <c r="D6698" s="44"/>
      <c r="G6698" s="22"/>
      <c r="H6698" s="44"/>
      <c r="I6698" s="67"/>
      <c r="J6698" s="67"/>
      <c r="K6698" s="4"/>
      <c r="N6698" s="22"/>
      <c r="Q6698" s="22"/>
      <c r="T6698" s="22"/>
      <c r="W6698" s="22"/>
      <c r="Z6698" s="22"/>
      <c r="AC6698" s="22"/>
      <c r="AF6698" s="22"/>
      <c r="AI6698" s="22"/>
      <c r="AL6698" s="22"/>
      <c r="AO6698" s="22"/>
      <c r="AR6698" s="22"/>
      <c r="AU6698" s="22"/>
      <c r="AX6698" s="22"/>
      <c r="BA6698" s="22"/>
      <c r="BD6698" s="22"/>
    </row>
    <row r="6699" spans="2:56" x14ac:dyDescent="0.3">
      <c r="B6699" s="22"/>
      <c r="C6699" s="55"/>
      <c r="D6699" s="44"/>
      <c r="G6699" s="22"/>
      <c r="H6699" s="44"/>
      <c r="I6699" s="67"/>
      <c r="J6699" s="67"/>
      <c r="K6699" s="4"/>
      <c r="N6699" s="22"/>
      <c r="Q6699" s="22"/>
      <c r="T6699" s="22"/>
      <c r="W6699" s="22"/>
      <c r="Z6699" s="22"/>
      <c r="AC6699" s="22"/>
      <c r="AF6699" s="22"/>
      <c r="AI6699" s="22"/>
      <c r="AL6699" s="22"/>
      <c r="AO6699" s="22"/>
      <c r="AR6699" s="22"/>
      <c r="AU6699" s="22"/>
      <c r="AX6699" s="22"/>
      <c r="BA6699" s="22"/>
      <c r="BD6699" s="22"/>
    </row>
    <row r="6700" spans="2:56" x14ac:dyDescent="0.3">
      <c r="B6700" s="22"/>
      <c r="C6700" s="55"/>
      <c r="D6700" s="44"/>
      <c r="G6700" s="22"/>
      <c r="H6700" s="44"/>
      <c r="I6700" s="67"/>
      <c r="J6700" s="67"/>
      <c r="K6700" s="4"/>
      <c r="N6700" s="22"/>
      <c r="Q6700" s="22"/>
      <c r="T6700" s="22"/>
      <c r="W6700" s="22"/>
      <c r="Z6700" s="22"/>
      <c r="AC6700" s="22"/>
      <c r="AF6700" s="22"/>
      <c r="AI6700" s="22"/>
      <c r="AL6700" s="22"/>
      <c r="AO6700" s="22"/>
      <c r="AR6700" s="22"/>
      <c r="AU6700" s="22"/>
      <c r="AX6700" s="22"/>
      <c r="BA6700" s="22"/>
      <c r="BD6700" s="22"/>
    </row>
    <row r="6701" spans="2:56" x14ac:dyDescent="0.3">
      <c r="B6701" s="22"/>
      <c r="C6701" s="55"/>
      <c r="D6701" s="44"/>
      <c r="G6701" s="22"/>
      <c r="H6701" s="44"/>
      <c r="I6701" s="67"/>
      <c r="J6701" s="67"/>
      <c r="K6701" s="4"/>
      <c r="N6701" s="22"/>
      <c r="Q6701" s="22"/>
      <c r="T6701" s="22"/>
      <c r="W6701" s="22"/>
      <c r="Z6701" s="22"/>
      <c r="AC6701" s="22"/>
      <c r="AF6701" s="22"/>
      <c r="AI6701" s="22"/>
      <c r="AL6701" s="22"/>
      <c r="AO6701" s="22"/>
      <c r="AR6701" s="22"/>
      <c r="AU6701" s="22"/>
      <c r="AX6701" s="22"/>
      <c r="BA6701" s="22"/>
      <c r="BD6701" s="22"/>
    </row>
    <row r="6702" spans="2:56" x14ac:dyDescent="0.3">
      <c r="B6702" s="22"/>
      <c r="C6702" s="55"/>
      <c r="D6702" s="44"/>
      <c r="G6702" s="22"/>
      <c r="H6702" s="44"/>
      <c r="I6702" s="67"/>
      <c r="J6702" s="67"/>
      <c r="K6702" s="4"/>
      <c r="N6702" s="22"/>
      <c r="Q6702" s="22"/>
      <c r="T6702" s="22"/>
      <c r="W6702" s="22"/>
      <c r="Z6702" s="22"/>
      <c r="AC6702" s="22"/>
      <c r="AF6702" s="22"/>
      <c r="AI6702" s="22"/>
      <c r="AL6702" s="22"/>
      <c r="AO6702" s="22"/>
      <c r="AR6702" s="22"/>
      <c r="AU6702" s="22"/>
      <c r="AX6702" s="22"/>
      <c r="BA6702" s="22"/>
      <c r="BD6702" s="22"/>
    </row>
    <row r="6703" spans="2:56" x14ac:dyDescent="0.3">
      <c r="B6703" s="22"/>
      <c r="C6703" s="55"/>
      <c r="D6703" s="44"/>
      <c r="G6703" s="22"/>
      <c r="H6703" s="44"/>
      <c r="I6703" s="67"/>
      <c r="J6703" s="67"/>
      <c r="K6703" s="4"/>
      <c r="N6703" s="22"/>
      <c r="Q6703" s="22"/>
      <c r="T6703" s="22"/>
      <c r="W6703" s="22"/>
      <c r="Z6703" s="22"/>
      <c r="AC6703" s="22"/>
      <c r="AF6703" s="22"/>
      <c r="AI6703" s="22"/>
      <c r="AL6703" s="22"/>
      <c r="AO6703" s="22"/>
      <c r="AR6703" s="22"/>
      <c r="AU6703" s="22"/>
      <c r="AX6703" s="22"/>
      <c r="BA6703" s="22"/>
      <c r="BD6703" s="22"/>
    </row>
    <row r="6704" spans="2:56" x14ac:dyDescent="0.3">
      <c r="B6704" s="22"/>
      <c r="C6704" s="55"/>
      <c r="D6704" s="44"/>
      <c r="G6704" s="22"/>
      <c r="H6704" s="44"/>
      <c r="I6704" s="67"/>
      <c r="J6704" s="67"/>
      <c r="K6704" s="4"/>
      <c r="N6704" s="22"/>
      <c r="Q6704" s="22"/>
      <c r="T6704" s="22"/>
      <c r="W6704" s="22"/>
      <c r="Z6704" s="22"/>
      <c r="AC6704" s="22"/>
      <c r="AF6704" s="22"/>
      <c r="AI6704" s="22"/>
      <c r="AL6704" s="22"/>
      <c r="AO6704" s="22"/>
      <c r="AR6704" s="22"/>
      <c r="AU6704" s="22"/>
      <c r="AX6704" s="22"/>
      <c r="BA6704" s="22"/>
      <c r="BD6704" s="22"/>
    </row>
    <row r="6705" spans="2:56" x14ac:dyDescent="0.3">
      <c r="B6705" s="22"/>
      <c r="C6705" s="55"/>
      <c r="D6705" s="44"/>
      <c r="G6705" s="22"/>
      <c r="H6705" s="44"/>
      <c r="I6705" s="67"/>
      <c r="J6705" s="67"/>
      <c r="K6705" s="4"/>
      <c r="N6705" s="22"/>
      <c r="Q6705" s="22"/>
      <c r="T6705" s="22"/>
      <c r="W6705" s="22"/>
      <c r="Z6705" s="22"/>
      <c r="AC6705" s="22"/>
      <c r="AF6705" s="22"/>
      <c r="AI6705" s="22"/>
      <c r="AL6705" s="22"/>
      <c r="AO6705" s="22"/>
      <c r="AR6705" s="22"/>
      <c r="AU6705" s="22"/>
      <c r="AX6705" s="22"/>
      <c r="BA6705" s="22"/>
      <c r="BD6705" s="22"/>
    </row>
    <row r="6706" spans="2:56" x14ac:dyDescent="0.3">
      <c r="B6706" s="22"/>
      <c r="C6706" s="55"/>
      <c r="D6706" s="44"/>
      <c r="G6706" s="22"/>
      <c r="H6706" s="44"/>
      <c r="I6706" s="67"/>
      <c r="J6706" s="67"/>
      <c r="K6706" s="4"/>
      <c r="N6706" s="22"/>
      <c r="Q6706" s="22"/>
      <c r="T6706" s="22"/>
      <c r="W6706" s="22"/>
      <c r="Z6706" s="22"/>
      <c r="AC6706" s="22"/>
      <c r="AF6706" s="22"/>
      <c r="AI6706" s="22"/>
      <c r="AL6706" s="22"/>
      <c r="AO6706" s="22"/>
      <c r="AR6706" s="22"/>
      <c r="AU6706" s="22"/>
      <c r="AX6706" s="22"/>
      <c r="BA6706" s="22"/>
      <c r="BD6706" s="22"/>
    </row>
    <row r="6707" spans="2:56" x14ac:dyDescent="0.3">
      <c r="B6707" s="22"/>
      <c r="C6707" s="55"/>
      <c r="D6707" s="44"/>
      <c r="G6707" s="22"/>
      <c r="H6707" s="44"/>
      <c r="I6707" s="67"/>
      <c r="J6707" s="67"/>
      <c r="K6707" s="4"/>
      <c r="N6707" s="22"/>
      <c r="Q6707" s="22"/>
      <c r="T6707" s="22"/>
      <c r="W6707" s="22"/>
      <c r="Z6707" s="22"/>
      <c r="AC6707" s="22"/>
      <c r="AF6707" s="22"/>
      <c r="AI6707" s="22"/>
      <c r="AL6707" s="22"/>
      <c r="AO6707" s="22"/>
      <c r="AR6707" s="22"/>
      <c r="AU6707" s="22"/>
      <c r="AX6707" s="22"/>
      <c r="BA6707" s="22"/>
      <c r="BD6707" s="22"/>
    </row>
    <row r="6708" spans="2:56" x14ac:dyDescent="0.3">
      <c r="B6708" s="22"/>
      <c r="C6708" s="55"/>
      <c r="D6708" s="44"/>
      <c r="G6708" s="22"/>
      <c r="H6708" s="44"/>
      <c r="I6708" s="67"/>
      <c r="J6708" s="67"/>
      <c r="K6708" s="4"/>
      <c r="N6708" s="22"/>
      <c r="Q6708" s="22"/>
      <c r="T6708" s="22"/>
      <c r="W6708" s="22"/>
      <c r="Z6708" s="22"/>
      <c r="AC6708" s="22"/>
      <c r="AF6708" s="22"/>
      <c r="AI6708" s="22"/>
      <c r="AL6708" s="22"/>
      <c r="AO6708" s="22"/>
      <c r="AR6708" s="22"/>
      <c r="AU6708" s="22"/>
      <c r="AX6708" s="22"/>
      <c r="BA6708" s="22"/>
      <c r="BD6708" s="22"/>
    </row>
    <row r="6709" spans="2:56" x14ac:dyDescent="0.3">
      <c r="B6709" s="22"/>
      <c r="C6709" s="55"/>
      <c r="D6709" s="44"/>
      <c r="G6709" s="22"/>
      <c r="H6709" s="44"/>
      <c r="I6709" s="67"/>
      <c r="J6709" s="67"/>
      <c r="K6709" s="4"/>
      <c r="N6709" s="22"/>
      <c r="Q6709" s="22"/>
      <c r="T6709" s="22"/>
      <c r="W6709" s="22"/>
      <c r="Z6709" s="22"/>
      <c r="AC6709" s="22"/>
      <c r="AF6709" s="22"/>
      <c r="AI6709" s="22"/>
      <c r="AL6709" s="22"/>
      <c r="AO6709" s="22"/>
      <c r="AR6709" s="22"/>
      <c r="AU6709" s="22"/>
      <c r="AX6709" s="22"/>
      <c r="BA6709" s="22"/>
      <c r="BD6709" s="22"/>
    </row>
    <row r="6710" spans="2:56" x14ac:dyDescent="0.3">
      <c r="B6710" s="22"/>
      <c r="C6710" s="55"/>
      <c r="D6710" s="44"/>
      <c r="G6710" s="22"/>
      <c r="H6710" s="44"/>
      <c r="I6710" s="67"/>
      <c r="J6710" s="67"/>
      <c r="K6710" s="4"/>
      <c r="N6710" s="22"/>
      <c r="Q6710" s="22"/>
      <c r="T6710" s="22"/>
      <c r="W6710" s="22"/>
      <c r="Z6710" s="22"/>
      <c r="AC6710" s="22"/>
      <c r="AF6710" s="22"/>
      <c r="AI6710" s="22"/>
      <c r="AL6710" s="22"/>
      <c r="AO6710" s="22"/>
      <c r="AR6710" s="22"/>
      <c r="AU6710" s="22"/>
      <c r="AX6710" s="22"/>
      <c r="BA6710" s="22"/>
      <c r="BD6710" s="22"/>
    </row>
    <row r="6711" spans="2:56" x14ac:dyDescent="0.3">
      <c r="B6711" s="22"/>
      <c r="C6711" s="55"/>
      <c r="D6711" s="44"/>
      <c r="G6711" s="22"/>
      <c r="H6711" s="44"/>
      <c r="I6711" s="67"/>
      <c r="J6711" s="67"/>
      <c r="K6711" s="4"/>
      <c r="N6711" s="22"/>
      <c r="Q6711" s="22"/>
      <c r="T6711" s="22"/>
      <c r="W6711" s="22"/>
      <c r="Z6711" s="22"/>
      <c r="AC6711" s="22"/>
      <c r="AF6711" s="22"/>
      <c r="AI6711" s="22"/>
      <c r="AL6711" s="22"/>
      <c r="AO6711" s="22"/>
      <c r="AR6711" s="22"/>
      <c r="AU6711" s="22"/>
      <c r="AX6711" s="22"/>
      <c r="BA6711" s="22"/>
      <c r="BD6711" s="22"/>
    </row>
    <row r="6712" spans="2:56" x14ac:dyDescent="0.3">
      <c r="B6712" s="22"/>
      <c r="C6712" s="55"/>
      <c r="D6712" s="44"/>
      <c r="G6712" s="22"/>
      <c r="H6712" s="44"/>
      <c r="I6712" s="67"/>
      <c r="J6712" s="67"/>
      <c r="K6712" s="4"/>
      <c r="N6712" s="22"/>
      <c r="Q6712" s="22"/>
      <c r="T6712" s="22"/>
      <c r="W6712" s="22"/>
      <c r="Z6712" s="22"/>
      <c r="AC6712" s="22"/>
      <c r="AF6712" s="22"/>
      <c r="AI6712" s="22"/>
      <c r="AL6712" s="22"/>
      <c r="AO6712" s="22"/>
      <c r="AR6712" s="22"/>
      <c r="AU6712" s="22"/>
      <c r="AX6712" s="22"/>
      <c r="BA6712" s="22"/>
      <c r="BD6712" s="22"/>
    </row>
    <row r="6713" spans="2:56" x14ac:dyDescent="0.3">
      <c r="B6713" s="22"/>
      <c r="C6713" s="55"/>
      <c r="D6713" s="44"/>
      <c r="G6713" s="22"/>
      <c r="H6713" s="44"/>
      <c r="I6713" s="67"/>
      <c r="J6713" s="67"/>
      <c r="K6713" s="4"/>
      <c r="N6713" s="22"/>
      <c r="Q6713" s="22"/>
      <c r="T6713" s="22"/>
      <c r="W6713" s="22"/>
      <c r="Z6713" s="22"/>
      <c r="AC6713" s="22"/>
      <c r="AF6713" s="22"/>
      <c r="AI6713" s="22"/>
      <c r="AL6713" s="22"/>
      <c r="AO6713" s="22"/>
      <c r="AR6713" s="22"/>
      <c r="AU6713" s="22"/>
      <c r="AX6713" s="22"/>
      <c r="BA6713" s="22"/>
      <c r="BD6713" s="22"/>
    </row>
    <row r="6714" spans="2:56" x14ac:dyDescent="0.3">
      <c r="B6714" s="22"/>
      <c r="C6714" s="55"/>
      <c r="D6714" s="44"/>
      <c r="G6714" s="22"/>
      <c r="H6714" s="44"/>
      <c r="I6714" s="67"/>
      <c r="J6714" s="67"/>
      <c r="K6714" s="4"/>
      <c r="N6714" s="22"/>
      <c r="Q6714" s="22"/>
      <c r="T6714" s="22"/>
      <c r="W6714" s="22"/>
      <c r="Z6714" s="22"/>
      <c r="AC6714" s="22"/>
      <c r="AF6714" s="22"/>
      <c r="AI6714" s="22"/>
      <c r="AL6714" s="22"/>
      <c r="AO6714" s="22"/>
      <c r="AR6714" s="22"/>
      <c r="AU6714" s="22"/>
      <c r="AX6714" s="22"/>
      <c r="BA6714" s="22"/>
      <c r="BD6714" s="22"/>
    </row>
    <row r="6715" spans="2:56" x14ac:dyDescent="0.3">
      <c r="B6715" s="22"/>
      <c r="C6715" s="55"/>
      <c r="D6715" s="44"/>
      <c r="G6715" s="22"/>
      <c r="H6715" s="44"/>
      <c r="I6715" s="67"/>
      <c r="J6715" s="67"/>
      <c r="K6715" s="4"/>
      <c r="N6715" s="22"/>
      <c r="Q6715" s="22"/>
      <c r="T6715" s="22"/>
      <c r="W6715" s="22"/>
      <c r="Z6715" s="22"/>
      <c r="AC6715" s="22"/>
      <c r="AF6715" s="22"/>
      <c r="AI6715" s="22"/>
      <c r="AL6715" s="22"/>
      <c r="AO6715" s="22"/>
      <c r="AR6715" s="22"/>
      <c r="AU6715" s="22"/>
      <c r="AX6715" s="22"/>
      <c r="BA6715" s="22"/>
      <c r="BD6715" s="22"/>
    </row>
    <row r="6716" spans="2:56" x14ac:dyDescent="0.3">
      <c r="B6716" s="22"/>
      <c r="C6716" s="55"/>
      <c r="D6716" s="44"/>
      <c r="G6716" s="22"/>
      <c r="H6716" s="44"/>
      <c r="I6716" s="67"/>
      <c r="J6716" s="67"/>
      <c r="K6716" s="4"/>
      <c r="N6716" s="22"/>
      <c r="Q6716" s="22"/>
      <c r="T6716" s="22"/>
      <c r="W6716" s="22"/>
      <c r="Z6716" s="22"/>
      <c r="AC6716" s="22"/>
      <c r="AF6716" s="22"/>
      <c r="AI6716" s="22"/>
      <c r="AL6716" s="22"/>
      <c r="AO6716" s="22"/>
      <c r="AR6716" s="22"/>
      <c r="AU6716" s="22"/>
      <c r="AX6716" s="22"/>
      <c r="BA6716" s="22"/>
      <c r="BD6716" s="22"/>
    </row>
    <row r="6717" spans="2:56" x14ac:dyDescent="0.3">
      <c r="B6717" s="22"/>
      <c r="C6717" s="55"/>
      <c r="D6717" s="44"/>
      <c r="G6717" s="22"/>
      <c r="H6717" s="44"/>
      <c r="I6717" s="67"/>
      <c r="J6717" s="67"/>
      <c r="K6717" s="4"/>
      <c r="N6717" s="22"/>
      <c r="Q6717" s="22"/>
      <c r="T6717" s="22"/>
      <c r="W6717" s="22"/>
      <c r="Z6717" s="22"/>
      <c r="AC6717" s="22"/>
      <c r="AF6717" s="22"/>
      <c r="AI6717" s="22"/>
      <c r="AL6717" s="22"/>
      <c r="AO6717" s="22"/>
      <c r="AR6717" s="22"/>
      <c r="AU6717" s="22"/>
      <c r="AX6717" s="22"/>
      <c r="BA6717" s="22"/>
      <c r="BD6717" s="22"/>
    </row>
    <row r="6718" spans="2:56" x14ac:dyDescent="0.3">
      <c r="B6718" s="22"/>
      <c r="C6718" s="55"/>
      <c r="D6718" s="44"/>
      <c r="G6718" s="22"/>
      <c r="H6718" s="44"/>
      <c r="I6718" s="67"/>
      <c r="J6718" s="67"/>
      <c r="K6718" s="4"/>
      <c r="N6718" s="22"/>
      <c r="Q6718" s="22"/>
      <c r="T6718" s="22"/>
      <c r="W6718" s="22"/>
      <c r="Z6718" s="22"/>
      <c r="AC6718" s="22"/>
      <c r="AF6718" s="22"/>
      <c r="AI6718" s="22"/>
      <c r="AL6718" s="22"/>
      <c r="AO6718" s="22"/>
      <c r="AR6718" s="22"/>
      <c r="AU6718" s="22"/>
      <c r="AX6718" s="22"/>
      <c r="BA6718" s="22"/>
      <c r="BD6718" s="22"/>
    </row>
    <row r="6719" spans="2:56" x14ac:dyDescent="0.3">
      <c r="B6719" s="22"/>
      <c r="C6719" s="55"/>
      <c r="D6719" s="44"/>
      <c r="G6719" s="22"/>
      <c r="H6719" s="44"/>
      <c r="I6719" s="67"/>
      <c r="J6719" s="67"/>
      <c r="K6719" s="4"/>
      <c r="N6719" s="22"/>
      <c r="Q6719" s="22"/>
      <c r="T6719" s="22"/>
      <c r="W6719" s="22"/>
      <c r="Z6719" s="22"/>
      <c r="AC6719" s="22"/>
      <c r="AF6719" s="22"/>
      <c r="AI6719" s="22"/>
      <c r="AL6719" s="22"/>
      <c r="AO6719" s="22"/>
      <c r="AR6719" s="22"/>
      <c r="AU6719" s="22"/>
      <c r="AX6719" s="22"/>
      <c r="BA6719" s="22"/>
      <c r="BD6719" s="22"/>
    </row>
    <row r="6720" spans="2:56" x14ac:dyDescent="0.3">
      <c r="B6720" s="22"/>
      <c r="C6720" s="55"/>
      <c r="D6720" s="44"/>
      <c r="G6720" s="22"/>
      <c r="H6720" s="44"/>
      <c r="I6720" s="67"/>
      <c r="J6720" s="67"/>
      <c r="K6720" s="4"/>
      <c r="N6720" s="22"/>
      <c r="Q6720" s="22"/>
      <c r="T6720" s="22"/>
      <c r="W6720" s="22"/>
      <c r="Z6720" s="22"/>
      <c r="AC6720" s="22"/>
      <c r="AF6720" s="22"/>
      <c r="AI6720" s="22"/>
      <c r="AL6720" s="22"/>
      <c r="AO6720" s="22"/>
      <c r="AR6720" s="22"/>
      <c r="AU6720" s="22"/>
      <c r="AX6720" s="22"/>
      <c r="BA6720" s="22"/>
      <c r="BD6720" s="22"/>
    </row>
    <row r="6721" spans="2:56" x14ac:dyDescent="0.3">
      <c r="B6721" s="22"/>
      <c r="C6721" s="55"/>
      <c r="D6721" s="44"/>
      <c r="G6721" s="22"/>
      <c r="H6721" s="44"/>
      <c r="I6721" s="67"/>
      <c r="J6721" s="67"/>
      <c r="K6721" s="4"/>
      <c r="N6721" s="22"/>
      <c r="Q6721" s="22"/>
      <c r="T6721" s="22"/>
      <c r="W6721" s="22"/>
      <c r="Z6721" s="22"/>
      <c r="AC6721" s="22"/>
      <c r="AF6721" s="22"/>
      <c r="AI6721" s="22"/>
      <c r="AL6721" s="22"/>
      <c r="AO6721" s="22"/>
      <c r="AR6721" s="22"/>
      <c r="AU6721" s="22"/>
      <c r="AX6721" s="22"/>
      <c r="BA6721" s="22"/>
      <c r="BD6721" s="22"/>
    </row>
    <row r="6722" spans="2:56" x14ac:dyDescent="0.3">
      <c r="B6722" s="22"/>
      <c r="C6722" s="55"/>
      <c r="D6722" s="44"/>
      <c r="G6722" s="22"/>
      <c r="H6722" s="44"/>
      <c r="I6722" s="67"/>
      <c r="J6722" s="67"/>
      <c r="K6722" s="4"/>
      <c r="N6722" s="22"/>
      <c r="Q6722" s="22"/>
      <c r="T6722" s="22"/>
      <c r="W6722" s="22"/>
      <c r="Z6722" s="22"/>
      <c r="AC6722" s="22"/>
      <c r="AF6722" s="22"/>
      <c r="AI6722" s="22"/>
      <c r="AL6722" s="22"/>
      <c r="AO6722" s="22"/>
      <c r="AR6722" s="22"/>
      <c r="AU6722" s="22"/>
      <c r="AX6722" s="22"/>
      <c r="BA6722" s="22"/>
      <c r="BD6722" s="22"/>
    </row>
    <row r="6723" spans="2:56" x14ac:dyDescent="0.3">
      <c r="B6723" s="22"/>
      <c r="C6723" s="55"/>
      <c r="D6723" s="44"/>
      <c r="G6723" s="22"/>
      <c r="H6723" s="44"/>
      <c r="I6723" s="67"/>
      <c r="J6723" s="67"/>
      <c r="K6723" s="4"/>
      <c r="N6723" s="22"/>
      <c r="Q6723" s="22"/>
      <c r="T6723" s="22"/>
      <c r="W6723" s="22"/>
      <c r="Z6723" s="22"/>
      <c r="AC6723" s="22"/>
      <c r="AF6723" s="22"/>
      <c r="AI6723" s="22"/>
      <c r="AL6723" s="22"/>
      <c r="AO6723" s="22"/>
      <c r="AR6723" s="22"/>
      <c r="AU6723" s="22"/>
      <c r="AX6723" s="22"/>
      <c r="BA6723" s="22"/>
      <c r="BD6723" s="22"/>
    </row>
    <row r="6724" spans="2:56" x14ac:dyDescent="0.3">
      <c r="B6724" s="22"/>
      <c r="C6724" s="55"/>
      <c r="D6724" s="44"/>
      <c r="G6724" s="22"/>
      <c r="H6724" s="44"/>
      <c r="I6724" s="67"/>
      <c r="J6724" s="67"/>
      <c r="K6724" s="4"/>
      <c r="N6724" s="22"/>
      <c r="Q6724" s="22"/>
      <c r="T6724" s="22"/>
      <c r="W6724" s="22"/>
      <c r="Z6724" s="22"/>
      <c r="AC6724" s="22"/>
      <c r="AF6724" s="22"/>
      <c r="AI6724" s="22"/>
      <c r="AL6724" s="22"/>
      <c r="AO6724" s="22"/>
      <c r="AR6724" s="22"/>
      <c r="AU6724" s="22"/>
      <c r="AX6724" s="22"/>
      <c r="BA6724" s="22"/>
      <c r="BD6724" s="22"/>
    </row>
    <row r="6725" spans="2:56" x14ac:dyDescent="0.3">
      <c r="B6725" s="22"/>
      <c r="C6725" s="55"/>
      <c r="D6725" s="44"/>
      <c r="G6725" s="22"/>
      <c r="H6725" s="44"/>
      <c r="I6725" s="67"/>
      <c r="J6725" s="67"/>
      <c r="K6725" s="4"/>
      <c r="N6725" s="22"/>
      <c r="Q6725" s="22"/>
      <c r="T6725" s="22"/>
      <c r="W6725" s="22"/>
      <c r="Z6725" s="22"/>
      <c r="AC6725" s="22"/>
      <c r="AF6725" s="22"/>
      <c r="AI6725" s="22"/>
      <c r="AL6725" s="22"/>
      <c r="AO6725" s="22"/>
      <c r="AR6725" s="22"/>
      <c r="AU6725" s="22"/>
      <c r="AX6725" s="22"/>
      <c r="BA6725" s="22"/>
      <c r="BD6725" s="22"/>
    </row>
    <row r="6726" spans="2:56" x14ac:dyDescent="0.3">
      <c r="B6726" s="22"/>
      <c r="C6726" s="55"/>
      <c r="D6726" s="44"/>
      <c r="G6726" s="22"/>
      <c r="H6726" s="44"/>
      <c r="I6726" s="67"/>
      <c r="J6726" s="67"/>
      <c r="K6726" s="4"/>
      <c r="N6726" s="22"/>
      <c r="Q6726" s="22"/>
      <c r="T6726" s="22"/>
      <c r="W6726" s="22"/>
      <c r="Z6726" s="22"/>
      <c r="AC6726" s="22"/>
      <c r="AF6726" s="22"/>
      <c r="AI6726" s="22"/>
      <c r="AL6726" s="22"/>
      <c r="AO6726" s="22"/>
      <c r="AR6726" s="22"/>
      <c r="AU6726" s="22"/>
      <c r="AX6726" s="22"/>
      <c r="BA6726" s="22"/>
      <c r="BD6726" s="22"/>
    </row>
    <row r="6727" spans="2:56" x14ac:dyDescent="0.3">
      <c r="B6727" s="22"/>
      <c r="C6727" s="55"/>
      <c r="D6727" s="44"/>
      <c r="G6727" s="22"/>
      <c r="H6727" s="44"/>
      <c r="I6727" s="67"/>
      <c r="J6727" s="67"/>
      <c r="K6727" s="4"/>
      <c r="N6727" s="22"/>
      <c r="Q6727" s="22"/>
      <c r="T6727" s="22"/>
      <c r="W6727" s="22"/>
      <c r="Z6727" s="22"/>
      <c r="AC6727" s="22"/>
      <c r="AF6727" s="22"/>
      <c r="AI6727" s="22"/>
      <c r="AL6727" s="22"/>
      <c r="AO6727" s="22"/>
      <c r="AR6727" s="22"/>
      <c r="AU6727" s="22"/>
      <c r="AX6727" s="22"/>
      <c r="BA6727" s="22"/>
      <c r="BD6727" s="22"/>
    </row>
    <row r="6728" spans="2:56" x14ac:dyDescent="0.3">
      <c r="B6728" s="22"/>
      <c r="C6728" s="55"/>
      <c r="D6728" s="44"/>
      <c r="G6728" s="22"/>
      <c r="H6728" s="44"/>
      <c r="I6728" s="67"/>
      <c r="J6728" s="67"/>
      <c r="K6728" s="4"/>
      <c r="N6728" s="22"/>
      <c r="Q6728" s="22"/>
      <c r="T6728" s="22"/>
      <c r="W6728" s="22"/>
      <c r="Z6728" s="22"/>
      <c r="AC6728" s="22"/>
      <c r="AF6728" s="22"/>
      <c r="AI6728" s="22"/>
      <c r="AL6728" s="22"/>
      <c r="AO6728" s="22"/>
      <c r="AR6728" s="22"/>
      <c r="AU6728" s="22"/>
      <c r="AX6728" s="22"/>
      <c r="BA6728" s="22"/>
      <c r="BD6728" s="22"/>
    </row>
    <row r="6729" spans="2:56" x14ac:dyDescent="0.3">
      <c r="B6729" s="22"/>
      <c r="C6729" s="55"/>
      <c r="D6729" s="44"/>
      <c r="G6729" s="22"/>
      <c r="H6729" s="44"/>
      <c r="I6729" s="67"/>
      <c r="J6729" s="67"/>
      <c r="K6729" s="4"/>
      <c r="N6729" s="22"/>
      <c r="Q6729" s="22"/>
      <c r="T6729" s="22"/>
      <c r="W6729" s="22"/>
      <c r="Z6729" s="22"/>
      <c r="AC6729" s="22"/>
      <c r="AF6729" s="22"/>
      <c r="AI6729" s="22"/>
      <c r="AL6729" s="22"/>
      <c r="AO6729" s="22"/>
      <c r="AR6729" s="22"/>
      <c r="AU6729" s="22"/>
      <c r="AX6729" s="22"/>
      <c r="BA6729" s="22"/>
      <c r="BD6729" s="22"/>
    </row>
    <row r="6730" spans="2:56" x14ac:dyDescent="0.3">
      <c r="B6730" s="22"/>
      <c r="C6730" s="55"/>
      <c r="D6730" s="44"/>
      <c r="G6730" s="22"/>
      <c r="H6730" s="44"/>
      <c r="I6730" s="67"/>
      <c r="J6730" s="67"/>
      <c r="K6730" s="4"/>
      <c r="N6730" s="22"/>
      <c r="Q6730" s="22"/>
      <c r="T6730" s="22"/>
      <c r="W6730" s="22"/>
      <c r="Z6730" s="22"/>
      <c r="AC6730" s="22"/>
      <c r="AF6730" s="22"/>
      <c r="AI6730" s="22"/>
      <c r="AL6730" s="22"/>
      <c r="AO6730" s="22"/>
      <c r="AR6730" s="22"/>
      <c r="AU6730" s="22"/>
      <c r="AX6730" s="22"/>
      <c r="BA6730" s="22"/>
      <c r="BD6730" s="22"/>
    </row>
    <row r="6731" spans="2:56" x14ac:dyDescent="0.3">
      <c r="B6731" s="22"/>
      <c r="C6731" s="55"/>
      <c r="D6731" s="44"/>
      <c r="G6731" s="22"/>
      <c r="H6731" s="44"/>
      <c r="I6731" s="67"/>
      <c r="J6731" s="67"/>
      <c r="K6731" s="4"/>
      <c r="N6731" s="22"/>
      <c r="Q6731" s="22"/>
      <c r="T6731" s="22"/>
      <c r="W6731" s="22"/>
      <c r="Z6731" s="22"/>
      <c r="AC6731" s="22"/>
      <c r="AF6731" s="22"/>
      <c r="AI6731" s="22"/>
      <c r="AL6731" s="22"/>
      <c r="AO6731" s="22"/>
      <c r="AR6731" s="22"/>
      <c r="AU6731" s="22"/>
      <c r="AX6731" s="22"/>
      <c r="BA6731" s="22"/>
      <c r="BD6731" s="22"/>
    </row>
    <row r="6732" spans="2:56" x14ac:dyDescent="0.3">
      <c r="B6732" s="22"/>
      <c r="C6732" s="55"/>
      <c r="D6732" s="44"/>
      <c r="G6732" s="22"/>
      <c r="H6732" s="44"/>
      <c r="I6732" s="67"/>
      <c r="J6732" s="67"/>
      <c r="K6732" s="4"/>
      <c r="N6732" s="22"/>
      <c r="Q6732" s="22"/>
      <c r="T6732" s="22"/>
      <c r="W6732" s="22"/>
      <c r="Z6732" s="22"/>
      <c r="AC6732" s="22"/>
      <c r="AF6732" s="22"/>
      <c r="AI6732" s="22"/>
      <c r="AL6732" s="22"/>
      <c r="AO6732" s="22"/>
      <c r="AR6732" s="22"/>
      <c r="AU6732" s="22"/>
      <c r="AX6732" s="22"/>
      <c r="BA6732" s="22"/>
      <c r="BD6732" s="22"/>
    </row>
    <row r="6733" spans="2:56" x14ac:dyDescent="0.3">
      <c r="B6733" s="22"/>
      <c r="C6733" s="55"/>
      <c r="D6733" s="44"/>
      <c r="G6733" s="22"/>
      <c r="H6733" s="44"/>
      <c r="I6733" s="67"/>
      <c r="J6733" s="67"/>
      <c r="K6733" s="4"/>
      <c r="N6733" s="22"/>
      <c r="Q6733" s="22"/>
      <c r="T6733" s="22"/>
      <c r="W6733" s="22"/>
      <c r="Z6733" s="22"/>
      <c r="AC6733" s="22"/>
      <c r="AF6733" s="22"/>
      <c r="AI6733" s="22"/>
      <c r="AL6733" s="22"/>
      <c r="AO6733" s="22"/>
      <c r="AR6733" s="22"/>
      <c r="AU6733" s="22"/>
      <c r="AX6733" s="22"/>
      <c r="BA6733" s="22"/>
      <c r="BD6733" s="22"/>
    </row>
    <row r="6734" spans="2:56" x14ac:dyDescent="0.3">
      <c r="B6734" s="22"/>
      <c r="C6734" s="55"/>
      <c r="D6734" s="44"/>
      <c r="G6734" s="22"/>
      <c r="H6734" s="44"/>
      <c r="I6734" s="67"/>
      <c r="J6734" s="67"/>
      <c r="K6734" s="4"/>
      <c r="N6734" s="22"/>
      <c r="Q6734" s="22"/>
      <c r="T6734" s="22"/>
      <c r="W6734" s="22"/>
      <c r="Z6734" s="22"/>
      <c r="AC6734" s="22"/>
      <c r="AF6734" s="22"/>
      <c r="AI6734" s="22"/>
      <c r="AL6734" s="22"/>
      <c r="AO6734" s="22"/>
      <c r="AR6734" s="22"/>
      <c r="AU6734" s="22"/>
      <c r="AX6734" s="22"/>
      <c r="BA6734" s="22"/>
      <c r="BD6734" s="22"/>
    </row>
    <row r="6735" spans="2:56" x14ac:dyDescent="0.3">
      <c r="B6735" s="22"/>
      <c r="C6735" s="55"/>
      <c r="D6735" s="44"/>
      <c r="G6735" s="22"/>
      <c r="H6735" s="44"/>
      <c r="I6735" s="67"/>
      <c r="J6735" s="67"/>
      <c r="K6735" s="4"/>
      <c r="N6735" s="22"/>
      <c r="Q6735" s="22"/>
      <c r="T6735" s="22"/>
      <c r="W6735" s="22"/>
      <c r="Z6735" s="22"/>
      <c r="AC6735" s="22"/>
      <c r="AF6735" s="22"/>
      <c r="AI6735" s="22"/>
      <c r="AL6735" s="22"/>
      <c r="AO6735" s="22"/>
      <c r="AR6735" s="22"/>
      <c r="AU6735" s="22"/>
      <c r="AX6735" s="22"/>
      <c r="BA6735" s="22"/>
      <c r="BD6735" s="22"/>
    </row>
    <row r="6736" spans="2:56" x14ac:dyDescent="0.3">
      <c r="B6736" s="22"/>
      <c r="C6736" s="55"/>
      <c r="D6736" s="44"/>
      <c r="G6736" s="22"/>
      <c r="H6736" s="44"/>
      <c r="I6736" s="67"/>
      <c r="J6736" s="67"/>
      <c r="K6736" s="4"/>
      <c r="N6736" s="22"/>
      <c r="Q6736" s="22"/>
      <c r="T6736" s="22"/>
      <c r="W6736" s="22"/>
      <c r="Z6736" s="22"/>
      <c r="AC6736" s="22"/>
      <c r="AF6736" s="22"/>
      <c r="AI6736" s="22"/>
      <c r="AL6736" s="22"/>
      <c r="AO6736" s="22"/>
      <c r="AR6736" s="22"/>
      <c r="AU6736" s="22"/>
      <c r="AX6736" s="22"/>
      <c r="BA6736" s="22"/>
      <c r="BD6736" s="22"/>
    </row>
    <row r="6737" spans="2:56" x14ac:dyDescent="0.3">
      <c r="B6737" s="22"/>
      <c r="C6737" s="55"/>
      <c r="D6737" s="44"/>
      <c r="G6737" s="22"/>
      <c r="H6737" s="44"/>
      <c r="I6737" s="67"/>
      <c r="J6737" s="67"/>
      <c r="K6737" s="4"/>
      <c r="N6737" s="22"/>
      <c r="Q6737" s="22"/>
      <c r="T6737" s="22"/>
      <c r="W6737" s="22"/>
      <c r="Z6737" s="22"/>
      <c r="AC6737" s="22"/>
      <c r="AF6737" s="22"/>
      <c r="AI6737" s="22"/>
      <c r="AL6737" s="22"/>
      <c r="AO6737" s="22"/>
      <c r="AR6737" s="22"/>
      <c r="AU6737" s="22"/>
      <c r="AX6737" s="22"/>
      <c r="BA6737" s="22"/>
      <c r="BD6737" s="22"/>
    </row>
    <row r="6738" spans="2:56" x14ac:dyDescent="0.3">
      <c r="B6738" s="22"/>
      <c r="C6738" s="55"/>
      <c r="D6738" s="44"/>
      <c r="G6738" s="22"/>
      <c r="H6738" s="44"/>
      <c r="I6738" s="67"/>
      <c r="J6738" s="67"/>
      <c r="K6738" s="4"/>
      <c r="N6738" s="22"/>
      <c r="Q6738" s="22"/>
      <c r="T6738" s="22"/>
      <c r="W6738" s="22"/>
      <c r="Z6738" s="22"/>
      <c r="AC6738" s="22"/>
      <c r="AF6738" s="22"/>
      <c r="AI6738" s="22"/>
      <c r="AL6738" s="22"/>
      <c r="AO6738" s="22"/>
      <c r="AR6738" s="22"/>
      <c r="AU6738" s="22"/>
      <c r="AX6738" s="22"/>
      <c r="BA6738" s="22"/>
      <c r="BD6738" s="22"/>
    </row>
    <row r="6739" spans="2:56" x14ac:dyDescent="0.3">
      <c r="B6739" s="22"/>
      <c r="C6739" s="55"/>
      <c r="D6739" s="44"/>
      <c r="G6739" s="22"/>
      <c r="H6739" s="44"/>
      <c r="I6739" s="67"/>
      <c r="J6739" s="67"/>
      <c r="K6739" s="4"/>
      <c r="N6739" s="22"/>
      <c r="Q6739" s="22"/>
      <c r="T6739" s="22"/>
      <c r="W6739" s="22"/>
      <c r="Z6739" s="22"/>
      <c r="AC6739" s="22"/>
      <c r="AF6739" s="22"/>
      <c r="AI6739" s="22"/>
      <c r="AL6739" s="22"/>
      <c r="AO6739" s="22"/>
      <c r="AR6739" s="22"/>
      <c r="AU6739" s="22"/>
      <c r="AX6739" s="22"/>
      <c r="BA6739" s="22"/>
      <c r="BD6739" s="22"/>
    </row>
    <row r="6740" spans="2:56" x14ac:dyDescent="0.3">
      <c r="B6740" s="22"/>
      <c r="C6740" s="55"/>
      <c r="D6740" s="44"/>
      <c r="G6740" s="22"/>
      <c r="H6740" s="44"/>
      <c r="I6740" s="67"/>
      <c r="J6740" s="67"/>
      <c r="K6740" s="4"/>
      <c r="N6740" s="22"/>
      <c r="Q6740" s="22"/>
      <c r="T6740" s="22"/>
      <c r="W6740" s="22"/>
      <c r="Z6740" s="22"/>
      <c r="AC6740" s="22"/>
      <c r="AF6740" s="22"/>
      <c r="AI6740" s="22"/>
      <c r="AL6740" s="22"/>
      <c r="AO6740" s="22"/>
      <c r="AR6740" s="22"/>
      <c r="AU6740" s="22"/>
      <c r="AX6740" s="22"/>
      <c r="BA6740" s="22"/>
      <c r="BD6740" s="22"/>
    </row>
    <row r="6741" spans="2:56" x14ac:dyDescent="0.3">
      <c r="B6741" s="22"/>
      <c r="C6741" s="55"/>
      <c r="D6741" s="44"/>
      <c r="G6741" s="22"/>
      <c r="H6741" s="44"/>
      <c r="I6741" s="67"/>
      <c r="J6741" s="67"/>
      <c r="K6741" s="4"/>
      <c r="N6741" s="22"/>
      <c r="Q6741" s="22"/>
      <c r="T6741" s="22"/>
      <c r="W6741" s="22"/>
      <c r="Z6741" s="22"/>
      <c r="AC6741" s="22"/>
      <c r="AF6741" s="22"/>
      <c r="AI6741" s="22"/>
      <c r="AL6741" s="22"/>
      <c r="AO6741" s="22"/>
      <c r="AR6741" s="22"/>
      <c r="AU6741" s="22"/>
      <c r="AX6741" s="22"/>
      <c r="BA6741" s="22"/>
      <c r="BD6741" s="22"/>
    </row>
    <row r="6742" spans="2:56" x14ac:dyDescent="0.3">
      <c r="B6742" s="22"/>
      <c r="C6742" s="55"/>
      <c r="D6742" s="44"/>
      <c r="G6742" s="22"/>
      <c r="H6742" s="44"/>
      <c r="I6742" s="67"/>
      <c r="J6742" s="67"/>
      <c r="K6742" s="4"/>
      <c r="N6742" s="22"/>
      <c r="Q6742" s="22"/>
      <c r="T6742" s="22"/>
      <c r="W6742" s="22"/>
      <c r="Z6742" s="22"/>
      <c r="AC6742" s="22"/>
      <c r="AF6742" s="22"/>
      <c r="AI6742" s="22"/>
      <c r="AL6742" s="22"/>
      <c r="AO6742" s="22"/>
      <c r="AR6742" s="22"/>
      <c r="AU6742" s="22"/>
      <c r="AX6742" s="22"/>
      <c r="BA6742" s="22"/>
      <c r="BD6742" s="22"/>
    </row>
    <row r="6743" spans="2:56" x14ac:dyDescent="0.3">
      <c r="B6743" s="22"/>
      <c r="C6743" s="55"/>
      <c r="D6743" s="44"/>
      <c r="G6743" s="22"/>
      <c r="H6743" s="44"/>
      <c r="I6743" s="67"/>
      <c r="J6743" s="67"/>
      <c r="K6743" s="4"/>
      <c r="N6743" s="22"/>
      <c r="Q6743" s="22"/>
      <c r="T6743" s="22"/>
      <c r="W6743" s="22"/>
      <c r="Z6743" s="22"/>
      <c r="AC6743" s="22"/>
      <c r="AF6743" s="22"/>
      <c r="AI6743" s="22"/>
      <c r="AL6743" s="22"/>
      <c r="AO6743" s="22"/>
      <c r="AR6743" s="22"/>
      <c r="AU6743" s="22"/>
      <c r="AX6743" s="22"/>
      <c r="BA6743" s="22"/>
      <c r="BD6743" s="22"/>
    </row>
    <row r="6744" spans="2:56" x14ac:dyDescent="0.3">
      <c r="B6744" s="22"/>
      <c r="C6744" s="55"/>
      <c r="D6744" s="44"/>
      <c r="G6744" s="22"/>
      <c r="H6744" s="44"/>
      <c r="I6744" s="67"/>
      <c r="J6744" s="67"/>
      <c r="K6744" s="4"/>
      <c r="N6744" s="22"/>
      <c r="Q6744" s="22"/>
      <c r="T6744" s="22"/>
      <c r="W6744" s="22"/>
      <c r="Z6744" s="22"/>
      <c r="AC6744" s="22"/>
      <c r="AF6744" s="22"/>
      <c r="AI6744" s="22"/>
      <c r="AL6744" s="22"/>
      <c r="AO6744" s="22"/>
      <c r="AR6744" s="22"/>
      <c r="AU6744" s="22"/>
      <c r="AX6744" s="22"/>
      <c r="BA6744" s="22"/>
      <c r="BD6744" s="22"/>
    </row>
    <row r="6745" spans="2:56" x14ac:dyDescent="0.3">
      <c r="B6745" s="22"/>
      <c r="C6745" s="55"/>
      <c r="D6745" s="44"/>
      <c r="G6745" s="22"/>
      <c r="H6745" s="44"/>
      <c r="I6745" s="67"/>
      <c r="J6745" s="67"/>
      <c r="K6745" s="4"/>
      <c r="N6745" s="22"/>
      <c r="Q6745" s="22"/>
      <c r="T6745" s="22"/>
      <c r="W6745" s="22"/>
      <c r="Z6745" s="22"/>
      <c r="AC6745" s="22"/>
      <c r="AF6745" s="22"/>
      <c r="AI6745" s="22"/>
      <c r="AL6745" s="22"/>
      <c r="AO6745" s="22"/>
      <c r="AR6745" s="22"/>
      <c r="AU6745" s="22"/>
      <c r="AX6745" s="22"/>
      <c r="BA6745" s="22"/>
      <c r="BD6745" s="22"/>
    </row>
    <row r="6746" spans="2:56" x14ac:dyDescent="0.3">
      <c r="B6746" s="22"/>
      <c r="C6746" s="55"/>
      <c r="D6746" s="44"/>
      <c r="G6746" s="22"/>
      <c r="H6746" s="44"/>
      <c r="I6746" s="67"/>
      <c r="J6746" s="67"/>
      <c r="K6746" s="4"/>
      <c r="N6746" s="22"/>
      <c r="Q6746" s="22"/>
      <c r="T6746" s="22"/>
      <c r="W6746" s="22"/>
      <c r="Z6746" s="22"/>
      <c r="AC6746" s="22"/>
      <c r="AF6746" s="22"/>
      <c r="AI6746" s="22"/>
      <c r="AL6746" s="22"/>
      <c r="AO6746" s="22"/>
      <c r="AR6746" s="22"/>
      <c r="AU6746" s="22"/>
      <c r="AX6746" s="22"/>
      <c r="BA6746" s="22"/>
      <c r="BD6746" s="22"/>
    </row>
    <row r="6747" spans="2:56" x14ac:dyDescent="0.3">
      <c r="B6747" s="22"/>
      <c r="C6747" s="55"/>
      <c r="D6747" s="44"/>
      <c r="G6747" s="22"/>
      <c r="H6747" s="44"/>
      <c r="I6747" s="67"/>
      <c r="J6747" s="67"/>
      <c r="K6747" s="4"/>
      <c r="N6747" s="22"/>
      <c r="Q6747" s="22"/>
      <c r="T6747" s="22"/>
      <c r="W6747" s="22"/>
      <c r="Z6747" s="22"/>
      <c r="AC6747" s="22"/>
      <c r="AF6747" s="22"/>
      <c r="AI6747" s="22"/>
      <c r="AL6747" s="22"/>
      <c r="AO6747" s="22"/>
      <c r="AR6747" s="22"/>
      <c r="AU6747" s="22"/>
      <c r="AX6747" s="22"/>
      <c r="BA6747" s="22"/>
      <c r="BD6747" s="22"/>
    </row>
    <row r="6748" spans="2:56" x14ac:dyDescent="0.3">
      <c r="B6748" s="22"/>
      <c r="C6748" s="55"/>
      <c r="D6748" s="44"/>
      <c r="G6748" s="22"/>
      <c r="H6748" s="44"/>
      <c r="I6748" s="67"/>
      <c r="J6748" s="67"/>
      <c r="K6748" s="4"/>
      <c r="N6748" s="22"/>
      <c r="Q6748" s="22"/>
      <c r="T6748" s="22"/>
      <c r="W6748" s="22"/>
      <c r="Z6748" s="22"/>
      <c r="AC6748" s="22"/>
      <c r="AF6748" s="22"/>
      <c r="AI6748" s="22"/>
      <c r="AL6748" s="22"/>
      <c r="AO6748" s="22"/>
      <c r="AR6748" s="22"/>
      <c r="AU6748" s="22"/>
      <c r="AX6748" s="22"/>
      <c r="BA6748" s="22"/>
      <c r="BD6748" s="22"/>
    </row>
    <row r="6749" spans="2:56" x14ac:dyDescent="0.3">
      <c r="B6749" s="22"/>
      <c r="C6749" s="55"/>
      <c r="D6749" s="44"/>
      <c r="G6749" s="22"/>
      <c r="H6749" s="44"/>
      <c r="I6749" s="67"/>
      <c r="J6749" s="67"/>
      <c r="K6749" s="4"/>
      <c r="N6749" s="22"/>
      <c r="Q6749" s="22"/>
      <c r="T6749" s="22"/>
      <c r="W6749" s="22"/>
      <c r="Z6749" s="22"/>
      <c r="AC6749" s="22"/>
      <c r="AF6749" s="22"/>
      <c r="AI6749" s="22"/>
      <c r="AL6749" s="22"/>
      <c r="AO6749" s="22"/>
      <c r="AR6749" s="22"/>
      <c r="AU6749" s="22"/>
      <c r="AX6749" s="22"/>
      <c r="BA6749" s="22"/>
      <c r="BD6749" s="22"/>
    </row>
    <row r="6750" spans="2:56" x14ac:dyDescent="0.3">
      <c r="B6750" s="22"/>
      <c r="C6750" s="55"/>
      <c r="D6750" s="44"/>
      <c r="G6750" s="22"/>
      <c r="H6750" s="44"/>
      <c r="I6750" s="67"/>
      <c r="J6750" s="67"/>
      <c r="K6750" s="4"/>
      <c r="N6750" s="22"/>
      <c r="Q6750" s="22"/>
      <c r="T6750" s="22"/>
      <c r="W6750" s="22"/>
      <c r="Z6750" s="22"/>
      <c r="AC6750" s="22"/>
      <c r="AF6750" s="22"/>
      <c r="AI6750" s="22"/>
      <c r="AL6750" s="22"/>
      <c r="AO6750" s="22"/>
      <c r="AR6750" s="22"/>
      <c r="AU6750" s="22"/>
      <c r="AX6750" s="22"/>
      <c r="BA6750" s="22"/>
      <c r="BD6750" s="22"/>
    </row>
    <row r="6751" spans="2:56" x14ac:dyDescent="0.3">
      <c r="B6751" s="22"/>
      <c r="C6751" s="55"/>
      <c r="D6751" s="44"/>
      <c r="G6751" s="22"/>
      <c r="H6751" s="44"/>
      <c r="I6751" s="67"/>
      <c r="J6751" s="67"/>
      <c r="K6751" s="4"/>
      <c r="N6751" s="22"/>
      <c r="Q6751" s="22"/>
      <c r="T6751" s="22"/>
      <c r="W6751" s="22"/>
      <c r="Z6751" s="22"/>
      <c r="AC6751" s="22"/>
      <c r="AF6751" s="22"/>
      <c r="AI6751" s="22"/>
      <c r="AL6751" s="22"/>
      <c r="AO6751" s="22"/>
      <c r="AR6751" s="22"/>
      <c r="AU6751" s="22"/>
      <c r="AX6751" s="22"/>
      <c r="BA6751" s="22"/>
      <c r="BD6751" s="22"/>
    </row>
    <row r="6752" spans="2:56" x14ac:dyDescent="0.3">
      <c r="B6752" s="22"/>
      <c r="C6752" s="55"/>
      <c r="D6752" s="44"/>
      <c r="G6752" s="22"/>
      <c r="H6752" s="44"/>
      <c r="I6752" s="67"/>
      <c r="J6752" s="67"/>
      <c r="K6752" s="4"/>
      <c r="N6752" s="22"/>
      <c r="Q6752" s="22"/>
      <c r="T6752" s="22"/>
      <c r="W6752" s="22"/>
      <c r="Z6752" s="22"/>
      <c r="AC6752" s="22"/>
      <c r="AF6752" s="22"/>
      <c r="AI6752" s="22"/>
      <c r="AL6752" s="22"/>
      <c r="AO6752" s="22"/>
      <c r="AR6752" s="22"/>
      <c r="AU6752" s="22"/>
      <c r="AX6752" s="22"/>
      <c r="BA6752" s="22"/>
      <c r="BD6752" s="22"/>
    </row>
    <row r="6753" spans="2:56" x14ac:dyDescent="0.3">
      <c r="B6753" s="22"/>
      <c r="C6753" s="55"/>
      <c r="D6753" s="44"/>
      <c r="G6753" s="22"/>
      <c r="H6753" s="44"/>
      <c r="I6753" s="67"/>
      <c r="J6753" s="67"/>
      <c r="K6753" s="4"/>
      <c r="N6753" s="22"/>
      <c r="Q6753" s="22"/>
      <c r="T6753" s="22"/>
      <c r="W6753" s="22"/>
      <c r="Z6753" s="22"/>
      <c r="AC6753" s="22"/>
      <c r="AF6753" s="22"/>
      <c r="AI6753" s="22"/>
      <c r="AL6753" s="22"/>
      <c r="AO6753" s="22"/>
      <c r="AR6753" s="22"/>
      <c r="AU6753" s="22"/>
      <c r="AX6753" s="22"/>
      <c r="BA6753" s="22"/>
      <c r="BD6753" s="22"/>
    </row>
    <row r="6754" spans="2:56" x14ac:dyDescent="0.3">
      <c r="B6754" s="22"/>
      <c r="C6754" s="55"/>
      <c r="D6754" s="44"/>
      <c r="G6754" s="22"/>
      <c r="H6754" s="44"/>
      <c r="I6754" s="67"/>
      <c r="J6754" s="67"/>
      <c r="K6754" s="4"/>
      <c r="N6754" s="22"/>
      <c r="Q6754" s="22"/>
      <c r="T6754" s="22"/>
      <c r="W6754" s="22"/>
      <c r="Z6754" s="22"/>
      <c r="AC6754" s="22"/>
      <c r="AF6754" s="22"/>
      <c r="AI6754" s="22"/>
      <c r="AL6754" s="22"/>
      <c r="AO6754" s="22"/>
      <c r="AR6754" s="22"/>
      <c r="AU6754" s="22"/>
      <c r="AX6754" s="22"/>
      <c r="BA6754" s="22"/>
      <c r="BD6754" s="22"/>
    </row>
    <row r="6755" spans="2:56" x14ac:dyDescent="0.3">
      <c r="B6755" s="22"/>
      <c r="C6755" s="55"/>
      <c r="D6755" s="44"/>
      <c r="G6755" s="22"/>
      <c r="H6755" s="44"/>
      <c r="I6755" s="67"/>
      <c r="J6755" s="67"/>
      <c r="K6755" s="4"/>
      <c r="N6755" s="22"/>
      <c r="Q6755" s="22"/>
      <c r="T6755" s="22"/>
      <c r="W6755" s="22"/>
      <c r="Z6755" s="22"/>
      <c r="AC6755" s="22"/>
      <c r="AF6755" s="22"/>
      <c r="AI6755" s="22"/>
      <c r="AL6755" s="22"/>
      <c r="AO6755" s="22"/>
      <c r="AR6755" s="22"/>
      <c r="AU6755" s="22"/>
      <c r="AX6755" s="22"/>
      <c r="BA6755" s="22"/>
      <c r="BD6755" s="22"/>
    </row>
    <row r="6756" spans="2:56" x14ac:dyDescent="0.3">
      <c r="B6756" s="22"/>
      <c r="C6756" s="55"/>
      <c r="D6756" s="44"/>
      <c r="G6756" s="22"/>
      <c r="H6756" s="44"/>
      <c r="I6756" s="67"/>
      <c r="J6756" s="67"/>
      <c r="K6756" s="4"/>
      <c r="N6756" s="22"/>
      <c r="Q6756" s="22"/>
      <c r="T6756" s="22"/>
      <c r="W6756" s="22"/>
      <c r="Z6756" s="22"/>
      <c r="AC6756" s="22"/>
      <c r="AF6756" s="22"/>
      <c r="AI6756" s="22"/>
      <c r="AL6756" s="22"/>
      <c r="AO6756" s="22"/>
      <c r="AR6756" s="22"/>
      <c r="AU6756" s="22"/>
      <c r="AX6756" s="22"/>
      <c r="BA6756" s="22"/>
      <c r="BD6756" s="22"/>
    </row>
    <row r="6757" spans="2:56" x14ac:dyDescent="0.3">
      <c r="B6757" s="22"/>
      <c r="C6757" s="55"/>
      <c r="D6757" s="44"/>
      <c r="G6757" s="22"/>
      <c r="H6757" s="44"/>
      <c r="I6757" s="67"/>
      <c r="J6757" s="67"/>
      <c r="K6757" s="4"/>
      <c r="N6757" s="22"/>
      <c r="Q6757" s="22"/>
      <c r="T6757" s="22"/>
      <c r="W6757" s="22"/>
      <c r="Z6757" s="22"/>
      <c r="AC6757" s="22"/>
      <c r="AF6757" s="22"/>
      <c r="AI6757" s="22"/>
      <c r="AL6757" s="22"/>
      <c r="AO6757" s="22"/>
      <c r="AR6757" s="22"/>
      <c r="AU6757" s="22"/>
      <c r="AX6757" s="22"/>
      <c r="BA6757" s="22"/>
      <c r="BD6757" s="22"/>
    </row>
    <row r="6758" spans="2:56" x14ac:dyDescent="0.3">
      <c r="B6758" s="22"/>
      <c r="C6758" s="55"/>
      <c r="D6758" s="44"/>
      <c r="G6758" s="22"/>
      <c r="H6758" s="44"/>
      <c r="I6758" s="67"/>
      <c r="J6758" s="67"/>
      <c r="K6758" s="4"/>
      <c r="N6758" s="22"/>
      <c r="Q6758" s="22"/>
      <c r="T6758" s="22"/>
      <c r="W6758" s="22"/>
      <c r="Z6758" s="22"/>
      <c r="AC6758" s="22"/>
      <c r="AF6758" s="22"/>
      <c r="AI6758" s="22"/>
      <c r="AL6758" s="22"/>
      <c r="AO6758" s="22"/>
      <c r="AR6758" s="22"/>
      <c r="AU6758" s="22"/>
      <c r="AX6758" s="22"/>
      <c r="BA6758" s="22"/>
      <c r="BD6758" s="22"/>
    </row>
    <row r="6759" spans="2:56" x14ac:dyDescent="0.3">
      <c r="B6759" s="22"/>
      <c r="C6759" s="55"/>
      <c r="D6759" s="44"/>
      <c r="G6759" s="22"/>
      <c r="H6759" s="44"/>
      <c r="I6759" s="67"/>
      <c r="J6759" s="67"/>
      <c r="K6759" s="4"/>
      <c r="N6759" s="22"/>
      <c r="Q6759" s="22"/>
      <c r="T6759" s="22"/>
      <c r="W6759" s="22"/>
      <c r="Z6759" s="22"/>
      <c r="AC6759" s="22"/>
      <c r="AF6759" s="22"/>
      <c r="AI6759" s="22"/>
      <c r="AL6759" s="22"/>
      <c r="AO6759" s="22"/>
      <c r="AR6759" s="22"/>
      <c r="AU6759" s="22"/>
      <c r="AX6759" s="22"/>
      <c r="BA6759" s="22"/>
      <c r="BD6759" s="22"/>
    </row>
    <row r="6760" spans="2:56" x14ac:dyDescent="0.3">
      <c r="B6760" s="22"/>
      <c r="C6760" s="55"/>
      <c r="D6760" s="44"/>
      <c r="G6760" s="22"/>
      <c r="H6760" s="44"/>
      <c r="I6760" s="67"/>
      <c r="J6760" s="67"/>
      <c r="K6760" s="4"/>
      <c r="N6760" s="22"/>
      <c r="Q6760" s="22"/>
      <c r="T6760" s="22"/>
      <c r="W6760" s="22"/>
      <c r="Z6760" s="22"/>
      <c r="AC6760" s="22"/>
      <c r="AF6760" s="22"/>
      <c r="AI6760" s="22"/>
      <c r="AL6760" s="22"/>
      <c r="AO6760" s="22"/>
      <c r="AR6760" s="22"/>
      <c r="AU6760" s="22"/>
      <c r="AX6760" s="22"/>
      <c r="BA6760" s="22"/>
      <c r="BD6760" s="22"/>
    </row>
    <row r="6761" spans="2:56" x14ac:dyDescent="0.3">
      <c r="B6761" s="22"/>
      <c r="C6761" s="55"/>
      <c r="D6761" s="44"/>
      <c r="G6761" s="22"/>
      <c r="H6761" s="44"/>
      <c r="I6761" s="67"/>
      <c r="J6761" s="67"/>
      <c r="K6761" s="4"/>
      <c r="N6761" s="22"/>
      <c r="Q6761" s="22"/>
      <c r="T6761" s="22"/>
      <c r="W6761" s="22"/>
      <c r="Z6761" s="22"/>
      <c r="AC6761" s="22"/>
      <c r="AF6761" s="22"/>
      <c r="AI6761" s="22"/>
      <c r="AL6761" s="22"/>
      <c r="AO6761" s="22"/>
      <c r="AR6761" s="22"/>
      <c r="AU6761" s="22"/>
      <c r="AX6761" s="22"/>
      <c r="BA6761" s="22"/>
      <c r="BD6761" s="22"/>
    </row>
    <row r="6762" spans="2:56" x14ac:dyDescent="0.3">
      <c r="B6762" s="22"/>
      <c r="C6762" s="55"/>
      <c r="D6762" s="44"/>
      <c r="G6762" s="22"/>
      <c r="H6762" s="44"/>
      <c r="I6762" s="67"/>
      <c r="J6762" s="67"/>
      <c r="K6762" s="4"/>
      <c r="N6762" s="22"/>
      <c r="Q6762" s="22"/>
      <c r="T6762" s="22"/>
      <c r="W6762" s="22"/>
      <c r="Z6762" s="22"/>
      <c r="AC6762" s="22"/>
      <c r="AF6762" s="22"/>
      <c r="AI6762" s="22"/>
      <c r="AL6762" s="22"/>
      <c r="AO6762" s="22"/>
      <c r="AR6762" s="22"/>
      <c r="AU6762" s="22"/>
      <c r="AX6762" s="22"/>
      <c r="BA6762" s="22"/>
      <c r="BD6762" s="22"/>
    </row>
    <row r="6763" spans="2:56" x14ac:dyDescent="0.3">
      <c r="B6763" s="22"/>
      <c r="C6763" s="55"/>
      <c r="D6763" s="44"/>
      <c r="G6763" s="22"/>
      <c r="H6763" s="44"/>
      <c r="I6763" s="67"/>
      <c r="J6763" s="67"/>
      <c r="K6763" s="4"/>
      <c r="N6763" s="22"/>
      <c r="Q6763" s="22"/>
      <c r="T6763" s="22"/>
      <c r="W6763" s="22"/>
      <c r="Z6763" s="22"/>
      <c r="AC6763" s="22"/>
      <c r="AF6763" s="22"/>
      <c r="AI6763" s="22"/>
      <c r="AL6763" s="22"/>
      <c r="AO6763" s="22"/>
      <c r="AR6763" s="22"/>
      <c r="AU6763" s="22"/>
      <c r="AX6763" s="22"/>
      <c r="BA6763" s="22"/>
      <c r="BD6763" s="22"/>
    </row>
    <row r="6764" spans="2:56" x14ac:dyDescent="0.3">
      <c r="B6764" s="22"/>
      <c r="C6764" s="55"/>
      <c r="D6764" s="44"/>
      <c r="G6764" s="22"/>
      <c r="H6764" s="44"/>
      <c r="I6764" s="67"/>
      <c r="J6764" s="67"/>
      <c r="K6764" s="4"/>
      <c r="N6764" s="22"/>
      <c r="Q6764" s="22"/>
      <c r="T6764" s="22"/>
      <c r="W6764" s="22"/>
      <c r="Z6764" s="22"/>
      <c r="AC6764" s="22"/>
      <c r="AF6764" s="22"/>
      <c r="AI6764" s="22"/>
      <c r="AL6764" s="22"/>
      <c r="AO6764" s="22"/>
      <c r="AR6764" s="22"/>
      <c r="AU6764" s="22"/>
      <c r="AX6764" s="22"/>
      <c r="BA6764" s="22"/>
      <c r="BD6764" s="22"/>
    </row>
    <row r="6765" spans="2:56" x14ac:dyDescent="0.3">
      <c r="B6765" s="22"/>
      <c r="C6765" s="55"/>
      <c r="D6765" s="44"/>
      <c r="G6765" s="22"/>
      <c r="H6765" s="44"/>
      <c r="I6765" s="67"/>
      <c r="J6765" s="67"/>
      <c r="K6765" s="4"/>
      <c r="N6765" s="22"/>
      <c r="Q6765" s="22"/>
      <c r="T6765" s="22"/>
      <c r="W6765" s="22"/>
      <c r="Z6765" s="22"/>
      <c r="AC6765" s="22"/>
      <c r="AF6765" s="22"/>
      <c r="AI6765" s="22"/>
      <c r="AL6765" s="22"/>
      <c r="AO6765" s="22"/>
      <c r="AR6765" s="22"/>
      <c r="AU6765" s="22"/>
      <c r="AX6765" s="22"/>
      <c r="BA6765" s="22"/>
      <c r="BD6765" s="22"/>
    </row>
    <row r="6766" spans="2:56" x14ac:dyDescent="0.3">
      <c r="B6766" s="22"/>
      <c r="C6766" s="55"/>
      <c r="D6766" s="44"/>
      <c r="G6766" s="22"/>
      <c r="H6766" s="44"/>
      <c r="I6766" s="67"/>
      <c r="J6766" s="67"/>
      <c r="K6766" s="4"/>
      <c r="N6766" s="22"/>
      <c r="Q6766" s="22"/>
      <c r="T6766" s="22"/>
      <c r="W6766" s="22"/>
      <c r="Z6766" s="22"/>
      <c r="AC6766" s="22"/>
      <c r="AF6766" s="22"/>
      <c r="AI6766" s="22"/>
      <c r="AL6766" s="22"/>
      <c r="AO6766" s="22"/>
      <c r="AR6766" s="22"/>
      <c r="AU6766" s="22"/>
      <c r="AX6766" s="22"/>
      <c r="BA6766" s="22"/>
      <c r="BD6766" s="22"/>
    </row>
    <row r="6767" spans="2:56" x14ac:dyDescent="0.3">
      <c r="B6767" s="22"/>
      <c r="C6767" s="55"/>
      <c r="D6767" s="44"/>
      <c r="G6767" s="22"/>
      <c r="H6767" s="44"/>
      <c r="I6767" s="67"/>
      <c r="J6767" s="67"/>
      <c r="K6767" s="4"/>
      <c r="N6767" s="22"/>
      <c r="Q6767" s="22"/>
      <c r="T6767" s="22"/>
      <c r="W6767" s="22"/>
      <c r="Z6767" s="22"/>
      <c r="AC6767" s="22"/>
      <c r="AF6767" s="22"/>
      <c r="AI6767" s="22"/>
      <c r="AL6767" s="22"/>
      <c r="AO6767" s="22"/>
      <c r="AR6767" s="22"/>
      <c r="AU6767" s="22"/>
      <c r="AX6767" s="22"/>
      <c r="BA6767" s="22"/>
      <c r="BD6767" s="22"/>
    </row>
    <row r="6768" spans="2:56" x14ac:dyDescent="0.3">
      <c r="B6768" s="22"/>
      <c r="C6768" s="55"/>
      <c r="D6768" s="44"/>
      <c r="G6768" s="22"/>
      <c r="H6768" s="44"/>
      <c r="I6768" s="67"/>
      <c r="J6768" s="67"/>
      <c r="K6768" s="4"/>
      <c r="N6768" s="22"/>
      <c r="Q6768" s="22"/>
      <c r="T6768" s="22"/>
      <c r="W6768" s="22"/>
      <c r="Z6768" s="22"/>
      <c r="AC6768" s="22"/>
      <c r="AF6768" s="22"/>
      <c r="AI6768" s="22"/>
      <c r="AL6768" s="22"/>
      <c r="AO6768" s="22"/>
      <c r="AR6768" s="22"/>
      <c r="AU6768" s="22"/>
      <c r="AX6768" s="22"/>
      <c r="BA6768" s="22"/>
      <c r="BD6768" s="22"/>
    </row>
    <row r="6769" spans="2:56" x14ac:dyDescent="0.3">
      <c r="B6769" s="22"/>
      <c r="C6769" s="55"/>
      <c r="D6769" s="44"/>
      <c r="G6769" s="22"/>
      <c r="H6769" s="44"/>
      <c r="I6769" s="67"/>
      <c r="J6769" s="67"/>
      <c r="K6769" s="4"/>
      <c r="N6769" s="22"/>
      <c r="Q6769" s="22"/>
      <c r="T6769" s="22"/>
      <c r="W6769" s="22"/>
      <c r="Z6769" s="22"/>
      <c r="AC6769" s="22"/>
      <c r="AF6769" s="22"/>
      <c r="AI6769" s="22"/>
      <c r="AL6769" s="22"/>
      <c r="AO6769" s="22"/>
      <c r="AR6769" s="22"/>
      <c r="AU6769" s="22"/>
      <c r="AX6769" s="22"/>
      <c r="BA6769" s="22"/>
      <c r="BD6769" s="22"/>
    </row>
    <row r="6770" spans="2:56" x14ac:dyDescent="0.3">
      <c r="B6770" s="22"/>
      <c r="C6770" s="55"/>
      <c r="D6770" s="44"/>
      <c r="G6770" s="22"/>
      <c r="H6770" s="44"/>
      <c r="I6770" s="67"/>
      <c r="J6770" s="67"/>
      <c r="K6770" s="4"/>
      <c r="N6770" s="22"/>
      <c r="Q6770" s="22"/>
      <c r="T6770" s="22"/>
      <c r="W6770" s="22"/>
      <c r="Z6770" s="22"/>
      <c r="AC6770" s="22"/>
      <c r="AF6770" s="22"/>
      <c r="AI6770" s="22"/>
      <c r="AL6770" s="22"/>
      <c r="AO6770" s="22"/>
      <c r="AR6770" s="22"/>
      <c r="AU6770" s="22"/>
      <c r="AX6770" s="22"/>
      <c r="BA6770" s="22"/>
      <c r="BD6770" s="22"/>
    </row>
    <row r="6771" spans="2:56" x14ac:dyDescent="0.3">
      <c r="B6771" s="22"/>
      <c r="C6771" s="55"/>
      <c r="D6771" s="44"/>
      <c r="G6771" s="22"/>
      <c r="H6771" s="44"/>
      <c r="I6771" s="67"/>
      <c r="J6771" s="67"/>
      <c r="K6771" s="4"/>
      <c r="N6771" s="22"/>
      <c r="Q6771" s="22"/>
      <c r="T6771" s="22"/>
      <c r="W6771" s="22"/>
      <c r="Z6771" s="22"/>
      <c r="AC6771" s="22"/>
      <c r="AF6771" s="22"/>
      <c r="AI6771" s="22"/>
      <c r="AL6771" s="22"/>
      <c r="AO6771" s="22"/>
      <c r="AR6771" s="22"/>
      <c r="AU6771" s="22"/>
      <c r="AX6771" s="22"/>
      <c r="BA6771" s="22"/>
      <c r="BD6771" s="22"/>
    </row>
    <row r="6772" spans="2:56" x14ac:dyDescent="0.3">
      <c r="B6772" s="22"/>
      <c r="C6772" s="55"/>
      <c r="D6772" s="44"/>
      <c r="G6772" s="22"/>
      <c r="H6772" s="44"/>
      <c r="I6772" s="67"/>
      <c r="J6772" s="67"/>
      <c r="K6772" s="4"/>
      <c r="N6772" s="22"/>
      <c r="Q6772" s="22"/>
      <c r="T6772" s="22"/>
      <c r="W6772" s="22"/>
      <c r="Z6772" s="22"/>
      <c r="AC6772" s="22"/>
      <c r="AF6772" s="22"/>
      <c r="AI6772" s="22"/>
      <c r="AL6772" s="22"/>
      <c r="AO6772" s="22"/>
      <c r="AR6772" s="22"/>
      <c r="AU6772" s="22"/>
      <c r="AX6772" s="22"/>
      <c r="BA6772" s="22"/>
      <c r="BD6772" s="22"/>
    </row>
    <row r="6773" spans="2:56" x14ac:dyDescent="0.3">
      <c r="B6773" s="22"/>
      <c r="C6773" s="55"/>
      <c r="D6773" s="44"/>
      <c r="G6773" s="22"/>
      <c r="H6773" s="44"/>
      <c r="I6773" s="67"/>
      <c r="J6773" s="67"/>
      <c r="K6773" s="4"/>
      <c r="N6773" s="22"/>
      <c r="Q6773" s="22"/>
      <c r="T6773" s="22"/>
      <c r="W6773" s="22"/>
      <c r="Z6773" s="22"/>
      <c r="AC6773" s="22"/>
      <c r="AF6773" s="22"/>
      <c r="AI6773" s="22"/>
      <c r="AL6773" s="22"/>
      <c r="AO6773" s="22"/>
      <c r="AR6773" s="22"/>
      <c r="AU6773" s="22"/>
      <c r="AX6773" s="22"/>
      <c r="BA6773" s="22"/>
      <c r="BD6773" s="22"/>
    </row>
    <row r="6774" spans="2:56" x14ac:dyDescent="0.3">
      <c r="B6774" s="22"/>
      <c r="C6774" s="55"/>
      <c r="D6774" s="44"/>
      <c r="G6774" s="22"/>
      <c r="H6774" s="44"/>
      <c r="I6774" s="67"/>
      <c r="J6774" s="67"/>
      <c r="K6774" s="4"/>
      <c r="N6774" s="22"/>
      <c r="Q6774" s="22"/>
      <c r="T6774" s="22"/>
      <c r="W6774" s="22"/>
      <c r="Z6774" s="22"/>
      <c r="AC6774" s="22"/>
      <c r="AF6774" s="22"/>
      <c r="AI6774" s="22"/>
      <c r="AL6774" s="22"/>
      <c r="AO6774" s="22"/>
      <c r="AR6774" s="22"/>
      <c r="AU6774" s="22"/>
      <c r="AX6774" s="22"/>
      <c r="BA6774" s="22"/>
      <c r="BD6774" s="22"/>
    </row>
    <row r="6775" spans="2:56" x14ac:dyDescent="0.3">
      <c r="B6775" s="22"/>
      <c r="C6775" s="55"/>
      <c r="D6775" s="44"/>
      <c r="G6775" s="22"/>
      <c r="H6775" s="44"/>
      <c r="I6775" s="67"/>
      <c r="J6775" s="67"/>
      <c r="K6775" s="4"/>
      <c r="N6775" s="22"/>
      <c r="Q6775" s="22"/>
      <c r="T6775" s="22"/>
      <c r="W6775" s="22"/>
      <c r="Z6775" s="22"/>
      <c r="AC6775" s="22"/>
      <c r="AF6775" s="22"/>
      <c r="AI6775" s="22"/>
      <c r="AL6775" s="22"/>
      <c r="AO6775" s="22"/>
      <c r="AR6775" s="22"/>
      <c r="AU6775" s="22"/>
      <c r="AX6775" s="22"/>
      <c r="BA6775" s="22"/>
      <c r="BD6775" s="22"/>
    </row>
    <row r="6776" spans="2:56" x14ac:dyDescent="0.3">
      <c r="B6776" s="22"/>
      <c r="C6776" s="55"/>
      <c r="D6776" s="44"/>
      <c r="G6776" s="22"/>
      <c r="H6776" s="44"/>
      <c r="I6776" s="67"/>
      <c r="J6776" s="67"/>
      <c r="K6776" s="4"/>
      <c r="N6776" s="22"/>
      <c r="Q6776" s="22"/>
      <c r="T6776" s="22"/>
      <c r="W6776" s="22"/>
      <c r="Z6776" s="22"/>
      <c r="AC6776" s="22"/>
      <c r="AF6776" s="22"/>
      <c r="AI6776" s="22"/>
      <c r="AL6776" s="22"/>
      <c r="AO6776" s="22"/>
      <c r="AR6776" s="22"/>
      <c r="AU6776" s="22"/>
      <c r="AX6776" s="22"/>
      <c r="BA6776" s="22"/>
      <c r="BD6776" s="22"/>
    </row>
    <row r="6777" spans="2:56" x14ac:dyDescent="0.3">
      <c r="B6777" s="22"/>
      <c r="C6777" s="55"/>
      <c r="D6777" s="44"/>
      <c r="G6777" s="22"/>
      <c r="H6777" s="44"/>
      <c r="I6777" s="67"/>
      <c r="J6777" s="67"/>
      <c r="K6777" s="4"/>
      <c r="N6777" s="22"/>
      <c r="Q6777" s="22"/>
      <c r="T6777" s="22"/>
      <c r="W6777" s="22"/>
      <c r="Z6777" s="22"/>
      <c r="AC6777" s="22"/>
      <c r="AF6777" s="22"/>
      <c r="AI6777" s="22"/>
      <c r="AL6777" s="22"/>
      <c r="AO6777" s="22"/>
      <c r="AR6777" s="22"/>
      <c r="AU6777" s="22"/>
      <c r="AX6777" s="22"/>
      <c r="BA6777" s="22"/>
      <c r="BD6777" s="22"/>
    </row>
    <row r="6778" spans="2:56" x14ac:dyDescent="0.3">
      <c r="B6778" s="22"/>
      <c r="C6778" s="55"/>
      <c r="D6778" s="44"/>
      <c r="G6778" s="22"/>
      <c r="H6778" s="44"/>
      <c r="I6778" s="67"/>
      <c r="J6778" s="67"/>
      <c r="K6778" s="4"/>
      <c r="N6778" s="22"/>
      <c r="Q6778" s="22"/>
      <c r="T6778" s="22"/>
      <c r="W6778" s="22"/>
      <c r="Z6778" s="22"/>
      <c r="AC6778" s="22"/>
      <c r="AF6778" s="22"/>
      <c r="AI6778" s="22"/>
      <c r="AL6778" s="22"/>
      <c r="AO6778" s="22"/>
      <c r="AR6778" s="22"/>
      <c r="AU6778" s="22"/>
      <c r="AX6778" s="22"/>
      <c r="BA6778" s="22"/>
      <c r="BD6778" s="22"/>
    </row>
    <row r="6779" spans="2:56" x14ac:dyDescent="0.3">
      <c r="B6779" s="22"/>
      <c r="C6779" s="55"/>
      <c r="D6779" s="44"/>
      <c r="G6779" s="22"/>
      <c r="H6779" s="44"/>
      <c r="I6779" s="67"/>
      <c r="J6779" s="67"/>
      <c r="K6779" s="4"/>
      <c r="N6779" s="22"/>
      <c r="Q6779" s="22"/>
      <c r="T6779" s="22"/>
      <c r="W6779" s="22"/>
      <c r="Z6779" s="22"/>
      <c r="AC6779" s="22"/>
      <c r="AF6779" s="22"/>
      <c r="AI6779" s="22"/>
      <c r="AL6779" s="22"/>
      <c r="AO6779" s="22"/>
      <c r="AR6779" s="22"/>
      <c r="AU6779" s="22"/>
      <c r="AX6779" s="22"/>
      <c r="BA6779" s="22"/>
      <c r="BD6779" s="22"/>
    </row>
    <row r="6780" spans="2:56" x14ac:dyDescent="0.3">
      <c r="B6780" s="22"/>
      <c r="C6780" s="55"/>
      <c r="D6780" s="44"/>
      <c r="G6780" s="22"/>
      <c r="H6780" s="44"/>
      <c r="I6780" s="67"/>
      <c r="J6780" s="67"/>
      <c r="K6780" s="4"/>
      <c r="N6780" s="22"/>
      <c r="Q6780" s="22"/>
      <c r="T6780" s="22"/>
      <c r="W6780" s="22"/>
      <c r="Z6780" s="22"/>
      <c r="AC6780" s="22"/>
      <c r="AF6780" s="22"/>
      <c r="AI6780" s="22"/>
      <c r="AL6780" s="22"/>
      <c r="AO6780" s="22"/>
      <c r="AR6780" s="22"/>
      <c r="AU6780" s="22"/>
      <c r="AX6780" s="22"/>
      <c r="BA6780" s="22"/>
      <c r="BD6780" s="22"/>
    </row>
    <row r="6781" spans="2:56" x14ac:dyDescent="0.3">
      <c r="B6781" s="22"/>
      <c r="C6781" s="55"/>
      <c r="D6781" s="44"/>
      <c r="G6781" s="22"/>
      <c r="H6781" s="44"/>
      <c r="I6781" s="67"/>
      <c r="J6781" s="67"/>
      <c r="K6781" s="4"/>
      <c r="N6781" s="22"/>
      <c r="Q6781" s="22"/>
      <c r="T6781" s="22"/>
      <c r="W6781" s="22"/>
      <c r="Z6781" s="22"/>
      <c r="AC6781" s="22"/>
      <c r="AF6781" s="22"/>
      <c r="AI6781" s="22"/>
      <c r="AL6781" s="22"/>
      <c r="AO6781" s="22"/>
      <c r="AR6781" s="22"/>
      <c r="AU6781" s="22"/>
      <c r="AX6781" s="22"/>
      <c r="BA6781" s="22"/>
      <c r="BD6781" s="22"/>
    </row>
    <row r="6782" spans="2:56" x14ac:dyDescent="0.3">
      <c r="B6782" s="22"/>
      <c r="C6782" s="55"/>
      <c r="D6782" s="44"/>
      <c r="G6782" s="22"/>
      <c r="H6782" s="44"/>
      <c r="I6782" s="67"/>
      <c r="J6782" s="67"/>
      <c r="K6782" s="4"/>
      <c r="N6782" s="22"/>
      <c r="Q6782" s="22"/>
      <c r="T6782" s="22"/>
      <c r="W6782" s="22"/>
      <c r="Z6782" s="22"/>
      <c r="AC6782" s="22"/>
      <c r="AF6782" s="22"/>
      <c r="AI6782" s="22"/>
      <c r="AL6782" s="22"/>
      <c r="AO6782" s="22"/>
      <c r="AR6782" s="22"/>
      <c r="AU6782" s="22"/>
      <c r="AX6782" s="22"/>
      <c r="BA6782" s="22"/>
      <c r="BD6782" s="22"/>
    </row>
    <row r="6783" spans="2:56" x14ac:dyDescent="0.3">
      <c r="B6783" s="22"/>
      <c r="C6783" s="55"/>
      <c r="D6783" s="44"/>
      <c r="G6783" s="22"/>
      <c r="H6783" s="44"/>
      <c r="I6783" s="67"/>
      <c r="J6783" s="67"/>
      <c r="K6783" s="4"/>
      <c r="N6783" s="22"/>
      <c r="Q6783" s="22"/>
      <c r="T6783" s="22"/>
      <c r="W6783" s="22"/>
      <c r="Z6783" s="22"/>
      <c r="AC6783" s="22"/>
      <c r="AF6783" s="22"/>
      <c r="AI6783" s="22"/>
      <c r="AL6783" s="22"/>
      <c r="AO6783" s="22"/>
      <c r="AR6783" s="22"/>
      <c r="AU6783" s="22"/>
      <c r="AX6783" s="22"/>
      <c r="BA6783" s="22"/>
      <c r="BD6783" s="22"/>
    </row>
    <row r="6784" spans="2:56" x14ac:dyDescent="0.3">
      <c r="B6784" s="22"/>
      <c r="C6784" s="55"/>
      <c r="D6784" s="44"/>
      <c r="G6784" s="22"/>
      <c r="H6784" s="44"/>
      <c r="I6784" s="67"/>
      <c r="J6784" s="67"/>
      <c r="K6784" s="4"/>
      <c r="N6784" s="22"/>
      <c r="Q6784" s="22"/>
      <c r="T6784" s="22"/>
      <c r="W6784" s="22"/>
      <c r="Z6784" s="22"/>
      <c r="AC6784" s="22"/>
      <c r="AF6784" s="22"/>
      <c r="AI6784" s="22"/>
      <c r="AL6784" s="22"/>
      <c r="AO6784" s="22"/>
      <c r="AR6784" s="22"/>
      <c r="AU6784" s="22"/>
      <c r="AX6784" s="22"/>
      <c r="BA6784" s="22"/>
      <c r="BD6784" s="22"/>
    </row>
    <row r="6785" spans="2:56" x14ac:dyDescent="0.3">
      <c r="B6785" s="22"/>
      <c r="C6785" s="55"/>
      <c r="D6785" s="44"/>
      <c r="G6785" s="22"/>
      <c r="H6785" s="44"/>
      <c r="I6785" s="67"/>
      <c r="J6785" s="67"/>
      <c r="K6785" s="4"/>
      <c r="N6785" s="22"/>
      <c r="Q6785" s="22"/>
      <c r="T6785" s="22"/>
      <c r="W6785" s="22"/>
      <c r="Z6785" s="22"/>
      <c r="AC6785" s="22"/>
      <c r="AF6785" s="22"/>
      <c r="AI6785" s="22"/>
      <c r="AL6785" s="22"/>
      <c r="AO6785" s="22"/>
      <c r="AR6785" s="22"/>
      <c r="AU6785" s="22"/>
      <c r="AX6785" s="22"/>
      <c r="BA6785" s="22"/>
      <c r="BD6785" s="22"/>
    </row>
    <row r="6786" spans="2:56" x14ac:dyDescent="0.3">
      <c r="B6786" s="22"/>
      <c r="C6786" s="55"/>
      <c r="D6786" s="44"/>
      <c r="G6786" s="22"/>
      <c r="H6786" s="44"/>
      <c r="I6786" s="67"/>
      <c r="J6786" s="67"/>
      <c r="K6786" s="4"/>
      <c r="N6786" s="22"/>
      <c r="Q6786" s="22"/>
      <c r="T6786" s="22"/>
      <c r="W6786" s="22"/>
      <c r="Z6786" s="22"/>
      <c r="AC6786" s="22"/>
      <c r="AF6786" s="22"/>
      <c r="AI6786" s="22"/>
      <c r="AL6786" s="22"/>
      <c r="AO6786" s="22"/>
      <c r="AR6786" s="22"/>
      <c r="AU6786" s="22"/>
      <c r="AX6786" s="22"/>
      <c r="BA6786" s="22"/>
      <c r="BD6786" s="22"/>
    </row>
    <row r="6787" spans="2:56" x14ac:dyDescent="0.3">
      <c r="B6787" s="22"/>
      <c r="C6787" s="55"/>
      <c r="D6787" s="44"/>
      <c r="G6787" s="22"/>
      <c r="H6787" s="44"/>
      <c r="I6787" s="67"/>
      <c r="J6787" s="67"/>
      <c r="K6787" s="4"/>
      <c r="N6787" s="22"/>
      <c r="Q6787" s="22"/>
      <c r="T6787" s="22"/>
      <c r="W6787" s="22"/>
      <c r="Z6787" s="22"/>
      <c r="AC6787" s="22"/>
      <c r="AF6787" s="22"/>
      <c r="AI6787" s="22"/>
      <c r="AL6787" s="22"/>
      <c r="AO6787" s="22"/>
      <c r="AR6787" s="22"/>
      <c r="AU6787" s="22"/>
      <c r="AX6787" s="22"/>
      <c r="BA6787" s="22"/>
      <c r="BD6787" s="22"/>
    </row>
    <row r="6788" spans="2:56" x14ac:dyDescent="0.3">
      <c r="B6788" s="22"/>
      <c r="C6788" s="55"/>
      <c r="D6788" s="44"/>
      <c r="G6788" s="22"/>
      <c r="H6788" s="44"/>
      <c r="I6788" s="67"/>
      <c r="J6788" s="67"/>
      <c r="K6788" s="4"/>
      <c r="N6788" s="22"/>
      <c r="Q6788" s="22"/>
      <c r="T6788" s="22"/>
      <c r="W6788" s="22"/>
      <c r="Z6788" s="22"/>
      <c r="AC6788" s="22"/>
      <c r="AF6788" s="22"/>
      <c r="AI6788" s="22"/>
      <c r="AL6788" s="22"/>
      <c r="AO6788" s="22"/>
      <c r="AR6788" s="22"/>
      <c r="AU6788" s="22"/>
      <c r="AX6788" s="22"/>
      <c r="BA6788" s="22"/>
      <c r="BD6788" s="22"/>
    </row>
    <row r="6789" spans="2:56" x14ac:dyDescent="0.3">
      <c r="B6789" s="22"/>
      <c r="C6789" s="55"/>
      <c r="D6789" s="44"/>
      <c r="G6789" s="22"/>
      <c r="H6789" s="44"/>
      <c r="I6789" s="67"/>
      <c r="J6789" s="67"/>
      <c r="K6789" s="4"/>
      <c r="N6789" s="22"/>
      <c r="Q6789" s="22"/>
      <c r="T6789" s="22"/>
      <c r="W6789" s="22"/>
      <c r="Z6789" s="22"/>
      <c r="AC6789" s="22"/>
      <c r="AF6789" s="22"/>
      <c r="AI6789" s="22"/>
      <c r="AL6789" s="22"/>
      <c r="AO6789" s="22"/>
      <c r="AR6789" s="22"/>
      <c r="AU6789" s="22"/>
      <c r="AX6789" s="22"/>
      <c r="BA6789" s="22"/>
      <c r="BD6789" s="22"/>
    </row>
    <row r="6790" spans="2:56" x14ac:dyDescent="0.3">
      <c r="B6790" s="22"/>
      <c r="C6790" s="55"/>
      <c r="D6790" s="44"/>
      <c r="G6790" s="22"/>
      <c r="H6790" s="44"/>
      <c r="I6790" s="67"/>
      <c r="J6790" s="67"/>
      <c r="K6790" s="4"/>
      <c r="N6790" s="22"/>
      <c r="Q6790" s="22"/>
      <c r="T6790" s="22"/>
      <c r="W6790" s="22"/>
      <c r="Z6790" s="22"/>
      <c r="AC6790" s="22"/>
      <c r="AF6790" s="22"/>
      <c r="AI6790" s="22"/>
      <c r="AL6790" s="22"/>
      <c r="AO6790" s="22"/>
      <c r="AR6790" s="22"/>
      <c r="AU6790" s="22"/>
      <c r="AX6790" s="22"/>
      <c r="BA6790" s="22"/>
      <c r="BD6790" s="22"/>
    </row>
    <row r="6791" spans="2:56" x14ac:dyDescent="0.3">
      <c r="B6791" s="22"/>
      <c r="C6791" s="55"/>
      <c r="D6791" s="44"/>
      <c r="G6791" s="22"/>
      <c r="H6791" s="44"/>
      <c r="I6791" s="67"/>
      <c r="J6791" s="67"/>
      <c r="K6791" s="4"/>
      <c r="N6791" s="22"/>
      <c r="Q6791" s="22"/>
      <c r="T6791" s="22"/>
      <c r="W6791" s="22"/>
      <c r="Z6791" s="22"/>
      <c r="AC6791" s="22"/>
      <c r="AF6791" s="22"/>
      <c r="AI6791" s="22"/>
      <c r="AL6791" s="22"/>
      <c r="AO6791" s="22"/>
      <c r="AR6791" s="22"/>
      <c r="AU6791" s="22"/>
      <c r="AX6791" s="22"/>
      <c r="BA6791" s="22"/>
      <c r="BD6791" s="22"/>
    </row>
    <row r="6792" spans="2:56" x14ac:dyDescent="0.3">
      <c r="B6792" s="22"/>
      <c r="C6792" s="55"/>
      <c r="D6792" s="44"/>
      <c r="G6792" s="22"/>
      <c r="H6792" s="44"/>
      <c r="I6792" s="67"/>
      <c r="J6792" s="67"/>
      <c r="K6792" s="4"/>
      <c r="N6792" s="22"/>
      <c r="Q6792" s="22"/>
      <c r="T6792" s="22"/>
      <c r="W6792" s="22"/>
      <c r="Z6792" s="22"/>
      <c r="AC6792" s="22"/>
      <c r="AF6792" s="22"/>
      <c r="AI6792" s="22"/>
      <c r="AL6792" s="22"/>
      <c r="AO6792" s="22"/>
      <c r="AR6792" s="22"/>
      <c r="AU6792" s="22"/>
      <c r="AX6792" s="22"/>
      <c r="BA6792" s="22"/>
      <c r="BD6792" s="22"/>
    </row>
    <row r="6793" spans="2:56" x14ac:dyDescent="0.3">
      <c r="B6793" s="22"/>
      <c r="C6793" s="55"/>
      <c r="D6793" s="44"/>
      <c r="G6793" s="22"/>
      <c r="H6793" s="44"/>
      <c r="I6793" s="67"/>
      <c r="J6793" s="67"/>
      <c r="K6793" s="4"/>
      <c r="N6793" s="22"/>
      <c r="Q6793" s="22"/>
      <c r="T6793" s="22"/>
      <c r="W6793" s="22"/>
      <c r="Z6793" s="22"/>
      <c r="AC6793" s="22"/>
      <c r="AF6793" s="22"/>
      <c r="AI6793" s="22"/>
      <c r="AL6793" s="22"/>
      <c r="AO6793" s="22"/>
      <c r="AR6793" s="22"/>
      <c r="AU6793" s="22"/>
      <c r="AX6793" s="22"/>
      <c r="BA6793" s="22"/>
      <c r="BD6793" s="22"/>
    </row>
    <row r="6794" spans="2:56" x14ac:dyDescent="0.3">
      <c r="B6794" s="22"/>
      <c r="C6794" s="55"/>
      <c r="D6794" s="44"/>
      <c r="G6794" s="22"/>
      <c r="H6794" s="44"/>
      <c r="I6794" s="67"/>
      <c r="J6794" s="67"/>
      <c r="K6794" s="4"/>
      <c r="N6794" s="22"/>
      <c r="Q6794" s="22"/>
      <c r="T6794" s="22"/>
      <c r="W6794" s="22"/>
      <c r="Z6794" s="22"/>
      <c r="AC6794" s="22"/>
      <c r="AF6794" s="22"/>
      <c r="AI6794" s="22"/>
      <c r="AL6794" s="22"/>
      <c r="AO6794" s="22"/>
      <c r="AR6794" s="22"/>
      <c r="AU6794" s="22"/>
      <c r="AX6794" s="22"/>
      <c r="BA6794" s="22"/>
      <c r="BD6794" s="22"/>
    </row>
    <row r="6795" spans="2:56" x14ac:dyDescent="0.3">
      <c r="B6795" s="22"/>
      <c r="C6795" s="55"/>
      <c r="D6795" s="44"/>
      <c r="G6795" s="22"/>
      <c r="H6795" s="44"/>
      <c r="I6795" s="67"/>
      <c r="J6795" s="67"/>
      <c r="K6795" s="4"/>
      <c r="N6795" s="22"/>
      <c r="Q6795" s="22"/>
      <c r="T6795" s="22"/>
      <c r="W6795" s="22"/>
      <c r="Z6795" s="22"/>
      <c r="AC6795" s="22"/>
      <c r="AF6795" s="22"/>
      <c r="AI6795" s="22"/>
      <c r="AL6795" s="22"/>
      <c r="AO6795" s="22"/>
      <c r="AR6795" s="22"/>
      <c r="AU6795" s="22"/>
      <c r="AX6795" s="22"/>
      <c r="BA6795" s="22"/>
      <c r="BD6795" s="22"/>
    </row>
    <row r="6796" spans="2:56" x14ac:dyDescent="0.3">
      <c r="B6796" s="22"/>
      <c r="C6796" s="55"/>
      <c r="D6796" s="44"/>
      <c r="G6796" s="22"/>
      <c r="H6796" s="44"/>
      <c r="I6796" s="67"/>
      <c r="J6796" s="67"/>
      <c r="K6796" s="4"/>
      <c r="N6796" s="22"/>
      <c r="Q6796" s="22"/>
      <c r="T6796" s="22"/>
      <c r="W6796" s="22"/>
      <c r="Z6796" s="22"/>
      <c r="AC6796" s="22"/>
      <c r="AF6796" s="22"/>
      <c r="AI6796" s="22"/>
      <c r="AL6796" s="22"/>
      <c r="AO6796" s="22"/>
      <c r="AR6796" s="22"/>
      <c r="AU6796" s="22"/>
      <c r="AX6796" s="22"/>
      <c r="BA6796" s="22"/>
      <c r="BD6796" s="22"/>
    </row>
    <row r="6797" spans="2:56" x14ac:dyDescent="0.3">
      <c r="B6797" s="22"/>
      <c r="C6797" s="55"/>
      <c r="D6797" s="44"/>
      <c r="G6797" s="22"/>
      <c r="H6797" s="44"/>
      <c r="I6797" s="67"/>
      <c r="J6797" s="67"/>
      <c r="K6797" s="4"/>
      <c r="N6797" s="22"/>
      <c r="Q6797" s="22"/>
      <c r="T6797" s="22"/>
      <c r="W6797" s="22"/>
      <c r="Z6797" s="22"/>
      <c r="AC6797" s="22"/>
      <c r="AF6797" s="22"/>
      <c r="AI6797" s="22"/>
      <c r="AL6797" s="22"/>
      <c r="AO6797" s="22"/>
      <c r="AR6797" s="22"/>
      <c r="AU6797" s="22"/>
      <c r="AX6797" s="22"/>
      <c r="BA6797" s="22"/>
      <c r="BD6797" s="22"/>
    </row>
    <row r="6798" spans="2:56" x14ac:dyDescent="0.3">
      <c r="B6798" s="22"/>
      <c r="C6798" s="55"/>
      <c r="D6798" s="44"/>
      <c r="G6798" s="22"/>
      <c r="H6798" s="44"/>
      <c r="I6798" s="67"/>
      <c r="J6798" s="67"/>
      <c r="K6798" s="4"/>
      <c r="N6798" s="22"/>
      <c r="Q6798" s="22"/>
      <c r="T6798" s="22"/>
      <c r="W6798" s="22"/>
      <c r="Z6798" s="22"/>
      <c r="AC6798" s="22"/>
      <c r="AF6798" s="22"/>
      <c r="AI6798" s="22"/>
      <c r="AL6798" s="22"/>
      <c r="AO6798" s="22"/>
      <c r="AR6798" s="22"/>
      <c r="AU6798" s="22"/>
      <c r="AX6798" s="22"/>
      <c r="BA6798" s="22"/>
      <c r="BD6798" s="22"/>
    </row>
    <row r="6799" spans="2:56" x14ac:dyDescent="0.3">
      <c r="B6799" s="22"/>
      <c r="C6799" s="55"/>
      <c r="D6799" s="44"/>
      <c r="G6799" s="22"/>
      <c r="H6799" s="44"/>
      <c r="I6799" s="67"/>
      <c r="J6799" s="67"/>
      <c r="K6799" s="4"/>
      <c r="N6799" s="22"/>
      <c r="Q6799" s="22"/>
      <c r="T6799" s="22"/>
      <c r="W6799" s="22"/>
      <c r="Z6799" s="22"/>
      <c r="AC6799" s="22"/>
      <c r="AF6799" s="22"/>
      <c r="AI6799" s="22"/>
      <c r="AL6799" s="22"/>
      <c r="AO6799" s="22"/>
      <c r="AR6799" s="22"/>
      <c r="AU6799" s="22"/>
      <c r="AX6799" s="22"/>
      <c r="BA6799" s="22"/>
      <c r="BD6799" s="22"/>
    </row>
    <row r="6800" spans="2:56" x14ac:dyDescent="0.3">
      <c r="B6800" s="22"/>
      <c r="C6800" s="55"/>
      <c r="D6800" s="44"/>
      <c r="G6800" s="22"/>
      <c r="H6800" s="44"/>
      <c r="I6800" s="67"/>
      <c r="J6800" s="67"/>
      <c r="K6800" s="4"/>
      <c r="N6800" s="22"/>
      <c r="Q6800" s="22"/>
      <c r="T6800" s="22"/>
      <c r="W6800" s="22"/>
      <c r="Z6800" s="22"/>
      <c r="AC6800" s="22"/>
      <c r="AF6800" s="22"/>
      <c r="AI6800" s="22"/>
      <c r="AL6800" s="22"/>
      <c r="AO6800" s="22"/>
      <c r="AR6800" s="22"/>
      <c r="AU6800" s="22"/>
      <c r="AX6800" s="22"/>
      <c r="BA6800" s="22"/>
      <c r="BD6800" s="22"/>
    </row>
    <row r="6801" spans="2:56" x14ac:dyDescent="0.3">
      <c r="B6801" s="22"/>
      <c r="C6801" s="55"/>
      <c r="D6801" s="44"/>
      <c r="G6801" s="22"/>
      <c r="H6801" s="44"/>
      <c r="I6801" s="67"/>
      <c r="J6801" s="67"/>
      <c r="K6801" s="4"/>
      <c r="N6801" s="22"/>
      <c r="Q6801" s="22"/>
      <c r="T6801" s="22"/>
      <c r="W6801" s="22"/>
      <c r="Z6801" s="22"/>
      <c r="AC6801" s="22"/>
      <c r="AF6801" s="22"/>
      <c r="AI6801" s="22"/>
      <c r="AL6801" s="22"/>
      <c r="AO6801" s="22"/>
      <c r="AR6801" s="22"/>
      <c r="AU6801" s="22"/>
      <c r="AX6801" s="22"/>
      <c r="BA6801" s="22"/>
      <c r="BD6801" s="22"/>
    </row>
    <row r="6802" spans="2:56" x14ac:dyDescent="0.3">
      <c r="B6802" s="22"/>
      <c r="C6802" s="55"/>
      <c r="D6802" s="44"/>
      <c r="G6802" s="22"/>
      <c r="H6802" s="44"/>
      <c r="I6802" s="67"/>
      <c r="J6802" s="67"/>
      <c r="K6802" s="4"/>
      <c r="N6802" s="22"/>
      <c r="Q6802" s="22"/>
      <c r="T6802" s="22"/>
      <c r="W6802" s="22"/>
      <c r="Z6802" s="22"/>
      <c r="AC6802" s="22"/>
      <c r="AF6802" s="22"/>
      <c r="AI6802" s="22"/>
      <c r="AL6802" s="22"/>
      <c r="AO6802" s="22"/>
      <c r="AR6802" s="22"/>
      <c r="AU6802" s="22"/>
      <c r="AX6802" s="22"/>
      <c r="BA6802" s="22"/>
      <c r="BD6802" s="22"/>
    </row>
    <row r="6803" spans="2:56" x14ac:dyDescent="0.3">
      <c r="B6803" s="22"/>
      <c r="C6803" s="55"/>
      <c r="D6803" s="44"/>
      <c r="G6803" s="22"/>
      <c r="H6803" s="44"/>
      <c r="I6803" s="67"/>
      <c r="J6803" s="67"/>
      <c r="K6803" s="4"/>
      <c r="N6803" s="22"/>
      <c r="Q6803" s="22"/>
      <c r="T6803" s="22"/>
      <c r="W6803" s="22"/>
      <c r="Z6803" s="22"/>
      <c r="AC6803" s="22"/>
      <c r="AF6803" s="22"/>
      <c r="AI6803" s="22"/>
      <c r="AL6803" s="22"/>
      <c r="AO6803" s="22"/>
      <c r="AR6803" s="22"/>
      <c r="AU6803" s="22"/>
      <c r="AX6803" s="22"/>
      <c r="BA6803" s="22"/>
      <c r="BD6803" s="22"/>
    </row>
    <row r="6804" spans="2:56" x14ac:dyDescent="0.3">
      <c r="B6804" s="22"/>
      <c r="C6804" s="55"/>
      <c r="D6804" s="44"/>
      <c r="G6804" s="22"/>
      <c r="H6804" s="44"/>
      <c r="I6804" s="67"/>
      <c r="J6804" s="67"/>
      <c r="K6804" s="4"/>
      <c r="N6804" s="22"/>
      <c r="Q6804" s="22"/>
      <c r="T6804" s="22"/>
      <c r="W6804" s="22"/>
      <c r="Z6804" s="22"/>
      <c r="AC6804" s="22"/>
      <c r="AF6804" s="22"/>
      <c r="AI6804" s="22"/>
      <c r="AL6804" s="22"/>
      <c r="AO6804" s="22"/>
      <c r="AR6804" s="22"/>
      <c r="AU6804" s="22"/>
      <c r="AX6804" s="22"/>
      <c r="BA6804" s="22"/>
      <c r="BD6804" s="22"/>
    </row>
    <row r="6805" spans="2:56" x14ac:dyDescent="0.3">
      <c r="B6805" s="22"/>
      <c r="C6805" s="55"/>
      <c r="D6805" s="44"/>
      <c r="G6805" s="22"/>
      <c r="H6805" s="44"/>
      <c r="I6805" s="67"/>
      <c r="J6805" s="67"/>
      <c r="K6805" s="4"/>
      <c r="N6805" s="22"/>
      <c r="Q6805" s="22"/>
      <c r="T6805" s="22"/>
      <c r="W6805" s="22"/>
      <c r="Z6805" s="22"/>
      <c r="AC6805" s="22"/>
      <c r="AF6805" s="22"/>
      <c r="AI6805" s="22"/>
      <c r="AL6805" s="22"/>
      <c r="AO6805" s="22"/>
      <c r="AR6805" s="22"/>
      <c r="AU6805" s="22"/>
      <c r="AX6805" s="22"/>
      <c r="BA6805" s="22"/>
      <c r="BD6805" s="22"/>
    </row>
    <row r="6806" spans="2:56" x14ac:dyDescent="0.3">
      <c r="B6806" s="22"/>
      <c r="C6806" s="55"/>
      <c r="D6806" s="44"/>
      <c r="G6806" s="22"/>
      <c r="H6806" s="44"/>
      <c r="I6806" s="67"/>
      <c r="J6806" s="67"/>
      <c r="K6806" s="4"/>
      <c r="N6806" s="22"/>
      <c r="Q6806" s="22"/>
      <c r="T6806" s="22"/>
      <c r="W6806" s="22"/>
      <c r="Z6806" s="22"/>
      <c r="AC6806" s="22"/>
      <c r="AF6806" s="22"/>
      <c r="AI6806" s="22"/>
      <c r="AL6806" s="22"/>
      <c r="AO6806" s="22"/>
      <c r="AR6806" s="22"/>
      <c r="AU6806" s="22"/>
      <c r="AX6806" s="22"/>
      <c r="BA6806" s="22"/>
      <c r="BD6806" s="22"/>
    </row>
    <row r="6807" spans="2:56" x14ac:dyDescent="0.3">
      <c r="B6807" s="22"/>
      <c r="C6807" s="55"/>
      <c r="D6807" s="44"/>
      <c r="G6807" s="22"/>
      <c r="H6807" s="44"/>
      <c r="I6807" s="67"/>
      <c r="J6807" s="67"/>
      <c r="K6807" s="4"/>
      <c r="N6807" s="22"/>
      <c r="Q6807" s="22"/>
      <c r="T6807" s="22"/>
      <c r="W6807" s="22"/>
      <c r="Z6807" s="22"/>
      <c r="AC6807" s="22"/>
      <c r="AF6807" s="22"/>
      <c r="AI6807" s="22"/>
      <c r="AL6807" s="22"/>
      <c r="AO6807" s="22"/>
      <c r="AR6807" s="22"/>
      <c r="AU6807" s="22"/>
      <c r="AX6807" s="22"/>
      <c r="BA6807" s="22"/>
      <c r="BD6807" s="22"/>
    </row>
    <row r="6808" spans="2:56" x14ac:dyDescent="0.3">
      <c r="B6808" s="22"/>
      <c r="C6808" s="55"/>
      <c r="D6808" s="44"/>
      <c r="G6808" s="22"/>
      <c r="H6808" s="44"/>
      <c r="I6808" s="67"/>
      <c r="J6808" s="67"/>
      <c r="K6808" s="4"/>
      <c r="N6808" s="22"/>
      <c r="Q6808" s="22"/>
      <c r="T6808" s="22"/>
      <c r="W6808" s="22"/>
      <c r="Z6808" s="22"/>
      <c r="AC6808" s="22"/>
      <c r="AF6808" s="22"/>
      <c r="AI6808" s="22"/>
      <c r="AL6808" s="22"/>
      <c r="AO6808" s="22"/>
      <c r="AR6808" s="22"/>
      <c r="AU6808" s="22"/>
      <c r="AX6808" s="22"/>
      <c r="BA6808" s="22"/>
      <c r="BD6808" s="22"/>
    </row>
    <row r="6809" spans="2:56" x14ac:dyDescent="0.3">
      <c r="B6809" s="22"/>
      <c r="C6809" s="55"/>
      <c r="D6809" s="44"/>
      <c r="G6809" s="22"/>
      <c r="H6809" s="44"/>
      <c r="I6809" s="67"/>
      <c r="J6809" s="67"/>
      <c r="K6809" s="4"/>
      <c r="N6809" s="22"/>
      <c r="Q6809" s="22"/>
      <c r="T6809" s="22"/>
      <c r="W6809" s="22"/>
      <c r="Z6809" s="22"/>
      <c r="AC6809" s="22"/>
      <c r="AF6809" s="22"/>
      <c r="AI6809" s="22"/>
      <c r="AL6809" s="22"/>
      <c r="AO6809" s="22"/>
      <c r="AR6809" s="22"/>
      <c r="AU6809" s="22"/>
      <c r="AX6809" s="22"/>
      <c r="BA6809" s="22"/>
      <c r="BD6809" s="22"/>
    </row>
    <row r="6810" spans="2:56" x14ac:dyDescent="0.3">
      <c r="B6810" s="22"/>
      <c r="C6810" s="55"/>
      <c r="D6810" s="44"/>
      <c r="G6810" s="22"/>
      <c r="H6810" s="44"/>
      <c r="I6810" s="67"/>
      <c r="J6810" s="67"/>
      <c r="K6810" s="4"/>
      <c r="N6810" s="22"/>
      <c r="Q6810" s="22"/>
      <c r="T6810" s="22"/>
      <c r="W6810" s="22"/>
      <c r="Z6810" s="22"/>
      <c r="AC6810" s="22"/>
      <c r="AF6810" s="22"/>
      <c r="AI6810" s="22"/>
      <c r="AL6810" s="22"/>
      <c r="AO6810" s="22"/>
      <c r="AR6810" s="22"/>
      <c r="AU6810" s="22"/>
      <c r="AX6810" s="22"/>
      <c r="BA6810" s="22"/>
      <c r="BD6810" s="22"/>
    </row>
    <row r="6811" spans="2:56" x14ac:dyDescent="0.3">
      <c r="B6811" s="22"/>
      <c r="C6811" s="55"/>
      <c r="D6811" s="44"/>
      <c r="G6811" s="22"/>
      <c r="H6811" s="44"/>
      <c r="I6811" s="67"/>
      <c r="J6811" s="67"/>
      <c r="K6811" s="4"/>
      <c r="N6811" s="22"/>
      <c r="Q6811" s="22"/>
      <c r="T6811" s="22"/>
      <c r="W6811" s="22"/>
      <c r="Z6811" s="22"/>
      <c r="AC6811" s="22"/>
      <c r="AF6811" s="22"/>
      <c r="AI6811" s="22"/>
      <c r="AL6811" s="22"/>
      <c r="AO6811" s="22"/>
      <c r="AR6811" s="22"/>
      <c r="AU6811" s="22"/>
      <c r="AX6811" s="22"/>
      <c r="BA6811" s="22"/>
      <c r="BD6811" s="22"/>
    </row>
    <row r="6812" spans="2:56" x14ac:dyDescent="0.3">
      <c r="B6812" s="22"/>
      <c r="C6812" s="55"/>
      <c r="D6812" s="44"/>
      <c r="G6812" s="22"/>
      <c r="H6812" s="44"/>
      <c r="I6812" s="67"/>
      <c r="J6812" s="67"/>
      <c r="K6812" s="4"/>
      <c r="N6812" s="22"/>
      <c r="Q6812" s="22"/>
      <c r="T6812" s="22"/>
      <c r="W6812" s="22"/>
      <c r="Z6812" s="22"/>
      <c r="AC6812" s="22"/>
      <c r="AF6812" s="22"/>
      <c r="AI6812" s="22"/>
      <c r="AL6812" s="22"/>
      <c r="AO6812" s="22"/>
      <c r="AR6812" s="22"/>
      <c r="AU6812" s="22"/>
      <c r="AX6812" s="22"/>
      <c r="BA6812" s="22"/>
      <c r="BD6812" s="22"/>
    </row>
    <row r="6813" spans="2:56" x14ac:dyDescent="0.3">
      <c r="B6813" s="22"/>
      <c r="C6813" s="55"/>
      <c r="D6813" s="44"/>
      <c r="G6813" s="22"/>
      <c r="H6813" s="44"/>
      <c r="I6813" s="67"/>
      <c r="J6813" s="67"/>
      <c r="K6813" s="4"/>
      <c r="N6813" s="22"/>
      <c r="Q6813" s="22"/>
      <c r="T6813" s="22"/>
      <c r="W6813" s="22"/>
      <c r="Z6813" s="22"/>
      <c r="AC6813" s="22"/>
      <c r="AF6813" s="22"/>
      <c r="AI6813" s="22"/>
      <c r="AL6813" s="22"/>
      <c r="AO6813" s="22"/>
      <c r="AR6813" s="22"/>
      <c r="AU6813" s="22"/>
      <c r="AX6813" s="22"/>
      <c r="BA6813" s="22"/>
      <c r="BD6813" s="22"/>
    </row>
    <row r="6814" spans="2:56" x14ac:dyDescent="0.3">
      <c r="B6814" s="22"/>
      <c r="C6814" s="55"/>
      <c r="D6814" s="44"/>
      <c r="G6814" s="22"/>
      <c r="H6814" s="44"/>
      <c r="I6814" s="67"/>
      <c r="J6814" s="67"/>
      <c r="K6814" s="4"/>
      <c r="N6814" s="22"/>
      <c r="Q6814" s="22"/>
      <c r="T6814" s="22"/>
      <c r="W6814" s="22"/>
      <c r="Z6814" s="22"/>
      <c r="AC6814" s="22"/>
      <c r="AF6814" s="22"/>
      <c r="AI6814" s="22"/>
      <c r="AL6814" s="22"/>
      <c r="AO6814" s="22"/>
      <c r="AR6814" s="22"/>
      <c r="AU6814" s="22"/>
      <c r="AX6814" s="22"/>
      <c r="BA6814" s="22"/>
      <c r="BD6814" s="22"/>
    </row>
    <row r="6815" spans="2:56" x14ac:dyDescent="0.3">
      <c r="B6815" s="22"/>
      <c r="C6815" s="55"/>
      <c r="D6815" s="44"/>
      <c r="G6815" s="22"/>
      <c r="H6815" s="44"/>
      <c r="I6815" s="67"/>
      <c r="J6815" s="67"/>
      <c r="K6815" s="4"/>
      <c r="N6815" s="22"/>
      <c r="Q6815" s="22"/>
      <c r="T6815" s="22"/>
      <c r="W6815" s="22"/>
      <c r="Z6815" s="22"/>
      <c r="AC6815" s="22"/>
      <c r="AF6815" s="22"/>
      <c r="AI6815" s="22"/>
      <c r="AL6815" s="22"/>
      <c r="AO6815" s="22"/>
      <c r="AR6815" s="22"/>
      <c r="AU6815" s="22"/>
      <c r="AX6815" s="22"/>
      <c r="BA6815" s="22"/>
      <c r="BD6815" s="22"/>
    </row>
    <row r="6816" spans="2:56" x14ac:dyDescent="0.3">
      <c r="B6816" s="22"/>
      <c r="C6816" s="55"/>
      <c r="D6816" s="44"/>
      <c r="G6816" s="22"/>
      <c r="H6816" s="44"/>
      <c r="I6816" s="67"/>
      <c r="J6816" s="67"/>
      <c r="K6816" s="4"/>
      <c r="N6816" s="22"/>
      <c r="Q6816" s="22"/>
      <c r="T6816" s="22"/>
      <c r="W6816" s="22"/>
      <c r="Z6816" s="22"/>
      <c r="AC6816" s="22"/>
      <c r="AF6816" s="22"/>
      <c r="AI6816" s="22"/>
      <c r="AL6816" s="22"/>
      <c r="AO6816" s="22"/>
      <c r="AR6816" s="22"/>
      <c r="AU6816" s="22"/>
      <c r="AX6816" s="22"/>
      <c r="BA6816" s="22"/>
      <c r="BD6816" s="22"/>
    </row>
    <row r="6817" spans="2:56" x14ac:dyDescent="0.3">
      <c r="B6817" s="22"/>
      <c r="C6817" s="55"/>
      <c r="D6817" s="44"/>
      <c r="G6817" s="22"/>
      <c r="H6817" s="44"/>
      <c r="I6817" s="67"/>
      <c r="J6817" s="67"/>
      <c r="K6817" s="4"/>
      <c r="N6817" s="22"/>
      <c r="Q6817" s="22"/>
      <c r="T6817" s="22"/>
      <c r="W6817" s="22"/>
      <c r="Z6817" s="22"/>
      <c r="AC6817" s="22"/>
      <c r="AF6817" s="22"/>
      <c r="AI6817" s="22"/>
      <c r="AL6817" s="22"/>
      <c r="AO6817" s="22"/>
      <c r="AR6817" s="22"/>
      <c r="AU6817" s="22"/>
      <c r="AX6817" s="22"/>
      <c r="BA6817" s="22"/>
      <c r="BD6817" s="22"/>
    </row>
    <row r="6818" spans="2:56" x14ac:dyDescent="0.3">
      <c r="B6818" s="22"/>
      <c r="C6818" s="55"/>
      <c r="D6818" s="44"/>
      <c r="G6818" s="22"/>
      <c r="H6818" s="44"/>
      <c r="I6818" s="67"/>
      <c r="J6818" s="67"/>
      <c r="K6818" s="4"/>
      <c r="N6818" s="22"/>
      <c r="Q6818" s="22"/>
      <c r="T6818" s="22"/>
      <c r="W6818" s="22"/>
      <c r="Z6818" s="22"/>
      <c r="AC6818" s="22"/>
      <c r="AF6818" s="22"/>
      <c r="AI6818" s="22"/>
      <c r="AL6818" s="22"/>
      <c r="AO6818" s="22"/>
      <c r="AR6818" s="22"/>
      <c r="AU6818" s="22"/>
      <c r="AX6818" s="22"/>
      <c r="BA6818" s="22"/>
      <c r="BD6818" s="22"/>
    </row>
    <row r="6819" spans="2:56" x14ac:dyDescent="0.3">
      <c r="B6819" s="22"/>
      <c r="C6819" s="55"/>
      <c r="D6819" s="44"/>
      <c r="G6819" s="22"/>
      <c r="H6819" s="44"/>
      <c r="I6819" s="67"/>
      <c r="J6819" s="67"/>
      <c r="K6819" s="4"/>
      <c r="N6819" s="22"/>
      <c r="Q6819" s="22"/>
      <c r="T6819" s="22"/>
      <c r="W6819" s="22"/>
      <c r="Z6819" s="22"/>
      <c r="AC6819" s="22"/>
      <c r="AF6819" s="22"/>
      <c r="AI6819" s="22"/>
      <c r="AL6819" s="22"/>
      <c r="AO6819" s="22"/>
      <c r="AR6819" s="22"/>
      <c r="AU6819" s="22"/>
      <c r="AX6819" s="22"/>
      <c r="BA6819" s="22"/>
      <c r="BD6819" s="22"/>
    </row>
    <row r="6820" spans="2:56" x14ac:dyDescent="0.3">
      <c r="B6820" s="22"/>
      <c r="C6820" s="55"/>
      <c r="D6820" s="44"/>
      <c r="G6820" s="22"/>
      <c r="H6820" s="44"/>
      <c r="I6820" s="67"/>
      <c r="J6820" s="67"/>
      <c r="K6820" s="4"/>
      <c r="N6820" s="22"/>
      <c r="Q6820" s="22"/>
      <c r="T6820" s="22"/>
      <c r="W6820" s="22"/>
      <c r="Z6820" s="22"/>
      <c r="AC6820" s="22"/>
      <c r="AF6820" s="22"/>
      <c r="AI6820" s="22"/>
      <c r="AL6820" s="22"/>
      <c r="AO6820" s="22"/>
      <c r="AR6820" s="22"/>
      <c r="AU6820" s="22"/>
      <c r="AX6820" s="22"/>
      <c r="BA6820" s="22"/>
      <c r="BD6820" s="22"/>
    </row>
    <row r="6821" spans="2:56" x14ac:dyDescent="0.3">
      <c r="B6821" s="22"/>
      <c r="C6821" s="55"/>
      <c r="D6821" s="44"/>
      <c r="G6821" s="22"/>
      <c r="H6821" s="44"/>
      <c r="I6821" s="67"/>
      <c r="J6821" s="67"/>
      <c r="K6821" s="4"/>
      <c r="N6821" s="22"/>
      <c r="Q6821" s="22"/>
      <c r="T6821" s="22"/>
      <c r="W6821" s="22"/>
      <c r="Z6821" s="22"/>
      <c r="AC6821" s="22"/>
      <c r="AF6821" s="22"/>
      <c r="AI6821" s="22"/>
      <c r="AL6821" s="22"/>
      <c r="AO6821" s="22"/>
      <c r="AR6821" s="22"/>
      <c r="AU6821" s="22"/>
      <c r="AX6821" s="22"/>
      <c r="BA6821" s="22"/>
      <c r="BD6821" s="22"/>
    </row>
    <row r="6822" spans="2:56" x14ac:dyDescent="0.3">
      <c r="B6822" s="22"/>
      <c r="C6822" s="55"/>
      <c r="D6822" s="44"/>
      <c r="G6822" s="22"/>
      <c r="H6822" s="44"/>
      <c r="I6822" s="67"/>
      <c r="J6822" s="67"/>
      <c r="K6822" s="4"/>
      <c r="N6822" s="22"/>
      <c r="Q6822" s="22"/>
      <c r="T6822" s="22"/>
      <c r="W6822" s="22"/>
      <c r="Z6822" s="22"/>
      <c r="AC6822" s="22"/>
      <c r="AF6822" s="22"/>
      <c r="AI6822" s="22"/>
      <c r="AL6822" s="22"/>
      <c r="AO6822" s="22"/>
      <c r="AR6822" s="22"/>
      <c r="AU6822" s="22"/>
      <c r="AX6822" s="22"/>
      <c r="BA6822" s="22"/>
      <c r="BD6822" s="22"/>
    </row>
    <row r="6823" spans="2:56" x14ac:dyDescent="0.3">
      <c r="B6823" s="22"/>
      <c r="C6823" s="55"/>
      <c r="D6823" s="44"/>
      <c r="G6823" s="22"/>
      <c r="H6823" s="44"/>
      <c r="I6823" s="67"/>
      <c r="J6823" s="67"/>
      <c r="K6823" s="4"/>
      <c r="N6823" s="22"/>
      <c r="Q6823" s="22"/>
      <c r="T6823" s="22"/>
      <c r="W6823" s="22"/>
      <c r="Z6823" s="22"/>
      <c r="AC6823" s="22"/>
      <c r="AF6823" s="22"/>
      <c r="AI6823" s="22"/>
      <c r="AL6823" s="22"/>
      <c r="AO6823" s="22"/>
      <c r="AR6823" s="22"/>
      <c r="AU6823" s="22"/>
      <c r="AX6823" s="22"/>
      <c r="BA6823" s="22"/>
      <c r="BD6823" s="22"/>
    </row>
    <row r="6824" spans="2:56" x14ac:dyDescent="0.3">
      <c r="B6824" s="22"/>
      <c r="C6824" s="55"/>
      <c r="D6824" s="44"/>
      <c r="G6824" s="22"/>
      <c r="H6824" s="44"/>
      <c r="I6824" s="67"/>
      <c r="J6824" s="67"/>
      <c r="K6824" s="4"/>
      <c r="N6824" s="22"/>
      <c r="Q6824" s="22"/>
      <c r="T6824" s="22"/>
      <c r="W6824" s="22"/>
      <c r="Z6824" s="22"/>
      <c r="AC6824" s="22"/>
      <c r="AF6824" s="22"/>
      <c r="AI6824" s="22"/>
      <c r="AL6824" s="22"/>
      <c r="AO6824" s="22"/>
      <c r="AR6824" s="22"/>
      <c r="AU6824" s="22"/>
      <c r="AX6824" s="22"/>
      <c r="BA6824" s="22"/>
      <c r="BD6824" s="22"/>
    </row>
    <row r="6825" spans="2:56" x14ac:dyDescent="0.3">
      <c r="B6825" s="22"/>
      <c r="C6825" s="55"/>
      <c r="D6825" s="44"/>
      <c r="G6825" s="22"/>
      <c r="H6825" s="44"/>
      <c r="I6825" s="67"/>
      <c r="J6825" s="67"/>
      <c r="K6825" s="4"/>
      <c r="N6825" s="22"/>
      <c r="Q6825" s="22"/>
      <c r="T6825" s="22"/>
      <c r="W6825" s="22"/>
      <c r="Z6825" s="22"/>
      <c r="AC6825" s="22"/>
      <c r="AF6825" s="22"/>
      <c r="AI6825" s="22"/>
      <c r="AL6825" s="22"/>
      <c r="AO6825" s="22"/>
      <c r="AR6825" s="22"/>
      <c r="AU6825" s="22"/>
      <c r="AX6825" s="22"/>
      <c r="BA6825" s="22"/>
      <c r="BD6825" s="22"/>
    </row>
    <row r="6826" spans="2:56" x14ac:dyDescent="0.3">
      <c r="B6826" s="22"/>
      <c r="C6826" s="55"/>
      <c r="D6826" s="44"/>
      <c r="G6826" s="22"/>
      <c r="H6826" s="44"/>
      <c r="I6826" s="67"/>
      <c r="J6826" s="67"/>
      <c r="K6826" s="4"/>
      <c r="N6826" s="22"/>
      <c r="Q6826" s="22"/>
      <c r="T6826" s="22"/>
      <c r="W6826" s="22"/>
      <c r="Z6826" s="22"/>
      <c r="AC6826" s="22"/>
      <c r="AF6826" s="22"/>
      <c r="AI6826" s="22"/>
      <c r="AL6826" s="22"/>
      <c r="AO6826" s="22"/>
      <c r="AR6826" s="22"/>
      <c r="AU6826" s="22"/>
      <c r="AX6826" s="22"/>
      <c r="BA6826" s="22"/>
      <c r="BD6826" s="22"/>
    </row>
    <row r="6827" spans="2:56" x14ac:dyDescent="0.3">
      <c r="B6827" s="22"/>
      <c r="C6827" s="55"/>
      <c r="D6827" s="44"/>
      <c r="G6827" s="22"/>
      <c r="H6827" s="44"/>
      <c r="I6827" s="67"/>
      <c r="J6827" s="67"/>
      <c r="K6827" s="4"/>
      <c r="N6827" s="22"/>
      <c r="Q6827" s="22"/>
      <c r="T6827" s="22"/>
      <c r="W6827" s="22"/>
      <c r="Z6827" s="22"/>
      <c r="AC6827" s="22"/>
      <c r="AF6827" s="22"/>
      <c r="AI6827" s="22"/>
      <c r="AL6827" s="22"/>
      <c r="AO6827" s="22"/>
      <c r="AR6827" s="22"/>
      <c r="AU6827" s="22"/>
      <c r="AX6827" s="22"/>
      <c r="BA6827" s="22"/>
      <c r="BD6827" s="22"/>
    </row>
    <row r="6828" spans="2:56" x14ac:dyDescent="0.3">
      <c r="B6828" s="22"/>
      <c r="C6828" s="55"/>
      <c r="D6828" s="44"/>
      <c r="G6828" s="22"/>
      <c r="H6828" s="44"/>
      <c r="I6828" s="67"/>
      <c r="J6828" s="67"/>
      <c r="K6828" s="4"/>
      <c r="N6828" s="22"/>
      <c r="Q6828" s="22"/>
      <c r="T6828" s="22"/>
      <c r="W6828" s="22"/>
      <c r="Z6828" s="22"/>
      <c r="AC6828" s="22"/>
      <c r="AF6828" s="22"/>
      <c r="AI6828" s="22"/>
      <c r="AL6828" s="22"/>
      <c r="AO6828" s="22"/>
      <c r="AR6828" s="22"/>
      <c r="AU6828" s="22"/>
      <c r="AX6828" s="22"/>
      <c r="BA6828" s="22"/>
      <c r="BD6828" s="22"/>
    </row>
    <row r="6829" spans="2:56" x14ac:dyDescent="0.3">
      <c r="B6829" s="22"/>
      <c r="C6829" s="55"/>
      <c r="D6829" s="44"/>
      <c r="G6829" s="22"/>
      <c r="H6829" s="44"/>
      <c r="I6829" s="67"/>
      <c r="J6829" s="67"/>
      <c r="K6829" s="4"/>
      <c r="N6829" s="22"/>
      <c r="Q6829" s="22"/>
      <c r="T6829" s="22"/>
      <c r="W6829" s="22"/>
      <c r="Z6829" s="22"/>
      <c r="AC6829" s="22"/>
      <c r="AF6829" s="22"/>
      <c r="AI6829" s="22"/>
      <c r="AL6829" s="22"/>
      <c r="AO6829" s="22"/>
      <c r="AR6829" s="22"/>
      <c r="AU6829" s="22"/>
      <c r="AX6829" s="22"/>
      <c r="BA6829" s="22"/>
      <c r="BD6829" s="22"/>
    </row>
    <row r="6830" spans="2:56" x14ac:dyDescent="0.3">
      <c r="B6830" s="22"/>
      <c r="C6830" s="55"/>
      <c r="D6830" s="44"/>
      <c r="G6830" s="22"/>
      <c r="H6830" s="44"/>
      <c r="I6830" s="67"/>
      <c r="J6830" s="67"/>
      <c r="K6830" s="4"/>
      <c r="N6830" s="22"/>
      <c r="Q6830" s="22"/>
      <c r="T6830" s="22"/>
      <c r="W6830" s="22"/>
      <c r="Z6830" s="22"/>
      <c r="AC6830" s="22"/>
      <c r="AF6830" s="22"/>
      <c r="AI6830" s="22"/>
      <c r="AL6830" s="22"/>
      <c r="AO6830" s="22"/>
      <c r="AR6830" s="22"/>
      <c r="AU6830" s="22"/>
      <c r="AX6830" s="22"/>
      <c r="BA6830" s="22"/>
      <c r="BD6830" s="22"/>
    </row>
    <row r="6831" spans="2:56" x14ac:dyDescent="0.3">
      <c r="B6831" s="22"/>
      <c r="C6831" s="55"/>
      <c r="D6831" s="44"/>
      <c r="G6831" s="22"/>
      <c r="H6831" s="44"/>
      <c r="I6831" s="67"/>
      <c r="J6831" s="67"/>
      <c r="K6831" s="4"/>
      <c r="N6831" s="22"/>
      <c r="Q6831" s="22"/>
      <c r="T6831" s="22"/>
      <c r="W6831" s="22"/>
      <c r="Z6831" s="22"/>
      <c r="AC6831" s="22"/>
      <c r="AF6831" s="22"/>
      <c r="AI6831" s="22"/>
      <c r="AL6831" s="22"/>
      <c r="AO6831" s="22"/>
      <c r="AR6831" s="22"/>
      <c r="AU6831" s="22"/>
      <c r="AX6831" s="22"/>
      <c r="BA6831" s="22"/>
      <c r="BD6831" s="22"/>
    </row>
    <row r="6832" spans="2:56" x14ac:dyDescent="0.3">
      <c r="B6832" s="22"/>
      <c r="C6832" s="55"/>
      <c r="D6832" s="44"/>
      <c r="G6832" s="22"/>
      <c r="H6832" s="44"/>
      <c r="I6832" s="67"/>
      <c r="J6832" s="67"/>
      <c r="K6832" s="4"/>
      <c r="N6832" s="22"/>
      <c r="Q6832" s="22"/>
      <c r="T6832" s="22"/>
      <c r="W6832" s="22"/>
      <c r="Z6832" s="22"/>
      <c r="AC6832" s="22"/>
      <c r="AF6832" s="22"/>
      <c r="AI6832" s="22"/>
      <c r="AL6832" s="22"/>
      <c r="AO6832" s="22"/>
      <c r="AR6832" s="22"/>
      <c r="AU6832" s="22"/>
      <c r="AX6832" s="22"/>
      <c r="BA6832" s="22"/>
      <c r="BD6832" s="22"/>
    </row>
    <row r="6833" spans="2:56" x14ac:dyDescent="0.3">
      <c r="B6833" s="22"/>
      <c r="C6833" s="55"/>
      <c r="D6833" s="44"/>
      <c r="G6833" s="22"/>
      <c r="H6833" s="44"/>
      <c r="I6833" s="67"/>
      <c r="J6833" s="67"/>
      <c r="K6833" s="4"/>
      <c r="N6833" s="22"/>
      <c r="Q6833" s="22"/>
      <c r="T6833" s="22"/>
      <c r="W6833" s="22"/>
      <c r="Z6833" s="22"/>
      <c r="AC6833" s="22"/>
      <c r="AF6833" s="22"/>
      <c r="AI6833" s="22"/>
      <c r="AL6833" s="22"/>
      <c r="AO6833" s="22"/>
      <c r="AR6833" s="22"/>
      <c r="AU6833" s="22"/>
      <c r="AX6833" s="22"/>
      <c r="BA6833" s="22"/>
      <c r="BD6833" s="22"/>
    </row>
    <row r="6834" spans="2:56" x14ac:dyDescent="0.3">
      <c r="B6834" s="22"/>
      <c r="C6834" s="55"/>
      <c r="D6834" s="44"/>
      <c r="G6834" s="22"/>
      <c r="H6834" s="44"/>
      <c r="I6834" s="67"/>
      <c r="J6834" s="67"/>
      <c r="K6834" s="4"/>
      <c r="N6834" s="22"/>
      <c r="Q6834" s="22"/>
      <c r="T6834" s="22"/>
      <c r="W6834" s="22"/>
      <c r="Z6834" s="22"/>
      <c r="AC6834" s="22"/>
      <c r="AF6834" s="22"/>
      <c r="AI6834" s="22"/>
      <c r="AL6834" s="22"/>
      <c r="AO6834" s="22"/>
      <c r="AR6834" s="22"/>
      <c r="AU6834" s="22"/>
      <c r="AX6834" s="22"/>
      <c r="BA6834" s="22"/>
      <c r="BD6834" s="22"/>
    </row>
    <row r="6835" spans="2:56" x14ac:dyDescent="0.3">
      <c r="B6835" s="22"/>
      <c r="C6835" s="55"/>
      <c r="D6835" s="44"/>
      <c r="G6835" s="22"/>
      <c r="H6835" s="44"/>
      <c r="I6835" s="67"/>
      <c r="J6835" s="67"/>
      <c r="K6835" s="4"/>
      <c r="N6835" s="22"/>
      <c r="Q6835" s="22"/>
      <c r="T6835" s="22"/>
      <c r="W6835" s="22"/>
      <c r="Z6835" s="22"/>
      <c r="AC6835" s="22"/>
      <c r="AF6835" s="22"/>
      <c r="AI6835" s="22"/>
      <c r="AL6835" s="22"/>
      <c r="AO6835" s="22"/>
      <c r="AR6835" s="22"/>
      <c r="AU6835" s="22"/>
      <c r="AX6835" s="22"/>
      <c r="BA6835" s="22"/>
      <c r="BD6835" s="22"/>
    </row>
    <row r="6836" spans="2:56" x14ac:dyDescent="0.3">
      <c r="B6836" s="22"/>
      <c r="C6836" s="55"/>
      <c r="D6836" s="44"/>
      <c r="G6836" s="22"/>
      <c r="H6836" s="44"/>
      <c r="I6836" s="67"/>
      <c r="J6836" s="67"/>
      <c r="K6836" s="4"/>
      <c r="N6836" s="22"/>
      <c r="Q6836" s="22"/>
      <c r="T6836" s="22"/>
      <c r="W6836" s="22"/>
      <c r="Z6836" s="22"/>
      <c r="AC6836" s="22"/>
      <c r="AF6836" s="22"/>
      <c r="AI6836" s="22"/>
      <c r="AL6836" s="22"/>
      <c r="AO6836" s="22"/>
      <c r="AR6836" s="22"/>
      <c r="AU6836" s="22"/>
      <c r="AX6836" s="22"/>
      <c r="BA6836" s="22"/>
      <c r="BD6836" s="22"/>
    </row>
    <row r="6837" spans="2:56" x14ac:dyDescent="0.3">
      <c r="B6837" s="22"/>
      <c r="C6837" s="55"/>
      <c r="D6837" s="44"/>
      <c r="G6837" s="22"/>
      <c r="H6837" s="44"/>
      <c r="I6837" s="67"/>
      <c r="J6837" s="67"/>
      <c r="K6837" s="4"/>
      <c r="N6837" s="22"/>
      <c r="Q6837" s="22"/>
      <c r="T6837" s="22"/>
      <c r="W6837" s="22"/>
      <c r="Z6837" s="22"/>
      <c r="AC6837" s="22"/>
      <c r="AF6837" s="22"/>
      <c r="AI6837" s="22"/>
      <c r="AL6837" s="22"/>
      <c r="AO6837" s="22"/>
      <c r="AR6837" s="22"/>
      <c r="AU6837" s="22"/>
      <c r="AX6837" s="22"/>
      <c r="BA6837" s="22"/>
      <c r="BD6837" s="22"/>
    </row>
    <row r="6838" spans="2:56" x14ac:dyDescent="0.3">
      <c r="B6838" s="22"/>
      <c r="C6838" s="55"/>
      <c r="D6838" s="44"/>
      <c r="G6838" s="22"/>
      <c r="H6838" s="44"/>
      <c r="I6838" s="67"/>
      <c r="J6838" s="67"/>
      <c r="K6838" s="4"/>
      <c r="N6838" s="22"/>
      <c r="Q6838" s="22"/>
      <c r="T6838" s="22"/>
      <c r="W6838" s="22"/>
      <c r="Z6838" s="22"/>
      <c r="AC6838" s="22"/>
      <c r="AF6838" s="22"/>
      <c r="AI6838" s="22"/>
      <c r="AL6838" s="22"/>
      <c r="AO6838" s="22"/>
      <c r="AR6838" s="22"/>
      <c r="AU6838" s="22"/>
      <c r="AX6838" s="22"/>
      <c r="BA6838" s="22"/>
      <c r="BD6838" s="22"/>
    </row>
    <row r="6839" spans="2:56" x14ac:dyDescent="0.3">
      <c r="B6839" s="22"/>
      <c r="C6839" s="55"/>
      <c r="D6839" s="44"/>
      <c r="G6839" s="22"/>
      <c r="H6839" s="44"/>
      <c r="I6839" s="67"/>
      <c r="J6839" s="67"/>
      <c r="K6839" s="4"/>
      <c r="N6839" s="22"/>
      <c r="Q6839" s="22"/>
      <c r="T6839" s="22"/>
      <c r="W6839" s="22"/>
      <c r="Z6839" s="22"/>
      <c r="AC6839" s="22"/>
      <c r="AF6839" s="22"/>
      <c r="AI6839" s="22"/>
      <c r="AL6839" s="22"/>
      <c r="AO6839" s="22"/>
      <c r="AR6839" s="22"/>
      <c r="AU6839" s="22"/>
      <c r="AX6839" s="22"/>
      <c r="BA6839" s="22"/>
      <c r="BD6839" s="22"/>
    </row>
    <row r="6840" spans="2:56" x14ac:dyDescent="0.3">
      <c r="B6840" s="22"/>
      <c r="C6840" s="55"/>
      <c r="D6840" s="44"/>
      <c r="G6840" s="22"/>
      <c r="H6840" s="44"/>
      <c r="I6840" s="67"/>
      <c r="J6840" s="67"/>
      <c r="K6840" s="4"/>
      <c r="N6840" s="22"/>
      <c r="Q6840" s="22"/>
      <c r="T6840" s="22"/>
      <c r="W6840" s="22"/>
      <c r="Z6840" s="22"/>
      <c r="AC6840" s="22"/>
      <c r="AF6840" s="22"/>
      <c r="AI6840" s="22"/>
      <c r="AL6840" s="22"/>
      <c r="AO6840" s="22"/>
      <c r="AR6840" s="22"/>
      <c r="AU6840" s="22"/>
      <c r="AX6840" s="22"/>
      <c r="BA6840" s="22"/>
      <c r="BD6840" s="22"/>
    </row>
    <row r="6841" spans="2:56" x14ac:dyDescent="0.3">
      <c r="B6841" s="22"/>
      <c r="C6841" s="55"/>
      <c r="D6841" s="44"/>
      <c r="G6841" s="22"/>
      <c r="H6841" s="44"/>
      <c r="I6841" s="67"/>
      <c r="J6841" s="67"/>
      <c r="K6841" s="4"/>
      <c r="N6841" s="22"/>
      <c r="Q6841" s="22"/>
      <c r="T6841" s="22"/>
      <c r="W6841" s="22"/>
      <c r="Z6841" s="22"/>
      <c r="AC6841" s="22"/>
      <c r="AF6841" s="22"/>
      <c r="AI6841" s="22"/>
      <c r="AL6841" s="22"/>
      <c r="AO6841" s="22"/>
      <c r="AR6841" s="22"/>
      <c r="AU6841" s="22"/>
      <c r="AX6841" s="22"/>
      <c r="BA6841" s="22"/>
      <c r="BD6841" s="22"/>
    </row>
    <row r="6842" spans="2:56" x14ac:dyDescent="0.3">
      <c r="B6842" s="22"/>
      <c r="C6842" s="55"/>
      <c r="D6842" s="44"/>
      <c r="G6842" s="22"/>
      <c r="H6842" s="44"/>
      <c r="I6842" s="67"/>
      <c r="J6842" s="67"/>
      <c r="K6842" s="4"/>
      <c r="N6842" s="22"/>
      <c r="Q6842" s="22"/>
      <c r="T6842" s="22"/>
      <c r="W6842" s="22"/>
      <c r="Z6842" s="22"/>
      <c r="AC6842" s="22"/>
      <c r="AF6842" s="22"/>
      <c r="AI6842" s="22"/>
      <c r="AL6842" s="22"/>
      <c r="AO6842" s="22"/>
      <c r="AR6842" s="22"/>
      <c r="AU6842" s="22"/>
      <c r="AX6842" s="22"/>
      <c r="BA6842" s="22"/>
      <c r="BD6842" s="22"/>
    </row>
    <row r="6843" spans="2:56" x14ac:dyDescent="0.3">
      <c r="B6843" s="22"/>
      <c r="C6843" s="55"/>
      <c r="D6843" s="44"/>
      <c r="G6843" s="22"/>
      <c r="H6843" s="44"/>
      <c r="I6843" s="67"/>
      <c r="J6843" s="67"/>
      <c r="K6843" s="4"/>
      <c r="N6843" s="22"/>
      <c r="Q6843" s="22"/>
      <c r="T6843" s="22"/>
      <c r="W6843" s="22"/>
      <c r="Z6843" s="22"/>
      <c r="AC6843" s="22"/>
      <c r="AF6843" s="22"/>
      <c r="AI6843" s="22"/>
      <c r="AL6843" s="22"/>
      <c r="AO6843" s="22"/>
      <c r="AR6843" s="22"/>
      <c r="AU6843" s="22"/>
      <c r="AX6843" s="22"/>
      <c r="BA6843" s="22"/>
      <c r="BD6843" s="22"/>
    </row>
    <row r="6844" spans="2:56" x14ac:dyDescent="0.3">
      <c r="B6844" s="22"/>
      <c r="C6844" s="55"/>
      <c r="D6844" s="44"/>
      <c r="G6844" s="22"/>
      <c r="H6844" s="44"/>
      <c r="I6844" s="67"/>
      <c r="J6844" s="67"/>
      <c r="K6844" s="4"/>
      <c r="N6844" s="22"/>
      <c r="Q6844" s="22"/>
      <c r="T6844" s="22"/>
      <c r="W6844" s="22"/>
      <c r="Z6844" s="22"/>
      <c r="AC6844" s="22"/>
      <c r="AF6844" s="22"/>
      <c r="AI6844" s="22"/>
      <c r="AL6844" s="22"/>
      <c r="AO6844" s="22"/>
      <c r="AR6844" s="22"/>
      <c r="AU6844" s="22"/>
      <c r="AX6844" s="22"/>
      <c r="BA6844" s="22"/>
      <c r="BD6844" s="22"/>
    </row>
    <row r="6845" spans="2:56" x14ac:dyDescent="0.3">
      <c r="B6845" s="22"/>
      <c r="C6845" s="55"/>
      <c r="D6845" s="44"/>
      <c r="G6845" s="22"/>
      <c r="H6845" s="44"/>
      <c r="I6845" s="67"/>
      <c r="J6845" s="67"/>
      <c r="K6845" s="4"/>
      <c r="N6845" s="22"/>
      <c r="Q6845" s="22"/>
      <c r="T6845" s="22"/>
      <c r="W6845" s="22"/>
      <c r="Z6845" s="22"/>
      <c r="AC6845" s="22"/>
      <c r="AF6845" s="22"/>
      <c r="AI6845" s="22"/>
      <c r="AL6845" s="22"/>
      <c r="AO6845" s="22"/>
      <c r="AR6845" s="22"/>
      <c r="AU6845" s="22"/>
      <c r="AX6845" s="22"/>
      <c r="BA6845" s="22"/>
      <c r="BD6845" s="22"/>
    </row>
    <row r="6846" spans="2:56" x14ac:dyDescent="0.3">
      <c r="B6846" s="22"/>
      <c r="C6846" s="55"/>
      <c r="D6846" s="44"/>
      <c r="G6846" s="22"/>
      <c r="H6846" s="44"/>
      <c r="I6846" s="67"/>
      <c r="J6846" s="67"/>
      <c r="K6846" s="4"/>
      <c r="N6846" s="22"/>
      <c r="Q6846" s="22"/>
      <c r="T6846" s="22"/>
      <c r="W6846" s="22"/>
      <c r="Z6846" s="22"/>
      <c r="AC6846" s="22"/>
      <c r="AF6846" s="22"/>
      <c r="AI6846" s="22"/>
      <c r="AL6846" s="22"/>
      <c r="AO6846" s="22"/>
      <c r="AR6846" s="22"/>
      <c r="AU6846" s="22"/>
      <c r="AX6846" s="22"/>
      <c r="BA6846" s="22"/>
      <c r="BD6846" s="22"/>
    </row>
    <row r="6847" spans="2:56" x14ac:dyDescent="0.3">
      <c r="B6847" s="22"/>
      <c r="C6847" s="55"/>
      <c r="D6847" s="44"/>
      <c r="G6847" s="22"/>
      <c r="H6847" s="44"/>
      <c r="I6847" s="67"/>
      <c r="J6847" s="67"/>
      <c r="K6847" s="4"/>
      <c r="N6847" s="22"/>
      <c r="Q6847" s="22"/>
      <c r="T6847" s="22"/>
      <c r="W6847" s="22"/>
      <c r="Z6847" s="22"/>
      <c r="AC6847" s="22"/>
      <c r="AF6847" s="22"/>
      <c r="AI6847" s="22"/>
      <c r="AL6847" s="22"/>
      <c r="AO6847" s="22"/>
      <c r="AR6847" s="22"/>
      <c r="AU6847" s="22"/>
      <c r="AX6847" s="22"/>
      <c r="BA6847" s="22"/>
      <c r="BD6847" s="22"/>
    </row>
    <row r="6848" spans="2:56" x14ac:dyDescent="0.3">
      <c r="B6848" s="22"/>
      <c r="C6848" s="55"/>
      <c r="D6848" s="44"/>
      <c r="G6848" s="22"/>
      <c r="H6848" s="44"/>
      <c r="I6848" s="67"/>
      <c r="J6848" s="67"/>
      <c r="K6848" s="4"/>
      <c r="N6848" s="22"/>
      <c r="Q6848" s="22"/>
      <c r="T6848" s="22"/>
      <c r="W6848" s="22"/>
      <c r="Z6848" s="22"/>
      <c r="AC6848" s="22"/>
      <c r="AF6848" s="22"/>
      <c r="AI6848" s="22"/>
      <c r="AL6848" s="22"/>
      <c r="AO6848" s="22"/>
      <c r="AR6848" s="22"/>
      <c r="AU6848" s="22"/>
      <c r="AX6848" s="22"/>
      <c r="BA6848" s="22"/>
      <c r="BD6848" s="22"/>
    </row>
    <row r="6849" spans="2:56" x14ac:dyDescent="0.3">
      <c r="B6849" s="22"/>
      <c r="C6849" s="55"/>
      <c r="D6849" s="44"/>
      <c r="G6849" s="22"/>
      <c r="H6849" s="44"/>
      <c r="I6849" s="67"/>
      <c r="J6849" s="67"/>
      <c r="K6849" s="4"/>
      <c r="N6849" s="22"/>
      <c r="Q6849" s="22"/>
      <c r="T6849" s="22"/>
      <c r="W6849" s="22"/>
      <c r="Z6849" s="22"/>
      <c r="AC6849" s="22"/>
      <c r="AF6849" s="22"/>
      <c r="AI6849" s="22"/>
      <c r="AL6849" s="22"/>
      <c r="AO6849" s="22"/>
      <c r="AR6849" s="22"/>
      <c r="AU6849" s="22"/>
      <c r="AX6849" s="22"/>
      <c r="BA6849" s="22"/>
      <c r="BD6849" s="22"/>
    </row>
    <row r="6850" spans="2:56" x14ac:dyDescent="0.3">
      <c r="B6850" s="22"/>
      <c r="C6850" s="55"/>
      <c r="D6850" s="44"/>
      <c r="G6850" s="22"/>
      <c r="H6850" s="44"/>
      <c r="I6850" s="67"/>
      <c r="J6850" s="67"/>
      <c r="K6850" s="4"/>
      <c r="N6850" s="22"/>
      <c r="Q6850" s="22"/>
      <c r="T6850" s="22"/>
      <c r="W6850" s="22"/>
      <c r="Z6850" s="22"/>
      <c r="AC6850" s="22"/>
      <c r="AF6850" s="22"/>
      <c r="AI6850" s="22"/>
      <c r="AL6850" s="22"/>
      <c r="AO6850" s="22"/>
      <c r="AR6850" s="22"/>
      <c r="AU6850" s="22"/>
      <c r="AX6850" s="22"/>
      <c r="BA6850" s="22"/>
      <c r="BD6850" s="22"/>
    </row>
    <row r="6851" spans="2:56" x14ac:dyDescent="0.3">
      <c r="B6851" s="22"/>
      <c r="C6851" s="55"/>
      <c r="D6851" s="44"/>
      <c r="G6851" s="22"/>
      <c r="H6851" s="44"/>
      <c r="I6851" s="67"/>
      <c r="J6851" s="67"/>
      <c r="K6851" s="4"/>
      <c r="N6851" s="22"/>
      <c r="Q6851" s="22"/>
      <c r="T6851" s="22"/>
      <c r="W6851" s="22"/>
      <c r="Z6851" s="22"/>
      <c r="AC6851" s="22"/>
      <c r="AF6851" s="22"/>
      <c r="AI6851" s="22"/>
      <c r="AL6851" s="22"/>
      <c r="AO6851" s="22"/>
      <c r="AR6851" s="22"/>
      <c r="AU6851" s="22"/>
      <c r="AX6851" s="22"/>
      <c r="BA6851" s="22"/>
      <c r="BD6851" s="22"/>
    </row>
    <row r="6852" spans="2:56" x14ac:dyDescent="0.3">
      <c r="B6852" s="22"/>
      <c r="C6852" s="55"/>
      <c r="D6852" s="44"/>
      <c r="G6852" s="22"/>
      <c r="H6852" s="44"/>
      <c r="I6852" s="67"/>
      <c r="J6852" s="67"/>
      <c r="K6852" s="4"/>
      <c r="N6852" s="22"/>
      <c r="Q6852" s="22"/>
      <c r="T6852" s="22"/>
      <c r="W6852" s="22"/>
      <c r="Z6852" s="22"/>
      <c r="AC6852" s="22"/>
      <c r="AF6852" s="22"/>
      <c r="AI6852" s="22"/>
      <c r="AL6852" s="22"/>
      <c r="AO6852" s="22"/>
      <c r="AR6852" s="22"/>
      <c r="AU6852" s="22"/>
      <c r="AX6852" s="22"/>
      <c r="BA6852" s="22"/>
      <c r="BD6852" s="22"/>
    </row>
    <row r="6853" spans="2:56" x14ac:dyDescent="0.3">
      <c r="B6853" s="22"/>
      <c r="C6853" s="55"/>
      <c r="D6853" s="44"/>
      <c r="G6853" s="22"/>
      <c r="H6853" s="44"/>
      <c r="I6853" s="67"/>
      <c r="J6853" s="67"/>
      <c r="K6853" s="4"/>
      <c r="N6853" s="22"/>
      <c r="Q6853" s="22"/>
      <c r="T6853" s="22"/>
      <c r="W6853" s="22"/>
      <c r="Z6853" s="22"/>
      <c r="AC6853" s="22"/>
      <c r="AF6853" s="22"/>
      <c r="AI6853" s="22"/>
      <c r="AL6853" s="22"/>
      <c r="AO6853" s="22"/>
      <c r="AR6853" s="22"/>
      <c r="AU6853" s="22"/>
      <c r="AX6853" s="22"/>
      <c r="BA6853" s="22"/>
      <c r="BD6853" s="22"/>
    </row>
    <row r="6854" spans="2:56" x14ac:dyDescent="0.3">
      <c r="B6854" s="22"/>
      <c r="C6854" s="55"/>
      <c r="D6854" s="44"/>
      <c r="G6854" s="22"/>
      <c r="H6854" s="44"/>
      <c r="I6854" s="67"/>
      <c r="J6854" s="67"/>
      <c r="K6854" s="4"/>
      <c r="N6854" s="22"/>
      <c r="Q6854" s="22"/>
      <c r="T6854" s="22"/>
      <c r="W6854" s="22"/>
      <c r="Z6854" s="22"/>
      <c r="AC6854" s="22"/>
      <c r="AF6854" s="22"/>
      <c r="AI6854" s="22"/>
      <c r="AL6854" s="22"/>
      <c r="AO6854" s="22"/>
      <c r="AR6854" s="22"/>
      <c r="AU6854" s="22"/>
      <c r="AX6854" s="22"/>
      <c r="BA6854" s="22"/>
      <c r="BD6854" s="22"/>
    </row>
    <row r="6855" spans="2:56" x14ac:dyDescent="0.3">
      <c r="B6855" s="22"/>
      <c r="C6855" s="55"/>
      <c r="D6855" s="44"/>
      <c r="G6855" s="22"/>
      <c r="H6855" s="44"/>
      <c r="I6855" s="67"/>
      <c r="J6855" s="67"/>
      <c r="K6855" s="4"/>
      <c r="N6855" s="22"/>
      <c r="Q6855" s="22"/>
      <c r="T6855" s="22"/>
      <c r="W6855" s="22"/>
      <c r="Z6855" s="22"/>
      <c r="AC6855" s="22"/>
      <c r="AF6855" s="22"/>
      <c r="AI6855" s="22"/>
      <c r="AL6855" s="22"/>
      <c r="AO6855" s="22"/>
      <c r="AR6855" s="22"/>
      <c r="AU6855" s="22"/>
      <c r="AX6855" s="22"/>
      <c r="BA6855" s="22"/>
      <c r="BD6855" s="22"/>
    </row>
    <row r="6856" spans="2:56" x14ac:dyDescent="0.3">
      <c r="B6856" s="22"/>
      <c r="C6856" s="55"/>
      <c r="D6856" s="44"/>
      <c r="G6856" s="22"/>
      <c r="H6856" s="44"/>
      <c r="I6856" s="67"/>
      <c r="J6856" s="67"/>
      <c r="K6856" s="4"/>
      <c r="N6856" s="22"/>
      <c r="Q6856" s="22"/>
      <c r="T6856" s="22"/>
      <c r="W6856" s="22"/>
      <c r="Z6856" s="22"/>
      <c r="AC6856" s="22"/>
      <c r="AF6856" s="22"/>
      <c r="AI6856" s="22"/>
      <c r="AL6856" s="22"/>
      <c r="AO6856" s="22"/>
      <c r="AR6856" s="22"/>
      <c r="AU6856" s="22"/>
      <c r="AX6856" s="22"/>
      <c r="BA6856" s="22"/>
      <c r="BD6856" s="22"/>
    </row>
    <row r="6857" spans="2:56" x14ac:dyDescent="0.3">
      <c r="B6857" s="22"/>
      <c r="C6857" s="55"/>
      <c r="D6857" s="44"/>
      <c r="G6857" s="22"/>
      <c r="H6857" s="44"/>
      <c r="I6857" s="67"/>
      <c r="J6857" s="67"/>
      <c r="K6857" s="4"/>
      <c r="N6857" s="22"/>
      <c r="Q6857" s="22"/>
      <c r="T6857" s="22"/>
      <c r="W6857" s="22"/>
      <c r="Z6857" s="22"/>
      <c r="AC6857" s="22"/>
      <c r="AF6857" s="22"/>
      <c r="AI6857" s="22"/>
      <c r="AL6857" s="22"/>
      <c r="AO6857" s="22"/>
      <c r="AR6857" s="22"/>
      <c r="AU6857" s="22"/>
      <c r="AX6857" s="22"/>
      <c r="BA6857" s="22"/>
      <c r="BD6857" s="22"/>
    </row>
    <row r="6858" spans="2:56" x14ac:dyDescent="0.3">
      <c r="B6858" s="22"/>
      <c r="C6858" s="55"/>
      <c r="D6858" s="44"/>
      <c r="G6858" s="22"/>
      <c r="H6858" s="44"/>
      <c r="I6858" s="67"/>
      <c r="J6858" s="67"/>
      <c r="K6858" s="4"/>
      <c r="N6858" s="22"/>
      <c r="Q6858" s="22"/>
      <c r="T6858" s="22"/>
      <c r="W6858" s="22"/>
      <c r="Z6858" s="22"/>
      <c r="AC6858" s="22"/>
      <c r="AF6858" s="22"/>
      <c r="AI6858" s="22"/>
      <c r="AL6858" s="22"/>
      <c r="AO6858" s="22"/>
      <c r="AR6858" s="22"/>
      <c r="AU6858" s="22"/>
      <c r="AX6858" s="22"/>
      <c r="BA6858" s="22"/>
      <c r="BD6858" s="22"/>
    </row>
    <row r="6859" spans="2:56" x14ac:dyDescent="0.3">
      <c r="B6859" s="22"/>
      <c r="C6859" s="55"/>
      <c r="D6859" s="44"/>
      <c r="G6859" s="22"/>
      <c r="H6859" s="44"/>
      <c r="I6859" s="67"/>
      <c r="J6859" s="67"/>
      <c r="K6859" s="4"/>
      <c r="N6859" s="22"/>
      <c r="Q6859" s="22"/>
      <c r="T6859" s="22"/>
      <c r="W6859" s="22"/>
      <c r="Z6859" s="22"/>
      <c r="AC6859" s="22"/>
      <c r="AF6859" s="22"/>
      <c r="AI6859" s="22"/>
      <c r="AL6859" s="22"/>
      <c r="AO6859" s="22"/>
      <c r="AR6859" s="22"/>
      <c r="AU6859" s="22"/>
      <c r="AX6859" s="22"/>
      <c r="BA6859" s="22"/>
      <c r="BD6859" s="22"/>
    </row>
    <row r="6860" spans="2:56" x14ac:dyDescent="0.3">
      <c r="B6860" s="22"/>
      <c r="C6860" s="55"/>
      <c r="D6860" s="44"/>
      <c r="G6860" s="22"/>
      <c r="H6860" s="44"/>
      <c r="I6860" s="67"/>
      <c r="J6860" s="67"/>
      <c r="K6860" s="4"/>
      <c r="N6860" s="22"/>
      <c r="Q6860" s="22"/>
      <c r="T6860" s="22"/>
      <c r="W6860" s="22"/>
      <c r="Z6860" s="22"/>
      <c r="AC6860" s="22"/>
      <c r="AF6860" s="22"/>
      <c r="AI6860" s="22"/>
      <c r="AL6860" s="22"/>
      <c r="AO6860" s="22"/>
      <c r="AR6860" s="22"/>
      <c r="AU6860" s="22"/>
      <c r="AX6860" s="22"/>
      <c r="BA6860" s="22"/>
      <c r="BD6860" s="22"/>
    </row>
    <row r="6861" spans="2:56" x14ac:dyDescent="0.3">
      <c r="B6861" s="22"/>
      <c r="C6861" s="55"/>
      <c r="D6861" s="44"/>
      <c r="G6861" s="22"/>
      <c r="H6861" s="44"/>
      <c r="I6861" s="67"/>
      <c r="J6861" s="67"/>
      <c r="K6861" s="4"/>
      <c r="N6861" s="22"/>
      <c r="Q6861" s="22"/>
      <c r="T6861" s="22"/>
      <c r="W6861" s="22"/>
      <c r="Z6861" s="22"/>
      <c r="AC6861" s="22"/>
      <c r="AF6861" s="22"/>
      <c r="AI6861" s="22"/>
      <c r="AL6861" s="22"/>
      <c r="AO6861" s="22"/>
      <c r="AR6861" s="22"/>
      <c r="AU6861" s="22"/>
      <c r="AX6861" s="22"/>
      <c r="BA6861" s="22"/>
      <c r="BD6861" s="22"/>
    </row>
    <row r="6862" spans="2:56" x14ac:dyDescent="0.3">
      <c r="B6862" s="22"/>
      <c r="C6862" s="55"/>
      <c r="D6862" s="44"/>
      <c r="G6862" s="22"/>
      <c r="H6862" s="44"/>
      <c r="I6862" s="67"/>
      <c r="J6862" s="67"/>
      <c r="K6862" s="4"/>
      <c r="N6862" s="22"/>
      <c r="Q6862" s="22"/>
      <c r="T6862" s="22"/>
      <c r="W6862" s="22"/>
      <c r="Z6862" s="22"/>
      <c r="AC6862" s="22"/>
      <c r="AF6862" s="22"/>
      <c r="AI6862" s="22"/>
      <c r="AL6862" s="22"/>
      <c r="AO6862" s="22"/>
      <c r="AR6862" s="22"/>
      <c r="AU6862" s="22"/>
      <c r="AX6862" s="22"/>
      <c r="BA6862" s="22"/>
      <c r="BD6862" s="22"/>
    </row>
    <row r="6863" spans="2:56" x14ac:dyDescent="0.3">
      <c r="B6863" s="22"/>
      <c r="C6863" s="55"/>
      <c r="D6863" s="44"/>
      <c r="G6863" s="22"/>
      <c r="H6863" s="44"/>
      <c r="I6863" s="67"/>
      <c r="J6863" s="67"/>
      <c r="K6863" s="4"/>
      <c r="N6863" s="22"/>
      <c r="Q6863" s="22"/>
      <c r="T6863" s="22"/>
      <c r="W6863" s="22"/>
      <c r="Z6863" s="22"/>
      <c r="AC6863" s="22"/>
      <c r="AF6863" s="22"/>
      <c r="AI6863" s="22"/>
      <c r="AL6863" s="22"/>
      <c r="AO6863" s="22"/>
      <c r="AR6863" s="22"/>
      <c r="AU6863" s="22"/>
      <c r="AX6863" s="22"/>
      <c r="BA6863" s="22"/>
      <c r="BD6863" s="22"/>
    </row>
    <row r="6864" spans="2:56" x14ac:dyDescent="0.3">
      <c r="B6864" s="22"/>
      <c r="C6864" s="55"/>
      <c r="D6864" s="44"/>
      <c r="G6864" s="22"/>
      <c r="H6864" s="44"/>
      <c r="I6864" s="67"/>
      <c r="J6864" s="67"/>
      <c r="K6864" s="4"/>
      <c r="N6864" s="22"/>
      <c r="Q6864" s="22"/>
      <c r="T6864" s="22"/>
      <c r="W6864" s="22"/>
      <c r="Z6864" s="22"/>
      <c r="AC6864" s="22"/>
      <c r="AF6864" s="22"/>
      <c r="AI6864" s="22"/>
      <c r="AL6864" s="22"/>
      <c r="AO6864" s="22"/>
      <c r="AR6864" s="22"/>
      <c r="AU6864" s="22"/>
      <c r="AX6864" s="22"/>
      <c r="BA6864" s="22"/>
      <c r="BD6864" s="22"/>
    </row>
    <row r="6865" spans="2:56" x14ac:dyDescent="0.3">
      <c r="B6865" s="22"/>
      <c r="C6865" s="55"/>
      <c r="D6865" s="44"/>
      <c r="G6865" s="22"/>
      <c r="H6865" s="44"/>
      <c r="I6865" s="67"/>
      <c r="J6865" s="67"/>
      <c r="K6865" s="4"/>
      <c r="N6865" s="22"/>
      <c r="Q6865" s="22"/>
      <c r="T6865" s="22"/>
      <c r="W6865" s="22"/>
      <c r="Z6865" s="22"/>
      <c r="AC6865" s="22"/>
      <c r="AF6865" s="22"/>
      <c r="AI6865" s="22"/>
      <c r="AL6865" s="22"/>
      <c r="AO6865" s="22"/>
      <c r="AR6865" s="22"/>
      <c r="AU6865" s="22"/>
      <c r="AX6865" s="22"/>
      <c r="BA6865" s="22"/>
      <c r="BD6865" s="22"/>
    </row>
    <row r="6866" spans="2:56" x14ac:dyDescent="0.3">
      <c r="B6866" s="22"/>
      <c r="C6866" s="55"/>
      <c r="D6866" s="44"/>
      <c r="G6866" s="22"/>
      <c r="H6866" s="44"/>
      <c r="I6866" s="67"/>
      <c r="J6866" s="67"/>
      <c r="K6866" s="4"/>
      <c r="N6866" s="22"/>
      <c r="Q6866" s="22"/>
      <c r="T6866" s="22"/>
      <c r="W6866" s="22"/>
      <c r="Z6866" s="22"/>
      <c r="AC6866" s="22"/>
      <c r="AF6866" s="22"/>
      <c r="AI6866" s="22"/>
      <c r="AL6866" s="22"/>
      <c r="AO6866" s="22"/>
      <c r="AR6866" s="22"/>
      <c r="AU6866" s="22"/>
      <c r="AX6866" s="22"/>
      <c r="BA6866" s="22"/>
      <c r="BD6866" s="22"/>
    </row>
    <row r="6867" spans="2:56" x14ac:dyDescent="0.3">
      <c r="B6867" s="22"/>
      <c r="C6867" s="55"/>
      <c r="D6867" s="44"/>
      <c r="G6867" s="22"/>
      <c r="H6867" s="44"/>
      <c r="I6867" s="67"/>
      <c r="J6867" s="67"/>
      <c r="K6867" s="4"/>
      <c r="N6867" s="22"/>
      <c r="Q6867" s="22"/>
      <c r="T6867" s="22"/>
      <c r="W6867" s="22"/>
      <c r="Z6867" s="22"/>
      <c r="AC6867" s="22"/>
      <c r="AF6867" s="22"/>
      <c r="AI6867" s="22"/>
      <c r="AL6867" s="22"/>
      <c r="AO6867" s="22"/>
      <c r="AR6867" s="22"/>
      <c r="AU6867" s="22"/>
      <c r="AX6867" s="22"/>
      <c r="BA6867" s="22"/>
      <c r="BD6867" s="22"/>
    </row>
    <row r="6868" spans="2:56" x14ac:dyDescent="0.3">
      <c r="B6868" s="22"/>
      <c r="C6868" s="55"/>
      <c r="D6868" s="44"/>
      <c r="G6868" s="22"/>
      <c r="H6868" s="44"/>
      <c r="I6868" s="67"/>
      <c r="J6868" s="67"/>
      <c r="K6868" s="4"/>
      <c r="N6868" s="22"/>
      <c r="Q6868" s="22"/>
      <c r="T6868" s="22"/>
      <c r="W6868" s="22"/>
      <c r="Z6868" s="22"/>
      <c r="AC6868" s="22"/>
      <c r="AF6868" s="22"/>
      <c r="AI6868" s="22"/>
      <c r="AL6868" s="22"/>
      <c r="AO6868" s="22"/>
      <c r="AR6868" s="22"/>
      <c r="AU6868" s="22"/>
      <c r="AX6868" s="22"/>
      <c r="BA6868" s="22"/>
      <c r="BD6868" s="22"/>
    </row>
    <row r="6869" spans="2:56" x14ac:dyDescent="0.3">
      <c r="B6869" s="22"/>
      <c r="C6869" s="55"/>
      <c r="D6869" s="44"/>
      <c r="G6869" s="22"/>
      <c r="H6869" s="44"/>
      <c r="I6869" s="67"/>
      <c r="J6869" s="67"/>
      <c r="K6869" s="4"/>
      <c r="N6869" s="22"/>
      <c r="Q6869" s="22"/>
      <c r="T6869" s="22"/>
      <c r="W6869" s="22"/>
      <c r="Z6869" s="22"/>
      <c r="AC6869" s="22"/>
      <c r="AF6869" s="22"/>
      <c r="AI6869" s="22"/>
      <c r="AL6869" s="22"/>
      <c r="AO6869" s="22"/>
      <c r="AR6869" s="22"/>
      <c r="AU6869" s="22"/>
      <c r="AX6869" s="22"/>
      <c r="BA6869" s="22"/>
      <c r="BD6869" s="22"/>
    </row>
    <row r="6870" spans="2:56" x14ac:dyDescent="0.3">
      <c r="B6870" s="22"/>
      <c r="C6870" s="55"/>
      <c r="D6870" s="44"/>
      <c r="G6870" s="22"/>
      <c r="H6870" s="44"/>
      <c r="I6870" s="67"/>
      <c r="J6870" s="67"/>
      <c r="K6870" s="4"/>
      <c r="N6870" s="22"/>
      <c r="Q6870" s="22"/>
      <c r="T6870" s="22"/>
      <c r="W6870" s="22"/>
      <c r="Z6870" s="22"/>
      <c r="AC6870" s="22"/>
      <c r="AF6870" s="22"/>
      <c r="AI6870" s="22"/>
      <c r="AL6870" s="22"/>
      <c r="AO6870" s="22"/>
      <c r="AR6870" s="22"/>
      <c r="AU6870" s="22"/>
      <c r="AX6870" s="22"/>
      <c r="BA6870" s="22"/>
      <c r="BD6870" s="22"/>
    </row>
    <row r="6871" spans="2:56" x14ac:dyDescent="0.3">
      <c r="B6871" s="22"/>
      <c r="C6871" s="55"/>
      <c r="D6871" s="44"/>
      <c r="G6871" s="22"/>
      <c r="H6871" s="44"/>
      <c r="I6871" s="67"/>
      <c r="J6871" s="67"/>
      <c r="K6871" s="4"/>
      <c r="N6871" s="22"/>
      <c r="Q6871" s="22"/>
      <c r="T6871" s="22"/>
      <c r="W6871" s="22"/>
      <c r="Z6871" s="22"/>
      <c r="AC6871" s="22"/>
      <c r="AF6871" s="22"/>
      <c r="AI6871" s="22"/>
      <c r="AL6871" s="22"/>
      <c r="AO6871" s="22"/>
      <c r="AR6871" s="22"/>
      <c r="AU6871" s="22"/>
      <c r="AX6871" s="22"/>
      <c r="BA6871" s="22"/>
      <c r="BD6871" s="22"/>
    </row>
    <row r="6872" spans="2:56" x14ac:dyDescent="0.3">
      <c r="B6872" s="22"/>
      <c r="C6872" s="55"/>
      <c r="D6872" s="44"/>
      <c r="G6872" s="22"/>
      <c r="H6872" s="44"/>
      <c r="I6872" s="67"/>
      <c r="J6872" s="67"/>
      <c r="K6872" s="4"/>
      <c r="N6872" s="22"/>
      <c r="Q6872" s="22"/>
      <c r="T6872" s="22"/>
      <c r="W6872" s="22"/>
      <c r="Z6872" s="22"/>
      <c r="AC6872" s="22"/>
      <c r="AF6872" s="22"/>
      <c r="AI6872" s="22"/>
      <c r="AL6872" s="22"/>
      <c r="AO6872" s="22"/>
      <c r="AR6872" s="22"/>
      <c r="AU6872" s="22"/>
      <c r="AX6872" s="22"/>
      <c r="BA6872" s="22"/>
      <c r="BD6872" s="22"/>
    </row>
    <row r="6873" spans="2:56" x14ac:dyDescent="0.3">
      <c r="B6873" s="22"/>
      <c r="C6873" s="55"/>
      <c r="D6873" s="44"/>
      <c r="G6873" s="22"/>
      <c r="H6873" s="44"/>
      <c r="I6873" s="67"/>
      <c r="J6873" s="67"/>
      <c r="K6873" s="4"/>
      <c r="N6873" s="22"/>
      <c r="Q6873" s="22"/>
      <c r="T6873" s="22"/>
      <c r="W6873" s="22"/>
      <c r="Z6873" s="22"/>
      <c r="AC6873" s="22"/>
      <c r="AF6873" s="22"/>
      <c r="AI6873" s="22"/>
      <c r="AL6873" s="22"/>
      <c r="AO6873" s="22"/>
      <c r="AR6873" s="22"/>
      <c r="AU6873" s="22"/>
      <c r="AX6873" s="22"/>
      <c r="BA6873" s="22"/>
      <c r="BD6873" s="22"/>
    </row>
    <row r="6874" spans="2:56" x14ac:dyDescent="0.3">
      <c r="B6874" s="22"/>
      <c r="C6874" s="55"/>
      <c r="D6874" s="44"/>
      <c r="G6874" s="22"/>
      <c r="H6874" s="44"/>
      <c r="I6874" s="67"/>
      <c r="J6874" s="67"/>
      <c r="K6874" s="4"/>
      <c r="N6874" s="22"/>
      <c r="Q6874" s="22"/>
      <c r="T6874" s="22"/>
      <c r="W6874" s="22"/>
      <c r="Z6874" s="22"/>
      <c r="AC6874" s="22"/>
      <c r="AF6874" s="22"/>
      <c r="AI6874" s="22"/>
      <c r="AL6874" s="22"/>
      <c r="AO6874" s="22"/>
      <c r="AR6874" s="22"/>
      <c r="AU6874" s="22"/>
      <c r="AX6874" s="22"/>
      <c r="BA6874" s="22"/>
      <c r="BD6874" s="22"/>
    </row>
    <row r="6875" spans="2:56" x14ac:dyDescent="0.3">
      <c r="B6875" s="22"/>
      <c r="C6875" s="55"/>
      <c r="D6875" s="44"/>
      <c r="G6875" s="22"/>
      <c r="H6875" s="44"/>
      <c r="I6875" s="67"/>
      <c r="J6875" s="67"/>
      <c r="K6875" s="4"/>
      <c r="N6875" s="22"/>
      <c r="Q6875" s="22"/>
      <c r="T6875" s="22"/>
      <c r="W6875" s="22"/>
      <c r="Z6875" s="22"/>
      <c r="AC6875" s="22"/>
      <c r="AF6875" s="22"/>
      <c r="AI6875" s="22"/>
      <c r="AL6875" s="22"/>
      <c r="AO6875" s="22"/>
      <c r="AR6875" s="22"/>
      <c r="AU6875" s="22"/>
      <c r="AX6875" s="22"/>
      <c r="BA6875" s="22"/>
      <c r="BD6875" s="22"/>
    </row>
    <row r="6876" spans="2:56" x14ac:dyDescent="0.3">
      <c r="B6876" s="22"/>
      <c r="C6876" s="55"/>
      <c r="D6876" s="44"/>
      <c r="G6876" s="22"/>
      <c r="H6876" s="44"/>
      <c r="I6876" s="67"/>
      <c r="J6876" s="67"/>
      <c r="K6876" s="4"/>
      <c r="N6876" s="22"/>
      <c r="Q6876" s="22"/>
      <c r="T6876" s="22"/>
      <c r="W6876" s="22"/>
      <c r="Z6876" s="22"/>
      <c r="AC6876" s="22"/>
      <c r="AF6876" s="22"/>
      <c r="AI6876" s="22"/>
      <c r="AL6876" s="22"/>
      <c r="AO6876" s="22"/>
      <c r="AR6876" s="22"/>
      <c r="AU6876" s="22"/>
      <c r="AX6876" s="22"/>
      <c r="BA6876" s="22"/>
      <c r="BD6876" s="22"/>
    </row>
    <row r="6877" spans="2:56" x14ac:dyDescent="0.3">
      <c r="B6877" s="22"/>
      <c r="C6877" s="55"/>
      <c r="D6877" s="44"/>
      <c r="G6877" s="22"/>
      <c r="H6877" s="44"/>
      <c r="I6877" s="67"/>
      <c r="J6877" s="67"/>
      <c r="K6877" s="4"/>
      <c r="N6877" s="22"/>
      <c r="Q6877" s="22"/>
      <c r="T6877" s="22"/>
      <c r="W6877" s="22"/>
      <c r="Z6877" s="22"/>
      <c r="AC6877" s="22"/>
      <c r="AF6877" s="22"/>
      <c r="AI6877" s="22"/>
      <c r="AL6877" s="22"/>
      <c r="AO6877" s="22"/>
      <c r="AR6877" s="22"/>
      <c r="AU6877" s="22"/>
      <c r="AX6877" s="22"/>
      <c r="BA6877" s="22"/>
      <c r="BD6877" s="22"/>
    </row>
    <row r="6878" spans="2:56" x14ac:dyDescent="0.3">
      <c r="B6878" s="22"/>
      <c r="C6878" s="55"/>
      <c r="D6878" s="44"/>
      <c r="G6878" s="22"/>
      <c r="H6878" s="44"/>
      <c r="I6878" s="67"/>
      <c r="J6878" s="67"/>
      <c r="K6878" s="4"/>
      <c r="N6878" s="22"/>
      <c r="Q6878" s="22"/>
      <c r="T6878" s="22"/>
      <c r="W6878" s="22"/>
      <c r="Z6878" s="22"/>
      <c r="AC6878" s="22"/>
      <c r="AF6878" s="22"/>
      <c r="AI6878" s="22"/>
      <c r="AL6878" s="22"/>
      <c r="AO6878" s="22"/>
      <c r="AR6878" s="22"/>
      <c r="AU6878" s="22"/>
      <c r="AX6878" s="22"/>
      <c r="BA6878" s="22"/>
      <c r="BD6878" s="22"/>
    </row>
    <row r="6879" spans="2:56" x14ac:dyDescent="0.3">
      <c r="B6879" s="22"/>
      <c r="C6879" s="55"/>
      <c r="D6879" s="44"/>
      <c r="G6879" s="22"/>
      <c r="H6879" s="44"/>
      <c r="I6879" s="67"/>
      <c r="J6879" s="67"/>
      <c r="K6879" s="4"/>
      <c r="N6879" s="22"/>
      <c r="Q6879" s="22"/>
      <c r="T6879" s="22"/>
      <c r="W6879" s="22"/>
      <c r="Z6879" s="22"/>
      <c r="AC6879" s="22"/>
      <c r="AF6879" s="22"/>
      <c r="AI6879" s="22"/>
      <c r="AL6879" s="22"/>
      <c r="AO6879" s="22"/>
      <c r="AR6879" s="22"/>
      <c r="AU6879" s="22"/>
      <c r="AX6879" s="22"/>
      <c r="BA6879" s="22"/>
      <c r="BD6879" s="22"/>
    </row>
    <row r="6880" spans="2:56" x14ac:dyDescent="0.3">
      <c r="B6880" s="22"/>
      <c r="C6880" s="55"/>
      <c r="D6880" s="44"/>
      <c r="G6880" s="22"/>
      <c r="H6880" s="44"/>
      <c r="I6880" s="67"/>
      <c r="J6880" s="67"/>
      <c r="K6880" s="4"/>
      <c r="N6880" s="22"/>
      <c r="Q6880" s="22"/>
      <c r="T6880" s="22"/>
      <c r="W6880" s="22"/>
      <c r="Z6880" s="22"/>
      <c r="AC6880" s="22"/>
      <c r="AF6880" s="22"/>
      <c r="AI6880" s="22"/>
      <c r="AL6880" s="22"/>
      <c r="AO6880" s="22"/>
      <c r="AR6880" s="22"/>
      <c r="AU6880" s="22"/>
      <c r="AX6880" s="22"/>
      <c r="BA6880" s="22"/>
      <c r="BD6880" s="22"/>
    </row>
    <row r="6881" spans="2:56" x14ac:dyDescent="0.3">
      <c r="B6881" s="22"/>
      <c r="C6881" s="55"/>
      <c r="D6881" s="44"/>
      <c r="G6881" s="22"/>
      <c r="H6881" s="44"/>
      <c r="I6881" s="67"/>
      <c r="J6881" s="67"/>
      <c r="K6881" s="4"/>
      <c r="N6881" s="22"/>
      <c r="Q6881" s="22"/>
      <c r="T6881" s="22"/>
      <c r="W6881" s="22"/>
      <c r="Z6881" s="22"/>
      <c r="AC6881" s="22"/>
      <c r="AF6881" s="22"/>
      <c r="AI6881" s="22"/>
      <c r="AL6881" s="22"/>
      <c r="AO6881" s="22"/>
      <c r="AR6881" s="22"/>
      <c r="AU6881" s="22"/>
      <c r="AX6881" s="22"/>
      <c r="BA6881" s="22"/>
      <c r="BD6881" s="22"/>
    </row>
    <row r="6882" spans="2:56" x14ac:dyDescent="0.3">
      <c r="B6882" s="22"/>
      <c r="C6882" s="55"/>
      <c r="D6882" s="44"/>
      <c r="G6882" s="22"/>
      <c r="H6882" s="44"/>
      <c r="I6882" s="67"/>
      <c r="J6882" s="67"/>
      <c r="K6882" s="4"/>
      <c r="N6882" s="22"/>
      <c r="Q6882" s="22"/>
      <c r="T6882" s="22"/>
      <c r="W6882" s="22"/>
      <c r="Z6882" s="22"/>
      <c r="AC6882" s="22"/>
      <c r="AF6882" s="22"/>
      <c r="AI6882" s="22"/>
      <c r="AL6882" s="22"/>
      <c r="AO6882" s="22"/>
      <c r="AR6882" s="22"/>
      <c r="AU6882" s="22"/>
      <c r="AX6882" s="22"/>
      <c r="BA6882" s="22"/>
      <c r="BD6882" s="22"/>
    </row>
    <row r="6883" spans="2:56" x14ac:dyDescent="0.3">
      <c r="B6883" s="22"/>
      <c r="C6883" s="55"/>
      <c r="D6883" s="44"/>
      <c r="G6883" s="22"/>
      <c r="H6883" s="44"/>
      <c r="I6883" s="67"/>
      <c r="J6883" s="67"/>
      <c r="K6883" s="4"/>
      <c r="N6883" s="22"/>
      <c r="Q6883" s="22"/>
      <c r="T6883" s="22"/>
      <c r="W6883" s="22"/>
      <c r="Z6883" s="22"/>
      <c r="AC6883" s="22"/>
      <c r="AF6883" s="22"/>
      <c r="AI6883" s="22"/>
      <c r="AL6883" s="22"/>
      <c r="AO6883" s="22"/>
      <c r="AR6883" s="22"/>
      <c r="AU6883" s="22"/>
      <c r="AX6883" s="22"/>
      <c r="BA6883" s="22"/>
      <c r="BD6883" s="22"/>
    </row>
    <row r="6884" spans="2:56" x14ac:dyDescent="0.3">
      <c r="B6884" s="22"/>
      <c r="C6884" s="55"/>
      <c r="D6884" s="44"/>
      <c r="G6884" s="22"/>
      <c r="H6884" s="44"/>
      <c r="I6884" s="67"/>
      <c r="J6884" s="67"/>
      <c r="K6884" s="4"/>
      <c r="N6884" s="22"/>
      <c r="Q6884" s="22"/>
      <c r="T6884" s="22"/>
      <c r="W6884" s="22"/>
      <c r="Z6884" s="22"/>
      <c r="AC6884" s="22"/>
      <c r="AF6884" s="22"/>
      <c r="AI6884" s="22"/>
      <c r="AL6884" s="22"/>
      <c r="AO6884" s="22"/>
      <c r="AR6884" s="22"/>
      <c r="AU6884" s="22"/>
      <c r="AX6884" s="22"/>
      <c r="BA6884" s="22"/>
      <c r="BD6884" s="22"/>
    </row>
    <row r="6885" spans="2:56" x14ac:dyDescent="0.3">
      <c r="B6885" s="22"/>
      <c r="C6885" s="55"/>
      <c r="D6885" s="44"/>
      <c r="G6885" s="22"/>
      <c r="H6885" s="44"/>
      <c r="I6885" s="67"/>
      <c r="J6885" s="67"/>
      <c r="K6885" s="4"/>
      <c r="N6885" s="22"/>
      <c r="Q6885" s="22"/>
      <c r="T6885" s="22"/>
      <c r="W6885" s="22"/>
      <c r="Z6885" s="22"/>
      <c r="AC6885" s="22"/>
      <c r="AF6885" s="22"/>
      <c r="AI6885" s="22"/>
      <c r="AL6885" s="22"/>
      <c r="AO6885" s="22"/>
      <c r="AR6885" s="22"/>
      <c r="AU6885" s="22"/>
      <c r="AX6885" s="22"/>
      <c r="BA6885" s="22"/>
      <c r="BD6885" s="22"/>
    </row>
    <row r="6886" spans="2:56" x14ac:dyDescent="0.3">
      <c r="B6886" s="22"/>
      <c r="C6886" s="55"/>
      <c r="D6886" s="44"/>
      <c r="G6886" s="22"/>
      <c r="H6886" s="44"/>
      <c r="I6886" s="67"/>
      <c r="J6886" s="67"/>
      <c r="K6886" s="4"/>
      <c r="N6886" s="22"/>
      <c r="Q6886" s="22"/>
      <c r="T6886" s="22"/>
      <c r="W6886" s="22"/>
      <c r="Z6886" s="22"/>
      <c r="AC6886" s="22"/>
      <c r="AF6886" s="22"/>
      <c r="AI6886" s="22"/>
      <c r="AL6886" s="22"/>
      <c r="AO6886" s="22"/>
      <c r="AR6886" s="22"/>
      <c r="AU6886" s="22"/>
      <c r="AX6886" s="22"/>
      <c r="BA6886" s="22"/>
      <c r="BD6886" s="22"/>
    </row>
    <row r="6887" spans="2:56" x14ac:dyDescent="0.3">
      <c r="B6887" s="22"/>
      <c r="C6887" s="55"/>
      <c r="D6887" s="44"/>
      <c r="G6887" s="22"/>
      <c r="H6887" s="44"/>
      <c r="I6887" s="67"/>
      <c r="J6887" s="67"/>
      <c r="K6887" s="4"/>
      <c r="N6887" s="22"/>
      <c r="Q6887" s="22"/>
      <c r="T6887" s="22"/>
      <c r="W6887" s="22"/>
      <c r="Z6887" s="22"/>
      <c r="AC6887" s="22"/>
      <c r="AF6887" s="22"/>
      <c r="AI6887" s="22"/>
      <c r="AL6887" s="22"/>
      <c r="AO6887" s="22"/>
      <c r="AR6887" s="22"/>
      <c r="AU6887" s="22"/>
      <c r="AX6887" s="22"/>
      <c r="BA6887" s="22"/>
      <c r="BD6887" s="22"/>
    </row>
    <row r="6888" spans="2:56" x14ac:dyDescent="0.3">
      <c r="B6888" s="22"/>
      <c r="C6888" s="55"/>
      <c r="D6888" s="44"/>
      <c r="G6888" s="22"/>
      <c r="H6888" s="44"/>
      <c r="I6888" s="67"/>
      <c r="J6888" s="67"/>
      <c r="K6888" s="4"/>
      <c r="N6888" s="22"/>
      <c r="Q6888" s="22"/>
      <c r="T6888" s="22"/>
      <c r="W6888" s="22"/>
      <c r="Z6888" s="22"/>
      <c r="AC6888" s="22"/>
      <c r="AF6888" s="22"/>
      <c r="AI6888" s="22"/>
      <c r="AL6888" s="22"/>
      <c r="AO6888" s="22"/>
      <c r="AR6888" s="22"/>
      <c r="AU6888" s="22"/>
      <c r="AX6888" s="22"/>
      <c r="BA6888" s="22"/>
      <c r="BD6888" s="22"/>
    </row>
    <row r="6889" spans="2:56" x14ac:dyDescent="0.3">
      <c r="B6889" s="22"/>
      <c r="C6889" s="55"/>
      <c r="D6889" s="44"/>
      <c r="G6889" s="22"/>
      <c r="H6889" s="44"/>
      <c r="I6889" s="67"/>
      <c r="J6889" s="67"/>
      <c r="K6889" s="4"/>
      <c r="N6889" s="22"/>
      <c r="Q6889" s="22"/>
      <c r="T6889" s="22"/>
      <c r="W6889" s="22"/>
      <c r="Z6889" s="22"/>
      <c r="AC6889" s="22"/>
      <c r="AF6889" s="22"/>
      <c r="AI6889" s="22"/>
      <c r="AL6889" s="22"/>
      <c r="AO6889" s="22"/>
      <c r="AR6889" s="22"/>
      <c r="AU6889" s="22"/>
      <c r="AX6889" s="22"/>
      <c r="BA6889" s="22"/>
      <c r="BD6889" s="22"/>
    </row>
    <row r="6890" spans="2:56" x14ac:dyDescent="0.3">
      <c r="B6890" s="22"/>
      <c r="C6890" s="55"/>
      <c r="D6890" s="44"/>
      <c r="G6890" s="22"/>
      <c r="H6890" s="44"/>
      <c r="I6890" s="67"/>
      <c r="J6890" s="67"/>
      <c r="K6890" s="4"/>
      <c r="N6890" s="22"/>
      <c r="Q6890" s="22"/>
      <c r="T6890" s="22"/>
      <c r="W6890" s="22"/>
      <c r="Z6890" s="22"/>
      <c r="AC6890" s="22"/>
      <c r="AF6890" s="22"/>
      <c r="AI6890" s="22"/>
      <c r="AL6890" s="22"/>
      <c r="AO6890" s="22"/>
      <c r="AR6890" s="22"/>
      <c r="AU6890" s="22"/>
      <c r="AX6890" s="22"/>
      <c r="BA6890" s="22"/>
      <c r="BD6890" s="22"/>
    </row>
    <row r="6891" spans="2:56" x14ac:dyDescent="0.3">
      <c r="B6891" s="22"/>
      <c r="C6891" s="55"/>
      <c r="D6891" s="44"/>
      <c r="G6891" s="22"/>
      <c r="H6891" s="44"/>
      <c r="I6891" s="67"/>
      <c r="J6891" s="67"/>
      <c r="K6891" s="4"/>
      <c r="N6891" s="22"/>
      <c r="Q6891" s="22"/>
      <c r="T6891" s="22"/>
      <c r="W6891" s="22"/>
      <c r="Z6891" s="22"/>
      <c r="AC6891" s="22"/>
      <c r="AF6891" s="22"/>
      <c r="AI6891" s="22"/>
      <c r="AL6891" s="22"/>
      <c r="AO6891" s="22"/>
      <c r="AR6891" s="22"/>
      <c r="AU6891" s="22"/>
      <c r="AX6891" s="22"/>
      <c r="BA6891" s="22"/>
      <c r="BD6891" s="22"/>
    </row>
    <row r="6892" spans="2:56" x14ac:dyDescent="0.3">
      <c r="B6892" s="22"/>
      <c r="C6892" s="55"/>
      <c r="D6892" s="44"/>
      <c r="G6892" s="22"/>
      <c r="H6892" s="44"/>
      <c r="I6892" s="67"/>
      <c r="J6892" s="67"/>
      <c r="K6892" s="4"/>
      <c r="N6892" s="22"/>
      <c r="Q6892" s="22"/>
      <c r="T6892" s="22"/>
      <c r="W6892" s="22"/>
      <c r="Z6892" s="22"/>
      <c r="AC6892" s="22"/>
      <c r="AF6892" s="22"/>
      <c r="AI6892" s="22"/>
      <c r="AL6892" s="22"/>
      <c r="AO6892" s="22"/>
      <c r="AR6892" s="22"/>
      <c r="AU6892" s="22"/>
      <c r="AX6892" s="22"/>
      <c r="BA6892" s="22"/>
      <c r="BD6892" s="22"/>
    </row>
    <row r="6893" spans="2:56" x14ac:dyDescent="0.3">
      <c r="B6893" s="22"/>
      <c r="C6893" s="55"/>
      <c r="D6893" s="44"/>
      <c r="G6893" s="22"/>
      <c r="H6893" s="44"/>
      <c r="I6893" s="67"/>
      <c r="J6893" s="67"/>
      <c r="K6893" s="4"/>
      <c r="N6893" s="22"/>
      <c r="Q6893" s="22"/>
      <c r="T6893" s="22"/>
      <c r="W6893" s="22"/>
      <c r="Z6893" s="22"/>
      <c r="AC6893" s="22"/>
      <c r="AF6893" s="22"/>
      <c r="AI6893" s="22"/>
      <c r="AL6893" s="22"/>
      <c r="AO6893" s="22"/>
      <c r="AR6893" s="22"/>
      <c r="AU6893" s="22"/>
      <c r="AX6893" s="22"/>
      <c r="BA6893" s="22"/>
      <c r="BD6893" s="22"/>
    </row>
    <row r="6894" spans="2:56" x14ac:dyDescent="0.3">
      <c r="B6894" s="22"/>
      <c r="C6894" s="55"/>
      <c r="D6894" s="44"/>
      <c r="G6894" s="22"/>
      <c r="H6894" s="44"/>
      <c r="I6894" s="67"/>
      <c r="J6894" s="67"/>
      <c r="K6894" s="4"/>
      <c r="N6894" s="22"/>
      <c r="Q6894" s="22"/>
      <c r="T6894" s="22"/>
      <c r="W6894" s="22"/>
      <c r="Z6894" s="22"/>
      <c r="AC6894" s="22"/>
      <c r="AF6894" s="22"/>
      <c r="AI6894" s="22"/>
      <c r="AL6894" s="22"/>
      <c r="AO6894" s="22"/>
      <c r="AR6894" s="22"/>
      <c r="AU6894" s="22"/>
      <c r="AX6894" s="22"/>
      <c r="BA6894" s="22"/>
      <c r="BD6894" s="22"/>
    </row>
    <row r="6895" spans="2:56" x14ac:dyDescent="0.3">
      <c r="B6895" s="22"/>
      <c r="C6895" s="55"/>
      <c r="D6895" s="44"/>
      <c r="G6895" s="22"/>
      <c r="H6895" s="44"/>
      <c r="I6895" s="67"/>
      <c r="J6895" s="67"/>
      <c r="K6895" s="4"/>
      <c r="N6895" s="22"/>
      <c r="Q6895" s="22"/>
      <c r="T6895" s="22"/>
      <c r="W6895" s="22"/>
      <c r="Z6895" s="22"/>
      <c r="AC6895" s="22"/>
      <c r="AF6895" s="22"/>
      <c r="AI6895" s="22"/>
      <c r="AL6895" s="22"/>
      <c r="AO6895" s="22"/>
      <c r="AR6895" s="22"/>
      <c r="AU6895" s="22"/>
      <c r="AX6895" s="22"/>
      <c r="BA6895" s="22"/>
      <c r="BD6895" s="22"/>
    </row>
    <row r="6896" spans="2:56" x14ac:dyDescent="0.3">
      <c r="B6896" s="22"/>
      <c r="C6896" s="55"/>
      <c r="D6896" s="44"/>
      <c r="G6896" s="22"/>
      <c r="H6896" s="44"/>
      <c r="I6896" s="67"/>
      <c r="J6896" s="67"/>
      <c r="K6896" s="4"/>
      <c r="N6896" s="22"/>
      <c r="Q6896" s="22"/>
      <c r="T6896" s="22"/>
      <c r="W6896" s="22"/>
      <c r="Z6896" s="22"/>
      <c r="AC6896" s="22"/>
      <c r="AF6896" s="22"/>
      <c r="AI6896" s="22"/>
      <c r="AL6896" s="22"/>
      <c r="AO6896" s="22"/>
      <c r="AR6896" s="22"/>
      <c r="AU6896" s="22"/>
      <c r="AX6896" s="22"/>
      <c r="BA6896" s="22"/>
      <c r="BD6896" s="22"/>
    </row>
    <row r="6897" spans="2:56" x14ac:dyDescent="0.3">
      <c r="B6897" s="22"/>
      <c r="C6897" s="55"/>
      <c r="D6897" s="44"/>
      <c r="G6897" s="22"/>
      <c r="H6897" s="44"/>
      <c r="I6897" s="67"/>
      <c r="J6897" s="67"/>
      <c r="K6897" s="4"/>
      <c r="N6897" s="22"/>
      <c r="Q6897" s="22"/>
      <c r="T6897" s="22"/>
      <c r="W6897" s="22"/>
      <c r="Z6897" s="22"/>
      <c r="AC6897" s="22"/>
      <c r="AF6897" s="22"/>
      <c r="AI6897" s="22"/>
      <c r="AL6897" s="22"/>
      <c r="AO6897" s="22"/>
      <c r="AR6897" s="22"/>
      <c r="AU6897" s="22"/>
      <c r="AX6897" s="22"/>
      <c r="BA6897" s="22"/>
      <c r="BD6897" s="22"/>
    </row>
    <row r="6898" spans="2:56" x14ac:dyDescent="0.3">
      <c r="B6898" s="22"/>
      <c r="C6898" s="55"/>
      <c r="D6898" s="44"/>
      <c r="G6898" s="22"/>
      <c r="H6898" s="44"/>
      <c r="I6898" s="67"/>
      <c r="J6898" s="67"/>
      <c r="K6898" s="4"/>
      <c r="N6898" s="22"/>
      <c r="Q6898" s="22"/>
      <c r="T6898" s="22"/>
      <c r="W6898" s="22"/>
      <c r="Z6898" s="22"/>
      <c r="AC6898" s="22"/>
      <c r="AF6898" s="22"/>
      <c r="AI6898" s="22"/>
      <c r="AL6898" s="22"/>
      <c r="AO6898" s="22"/>
      <c r="AR6898" s="22"/>
      <c r="AU6898" s="22"/>
      <c r="AX6898" s="22"/>
      <c r="BA6898" s="22"/>
      <c r="BD6898" s="22"/>
    </row>
    <row r="6899" spans="2:56" x14ac:dyDescent="0.3">
      <c r="B6899" s="22"/>
      <c r="C6899" s="55"/>
      <c r="D6899" s="44"/>
      <c r="G6899" s="22"/>
      <c r="H6899" s="44"/>
      <c r="I6899" s="67"/>
      <c r="J6899" s="67"/>
      <c r="K6899" s="4"/>
      <c r="N6899" s="22"/>
      <c r="Q6899" s="22"/>
      <c r="T6899" s="22"/>
      <c r="W6899" s="22"/>
      <c r="Z6899" s="22"/>
      <c r="AC6899" s="22"/>
      <c r="AF6899" s="22"/>
      <c r="AI6899" s="22"/>
      <c r="AL6899" s="22"/>
      <c r="AO6899" s="22"/>
      <c r="AR6899" s="22"/>
      <c r="AU6899" s="22"/>
      <c r="AX6899" s="22"/>
      <c r="BA6899" s="22"/>
      <c r="BD6899" s="22"/>
    </row>
    <row r="6900" spans="2:56" x14ac:dyDescent="0.3">
      <c r="B6900" s="22"/>
      <c r="C6900" s="55"/>
      <c r="D6900" s="44"/>
      <c r="G6900" s="22"/>
      <c r="H6900" s="44"/>
      <c r="I6900" s="67"/>
      <c r="J6900" s="67"/>
      <c r="K6900" s="4"/>
      <c r="N6900" s="22"/>
      <c r="Q6900" s="22"/>
      <c r="T6900" s="22"/>
      <c r="W6900" s="22"/>
      <c r="Z6900" s="22"/>
      <c r="AC6900" s="22"/>
      <c r="AF6900" s="22"/>
      <c r="AI6900" s="22"/>
      <c r="AL6900" s="22"/>
      <c r="AO6900" s="22"/>
      <c r="AR6900" s="22"/>
      <c r="AU6900" s="22"/>
      <c r="AX6900" s="22"/>
      <c r="BA6900" s="22"/>
      <c r="BD6900" s="22"/>
    </row>
    <row r="6901" spans="2:56" x14ac:dyDescent="0.3">
      <c r="B6901" s="22"/>
      <c r="C6901" s="55"/>
      <c r="D6901" s="44"/>
      <c r="G6901" s="22"/>
      <c r="H6901" s="44"/>
      <c r="I6901" s="67"/>
      <c r="J6901" s="67"/>
      <c r="K6901" s="4"/>
      <c r="N6901" s="22"/>
      <c r="Q6901" s="22"/>
      <c r="T6901" s="22"/>
      <c r="W6901" s="22"/>
      <c r="Z6901" s="22"/>
      <c r="AC6901" s="22"/>
      <c r="AF6901" s="22"/>
      <c r="AI6901" s="22"/>
      <c r="AL6901" s="22"/>
      <c r="AO6901" s="22"/>
      <c r="AR6901" s="22"/>
      <c r="AU6901" s="22"/>
      <c r="AX6901" s="22"/>
      <c r="BA6901" s="22"/>
      <c r="BD6901" s="22"/>
    </row>
    <row r="6902" spans="2:56" x14ac:dyDescent="0.3">
      <c r="B6902" s="22"/>
      <c r="C6902" s="55"/>
      <c r="D6902" s="44"/>
      <c r="G6902" s="22"/>
      <c r="H6902" s="44"/>
      <c r="I6902" s="67"/>
      <c r="J6902" s="67"/>
      <c r="K6902" s="4"/>
      <c r="N6902" s="22"/>
      <c r="Q6902" s="22"/>
      <c r="T6902" s="22"/>
      <c r="W6902" s="22"/>
      <c r="Z6902" s="22"/>
      <c r="AC6902" s="22"/>
      <c r="AF6902" s="22"/>
      <c r="AI6902" s="22"/>
      <c r="AL6902" s="22"/>
      <c r="AO6902" s="22"/>
      <c r="AR6902" s="22"/>
      <c r="AU6902" s="22"/>
      <c r="AX6902" s="22"/>
      <c r="BA6902" s="22"/>
      <c r="BD6902" s="22"/>
    </row>
    <row r="6903" spans="2:56" x14ac:dyDescent="0.3">
      <c r="B6903" s="22"/>
      <c r="C6903" s="55"/>
      <c r="D6903" s="44"/>
      <c r="G6903" s="22"/>
      <c r="H6903" s="44"/>
      <c r="I6903" s="67"/>
      <c r="J6903" s="67"/>
      <c r="K6903" s="4"/>
      <c r="N6903" s="22"/>
      <c r="Q6903" s="22"/>
      <c r="T6903" s="22"/>
      <c r="W6903" s="22"/>
      <c r="Z6903" s="22"/>
      <c r="AC6903" s="22"/>
      <c r="AF6903" s="22"/>
      <c r="AI6903" s="22"/>
      <c r="AL6903" s="22"/>
      <c r="AO6903" s="22"/>
      <c r="AR6903" s="22"/>
      <c r="AU6903" s="22"/>
      <c r="AX6903" s="22"/>
      <c r="BA6903" s="22"/>
      <c r="BD6903" s="22"/>
    </row>
    <row r="6904" spans="2:56" x14ac:dyDescent="0.3">
      <c r="B6904" s="22"/>
      <c r="C6904" s="55"/>
      <c r="D6904" s="44"/>
      <c r="G6904" s="22"/>
      <c r="H6904" s="44"/>
      <c r="I6904" s="67"/>
      <c r="J6904" s="67"/>
      <c r="K6904" s="4"/>
      <c r="N6904" s="22"/>
      <c r="Q6904" s="22"/>
      <c r="T6904" s="22"/>
      <c r="W6904" s="22"/>
      <c r="Z6904" s="22"/>
      <c r="AC6904" s="22"/>
      <c r="AF6904" s="22"/>
      <c r="AI6904" s="22"/>
      <c r="AL6904" s="22"/>
      <c r="AO6904" s="22"/>
      <c r="AR6904" s="22"/>
      <c r="AU6904" s="22"/>
      <c r="AX6904" s="22"/>
      <c r="BA6904" s="22"/>
      <c r="BD6904" s="22"/>
    </row>
    <row r="6905" spans="2:56" x14ac:dyDescent="0.3">
      <c r="B6905" s="22"/>
      <c r="C6905" s="55"/>
      <c r="D6905" s="44"/>
      <c r="G6905" s="22"/>
      <c r="H6905" s="44"/>
      <c r="I6905" s="67"/>
      <c r="J6905" s="67"/>
      <c r="K6905" s="4"/>
      <c r="N6905" s="22"/>
      <c r="Q6905" s="22"/>
      <c r="T6905" s="22"/>
      <c r="W6905" s="22"/>
      <c r="Z6905" s="22"/>
      <c r="AC6905" s="22"/>
      <c r="AF6905" s="22"/>
      <c r="AI6905" s="22"/>
      <c r="AL6905" s="22"/>
      <c r="AO6905" s="22"/>
      <c r="AR6905" s="22"/>
      <c r="AU6905" s="22"/>
      <c r="AX6905" s="22"/>
      <c r="BA6905" s="22"/>
      <c r="BD6905" s="22"/>
    </row>
    <row r="6906" spans="2:56" x14ac:dyDescent="0.3">
      <c r="B6906" s="22"/>
      <c r="C6906" s="55"/>
      <c r="D6906" s="44"/>
      <c r="G6906" s="22"/>
      <c r="H6906" s="44"/>
      <c r="I6906" s="67"/>
      <c r="J6906" s="67"/>
      <c r="K6906" s="4"/>
      <c r="N6906" s="22"/>
      <c r="Q6906" s="22"/>
      <c r="T6906" s="22"/>
      <c r="W6906" s="22"/>
      <c r="Z6906" s="22"/>
      <c r="AC6906" s="22"/>
      <c r="AF6906" s="22"/>
      <c r="AI6906" s="22"/>
      <c r="AL6906" s="22"/>
      <c r="AO6906" s="22"/>
      <c r="AR6906" s="22"/>
      <c r="AU6906" s="22"/>
      <c r="AX6906" s="22"/>
      <c r="BA6906" s="22"/>
      <c r="BD6906" s="22"/>
    </row>
    <row r="6907" spans="2:56" x14ac:dyDescent="0.3">
      <c r="B6907" s="22"/>
      <c r="C6907" s="55"/>
      <c r="D6907" s="44"/>
      <c r="G6907" s="22"/>
      <c r="H6907" s="44"/>
      <c r="I6907" s="67"/>
      <c r="J6907" s="67"/>
      <c r="K6907" s="4"/>
      <c r="N6907" s="22"/>
      <c r="Q6907" s="22"/>
      <c r="T6907" s="22"/>
      <c r="W6907" s="22"/>
      <c r="Z6907" s="22"/>
      <c r="AC6907" s="22"/>
      <c r="AF6907" s="22"/>
      <c r="AI6907" s="22"/>
      <c r="AL6907" s="22"/>
      <c r="AO6907" s="22"/>
      <c r="AR6907" s="22"/>
      <c r="AU6907" s="22"/>
      <c r="AX6907" s="22"/>
      <c r="BA6907" s="22"/>
      <c r="BD6907" s="22"/>
    </row>
    <row r="6908" spans="2:56" x14ac:dyDescent="0.3">
      <c r="B6908" s="22"/>
      <c r="C6908" s="55"/>
      <c r="D6908" s="44"/>
      <c r="G6908" s="22"/>
      <c r="H6908" s="44"/>
      <c r="I6908" s="67"/>
      <c r="J6908" s="67"/>
      <c r="K6908" s="4"/>
      <c r="N6908" s="22"/>
      <c r="Q6908" s="22"/>
      <c r="T6908" s="22"/>
      <c r="W6908" s="22"/>
      <c r="Z6908" s="22"/>
      <c r="AC6908" s="22"/>
      <c r="AF6908" s="22"/>
      <c r="AI6908" s="22"/>
      <c r="AL6908" s="22"/>
      <c r="AO6908" s="22"/>
      <c r="AR6908" s="22"/>
      <c r="AU6908" s="22"/>
      <c r="AX6908" s="22"/>
      <c r="BA6908" s="22"/>
      <c r="BD6908" s="22"/>
    </row>
    <row r="6909" spans="2:56" x14ac:dyDescent="0.3">
      <c r="B6909" s="22"/>
      <c r="C6909" s="55"/>
      <c r="D6909" s="44"/>
      <c r="G6909" s="22"/>
      <c r="H6909" s="44"/>
      <c r="I6909" s="67"/>
      <c r="J6909" s="67"/>
      <c r="K6909" s="4"/>
      <c r="N6909" s="22"/>
      <c r="Q6909" s="22"/>
      <c r="T6909" s="22"/>
      <c r="W6909" s="22"/>
      <c r="Z6909" s="22"/>
      <c r="AC6909" s="22"/>
      <c r="AF6909" s="22"/>
      <c r="AI6909" s="22"/>
      <c r="AL6909" s="22"/>
      <c r="AO6909" s="22"/>
      <c r="AR6909" s="22"/>
      <c r="AU6909" s="22"/>
      <c r="AX6909" s="22"/>
      <c r="BA6909" s="22"/>
      <c r="BD6909" s="22"/>
    </row>
    <row r="6910" spans="2:56" x14ac:dyDescent="0.3">
      <c r="B6910" s="22"/>
      <c r="C6910" s="55"/>
      <c r="D6910" s="44"/>
      <c r="G6910" s="22"/>
      <c r="H6910" s="44"/>
      <c r="I6910" s="67"/>
      <c r="J6910" s="67"/>
      <c r="K6910" s="4"/>
      <c r="N6910" s="22"/>
      <c r="Q6910" s="22"/>
      <c r="T6910" s="22"/>
      <c r="W6910" s="22"/>
      <c r="Z6910" s="22"/>
      <c r="AC6910" s="22"/>
      <c r="AF6910" s="22"/>
      <c r="AI6910" s="22"/>
      <c r="AL6910" s="22"/>
      <c r="AO6910" s="22"/>
      <c r="AR6910" s="22"/>
      <c r="AU6910" s="22"/>
      <c r="AX6910" s="22"/>
      <c r="BA6910" s="22"/>
      <c r="BD6910" s="22"/>
    </row>
    <row r="6911" spans="2:56" x14ac:dyDescent="0.3">
      <c r="B6911" s="22"/>
      <c r="C6911" s="55"/>
      <c r="D6911" s="44"/>
      <c r="G6911" s="22"/>
      <c r="H6911" s="44"/>
      <c r="I6911" s="67"/>
      <c r="J6911" s="67"/>
      <c r="K6911" s="4"/>
      <c r="N6911" s="22"/>
      <c r="Q6911" s="22"/>
      <c r="T6911" s="22"/>
      <c r="W6911" s="22"/>
      <c r="Z6911" s="22"/>
      <c r="AC6911" s="22"/>
      <c r="AF6911" s="22"/>
      <c r="AI6911" s="22"/>
      <c r="AL6911" s="22"/>
      <c r="AO6911" s="22"/>
      <c r="AR6911" s="22"/>
      <c r="AU6911" s="22"/>
      <c r="AX6911" s="22"/>
      <c r="BA6911" s="22"/>
      <c r="BD6911" s="22"/>
    </row>
    <row r="6912" spans="2:56" x14ac:dyDescent="0.3">
      <c r="B6912" s="22"/>
      <c r="C6912" s="55"/>
      <c r="D6912" s="44"/>
      <c r="G6912" s="22"/>
      <c r="H6912" s="44"/>
      <c r="I6912" s="67"/>
      <c r="J6912" s="67"/>
      <c r="K6912" s="4"/>
      <c r="N6912" s="22"/>
      <c r="Q6912" s="22"/>
      <c r="T6912" s="22"/>
      <c r="W6912" s="22"/>
      <c r="Z6912" s="22"/>
      <c r="AC6912" s="22"/>
      <c r="AF6912" s="22"/>
      <c r="AI6912" s="22"/>
      <c r="AL6912" s="22"/>
      <c r="AO6912" s="22"/>
      <c r="AR6912" s="22"/>
      <c r="AU6912" s="22"/>
      <c r="AX6912" s="22"/>
      <c r="BA6912" s="22"/>
      <c r="BD6912" s="22"/>
    </row>
    <row r="6913" spans="2:56" x14ac:dyDescent="0.3">
      <c r="B6913" s="22"/>
      <c r="C6913" s="55"/>
      <c r="D6913" s="44"/>
      <c r="G6913" s="22"/>
      <c r="H6913" s="44"/>
      <c r="I6913" s="67"/>
      <c r="J6913" s="67"/>
      <c r="K6913" s="4"/>
      <c r="N6913" s="22"/>
      <c r="Q6913" s="22"/>
      <c r="T6913" s="22"/>
      <c r="W6913" s="22"/>
      <c r="Z6913" s="22"/>
      <c r="AC6913" s="22"/>
      <c r="AF6913" s="22"/>
      <c r="AI6913" s="22"/>
      <c r="AL6913" s="22"/>
      <c r="AO6913" s="22"/>
      <c r="AR6913" s="22"/>
      <c r="AU6913" s="22"/>
      <c r="AX6913" s="22"/>
      <c r="BA6913" s="22"/>
      <c r="BD6913" s="22"/>
    </row>
    <row r="6914" spans="2:56" x14ac:dyDescent="0.3">
      <c r="B6914" s="22"/>
      <c r="C6914" s="55"/>
      <c r="D6914" s="44"/>
      <c r="G6914" s="22"/>
      <c r="H6914" s="44"/>
      <c r="I6914" s="67"/>
      <c r="J6914" s="67"/>
      <c r="K6914" s="4"/>
      <c r="N6914" s="22"/>
      <c r="Q6914" s="22"/>
      <c r="T6914" s="22"/>
      <c r="W6914" s="22"/>
      <c r="Z6914" s="22"/>
      <c r="AC6914" s="22"/>
      <c r="AF6914" s="22"/>
      <c r="AI6914" s="22"/>
      <c r="AL6914" s="22"/>
      <c r="AO6914" s="22"/>
      <c r="AR6914" s="22"/>
      <c r="AU6914" s="22"/>
      <c r="AX6914" s="22"/>
      <c r="BA6914" s="22"/>
      <c r="BD6914" s="22"/>
    </row>
    <row r="6915" spans="2:56" x14ac:dyDescent="0.3">
      <c r="B6915" s="22"/>
      <c r="C6915" s="55"/>
      <c r="D6915" s="44"/>
      <c r="G6915" s="22"/>
      <c r="H6915" s="44"/>
      <c r="I6915" s="67"/>
      <c r="J6915" s="67"/>
      <c r="K6915" s="4"/>
      <c r="N6915" s="22"/>
      <c r="Q6915" s="22"/>
      <c r="T6915" s="22"/>
      <c r="W6915" s="22"/>
      <c r="Z6915" s="22"/>
      <c r="AC6915" s="22"/>
      <c r="AF6915" s="22"/>
      <c r="AI6915" s="22"/>
      <c r="AL6915" s="22"/>
      <c r="AO6915" s="22"/>
      <c r="AR6915" s="22"/>
      <c r="AU6915" s="22"/>
      <c r="AX6915" s="22"/>
      <c r="BA6915" s="22"/>
      <c r="BD6915" s="22"/>
    </row>
    <row r="6916" spans="2:56" x14ac:dyDescent="0.3">
      <c r="B6916" s="22"/>
      <c r="C6916" s="55"/>
      <c r="D6916" s="44"/>
      <c r="G6916" s="22"/>
      <c r="H6916" s="44"/>
      <c r="I6916" s="67"/>
      <c r="J6916" s="67"/>
      <c r="K6916" s="4"/>
      <c r="N6916" s="22"/>
      <c r="Q6916" s="22"/>
      <c r="T6916" s="22"/>
      <c r="W6916" s="22"/>
      <c r="Z6916" s="22"/>
      <c r="AC6916" s="22"/>
      <c r="AF6916" s="22"/>
      <c r="AI6916" s="22"/>
      <c r="AL6916" s="22"/>
      <c r="AO6916" s="22"/>
      <c r="AR6916" s="22"/>
      <c r="AU6916" s="22"/>
      <c r="AX6916" s="22"/>
      <c r="BA6916" s="22"/>
      <c r="BD6916" s="22"/>
    </row>
    <row r="6917" spans="2:56" x14ac:dyDescent="0.3">
      <c r="B6917" s="22"/>
      <c r="C6917" s="55"/>
      <c r="D6917" s="44"/>
      <c r="G6917" s="22"/>
      <c r="H6917" s="44"/>
      <c r="I6917" s="67"/>
      <c r="J6917" s="67"/>
      <c r="K6917" s="4"/>
      <c r="N6917" s="22"/>
      <c r="Q6917" s="22"/>
      <c r="T6917" s="22"/>
      <c r="W6917" s="22"/>
      <c r="Z6917" s="22"/>
      <c r="AC6917" s="22"/>
      <c r="AF6917" s="22"/>
      <c r="AI6917" s="22"/>
      <c r="AL6917" s="22"/>
      <c r="AO6917" s="22"/>
      <c r="AR6917" s="22"/>
      <c r="AU6917" s="22"/>
      <c r="AX6917" s="22"/>
      <c r="BA6917" s="22"/>
      <c r="BD6917" s="22"/>
    </row>
    <row r="6918" spans="2:56" x14ac:dyDescent="0.3">
      <c r="B6918" s="22"/>
      <c r="C6918" s="55"/>
      <c r="D6918" s="44"/>
      <c r="G6918" s="22"/>
      <c r="H6918" s="44"/>
      <c r="I6918" s="67"/>
      <c r="J6918" s="67"/>
      <c r="K6918" s="4"/>
      <c r="N6918" s="22"/>
      <c r="Q6918" s="22"/>
      <c r="T6918" s="22"/>
      <c r="W6918" s="22"/>
      <c r="Z6918" s="22"/>
      <c r="AC6918" s="22"/>
      <c r="AF6918" s="22"/>
      <c r="AI6918" s="22"/>
      <c r="AL6918" s="22"/>
      <c r="AO6918" s="22"/>
      <c r="AR6918" s="22"/>
      <c r="AU6918" s="22"/>
      <c r="AX6918" s="22"/>
      <c r="BA6918" s="22"/>
      <c r="BD6918" s="22"/>
    </row>
    <row r="6919" spans="2:56" x14ac:dyDescent="0.3">
      <c r="B6919" s="22"/>
      <c r="C6919" s="55"/>
      <c r="D6919" s="44"/>
      <c r="G6919" s="22"/>
      <c r="H6919" s="44"/>
      <c r="I6919" s="67"/>
      <c r="J6919" s="67"/>
      <c r="K6919" s="4"/>
      <c r="N6919" s="22"/>
      <c r="Q6919" s="22"/>
      <c r="T6919" s="22"/>
      <c r="W6919" s="22"/>
      <c r="Z6919" s="22"/>
      <c r="AC6919" s="22"/>
      <c r="AF6919" s="22"/>
      <c r="AI6919" s="22"/>
      <c r="AL6919" s="22"/>
      <c r="AO6919" s="22"/>
      <c r="AR6919" s="22"/>
      <c r="AU6919" s="22"/>
      <c r="AX6919" s="22"/>
      <c r="BA6919" s="22"/>
      <c r="BD6919" s="22"/>
    </row>
    <row r="6920" spans="2:56" x14ac:dyDescent="0.3">
      <c r="B6920" s="22"/>
      <c r="C6920" s="55"/>
      <c r="D6920" s="44"/>
      <c r="G6920" s="22"/>
      <c r="H6920" s="44"/>
      <c r="I6920" s="67"/>
      <c r="J6920" s="67"/>
      <c r="K6920" s="4"/>
      <c r="N6920" s="22"/>
      <c r="Q6920" s="22"/>
      <c r="T6920" s="22"/>
      <c r="W6920" s="22"/>
      <c r="Z6920" s="22"/>
      <c r="AC6920" s="22"/>
      <c r="AF6920" s="22"/>
      <c r="AI6920" s="22"/>
      <c r="AL6920" s="22"/>
      <c r="AO6920" s="22"/>
      <c r="AR6920" s="22"/>
      <c r="AU6920" s="22"/>
      <c r="AX6920" s="22"/>
      <c r="BA6920" s="22"/>
      <c r="BD6920" s="22"/>
    </row>
    <row r="6921" spans="2:56" x14ac:dyDescent="0.3">
      <c r="B6921" s="22"/>
      <c r="C6921" s="55"/>
      <c r="D6921" s="44"/>
      <c r="G6921" s="22"/>
      <c r="H6921" s="44"/>
      <c r="I6921" s="67"/>
      <c r="J6921" s="67"/>
      <c r="K6921" s="4"/>
      <c r="N6921" s="22"/>
      <c r="Q6921" s="22"/>
      <c r="T6921" s="22"/>
      <c r="W6921" s="22"/>
      <c r="Z6921" s="22"/>
      <c r="AC6921" s="22"/>
      <c r="AF6921" s="22"/>
      <c r="AI6921" s="22"/>
      <c r="AL6921" s="22"/>
      <c r="AO6921" s="22"/>
      <c r="AR6921" s="22"/>
      <c r="AU6921" s="22"/>
      <c r="AX6921" s="22"/>
      <c r="BA6921" s="22"/>
      <c r="BD6921" s="22"/>
    </row>
    <row r="6922" spans="2:56" x14ac:dyDescent="0.3">
      <c r="B6922" s="22"/>
      <c r="C6922" s="55"/>
      <c r="D6922" s="44"/>
      <c r="G6922" s="22"/>
      <c r="H6922" s="44"/>
      <c r="I6922" s="67"/>
      <c r="J6922" s="67"/>
      <c r="K6922" s="4"/>
      <c r="N6922" s="22"/>
      <c r="Q6922" s="22"/>
      <c r="T6922" s="22"/>
      <c r="W6922" s="22"/>
      <c r="Z6922" s="22"/>
      <c r="AC6922" s="22"/>
      <c r="AF6922" s="22"/>
      <c r="AI6922" s="22"/>
      <c r="AL6922" s="22"/>
      <c r="AO6922" s="22"/>
      <c r="AR6922" s="22"/>
      <c r="AU6922" s="22"/>
      <c r="AX6922" s="22"/>
      <c r="BA6922" s="22"/>
      <c r="BD6922" s="22"/>
    </row>
    <row r="6923" spans="2:56" x14ac:dyDescent="0.3">
      <c r="B6923" s="22"/>
      <c r="C6923" s="55"/>
      <c r="D6923" s="44"/>
      <c r="G6923" s="22"/>
      <c r="H6923" s="44"/>
      <c r="I6923" s="67"/>
      <c r="J6923" s="67"/>
      <c r="K6923" s="4"/>
      <c r="N6923" s="22"/>
      <c r="Q6923" s="22"/>
      <c r="T6923" s="22"/>
      <c r="W6923" s="22"/>
      <c r="Z6923" s="22"/>
      <c r="AC6923" s="22"/>
      <c r="AF6923" s="22"/>
      <c r="AI6923" s="22"/>
      <c r="AL6923" s="22"/>
      <c r="AO6923" s="22"/>
      <c r="AR6923" s="22"/>
      <c r="AU6923" s="22"/>
      <c r="AX6923" s="22"/>
      <c r="BA6923" s="22"/>
      <c r="BD6923" s="22"/>
    </row>
    <row r="6924" spans="2:56" x14ac:dyDescent="0.3">
      <c r="B6924" s="22"/>
      <c r="C6924" s="55"/>
      <c r="D6924" s="44"/>
      <c r="G6924" s="22"/>
      <c r="H6924" s="44"/>
      <c r="I6924" s="67"/>
      <c r="J6924" s="67"/>
      <c r="K6924" s="4"/>
      <c r="N6924" s="22"/>
      <c r="Q6924" s="22"/>
      <c r="T6924" s="22"/>
      <c r="W6924" s="22"/>
      <c r="Z6924" s="22"/>
      <c r="AC6924" s="22"/>
      <c r="AF6924" s="22"/>
      <c r="AI6924" s="22"/>
      <c r="AL6924" s="22"/>
      <c r="AO6924" s="22"/>
      <c r="AR6924" s="22"/>
      <c r="AU6924" s="22"/>
      <c r="AX6924" s="22"/>
      <c r="BA6924" s="22"/>
      <c r="BD6924" s="22"/>
    </row>
    <row r="6925" spans="2:56" x14ac:dyDescent="0.3">
      <c r="B6925" s="22"/>
      <c r="C6925" s="55"/>
      <c r="D6925" s="44"/>
      <c r="G6925" s="22"/>
      <c r="H6925" s="44"/>
      <c r="I6925" s="67"/>
      <c r="J6925" s="67"/>
      <c r="K6925" s="4"/>
      <c r="N6925" s="22"/>
      <c r="Q6925" s="22"/>
      <c r="T6925" s="22"/>
      <c r="W6925" s="22"/>
      <c r="Z6925" s="22"/>
      <c r="AC6925" s="22"/>
      <c r="AF6925" s="22"/>
      <c r="AI6925" s="22"/>
      <c r="AL6925" s="22"/>
      <c r="AO6925" s="22"/>
      <c r="AR6925" s="22"/>
      <c r="AU6925" s="22"/>
      <c r="AX6925" s="22"/>
      <c r="BA6925" s="22"/>
      <c r="BD6925" s="22"/>
    </row>
    <row r="6926" spans="2:56" x14ac:dyDescent="0.3">
      <c r="B6926" s="22"/>
      <c r="C6926" s="55"/>
      <c r="D6926" s="44"/>
      <c r="G6926" s="22"/>
      <c r="H6926" s="44"/>
      <c r="I6926" s="67"/>
      <c r="J6926" s="67"/>
      <c r="K6926" s="4"/>
      <c r="N6926" s="22"/>
      <c r="Q6926" s="22"/>
      <c r="T6926" s="22"/>
      <c r="W6926" s="22"/>
      <c r="Z6926" s="22"/>
      <c r="AC6926" s="22"/>
      <c r="AF6926" s="22"/>
      <c r="AI6926" s="22"/>
      <c r="AL6926" s="22"/>
      <c r="AO6926" s="22"/>
      <c r="AR6926" s="22"/>
      <c r="AU6926" s="22"/>
      <c r="AX6926" s="22"/>
      <c r="BA6926" s="22"/>
      <c r="BD6926" s="22"/>
    </row>
    <row r="6927" spans="2:56" x14ac:dyDescent="0.3">
      <c r="B6927" s="22"/>
      <c r="C6927" s="55"/>
      <c r="D6927" s="44"/>
      <c r="G6927" s="22"/>
      <c r="H6927" s="44"/>
      <c r="I6927" s="67"/>
      <c r="J6927" s="67"/>
      <c r="K6927" s="4"/>
      <c r="N6927" s="22"/>
      <c r="Q6927" s="22"/>
      <c r="T6927" s="22"/>
      <c r="W6927" s="22"/>
      <c r="Z6927" s="22"/>
      <c r="AC6927" s="22"/>
      <c r="AF6927" s="22"/>
      <c r="AI6927" s="22"/>
      <c r="AL6927" s="22"/>
      <c r="AO6927" s="22"/>
      <c r="AR6927" s="22"/>
      <c r="AU6927" s="22"/>
      <c r="AX6927" s="22"/>
      <c r="BA6927" s="22"/>
      <c r="BD6927" s="22"/>
    </row>
    <row r="6928" spans="2:56" x14ac:dyDescent="0.3">
      <c r="B6928" s="22"/>
      <c r="C6928" s="55"/>
      <c r="D6928" s="44"/>
      <c r="G6928" s="22"/>
      <c r="H6928" s="44"/>
      <c r="I6928" s="67"/>
      <c r="J6928" s="67"/>
      <c r="K6928" s="4"/>
      <c r="N6928" s="22"/>
      <c r="Q6928" s="22"/>
      <c r="T6928" s="22"/>
      <c r="W6928" s="22"/>
      <c r="Z6928" s="22"/>
      <c r="AC6928" s="22"/>
      <c r="AF6928" s="22"/>
      <c r="AI6928" s="22"/>
      <c r="AL6928" s="22"/>
      <c r="AO6928" s="22"/>
      <c r="AR6928" s="22"/>
      <c r="AU6928" s="22"/>
      <c r="AX6928" s="22"/>
      <c r="BA6928" s="22"/>
      <c r="BD6928" s="22"/>
    </row>
    <row r="6929" spans="2:56" x14ac:dyDescent="0.3">
      <c r="B6929" s="22"/>
      <c r="C6929" s="55"/>
      <c r="D6929" s="44"/>
      <c r="G6929" s="22"/>
      <c r="H6929" s="44"/>
      <c r="I6929" s="67"/>
      <c r="J6929" s="67"/>
      <c r="K6929" s="4"/>
      <c r="N6929" s="22"/>
      <c r="Q6929" s="22"/>
      <c r="T6929" s="22"/>
      <c r="W6929" s="22"/>
      <c r="Z6929" s="22"/>
      <c r="AC6929" s="22"/>
      <c r="AF6929" s="22"/>
      <c r="AI6929" s="22"/>
      <c r="AL6929" s="22"/>
      <c r="AO6929" s="22"/>
      <c r="AR6929" s="22"/>
      <c r="AU6929" s="22"/>
      <c r="AX6929" s="22"/>
      <c r="BA6929" s="22"/>
      <c r="BD6929" s="22"/>
    </row>
    <row r="6930" spans="2:56" x14ac:dyDescent="0.3">
      <c r="B6930" s="22"/>
      <c r="C6930" s="55"/>
      <c r="D6930" s="44"/>
      <c r="G6930" s="22"/>
      <c r="H6930" s="44"/>
      <c r="I6930" s="67"/>
      <c r="J6930" s="67"/>
      <c r="K6930" s="4"/>
      <c r="N6930" s="22"/>
      <c r="Q6930" s="22"/>
      <c r="T6930" s="22"/>
      <c r="W6930" s="22"/>
      <c r="Z6930" s="22"/>
      <c r="AC6930" s="22"/>
      <c r="AF6930" s="22"/>
      <c r="AI6930" s="22"/>
      <c r="AL6930" s="22"/>
      <c r="AO6930" s="22"/>
      <c r="AR6930" s="22"/>
      <c r="AU6930" s="22"/>
      <c r="AX6930" s="22"/>
      <c r="BA6930" s="22"/>
      <c r="BD6930" s="22"/>
    </row>
    <row r="6931" spans="2:56" x14ac:dyDescent="0.3">
      <c r="B6931" s="22"/>
      <c r="C6931" s="55"/>
      <c r="D6931" s="44"/>
      <c r="G6931" s="22"/>
      <c r="H6931" s="44"/>
      <c r="I6931" s="67"/>
      <c r="J6931" s="67"/>
      <c r="K6931" s="4"/>
      <c r="N6931" s="22"/>
      <c r="Q6931" s="22"/>
      <c r="T6931" s="22"/>
      <c r="W6931" s="22"/>
      <c r="Z6931" s="22"/>
      <c r="AC6931" s="22"/>
      <c r="AF6931" s="22"/>
      <c r="AI6931" s="22"/>
      <c r="AL6931" s="22"/>
      <c r="AO6931" s="22"/>
      <c r="AR6931" s="22"/>
      <c r="AU6931" s="22"/>
      <c r="AX6931" s="22"/>
      <c r="BA6931" s="22"/>
      <c r="BD6931" s="22"/>
    </row>
    <row r="6932" spans="2:56" x14ac:dyDescent="0.3">
      <c r="B6932" s="22"/>
      <c r="C6932" s="55"/>
      <c r="D6932" s="44"/>
      <c r="G6932" s="22"/>
      <c r="H6932" s="44"/>
      <c r="I6932" s="67"/>
      <c r="J6932" s="67"/>
      <c r="K6932" s="4"/>
      <c r="N6932" s="22"/>
      <c r="Q6932" s="22"/>
      <c r="T6932" s="22"/>
      <c r="W6932" s="22"/>
      <c r="Z6932" s="22"/>
      <c r="AC6932" s="22"/>
      <c r="AF6932" s="22"/>
      <c r="AI6932" s="22"/>
      <c r="AL6932" s="22"/>
      <c r="AO6932" s="22"/>
      <c r="AR6932" s="22"/>
      <c r="AU6932" s="22"/>
      <c r="AX6932" s="22"/>
      <c r="BA6932" s="22"/>
      <c r="BD6932" s="22"/>
    </row>
    <row r="6933" spans="2:56" x14ac:dyDescent="0.3">
      <c r="B6933" s="22"/>
      <c r="C6933" s="55"/>
      <c r="D6933" s="44"/>
      <c r="G6933" s="22"/>
      <c r="H6933" s="44"/>
      <c r="I6933" s="67"/>
      <c r="J6933" s="67"/>
      <c r="K6933" s="4"/>
      <c r="N6933" s="22"/>
      <c r="Q6933" s="22"/>
      <c r="T6933" s="22"/>
      <c r="W6933" s="22"/>
      <c r="Z6933" s="22"/>
      <c r="AC6933" s="22"/>
      <c r="AF6933" s="22"/>
      <c r="AI6933" s="22"/>
      <c r="AL6933" s="22"/>
      <c r="AO6933" s="22"/>
      <c r="AR6933" s="22"/>
      <c r="AU6933" s="22"/>
      <c r="AX6933" s="22"/>
      <c r="BA6933" s="22"/>
      <c r="BD6933" s="22"/>
    </row>
    <row r="6934" spans="2:56" x14ac:dyDescent="0.3">
      <c r="B6934" s="22"/>
      <c r="C6934" s="55"/>
      <c r="D6934" s="44"/>
      <c r="G6934" s="22"/>
      <c r="H6934" s="44"/>
      <c r="I6934" s="67"/>
      <c r="J6934" s="67"/>
      <c r="K6934" s="4"/>
      <c r="N6934" s="22"/>
      <c r="Q6934" s="22"/>
      <c r="T6934" s="22"/>
      <c r="W6934" s="22"/>
      <c r="Z6934" s="22"/>
      <c r="AC6934" s="22"/>
      <c r="AF6934" s="22"/>
      <c r="AI6934" s="22"/>
      <c r="AL6934" s="22"/>
      <c r="AO6934" s="22"/>
      <c r="AR6934" s="22"/>
      <c r="AU6934" s="22"/>
      <c r="AX6934" s="22"/>
      <c r="BA6934" s="22"/>
      <c r="BD6934" s="22"/>
    </row>
    <row r="6935" spans="2:56" x14ac:dyDescent="0.3">
      <c r="B6935" s="22"/>
      <c r="C6935" s="55"/>
      <c r="D6935" s="44"/>
      <c r="G6935" s="22"/>
      <c r="H6935" s="44"/>
      <c r="I6935" s="67"/>
      <c r="J6935" s="67"/>
      <c r="K6935" s="4"/>
      <c r="N6935" s="22"/>
      <c r="Q6935" s="22"/>
      <c r="T6935" s="22"/>
      <c r="W6935" s="22"/>
      <c r="Z6935" s="22"/>
      <c r="AC6935" s="22"/>
      <c r="AF6935" s="22"/>
      <c r="AI6935" s="22"/>
      <c r="AL6935" s="22"/>
      <c r="AO6935" s="22"/>
      <c r="AR6935" s="22"/>
      <c r="AU6935" s="22"/>
      <c r="AX6935" s="22"/>
      <c r="BA6935" s="22"/>
      <c r="BD6935" s="22"/>
    </row>
    <row r="6936" spans="2:56" x14ac:dyDescent="0.3">
      <c r="B6936" s="22"/>
      <c r="C6936" s="55"/>
      <c r="D6936" s="44"/>
      <c r="G6936" s="22"/>
      <c r="H6936" s="44"/>
      <c r="I6936" s="67"/>
      <c r="J6936" s="67"/>
      <c r="K6936" s="4"/>
      <c r="N6936" s="22"/>
      <c r="Q6936" s="22"/>
      <c r="T6936" s="22"/>
      <c r="W6936" s="22"/>
      <c r="Z6936" s="22"/>
      <c r="AC6936" s="22"/>
      <c r="AF6936" s="22"/>
      <c r="AI6936" s="22"/>
      <c r="AL6936" s="22"/>
      <c r="AO6936" s="22"/>
      <c r="AR6936" s="22"/>
      <c r="AU6936" s="22"/>
      <c r="AX6936" s="22"/>
      <c r="BA6936" s="22"/>
      <c r="BD6936" s="22"/>
    </row>
    <row r="6937" spans="2:56" x14ac:dyDescent="0.3">
      <c r="B6937" s="22"/>
      <c r="C6937" s="55"/>
      <c r="D6937" s="44"/>
      <c r="G6937" s="22"/>
      <c r="H6937" s="44"/>
      <c r="I6937" s="67"/>
      <c r="J6937" s="67"/>
      <c r="K6937" s="4"/>
      <c r="N6937" s="22"/>
      <c r="Q6937" s="22"/>
      <c r="T6937" s="22"/>
      <c r="W6937" s="22"/>
      <c r="Z6937" s="22"/>
      <c r="AC6937" s="22"/>
      <c r="AF6937" s="22"/>
      <c r="AI6937" s="22"/>
      <c r="AL6937" s="22"/>
      <c r="AO6937" s="22"/>
      <c r="AR6937" s="22"/>
      <c r="AU6937" s="22"/>
      <c r="AX6937" s="22"/>
      <c r="BA6937" s="22"/>
      <c r="BD6937" s="22"/>
    </row>
    <row r="6938" spans="2:56" x14ac:dyDescent="0.3">
      <c r="B6938" s="22"/>
      <c r="C6938" s="55"/>
      <c r="D6938" s="44"/>
      <c r="G6938" s="22"/>
      <c r="H6938" s="44"/>
      <c r="I6938" s="67"/>
      <c r="J6938" s="67"/>
      <c r="K6938" s="4"/>
      <c r="N6938" s="22"/>
      <c r="Q6938" s="22"/>
      <c r="T6938" s="22"/>
      <c r="W6938" s="22"/>
      <c r="Z6938" s="22"/>
      <c r="AC6938" s="22"/>
      <c r="AF6938" s="22"/>
      <c r="AI6938" s="22"/>
      <c r="AL6938" s="22"/>
      <c r="AO6938" s="22"/>
      <c r="AR6938" s="22"/>
      <c r="AU6938" s="22"/>
      <c r="AX6938" s="22"/>
      <c r="BA6938" s="22"/>
      <c r="BD6938" s="22"/>
    </row>
    <row r="6939" spans="2:56" x14ac:dyDescent="0.3">
      <c r="B6939" s="22"/>
      <c r="C6939" s="55"/>
      <c r="D6939" s="44"/>
      <c r="G6939" s="22"/>
      <c r="H6939" s="44"/>
      <c r="I6939" s="67"/>
      <c r="J6939" s="67"/>
      <c r="K6939" s="4"/>
      <c r="N6939" s="22"/>
      <c r="Q6939" s="22"/>
      <c r="T6939" s="22"/>
      <c r="W6939" s="22"/>
      <c r="Z6939" s="22"/>
      <c r="AC6939" s="22"/>
      <c r="AF6939" s="22"/>
      <c r="AI6939" s="22"/>
      <c r="AL6939" s="22"/>
      <c r="AO6939" s="22"/>
      <c r="AR6939" s="22"/>
      <c r="AU6939" s="22"/>
      <c r="AX6939" s="22"/>
      <c r="BA6939" s="22"/>
      <c r="BD6939" s="22"/>
    </row>
    <row r="6940" spans="2:56" x14ac:dyDescent="0.3">
      <c r="B6940" s="22"/>
      <c r="C6940" s="55"/>
      <c r="D6940" s="44"/>
      <c r="G6940" s="22"/>
      <c r="H6940" s="44"/>
      <c r="I6940" s="67"/>
      <c r="J6940" s="67"/>
      <c r="K6940" s="4"/>
      <c r="N6940" s="22"/>
      <c r="Q6940" s="22"/>
      <c r="T6940" s="22"/>
      <c r="W6940" s="22"/>
      <c r="Z6940" s="22"/>
      <c r="AC6940" s="22"/>
      <c r="AF6940" s="22"/>
      <c r="AI6940" s="22"/>
      <c r="AL6940" s="22"/>
      <c r="AO6940" s="22"/>
      <c r="AR6940" s="22"/>
      <c r="AU6940" s="22"/>
      <c r="AX6940" s="22"/>
      <c r="BA6940" s="22"/>
      <c r="BD6940" s="22"/>
    </row>
    <row r="6941" spans="2:56" x14ac:dyDescent="0.3">
      <c r="B6941" s="22"/>
      <c r="C6941" s="55"/>
      <c r="D6941" s="44"/>
      <c r="G6941" s="22"/>
      <c r="H6941" s="44"/>
      <c r="I6941" s="67"/>
      <c r="J6941" s="67"/>
      <c r="K6941" s="4"/>
      <c r="N6941" s="22"/>
      <c r="Q6941" s="22"/>
      <c r="T6941" s="22"/>
      <c r="W6941" s="22"/>
      <c r="Z6941" s="22"/>
      <c r="AC6941" s="22"/>
      <c r="AF6941" s="22"/>
      <c r="AI6941" s="22"/>
      <c r="AL6941" s="22"/>
      <c r="AO6941" s="22"/>
      <c r="AR6941" s="22"/>
      <c r="AU6941" s="22"/>
      <c r="AX6941" s="22"/>
      <c r="BA6941" s="22"/>
      <c r="BD6941" s="22"/>
    </row>
    <row r="6942" spans="2:56" x14ac:dyDescent="0.3">
      <c r="B6942" s="22"/>
      <c r="C6942" s="55"/>
      <c r="D6942" s="44"/>
      <c r="G6942" s="22"/>
      <c r="H6942" s="44"/>
      <c r="I6942" s="67"/>
      <c r="J6942" s="67"/>
      <c r="K6942" s="4"/>
      <c r="N6942" s="22"/>
      <c r="Q6942" s="22"/>
      <c r="T6942" s="22"/>
      <c r="W6942" s="22"/>
      <c r="Z6942" s="22"/>
      <c r="AC6942" s="22"/>
      <c r="AF6942" s="22"/>
      <c r="AI6942" s="22"/>
      <c r="AL6942" s="22"/>
      <c r="AO6942" s="22"/>
      <c r="AR6942" s="22"/>
      <c r="AU6942" s="22"/>
      <c r="AX6942" s="22"/>
      <c r="BA6942" s="22"/>
      <c r="BD6942" s="22"/>
    </row>
    <row r="6943" spans="2:56" x14ac:dyDescent="0.3">
      <c r="B6943" s="22"/>
      <c r="C6943" s="55"/>
      <c r="D6943" s="44"/>
      <c r="G6943" s="22"/>
      <c r="H6943" s="44"/>
      <c r="I6943" s="67"/>
      <c r="J6943" s="67"/>
      <c r="K6943" s="4"/>
      <c r="N6943" s="22"/>
      <c r="Q6943" s="22"/>
      <c r="T6943" s="22"/>
      <c r="W6943" s="22"/>
      <c r="Z6943" s="22"/>
      <c r="AC6943" s="22"/>
      <c r="AF6943" s="22"/>
      <c r="AI6943" s="22"/>
      <c r="AL6943" s="22"/>
      <c r="AO6943" s="22"/>
      <c r="AR6943" s="22"/>
      <c r="AU6943" s="22"/>
      <c r="AX6943" s="22"/>
      <c r="BA6943" s="22"/>
      <c r="BD6943" s="22"/>
    </row>
    <row r="6944" spans="2:56" x14ac:dyDescent="0.3">
      <c r="B6944" s="22"/>
      <c r="C6944" s="55"/>
      <c r="D6944" s="44"/>
      <c r="G6944" s="22"/>
      <c r="H6944" s="44"/>
      <c r="I6944" s="67"/>
      <c r="J6944" s="67"/>
      <c r="K6944" s="4"/>
      <c r="N6944" s="22"/>
      <c r="Q6944" s="22"/>
      <c r="T6944" s="22"/>
      <c r="W6944" s="22"/>
      <c r="Z6944" s="22"/>
      <c r="AC6944" s="22"/>
      <c r="AF6944" s="22"/>
      <c r="AI6944" s="22"/>
      <c r="AL6944" s="22"/>
      <c r="AO6944" s="22"/>
      <c r="AR6944" s="22"/>
      <c r="AU6944" s="22"/>
      <c r="AX6944" s="22"/>
      <c r="BA6944" s="22"/>
      <c r="BD6944" s="22"/>
    </row>
    <row r="6945" spans="2:56" x14ac:dyDescent="0.3">
      <c r="B6945" s="22"/>
      <c r="C6945" s="55"/>
      <c r="D6945" s="44"/>
      <c r="G6945" s="22"/>
      <c r="H6945" s="44"/>
      <c r="I6945" s="67"/>
      <c r="J6945" s="67"/>
      <c r="K6945" s="4"/>
      <c r="N6945" s="22"/>
      <c r="Q6945" s="22"/>
      <c r="T6945" s="22"/>
      <c r="W6945" s="22"/>
      <c r="Z6945" s="22"/>
      <c r="AC6945" s="22"/>
      <c r="AF6945" s="22"/>
      <c r="AI6945" s="22"/>
      <c r="AL6945" s="22"/>
      <c r="AO6945" s="22"/>
      <c r="AR6945" s="22"/>
      <c r="AU6945" s="22"/>
      <c r="AX6945" s="22"/>
      <c r="BA6945" s="22"/>
      <c r="BD6945" s="22"/>
    </row>
    <row r="6946" spans="2:56" x14ac:dyDescent="0.3">
      <c r="B6946" s="22"/>
      <c r="C6946" s="55"/>
      <c r="D6946" s="44"/>
      <c r="G6946" s="22"/>
      <c r="H6946" s="44"/>
      <c r="I6946" s="67"/>
      <c r="J6946" s="67"/>
      <c r="K6946" s="4"/>
      <c r="N6946" s="22"/>
      <c r="Q6946" s="22"/>
      <c r="T6946" s="22"/>
      <c r="W6946" s="22"/>
      <c r="Z6946" s="22"/>
      <c r="AC6946" s="22"/>
      <c r="AF6946" s="22"/>
      <c r="AI6946" s="22"/>
      <c r="AL6946" s="22"/>
      <c r="AO6946" s="22"/>
      <c r="AR6946" s="22"/>
      <c r="AU6946" s="22"/>
      <c r="AX6946" s="22"/>
      <c r="BA6946" s="22"/>
      <c r="BD6946" s="22"/>
    </row>
    <row r="6947" spans="2:56" x14ac:dyDescent="0.3">
      <c r="B6947" s="22"/>
      <c r="C6947" s="55"/>
      <c r="D6947" s="44"/>
      <c r="G6947" s="22"/>
      <c r="H6947" s="44"/>
      <c r="I6947" s="67"/>
      <c r="J6947" s="67"/>
      <c r="K6947" s="4"/>
      <c r="N6947" s="22"/>
      <c r="Q6947" s="22"/>
      <c r="T6947" s="22"/>
      <c r="W6947" s="22"/>
      <c r="Z6947" s="22"/>
      <c r="AC6947" s="22"/>
      <c r="AF6947" s="22"/>
      <c r="AI6947" s="22"/>
      <c r="AL6947" s="22"/>
      <c r="AO6947" s="22"/>
      <c r="AR6947" s="22"/>
      <c r="AU6947" s="22"/>
      <c r="AX6947" s="22"/>
      <c r="BA6947" s="22"/>
      <c r="BD6947" s="22"/>
    </row>
    <row r="6948" spans="2:56" x14ac:dyDescent="0.3">
      <c r="B6948" s="22"/>
      <c r="C6948" s="55"/>
      <c r="D6948" s="44"/>
      <c r="G6948" s="22"/>
      <c r="H6948" s="44"/>
      <c r="I6948" s="67"/>
      <c r="J6948" s="67"/>
      <c r="K6948" s="4"/>
      <c r="N6948" s="22"/>
      <c r="Q6948" s="22"/>
      <c r="T6948" s="22"/>
      <c r="W6948" s="22"/>
      <c r="Z6948" s="22"/>
      <c r="AC6948" s="22"/>
      <c r="AF6948" s="22"/>
      <c r="AI6948" s="22"/>
      <c r="AL6948" s="22"/>
      <c r="AO6948" s="22"/>
      <c r="AR6948" s="22"/>
      <c r="AU6948" s="22"/>
      <c r="AX6948" s="22"/>
      <c r="BA6948" s="22"/>
      <c r="BD6948" s="22"/>
    </row>
    <row r="6949" spans="2:56" x14ac:dyDescent="0.3">
      <c r="B6949" s="22"/>
      <c r="C6949" s="55"/>
      <c r="D6949" s="44"/>
      <c r="G6949" s="22"/>
      <c r="H6949" s="44"/>
      <c r="I6949" s="67"/>
      <c r="J6949" s="67"/>
      <c r="K6949" s="4"/>
      <c r="N6949" s="22"/>
      <c r="Q6949" s="22"/>
      <c r="T6949" s="22"/>
      <c r="W6949" s="22"/>
      <c r="Z6949" s="22"/>
      <c r="AC6949" s="22"/>
      <c r="AF6949" s="22"/>
      <c r="AI6949" s="22"/>
      <c r="AL6949" s="22"/>
      <c r="AO6949" s="22"/>
      <c r="AR6949" s="22"/>
      <c r="AU6949" s="22"/>
      <c r="AX6949" s="22"/>
      <c r="BA6949" s="22"/>
      <c r="BD6949" s="22"/>
    </row>
    <row r="6950" spans="2:56" x14ac:dyDescent="0.3">
      <c r="B6950" s="22"/>
      <c r="C6950" s="55"/>
      <c r="D6950" s="44"/>
      <c r="G6950" s="22"/>
      <c r="H6950" s="44"/>
      <c r="I6950" s="67"/>
      <c r="J6950" s="67"/>
      <c r="K6950" s="4"/>
      <c r="N6950" s="22"/>
      <c r="Q6950" s="22"/>
      <c r="T6950" s="22"/>
      <c r="W6950" s="22"/>
      <c r="Z6950" s="22"/>
      <c r="AC6950" s="22"/>
      <c r="AF6950" s="22"/>
      <c r="AI6950" s="22"/>
      <c r="AL6950" s="22"/>
      <c r="AO6950" s="22"/>
      <c r="AR6950" s="22"/>
      <c r="AU6950" s="22"/>
      <c r="AX6950" s="22"/>
      <c r="BA6950" s="22"/>
      <c r="BD6950" s="22"/>
    </row>
    <row r="6951" spans="2:56" x14ac:dyDescent="0.3">
      <c r="B6951" s="22"/>
      <c r="C6951" s="55"/>
      <c r="D6951" s="44"/>
      <c r="G6951" s="22"/>
      <c r="H6951" s="44"/>
      <c r="I6951" s="67"/>
      <c r="J6951" s="67"/>
      <c r="K6951" s="4"/>
      <c r="N6951" s="22"/>
      <c r="Q6951" s="22"/>
      <c r="T6951" s="22"/>
      <c r="W6951" s="22"/>
      <c r="Z6951" s="22"/>
      <c r="AC6951" s="22"/>
      <c r="AF6951" s="22"/>
      <c r="AI6951" s="22"/>
      <c r="AL6951" s="22"/>
      <c r="AO6951" s="22"/>
      <c r="AR6951" s="22"/>
      <c r="AU6951" s="22"/>
      <c r="AX6951" s="22"/>
      <c r="BA6951" s="22"/>
      <c r="BD6951" s="22"/>
    </row>
    <row r="6952" spans="2:56" x14ac:dyDescent="0.3">
      <c r="B6952" s="22"/>
      <c r="C6952" s="55"/>
      <c r="D6952" s="44"/>
      <c r="G6952" s="22"/>
      <c r="H6952" s="44"/>
      <c r="I6952" s="67"/>
      <c r="J6952" s="67"/>
      <c r="K6952" s="4"/>
      <c r="N6952" s="22"/>
      <c r="Q6952" s="22"/>
      <c r="T6952" s="22"/>
      <c r="W6952" s="22"/>
      <c r="Z6952" s="22"/>
      <c r="AC6952" s="22"/>
      <c r="AF6952" s="22"/>
      <c r="AI6952" s="22"/>
      <c r="AL6952" s="22"/>
      <c r="AO6952" s="22"/>
      <c r="AR6952" s="22"/>
      <c r="AU6952" s="22"/>
      <c r="AX6952" s="22"/>
      <c r="BA6952" s="22"/>
      <c r="BD6952" s="22"/>
    </row>
    <row r="6953" spans="2:56" x14ac:dyDescent="0.3">
      <c r="B6953" s="22"/>
      <c r="C6953" s="55"/>
      <c r="D6953" s="44"/>
      <c r="G6953" s="22"/>
      <c r="H6953" s="44"/>
      <c r="I6953" s="67"/>
      <c r="J6953" s="67"/>
      <c r="K6953" s="4"/>
      <c r="N6953" s="22"/>
      <c r="Q6953" s="22"/>
      <c r="T6953" s="22"/>
      <c r="W6953" s="22"/>
      <c r="Z6953" s="22"/>
      <c r="AC6953" s="22"/>
      <c r="AF6953" s="22"/>
      <c r="AI6953" s="22"/>
      <c r="AL6953" s="22"/>
      <c r="AO6953" s="22"/>
      <c r="AR6953" s="22"/>
      <c r="AU6953" s="22"/>
      <c r="AX6953" s="22"/>
      <c r="BA6953" s="22"/>
      <c r="BD6953" s="22"/>
    </row>
    <row r="6954" spans="2:56" x14ac:dyDescent="0.3">
      <c r="B6954" s="22"/>
      <c r="C6954" s="55"/>
      <c r="D6954" s="44"/>
      <c r="G6954" s="22"/>
      <c r="H6954" s="44"/>
      <c r="I6954" s="67"/>
      <c r="J6954" s="67"/>
      <c r="K6954" s="4"/>
      <c r="N6954" s="22"/>
      <c r="Q6954" s="22"/>
      <c r="T6954" s="22"/>
      <c r="W6954" s="22"/>
      <c r="Z6954" s="22"/>
      <c r="AC6954" s="22"/>
      <c r="AF6954" s="22"/>
      <c r="AI6954" s="22"/>
      <c r="AL6954" s="22"/>
      <c r="AO6954" s="22"/>
      <c r="AR6954" s="22"/>
      <c r="AU6954" s="22"/>
      <c r="AX6954" s="22"/>
      <c r="BA6954" s="22"/>
      <c r="BD6954" s="22"/>
    </row>
    <row r="6955" spans="2:56" x14ac:dyDescent="0.3">
      <c r="B6955" s="22"/>
      <c r="C6955" s="55"/>
      <c r="D6955" s="44"/>
      <c r="G6955" s="22"/>
      <c r="H6955" s="44"/>
      <c r="I6955" s="67"/>
      <c r="J6955" s="67"/>
      <c r="K6955" s="4"/>
      <c r="N6955" s="22"/>
      <c r="Q6955" s="22"/>
      <c r="T6955" s="22"/>
      <c r="W6955" s="22"/>
      <c r="Z6955" s="22"/>
      <c r="AC6955" s="22"/>
      <c r="AF6955" s="22"/>
      <c r="AI6955" s="22"/>
      <c r="AL6955" s="22"/>
      <c r="AO6955" s="22"/>
      <c r="AR6955" s="22"/>
      <c r="AU6955" s="22"/>
      <c r="AX6955" s="22"/>
      <c r="BA6955" s="22"/>
      <c r="BD6955" s="22"/>
    </row>
    <row r="6956" spans="2:56" x14ac:dyDescent="0.3">
      <c r="B6956" s="22"/>
      <c r="C6956" s="55"/>
      <c r="D6956" s="44"/>
      <c r="G6956" s="22"/>
      <c r="H6956" s="44"/>
      <c r="I6956" s="67"/>
      <c r="J6956" s="67"/>
      <c r="K6956" s="4"/>
      <c r="N6956" s="22"/>
      <c r="Q6956" s="22"/>
      <c r="T6956" s="22"/>
      <c r="W6956" s="22"/>
      <c r="Z6956" s="22"/>
      <c r="AC6956" s="22"/>
      <c r="AF6956" s="22"/>
      <c r="AI6956" s="22"/>
      <c r="AL6956" s="22"/>
      <c r="AO6956" s="22"/>
      <c r="AR6956" s="22"/>
      <c r="AU6956" s="22"/>
      <c r="AX6956" s="22"/>
      <c r="BA6956" s="22"/>
      <c r="BD6956" s="22"/>
    </row>
    <row r="6957" spans="2:56" x14ac:dyDescent="0.3">
      <c r="B6957" s="22"/>
      <c r="C6957" s="55"/>
      <c r="D6957" s="44"/>
      <c r="G6957" s="22"/>
      <c r="H6957" s="44"/>
      <c r="I6957" s="67"/>
      <c r="J6957" s="67"/>
      <c r="K6957" s="4"/>
      <c r="N6957" s="22"/>
      <c r="Q6957" s="22"/>
      <c r="T6957" s="22"/>
      <c r="W6957" s="22"/>
      <c r="Z6957" s="22"/>
      <c r="AC6957" s="22"/>
      <c r="AF6957" s="22"/>
      <c r="AI6957" s="22"/>
      <c r="AL6957" s="22"/>
      <c r="AO6957" s="22"/>
      <c r="AR6957" s="22"/>
      <c r="AU6957" s="22"/>
      <c r="AX6957" s="22"/>
      <c r="BA6957" s="22"/>
      <c r="BD6957" s="22"/>
    </row>
    <row r="6958" spans="2:56" x14ac:dyDescent="0.3">
      <c r="B6958" s="22"/>
      <c r="C6958" s="55"/>
      <c r="D6958" s="44"/>
      <c r="G6958" s="22"/>
      <c r="H6958" s="44"/>
      <c r="I6958" s="67"/>
      <c r="J6958" s="67"/>
      <c r="K6958" s="4"/>
      <c r="N6958" s="22"/>
      <c r="Q6958" s="22"/>
      <c r="T6958" s="22"/>
      <c r="W6958" s="22"/>
      <c r="Z6958" s="22"/>
      <c r="AC6958" s="22"/>
      <c r="AF6958" s="22"/>
      <c r="AI6958" s="22"/>
      <c r="AL6958" s="22"/>
      <c r="AO6958" s="22"/>
      <c r="AR6958" s="22"/>
      <c r="AU6958" s="22"/>
      <c r="AX6958" s="22"/>
      <c r="BA6958" s="22"/>
      <c r="BD6958" s="22"/>
    </row>
    <row r="6959" spans="2:56" x14ac:dyDescent="0.3">
      <c r="B6959" s="22"/>
      <c r="C6959" s="55"/>
      <c r="D6959" s="44"/>
      <c r="G6959" s="22"/>
      <c r="H6959" s="44"/>
      <c r="I6959" s="67"/>
      <c r="J6959" s="67"/>
      <c r="K6959" s="4"/>
      <c r="N6959" s="22"/>
      <c r="Q6959" s="22"/>
      <c r="T6959" s="22"/>
      <c r="W6959" s="22"/>
      <c r="Z6959" s="22"/>
      <c r="AC6959" s="22"/>
      <c r="AF6959" s="22"/>
      <c r="AI6959" s="22"/>
      <c r="AL6959" s="22"/>
      <c r="AO6959" s="22"/>
      <c r="AR6959" s="22"/>
      <c r="AU6959" s="22"/>
      <c r="AX6959" s="22"/>
      <c r="BA6959" s="22"/>
      <c r="BD6959" s="22"/>
    </row>
    <row r="6960" spans="2:56" x14ac:dyDescent="0.3">
      <c r="B6960" s="22"/>
      <c r="C6960" s="55"/>
      <c r="D6960" s="44"/>
      <c r="G6960" s="22"/>
      <c r="H6960" s="44"/>
      <c r="I6960" s="67"/>
      <c r="J6960" s="67"/>
      <c r="K6960" s="4"/>
      <c r="N6960" s="22"/>
      <c r="Q6960" s="22"/>
      <c r="T6960" s="22"/>
      <c r="W6960" s="22"/>
      <c r="Z6960" s="22"/>
      <c r="AC6960" s="22"/>
      <c r="AF6960" s="22"/>
      <c r="AI6960" s="22"/>
      <c r="AL6960" s="22"/>
      <c r="AO6960" s="22"/>
      <c r="AR6960" s="22"/>
      <c r="AU6960" s="22"/>
      <c r="AX6960" s="22"/>
      <c r="BA6960" s="22"/>
      <c r="BD6960" s="22"/>
    </row>
    <row r="6961" spans="2:56" x14ac:dyDescent="0.3">
      <c r="B6961" s="22"/>
      <c r="C6961" s="55"/>
      <c r="D6961" s="44"/>
      <c r="G6961" s="22"/>
      <c r="H6961" s="44"/>
      <c r="I6961" s="67"/>
      <c r="J6961" s="67"/>
      <c r="K6961" s="4"/>
      <c r="N6961" s="22"/>
      <c r="Q6961" s="22"/>
      <c r="T6961" s="22"/>
      <c r="W6961" s="22"/>
      <c r="Z6961" s="22"/>
      <c r="AC6961" s="22"/>
      <c r="AF6961" s="22"/>
      <c r="AI6961" s="22"/>
      <c r="AL6961" s="22"/>
      <c r="AO6961" s="22"/>
      <c r="AR6961" s="22"/>
      <c r="AU6961" s="22"/>
      <c r="AX6961" s="22"/>
      <c r="BA6961" s="22"/>
      <c r="BD6961" s="22"/>
    </row>
    <row r="6962" spans="2:56" x14ac:dyDescent="0.3">
      <c r="B6962" s="22"/>
      <c r="C6962" s="55"/>
      <c r="D6962" s="44"/>
      <c r="G6962" s="22"/>
      <c r="H6962" s="44"/>
      <c r="I6962" s="67"/>
      <c r="J6962" s="67"/>
      <c r="K6962" s="4"/>
      <c r="N6962" s="22"/>
      <c r="Q6962" s="22"/>
      <c r="T6962" s="22"/>
      <c r="W6962" s="22"/>
      <c r="Z6962" s="22"/>
      <c r="AC6962" s="22"/>
      <c r="AF6962" s="22"/>
      <c r="AI6962" s="22"/>
      <c r="AL6962" s="22"/>
      <c r="AO6962" s="22"/>
      <c r="AR6962" s="22"/>
      <c r="AU6962" s="22"/>
      <c r="AX6962" s="22"/>
      <c r="BA6962" s="22"/>
      <c r="BD6962" s="22"/>
    </row>
    <row r="6963" spans="2:56" x14ac:dyDescent="0.3">
      <c r="B6963" s="22"/>
      <c r="C6963" s="55"/>
      <c r="D6963" s="44"/>
      <c r="G6963" s="22"/>
      <c r="H6963" s="44"/>
      <c r="I6963" s="67"/>
      <c r="J6963" s="67"/>
      <c r="K6963" s="4"/>
      <c r="N6963" s="22"/>
      <c r="Q6963" s="22"/>
      <c r="T6963" s="22"/>
      <c r="W6963" s="22"/>
      <c r="Z6963" s="22"/>
      <c r="AC6963" s="22"/>
      <c r="AF6963" s="22"/>
      <c r="AI6963" s="22"/>
      <c r="AL6963" s="22"/>
      <c r="AO6963" s="22"/>
      <c r="AR6963" s="22"/>
      <c r="AU6963" s="22"/>
      <c r="AX6963" s="22"/>
      <c r="BA6963" s="22"/>
      <c r="BD6963" s="22"/>
    </row>
    <row r="6964" spans="2:56" x14ac:dyDescent="0.3">
      <c r="B6964" s="22"/>
      <c r="C6964" s="55"/>
      <c r="D6964" s="44"/>
      <c r="G6964" s="22"/>
      <c r="H6964" s="44"/>
      <c r="I6964" s="67"/>
      <c r="J6964" s="67"/>
      <c r="K6964" s="4"/>
      <c r="N6964" s="22"/>
      <c r="Q6964" s="22"/>
      <c r="T6964" s="22"/>
      <c r="W6964" s="22"/>
      <c r="Z6964" s="22"/>
      <c r="AC6964" s="22"/>
      <c r="AF6964" s="22"/>
      <c r="AI6964" s="22"/>
      <c r="AL6964" s="22"/>
      <c r="AO6964" s="22"/>
      <c r="AR6964" s="22"/>
      <c r="AU6964" s="22"/>
      <c r="AX6964" s="22"/>
      <c r="BA6964" s="22"/>
      <c r="BD6964" s="22"/>
    </row>
    <row r="6965" spans="2:56" x14ac:dyDescent="0.3">
      <c r="B6965" s="22"/>
      <c r="C6965" s="55"/>
      <c r="D6965" s="44"/>
      <c r="G6965" s="22"/>
      <c r="H6965" s="44"/>
      <c r="I6965" s="67"/>
      <c r="J6965" s="67"/>
      <c r="K6965" s="4"/>
      <c r="N6965" s="22"/>
      <c r="Q6965" s="22"/>
      <c r="T6965" s="22"/>
      <c r="W6965" s="22"/>
      <c r="Z6965" s="22"/>
      <c r="AC6965" s="22"/>
      <c r="AF6965" s="22"/>
      <c r="AI6965" s="22"/>
      <c r="AL6965" s="22"/>
      <c r="AO6965" s="22"/>
      <c r="AR6965" s="22"/>
      <c r="AU6965" s="22"/>
      <c r="AX6965" s="22"/>
      <c r="BA6965" s="22"/>
      <c r="BD6965" s="22"/>
    </row>
    <row r="6966" spans="2:56" x14ac:dyDescent="0.3">
      <c r="B6966" s="22"/>
      <c r="C6966" s="55"/>
      <c r="D6966" s="44"/>
      <c r="G6966" s="22"/>
      <c r="H6966" s="44"/>
      <c r="I6966" s="67"/>
      <c r="J6966" s="67"/>
      <c r="K6966" s="4"/>
      <c r="N6966" s="22"/>
      <c r="Q6966" s="22"/>
      <c r="T6966" s="22"/>
      <c r="W6966" s="22"/>
      <c r="Z6966" s="22"/>
      <c r="AC6966" s="22"/>
      <c r="AF6966" s="22"/>
      <c r="AI6966" s="22"/>
      <c r="AL6966" s="22"/>
      <c r="AO6966" s="22"/>
      <c r="AR6966" s="22"/>
      <c r="AU6966" s="22"/>
      <c r="AX6966" s="22"/>
      <c r="BA6966" s="22"/>
      <c r="BD6966" s="22"/>
    </row>
    <row r="6967" spans="2:56" x14ac:dyDescent="0.3">
      <c r="B6967" s="22"/>
      <c r="C6967" s="55"/>
      <c r="D6967" s="44"/>
      <c r="G6967" s="22"/>
      <c r="H6967" s="44"/>
      <c r="I6967" s="67"/>
      <c r="J6967" s="67"/>
      <c r="K6967" s="4"/>
      <c r="N6967" s="22"/>
      <c r="Q6967" s="22"/>
      <c r="T6967" s="22"/>
      <c r="W6967" s="22"/>
      <c r="Z6967" s="22"/>
      <c r="AC6967" s="22"/>
      <c r="AF6967" s="22"/>
      <c r="AI6967" s="22"/>
      <c r="AL6967" s="22"/>
      <c r="AO6967" s="22"/>
      <c r="AR6967" s="22"/>
      <c r="AU6967" s="22"/>
      <c r="AX6967" s="22"/>
      <c r="BA6967" s="22"/>
      <c r="BD6967" s="22"/>
    </row>
    <row r="6968" spans="2:56" x14ac:dyDescent="0.3">
      <c r="B6968" s="22"/>
      <c r="C6968" s="55"/>
      <c r="D6968" s="44"/>
      <c r="G6968" s="22"/>
      <c r="H6968" s="44"/>
      <c r="I6968" s="67"/>
      <c r="J6968" s="67"/>
      <c r="K6968" s="4"/>
      <c r="N6968" s="22"/>
      <c r="Q6968" s="22"/>
      <c r="T6968" s="22"/>
      <c r="W6968" s="22"/>
      <c r="Z6968" s="22"/>
      <c r="AC6968" s="22"/>
      <c r="AF6968" s="22"/>
      <c r="AI6968" s="22"/>
      <c r="AL6968" s="22"/>
      <c r="AO6968" s="22"/>
      <c r="AR6968" s="22"/>
      <c r="AU6968" s="22"/>
      <c r="AX6968" s="22"/>
      <c r="BA6968" s="22"/>
      <c r="BD6968" s="22"/>
    </row>
    <row r="6969" spans="2:56" x14ac:dyDescent="0.3">
      <c r="B6969" s="22"/>
      <c r="C6969" s="55"/>
      <c r="D6969" s="44"/>
      <c r="G6969" s="22"/>
      <c r="H6969" s="44"/>
      <c r="I6969" s="67"/>
      <c r="J6969" s="67"/>
      <c r="K6969" s="4"/>
      <c r="N6969" s="22"/>
      <c r="Q6969" s="22"/>
      <c r="T6969" s="22"/>
      <c r="W6969" s="22"/>
      <c r="Z6969" s="22"/>
      <c r="AC6969" s="22"/>
      <c r="AF6969" s="22"/>
      <c r="AI6969" s="22"/>
      <c r="AL6969" s="22"/>
      <c r="AO6969" s="22"/>
      <c r="AR6969" s="22"/>
      <c r="AU6969" s="22"/>
      <c r="AX6969" s="22"/>
      <c r="BA6969" s="22"/>
      <c r="BD6969" s="22"/>
    </row>
    <row r="6970" spans="2:56" x14ac:dyDescent="0.3">
      <c r="B6970" s="22"/>
      <c r="C6970" s="55"/>
      <c r="D6970" s="44"/>
      <c r="G6970" s="22"/>
      <c r="H6970" s="44"/>
      <c r="I6970" s="67"/>
      <c r="J6970" s="67"/>
      <c r="K6970" s="4"/>
      <c r="N6970" s="22"/>
      <c r="Q6970" s="22"/>
      <c r="T6970" s="22"/>
      <c r="W6970" s="22"/>
      <c r="Z6970" s="22"/>
      <c r="AC6970" s="22"/>
      <c r="AF6970" s="22"/>
      <c r="AI6970" s="22"/>
      <c r="AL6970" s="22"/>
      <c r="AO6970" s="22"/>
      <c r="AR6970" s="22"/>
      <c r="AU6970" s="22"/>
      <c r="AX6970" s="22"/>
      <c r="BA6970" s="22"/>
      <c r="BD6970" s="22"/>
    </row>
    <row r="6971" spans="2:56" x14ac:dyDescent="0.3">
      <c r="B6971" s="22"/>
      <c r="C6971" s="55"/>
      <c r="D6971" s="44"/>
      <c r="G6971" s="22"/>
      <c r="H6971" s="44"/>
      <c r="I6971" s="67"/>
      <c r="J6971" s="67"/>
      <c r="K6971" s="4"/>
      <c r="N6971" s="22"/>
      <c r="Q6971" s="22"/>
      <c r="T6971" s="22"/>
      <c r="W6971" s="22"/>
      <c r="Z6971" s="22"/>
      <c r="AC6971" s="22"/>
      <c r="AF6971" s="22"/>
      <c r="AI6971" s="22"/>
      <c r="AL6971" s="22"/>
      <c r="AO6971" s="22"/>
      <c r="AR6971" s="22"/>
      <c r="AU6971" s="22"/>
      <c r="AX6971" s="22"/>
      <c r="BA6971" s="22"/>
      <c r="BD6971" s="22"/>
    </row>
    <row r="6972" spans="2:56" x14ac:dyDescent="0.3">
      <c r="B6972" s="22"/>
      <c r="C6972" s="55"/>
      <c r="D6972" s="44"/>
      <c r="G6972" s="22"/>
      <c r="H6972" s="44"/>
      <c r="I6972" s="67"/>
      <c r="J6972" s="67"/>
      <c r="K6972" s="4"/>
      <c r="N6972" s="22"/>
      <c r="Q6972" s="22"/>
      <c r="T6972" s="22"/>
      <c r="W6972" s="22"/>
      <c r="Z6972" s="22"/>
      <c r="AC6972" s="22"/>
      <c r="AF6972" s="22"/>
      <c r="AI6972" s="22"/>
      <c r="AL6972" s="22"/>
      <c r="AO6972" s="22"/>
      <c r="AR6972" s="22"/>
      <c r="AU6972" s="22"/>
      <c r="AX6972" s="22"/>
      <c r="BA6972" s="22"/>
      <c r="BD6972" s="22"/>
    </row>
    <row r="6973" spans="2:56" x14ac:dyDescent="0.3">
      <c r="B6973" s="22"/>
      <c r="C6973" s="55"/>
      <c r="D6973" s="44"/>
      <c r="G6973" s="22"/>
      <c r="H6973" s="44"/>
      <c r="I6973" s="67"/>
      <c r="J6973" s="67"/>
      <c r="K6973" s="4"/>
      <c r="N6973" s="22"/>
      <c r="Q6973" s="22"/>
      <c r="T6973" s="22"/>
      <c r="W6973" s="22"/>
      <c r="Z6973" s="22"/>
      <c r="AC6973" s="22"/>
      <c r="AF6973" s="22"/>
      <c r="AI6973" s="22"/>
      <c r="AL6973" s="22"/>
      <c r="AO6973" s="22"/>
      <c r="AR6973" s="22"/>
      <c r="AU6973" s="22"/>
      <c r="AX6973" s="22"/>
      <c r="BA6973" s="22"/>
      <c r="BD6973" s="22"/>
    </row>
    <row r="6974" spans="2:56" x14ac:dyDescent="0.3">
      <c r="B6974" s="22"/>
      <c r="C6974" s="55"/>
      <c r="D6974" s="44"/>
      <c r="G6974" s="22"/>
      <c r="H6974" s="44"/>
      <c r="I6974" s="67"/>
      <c r="J6974" s="67"/>
      <c r="K6974" s="4"/>
      <c r="N6974" s="22"/>
      <c r="Q6974" s="22"/>
      <c r="T6974" s="22"/>
      <c r="W6974" s="22"/>
      <c r="Z6974" s="22"/>
      <c r="AC6974" s="22"/>
      <c r="AF6974" s="22"/>
      <c r="AI6974" s="22"/>
      <c r="AL6974" s="22"/>
      <c r="AO6974" s="22"/>
      <c r="AR6974" s="22"/>
      <c r="AU6974" s="22"/>
      <c r="AX6974" s="22"/>
      <c r="BA6974" s="22"/>
      <c r="BD6974" s="22"/>
    </row>
    <row r="6975" spans="2:56" x14ac:dyDescent="0.3">
      <c r="B6975" s="22"/>
      <c r="C6975" s="55"/>
      <c r="D6975" s="44"/>
      <c r="G6975" s="22"/>
      <c r="H6975" s="44"/>
      <c r="I6975" s="67"/>
      <c r="J6975" s="67"/>
      <c r="K6975" s="4"/>
      <c r="N6975" s="22"/>
      <c r="Q6975" s="22"/>
      <c r="T6975" s="22"/>
      <c r="W6975" s="22"/>
      <c r="Z6975" s="22"/>
      <c r="AC6975" s="22"/>
      <c r="AF6975" s="22"/>
      <c r="AI6975" s="22"/>
      <c r="AL6975" s="22"/>
      <c r="AO6975" s="22"/>
      <c r="AR6975" s="22"/>
      <c r="AU6975" s="22"/>
      <c r="AX6975" s="22"/>
      <c r="BA6975" s="22"/>
      <c r="BD6975" s="22"/>
    </row>
    <row r="6976" spans="2:56" x14ac:dyDescent="0.3">
      <c r="B6976" s="22"/>
      <c r="C6976" s="55"/>
      <c r="D6976" s="44"/>
      <c r="G6976" s="22"/>
      <c r="H6976" s="44"/>
      <c r="I6976" s="67"/>
      <c r="J6976" s="67"/>
      <c r="K6976" s="4"/>
      <c r="N6976" s="22"/>
      <c r="Q6976" s="22"/>
      <c r="T6976" s="22"/>
      <c r="W6976" s="22"/>
      <c r="Z6976" s="22"/>
      <c r="AC6976" s="22"/>
      <c r="AF6976" s="22"/>
      <c r="AI6976" s="22"/>
      <c r="AL6976" s="22"/>
      <c r="AO6976" s="22"/>
      <c r="AR6976" s="22"/>
      <c r="AU6976" s="22"/>
      <c r="AX6976" s="22"/>
      <c r="BA6976" s="22"/>
      <c r="BD6976" s="22"/>
    </row>
    <row r="6977" spans="2:56" x14ac:dyDescent="0.3">
      <c r="B6977" s="22"/>
      <c r="C6977" s="55"/>
      <c r="D6977" s="44"/>
      <c r="G6977" s="22"/>
      <c r="H6977" s="44"/>
      <c r="I6977" s="67"/>
      <c r="J6977" s="67"/>
      <c r="K6977" s="4"/>
      <c r="N6977" s="22"/>
      <c r="Q6977" s="22"/>
      <c r="T6977" s="22"/>
      <c r="W6977" s="22"/>
      <c r="Z6977" s="22"/>
      <c r="AC6977" s="22"/>
      <c r="AF6977" s="22"/>
      <c r="AI6977" s="22"/>
      <c r="AL6977" s="22"/>
      <c r="AO6977" s="22"/>
      <c r="AR6977" s="22"/>
      <c r="AU6977" s="22"/>
      <c r="AX6977" s="22"/>
      <c r="BA6977" s="22"/>
      <c r="BD6977" s="22"/>
    </row>
    <row r="6978" spans="2:56" x14ac:dyDescent="0.3">
      <c r="B6978" s="22"/>
      <c r="C6978" s="55"/>
      <c r="D6978" s="44"/>
      <c r="G6978" s="22"/>
      <c r="H6978" s="44"/>
      <c r="I6978" s="67"/>
      <c r="J6978" s="67"/>
      <c r="K6978" s="4"/>
      <c r="N6978" s="22"/>
      <c r="Q6978" s="22"/>
      <c r="T6978" s="22"/>
      <c r="W6978" s="22"/>
      <c r="Z6978" s="22"/>
      <c r="AC6978" s="22"/>
      <c r="AF6978" s="22"/>
      <c r="AI6978" s="22"/>
      <c r="AL6978" s="22"/>
      <c r="AO6978" s="22"/>
      <c r="AR6978" s="22"/>
      <c r="AU6978" s="22"/>
      <c r="AX6978" s="22"/>
      <c r="BA6978" s="22"/>
      <c r="BD6978" s="22"/>
    </row>
    <row r="6979" spans="2:56" x14ac:dyDescent="0.3">
      <c r="B6979" s="22"/>
      <c r="C6979" s="55"/>
      <c r="D6979" s="44"/>
      <c r="G6979" s="22"/>
      <c r="H6979" s="44"/>
      <c r="I6979" s="67"/>
      <c r="J6979" s="67"/>
      <c r="K6979" s="4"/>
      <c r="N6979" s="22"/>
      <c r="Q6979" s="22"/>
      <c r="T6979" s="22"/>
      <c r="W6979" s="22"/>
      <c r="Z6979" s="22"/>
      <c r="AC6979" s="22"/>
      <c r="AF6979" s="22"/>
      <c r="AI6979" s="22"/>
      <c r="AL6979" s="22"/>
      <c r="AO6979" s="22"/>
      <c r="AR6979" s="22"/>
      <c r="AU6979" s="22"/>
      <c r="AX6979" s="22"/>
      <c r="BA6979" s="22"/>
      <c r="BD6979" s="22"/>
    </row>
    <row r="6980" spans="2:56" x14ac:dyDescent="0.3">
      <c r="B6980" s="22"/>
      <c r="C6980" s="55"/>
      <c r="D6980" s="44"/>
      <c r="G6980" s="22"/>
      <c r="H6980" s="44"/>
      <c r="I6980" s="67"/>
      <c r="J6980" s="67"/>
      <c r="K6980" s="4"/>
      <c r="N6980" s="22"/>
      <c r="Q6980" s="22"/>
      <c r="T6980" s="22"/>
      <c r="W6980" s="22"/>
      <c r="Z6980" s="22"/>
      <c r="AC6980" s="22"/>
      <c r="AF6980" s="22"/>
      <c r="AI6980" s="22"/>
      <c r="AL6980" s="22"/>
      <c r="AO6980" s="22"/>
      <c r="AR6980" s="22"/>
      <c r="AU6980" s="22"/>
      <c r="AX6980" s="22"/>
      <c r="BA6980" s="22"/>
      <c r="BD6980" s="22"/>
    </row>
    <row r="6981" spans="2:56" x14ac:dyDescent="0.3">
      <c r="B6981" s="22"/>
      <c r="C6981" s="55"/>
      <c r="D6981" s="44"/>
      <c r="G6981" s="22"/>
      <c r="H6981" s="44"/>
      <c r="I6981" s="67"/>
      <c r="J6981" s="67"/>
      <c r="K6981" s="4"/>
      <c r="N6981" s="22"/>
      <c r="Q6981" s="22"/>
      <c r="T6981" s="22"/>
      <c r="W6981" s="22"/>
      <c r="Z6981" s="22"/>
      <c r="AC6981" s="22"/>
      <c r="AF6981" s="22"/>
      <c r="AI6981" s="22"/>
      <c r="AL6981" s="22"/>
      <c r="AO6981" s="22"/>
      <c r="AR6981" s="22"/>
      <c r="AU6981" s="22"/>
      <c r="AX6981" s="22"/>
      <c r="BA6981" s="22"/>
      <c r="BD6981" s="22"/>
    </row>
    <row r="6982" spans="2:56" x14ac:dyDescent="0.3">
      <c r="B6982" s="22"/>
      <c r="C6982" s="55"/>
      <c r="D6982" s="44"/>
      <c r="G6982" s="22"/>
      <c r="H6982" s="44"/>
      <c r="I6982" s="67"/>
      <c r="J6982" s="67"/>
      <c r="K6982" s="4"/>
      <c r="N6982" s="22"/>
      <c r="Q6982" s="22"/>
      <c r="T6982" s="22"/>
      <c r="W6982" s="22"/>
      <c r="Z6982" s="22"/>
      <c r="AC6982" s="22"/>
      <c r="AF6982" s="22"/>
      <c r="AI6982" s="22"/>
      <c r="AL6982" s="22"/>
      <c r="AO6982" s="22"/>
      <c r="AR6982" s="22"/>
      <c r="AU6982" s="22"/>
      <c r="AX6982" s="22"/>
      <c r="BA6982" s="22"/>
      <c r="BD6982" s="22"/>
    </row>
    <row r="6983" spans="2:56" x14ac:dyDescent="0.3">
      <c r="B6983" s="22"/>
      <c r="C6983" s="55"/>
      <c r="D6983" s="44"/>
      <c r="G6983" s="22"/>
      <c r="H6983" s="44"/>
      <c r="I6983" s="67"/>
      <c r="J6983" s="67"/>
      <c r="K6983" s="4"/>
      <c r="N6983" s="22"/>
      <c r="Q6983" s="22"/>
      <c r="T6983" s="22"/>
      <c r="W6983" s="22"/>
      <c r="Z6983" s="22"/>
      <c r="AC6983" s="22"/>
      <c r="AF6983" s="22"/>
      <c r="AI6983" s="22"/>
      <c r="AL6983" s="22"/>
      <c r="AO6983" s="22"/>
      <c r="AR6983" s="22"/>
      <c r="AU6983" s="22"/>
      <c r="AX6983" s="22"/>
      <c r="BA6983" s="22"/>
      <c r="BD6983" s="22"/>
    </row>
    <row r="6984" spans="2:56" x14ac:dyDescent="0.3">
      <c r="B6984" s="22"/>
      <c r="C6984" s="55"/>
      <c r="D6984" s="44"/>
      <c r="G6984" s="22"/>
      <c r="H6984" s="44"/>
      <c r="I6984" s="67"/>
      <c r="J6984" s="67"/>
      <c r="K6984" s="4"/>
      <c r="N6984" s="22"/>
      <c r="Q6984" s="22"/>
      <c r="T6984" s="22"/>
      <c r="W6984" s="22"/>
      <c r="Z6984" s="22"/>
      <c r="AC6984" s="22"/>
      <c r="AF6984" s="22"/>
      <c r="AI6984" s="22"/>
      <c r="AL6984" s="22"/>
      <c r="AO6984" s="22"/>
      <c r="AR6984" s="22"/>
      <c r="AU6984" s="22"/>
      <c r="AX6984" s="22"/>
      <c r="BA6984" s="22"/>
      <c r="BD6984" s="22"/>
    </row>
    <row r="6985" spans="2:56" x14ac:dyDescent="0.3">
      <c r="B6985" s="22"/>
      <c r="C6985" s="55"/>
      <c r="D6985" s="44"/>
      <c r="G6985" s="22"/>
      <c r="H6985" s="44"/>
      <c r="I6985" s="67"/>
      <c r="J6985" s="67"/>
      <c r="K6985" s="4"/>
      <c r="N6985" s="22"/>
      <c r="Q6985" s="22"/>
      <c r="T6985" s="22"/>
      <c r="W6985" s="22"/>
      <c r="Z6985" s="22"/>
      <c r="AC6985" s="22"/>
      <c r="AF6985" s="22"/>
      <c r="AI6985" s="22"/>
      <c r="AL6985" s="22"/>
      <c r="AO6985" s="22"/>
      <c r="AR6985" s="22"/>
      <c r="AU6985" s="22"/>
      <c r="AX6985" s="22"/>
      <c r="BA6985" s="22"/>
      <c r="BD6985" s="22"/>
    </row>
    <row r="6986" spans="2:56" x14ac:dyDescent="0.3">
      <c r="B6986" s="22"/>
      <c r="C6986" s="55"/>
      <c r="D6986" s="44"/>
      <c r="G6986" s="22"/>
      <c r="H6986" s="44"/>
      <c r="I6986" s="67"/>
      <c r="J6986" s="67"/>
      <c r="K6986" s="4"/>
      <c r="N6986" s="22"/>
      <c r="Q6986" s="22"/>
      <c r="T6986" s="22"/>
      <c r="W6986" s="22"/>
      <c r="Z6986" s="22"/>
      <c r="AC6986" s="22"/>
      <c r="AF6986" s="22"/>
      <c r="AI6986" s="22"/>
      <c r="AL6986" s="22"/>
      <c r="AO6986" s="22"/>
      <c r="AR6986" s="22"/>
      <c r="AU6986" s="22"/>
      <c r="AX6986" s="22"/>
      <c r="BA6986" s="22"/>
      <c r="BD6986" s="22"/>
    </row>
    <row r="6987" spans="2:56" x14ac:dyDescent="0.3">
      <c r="B6987" s="22"/>
      <c r="C6987" s="55"/>
      <c r="D6987" s="44"/>
      <c r="G6987" s="22"/>
      <c r="H6987" s="44"/>
      <c r="I6987" s="67"/>
      <c r="J6987" s="67"/>
      <c r="K6987" s="4"/>
      <c r="N6987" s="22"/>
      <c r="Q6987" s="22"/>
      <c r="T6987" s="22"/>
      <c r="W6987" s="22"/>
      <c r="Z6987" s="22"/>
      <c r="AC6987" s="22"/>
      <c r="AF6987" s="22"/>
      <c r="AI6987" s="22"/>
      <c r="AL6987" s="22"/>
      <c r="AO6987" s="22"/>
      <c r="AR6987" s="22"/>
      <c r="AU6987" s="22"/>
      <c r="AX6987" s="22"/>
      <c r="BA6987" s="22"/>
      <c r="BD6987" s="22"/>
    </row>
    <row r="6988" spans="2:56" x14ac:dyDescent="0.3">
      <c r="B6988" s="22"/>
      <c r="C6988" s="55"/>
      <c r="D6988" s="44"/>
      <c r="G6988" s="22"/>
      <c r="H6988" s="44"/>
      <c r="I6988" s="67"/>
      <c r="J6988" s="67"/>
      <c r="K6988" s="4"/>
      <c r="N6988" s="22"/>
      <c r="Q6988" s="22"/>
      <c r="T6988" s="22"/>
      <c r="W6988" s="22"/>
      <c r="Z6988" s="22"/>
      <c r="AC6988" s="22"/>
      <c r="AF6988" s="22"/>
      <c r="AI6988" s="22"/>
      <c r="AL6988" s="22"/>
      <c r="AO6988" s="22"/>
      <c r="AR6988" s="22"/>
      <c r="AU6988" s="22"/>
      <c r="AX6988" s="22"/>
      <c r="BA6988" s="22"/>
      <c r="BD6988" s="22"/>
    </row>
    <row r="6989" spans="2:56" x14ac:dyDescent="0.3">
      <c r="B6989" s="22"/>
      <c r="C6989" s="55"/>
      <c r="D6989" s="44"/>
      <c r="G6989" s="22"/>
      <c r="H6989" s="44"/>
      <c r="I6989" s="67"/>
      <c r="J6989" s="67"/>
      <c r="K6989" s="4"/>
      <c r="N6989" s="22"/>
      <c r="Q6989" s="22"/>
      <c r="T6989" s="22"/>
      <c r="W6989" s="22"/>
      <c r="Z6989" s="22"/>
      <c r="AC6989" s="22"/>
      <c r="AF6989" s="22"/>
      <c r="AI6989" s="22"/>
      <c r="AL6989" s="22"/>
      <c r="AO6989" s="22"/>
      <c r="AR6989" s="22"/>
      <c r="AU6989" s="22"/>
      <c r="AX6989" s="22"/>
      <c r="BA6989" s="22"/>
      <c r="BD6989" s="22"/>
    </row>
    <row r="6990" spans="2:56" x14ac:dyDescent="0.3">
      <c r="B6990" s="22"/>
      <c r="C6990" s="55"/>
      <c r="D6990" s="44"/>
      <c r="G6990" s="22"/>
      <c r="H6990" s="44"/>
      <c r="I6990" s="67"/>
      <c r="J6990" s="67"/>
      <c r="K6990" s="4"/>
      <c r="N6990" s="22"/>
      <c r="Q6990" s="22"/>
      <c r="T6990" s="22"/>
      <c r="W6990" s="22"/>
      <c r="Z6990" s="22"/>
      <c r="AC6990" s="22"/>
      <c r="AF6990" s="22"/>
      <c r="AI6990" s="22"/>
      <c r="AL6990" s="22"/>
      <c r="AO6990" s="22"/>
      <c r="AR6990" s="22"/>
      <c r="AU6990" s="22"/>
      <c r="AX6990" s="22"/>
      <c r="BA6990" s="22"/>
      <c r="BD6990" s="22"/>
    </row>
    <row r="6991" spans="2:56" x14ac:dyDescent="0.3">
      <c r="B6991" s="22"/>
      <c r="C6991" s="55"/>
      <c r="D6991" s="44"/>
      <c r="G6991" s="22"/>
      <c r="H6991" s="44"/>
      <c r="I6991" s="67"/>
      <c r="J6991" s="67"/>
      <c r="K6991" s="4"/>
      <c r="N6991" s="22"/>
      <c r="Q6991" s="22"/>
      <c r="T6991" s="22"/>
      <c r="W6991" s="22"/>
      <c r="Z6991" s="22"/>
      <c r="AC6991" s="22"/>
      <c r="AF6991" s="22"/>
      <c r="AI6991" s="22"/>
      <c r="AL6991" s="22"/>
      <c r="AO6991" s="22"/>
      <c r="AR6991" s="22"/>
      <c r="AU6991" s="22"/>
      <c r="AX6991" s="22"/>
      <c r="BA6991" s="22"/>
      <c r="BD6991" s="22"/>
    </row>
    <row r="6992" spans="2:56" x14ac:dyDescent="0.3">
      <c r="B6992" s="22"/>
      <c r="C6992" s="55"/>
      <c r="D6992" s="44"/>
      <c r="G6992" s="22"/>
      <c r="H6992" s="44"/>
      <c r="I6992" s="67"/>
      <c r="J6992" s="67"/>
      <c r="K6992" s="4"/>
      <c r="N6992" s="22"/>
      <c r="Q6992" s="22"/>
      <c r="T6992" s="22"/>
      <c r="W6992" s="22"/>
      <c r="Z6992" s="22"/>
      <c r="AC6992" s="22"/>
      <c r="AF6992" s="22"/>
      <c r="AI6992" s="22"/>
      <c r="AL6992" s="22"/>
      <c r="AO6992" s="22"/>
      <c r="AR6992" s="22"/>
      <c r="AU6992" s="22"/>
      <c r="AX6992" s="22"/>
      <c r="BA6992" s="22"/>
      <c r="BD6992" s="22"/>
    </row>
    <row r="6993" spans="2:56" x14ac:dyDescent="0.3">
      <c r="B6993" s="22"/>
      <c r="C6993" s="55"/>
      <c r="D6993" s="44"/>
      <c r="G6993" s="22"/>
      <c r="H6993" s="44"/>
      <c r="I6993" s="67"/>
      <c r="J6993" s="67"/>
      <c r="K6993" s="4"/>
      <c r="N6993" s="22"/>
      <c r="Q6993" s="22"/>
      <c r="T6993" s="22"/>
      <c r="W6993" s="22"/>
      <c r="Z6993" s="22"/>
      <c r="AC6993" s="22"/>
      <c r="AF6993" s="22"/>
      <c r="AI6993" s="22"/>
      <c r="AL6993" s="22"/>
      <c r="AO6993" s="22"/>
      <c r="AR6993" s="22"/>
      <c r="AU6993" s="22"/>
      <c r="AX6993" s="22"/>
      <c r="BA6993" s="22"/>
      <c r="BD6993" s="22"/>
    </row>
    <row r="6994" spans="2:56" x14ac:dyDescent="0.3">
      <c r="B6994" s="22"/>
      <c r="C6994" s="55"/>
      <c r="D6994" s="44"/>
      <c r="G6994" s="22"/>
      <c r="H6994" s="44"/>
      <c r="I6994" s="67"/>
      <c r="J6994" s="67"/>
      <c r="K6994" s="4"/>
      <c r="N6994" s="22"/>
      <c r="Q6994" s="22"/>
      <c r="T6994" s="22"/>
      <c r="W6994" s="22"/>
      <c r="Z6994" s="22"/>
      <c r="AC6994" s="22"/>
      <c r="AF6994" s="22"/>
      <c r="AI6994" s="22"/>
      <c r="AL6994" s="22"/>
      <c r="AO6994" s="22"/>
      <c r="AR6994" s="22"/>
      <c r="AU6994" s="22"/>
      <c r="AX6994" s="22"/>
      <c r="BA6994" s="22"/>
      <c r="BD6994" s="22"/>
    </row>
    <row r="6995" spans="2:56" x14ac:dyDescent="0.3">
      <c r="B6995" s="22"/>
      <c r="C6995" s="55"/>
      <c r="D6995" s="44"/>
      <c r="G6995" s="22"/>
      <c r="H6995" s="44"/>
      <c r="I6995" s="67"/>
      <c r="J6995" s="67"/>
      <c r="K6995" s="4"/>
      <c r="N6995" s="22"/>
      <c r="Q6995" s="22"/>
      <c r="T6995" s="22"/>
      <c r="W6995" s="22"/>
      <c r="Z6995" s="22"/>
      <c r="AC6995" s="22"/>
      <c r="AF6995" s="22"/>
      <c r="AI6995" s="22"/>
      <c r="AL6995" s="22"/>
      <c r="AO6995" s="22"/>
      <c r="AR6995" s="22"/>
      <c r="AU6995" s="22"/>
      <c r="AX6995" s="22"/>
      <c r="BA6995" s="22"/>
      <c r="BD6995" s="22"/>
    </row>
    <row r="6996" spans="2:56" x14ac:dyDescent="0.3">
      <c r="B6996" s="22"/>
      <c r="C6996" s="55"/>
      <c r="D6996" s="44"/>
      <c r="G6996" s="22"/>
      <c r="H6996" s="44"/>
      <c r="I6996" s="67"/>
      <c r="J6996" s="67"/>
      <c r="K6996" s="4"/>
      <c r="N6996" s="22"/>
      <c r="Q6996" s="22"/>
      <c r="T6996" s="22"/>
      <c r="W6996" s="22"/>
      <c r="Z6996" s="22"/>
      <c r="AC6996" s="22"/>
      <c r="AF6996" s="22"/>
      <c r="AI6996" s="22"/>
      <c r="AL6996" s="22"/>
      <c r="AO6996" s="22"/>
      <c r="AR6996" s="22"/>
      <c r="AU6996" s="22"/>
      <c r="AX6996" s="22"/>
      <c r="BA6996" s="22"/>
      <c r="BD6996" s="22"/>
    </row>
    <row r="6997" spans="2:56" x14ac:dyDescent="0.3">
      <c r="B6997" s="22"/>
      <c r="C6997" s="55"/>
      <c r="D6997" s="44"/>
      <c r="G6997" s="22"/>
      <c r="H6997" s="44"/>
      <c r="I6997" s="67"/>
      <c r="J6997" s="67"/>
      <c r="K6997" s="4"/>
      <c r="N6997" s="22"/>
      <c r="Q6997" s="22"/>
      <c r="T6997" s="22"/>
      <c r="W6997" s="22"/>
      <c r="Z6997" s="22"/>
      <c r="AC6997" s="22"/>
      <c r="AF6997" s="22"/>
      <c r="AI6997" s="22"/>
      <c r="AL6997" s="22"/>
      <c r="AO6997" s="22"/>
      <c r="AR6997" s="22"/>
      <c r="AU6997" s="22"/>
      <c r="AX6997" s="22"/>
      <c r="BA6997" s="22"/>
      <c r="BD6997" s="22"/>
    </row>
    <row r="6998" spans="2:56" x14ac:dyDescent="0.3">
      <c r="B6998" s="22"/>
      <c r="C6998" s="55"/>
      <c r="D6998" s="44"/>
      <c r="G6998" s="22"/>
      <c r="H6998" s="44"/>
      <c r="I6998" s="67"/>
      <c r="J6998" s="67"/>
      <c r="K6998" s="4"/>
      <c r="N6998" s="22"/>
      <c r="Q6998" s="22"/>
      <c r="T6998" s="22"/>
      <c r="W6998" s="22"/>
      <c r="Z6998" s="22"/>
      <c r="AC6998" s="22"/>
      <c r="AF6998" s="22"/>
      <c r="AI6998" s="22"/>
      <c r="AL6998" s="22"/>
      <c r="AO6998" s="22"/>
      <c r="AR6998" s="22"/>
      <c r="AU6998" s="22"/>
      <c r="AX6998" s="22"/>
      <c r="BA6998" s="22"/>
      <c r="BD6998" s="22"/>
    </row>
    <row r="6999" spans="2:56" x14ac:dyDescent="0.3">
      <c r="B6999" s="22"/>
      <c r="C6999" s="55"/>
      <c r="D6999" s="44"/>
      <c r="G6999" s="22"/>
      <c r="H6999" s="44"/>
      <c r="I6999" s="67"/>
      <c r="J6999" s="67"/>
      <c r="K6999" s="4"/>
      <c r="N6999" s="22"/>
      <c r="Q6999" s="22"/>
      <c r="T6999" s="22"/>
      <c r="W6999" s="22"/>
      <c r="Z6999" s="22"/>
      <c r="AC6999" s="22"/>
      <c r="AF6999" s="22"/>
      <c r="AI6999" s="22"/>
      <c r="AL6999" s="22"/>
      <c r="AO6999" s="22"/>
      <c r="AR6999" s="22"/>
      <c r="AU6999" s="22"/>
      <c r="AX6999" s="22"/>
      <c r="BA6999" s="22"/>
      <c r="BD6999" s="22"/>
    </row>
    <row r="7000" spans="2:56" x14ac:dyDescent="0.3">
      <c r="B7000" s="22"/>
      <c r="C7000" s="55"/>
      <c r="D7000" s="44"/>
      <c r="G7000" s="22"/>
      <c r="H7000" s="44"/>
      <c r="I7000" s="67"/>
      <c r="J7000" s="67"/>
      <c r="K7000" s="4"/>
      <c r="N7000" s="22"/>
      <c r="Q7000" s="22"/>
      <c r="T7000" s="22"/>
      <c r="W7000" s="22"/>
      <c r="Z7000" s="22"/>
      <c r="AC7000" s="22"/>
      <c r="AF7000" s="22"/>
      <c r="AI7000" s="22"/>
      <c r="AL7000" s="22"/>
      <c r="AO7000" s="22"/>
      <c r="AR7000" s="22"/>
      <c r="AU7000" s="22"/>
      <c r="AX7000" s="22"/>
      <c r="BA7000" s="22"/>
      <c r="BD7000" s="22"/>
    </row>
    <row r="7001" spans="2:56" x14ac:dyDescent="0.3">
      <c r="B7001" s="22"/>
      <c r="C7001" s="55"/>
      <c r="D7001" s="44"/>
      <c r="G7001" s="22"/>
      <c r="H7001" s="44"/>
      <c r="I7001" s="67"/>
      <c r="J7001" s="67"/>
      <c r="K7001" s="4"/>
      <c r="N7001" s="22"/>
      <c r="Q7001" s="22"/>
      <c r="T7001" s="22"/>
      <c r="W7001" s="22"/>
      <c r="Z7001" s="22"/>
      <c r="AC7001" s="22"/>
      <c r="AF7001" s="22"/>
      <c r="AI7001" s="22"/>
      <c r="AL7001" s="22"/>
      <c r="AO7001" s="22"/>
      <c r="AR7001" s="22"/>
      <c r="AU7001" s="22"/>
      <c r="AX7001" s="22"/>
      <c r="BA7001" s="22"/>
      <c r="BD7001" s="22"/>
    </row>
    <row r="7002" spans="2:56" x14ac:dyDescent="0.3">
      <c r="B7002" s="22"/>
      <c r="C7002" s="55"/>
      <c r="D7002" s="44"/>
      <c r="G7002" s="22"/>
      <c r="H7002" s="44"/>
      <c r="I7002" s="67"/>
      <c r="J7002" s="67"/>
      <c r="K7002" s="4"/>
      <c r="N7002" s="22"/>
      <c r="Q7002" s="22"/>
      <c r="T7002" s="22"/>
      <c r="W7002" s="22"/>
      <c r="Z7002" s="22"/>
      <c r="AC7002" s="22"/>
      <c r="AF7002" s="22"/>
      <c r="AI7002" s="22"/>
      <c r="AL7002" s="22"/>
      <c r="AO7002" s="22"/>
      <c r="AR7002" s="22"/>
      <c r="AU7002" s="22"/>
      <c r="AX7002" s="22"/>
      <c r="BA7002" s="22"/>
      <c r="BD7002" s="22"/>
    </row>
    <row r="7003" spans="2:56" x14ac:dyDescent="0.3">
      <c r="B7003" s="22"/>
      <c r="C7003" s="55"/>
      <c r="D7003" s="44"/>
      <c r="G7003" s="22"/>
      <c r="H7003" s="44"/>
      <c r="I7003" s="67"/>
      <c r="J7003" s="67"/>
      <c r="K7003" s="4"/>
      <c r="N7003" s="22"/>
      <c r="Q7003" s="22"/>
      <c r="T7003" s="22"/>
      <c r="W7003" s="22"/>
      <c r="Z7003" s="22"/>
      <c r="AC7003" s="22"/>
      <c r="AF7003" s="22"/>
      <c r="AI7003" s="22"/>
      <c r="AL7003" s="22"/>
      <c r="AO7003" s="22"/>
      <c r="AR7003" s="22"/>
      <c r="AU7003" s="22"/>
      <c r="AX7003" s="22"/>
      <c r="BA7003" s="22"/>
      <c r="BD7003" s="22"/>
    </row>
    <row r="7004" spans="2:56" x14ac:dyDescent="0.3">
      <c r="B7004" s="22"/>
      <c r="C7004" s="55"/>
      <c r="D7004" s="44"/>
      <c r="G7004" s="22"/>
      <c r="H7004" s="44"/>
      <c r="I7004" s="67"/>
      <c r="J7004" s="67"/>
      <c r="K7004" s="4"/>
      <c r="N7004" s="22"/>
      <c r="Q7004" s="22"/>
      <c r="T7004" s="22"/>
      <c r="W7004" s="22"/>
      <c r="Z7004" s="22"/>
      <c r="AC7004" s="22"/>
      <c r="AF7004" s="22"/>
      <c r="AI7004" s="22"/>
      <c r="AL7004" s="22"/>
      <c r="AO7004" s="22"/>
      <c r="AR7004" s="22"/>
      <c r="AU7004" s="22"/>
      <c r="AX7004" s="22"/>
      <c r="BA7004" s="22"/>
      <c r="BD7004" s="22"/>
    </row>
    <row r="7005" spans="2:56" x14ac:dyDescent="0.3">
      <c r="B7005" s="22"/>
      <c r="C7005" s="55"/>
      <c r="D7005" s="44"/>
      <c r="G7005" s="22"/>
      <c r="H7005" s="44"/>
      <c r="I7005" s="67"/>
      <c r="J7005" s="67"/>
      <c r="K7005" s="4"/>
      <c r="N7005" s="22"/>
      <c r="Q7005" s="22"/>
      <c r="T7005" s="22"/>
      <c r="W7005" s="22"/>
      <c r="Z7005" s="22"/>
      <c r="AC7005" s="22"/>
      <c r="AF7005" s="22"/>
      <c r="AI7005" s="22"/>
      <c r="AL7005" s="22"/>
      <c r="AO7005" s="22"/>
      <c r="AR7005" s="22"/>
      <c r="AU7005" s="22"/>
      <c r="AX7005" s="22"/>
      <c r="BA7005" s="22"/>
      <c r="BD7005" s="22"/>
    </row>
    <row r="7006" spans="2:56" x14ac:dyDescent="0.3">
      <c r="B7006" s="22"/>
      <c r="C7006" s="55"/>
      <c r="D7006" s="44"/>
      <c r="G7006" s="22"/>
      <c r="H7006" s="44"/>
      <c r="I7006" s="67"/>
      <c r="J7006" s="67"/>
      <c r="K7006" s="4"/>
      <c r="N7006" s="22"/>
      <c r="Q7006" s="22"/>
      <c r="T7006" s="22"/>
      <c r="W7006" s="22"/>
      <c r="Z7006" s="22"/>
      <c r="AC7006" s="22"/>
      <c r="AF7006" s="22"/>
      <c r="AI7006" s="22"/>
      <c r="AL7006" s="22"/>
      <c r="AO7006" s="22"/>
      <c r="AR7006" s="22"/>
      <c r="AU7006" s="22"/>
      <c r="AX7006" s="22"/>
      <c r="BA7006" s="22"/>
      <c r="BD7006" s="22"/>
    </row>
    <row r="7007" spans="2:56" x14ac:dyDescent="0.3">
      <c r="B7007" s="22"/>
      <c r="C7007" s="55"/>
      <c r="D7007" s="44"/>
      <c r="G7007" s="22"/>
      <c r="H7007" s="44"/>
      <c r="I7007" s="67"/>
      <c r="J7007" s="67"/>
      <c r="K7007" s="4"/>
      <c r="N7007" s="22"/>
      <c r="Q7007" s="22"/>
      <c r="T7007" s="22"/>
      <c r="W7007" s="22"/>
      <c r="Z7007" s="22"/>
      <c r="AC7007" s="22"/>
      <c r="AF7007" s="22"/>
      <c r="AI7007" s="22"/>
      <c r="AL7007" s="22"/>
      <c r="AO7007" s="22"/>
      <c r="AR7007" s="22"/>
      <c r="AU7007" s="22"/>
      <c r="AX7007" s="22"/>
      <c r="BA7007" s="22"/>
      <c r="BD7007" s="22"/>
    </row>
    <row r="7008" spans="2:56" x14ac:dyDescent="0.3">
      <c r="B7008" s="22"/>
      <c r="C7008" s="55"/>
      <c r="D7008" s="44"/>
      <c r="G7008" s="22"/>
      <c r="H7008" s="44"/>
      <c r="I7008" s="67"/>
      <c r="J7008" s="67"/>
      <c r="K7008" s="4"/>
      <c r="N7008" s="22"/>
      <c r="Q7008" s="22"/>
      <c r="T7008" s="22"/>
      <c r="W7008" s="22"/>
      <c r="Z7008" s="22"/>
      <c r="AC7008" s="22"/>
      <c r="AF7008" s="22"/>
      <c r="AI7008" s="22"/>
      <c r="AL7008" s="22"/>
      <c r="AO7008" s="22"/>
      <c r="AR7008" s="22"/>
      <c r="AU7008" s="22"/>
      <c r="AX7008" s="22"/>
      <c r="BA7008" s="22"/>
      <c r="BD7008" s="22"/>
    </row>
    <row r="7009" spans="2:56" x14ac:dyDescent="0.3">
      <c r="B7009" s="22"/>
      <c r="C7009" s="55"/>
      <c r="D7009" s="44"/>
      <c r="G7009" s="22"/>
      <c r="H7009" s="44"/>
      <c r="I7009" s="67"/>
      <c r="J7009" s="67"/>
      <c r="K7009" s="4"/>
      <c r="N7009" s="22"/>
      <c r="Q7009" s="22"/>
      <c r="T7009" s="22"/>
      <c r="W7009" s="22"/>
      <c r="Z7009" s="22"/>
      <c r="AC7009" s="22"/>
      <c r="AF7009" s="22"/>
      <c r="AI7009" s="22"/>
      <c r="AL7009" s="22"/>
      <c r="AO7009" s="22"/>
      <c r="AR7009" s="22"/>
      <c r="AU7009" s="22"/>
      <c r="AX7009" s="22"/>
      <c r="BA7009" s="22"/>
      <c r="BD7009" s="22"/>
    </row>
    <row r="7010" spans="2:56" x14ac:dyDescent="0.3">
      <c r="B7010" s="22"/>
      <c r="C7010" s="55"/>
      <c r="D7010" s="44"/>
      <c r="G7010" s="22"/>
      <c r="H7010" s="44"/>
      <c r="I7010" s="67"/>
      <c r="J7010" s="67"/>
      <c r="K7010" s="4"/>
      <c r="N7010" s="22"/>
      <c r="Q7010" s="22"/>
      <c r="T7010" s="22"/>
      <c r="W7010" s="22"/>
      <c r="Z7010" s="22"/>
      <c r="AC7010" s="22"/>
      <c r="AF7010" s="22"/>
      <c r="AI7010" s="22"/>
      <c r="AL7010" s="22"/>
      <c r="AO7010" s="22"/>
      <c r="AR7010" s="22"/>
      <c r="AU7010" s="22"/>
      <c r="AX7010" s="22"/>
      <c r="BA7010" s="22"/>
      <c r="BD7010" s="22"/>
    </row>
    <row r="7011" spans="2:56" x14ac:dyDescent="0.3">
      <c r="B7011" s="22"/>
      <c r="C7011" s="55"/>
      <c r="D7011" s="44"/>
      <c r="G7011" s="22"/>
      <c r="H7011" s="44"/>
      <c r="I7011" s="67"/>
      <c r="J7011" s="67"/>
      <c r="K7011" s="4"/>
      <c r="N7011" s="22"/>
      <c r="Q7011" s="22"/>
      <c r="T7011" s="22"/>
      <c r="W7011" s="22"/>
      <c r="Z7011" s="22"/>
      <c r="AC7011" s="22"/>
      <c r="AF7011" s="22"/>
      <c r="AI7011" s="22"/>
      <c r="AL7011" s="22"/>
      <c r="AO7011" s="22"/>
      <c r="AR7011" s="22"/>
      <c r="AU7011" s="22"/>
      <c r="AX7011" s="22"/>
      <c r="BA7011" s="22"/>
      <c r="BD7011" s="22"/>
    </row>
    <row r="7012" spans="2:56" x14ac:dyDescent="0.3">
      <c r="B7012" s="22"/>
      <c r="C7012" s="55"/>
      <c r="D7012" s="44"/>
      <c r="G7012" s="22"/>
      <c r="H7012" s="44"/>
      <c r="I7012" s="67"/>
      <c r="J7012" s="67"/>
      <c r="K7012" s="4"/>
      <c r="N7012" s="22"/>
      <c r="Q7012" s="22"/>
      <c r="T7012" s="22"/>
      <c r="W7012" s="22"/>
      <c r="Z7012" s="22"/>
      <c r="AC7012" s="22"/>
      <c r="AF7012" s="22"/>
      <c r="AI7012" s="22"/>
      <c r="AL7012" s="22"/>
      <c r="AO7012" s="22"/>
      <c r="AR7012" s="22"/>
      <c r="AU7012" s="22"/>
      <c r="AX7012" s="22"/>
      <c r="BA7012" s="22"/>
      <c r="BD7012" s="22"/>
    </row>
    <row r="7013" spans="2:56" x14ac:dyDescent="0.3">
      <c r="B7013" s="22"/>
      <c r="C7013" s="55"/>
      <c r="D7013" s="44"/>
      <c r="G7013" s="22"/>
      <c r="H7013" s="44"/>
      <c r="I7013" s="67"/>
      <c r="J7013" s="67"/>
      <c r="K7013" s="4"/>
      <c r="N7013" s="22"/>
      <c r="Q7013" s="22"/>
      <c r="T7013" s="22"/>
      <c r="W7013" s="22"/>
      <c r="Z7013" s="22"/>
      <c r="AC7013" s="22"/>
      <c r="AF7013" s="22"/>
      <c r="AI7013" s="22"/>
      <c r="AL7013" s="22"/>
      <c r="AO7013" s="22"/>
      <c r="AR7013" s="22"/>
      <c r="AU7013" s="22"/>
      <c r="AX7013" s="22"/>
      <c r="BA7013" s="22"/>
      <c r="BD7013" s="22"/>
    </row>
    <row r="7014" spans="2:56" x14ac:dyDescent="0.3">
      <c r="B7014" s="22"/>
      <c r="C7014" s="55"/>
      <c r="D7014" s="44"/>
      <c r="G7014" s="22"/>
      <c r="H7014" s="44"/>
      <c r="I7014" s="67"/>
      <c r="J7014" s="67"/>
      <c r="K7014" s="4"/>
      <c r="N7014" s="22"/>
      <c r="Q7014" s="22"/>
      <c r="T7014" s="22"/>
      <c r="W7014" s="22"/>
      <c r="Z7014" s="22"/>
      <c r="AC7014" s="22"/>
      <c r="AF7014" s="22"/>
      <c r="AI7014" s="22"/>
      <c r="AL7014" s="22"/>
      <c r="AO7014" s="22"/>
      <c r="AR7014" s="22"/>
      <c r="AU7014" s="22"/>
      <c r="AX7014" s="22"/>
      <c r="BA7014" s="22"/>
      <c r="BD7014" s="22"/>
    </row>
    <row r="7015" spans="2:56" x14ac:dyDescent="0.3">
      <c r="B7015" s="22"/>
      <c r="C7015" s="55"/>
      <c r="D7015" s="44"/>
      <c r="G7015" s="22"/>
      <c r="H7015" s="44"/>
      <c r="I7015" s="67"/>
      <c r="J7015" s="67"/>
      <c r="K7015" s="4"/>
      <c r="N7015" s="22"/>
      <c r="Q7015" s="22"/>
      <c r="T7015" s="22"/>
      <c r="W7015" s="22"/>
      <c r="Z7015" s="22"/>
      <c r="AC7015" s="22"/>
      <c r="AF7015" s="22"/>
      <c r="AI7015" s="22"/>
      <c r="AL7015" s="22"/>
      <c r="AO7015" s="22"/>
      <c r="AR7015" s="22"/>
      <c r="AU7015" s="22"/>
      <c r="AX7015" s="22"/>
      <c r="BA7015" s="22"/>
      <c r="BD7015" s="22"/>
    </row>
    <row r="7016" spans="2:56" x14ac:dyDescent="0.3">
      <c r="B7016" s="22"/>
      <c r="C7016" s="55"/>
      <c r="D7016" s="44"/>
      <c r="G7016" s="22"/>
      <c r="H7016" s="44"/>
      <c r="I7016" s="67"/>
      <c r="J7016" s="67"/>
      <c r="K7016" s="4"/>
      <c r="N7016" s="22"/>
      <c r="Q7016" s="22"/>
      <c r="T7016" s="22"/>
      <c r="W7016" s="22"/>
      <c r="Z7016" s="22"/>
      <c r="AC7016" s="22"/>
      <c r="AF7016" s="22"/>
      <c r="AI7016" s="22"/>
      <c r="AL7016" s="22"/>
      <c r="AO7016" s="22"/>
      <c r="AR7016" s="22"/>
      <c r="AU7016" s="22"/>
      <c r="AX7016" s="22"/>
      <c r="BA7016" s="22"/>
      <c r="BD7016" s="22"/>
    </row>
    <row r="7017" spans="2:56" x14ac:dyDescent="0.3">
      <c r="B7017" s="22"/>
      <c r="C7017" s="55"/>
      <c r="D7017" s="44"/>
      <c r="G7017" s="22"/>
      <c r="H7017" s="44"/>
      <c r="I7017" s="67"/>
      <c r="J7017" s="67"/>
      <c r="K7017" s="4"/>
      <c r="N7017" s="22"/>
      <c r="Q7017" s="22"/>
      <c r="T7017" s="22"/>
      <c r="W7017" s="22"/>
      <c r="Z7017" s="22"/>
      <c r="AC7017" s="22"/>
      <c r="AF7017" s="22"/>
      <c r="AI7017" s="22"/>
      <c r="AL7017" s="22"/>
      <c r="AO7017" s="22"/>
      <c r="AR7017" s="22"/>
      <c r="AU7017" s="22"/>
      <c r="AX7017" s="22"/>
      <c r="BA7017" s="22"/>
      <c r="BD7017" s="22"/>
    </row>
    <row r="7018" spans="2:56" x14ac:dyDescent="0.3">
      <c r="B7018" s="22"/>
      <c r="C7018" s="55"/>
      <c r="D7018" s="44"/>
      <c r="G7018" s="22"/>
      <c r="H7018" s="44"/>
      <c r="I7018" s="67"/>
      <c r="J7018" s="67"/>
      <c r="K7018" s="4"/>
      <c r="N7018" s="22"/>
      <c r="Q7018" s="22"/>
      <c r="T7018" s="22"/>
      <c r="W7018" s="22"/>
      <c r="Z7018" s="22"/>
      <c r="AC7018" s="22"/>
      <c r="AF7018" s="22"/>
      <c r="AI7018" s="22"/>
      <c r="AL7018" s="22"/>
      <c r="AO7018" s="22"/>
      <c r="AR7018" s="22"/>
      <c r="AU7018" s="22"/>
      <c r="AX7018" s="22"/>
      <c r="BA7018" s="22"/>
      <c r="BD7018" s="22"/>
    </row>
    <row r="7019" spans="2:56" x14ac:dyDescent="0.3">
      <c r="B7019" s="22"/>
      <c r="C7019" s="55"/>
      <c r="D7019" s="44"/>
      <c r="G7019" s="22"/>
      <c r="H7019" s="44"/>
      <c r="I7019" s="67"/>
      <c r="J7019" s="67"/>
      <c r="K7019" s="4"/>
      <c r="N7019" s="22"/>
      <c r="Q7019" s="22"/>
      <c r="T7019" s="22"/>
      <c r="W7019" s="22"/>
      <c r="Z7019" s="22"/>
      <c r="AC7019" s="22"/>
      <c r="AF7019" s="22"/>
      <c r="AI7019" s="22"/>
      <c r="AL7019" s="22"/>
      <c r="AO7019" s="22"/>
      <c r="AR7019" s="22"/>
      <c r="AU7019" s="22"/>
      <c r="AX7019" s="22"/>
      <c r="BA7019" s="22"/>
      <c r="BD7019" s="22"/>
    </row>
    <row r="7020" spans="2:56" x14ac:dyDescent="0.3">
      <c r="B7020" s="22"/>
      <c r="C7020" s="55"/>
      <c r="D7020" s="44"/>
      <c r="G7020" s="22"/>
      <c r="H7020" s="44"/>
      <c r="I7020" s="67"/>
      <c r="J7020" s="67"/>
      <c r="K7020" s="4"/>
      <c r="N7020" s="22"/>
      <c r="Q7020" s="22"/>
      <c r="T7020" s="22"/>
      <c r="W7020" s="22"/>
      <c r="Z7020" s="22"/>
      <c r="AC7020" s="22"/>
      <c r="AF7020" s="22"/>
      <c r="AI7020" s="22"/>
      <c r="AL7020" s="22"/>
      <c r="AO7020" s="22"/>
      <c r="AR7020" s="22"/>
      <c r="AU7020" s="22"/>
      <c r="AX7020" s="22"/>
      <c r="BA7020" s="22"/>
      <c r="BD7020" s="22"/>
    </row>
    <row r="7021" spans="2:56" x14ac:dyDescent="0.3">
      <c r="B7021" s="22"/>
      <c r="C7021" s="55"/>
      <c r="D7021" s="44"/>
      <c r="G7021" s="22"/>
      <c r="H7021" s="44"/>
      <c r="I7021" s="67"/>
      <c r="J7021" s="67"/>
      <c r="K7021" s="4"/>
      <c r="N7021" s="22"/>
      <c r="Q7021" s="22"/>
      <c r="T7021" s="22"/>
      <c r="W7021" s="22"/>
      <c r="Z7021" s="22"/>
      <c r="AC7021" s="22"/>
      <c r="AF7021" s="22"/>
      <c r="AI7021" s="22"/>
      <c r="AL7021" s="22"/>
      <c r="AO7021" s="22"/>
      <c r="AR7021" s="22"/>
      <c r="AU7021" s="22"/>
      <c r="AX7021" s="22"/>
      <c r="BA7021" s="22"/>
      <c r="BD7021" s="22"/>
    </row>
    <row r="7022" spans="2:56" x14ac:dyDescent="0.3">
      <c r="B7022" s="22"/>
      <c r="C7022" s="55"/>
      <c r="D7022" s="44"/>
      <c r="G7022" s="22"/>
      <c r="H7022" s="44"/>
      <c r="I7022" s="67"/>
      <c r="J7022" s="67"/>
      <c r="K7022" s="4"/>
      <c r="N7022" s="22"/>
      <c r="Q7022" s="22"/>
      <c r="T7022" s="22"/>
      <c r="W7022" s="22"/>
      <c r="Z7022" s="22"/>
      <c r="AC7022" s="22"/>
      <c r="AF7022" s="22"/>
      <c r="AI7022" s="22"/>
      <c r="AL7022" s="22"/>
      <c r="AO7022" s="22"/>
      <c r="AR7022" s="22"/>
      <c r="AU7022" s="22"/>
      <c r="AX7022" s="22"/>
      <c r="BA7022" s="22"/>
      <c r="BD7022" s="22"/>
    </row>
    <row r="7023" spans="2:56" x14ac:dyDescent="0.3">
      <c r="B7023" s="22"/>
      <c r="C7023" s="55"/>
      <c r="D7023" s="44"/>
      <c r="G7023" s="22"/>
      <c r="H7023" s="44"/>
      <c r="I7023" s="67"/>
      <c r="J7023" s="67"/>
      <c r="K7023" s="4"/>
      <c r="N7023" s="22"/>
      <c r="Q7023" s="22"/>
      <c r="T7023" s="22"/>
      <c r="W7023" s="22"/>
      <c r="Z7023" s="22"/>
      <c r="AC7023" s="22"/>
      <c r="AF7023" s="22"/>
      <c r="AI7023" s="22"/>
      <c r="AL7023" s="22"/>
      <c r="AO7023" s="22"/>
      <c r="AR7023" s="22"/>
      <c r="AU7023" s="22"/>
      <c r="AX7023" s="22"/>
      <c r="BA7023" s="22"/>
      <c r="BD7023" s="22"/>
    </row>
    <row r="7024" spans="2:56" x14ac:dyDescent="0.3">
      <c r="B7024" s="22"/>
      <c r="C7024" s="55"/>
      <c r="D7024" s="44"/>
      <c r="G7024" s="22"/>
      <c r="H7024" s="44"/>
      <c r="I7024" s="67"/>
      <c r="J7024" s="67"/>
      <c r="K7024" s="4"/>
      <c r="N7024" s="22"/>
      <c r="Q7024" s="22"/>
      <c r="T7024" s="22"/>
      <c r="W7024" s="22"/>
      <c r="Z7024" s="22"/>
      <c r="AC7024" s="22"/>
      <c r="AF7024" s="22"/>
      <c r="AI7024" s="22"/>
      <c r="AL7024" s="22"/>
      <c r="AO7024" s="22"/>
      <c r="AR7024" s="22"/>
      <c r="AU7024" s="22"/>
      <c r="AX7024" s="22"/>
      <c r="BA7024" s="22"/>
      <c r="BD7024" s="22"/>
    </row>
    <row r="7025" spans="2:56" x14ac:dyDescent="0.3">
      <c r="B7025" s="22"/>
      <c r="C7025" s="55"/>
      <c r="D7025" s="44"/>
      <c r="G7025" s="22"/>
      <c r="H7025" s="44"/>
      <c r="I7025" s="67"/>
      <c r="J7025" s="67"/>
      <c r="K7025" s="4"/>
      <c r="N7025" s="22"/>
      <c r="Q7025" s="22"/>
      <c r="T7025" s="22"/>
      <c r="W7025" s="22"/>
      <c r="Z7025" s="22"/>
      <c r="AC7025" s="22"/>
      <c r="AF7025" s="22"/>
      <c r="AI7025" s="22"/>
      <c r="AL7025" s="22"/>
      <c r="AO7025" s="22"/>
      <c r="AR7025" s="22"/>
      <c r="AU7025" s="22"/>
      <c r="AX7025" s="22"/>
      <c r="BA7025" s="22"/>
      <c r="BD7025" s="22"/>
    </row>
    <row r="7026" spans="2:56" x14ac:dyDescent="0.3">
      <c r="B7026" s="22"/>
      <c r="C7026" s="55"/>
      <c r="D7026" s="44"/>
      <c r="G7026" s="22"/>
      <c r="H7026" s="44"/>
      <c r="I7026" s="67"/>
      <c r="J7026" s="67"/>
      <c r="K7026" s="4"/>
      <c r="N7026" s="22"/>
      <c r="Q7026" s="22"/>
      <c r="T7026" s="22"/>
      <c r="W7026" s="22"/>
      <c r="Z7026" s="22"/>
      <c r="AC7026" s="22"/>
      <c r="AF7026" s="22"/>
      <c r="AI7026" s="22"/>
      <c r="AL7026" s="22"/>
      <c r="AO7026" s="22"/>
      <c r="AR7026" s="22"/>
      <c r="AU7026" s="22"/>
      <c r="AX7026" s="22"/>
      <c r="BA7026" s="22"/>
      <c r="BD7026" s="22"/>
    </row>
    <row r="7027" spans="2:56" x14ac:dyDescent="0.3">
      <c r="B7027" s="22"/>
      <c r="C7027" s="55"/>
      <c r="D7027" s="44"/>
      <c r="G7027" s="22"/>
      <c r="H7027" s="44"/>
      <c r="I7027" s="67"/>
      <c r="J7027" s="67"/>
      <c r="K7027" s="4"/>
      <c r="N7027" s="22"/>
      <c r="Q7027" s="22"/>
      <c r="T7027" s="22"/>
      <c r="W7027" s="22"/>
      <c r="Z7027" s="22"/>
      <c r="AC7027" s="22"/>
      <c r="AF7027" s="22"/>
      <c r="AI7027" s="22"/>
      <c r="AL7027" s="22"/>
      <c r="AO7027" s="22"/>
      <c r="AR7027" s="22"/>
      <c r="AU7027" s="22"/>
      <c r="AX7027" s="22"/>
      <c r="BA7027" s="22"/>
      <c r="BD7027" s="22"/>
    </row>
    <row r="7028" spans="2:56" x14ac:dyDescent="0.3">
      <c r="B7028" s="22"/>
      <c r="C7028" s="55"/>
      <c r="D7028" s="44"/>
      <c r="G7028" s="22"/>
      <c r="H7028" s="44"/>
      <c r="I7028" s="67"/>
      <c r="J7028" s="67"/>
      <c r="K7028" s="4"/>
      <c r="N7028" s="22"/>
      <c r="Q7028" s="22"/>
      <c r="T7028" s="22"/>
      <c r="W7028" s="22"/>
      <c r="Z7028" s="22"/>
      <c r="AC7028" s="22"/>
      <c r="AF7028" s="22"/>
      <c r="AI7028" s="22"/>
      <c r="AL7028" s="22"/>
      <c r="AO7028" s="22"/>
      <c r="AR7028" s="22"/>
      <c r="AU7028" s="22"/>
      <c r="AX7028" s="22"/>
      <c r="BA7028" s="22"/>
      <c r="BD7028" s="22"/>
    </row>
    <row r="7029" spans="2:56" x14ac:dyDescent="0.3">
      <c r="B7029" s="22"/>
      <c r="C7029" s="55"/>
      <c r="D7029" s="44"/>
      <c r="G7029" s="22"/>
      <c r="H7029" s="44"/>
      <c r="I7029" s="67"/>
      <c r="J7029" s="67"/>
      <c r="K7029" s="4"/>
      <c r="N7029" s="22"/>
      <c r="Q7029" s="22"/>
      <c r="T7029" s="22"/>
      <c r="W7029" s="22"/>
      <c r="Z7029" s="22"/>
      <c r="AC7029" s="22"/>
      <c r="AF7029" s="22"/>
      <c r="AI7029" s="22"/>
      <c r="AL7029" s="22"/>
      <c r="AO7029" s="22"/>
      <c r="AR7029" s="22"/>
      <c r="AU7029" s="22"/>
      <c r="AX7029" s="22"/>
      <c r="BA7029" s="22"/>
      <c r="BD7029" s="22"/>
    </row>
    <row r="7030" spans="2:56" x14ac:dyDescent="0.3">
      <c r="B7030" s="22"/>
      <c r="C7030" s="55"/>
      <c r="D7030" s="44"/>
      <c r="G7030" s="22"/>
      <c r="H7030" s="44"/>
      <c r="I7030" s="67"/>
      <c r="J7030" s="67"/>
      <c r="K7030" s="4"/>
      <c r="N7030" s="22"/>
      <c r="Q7030" s="22"/>
      <c r="T7030" s="22"/>
      <c r="W7030" s="22"/>
      <c r="Z7030" s="22"/>
      <c r="AC7030" s="22"/>
      <c r="AF7030" s="22"/>
      <c r="AI7030" s="22"/>
      <c r="AL7030" s="22"/>
      <c r="AO7030" s="22"/>
      <c r="AR7030" s="22"/>
      <c r="AU7030" s="22"/>
      <c r="AX7030" s="22"/>
      <c r="BA7030" s="22"/>
      <c r="BD7030" s="22"/>
    </row>
    <row r="7031" spans="2:56" x14ac:dyDescent="0.3">
      <c r="B7031" s="22"/>
      <c r="C7031" s="55"/>
      <c r="D7031" s="44"/>
      <c r="G7031" s="22"/>
      <c r="H7031" s="44"/>
      <c r="I7031" s="67"/>
      <c r="J7031" s="67"/>
      <c r="K7031" s="4"/>
      <c r="N7031" s="22"/>
      <c r="Q7031" s="22"/>
      <c r="T7031" s="22"/>
      <c r="W7031" s="22"/>
      <c r="Z7031" s="22"/>
      <c r="AC7031" s="22"/>
      <c r="AF7031" s="22"/>
      <c r="AI7031" s="22"/>
      <c r="AL7031" s="22"/>
      <c r="AO7031" s="22"/>
      <c r="AR7031" s="22"/>
      <c r="AU7031" s="22"/>
      <c r="AX7031" s="22"/>
      <c r="BA7031" s="22"/>
      <c r="BD7031" s="22"/>
    </row>
    <row r="7032" spans="2:56" x14ac:dyDescent="0.3">
      <c r="B7032" s="22"/>
      <c r="C7032" s="55"/>
      <c r="D7032" s="44"/>
      <c r="G7032" s="22"/>
      <c r="H7032" s="44"/>
      <c r="I7032" s="67"/>
      <c r="J7032" s="67"/>
      <c r="K7032" s="4"/>
      <c r="N7032" s="22"/>
      <c r="Q7032" s="22"/>
      <c r="T7032" s="22"/>
      <c r="W7032" s="22"/>
      <c r="Z7032" s="22"/>
      <c r="AC7032" s="22"/>
      <c r="AF7032" s="22"/>
      <c r="AI7032" s="22"/>
      <c r="AL7032" s="22"/>
      <c r="AO7032" s="22"/>
      <c r="AR7032" s="22"/>
      <c r="AU7032" s="22"/>
      <c r="AX7032" s="22"/>
      <c r="BA7032" s="22"/>
      <c r="BD7032" s="22"/>
    </row>
    <row r="7033" spans="2:56" x14ac:dyDescent="0.3">
      <c r="B7033" s="22"/>
      <c r="C7033" s="55"/>
      <c r="D7033" s="44"/>
      <c r="G7033" s="22"/>
      <c r="H7033" s="44"/>
      <c r="I7033" s="67"/>
      <c r="J7033" s="67"/>
      <c r="K7033" s="4"/>
      <c r="N7033" s="22"/>
      <c r="Q7033" s="22"/>
      <c r="T7033" s="22"/>
      <c r="W7033" s="22"/>
      <c r="Z7033" s="22"/>
      <c r="AC7033" s="22"/>
      <c r="AF7033" s="22"/>
      <c r="AI7033" s="22"/>
      <c r="AL7033" s="22"/>
      <c r="AO7033" s="22"/>
      <c r="AR7033" s="22"/>
      <c r="AU7033" s="22"/>
      <c r="AX7033" s="22"/>
      <c r="BA7033" s="22"/>
      <c r="BD7033" s="22"/>
    </row>
    <row r="7034" spans="2:56" x14ac:dyDescent="0.3">
      <c r="B7034" s="22"/>
      <c r="C7034" s="55"/>
      <c r="D7034" s="44"/>
      <c r="G7034" s="22"/>
      <c r="H7034" s="44"/>
      <c r="I7034" s="67"/>
      <c r="J7034" s="67"/>
      <c r="K7034" s="4"/>
      <c r="N7034" s="22"/>
      <c r="Q7034" s="22"/>
      <c r="T7034" s="22"/>
      <c r="W7034" s="22"/>
      <c r="Z7034" s="22"/>
      <c r="AC7034" s="22"/>
      <c r="AF7034" s="22"/>
      <c r="AI7034" s="22"/>
      <c r="AL7034" s="22"/>
      <c r="AO7034" s="22"/>
      <c r="AR7034" s="22"/>
      <c r="AU7034" s="22"/>
      <c r="AX7034" s="22"/>
      <c r="BA7034" s="22"/>
      <c r="BD7034" s="22"/>
    </row>
    <row r="7035" spans="2:56" x14ac:dyDescent="0.3">
      <c r="B7035" s="22"/>
      <c r="C7035" s="55"/>
      <c r="D7035" s="44"/>
      <c r="G7035" s="22"/>
      <c r="H7035" s="44"/>
      <c r="I7035" s="67"/>
      <c r="J7035" s="67"/>
      <c r="K7035" s="4"/>
      <c r="N7035" s="22"/>
      <c r="Q7035" s="22"/>
      <c r="T7035" s="22"/>
      <c r="W7035" s="22"/>
      <c r="Z7035" s="22"/>
      <c r="AC7035" s="22"/>
      <c r="AF7035" s="22"/>
      <c r="AI7035" s="22"/>
      <c r="AL7035" s="22"/>
      <c r="AO7035" s="22"/>
      <c r="AR7035" s="22"/>
      <c r="AU7035" s="22"/>
      <c r="AX7035" s="22"/>
      <c r="BA7035" s="22"/>
      <c r="BD7035" s="22"/>
    </row>
    <row r="7036" spans="2:56" x14ac:dyDescent="0.3">
      <c r="B7036" s="22"/>
      <c r="C7036" s="55"/>
      <c r="D7036" s="44"/>
      <c r="G7036" s="22"/>
      <c r="H7036" s="44"/>
      <c r="I7036" s="67"/>
      <c r="J7036" s="67"/>
      <c r="K7036" s="4"/>
      <c r="N7036" s="22"/>
      <c r="Q7036" s="22"/>
      <c r="T7036" s="22"/>
      <c r="W7036" s="22"/>
      <c r="Z7036" s="22"/>
      <c r="AC7036" s="22"/>
      <c r="AF7036" s="22"/>
      <c r="AI7036" s="22"/>
      <c r="AL7036" s="22"/>
      <c r="AO7036" s="22"/>
      <c r="AR7036" s="22"/>
      <c r="AU7036" s="22"/>
      <c r="AX7036" s="22"/>
      <c r="BA7036" s="22"/>
      <c r="BD7036" s="22"/>
    </row>
    <row r="7037" spans="2:56" x14ac:dyDescent="0.3">
      <c r="B7037" s="22"/>
      <c r="C7037" s="55"/>
      <c r="D7037" s="44"/>
      <c r="G7037" s="22"/>
      <c r="H7037" s="44"/>
      <c r="I7037" s="67"/>
      <c r="J7037" s="67"/>
      <c r="K7037" s="4"/>
      <c r="N7037" s="22"/>
      <c r="Q7037" s="22"/>
      <c r="T7037" s="22"/>
      <c r="W7037" s="22"/>
      <c r="Z7037" s="22"/>
      <c r="AC7037" s="22"/>
      <c r="AF7037" s="22"/>
      <c r="AI7037" s="22"/>
      <c r="AL7037" s="22"/>
      <c r="AO7037" s="22"/>
      <c r="AR7037" s="22"/>
      <c r="AU7037" s="22"/>
      <c r="AX7037" s="22"/>
      <c r="BA7037" s="22"/>
      <c r="BD7037" s="22"/>
    </row>
    <row r="7038" spans="2:56" x14ac:dyDescent="0.3">
      <c r="B7038" s="22"/>
      <c r="C7038" s="55"/>
      <c r="D7038" s="44"/>
      <c r="G7038" s="22"/>
      <c r="H7038" s="44"/>
      <c r="I7038" s="67"/>
      <c r="J7038" s="67"/>
      <c r="K7038" s="4"/>
      <c r="N7038" s="22"/>
      <c r="Q7038" s="22"/>
      <c r="T7038" s="22"/>
      <c r="W7038" s="22"/>
      <c r="Z7038" s="22"/>
      <c r="AC7038" s="22"/>
      <c r="AF7038" s="22"/>
      <c r="AI7038" s="22"/>
      <c r="AL7038" s="22"/>
      <c r="AO7038" s="22"/>
      <c r="AR7038" s="22"/>
      <c r="AU7038" s="22"/>
      <c r="AX7038" s="22"/>
      <c r="BA7038" s="22"/>
      <c r="BD7038" s="22"/>
    </row>
    <row r="7039" spans="2:56" x14ac:dyDescent="0.3">
      <c r="B7039" s="22"/>
      <c r="C7039" s="55"/>
      <c r="D7039" s="44"/>
      <c r="G7039" s="22"/>
      <c r="H7039" s="44"/>
      <c r="I7039" s="67"/>
      <c r="J7039" s="67"/>
      <c r="K7039" s="4"/>
      <c r="N7039" s="22"/>
      <c r="Q7039" s="22"/>
      <c r="T7039" s="22"/>
      <c r="W7039" s="22"/>
      <c r="Z7039" s="22"/>
      <c r="AC7039" s="22"/>
      <c r="AF7039" s="22"/>
      <c r="AI7039" s="22"/>
      <c r="AL7039" s="22"/>
      <c r="AO7039" s="22"/>
      <c r="AR7039" s="22"/>
      <c r="AU7039" s="22"/>
      <c r="AX7039" s="22"/>
      <c r="BA7039" s="22"/>
      <c r="BD7039" s="22"/>
    </row>
    <row r="7040" spans="2:56" x14ac:dyDescent="0.3">
      <c r="B7040" s="22"/>
      <c r="C7040" s="55"/>
      <c r="D7040" s="44"/>
      <c r="G7040" s="22"/>
      <c r="H7040" s="44"/>
      <c r="I7040" s="67"/>
      <c r="J7040" s="67"/>
      <c r="K7040" s="4"/>
      <c r="N7040" s="22"/>
      <c r="Q7040" s="22"/>
      <c r="T7040" s="22"/>
      <c r="W7040" s="22"/>
      <c r="Z7040" s="22"/>
      <c r="AC7040" s="22"/>
      <c r="AF7040" s="22"/>
      <c r="AI7040" s="22"/>
      <c r="AL7040" s="22"/>
      <c r="AO7040" s="22"/>
      <c r="AR7040" s="22"/>
      <c r="AU7040" s="22"/>
      <c r="AX7040" s="22"/>
      <c r="BA7040" s="22"/>
      <c r="BD7040" s="22"/>
    </row>
    <row r="7041" spans="2:56" x14ac:dyDescent="0.3">
      <c r="B7041" s="22"/>
      <c r="C7041" s="55"/>
      <c r="D7041" s="44"/>
      <c r="G7041" s="22"/>
      <c r="H7041" s="44"/>
      <c r="I7041" s="67"/>
      <c r="J7041" s="67"/>
      <c r="K7041" s="4"/>
      <c r="N7041" s="22"/>
      <c r="Q7041" s="22"/>
      <c r="T7041" s="22"/>
      <c r="W7041" s="22"/>
      <c r="Z7041" s="22"/>
      <c r="AC7041" s="22"/>
      <c r="AF7041" s="22"/>
      <c r="AI7041" s="22"/>
      <c r="AL7041" s="22"/>
      <c r="AO7041" s="22"/>
      <c r="AR7041" s="22"/>
      <c r="AU7041" s="22"/>
      <c r="AX7041" s="22"/>
      <c r="BA7041" s="22"/>
      <c r="BD7041" s="22"/>
    </row>
    <row r="7042" spans="2:56" x14ac:dyDescent="0.3">
      <c r="B7042" s="22"/>
      <c r="C7042" s="55"/>
      <c r="D7042" s="44"/>
      <c r="G7042" s="22"/>
      <c r="H7042" s="44"/>
      <c r="I7042" s="67"/>
      <c r="J7042" s="67"/>
      <c r="K7042" s="4"/>
      <c r="N7042" s="22"/>
      <c r="Q7042" s="22"/>
      <c r="T7042" s="22"/>
      <c r="W7042" s="22"/>
      <c r="Z7042" s="22"/>
      <c r="AC7042" s="22"/>
      <c r="AF7042" s="22"/>
      <c r="AI7042" s="22"/>
      <c r="AL7042" s="22"/>
      <c r="AO7042" s="22"/>
      <c r="AR7042" s="22"/>
      <c r="AU7042" s="22"/>
      <c r="AX7042" s="22"/>
      <c r="BA7042" s="22"/>
      <c r="BD7042" s="22"/>
    </row>
    <row r="7043" spans="2:56" x14ac:dyDescent="0.3">
      <c r="B7043" s="22"/>
      <c r="C7043" s="55"/>
      <c r="D7043" s="44"/>
      <c r="G7043" s="22"/>
      <c r="H7043" s="44"/>
      <c r="I7043" s="67"/>
      <c r="J7043" s="67"/>
      <c r="K7043" s="4"/>
      <c r="N7043" s="22"/>
      <c r="Q7043" s="22"/>
      <c r="T7043" s="22"/>
      <c r="W7043" s="22"/>
      <c r="Z7043" s="22"/>
      <c r="AC7043" s="22"/>
      <c r="AF7043" s="22"/>
      <c r="AI7043" s="22"/>
      <c r="AL7043" s="22"/>
      <c r="AO7043" s="22"/>
      <c r="AR7043" s="22"/>
      <c r="AU7043" s="22"/>
      <c r="AX7043" s="22"/>
      <c r="BA7043" s="22"/>
      <c r="BD7043" s="22"/>
    </row>
    <row r="7044" spans="2:56" x14ac:dyDescent="0.3">
      <c r="B7044" s="22"/>
      <c r="C7044" s="55"/>
      <c r="D7044" s="44"/>
      <c r="G7044" s="22"/>
      <c r="H7044" s="44"/>
      <c r="I7044" s="67"/>
      <c r="J7044" s="67"/>
      <c r="K7044" s="4"/>
      <c r="N7044" s="22"/>
      <c r="Q7044" s="22"/>
      <c r="T7044" s="22"/>
      <c r="W7044" s="22"/>
      <c r="Z7044" s="22"/>
      <c r="AC7044" s="22"/>
      <c r="AF7044" s="22"/>
      <c r="AI7044" s="22"/>
      <c r="AL7044" s="22"/>
      <c r="AO7044" s="22"/>
      <c r="AR7044" s="22"/>
      <c r="AU7044" s="22"/>
      <c r="AX7044" s="22"/>
      <c r="BA7044" s="22"/>
      <c r="BD7044" s="22"/>
    </row>
    <row r="7045" spans="2:56" x14ac:dyDescent="0.3">
      <c r="B7045" s="22"/>
      <c r="C7045" s="55"/>
      <c r="D7045" s="44"/>
      <c r="G7045" s="22"/>
      <c r="H7045" s="44"/>
      <c r="I7045" s="67"/>
      <c r="J7045" s="67"/>
      <c r="K7045" s="4"/>
      <c r="N7045" s="22"/>
      <c r="Q7045" s="22"/>
      <c r="T7045" s="22"/>
      <c r="W7045" s="22"/>
      <c r="Z7045" s="22"/>
      <c r="AC7045" s="22"/>
      <c r="AF7045" s="22"/>
      <c r="AI7045" s="22"/>
      <c r="AL7045" s="22"/>
      <c r="AO7045" s="22"/>
      <c r="AR7045" s="22"/>
      <c r="AU7045" s="22"/>
      <c r="AX7045" s="22"/>
      <c r="BA7045" s="22"/>
      <c r="BD7045" s="22"/>
    </row>
    <row r="7046" spans="2:56" x14ac:dyDescent="0.3">
      <c r="B7046" s="22"/>
      <c r="C7046" s="55"/>
      <c r="D7046" s="44"/>
      <c r="G7046" s="22"/>
      <c r="H7046" s="44"/>
      <c r="I7046" s="67"/>
      <c r="J7046" s="67"/>
      <c r="K7046" s="4"/>
      <c r="N7046" s="22"/>
      <c r="Q7046" s="22"/>
      <c r="T7046" s="22"/>
      <c r="W7046" s="22"/>
      <c r="Z7046" s="22"/>
      <c r="AC7046" s="22"/>
      <c r="AF7046" s="22"/>
      <c r="AI7046" s="22"/>
      <c r="AL7046" s="22"/>
      <c r="AO7046" s="22"/>
      <c r="AR7046" s="22"/>
      <c r="AU7046" s="22"/>
      <c r="AX7046" s="22"/>
      <c r="BA7046" s="22"/>
      <c r="BD7046" s="22"/>
    </row>
    <row r="7047" spans="2:56" x14ac:dyDescent="0.3">
      <c r="B7047" s="22"/>
      <c r="C7047" s="55"/>
      <c r="D7047" s="44"/>
      <c r="G7047" s="22"/>
      <c r="H7047" s="44"/>
      <c r="I7047" s="67"/>
      <c r="J7047" s="67"/>
      <c r="K7047" s="4"/>
      <c r="N7047" s="22"/>
      <c r="Q7047" s="22"/>
      <c r="T7047" s="22"/>
      <c r="W7047" s="22"/>
      <c r="Z7047" s="22"/>
      <c r="AC7047" s="22"/>
      <c r="AF7047" s="22"/>
      <c r="AI7047" s="22"/>
      <c r="AL7047" s="22"/>
      <c r="AO7047" s="22"/>
      <c r="AR7047" s="22"/>
      <c r="AU7047" s="22"/>
      <c r="AX7047" s="22"/>
      <c r="BA7047" s="22"/>
      <c r="BD7047" s="22"/>
    </row>
    <row r="7048" spans="2:56" x14ac:dyDescent="0.3">
      <c r="B7048" s="22"/>
      <c r="C7048" s="55"/>
      <c r="D7048" s="44"/>
      <c r="G7048" s="22"/>
      <c r="H7048" s="44"/>
      <c r="I7048" s="67"/>
      <c r="J7048" s="67"/>
      <c r="K7048" s="4"/>
      <c r="N7048" s="22"/>
      <c r="Q7048" s="22"/>
      <c r="T7048" s="22"/>
      <c r="W7048" s="22"/>
      <c r="Z7048" s="22"/>
      <c r="AC7048" s="22"/>
      <c r="AF7048" s="22"/>
      <c r="AI7048" s="22"/>
      <c r="AL7048" s="22"/>
      <c r="AO7048" s="22"/>
      <c r="AR7048" s="22"/>
      <c r="AU7048" s="22"/>
      <c r="AX7048" s="22"/>
      <c r="BA7048" s="22"/>
      <c r="BD7048" s="22"/>
    </row>
    <row r="7049" spans="2:56" x14ac:dyDescent="0.3">
      <c r="B7049" s="22"/>
      <c r="C7049" s="55"/>
      <c r="D7049" s="44"/>
      <c r="G7049" s="22"/>
      <c r="H7049" s="44"/>
      <c r="I7049" s="67"/>
      <c r="J7049" s="67"/>
      <c r="K7049" s="4"/>
      <c r="N7049" s="22"/>
      <c r="Q7049" s="22"/>
      <c r="T7049" s="22"/>
      <c r="W7049" s="22"/>
      <c r="Z7049" s="22"/>
      <c r="AC7049" s="22"/>
      <c r="AF7049" s="22"/>
      <c r="AI7049" s="22"/>
      <c r="AL7049" s="22"/>
      <c r="AO7049" s="22"/>
      <c r="AR7049" s="22"/>
      <c r="AU7049" s="22"/>
      <c r="AX7049" s="22"/>
      <c r="BA7049" s="22"/>
      <c r="BD7049" s="22"/>
    </row>
    <row r="7050" spans="2:56" x14ac:dyDescent="0.3">
      <c r="B7050" s="22"/>
      <c r="C7050" s="55"/>
      <c r="D7050" s="44"/>
      <c r="G7050" s="22"/>
      <c r="H7050" s="44"/>
      <c r="I7050" s="67"/>
      <c r="J7050" s="67"/>
      <c r="K7050" s="4"/>
      <c r="N7050" s="22"/>
      <c r="Q7050" s="22"/>
      <c r="T7050" s="22"/>
      <c r="W7050" s="22"/>
      <c r="Z7050" s="22"/>
      <c r="AC7050" s="22"/>
      <c r="AF7050" s="22"/>
      <c r="AI7050" s="22"/>
      <c r="AL7050" s="22"/>
      <c r="AO7050" s="22"/>
      <c r="AR7050" s="22"/>
      <c r="AU7050" s="22"/>
      <c r="AX7050" s="22"/>
      <c r="BA7050" s="22"/>
      <c r="BD7050" s="22"/>
    </row>
    <row r="7051" spans="2:56" x14ac:dyDescent="0.3">
      <c r="B7051" s="22"/>
      <c r="C7051" s="55"/>
      <c r="D7051" s="44"/>
      <c r="G7051" s="22"/>
      <c r="H7051" s="44"/>
      <c r="I7051" s="67"/>
      <c r="J7051" s="67"/>
      <c r="K7051" s="4"/>
      <c r="N7051" s="22"/>
      <c r="Q7051" s="22"/>
      <c r="T7051" s="22"/>
      <c r="W7051" s="22"/>
      <c r="Z7051" s="22"/>
      <c r="AC7051" s="22"/>
      <c r="AF7051" s="22"/>
      <c r="AI7051" s="22"/>
      <c r="AL7051" s="22"/>
      <c r="AO7051" s="22"/>
      <c r="AR7051" s="22"/>
      <c r="AU7051" s="22"/>
      <c r="AX7051" s="22"/>
      <c r="BA7051" s="22"/>
      <c r="BD7051" s="22"/>
    </row>
    <row r="7052" spans="2:56" x14ac:dyDescent="0.3">
      <c r="B7052" s="22"/>
      <c r="C7052" s="55"/>
      <c r="D7052" s="44"/>
      <c r="G7052" s="22"/>
      <c r="H7052" s="44"/>
      <c r="I7052" s="67"/>
      <c r="J7052" s="67"/>
      <c r="K7052" s="4"/>
      <c r="N7052" s="22"/>
      <c r="Q7052" s="22"/>
      <c r="T7052" s="22"/>
      <c r="W7052" s="22"/>
      <c r="Z7052" s="22"/>
      <c r="AC7052" s="22"/>
      <c r="AF7052" s="22"/>
      <c r="AI7052" s="22"/>
      <c r="AL7052" s="22"/>
      <c r="AO7052" s="22"/>
      <c r="AR7052" s="22"/>
      <c r="AU7052" s="22"/>
      <c r="AX7052" s="22"/>
      <c r="BA7052" s="22"/>
      <c r="BD7052" s="22"/>
    </row>
    <row r="7053" spans="2:56" x14ac:dyDescent="0.3">
      <c r="B7053" s="22"/>
      <c r="C7053" s="55"/>
      <c r="D7053" s="44"/>
      <c r="G7053" s="22"/>
      <c r="H7053" s="44"/>
      <c r="I7053" s="67"/>
      <c r="J7053" s="67"/>
      <c r="K7053" s="4"/>
      <c r="N7053" s="22"/>
      <c r="Q7053" s="22"/>
      <c r="T7053" s="22"/>
      <c r="W7053" s="22"/>
      <c r="Z7053" s="22"/>
      <c r="AC7053" s="22"/>
      <c r="AF7053" s="22"/>
      <c r="AI7053" s="22"/>
      <c r="AL7053" s="22"/>
      <c r="AO7053" s="22"/>
      <c r="AR7053" s="22"/>
      <c r="AU7053" s="22"/>
      <c r="AX7053" s="22"/>
      <c r="BA7053" s="22"/>
      <c r="BD7053" s="22"/>
    </row>
    <row r="7054" spans="2:56" x14ac:dyDescent="0.3">
      <c r="B7054" s="22"/>
      <c r="C7054" s="55"/>
      <c r="D7054" s="44"/>
      <c r="G7054" s="22"/>
      <c r="H7054" s="44"/>
      <c r="I7054" s="67"/>
      <c r="J7054" s="67"/>
      <c r="K7054" s="4"/>
      <c r="N7054" s="22"/>
      <c r="Q7054" s="22"/>
      <c r="T7054" s="22"/>
      <c r="W7054" s="22"/>
      <c r="Z7054" s="22"/>
      <c r="AC7054" s="22"/>
      <c r="AF7054" s="22"/>
      <c r="AI7054" s="22"/>
      <c r="AL7054" s="22"/>
      <c r="AO7054" s="22"/>
      <c r="AR7054" s="22"/>
      <c r="AU7054" s="22"/>
      <c r="AX7054" s="22"/>
      <c r="BA7054" s="22"/>
      <c r="BD7054" s="22"/>
    </row>
    <row r="7055" spans="2:56" x14ac:dyDescent="0.3">
      <c r="B7055" s="22"/>
      <c r="C7055" s="55"/>
      <c r="D7055" s="44"/>
      <c r="G7055" s="22"/>
      <c r="H7055" s="44"/>
      <c r="I7055" s="67"/>
      <c r="J7055" s="67"/>
      <c r="K7055" s="4"/>
      <c r="N7055" s="22"/>
      <c r="Q7055" s="22"/>
      <c r="T7055" s="22"/>
      <c r="W7055" s="22"/>
      <c r="Z7055" s="22"/>
      <c r="AC7055" s="22"/>
      <c r="AF7055" s="22"/>
      <c r="AI7055" s="22"/>
      <c r="AL7055" s="22"/>
      <c r="AO7055" s="22"/>
      <c r="AR7055" s="22"/>
      <c r="AU7055" s="22"/>
      <c r="AX7055" s="22"/>
      <c r="BA7055" s="22"/>
      <c r="BD7055" s="22"/>
    </row>
    <row r="7056" spans="2:56" x14ac:dyDescent="0.3">
      <c r="B7056" s="22"/>
      <c r="C7056" s="55"/>
      <c r="D7056" s="44"/>
      <c r="G7056" s="22"/>
      <c r="H7056" s="44"/>
      <c r="I7056" s="67"/>
      <c r="J7056" s="67"/>
      <c r="K7056" s="4"/>
      <c r="N7056" s="22"/>
      <c r="Q7056" s="22"/>
      <c r="T7056" s="22"/>
      <c r="W7056" s="22"/>
      <c r="Z7056" s="22"/>
      <c r="AC7056" s="22"/>
      <c r="AF7056" s="22"/>
      <c r="AI7056" s="22"/>
      <c r="AL7056" s="22"/>
      <c r="AO7056" s="22"/>
      <c r="AR7056" s="22"/>
      <c r="AU7056" s="22"/>
      <c r="AX7056" s="22"/>
      <c r="BA7056" s="22"/>
      <c r="BD7056" s="22"/>
    </row>
    <row r="7057" spans="2:56" x14ac:dyDescent="0.3">
      <c r="B7057" s="22"/>
      <c r="C7057" s="55"/>
      <c r="D7057" s="44"/>
      <c r="G7057" s="22"/>
      <c r="H7057" s="44"/>
      <c r="I7057" s="67"/>
      <c r="J7057" s="67"/>
      <c r="K7057" s="4"/>
      <c r="N7057" s="22"/>
      <c r="Q7057" s="22"/>
      <c r="T7057" s="22"/>
      <c r="W7057" s="22"/>
      <c r="Z7057" s="22"/>
      <c r="AC7057" s="22"/>
      <c r="AF7057" s="22"/>
      <c r="AI7057" s="22"/>
      <c r="AL7057" s="22"/>
      <c r="AO7057" s="22"/>
      <c r="AR7057" s="22"/>
      <c r="AU7057" s="22"/>
      <c r="AX7057" s="22"/>
      <c r="BA7057" s="22"/>
      <c r="BD7057" s="22"/>
    </row>
    <row r="7058" spans="2:56" x14ac:dyDescent="0.3">
      <c r="B7058" s="22"/>
      <c r="C7058" s="55"/>
      <c r="D7058" s="44"/>
      <c r="G7058" s="22"/>
      <c r="H7058" s="44"/>
      <c r="I7058" s="67"/>
      <c r="J7058" s="67"/>
      <c r="K7058" s="4"/>
      <c r="N7058" s="22"/>
      <c r="Q7058" s="22"/>
      <c r="T7058" s="22"/>
      <c r="W7058" s="22"/>
      <c r="Z7058" s="22"/>
      <c r="AC7058" s="22"/>
      <c r="AF7058" s="22"/>
      <c r="AI7058" s="22"/>
      <c r="AL7058" s="22"/>
      <c r="AO7058" s="22"/>
      <c r="AR7058" s="22"/>
      <c r="AU7058" s="22"/>
      <c r="AX7058" s="22"/>
      <c r="BA7058" s="22"/>
      <c r="BD7058" s="22"/>
    </row>
    <row r="7059" spans="2:56" x14ac:dyDescent="0.3">
      <c r="B7059" s="22"/>
      <c r="C7059" s="55"/>
      <c r="D7059" s="44"/>
      <c r="G7059" s="22"/>
      <c r="H7059" s="44"/>
      <c r="I7059" s="67"/>
      <c r="J7059" s="67"/>
      <c r="K7059" s="4"/>
      <c r="N7059" s="22"/>
      <c r="Q7059" s="22"/>
      <c r="T7059" s="22"/>
      <c r="W7059" s="22"/>
      <c r="Z7059" s="22"/>
      <c r="AC7059" s="22"/>
      <c r="AF7059" s="22"/>
      <c r="AI7059" s="22"/>
      <c r="AL7059" s="22"/>
      <c r="AO7059" s="22"/>
      <c r="AR7059" s="22"/>
      <c r="AU7059" s="22"/>
      <c r="AX7059" s="22"/>
      <c r="BA7059" s="22"/>
      <c r="BD7059" s="22"/>
    </row>
    <row r="7060" spans="2:56" x14ac:dyDescent="0.3">
      <c r="B7060" s="22"/>
      <c r="C7060" s="55"/>
      <c r="D7060" s="44"/>
      <c r="G7060" s="22"/>
      <c r="H7060" s="44"/>
      <c r="I7060" s="67"/>
      <c r="J7060" s="67"/>
      <c r="K7060" s="4"/>
      <c r="N7060" s="22"/>
      <c r="Q7060" s="22"/>
      <c r="T7060" s="22"/>
      <c r="W7060" s="22"/>
      <c r="Z7060" s="22"/>
      <c r="AC7060" s="22"/>
      <c r="AF7060" s="22"/>
      <c r="AI7060" s="22"/>
      <c r="AL7060" s="22"/>
      <c r="AO7060" s="22"/>
      <c r="AR7060" s="22"/>
      <c r="AU7060" s="22"/>
      <c r="AX7060" s="22"/>
      <c r="BA7060" s="22"/>
      <c r="BD7060" s="22"/>
    </row>
    <row r="7061" spans="2:56" x14ac:dyDescent="0.3">
      <c r="B7061" s="22"/>
      <c r="C7061" s="55"/>
      <c r="D7061" s="44"/>
      <c r="G7061" s="22"/>
      <c r="H7061" s="44"/>
      <c r="I7061" s="67"/>
      <c r="J7061" s="67"/>
      <c r="K7061" s="4"/>
      <c r="N7061" s="22"/>
      <c r="Q7061" s="22"/>
      <c r="T7061" s="22"/>
      <c r="W7061" s="22"/>
      <c r="Z7061" s="22"/>
      <c r="AC7061" s="22"/>
      <c r="AF7061" s="22"/>
      <c r="AI7061" s="22"/>
      <c r="AL7061" s="22"/>
      <c r="AO7061" s="22"/>
      <c r="AR7061" s="22"/>
      <c r="AU7061" s="22"/>
      <c r="AX7061" s="22"/>
      <c r="BA7061" s="22"/>
      <c r="BD7061" s="22"/>
    </row>
    <row r="7062" spans="2:56" x14ac:dyDescent="0.3">
      <c r="B7062" s="22"/>
      <c r="C7062" s="55"/>
      <c r="D7062" s="44"/>
      <c r="G7062" s="22"/>
      <c r="H7062" s="44"/>
      <c r="I7062" s="67"/>
      <c r="J7062" s="67"/>
      <c r="K7062" s="4"/>
      <c r="N7062" s="22"/>
      <c r="Q7062" s="22"/>
      <c r="T7062" s="22"/>
      <c r="W7062" s="22"/>
      <c r="Z7062" s="22"/>
      <c r="AC7062" s="22"/>
      <c r="AF7062" s="22"/>
      <c r="AI7062" s="22"/>
      <c r="AL7062" s="22"/>
      <c r="AO7062" s="22"/>
      <c r="AR7062" s="22"/>
      <c r="AU7062" s="22"/>
      <c r="AX7062" s="22"/>
      <c r="BA7062" s="22"/>
      <c r="BD7062" s="22"/>
    </row>
    <row r="7063" spans="2:56" x14ac:dyDescent="0.3">
      <c r="B7063" s="22"/>
      <c r="C7063" s="55"/>
      <c r="D7063" s="44"/>
      <c r="G7063" s="22"/>
      <c r="H7063" s="44"/>
      <c r="I7063" s="67"/>
      <c r="J7063" s="67"/>
      <c r="K7063" s="4"/>
      <c r="N7063" s="22"/>
      <c r="Q7063" s="22"/>
      <c r="T7063" s="22"/>
      <c r="W7063" s="22"/>
      <c r="Z7063" s="22"/>
      <c r="AC7063" s="22"/>
      <c r="AF7063" s="22"/>
      <c r="AI7063" s="22"/>
      <c r="AL7063" s="22"/>
      <c r="AO7063" s="22"/>
      <c r="AR7063" s="22"/>
      <c r="AU7063" s="22"/>
      <c r="AX7063" s="22"/>
      <c r="BA7063" s="22"/>
      <c r="BD7063" s="22"/>
    </row>
    <row r="7064" spans="2:56" x14ac:dyDescent="0.3">
      <c r="B7064" s="22"/>
      <c r="C7064" s="55"/>
      <c r="D7064" s="44"/>
      <c r="G7064" s="22"/>
      <c r="H7064" s="44"/>
      <c r="I7064" s="67"/>
      <c r="J7064" s="67"/>
      <c r="K7064" s="4"/>
      <c r="N7064" s="22"/>
      <c r="Q7064" s="22"/>
      <c r="T7064" s="22"/>
      <c r="W7064" s="22"/>
      <c r="Z7064" s="22"/>
      <c r="AC7064" s="22"/>
      <c r="AF7064" s="22"/>
      <c r="AI7064" s="22"/>
      <c r="AL7064" s="22"/>
      <c r="AO7064" s="22"/>
      <c r="AR7064" s="22"/>
      <c r="AU7064" s="22"/>
      <c r="AX7064" s="22"/>
      <c r="BA7064" s="22"/>
      <c r="BD7064" s="22"/>
    </row>
    <row r="7065" spans="2:56" x14ac:dyDescent="0.3">
      <c r="B7065" s="22"/>
      <c r="C7065" s="55"/>
      <c r="D7065" s="44"/>
      <c r="G7065" s="22"/>
      <c r="H7065" s="44"/>
      <c r="I7065" s="67"/>
      <c r="J7065" s="67"/>
      <c r="K7065" s="4"/>
      <c r="N7065" s="22"/>
      <c r="Q7065" s="22"/>
      <c r="T7065" s="22"/>
      <c r="W7065" s="22"/>
      <c r="Z7065" s="22"/>
      <c r="AC7065" s="22"/>
      <c r="AF7065" s="22"/>
      <c r="AI7065" s="22"/>
      <c r="AL7065" s="22"/>
      <c r="AO7065" s="22"/>
      <c r="AR7065" s="22"/>
      <c r="AU7065" s="22"/>
      <c r="AX7065" s="22"/>
      <c r="BA7065" s="22"/>
      <c r="BD7065" s="22"/>
    </row>
    <row r="7066" spans="2:56" x14ac:dyDescent="0.3">
      <c r="B7066" s="22"/>
      <c r="C7066" s="55"/>
      <c r="D7066" s="44"/>
      <c r="G7066" s="22"/>
      <c r="H7066" s="44"/>
      <c r="I7066" s="67"/>
      <c r="J7066" s="67"/>
      <c r="K7066" s="4"/>
      <c r="N7066" s="22"/>
      <c r="Q7066" s="22"/>
      <c r="T7066" s="22"/>
      <c r="W7066" s="22"/>
      <c r="Z7066" s="22"/>
      <c r="AC7066" s="22"/>
      <c r="AF7066" s="22"/>
      <c r="AI7066" s="22"/>
      <c r="AL7066" s="22"/>
      <c r="AO7066" s="22"/>
      <c r="AR7066" s="22"/>
      <c r="AU7066" s="22"/>
      <c r="AX7066" s="22"/>
      <c r="BA7066" s="22"/>
      <c r="BD7066" s="22"/>
    </row>
    <row r="7067" spans="2:56" x14ac:dyDescent="0.3">
      <c r="B7067" s="22"/>
      <c r="C7067" s="55"/>
      <c r="D7067" s="44"/>
      <c r="G7067" s="22"/>
      <c r="H7067" s="44"/>
      <c r="I7067" s="67"/>
      <c r="J7067" s="67"/>
      <c r="K7067" s="4"/>
      <c r="N7067" s="22"/>
      <c r="Q7067" s="22"/>
      <c r="T7067" s="22"/>
      <c r="W7067" s="22"/>
      <c r="Z7067" s="22"/>
      <c r="AC7067" s="22"/>
      <c r="AF7067" s="22"/>
      <c r="AI7067" s="22"/>
      <c r="AL7067" s="22"/>
      <c r="AO7067" s="22"/>
      <c r="AR7067" s="22"/>
      <c r="AU7067" s="22"/>
      <c r="AX7067" s="22"/>
      <c r="BA7067" s="22"/>
      <c r="BD7067" s="22"/>
    </row>
    <row r="7068" spans="2:56" x14ac:dyDescent="0.3">
      <c r="B7068" s="22"/>
      <c r="C7068" s="55"/>
      <c r="D7068" s="44"/>
      <c r="G7068" s="22"/>
      <c r="H7068" s="44"/>
      <c r="I7068" s="67"/>
      <c r="J7068" s="67"/>
      <c r="K7068" s="4"/>
      <c r="N7068" s="22"/>
      <c r="Q7068" s="22"/>
      <c r="T7068" s="22"/>
      <c r="W7068" s="22"/>
      <c r="Z7068" s="22"/>
      <c r="AC7068" s="22"/>
      <c r="AF7068" s="22"/>
      <c r="AI7068" s="22"/>
      <c r="AL7068" s="22"/>
      <c r="AO7068" s="22"/>
      <c r="AR7068" s="22"/>
      <c r="AU7068" s="22"/>
      <c r="AX7068" s="22"/>
      <c r="BA7068" s="22"/>
      <c r="BD7068" s="22"/>
    </row>
    <row r="7069" spans="2:56" x14ac:dyDescent="0.3">
      <c r="B7069" s="22"/>
      <c r="C7069" s="55"/>
      <c r="D7069" s="44"/>
      <c r="G7069" s="22"/>
      <c r="H7069" s="44"/>
      <c r="I7069" s="67"/>
      <c r="J7069" s="67"/>
      <c r="K7069" s="4"/>
      <c r="N7069" s="22"/>
      <c r="Q7069" s="22"/>
      <c r="T7069" s="22"/>
      <c r="W7069" s="22"/>
      <c r="Z7069" s="22"/>
      <c r="AC7069" s="22"/>
      <c r="AF7069" s="22"/>
      <c r="AI7069" s="22"/>
      <c r="AL7069" s="22"/>
      <c r="AO7069" s="22"/>
      <c r="AR7069" s="22"/>
      <c r="AU7069" s="22"/>
      <c r="AX7069" s="22"/>
      <c r="BA7069" s="22"/>
      <c r="BD7069" s="22"/>
    </row>
    <row r="7070" spans="2:56" x14ac:dyDescent="0.3">
      <c r="B7070" s="22"/>
      <c r="C7070" s="55"/>
      <c r="D7070" s="44"/>
      <c r="G7070" s="22"/>
      <c r="H7070" s="44"/>
      <c r="I7070" s="67"/>
      <c r="J7070" s="67"/>
      <c r="K7070" s="4"/>
      <c r="N7070" s="22"/>
      <c r="Q7070" s="22"/>
      <c r="T7070" s="22"/>
      <c r="W7070" s="22"/>
      <c r="Z7070" s="22"/>
      <c r="AC7070" s="22"/>
      <c r="AF7070" s="22"/>
      <c r="AI7070" s="22"/>
      <c r="AL7070" s="22"/>
      <c r="AO7070" s="22"/>
      <c r="AR7070" s="22"/>
      <c r="AU7070" s="22"/>
      <c r="AX7070" s="22"/>
      <c r="BA7070" s="22"/>
      <c r="BD7070" s="22"/>
    </row>
    <row r="7071" spans="2:56" x14ac:dyDescent="0.3">
      <c r="B7071" s="22"/>
      <c r="C7071" s="55"/>
      <c r="D7071" s="44"/>
      <c r="G7071" s="22"/>
      <c r="H7071" s="44"/>
      <c r="I7071" s="67"/>
      <c r="J7071" s="67"/>
      <c r="K7071" s="4"/>
      <c r="N7071" s="22"/>
      <c r="Q7071" s="22"/>
      <c r="T7071" s="22"/>
      <c r="W7071" s="22"/>
      <c r="Z7071" s="22"/>
      <c r="AC7071" s="22"/>
      <c r="AF7071" s="22"/>
      <c r="AI7071" s="22"/>
      <c r="AL7071" s="22"/>
      <c r="AO7071" s="22"/>
      <c r="AR7071" s="22"/>
      <c r="AU7071" s="22"/>
      <c r="AX7071" s="22"/>
      <c r="BA7071" s="22"/>
      <c r="BD7071" s="22"/>
    </row>
    <row r="7072" spans="2:56" x14ac:dyDescent="0.3">
      <c r="B7072" s="22"/>
      <c r="C7072" s="55"/>
      <c r="D7072" s="44"/>
      <c r="G7072" s="22"/>
      <c r="H7072" s="44"/>
      <c r="I7072" s="67"/>
      <c r="J7072" s="67"/>
      <c r="K7072" s="4"/>
      <c r="N7072" s="22"/>
      <c r="Q7072" s="22"/>
      <c r="T7072" s="22"/>
      <c r="W7072" s="22"/>
      <c r="Z7072" s="22"/>
      <c r="AC7072" s="22"/>
      <c r="AF7072" s="22"/>
      <c r="AI7072" s="22"/>
      <c r="AL7072" s="22"/>
      <c r="AO7072" s="22"/>
      <c r="AR7072" s="22"/>
      <c r="AU7072" s="22"/>
      <c r="AX7072" s="22"/>
      <c r="BA7072" s="22"/>
      <c r="BD7072" s="22"/>
    </row>
    <row r="7073" spans="2:56" x14ac:dyDescent="0.3">
      <c r="B7073" s="22"/>
      <c r="C7073" s="55"/>
      <c r="D7073" s="44"/>
      <c r="G7073" s="22"/>
      <c r="H7073" s="44"/>
      <c r="I7073" s="67"/>
      <c r="J7073" s="67"/>
      <c r="K7073" s="4"/>
      <c r="N7073" s="22"/>
      <c r="Q7073" s="22"/>
      <c r="T7073" s="22"/>
      <c r="W7073" s="22"/>
      <c r="Z7073" s="22"/>
      <c r="AC7073" s="22"/>
      <c r="AF7073" s="22"/>
      <c r="AI7073" s="22"/>
      <c r="AL7073" s="22"/>
      <c r="AO7073" s="22"/>
      <c r="AR7073" s="22"/>
      <c r="AU7073" s="22"/>
      <c r="AX7073" s="22"/>
      <c r="BA7073" s="22"/>
      <c r="BD7073" s="22"/>
    </row>
    <row r="7074" spans="2:56" x14ac:dyDescent="0.3">
      <c r="B7074" s="22"/>
      <c r="C7074" s="55"/>
      <c r="D7074" s="44"/>
      <c r="G7074" s="22"/>
      <c r="H7074" s="44"/>
      <c r="I7074" s="67"/>
      <c r="J7074" s="67"/>
      <c r="K7074" s="4"/>
      <c r="N7074" s="22"/>
      <c r="Q7074" s="22"/>
      <c r="T7074" s="22"/>
      <c r="W7074" s="22"/>
      <c r="Z7074" s="22"/>
      <c r="AC7074" s="22"/>
      <c r="AF7074" s="22"/>
      <c r="AI7074" s="22"/>
      <c r="AL7074" s="22"/>
      <c r="AO7074" s="22"/>
      <c r="AR7074" s="22"/>
      <c r="AU7074" s="22"/>
      <c r="AX7074" s="22"/>
      <c r="BA7074" s="22"/>
      <c r="BD7074" s="22"/>
    </row>
    <row r="7075" spans="2:56" x14ac:dyDescent="0.3">
      <c r="B7075" s="22"/>
      <c r="C7075" s="55"/>
      <c r="D7075" s="44"/>
      <c r="G7075" s="22"/>
      <c r="H7075" s="44"/>
      <c r="I7075" s="67"/>
      <c r="J7075" s="67"/>
      <c r="K7075" s="4"/>
      <c r="N7075" s="22"/>
      <c r="Q7075" s="22"/>
      <c r="T7075" s="22"/>
      <c r="W7075" s="22"/>
      <c r="Z7075" s="22"/>
      <c r="AC7075" s="22"/>
      <c r="AF7075" s="22"/>
      <c r="AI7075" s="22"/>
      <c r="AL7075" s="22"/>
      <c r="AO7075" s="22"/>
      <c r="AR7075" s="22"/>
      <c r="AU7075" s="22"/>
      <c r="AX7075" s="22"/>
      <c r="BA7075" s="22"/>
      <c r="BD7075" s="22"/>
    </row>
    <row r="7076" spans="2:56" x14ac:dyDescent="0.3">
      <c r="B7076" s="22"/>
      <c r="C7076" s="55"/>
      <c r="D7076" s="44"/>
      <c r="G7076" s="22"/>
      <c r="H7076" s="44"/>
      <c r="I7076" s="67"/>
      <c r="J7076" s="67"/>
      <c r="K7076" s="4"/>
      <c r="N7076" s="22"/>
      <c r="Q7076" s="22"/>
      <c r="T7076" s="22"/>
      <c r="W7076" s="22"/>
      <c r="Z7076" s="22"/>
      <c r="AC7076" s="22"/>
      <c r="AF7076" s="22"/>
      <c r="AI7076" s="22"/>
      <c r="AL7076" s="22"/>
      <c r="AO7076" s="22"/>
      <c r="AR7076" s="22"/>
      <c r="AU7076" s="22"/>
      <c r="AX7076" s="22"/>
      <c r="BA7076" s="22"/>
      <c r="BD7076" s="22"/>
    </row>
    <row r="7077" spans="2:56" x14ac:dyDescent="0.3">
      <c r="B7077" s="22"/>
      <c r="C7077" s="55"/>
      <c r="D7077" s="44"/>
      <c r="G7077" s="22"/>
      <c r="H7077" s="44"/>
      <c r="I7077" s="67"/>
      <c r="J7077" s="67"/>
      <c r="K7077" s="4"/>
      <c r="N7077" s="22"/>
      <c r="Q7077" s="22"/>
      <c r="T7077" s="22"/>
      <c r="W7077" s="22"/>
      <c r="Z7077" s="22"/>
      <c r="AC7077" s="22"/>
      <c r="AF7077" s="22"/>
      <c r="AI7077" s="22"/>
      <c r="AL7077" s="22"/>
      <c r="AO7077" s="22"/>
      <c r="AR7077" s="22"/>
      <c r="AU7077" s="22"/>
      <c r="AX7077" s="22"/>
      <c r="BA7077" s="22"/>
      <c r="BD7077" s="22"/>
    </row>
    <row r="7078" spans="2:56" x14ac:dyDescent="0.3">
      <c r="B7078" s="22"/>
      <c r="C7078" s="55"/>
      <c r="D7078" s="44"/>
      <c r="G7078" s="22"/>
      <c r="H7078" s="44"/>
      <c r="I7078" s="67"/>
      <c r="J7078" s="67"/>
      <c r="K7078" s="4"/>
      <c r="N7078" s="22"/>
      <c r="Q7078" s="22"/>
      <c r="T7078" s="22"/>
      <c r="W7078" s="22"/>
      <c r="Z7078" s="22"/>
      <c r="AC7078" s="22"/>
      <c r="AF7078" s="22"/>
      <c r="AI7078" s="22"/>
      <c r="AL7078" s="22"/>
      <c r="AO7078" s="22"/>
      <c r="AR7078" s="22"/>
      <c r="AU7078" s="22"/>
      <c r="AX7078" s="22"/>
      <c r="BA7078" s="22"/>
      <c r="BD7078" s="22"/>
    </row>
    <row r="7079" spans="2:56" x14ac:dyDescent="0.3">
      <c r="B7079" s="22"/>
      <c r="C7079" s="55"/>
      <c r="D7079" s="44"/>
      <c r="G7079" s="22"/>
      <c r="H7079" s="44"/>
      <c r="I7079" s="67"/>
      <c r="J7079" s="67"/>
      <c r="K7079" s="4"/>
      <c r="N7079" s="22"/>
      <c r="Q7079" s="22"/>
      <c r="T7079" s="22"/>
      <c r="W7079" s="22"/>
      <c r="Z7079" s="22"/>
      <c r="AC7079" s="22"/>
      <c r="AF7079" s="22"/>
      <c r="AI7079" s="22"/>
      <c r="AL7079" s="22"/>
      <c r="AO7079" s="22"/>
      <c r="AR7079" s="22"/>
      <c r="AU7079" s="22"/>
      <c r="AX7079" s="22"/>
      <c r="BA7079" s="22"/>
      <c r="BD7079" s="22"/>
    </row>
    <row r="7080" spans="2:56" x14ac:dyDescent="0.3">
      <c r="B7080" s="22"/>
      <c r="C7080" s="55"/>
      <c r="D7080" s="44"/>
      <c r="G7080" s="22"/>
      <c r="H7080" s="44"/>
      <c r="I7080" s="67"/>
      <c r="J7080" s="67"/>
      <c r="K7080" s="4"/>
      <c r="N7080" s="22"/>
      <c r="Q7080" s="22"/>
      <c r="T7080" s="22"/>
      <c r="W7080" s="22"/>
      <c r="Z7080" s="22"/>
      <c r="AC7080" s="22"/>
      <c r="AF7080" s="22"/>
      <c r="AI7080" s="22"/>
      <c r="AL7080" s="22"/>
      <c r="AO7080" s="22"/>
      <c r="AR7080" s="22"/>
      <c r="AU7080" s="22"/>
      <c r="AX7080" s="22"/>
      <c r="BA7080" s="22"/>
      <c r="BD7080" s="22"/>
    </row>
    <row r="7081" spans="2:56" x14ac:dyDescent="0.3">
      <c r="B7081" s="22"/>
      <c r="C7081" s="55"/>
      <c r="D7081" s="44"/>
      <c r="G7081" s="22"/>
      <c r="H7081" s="44"/>
      <c r="I7081" s="67"/>
      <c r="J7081" s="67"/>
      <c r="K7081" s="4"/>
      <c r="N7081" s="22"/>
      <c r="Q7081" s="22"/>
      <c r="T7081" s="22"/>
      <c r="W7081" s="22"/>
      <c r="Z7081" s="22"/>
      <c r="AC7081" s="22"/>
      <c r="AF7081" s="22"/>
      <c r="AI7081" s="22"/>
      <c r="AL7081" s="22"/>
      <c r="AO7081" s="22"/>
      <c r="AR7081" s="22"/>
      <c r="AU7081" s="22"/>
      <c r="AX7081" s="22"/>
      <c r="BA7081" s="22"/>
      <c r="BD7081" s="22"/>
    </row>
    <row r="7082" spans="2:56" x14ac:dyDescent="0.3">
      <c r="B7082" s="22"/>
      <c r="C7082" s="55"/>
      <c r="D7082" s="44"/>
      <c r="G7082" s="22"/>
      <c r="H7082" s="44"/>
      <c r="I7082" s="67"/>
      <c r="J7082" s="67"/>
      <c r="K7082" s="4"/>
      <c r="N7082" s="22"/>
      <c r="Q7082" s="22"/>
      <c r="T7082" s="22"/>
      <c r="W7082" s="22"/>
      <c r="Z7082" s="22"/>
      <c r="AC7082" s="22"/>
      <c r="AF7082" s="22"/>
      <c r="AI7082" s="22"/>
      <c r="AL7082" s="22"/>
      <c r="AO7082" s="22"/>
      <c r="AR7082" s="22"/>
      <c r="AU7082" s="22"/>
      <c r="AX7082" s="22"/>
      <c r="BA7082" s="22"/>
      <c r="BD7082" s="22"/>
    </row>
    <row r="7083" spans="2:56" x14ac:dyDescent="0.3">
      <c r="B7083" s="22"/>
      <c r="C7083" s="55"/>
      <c r="D7083" s="44"/>
      <c r="G7083" s="22"/>
      <c r="H7083" s="44"/>
      <c r="I7083" s="67"/>
      <c r="J7083" s="67"/>
      <c r="K7083" s="4"/>
      <c r="N7083" s="22"/>
      <c r="Q7083" s="22"/>
      <c r="T7083" s="22"/>
      <c r="W7083" s="22"/>
      <c r="Z7083" s="22"/>
      <c r="AC7083" s="22"/>
      <c r="AF7083" s="22"/>
      <c r="AI7083" s="22"/>
      <c r="AL7083" s="22"/>
      <c r="AO7083" s="22"/>
      <c r="AR7083" s="22"/>
      <c r="AU7083" s="22"/>
      <c r="AX7083" s="22"/>
      <c r="BA7083" s="22"/>
      <c r="BD7083" s="22"/>
    </row>
    <row r="7084" spans="2:56" x14ac:dyDescent="0.3">
      <c r="B7084" s="22"/>
      <c r="C7084" s="55"/>
      <c r="D7084" s="44"/>
      <c r="G7084" s="22"/>
      <c r="H7084" s="44"/>
      <c r="I7084" s="67"/>
      <c r="J7084" s="67"/>
      <c r="K7084" s="4"/>
      <c r="N7084" s="22"/>
      <c r="Q7084" s="22"/>
      <c r="T7084" s="22"/>
      <c r="W7084" s="22"/>
      <c r="Z7084" s="22"/>
      <c r="AC7084" s="22"/>
      <c r="AF7084" s="22"/>
      <c r="AI7084" s="22"/>
      <c r="AL7084" s="22"/>
      <c r="AO7084" s="22"/>
      <c r="AR7084" s="22"/>
      <c r="AU7084" s="22"/>
      <c r="AX7084" s="22"/>
      <c r="BA7084" s="22"/>
      <c r="BD7084" s="22"/>
    </row>
    <row r="7085" spans="2:56" x14ac:dyDescent="0.3">
      <c r="B7085" s="22"/>
      <c r="C7085" s="55"/>
      <c r="D7085" s="44"/>
      <c r="G7085" s="22"/>
      <c r="H7085" s="44"/>
      <c r="I7085" s="67"/>
      <c r="J7085" s="67"/>
      <c r="K7085" s="4"/>
      <c r="N7085" s="22"/>
      <c r="Q7085" s="22"/>
      <c r="T7085" s="22"/>
      <c r="W7085" s="22"/>
      <c r="Z7085" s="22"/>
      <c r="AC7085" s="22"/>
      <c r="AF7085" s="22"/>
      <c r="AI7085" s="22"/>
      <c r="AL7085" s="22"/>
      <c r="AO7085" s="22"/>
      <c r="AR7085" s="22"/>
      <c r="AU7085" s="22"/>
      <c r="AX7085" s="22"/>
      <c r="BA7085" s="22"/>
      <c r="BD7085" s="22"/>
    </row>
    <row r="7086" spans="2:56" x14ac:dyDescent="0.3">
      <c r="B7086" s="22"/>
      <c r="C7086" s="55"/>
      <c r="D7086" s="44"/>
      <c r="G7086" s="22"/>
      <c r="H7086" s="44"/>
      <c r="I7086" s="67"/>
      <c r="J7086" s="67"/>
      <c r="K7086" s="4"/>
      <c r="N7086" s="22"/>
      <c r="Q7086" s="22"/>
      <c r="T7086" s="22"/>
      <c r="W7086" s="22"/>
      <c r="Z7086" s="22"/>
      <c r="AC7086" s="22"/>
      <c r="AF7086" s="22"/>
      <c r="AI7086" s="22"/>
      <c r="AL7086" s="22"/>
      <c r="AO7086" s="22"/>
      <c r="AR7086" s="22"/>
      <c r="AU7086" s="22"/>
      <c r="AX7086" s="22"/>
      <c r="BA7086" s="22"/>
      <c r="BD7086" s="22"/>
    </row>
    <row r="7087" spans="2:56" x14ac:dyDescent="0.3">
      <c r="B7087" s="22"/>
      <c r="C7087" s="55"/>
      <c r="D7087" s="44"/>
      <c r="G7087" s="22"/>
      <c r="H7087" s="44"/>
      <c r="I7087" s="67"/>
      <c r="J7087" s="67"/>
      <c r="K7087" s="4"/>
      <c r="N7087" s="22"/>
      <c r="Q7087" s="22"/>
      <c r="T7087" s="22"/>
      <c r="W7087" s="22"/>
      <c r="Z7087" s="22"/>
      <c r="AC7087" s="22"/>
      <c r="AF7087" s="22"/>
      <c r="AI7087" s="22"/>
      <c r="AL7087" s="22"/>
      <c r="AO7087" s="22"/>
      <c r="AR7087" s="22"/>
      <c r="AU7087" s="22"/>
      <c r="AX7087" s="22"/>
      <c r="BA7087" s="22"/>
      <c r="BD7087" s="22"/>
    </row>
    <row r="7088" spans="2:56" x14ac:dyDescent="0.3">
      <c r="B7088" s="22"/>
      <c r="C7088" s="55"/>
      <c r="D7088" s="44"/>
      <c r="G7088" s="22"/>
      <c r="H7088" s="44"/>
      <c r="I7088" s="67"/>
      <c r="J7088" s="67"/>
      <c r="K7088" s="4"/>
      <c r="N7088" s="22"/>
      <c r="Q7088" s="22"/>
      <c r="T7088" s="22"/>
      <c r="W7088" s="22"/>
      <c r="Z7088" s="22"/>
      <c r="AC7088" s="22"/>
      <c r="AF7088" s="22"/>
      <c r="AI7088" s="22"/>
      <c r="AL7088" s="22"/>
      <c r="AO7088" s="22"/>
      <c r="AR7088" s="22"/>
      <c r="AU7088" s="22"/>
      <c r="AX7088" s="22"/>
      <c r="BA7088" s="22"/>
      <c r="BD7088" s="22"/>
    </row>
    <row r="7089" spans="2:56" x14ac:dyDescent="0.3">
      <c r="B7089" s="22"/>
      <c r="C7089" s="55"/>
      <c r="D7089" s="44"/>
      <c r="G7089" s="22"/>
      <c r="H7089" s="44"/>
      <c r="I7089" s="67"/>
      <c r="J7089" s="67"/>
      <c r="K7089" s="4"/>
      <c r="N7089" s="22"/>
      <c r="Q7089" s="22"/>
      <c r="T7089" s="22"/>
      <c r="W7089" s="22"/>
      <c r="Z7089" s="22"/>
      <c r="AC7089" s="22"/>
      <c r="AF7089" s="22"/>
      <c r="AI7089" s="22"/>
      <c r="AL7089" s="22"/>
      <c r="AO7089" s="22"/>
      <c r="AR7089" s="22"/>
      <c r="AU7089" s="22"/>
      <c r="AX7089" s="22"/>
      <c r="BA7089" s="22"/>
      <c r="BD7089" s="22"/>
    </row>
    <row r="7090" spans="2:56" x14ac:dyDescent="0.3">
      <c r="B7090" s="22"/>
      <c r="C7090" s="55"/>
      <c r="D7090" s="44"/>
      <c r="G7090" s="22"/>
      <c r="H7090" s="44"/>
      <c r="I7090" s="67"/>
      <c r="J7090" s="67"/>
      <c r="K7090" s="4"/>
      <c r="N7090" s="22"/>
      <c r="Q7090" s="22"/>
      <c r="T7090" s="22"/>
      <c r="W7090" s="22"/>
      <c r="Z7090" s="22"/>
      <c r="AC7090" s="22"/>
      <c r="AF7090" s="22"/>
      <c r="AI7090" s="22"/>
      <c r="AL7090" s="22"/>
      <c r="AO7090" s="22"/>
      <c r="AR7090" s="22"/>
      <c r="AU7090" s="22"/>
      <c r="AX7090" s="22"/>
      <c r="BA7090" s="22"/>
      <c r="BD7090" s="22"/>
    </row>
    <row r="7091" spans="2:56" x14ac:dyDescent="0.3">
      <c r="B7091" s="22"/>
      <c r="C7091" s="55"/>
      <c r="D7091" s="44"/>
      <c r="G7091" s="22"/>
      <c r="H7091" s="44"/>
      <c r="I7091" s="67"/>
      <c r="J7091" s="67"/>
      <c r="K7091" s="4"/>
      <c r="N7091" s="22"/>
      <c r="Q7091" s="22"/>
      <c r="T7091" s="22"/>
      <c r="W7091" s="22"/>
      <c r="Z7091" s="22"/>
      <c r="AC7091" s="22"/>
      <c r="AF7091" s="22"/>
      <c r="AI7091" s="22"/>
      <c r="AL7091" s="22"/>
      <c r="AO7091" s="22"/>
      <c r="AR7091" s="22"/>
      <c r="AU7091" s="22"/>
      <c r="AX7091" s="22"/>
      <c r="BA7091" s="22"/>
      <c r="BD7091" s="22"/>
    </row>
    <row r="7092" spans="2:56" x14ac:dyDescent="0.3">
      <c r="B7092" s="22"/>
      <c r="C7092" s="55"/>
      <c r="D7092" s="44"/>
      <c r="G7092" s="22"/>
      <c r="H7092" s="44"/>
      <c r="I7092" s="67"/>
      <c r="J7092" s="67"/>
      <c r="K7092" s="4"/>
      <c r="N7092" s="22"/>
      <c r="Q7092" s="22"/>
      <c r="T7092" s="22"/>
      <c r="W7092" s="22"/>
      <c r="Z7092" s="22"/>
      <c r="AC7092" s="22"/>
      <c r="AF7092" s="22"/>
      <c r="AI7092" s="22"/>
      <c r="AL7092" s="22"/>
      <c r="AO7092" s="22"/>
      <c r="AR7092" s="22"/>
      <c r="AU7092" s="22"/>
      <c r="AX7092" s="22"/>
      <c r="BA7092" s="22"/>
      <c r="BD7092" s="22"/>
    </row>
    <row r="7093" spans="2:56" x14ac:dyDescent="0.3">
      <c r="B7093" s="22"/>
      <c r="C7093" s="55"/>
      <c r="D7093" s="44"/>
      <c r="G7093" s="22"/>
      <c r="H7093" s="44"/>
      <c r="I7093" s="67"/>
      <c r="J7093" s="67"/>
      <c r="K7093" s="4"/>
      <c r="N7093" s="22"/>
      <c r="Q7093" s="22"/>
      <c r="T7093" s="22"/>
      <c r="W7093" s="22"/>
      <c r="Z7093" s="22"/>
      <c r="AC7093" s="22"/>
      <c r="AF7093" s="22"/>
      <c r="AI7093" s="22"/>
      <c r="AL7093" s="22"/>
      <c r="AO7093" s="22"/>
      <c r="AR7093" s="22"/>
      <c r="AU7093" s="22"/>
      <c r="AX7093" s="22"/>
      <c r="BA7093" s="22"/>
      <c r="BD7093" s="22"/>
    </row>
    <row r="7094" spans="2:56" x14ac:dyDescent="0.3">
      <c r="B7094" s="22"/>
      <c r="C7094" s="55"/>
      <c r="D7094" s="44"/>
      <c r="G7094" s="22"/>
      <c r="H7094" s="44"/>
      <c r="I7094" s="67"/>
      <c r="J7094" s="67"/>
      <c r="K7094" s="4"/>
      <c r="N7094" s="22"/>
      <c r="Q7094" s="22"/>
      <c r="T7094" s="22"/>
      <c r="W7094" s="22"/>
      <c r="Z7094" s="22"/>
      <c r="AC7094" s="22"/>
      <c r="AF7094" s="22"/>
      <c r="AI7094" s="22"/>
      <c r="AL7094" s="22"/>
      <c r="AO7094" s="22"/>
      <c r="AR7094" s="22"/>
      <c r="AU7094" s="22"/>
      <c r="AX7094" s="22"/>
      <c r="BA7094" s="22"/>
      <c r="BD7094" s="22"/>
    </row>
    <row r="7095" spans="2:56" x14ac:dyDescent="0.3">
      <c r="B7095" s="22"/>
      <c r="C7095" s="55"/>
      <c r="D7095" s="44"/>
      <c r="G7095" s="22"/>
      <c r="H7095" s="44"/>
      <c r="I7095" s="67"/>
      <c r="J7095" s="67"/>
      <c r="K7095" s="4"/>
      <c r="N7095" s="22"/>
      <c r="Q7095" s="22"/>
      <c r="T7095" s="22"/>
      <c r="W7095" s="22"/>
      <c r="Z7095" s="22"/>
      <c r="AC7095" s="22"/>
      <c r="AF7095" s="22"/>
      <c r="AI7095" s="22"/>
      <c r="AL7095" s="22"/>
      <c r="AO7095" s="22"/>
      <c r="AR7095" s="22"/>
      <c r="AU7095" s="22"/>
      <c r="AX7095" s="22"/>
      <c r="BA7095" s="22"/>
      <c r="BD7095" s="22"/>
    </row>
    <row r="7096" spans="2:56" x14ac:dyDescent="0.3">
      <c r="B7096" s="22"/>
      <c r="C7096" s="55"/>
      <c r="D7096" s="44"/>
      <c r="G7096" s="22"/>
      <c r="H7096" s="44"/>
      <c r="I7096" s="67"/>
      <c r="J7096" s="67"/>
      <c r="K7096" s="4"/>
      <c r="N7096" s="22"/>
      <c r="Q7096" s="22"/>
      <c r="T7096" s="22"/>
      <c r="W7096" s="22"/>
      <c r="Z7096" s="22"/>
      <c r="AC7096" s="22"/>
      <c r="AF7096" s="22"/>
      <c r="AI7096" s="22"/>
      <c r="AL7096" s="22"/>
      <c r="AO7096" s="22"/>
      <c r="AR7096" s="22"/>
      <c r="AU7096" s="22"/>
      <c r="AX7096" s="22"/>
      <c r="BA7096" s="22"/>
      <c r="BD7096" s="22"/>
    </row>
    <row r="7097" spans="2:56" x14ac:dyDescent="0.3">
      <c r="B7097" s="22"/>
      <c r="C7097" s="55"/>
      <c r="D7097" s="44"/>
      <c r="G7097" s="22"/>
      <c r="H7097" s="44"/>
      <c r="I7097" s="67"/>
      <c r="J7097" s="67"/>
      <c r="K7097" s="4"/>
      <c r="N7097" s="22"/>
      <c r="Q7097" s="22"/>
      <c r="T7097" s="22"/>
      <c r="W7097" s="22"/>
      <c r="Z7097" s="22"/>
      <c r="AC7097" s="22"/>
      <c r="AF7097" s="22"/>
      <c r="AI7097" s="22"/>
      <c r="AL7097" s="22"/>
      <c r="AO7097" s="22"/>
      <c r="AR7097" s="22"/>
      <c r="AU7097" s="22"/>
      <c r="AX7097" s="22"/>
      <c r="BA7097" s="22"/>
      <c r="BD7097" s="22"/>
    </row>
    <row r="7098" spans="2:56" x14ac:dyDescent="0.3">
      <c r="B7098" s="22"/>
      <c r="C7098" s="55"/>
      <c r="D7098" s="44"/>
      <c r="G7098" s="22"/>
      <c r="H7098" s="44"/>
      <c r="I7098" s="67"/>
      <c r="J7098" s="67"/>
      <c r="K7098" s="4"/>
      <c r="N7098" s="22"/>
      <c r="Q7098" s="22"/>
      <c r="T7098" s="22"/>
      <c r="W7098" s="22"/>
      <c r="Z7098" s="22"/>
      <c r="AC7098" s="22"/>
      <c r="AF7098" s="22"/>
      <c r="AI7098" s="22"/>
      <c r="AL7098" s="22"/>
      <c r="AO7098" s="22"/>
      <c r="AR7098" s="22"/>
      <c r="AU7098" s="22"/>
      <c r="AX7098" s="22"/>
      <c r="BA7098" s="22"/>
      <c r="BD7098" s="22"/>
    </row>
    <row r="7099" spans="2:56" x14ac:dyDescent="0.3">
      <c r="B7099" s="22"/>
      <c r="C7099" s="55"/>
      <c r="D7099" s="44"/>
      <c r="G7099" s="22"/>
      <c r="H7099" s="44"/>
      <c r="I7099" s="67"/>
      <c r="J7099" s="67"/>
      <c r="K7099" s="4"/>
      <c r="N7099" s="22"/>
      <c r="Q7099" s="22"/>
      <c r="T7099" s="22"/>
      <c r="W7099" s="22"/>
      <c r="Z7099" s="22"/>
      <c r="AC7099" s="22"/>
      <c r="AF7099" s="22"/>
      <c r="AI7099" s="22"/>
      <c r="AL7099" s="22"/>
      <c r="AO7099" s="22"/>
      <c r="AR7099" s="22"/>
      <c r="AU7099" s="22"/>
      <c r="AX7099" s="22"/>
      <c r="BA7099" s="22"/>
      <c r="BD7099" s="22"/>
    </row>
    <row r="7100" spans="2:56" x14ac:dyDescent="0.3">
      <c r="B7100" s="22"/>
      <c r="C7100" s="55"/>
      <c r="D7100" s="44"/>
      <c r="G7100" s="22"/>
      <c r="H7100" s="44"/>
      <c r="I7100" s="67"/>
      <c r="J7100" s="67"/>
      <c r="K7100" s="4"/>
      <c r="N7100" s="22"/>
      <c r="Q7100" s="22"/>
      <c r="T7100" s="22"/>
      <c r="W7100" s="22"/>
      <c r="Z7100" s="22"/>
      <c r="AC7100" s="22"/>
      <c r="AF7100" s="22"/>
      <c r="AI7100" s="22"/>
      <c r="AL7100" s="22"/>
      <c r="AO7100" s="22"/>
      <c r="AR7100" s="22"/>
      <c r="AU7100" s="22"/>
      <c r="AX7100" s="22"/>
      <c r="BA7100" s="22"/>
      <c r="BD7100" s="22"/>
    </row>
    <row r="7101" spans="2:56" x14ac:dyDescent="0.3">
      <c r="B7101" s="22"/>
      <c r="C7101" s="55"/>
      <c r="D7101" s="44"/>
      <c r="G7101" s="22"/>
      <c r="H7101" s="44"/>
      <c r="I7101" s="67"/>
      <c r="J7101" s="67"/>
      <c r="K7101" s="4"/>
      <c r="N7101" s="22"/>
      <c r="Q7101" s="22"/>
      <c r="T7101" s="22"/>
      <c r="W7101" s="22"/>
      <c r="Z7101" s="22"/>
      <c r="AC7101" s="22"/>
      <c r="AF7101" s="22"/>
      <c r="AI7101" s="22"/>
      <c r="AL7101" s="22"/>
      <c r="AO7101" s="22"/>
      <c r="AR7101" s="22"/>
      <c r="AU7101" s="22"/>
      <c r="AX7101" s="22"/>
      <c r="BA7101" s="22"/>
      <c r="BD7101" s="22"/>
    </row>
    <row r="7102" spans="2:56" x14ac:dyDescent="0.3">
      <c r="B7102" s="22"/>
      <c r="C7102" s="55"/>
      <c r="D7102" s="44"/>
      <c r="G7102" s="22"/>
      <c r="H7102" s="44"/>
      <c r="I7102" s="67"/>
      <c r="J7102" s="67"/>
      <c r="K7102" s="4"/>
      <c r="N7102" s="22"/>
      <c r="Q7102" s="22"/>
      <c r="T7102" s="22"/>
      <c r="W7102" s="22"/>
      <c r="Z7102" s="22"/>
      <c r="AC7102" s="22"/>
      <c r="AF7102" s="22"/>
      <c r="AI7102" s="22"/>
      <c r="AL7102" s="22"/>
      <c r="AO7102" s="22"/>
      <c r="AR7102" s="22"/>
      <c r="AU7102" s="22"/>
      <c r="AX7102" s="22"/>
      <c r="BA7102" s="22"/>
      <c r="BD7102" s="22"/>
    </row>
    <row r="7103" spans="2:56" x14ac:dyDescent="0.3">
      <c r="B7103" s="22"/>
      <c r="C7103" s="55"/>
      <c r="D7103" s="44"/>
      <c r="G7103" s="22"/>
      <c r="H7103" s="44"/>
      <c r="I7103" s="67"/>
      <c r="J7103" s="67"/>
      <c r="K7103" s="4"/>
      <c r="N7103" s="22"/>
      <c r="Q7103" s="22"/>
      <c r="T7103" s="22"/>
      <c r="W7103" s="22"/>
      <c r="Z7103" s="22"/>
      <c r="AC7103" s="22"/>
      <c r="AF7103" s="22"/>
      <c r="AI7103" s="22"/>
      <c r="AL7103" s="22"/>
      <c r="AO7103" s="22"/>
      <c r="AR7103" s="22"/>
      <c r="AU7103" s="22"/>
      <c r="AX7103" s="22"/>
      <c r="BA7103" s="22"/>
      <c r="BD7103" s="22"/>
    </row>
    <row r="7104" spans="2:56" x14ac:dyDescent="0.3">
      <c r="B7104" s="22"/>
      <c r="C7104" s="55"/>
      <c r="D7104" s="44"/>
      <c r="G7104" s="22"/>
      <c r="H7104" s="44"/>
      <c r="I7104" s="67"/>
      <c r="J7104" s="67"/>
      <c r="K7104" s="4"/>
      <c r="N7104" s="22"/>
      <c r="Q7104" s="22"/>
      <c r="T7104" s="22"/>
      <c r="W7104" s="22"/>
      <c r="Z7104" s="22"/>
      <c r="AC7104" s="22"/>
      <c r="AF7104" s="22"/>
      <c r="AI7104" s="22"/>
      <c r="AL7104" s="22"/>
      <c r="AO7104" s="22"/>
      <c r="AR7104" s="22"/>
      <c r="AU7104" s="22"/>
      <c r="AX7104" s="22"/>
      <c r="BA7104" s="22"/>
      <c r="BD7104" s="22"/>
    </row>
    <row r="7105" spans="2:56" x14ac:dyDescent="0.3">
      <c r="B7105" s="22"/>
      <c r="C7105" s="55"/>
      <c r="D7105" s="44"/>
      <c r="G7105" s="22"/>
      <c r="H7105" s="44"/>
      <c r="I7105" s="67"/>
      <c r="J7105" s="67"/>
      <c r="K7105" s="4"/>
      <c r="N7105" s="22"/>
      <c r="Q7105" s="22"/>
      <c r="T7105" s="22"/>
      <c r="W7105" s="22"/>
      <c r="Z7105" s="22"/>
      <c r="AC7105" s="22"/>
      <c r="AF7105" s="22"/>
      <c r="AI7105" s="22"/>
      <c r="AL7105" s="22"/>
      <c r="AO7105" s="22"/>
      <c r="AR7105" s="22"/>
      <c r="AU7105" s="22"/>
      <c r="AX7105" s="22"/>
      <c r="BA7105" s="22"/>
      <c r="BD7105" s="22"/>
    </row>
    <row r="7106" spans="2:56" x14ac:dyDescent="0.3">
      <c r="B7106" s="22"/>
      <c r="C7106" s="55"/>
      <c r="D7106" s="44"/>
      <c r="G7106" s="22"/>
      <c r="H7106" s="44"/>
      <c r="I7106" s="67"/>
      <c r="J7106" s="67"/>
      <c r="K7106" s="4"/>
      <c r="N7106" s="22"/>
      <c r="Q7106" s="22"/>
      <c r="T7106" s="22"/>
      <c r="W7106" s="22"/>
      <c r="Z7106" s="22"/>
      <c r="AC7106" s="22"/>
      <c r="AF7106" s="22"/>
      <c r="AI7106" s="22"/>
      <c r="AL7106" s="22"/>
      <c r="AO7106" s="22"/>
      <c r="AR7106" s="22"/>
      <c r="AU7106" s="22"/>
      <c r="AX7106" s="22"/>
      <c r="BA7106" s="22"/>
      <c r="BD7106" s="22"/>
    </row>
    <row r="7107" spans="2:56" x14ac:dyDescent="0.3">
      <c r="B7107" s="22"/>
      <c r="C7107" s="55"/>
      <c r="D7107" s="44"/>
      <c r="G7107" s="22"/>
      <c r="H7107" s="44"/>
      <c r="I7107" s="67"/>
      <c r="J7107" s="67"/>
      <c r="K7107" s="4"/>
      <c r="N7107" s="22"/>
      <c r="Q7107" s="22"/>
      <c r="T7107" s="22"/>
      <c r="W7107" s="22"/>
      <c r="Z7107" s="22"/>
      <c r="AC7107" s="22"/>
      <c r="AF7107" s="22"/>
      <c r="AI7107" s="22"/>
      <c r="AL7107" s="22"/>
      <c r="AO7107" s="22"/>
      <c r="AR7107" s="22"/>
      <c r="AU7107" s="22"/>
      <c r="AX7107" s="22"/>
      <c r="BA7107" s="22"/>
      <c r="BD7107" s="22"/>
    </row>
    <row r="7108" spans="2:56" x14ac:dyDescent="0.3">
      <c r="B7108" s="22"/>
      <c r="C7108" s="55"/>
      <c r="D7108" s="44"/>
      <c r="G7108" s="22"/>
      <c r="H7108" s="44"/>
      <c r="I7108" s="67"/>
      <c r="J7108" s="67"/>
      <c r="K7108" s="4"/>
      <c r="N7108" s="22"/>
      <c r="Q7108" s="22"/>
      <c r="T7108" s="22"/>
      <c r="W7108" s="22"/>
      <c r="Z7108" s="22"/>
      <c r="AC7108" s="22"/>
      <c r="AF7108" s="22"/>
      <c r="AI7108" s="22"/>
      <c r="AL7108" s="22"/>
      <c r="AO7108" s="22"/>
      <c r="AR7108" s="22"/>
      <c r="AU7108" s="22"/>
      <c r="AX7108" s="22"/>
      <c r="BA7108" s="22"/>
      <c r="BD7108" s="22"/>
    </row>
    <row r="7109" spans="2:56" x14ac:dyDescent="0.3">
      <c r="B7109" s="22"/>
      <c r="C7109" s="55"/>
      <c r="D7109" s="44"/>
      <c r="G7109" s="22"/>
      <c r="H7109" s="44"/>
      <c r="I7109" s="67"/>
      <c r="J7109" s="67"/>
      <c r="K7109" s="4"/>
      <c r="N7109" s="22"/>
      <c r="Q7109" s="22"/>
      <c r="T7109" s="22"/>
      <c r="W7109" s="22"/>
      <c r="Z7109" s="22"/>
      <c r="AC7109" s="22"/>
      <c r="AF7109" s="22"/>
      <c r="AI7109" s="22"/>
      <c r="AL7109" s="22"/>
      <c r="AO7109" s="22"/>
      <c r="AR7109" s="22"/>
      <c r="AU7109" s="22"/>
      <c r="AX7109" s="22"/>
      <c r="BA7109" s="22"/>
      <c r="BD7109" s="22"/>
    </row>
    <row r="7110" spans="2:56" x14ac:dyDescent="0.3">
      <c r="B7110" s="22"/>
      <c r="C7110" s="55"/>
      <c r="D7110" s="44"/>
      <c r="G7110" s="22"/>
      <c r="H7110" s="44"/>
      <c r="I7110" s="67"/>
      <c r="J7110" s="67"/>
      <c r="K7110" s="4"/>
      <c r="N7110" s="22"/>
      <c r="Q7110" s="22"/>
      <c r="T7110" s="22"/>
      <c r="W7110" s="22"/>
      <c r="Z7110" s="22"/>
      <c r="AC7110" s="22"/>
      <c r="AF7110" s="22"/>
      <c r="AI7110" s="22"/>
      <c r="AL7110" s="22"/>
      <c r="AO7110" s="22"/>
      <c r="AR7110" s="22"/>
      <c r="AU7110" s="22"/>
      <c r="AX7110" s="22"/>
      <c r="BA7110" s="22"/>
      <c r="BD7110" s="22"/>
    </row>
    <row r="7111" spans="2:56" x14ac:dyDescent="0.3">
      <c r="B7111" s="22"/>
      <c r="C7111" s="55"/>
      <c r="D7111" s="44"/>
      <c r="G7111" s="22"/>
      <c r="H7111" s="44"/>
      <c r="I7111" s="67"/>
      <c r="J7111" s="67"/>
      <c r="K7111" s="4"/>
      <c r="N7111" s="22"/>
      <c r="Q7111" s="22"/>
      <c r="T7111" s="22"/>
      <c r="W7111" s="22"/>
      <c r="Z7111" s="22"/>
      <c r="AC7111" s="22"/>
      <c r="AF7111" s="22"/>
      <c r="AI7111" s="22"/>
      <c r="AL7111" s="22"/>
      <c r="AO7111" s="22"/>
      <c r="AR7111" s="22"/>
      <c r="AU7111" s="22"/>
      <c r="AX7111" s="22"/>
      <c r="BA7111" s="22"/>
      <c r="BD7111" s="22"/>
    </row>
    <row r="7112" spans="2:56" x14ac:dyDescent="0.3">
      <c r="B7112" s="22"/>
      <c r="C7112" s="55"/>
      <c r="D7112" s="44"/>
      <c r="G7112" s="22"/>
      <c r="H7112" s="44"/>
      <c r="I7112" s="67"/>
      <c r="J7112" s="67"/>
      <c r="K7112" s="4"/>
      <c r="N7112" s="22"/>
      <c r="Q7112" s="22"/>
      <c r="T7112" s="22"/>
      <c r="W7112" s="22"/>
      <c r="Z7112" s="22"/>
      <c r="AC7112" s="22"/>
      <c r="AF7112" s="22"/>
      <c r="AI7112" s="22"/>
      <c r="AL7112" s="22"/>
      <c r="AO7112" s="22"/>
      <c r="AR7112" s="22"/>
      <c r="AU7112" s="22"/>
      <c r="AX7112" s="22"/>
      <c r="BA7112" s="22"/>
      <c r="BD7112" s="22"/>
    </row>
    <row r="7113" spans="2:56" x14ac:dyDescent="0.3">
      <c r="B7113" s="22"/>
      <c r="C7113" s="55"/>
      <c r="D7113" s="44"/>
      <c r="G7113" s="22"/>
      <c r="H7113" s="44"/>
      <c r="I7113" s="67"/>
      <c r="J7113" s="67"/>
      <c r="K7113" s="4"/>
      <c r="N7113" s="22"/>
      <c r="Q7113" s="22"/>
      <c r="T7113" s="22"/>
      <c r="W7113" s="22"/>
      <c r="Z7113" s="22"/>
      <c r="AC7113" s="22"/>
      <c r="AF7113" s="22"/>
      <c r="AI7113" s="22"/>
      <c r="AL7113" s="22"/>
      <c r="AO7113" s="22"/>
      <c r="AR7113" s="22"/>
      <c r="AU7113" s="22"/>
      <c r="AX7113" s="22"/>
      <c r="BA7113" s="22"/>
      <c r="BD7113" s="22"/>
    </row>
    <row r="7114" spans="2:56" x14ac:dyDescent="0.3">
      <c r="B7114" s="22"/>
      <c r="C7114" s="55"/>
      <c r="D7114" s="44"/>
      <c r="G7114" s="22"/>
      <c r="H7114" s="44"/>
      <c r="I7114" s="67"/>
      <c r="J7114" s="67"/>
      <c r="K7114" s="4"/>
      <c r="N7114" s="22"/>
      <c r="Q7114" s="22"/>
      <c r="T7114" s="22"/>
      <c r="W7114" s="22"/>
      <c r="Z7114" s="22"/>
      <c r="AC7114" s="22"/>
      <c r="AF7114" s="22"/>
      <c r="AI7114" s="22"/>
      <c r="AL7114" s="22"/>
      <c r="AO7114" s="22"/>
      <c r="AR7114" s="22"/>
      <c r="AU7114" s="22"/>
      <c r="AX7114" s="22"/>
      <c r="BA7114" s="22"/>
      <c r="BD7114" s="22"/>
    </row>
    <row r="7115" spans="2:56" x14ac:dyDescent="0.3">
      <c r="B7115" s="22"/>
      <c r="C7115" s="55"/>
      <c r="D7115" s="44"/>
      <c r="G7115" s="22"/>
      <c r="H7115" s="44"/>
      <c r="I7115" s="67"/>
      <c r="J7115" s="67"/>
      <c r="K7115" s="4"/>
      <c r="N7115" s="22"/>
      <c r="Q7115" s="22"/>
      <c r="T7115" s="22"/>
      <c r="W7115" s="22"/>
      <c r="Z7115" s="22"/>
      <c r="AC7115" s="22"/>
      <c r="AF7115" s="22"/>
      <c r="AI7115" s="22"/>
      <c r="AL7115" s="22"/>
      <c r="AO7115" s="22"/>
      <c r="AR7115" s="22"/>
      <c r="AU7115" s="22"/>
      <c r="AX7115" s="22"/>
      <c r="BA7115" s="22"/>
      <c r="BD7115" s="22"/>
    </row>
    <row r="7116" spans="2:56" x14ac:dyDescent="0.3">
      <c r="B7116" s="22"/>
      <c r="C7116" s="55"/>
      <c r="D7116" s="44"/>
      <c r="G7116" s="22"/>
      <c r="H7116" s="44"/>
      <c r="I7116" s="67"/>
      <c r="J7116" s="67"/>
      <c r="K7116" s="4"/>
      <c r="N7116" s="22"/>
      <c r="Q7116" s="22"/>
      <c r="T7116" s="22"/>
      <c r="W7116" s="22"/>
      <c r="Z7116" s="22"/>
      <c r="AC7116" s="22"/>
      <c r="AF7116" s="22"/>
      <c r="AI7116" s="22"/>
      <c r="AL7116" s="22"/>
      <c r="AO7116" s="22"/>
      <c r="AR7116" s="22"/>
      <c r="AU7116" s="22"/>
      <c r="AX7116" s="22"/>
      <c r="BA7116" s="22"/>
      <c r="BD7116" s="22"/>
    </row>
    <row r="7117" spans="2:56" x14ac:dyDescent="0.3">
      <c r="B7117" s="22"/>
      <c r="C7117" s="55"/>
      <c r="D7117" s="44"/>
      <c r="G7117" s="22"/>
      <c r="H7117" s="44"/>
      <c r="I7117" s="67"/>
      <c r="J7117" s="67"/>
      <c r="K7117" s="4"/>
      <c r="N7117" s="22"/>
      <c r="Q7117" s="22"/>
      <c r="T7117" s="22"/>
      <c r="W7117" s="22"/>
      <c r="Z7117" s="22"/>
      <c r="AC7117" s="22"/>
      <c r="AF7117" s="22"/>
      <c r="AI7117" s="22"/>
      <c r="AL7117" s="22"/>
      <c r="AO7117" s="22"/>
      <c r="AR7117" s="22"/>
      <c r="AU7117" s="22"/>
      <c r="AX7117" s="22"/>
      <c r="BA7117" s="22"/>
      <c r="BD7117" s="22"/>
    </row>
    <row r="7118" spans="2:56" x14ac:dyDescent="0.3">
      <c r="B7118" s="22"/>
      <c r="C7118" s="55"/>
      <c r="D7118" s="44"/>
      <c r="G7118" s="22"/>
      <c r="H7118" s="44"/>
      <c r="I7118" s="67"/>
      <c r="J7118" s="67"/>
      <c r="K7118" s="4"/>
      <c r="N7118" s="22"/>
      <c r="Q7118" s="22"/>
      <c r="T7118" s="22"/>
      <c r="W7118" s="22"/>
      <c r="Z7118" s="22"/>
      <c r="AC7118" s="22"/>
      <c r="AF7118" s="22"/>
      <c r="AI7118" s="22"/>
      <c r="AL7118" s="22"/>
      <c r="AO7118" s="22"/>
      <c r="AR7118" s="22"/>
      <c r="AU7118" s="22"/>
      <c r="AX7118" s="22"/>
      <c r="BA7118" s="22"/>
      <c r="BD7118" s="22"/>
    </row>
    <row r="7119" spans="2:56" x14ac:dyDescent="0.3">
      <c r="B7119" s="22"/>
      <c r="C7119" s="55"/>
      <c r="D7119" s="44"/>
      <c r="G7119" s="22"/>
      <c r="H7119" s="44"/>
      <c r="I7119" s="67"/>
      <c r="J7119" s="67"/>
      <c r="K7119" s="4"/>
      <c r="N7119" s="22"/>
      <c r="Q7119" s="22"/>
      <c r="T7119" s="22"/>
      <c r="W7119" s="22"/>
      <c r="Z7119" s="22"/>
      <c r="AC7119" s="22"/>
      <c r="AF7119" s="22"/>
      <c r="AI7119" s="22"/>
      <c r="AL7119" s="22"/>
      <c r="AO7119" s="22"/>
      <c r="AR7119" s="22"/>
      <c r="AU7119" s="22"/>
      <c r="AX7119" s="22"/>
      <c r="BA7119" s="22"/>
      <c r="BD7119" s="22"/>
    </row>
    <row r="7120" spans="2:56" x14ac:dyDescent="0.3">
      <c r="B7120" s="22"/>
      <c r="C7120" s="55"/>
      <c r="D7120" s="44"/>
      <c r="G7120" s="22"/>
      <c r="H7120" s="44"/>
      <c r="I7120" s="67"/>
      <c r="J7120" s="67"/>
      <c r="K7120" s="4"/>
      <c r="N7120" s="22"/>
      <c r="Q7120" s="22"/>
      <c r="T7120" s="22"/>
      <c r="W7120" s="22"/>
      <c r="Z7120" s="22"/>
      <c r="AC7120" s="22"/>
      <c r="AF7120" s="22"/>
      <c r="AI7120" s="22"/>
      <c r="AL7120" s="22"/>
      <c r="AO7120" s="22"/>
      <c r="AR7120" s="22"/>
      <c r="AU7120" s="22"/>
      <c r="AX7120" s="22"/>
      <c r="BA7120" s="22"/>
      <c r="BD7120" s="22"/>
    </row>
    <row r="7121" spans="2:56" x14ac:dyDescent="0.3">
      <c r="B7121" s="22"/>
      <c r="C7121" s="55"/>
      <c r="D7121" s="44"/>
      <c r="G7121" s="22"/>
      <c r="H7121" s="44"/>
      <c r="I7121" s="67"/>
      <c r="J7121" s="67"/>
      <c r="K7121" s="4"/>
      <c r="N7121" s="22"/>
      <c r="Q7121" s="22"/>
      <c r="T7121" s="22"/>
      <c r="W7121" s="22"/>
      <c r="Z7121" s="22"/>
      <c r="AC7121" s="22"/>
      <c r="AF7121" s="22"/>
      <c r="AI7121" s="22"/>
      <c r="AL7121" s="22"/>
      <c r="AO7121" s="22"/>
      <c r="AR7121" s="22"/>
      <c r="AU7121" s="22"/>
      <c r="AX7121" s="22"/>
      <c r="BA7121" s="22"/>
      <c r="BD7121" s="22"/>
    </row>
    <row r="7122" spans="2:56" x14ac:dyDescent="0.3">
      <c r="B7122" s="22"/>
      <c r="C7122" s="55"/>
      <c r="D7122" s="44"/>
      <c r="G7122" s="22"/>
      <c r="H7122" s="44"/>
      <c r="I7122" s="67"/>
      <c r="J7122" s="67"/>
      <c r="K7122" s="4"/>
      <c r="N7122" s="22"/>
      <c r="Q7122" s="22"/>
      <c r="T7122" s="22"/>
      <c r="W7122" s="22"/>
      <c r="Z7122" s="22"/>
      <c r="AC7122" s="22"/>
      <c r="AF7122" s="22"/>
      <c r="AI7122" s="22"/>
      <c r="AL7122" s="22"/>
      <c r="AO7122" s="22"/>
      <c r="AR7122" s="22"/>
      <c r="AU7122" s="22"/>
      <c r="AX7122" s="22"/>
      <c r="BA7122" s="22"/>
      <c r="BD7122" s="22"/>
    </row>
    <row r="7123" spans="2:56" x14ac:dyDescent="0.3">
      <c r="B7123" s="22"/>
      <c r="C7123" s="55"/>
      <c r="D7123" s="44"/>
      <c r="G7123" s="22"/>
      <c r="H7123" s="44"/>
      <c r="I7123" s="67"/>
      <c r="J7123" s="67"/>
      <c r="K7123" s="4"/>
      <c r="N7123" s="22"/>
      <c r="Q7123" s="22"/>
      <c r="T7123" s="22"/>
      <c r="W7123" s="22"/>
      <c r="Z7123" s="22"/>
      <c r="AC7123" s="22"/>
      <c r="AF7123" s="22"/>
      <c r="AI7123" s="22"/>
      <c r="AL7123" s="22"/>
      <c r="AO7123" s="22"/>
      <c r="AR7123" s="22"/>
      <c r="AU7123" s="22"/>
      <c r="AX7123" s="22"/>
      <c r="BA7123" s="22"/>
      <c r="BD7123" s="22"/>
    </row>
    <row r="7124" spans="2:56" x14ac:dyDescent="0.3">
      <c r="B7124" s="22"/>
      <c r="C7124" s="55"/>
      <c r="D7124" s="44"/>
      <c r="G7124" s="22"/>
      <c r="H7124" s="44"/>
      <c r="I7124" s="67"/>
      <c r="J7124" s="67"/>
      <c r="K7124" s="4"/>
      <c r="N7124" s="22"/>
      <c r="Q7124" s="22"/>
      <c r="T7124" s="22"/>
      <c r="W7124" s="22"/>
      <c r="Z7124" s="22"/>
      <c r="AC7124" s="22"/>
      <c r="AF7124" s="22"/>
      <c r="AI7124" s="22"/>
      <c r="AL7124" s="22"/>
      <c r="AO7124" s="22"/>
      <c r="AR7124" s="22"/>
      <c r="AU7124" s="22"/>
      <c r="AX7124" s="22"/>
      <c r="BA7124" s="22"/>
      <c r="BD7124" s="22"/>
    </row>
    <row r="7125" spans="2:56" x14ac:dyDescent="0.3">
      <c r="B7125" s="22"/>
      <c r="C7125" s="55"/>
      <c r="D7125" s="44"/>
      <c r="G7125" s="22"/>
      <c r="H7125" s="44"/>
      <c r="I7125" s="67"/>
      <c r="J7125" s="67"/>
      <c r="K7125" s="4"/>
      <c r="N7125" s="22"/>
      <c r="Q7125" s="22"/>
      <c r="T7125" s="22"/>
      <c r="W7125" s="22"/>
      <c r="Z7125" s="22"/>
      <c r="AC7125" s="22"/>
      <c r="AF7125" s="22"/>
      <c r="AI7125" s="22"/>
      <c r="AL7125" s="22"/>
      <c r="AO7125" s="22"/>
      <c r="AR7125" s="22"/>
      <c r="AU7125" s="22"/>
      <c r="AX7125" s="22"/>
      <c r="BA7125" s="22"/>
      <c r="BD7125" s="22"/>
    </row>
    <row r="7126" spans="2:56" x14ac:dyDescent="0.3">
      <c r="B7126" s="22"/>
      <c r="C7126" s="55"/>
      <c r="D7126" s="44"/>
      <c r="G7126" s="22"/>
      <c r="H7126" s="44"/>
      <c r="I7126" s="67"/>
      <c r="J7126" s="67"/>
      <c r="K7126" s="4"/>
      <c r="N7126" s="22"/>
      <c r="Q7126" s="22"/>
      <c r="T7126" s="22"/>
      <c r="W7126" s="22"/>
      <c r="Z7126" s="22"/>
      <c r="AC7126" s="22"/>
      <c r="AF7126" s="22"/>
      <c r="AI7126" s="22"/>
      <c r="AL7126" s="22"/>
      <c r="AO7126" s="22"/>
      <c r="AR7126" s="22"/>
      <c r="AU7126" s="22"/>
      <c r="AX7126" s="22"/>
      <c r="BA7126" s="22"/>
      <c r="BD7126" s="22"/>
    </row>
    <row r="7127" spans="2:56" x14ac:dyDescent="0.3">
      <c r="B7127" s="22"/>
      <c r="C7127" s="55"/>
      <c r="D7127" s="44"/>
      <c r="G7127" s="22"/>
      <c r="H7127" s="44"/>
      <c r="I7127" s="67"/>
      <c r="J7127" s="67"/>
      <c r="K7127" s="4"/>
      <c r="N7127" s="22"/>
      <c r="Q7127" s="22"/>
      <c r="T7127" s="22"/>
      <c r="W7127" s="22"/>
      <c r="Z7127" s="22"/>
      <c r="AC7127" s="22"/>
      <c r="AF7127" s="22"/>
      <c r="AI7127" s="22"/>
      <c r="AL7127" s="22"/>
      <c r="AO7127" s="22"/>
      <c r="AR7127" s="22"/>
      <c r="AU7127" s="22"/>
      <c r="AX7127" s="22"/>
      <c r="BA7127" s="22"/>
      <c r="BD7127" s="22"/>
    </row>
    <row r="7128" spans="2:56" x14ac:dyDescent="0.3">
      <c r="B7128" s="22"/>
      <c r="C7128" s="55"/>
      <c r="D7128" s="44"/>
      <c r="G7128" s="22"/>
      <c r="H7128" s="44"/>
      <c r="I7128" s="67"/>
      <c r="J7128" s="67"/>
      <c r="K7128" s="4"/>
      <c r="N7128" s="22"/>
      <c r="Q7128" s="22"/>
      <c r="T7128" s="22"/>
      <c r="W7128" s="22"/>
      <c r="Z7128" s="22"/>
      <c r="AC7128" s="22"/>
      <c r="AF7128" s="22"/>
      <c r="AI7128" s="22"/>
      <c r="AL7128" s="22"/>
      <c r="AO7128" s="22"/>
      <c r="AR7128" s="22"/>
      <c r="AU7128" s="22"/>
      <c r="AX7128" s="22"/>
      <c r="BA7128" s="22"/>
      <c r="BD7128" s="22"/>
    </row>
    <row r="7129" spans="2:56" x14ac:dyDescent="0.3">
      <c r="B7129" s="22"/>
      <c r="C7129" s="55"/>
      <c r="D7129" s="44"/>
      <c r="G7129" s="22"/>
      <c r="H7129" s="44"/>
      <c r="I7129" s="67"/>
      <c r="J7129" s="67"/>
      <c r="K7129" s="4"/>
      <c r="N7129" s="22"/>
      <c r="Q7129" s="22"/>
      <c r="T7129" s="22"/>
      <c r="W7129" s="22"/>
      <c r="Z7129" s="22"/>
      <c r="AC7129" s="22"/>
      <c r="AF7129" s="22"/>
      <c r="AI7129" s="22"/>
      <c r="AL7129" s="22"/>
      <c r="AO7129" s="22"/>
      <c r="AR7129" s="22"/>
      <c r="AU7129" s="22"/>
      <c r="AX7129" s="22"/>
      <c r="BA7129" s="22"/>
      <c r="BD7129" s="22"/>
    </row>
    <row r="7130" spans="2:56" x14ac:dyDescent="0.3">
      <c r="B7130" s="22"/>
      <c r="C7130" s="55"/>
      <c r="D7130" s="44"/>
      <c r="G7130" s="22"/>
      <c r="H7130" s="44"/>
      <c r="I7130" s="67"/>
      <c r="J7130" s="67"/>
      <c r="K7130" s="4"/>
      <c r="N7130" s="22"/>
      <c r="Q7130" s="22"/>
      <c r="T7130" s="22"/>
      <c r="W7130" s="22"/>
      <c r="Z7130" s="22"/>
      <c r="AC7130" s="22"/>
      <c r="AF7130" s="22"/>
      <c r="AI7130" s="22"/>
      <c r="AL7130" s="22"/>
      <c r="AO7130" s="22"/>
      <c r="AR7130" s="22"/>
      <c r="AU7130" s="22"/>
      <c r="AX7130" s="22"/>
      <c r="BA7130" s="22"/>
      <c r="BD7130" s="22"/>
    </row>
    <row r="7131" spans="2:56" x14ac:dyDescent="0.3">
      <c r="B7131" s="22"/>
      <c r="C7131" s="55"/>
      <c r="D7131" s="44"/>
      <c r="G7131" s="22"/>
      <c r="H7131" s="44"/>
      <c r="I7131" s="67"/>
      <c r="J7131" s="67"/>
      <c r="K7131" s="4"/>
      <c r="N7131" s="22"/>
      <c r="Q7131" s="22"/>
      <c r="T7131" s="22"/>
      <c r="W7131" s="22"/>
      <c r="Z7131" s="22"/>
      <c r="AC7131" s="22"/>
      <c r="AF7131" s="22"/>
      <c r="AI7131" s="22"/>
      <c r="AL7131" s="22"/>
      <c r="AO7131" s="22"/>
      <c r="AR7131" s="22"/>
      <c r="AU7131" s="22"/>
      <c r="AX7131" s="22"/>
      <c r="BA7131" s="22"/>
      <c r="BD7131" s="22"/>
    </row>
    <row r="7132" spans="2:56" x14ac:dyDescent="0.3">
      <c r="B7132" s="22"/>
      <c r="C7132" s="55"/>
      <c r="D7132" s="44"/>
      <c r="G7132" s="22"/>
      <c r="H7132" s="44"/>
      <c r="I7132" s="67"/>
      <c r="J7132" s="67"/>
      <c r="K7132" s="4"/>
      <c r="N7132" s="22"/>
      <c r="Q7132" s="22"/>
      <c r="T7132" s="22"/>
      <c r="W7132" s="22"/>
      <c r="Z7132" s="22"/>
      <c r="AC7132" s="22"/>
      <c r="AF7132" s="22"/>
      <c r="AI7132" s="22"/>
      <c r="AL7132" s="22"/>
      <c r="AO7132" s="22"/>
      <c r="AR7132" s="22"/>
      <c r="AU7132" s="22"/>
      <c r="AX7132" s="22"/>
      <c r="BA7132" s="22"/>
      <c r="BD7132" s="22"/>
    </row>
    <row r="7133" spans="2:56" x14ac:dyDescent="0.3">
      <c r="B7133" s="22"/>
      <c r="C7133" s="55"/>
      <c r="D7133" s="44"/>
      <c r="G7133" s="22"/>
      <c r="H7133" s="44"/>
      <c r="I7133" s="67"/>
      <c r="J7133" s="67"/>
      <c r="K7133" s="4"/>
      <c r="N7133" s="22"/>
      <c r="Q7133" s="22"/>
      <c r="T7133" s="22"/>
      <c r="W7133" s="22"/>
      <c r="Z7133" s="22"/>
      <c r="AC7133" s="22"/>
      <c r="AF7133" s="22"/>
      <c r="AI7133" s="22"/>
      <c r="AL7133" s="22"/>
      <c r="AO7133" s="22"/>
      <c r="AR7133" s="22"/>
      <c r="AU7133" s="22"/>
      <c r="AX7133" s="22"/>
      <c r="BA7133" s="22"/>
      <c r="BD7133" s="22"/>
    </row>
    <row r="7134" spans="2:56" x14ac:dyDescent="0.3">
      <c r="B7134" s="22"/>
      <c r="C7134" s="55"/>
      <c r="D7134" s="44"/>
      <c r="G7134" s="22"/>
      <c r="H7134" s="44"/>
      <c r="I7134" s="67"/>
      <c r="J7134" s="67"/>
      <c r="K7134" s="4"/>
      <c r="N7134" s="22"/>
      <c r="Q7134" s="22"/>
      <c r="T7134" s="22"/>
      <c r="W7134" s="22"/>
      <c r="Z7134" s="22"/>
      <c r="AC7134" s="22"/>
      <c r="AF7134" s="22"/>
      <c r="AI7134" s="22"/>
      <c r="AL7134" s="22"/>
      <c r="AO7134" s="22"/>
      <c r="AR7134" s="22"/>
      <c r="AU7134" s="22"/>
      <c r="AX7134" s="22"/>
      <c r="BA7134" s="22"/>
      <c r="BD7134" s="22"/>
    </row>
    <row r="7135" spans="2:56" x14ac:dyDescent="0.3">
      <c r="B7135" s="22"/>
      <c r="C7135" s="55"/>
      <c r="D7135" s="44"/>
      <c r="G7135" s="22"/>
      <c r="H7135" s="44"/>
      <c r="I7135" s="67"/>
      <c r="J7135" s="67"/>
      <c r="K7135" s="4"/>
      <c r="N7135" s="22"/>
      <c r="Q7135" s="22"/>
      <c r="T7135" s="22"/>
      <c r="W7135" s="22"/>
      <c r="Z7135" s="22"/>
      <c r="AC7135" s="22"/>
      <c r="AF7135" s="22"/>
      <c r="AI7135" s="22"/>
      <c r="AL7135" s="22"/>
      <c r="AO7135" s="22"/>
      <c r="AR7135" s="22"/>
      <c r="AU7135" s="22"/>
      <c r="AX7135" s="22"/>
      <c r="BA7135" s="22"/>
      <c r="BD7135" s="22"/>
    </row>
    <row r="7136" spans="2:56" x14ac:dyDescent="0.3">
      <c r="B7136" s="22"/>
      <c r="C7136" s="55"/>
      <c r="D7136" s="44"/>
      <c r="G7136" s="22"/>
      <c r="H7136" s="44"/>
      <c r="I7136" s="67"/>
      <c r="J7136" s="67"/>
      <c r="K7136" s="4"/>
      <c r="N7136" s="22"/>
      <c r="Q7136" s="22"/>
      <c r="T7136" s="22"/>
      <c r="W7136" s="22"/>
      <c r="Z7136" s="22"/>
      <c r="AC7136" s="22"/>
      <c r="AF7136" s="22"/>
      <c r="AI7136" s="22"/>
      <c r="AL7136" s="22"/>
      <c r="AO7136" s="22"/>
      <c r="AR7136" s="22"/>
      <c r="AU7136" s="22"/>
      <c r="AX7136" s="22"/>
      <c r="BA7136" s="22"/>
      <c r="BD7136" s="22"/>
    </row>
    <row r="7137" spans="2:56" x14ac:dyDescent="0.3">
      <c r="B7137" s="22"/>
      <c r="C7137" s="55"/>
      <c r="D7137" s="44"/>
      <c r="G7137" s="22"/>
      <c r="H7137" s="44"/>
      <c r="I7137" s="67"/>
      <c r="J7137" s="67"/>
      <c r="K7137" s="4"/>
      <c r="N7137" s="22"/>
      <c r="Q7137" s="22"/>
      <c r="T7137" s="22"/>
      <c r="W7137" s="22"/>
      <c r="Z7137" s="22"/>
      <c r="AC7137" s="22"/>
      <c r="AF7137" s="22"/>
      <c r="AI7137" s="22"/>
      <c r="AL7137" s="22"/>
      <c r="AO7137" s="22"/>
      <c r="AR7137" s="22"/>
      <c r="AU7137" s="22"/>
      <c r="AX7137" s="22"/>
      <c r="BA7137" s="22"/>
      <c r="BD7137" s="22"/>
    </row>
    <row r="7138" spans="2:56" x14ac:dyDescent="0.3">
      <c r="B7138" s="22"/>
      <c r="C7138" s="55"/>
      <c r="D7138" s="44"/>
      <c r="G7138" s="22"/>
      <c r="H7138" s="44"/>
      <c r="I7138" s="67"/>
      <c r="J7138" s="67"/>
      <c r="K7138" s="4"/>
      <c r="N7138" s="22"/>
      <c r="Q7138" s="22"/>
      <c r="T7138" s="22"/>
      <c r="W7138" s="22"/>
      <c r="Z7138" s="22"/>
      <c r="AC7138" s="22"/>
      <c r="AF7138" s="22"/>
      <c r="AI7138" s="22"/>
      <c r="AL7138" s="22"/>
      <c r="AO7138" s="22"/>
      <c r="AR7138" s="22"/>
      <c r="AU7138" s="22"/>
      <c r="AX7138" s="22"/>
      <c r="BA7138" s="22"/>
      <c r="BD7138" s="22"/>
    </row>
    <row r="7139" spans="2:56" x14ac:dyDescent="0.3">
      <c r="B7139" s="22"/>
      <c r="C7139" s="55"/>
      <c r="D7139" s="44"/>
      <c r="G7139" s="22"/>
      <c r="H7139" s="44"/>
      <c r="I7139" s="67"/>
      <c r="J7139" s="67"/>
      <c r="K7139" s="4"/>
      <c r="N7139" s="22"/>
      <c r="Q7139" s="22"/>
      <c r="T7139" s="22"/>
      <c r="W7139" s="22"/>
      <c r="Z7139" s="22"/>
      <c r="AC7139" s="22"/>
      <c r="AF7139" s="22"/>
      <c r="AI7139" s="22"/>
      <c r="AL7139" s="22"/>
      <c r="AO7139" s="22"/>
      <c r="AR7139" s="22"/>
      <c r="AU7139" s="22"/>
      <c r="AX7139" s="22"/>
      <c r="BA7139" s="22"/>
      <c r="BD7139" s="22"/>
    </row>
    <row r="7140" spans="2:56" x14ac:dyDescent="0.3">
      <c r="B7140" s="22"/>
      <c r="C7140" s="55"/>
      <c r="D7140" s="44"/>
      <c r="G7140" s="22"/>
      <c r="H7140" s="44"/>
      <c r="I7140" s="67"/>
      <c r="J7140" s="67"/>
      <c r="K7140" s="4"/>
      <c r="N7140" s="22"/>
      <c r="Q7140" s="22"/>
      <c r="T7140" s="22"/>
      <c r="W7140" s="22"/>
      <c r="Z7140" s="22"/>
      <c r="AC7140" s="22"/>
      <c r="AF7140" s="22"/>
      <c r="AI7140" s="22"/>
      <c r="AL7140" s="22"/>
      <c r="AO7140" s="22"/>
      <c r="AR7140" s="22"/>
      <c r="AU7140" s="22"/>
      <c r="AX7140" s="22"/>
      <c r="BA7140" s="22"/>
      <c r="BD7140" s="22"/>
    </row>
    <row r="7141" spans="2:56" x14ac:dyDescent="0.3">
      <c r="B7141" s="22"/>
      <c r="C7141" s="55"/>
      <c r="D7141" s="44"/>
      <c r="G7141" s="22"/>
      <c r="H7141" s="44"/>
      <c r="I7141" s="67"/>
      <c r="J7141" s="67"/>
      <c r="K7141" s="4"/>
      <c r="N7141" s="22"/>
      <c r="Q7141" s="22"/>
      <c r="T7141" s="22"/>
      <c r="W7141" s="22"/>
      <c r="Z7141" s="22"/>
      <c r="AC7141" s="22"/>
      <c r="AF7141" s="22"/>
      <c r="AI7141" s="22"/>
      <c r="AL7141" s="22"/>
      <c r="AO7141" s="22"/>
      <c r="AR7141" s="22"/>
      <c r="AU7141" s="22"/>
      <c r="AX7141" s="22"/>
      <c r="BA7141" s="22"/>
      <c r="BD7141" s="22"/>
    </row>
    <row r="7142" spans="2:56" x14ac:dyDescent="0.3">
      <c r="B7142" s="22"/>
      <c r="C7142" s="55"/>
      <c r="D7142" s="44"/>
      <c r="G7142" s="22"/>
      <c r="H7142" s="44"/>
      <c r="I7142" s="67"/>
      <c r="J7142" s="67"/>
      <c r="K7142" s="4"/>
      <c r="N7142" s="22"/>
      <c r="Q7142" s="22"/>
      <c r="T7142" s="22"/>
      <c r="W7142" s="22"/>
      <c r="Z7142" s="22"/>
      <c r="AC7142" s="22"/>
      <c r="AF7142" s="22"/>
      <c r="AI7142" s="22"/>
      <c r="AL7142" s="22"/>
      <c r="AO7142" s="22"/>
      <c r="AR7142" s="22"/>
      <c r="AU7142" s="22"/>
      <c r="AX7142" s="22"/>
      <c r="BA7142" s="22"/>
      <c r="BD7142" s="22"/>
    </row>
    <row r="7143" spans="2:56" x14ac:dyDescent="0.3">
      <c r="B7143" s="22"/>
      <c r="C7143" s="55"/>
      <c r="D7143" s="44"/>
      <c r="G7143" s="22"/>
      <c r="H7143" s="44"/>
      <c r="I7143" s="67"/>
      <c r="J7143" s="67"/>
      <c r="K7143" s="4"/>
      <c r="N7143" s="22"/>
      <c r="Q7143" s="22"/>
      <c r="T7143" s="22"/>
      <c r="W7143" s="22"/>
      <c r="Z7143" s="22"/>
      <c r="AC7143" s="22"/>
      <c r="AF7143" s="22"/>
      <c r="AI7143" s="22"/>
      <c r="AL7143" s="22"/>
      <c r="AO7143" s="22"/>
      <c r="AR7143" s="22"/>
      <c r="AU7143" s="22"/>
      <c r="AX7143" s="22"/>
      <c r="BA7143" s="22"/>
      <c r="BD7143" s="22"/>
    </row>
    <row r="7144" spans="2:56" x14ac:dyDescent="0.3">
      <c r="B7144" s="22"/>
      <c r="C7144" s="55"/>
      <c r="D7144" s="44"/>
      <c r="G7144" s="22"/>
      <c r="H7144" s="44"/>
      <c r="I7144" s="67"/>
      <c r="J7144" s="67"/>
      <c r="K7144" s="4"/>
      <c r="N7144" s="22"/>
      <c r="Q7144" s="22"/>
      <c r="T7144" s="22"/>
      <c r="W7144" s="22"/>
      <c r="Z7144" s="22"/>
      <c r="AC7144" s="22"/>
      <c r="AF7144" s="22"/>
      <c r="AI7144" s="22"/>
      <c r="AL7144" s="22"/>
      <c r="AO7144" s="22"/>
      <c r="AR7144" s="22"/>
      <c r="AU7144" s="22"/>
      <c r="AX7144" s="22"/>
      <c r="BA7144" s="22"/>
      <c r="BD7144" s="22"/>
    </row>
    <row r="7145" spans="2:56" x14ac:dyDescent="0.3">
      <c r="B7145" s="22"/>
      <c r="C7145" s="55"/>
      <c r="D7145" s="44"/>
      <c r="G7145" s="22"/>
      <c r="H7145" s="44"/>
      <c r="I7145" s="67"/>
      <c r="J7145" s="67"/>
      <c r="K7145" s="4"/>
      <c r="N7145" s="22"/>
      <c r="Q7145" s="22"/>
      <c r="T7145" s="22"/>
      <c r="W7145" s="22"/>
      <c r="Z7145" s="22"/>
      <c r="AC7145" s="22"/>
      <c r="AF7145" s="22"/>
      <c r="AI7145" s="22"/>
      <c r="AL7145" s="22"/>
      <c r="AO7145" s="22"/>
      <c r="AR7145" s="22"/>
      <c r="AU7145" s="22"/>
      <c r="AX7145" s="22"/>
      <c r="BA7145" s="22"/>
      <c r="BD7145" s="22"/>
    </row>
    <row r="7146" spans="2:56" x14ac:dyDescent="0.3">
      <c r="B7146" s="22"/>
      <c r="C7146" s="55"/>
      <c r="D7146" s="44"/>
      <c r="G7146" s="22"/>
      <c r="H7146" s="44"/>
      <c r="I7146" s="67"/>
      <c r="J7146" s="67"/>
      <c r="K7146" s="4"/>
      <c r="N7146" s="22"/>
      <c r="Q7146" s="22"/>
      <c r="T7146" s="22"/>
      <c r="W7146" s="22"/>
      <c r="Z7146" s="22"/>
      <c r="AC7146" s="22"/>
      <c r="AF7146" s="22"/>
      <c r="AI7146" s="22"/>
      <c r="AL7146" s="22"/>
      <c r="AO7146" s="22"/>
      <c r="AR7146" s="22"/>
      <c r="AU7146" s="22"/>
      <c r="AX7146" s="22"/>
      <c r="BA7146" s="22"/>
      <c r="BD7146" s="22"/>
    </row>
    <row r="7147" spans="2:56" x14ac:dyDescent="0.3">
      <c r="B7147" s="22"/>
      <c r="C7147" s="55"/>
      <c r="D7147" s="44"/>
      <c r="G7147" s="22"/>
      <c r="H7147" s="44"/>
      <c r="I7147" s="67"/>
      <c r="J7147" s="67"/>
      <c r="K7147" s="4"/>
      <c r="N7147" s="22"/>
      <c r="Q7147" s="22"/>
      <c r="T7147" s="22"/>
      <c r="W7147" s="22"/>
      <c r="Z7147" s="22"/>
      <c r="AC7147" s="22"/>
      <c r="AF7147" s="22"/>
      <c r="AI7147" s="22"/>
      <c r="AL7147" s="22"/>
      <c r="AO7147" s="22"/>
      <c r="AR7147" s="22"/>
      <c r="AU7147" s="22"/>
      <c r="AX7147" s="22"/>
      <c r="BA7147" s="22"/>
      <c r="BD7147" s="22"/>
    </row>
    <row r="7148" spans="2:56" x14ac:dyDescent="0.3">
      <c r="B7148" s="22"/>
      <c r="C7148" s="55"/>
      <c r="D7148" s="44"/>
      <c r="G7148" s="22"/>
      <c r="H7148" s="44"/>
      <c r="I7148" s="67"/>
      <c r="J7148" s="67"/>
      <c r="K7148" s="4"/>
      <c r="N7148" s="22"/>
      <c r="Q7148" s="22"/>
      <c r="T7148" s="22"/>
      <c r="W7148" s="22"/>
      <c r="Z7148" s="22"/>
      <c r="AC7148" s="22"/>
      <c r="AF7148" s="22"/>
      <c r="AI7148" s="22"/>
      <c r="AL7148" s="22"/>
      <c r="AO7148" s="22"/>
      <c r="AR7148" s="22"/>
      <c r="AU7148" s="22"/>
      <c r="AX7148" s="22"/>
      <c r="BA7148" s="22"/>
      <c r="BD7148" s="22"/>
    </row>
    <row r="7149" spans="2:56" x14ac:dyDescent="0.3">
      <c r="B7149" s="22"/>
      <c r="C7149" s="55"/>
      <c r="D7149" s="44"/>
      <c r="G7149" s="22"/>
      <c r="H7149" s="44"/>
      <c r="I7149" s="67"/>
      <c r="J7149" s="67"/>
      <c r="K7149" s="4"/>
      <c r="N7149" s="22"/>
      <c r="Q7149" s="22"/>
      <c r="T7149" s="22"/>
      <c r="W7149" s="22"/>
      <c r="Z7149" s="22"/>
      <c r="AC7149" s="22"/>
      <c r="AF7149" s="22"/>
      <c r="AI7149" s="22"/>
      <c r="AL7149" s="22"/>
      <c r="AO7149" s="22"/>
      <c r="AR7149" s="22"/>
      <c r="AU7149" s="22"/>
      <c r="AX7149" s="22"/>
      <c r="BA7149" s="22"/>
      <c r="BD7149" s="22"/>
    </row>
    <row r="7150" spans="2:56" x14ac:dyDescent="0.3">
      <c r="B7150" s="22"/>
      <c r="C7150" s="55"/>
      <c r="D7150" s="44"/>
      <c r="G7150" s="22"/>
      <c r="H7150" s="44"/>
      <c r="I7150" s="67"/>
      <c r="J7150" s="67"/>
      <c r="K7150" s="4"/>
      <c r="N7150" s="22"/>
      <c r="Q7150" s="22"/>
      <c r="T7150" s="22"/>
      <c r="W7150" s="22"/>
      <c r="Z7150" s="22"/>
      <c r="AC7150" s="22"/>
      <c r="AF7150" s="22"/>
      <c r="AI7150" s="22"/>
      <c r="AL7150" s="22"/>
      <c r="AO7150" s="22"/>
      <c r="AR7150" s="22"/>
      <c r="AU7150" s="22"/>
      <c r="AX7150" s="22"/>
      <c r="BA7150" s="22"/>
      <c r="BD7150" s="22"/>
    </row>
    <row r="7151" spans="2:56" x14ac:dyDescent="0.3">
      <c r="B7151" s="22"/>
      <c r="C7151" s="55"/>
      <c r="D7151" s="44"/>
      <c r="G7151" s="22"/>
      <c r="H7151" s="44"/>
      <c r="I7151" s="67"/>
      <c r="J7151" s="67"/>
      <c r="K7151" s="4"/>
      <c r="N7151" s="22"/>
      <c r="Q7151" s="22"/>
      <c r="T7151" s="22"/>
      <c r="W7151" s="22"/>
      <c r="Z7151" s="22"/>
      <c r="AC7151" s="22"/>
      <c r="AF7151" s="22"/>
      <c r="AI7151" s="22"/>
      <c r="AL7151" s="22"/>
      <c r="AO7151" s="22"/>
      <c r="AR7151" s="22"/>
      <c r="AU7151" s="22"/>
      <c r="AX7151" s="22"/>
      <c r="BA7151" s="22"/>
      <c r="BD7151" s="22"/>
    </row>
    <row r="7152" spans="2:56" x14ac:dyDescent="0.3">
      <c r="B7152" s="22"/>
      <c r="C7152" s="55"/>
      <c r="D7152" s="44"/>
      <c r="G7152" s="22"/>
      <c r="H7152" s="44"/>
      <c r="I7152" s="67"/>
      <c r="J7152" s="67"/>
      <c r="K7152" s="4"/>
      <c r="N7152" s="22"/>
      <c r="Q7152" s="22"/>
      <c r="T7152" s="22"/>
      <c r="W7152" s="22"/>
      <c r="Z7152" s="22"/>
      <c r="AC7152" s="22"/>
      <c r="AF7152" s="22"/>
      <c r="AI7152" s="22"/>
      <c r="AL7152" s="22"/>
      <c r="AO7152" s="22"/>
      <c r="AR7152" s="22"/>
      <c r="AU7152" s="22"/>
      <c r="AX7152" s="22"/>
      <c r="BA7152" s="22"/>
      <c r="BD7152" s="22"/>
    </row>
    <row r="7153" spans="2:56" x14ac:dyDescent="0.3">
      <c r="B7153" s="22"/>
      <c r="C7153" s="55"/>
      <c r="D7153" s="44"/>
      <c r="G7153" s="22"/>
      <c r="H7153" s="44"/>
      <c r="I7153" s="67"/>
      <c r="J7153" s="67"/>
      <c r="K7153" s="4"/>
      <c r="N7153" s="22"/>
      <c r="Q7153" s="22"/>
      <c r="T7153" s="22"/>
      <c r="W7153" s="22"/>
      <c r="Z7153" s="22"/>
      <c r="AC7153" s="22"/>
      <c r="AF7153" s="22"/>
      <c r="AI7153" s="22"/>
      <c r="AL7153" s="22"/>
      <c r="AO7153" s="22"/>
      <c r="AR7153" s="22"/>
      <c r="AU7153" s="22"/>
      <c r="AX7153" s="22"/>
      <c r="BA7153" s="22"/>
      <c r="BD7153" s="22"/>
    </row>
    <row r="7154" spans="2:56" x14ac:dyDescent="0.3">
      <c r="B7154" s="22"/>
      <c r="C7154" s="55"/>
      <c r="D7154" s="44"/>
      <c r="G7154" s="22"/>
      <c r="H7154" s="44"/>
      <c r="I7154" s="67"/>
      <c r="J7154" s="67"/>
      <c r="K7154" s="4"/>
      <c r="N7154" s="22"/>
      <c r="Q7154" s="22"/>
      <c r="T7154" s="22"/>
      <c r="W7154" s="22"/>
      <c r="Z7154" s="22"/>
      <c r="AC7154" s="22"/>
      <c r="AF7154" s="22"/>
      <c r="AI7154" s="22"/>
      <c r="AL7154" s="22"/>
      <c r="AO7154" s="22"/>
      <c r="AR7154" s="22"/>
      <c r="AU7154" s="22"/>
      <c r="AX7154" s="22"/>
      <c r="BA7154" s="22"/>
      <c r="BD7154" s="22"/>
    </row>
    <row r="7155" spans="2:56" x14ac:dyDescent="0.3">
      <c r="B7155" s="22"/>
      <c r="C7155" s="55"/>
      <c r="D7155" s="44"/>
      <c r="G7155" s="22"/>
      <c r="H7155" s="44"/>
      <c r="I7155" s="67"/>
      <c r="J7155" s="67"/>
      <c r="K7155" s="4"/>
      <c r="N7155" s="22"/>
      <c r="Q7155" s="22"/>
      <c r="T7155" s="22"/>
      <c r="W7155" s="22"/>
      <c r="Z7155" s="22"/>
      <c r="AC7155" s="22"/>
      <c r="AF7155" s="22"/>
      <c r="AI7155" s="22"/>
      <c r="AL7155" s="22"/>
      <c r="AO7155" s="22"/>
      <c r="AR7155" s="22"/>
      <c r="AU7155" s="22"/>
      <c r="AX7155" s="22"/>
      <c r="BA7155" s="22"/>
      <c r="BD7155" s="22"/>
    </row>
    <row r="7156" spans="2:56" x14ac:dyDescent="0.3">
      <c r="B7156" s="22"/>
      <c r="C7156" s="55"/>
      <c r="D7156" s="44"/>
      <c r="G7156" s="22"/>
      <c r="H7156" s="44"/>
      <c r="I7156" s="67"/>
      <c r="J7156" s="67"/>
      <c r="K7156" s="4"/>
      <c r="N7156" s="22"/>
      <c r="Q7156" s="22"/>
      <c r="T7156" s="22"/>
      <c r="W7156" s="22"/>
      <c r="Z7156" s="22"/>
      <c r="AC7156" s="22"/>
      <c r="AF7156" s="22"/>
      <c r="AI7156" s="22"/>
      <c r="AL7156" s="22"/>
      <c r="AO7156" s="22"/>
      <c r="AR7156" s="22"/>
      <c r="AU7156" s="22"/>
      <c r="AX7156" s="22"/>
      <c r="BA7156" s="22"/>
      <c r="BD7156" s="22"/>
    </row>
    <row r="7157" spans="2:56" x14ac:dyDescent="0.3">
      <c r="B7157" s="22"/>
      <c r="C7157" s="55"/>
      <c r="D7157" s="44"/>
      <c r="G7157" s="22"/>
      <c r="H7157" s="44"/>
      <c r="I7157" s="67"/>
      <c r="J7157" s="67"/>
      <c r="K7157" s="4"/>
      <c r="N7157" s="22"/>
      <c r="Q7157" s="22"/>
      <c r="T7157" s="22"/>
      <c r="W7157" s="22"/>
      <c r="Z7157" s="22"/>
      <c r="AC7157" s="22"/>
      <c r="AF7157" s="22"/>
      <c r="AI7157" s="22"/>
      <c r="AL7157" s="22"/>
      <c r="AO7157" s="22"/>
      <c r="AR7157" s="22"/>
      <c r="AU7157" s="22"/>
      <c r="AX7157" s="22"/>
      <c r="BA7157" s="22"/>
      <c r="BD7157" s="22"/>
    </row>
    <row r="7158" spans="2:56" x14ac:dyDescent="0.3">
      <c r="B7158" s="22"/>
      <c r="C7158" s="55"/>
      <c r="D7158" s="44"/>
      <c r="G7158" s="22"/>
      <c r="H7158" s="44"/>
      <c r="I7158" s="67"/>
      <c r="J7158" s="67"/>
      <c r="K7158" s="4"/>
      <c r="N7158" s="22"/>
      <c r="Q7158" s="22"/>
      <c r="T7158" s="22"/>
      <c r="W7158" s="22"/>
      <c r="Z7158" s="22"/>
      <c r="AC7158" s="22"/>
      <c r="AF7158" s="22"/>
      <c r="AI7158" s="22"/>
      <c r="AL7158" s="22"/>
      <c r="AO7158" s="22"/>
      <c r="AR7158" s="22"/>
      <c r="AU7158" s="22"/>
      <c r="AX7158" s="22"/>
      <c r="BA7158" s="22"/>
      <c r="BD7158" s="22"/>
    </row>
    <row r="7159" spans="2:56" x14ac:dyDescent="0.3">
      <c r="B7159" s="22"/>
      <c r="C7159" s="55"/>
      <c r="D7159" s="44"/>
      <c r="G7159" s="22"/>
      <c r="H7159" s="44"/>
      <c r="I7159" s="67"/>
      <c r="J7159" s="67"/>
      <c r="K7159" s="4"/>
      <c r="N7159" s="22"/>
      <c r="Q7159" s="22"/>
      <c r="T7159" s="22"/>
      <c r="W7159" s="22"/>
      <c r="Z7159" s="22"/>
      <c r="AC7159" s="22"/>
      <c r="AF7159" s="22"/>
      <c r="AI7159" s="22"/>
      <c r="AL7159" s="22"/>
      <c r="AO7159" s="22"/>
      <c r="AR7159" s="22"/>
      <c r="AU7159" s="22"/>
      <c r="AX7159" s="22"/>
      <c r="BA7159" s="22"/>
      <c r="BD7159" s="22"/>
    </row>
    <row r="7160" spans="2:56" x14ac:dyDescent="0.3">
      <c r="B7160" s="22"/>
      <c r="C7160" s="55"/>
      <c r="D7160" s="44"/>
      <c r="G7160" s="22"/>
      <c r="H7160" s="44"/>
      <c r="I7160" s="67"/>
      <c r="J7160" s="67"/>
      <c r="K7160" s="4"/>
      <c r="N7160" s="22"/>
      <c r="Q7160" s="22"/>
      <c r="T7160" s="22"/>
      <c r="W7160" s="22"/>
      <c r="Z7160" s="22"/>
      <c r="AC7160" s="22"/>
      <c r="AF7160" s="22"/>
      <c r="AI7160" s="22"/>
      <c r="AL7160" s="22"/>
      <c r="AO7160" s="22"/>
      <c r="AR7160" s="22"/>
      <c r="AU7160" s="22"/>
      <c r="AX7160" s="22"/>
      <c r="BA7160" s="22"/>
      <c r="BD7160" s="22"/>
    </row>
    <row r="7161" spans="2:56" x14ac:dyDescent="0.3">
      <c r="B7161" s="22"/>
      <c r="C7161" s="55"/>
      <c r="D7161" s="44"/>
      <c r="G7161" s="22"/>
      <c r="H7161" s="44"/>
      <c r="I7161" s="67"/>
      <c r="J7161" s="67"/>
      <c r="K7161" s="4"/>
      <c r="N7161" s="22"/>
      <c r="Q7161" s="22"/>
      <c r="T7161" s="22"/>
      <c r="W7161" s="22"/>
      <c r="Z7161" s="22"/>
      <c r="AC7161" s="22"/>
      <c r="AF7161" s="22"/>
      <c r="AI7161" s="22"/>
      <c r="AL7161" s="22"/>
      <c r="AO7161" s="22"/>
      <c r="AR7161" s="22"/>
      <c r="AU7161" s="22"/>
      <c r="AX7161" s="22"/>
      <c r="BA7161" s="22"/>
      <c r="BD7161" s="22"/>
    </row>
    <row r="7162" spans="2:56" x14ac:dyDescent="0.3">
      <c r="B7162" s="22"/>
      <c r="C7162" s="55"/>
      <c r="D7162" s="44"/>
      <c r="G7162" s="22"/>
      <c r="H7162" s="44"/>
      <c r="I7162" s="67"/>
      <c r="J7162" s="67"/>
      <c r="K7162" s="4"/>
      <c r="N7162" s="22"/>
      <c r="Q7162" s="22"/>
      <c r="T7162" s="22"/>
      <c r="W7162" s="22"/>
      <c r="Z7162" s="22"/>
      <c r="AC7162" s="22"/>
      <c r="AF7162" s="22"/>
      <c r="AI7162" s="22"/>
      <c r="AL7162" s="22"/>
      <c r="AO7162" s="22"/>
      <c r="AR7162" s="22"/>
      <c r="AU7162" s="22"/>
      <c r="AX7162" s="22"/>
      <c r="BA7162" s="22"/>
      <c r="BD7162" s="22"/>
    </row>
    <row r="7163" spans="2:56" x14ac:dyDescent="0.3">
      <c r="B7163" s="22"/>
      <c r="C7163" s="55"/>
      <c r="D7163" s="44"/>
      <c r="G7163" s="22"/>
      <c r="H7163" s="44"/>
      <c r="I7163" s="67"/>
      <c r="J7163" s="67"/>
      <c r="K7163" s="4"/>
      <c r="N7163" s="22"/>
      <c r="Q7163" s="22"/>
      <c r="T7163" s="22"/>
      <c r="W7163" s="22"/>
      <c r="Z7163" s="22"/>
      <c r="AC7163" s="22"/>
      <c r="AF7163" s="22"/>
      <c r="AI7163" s="22"/>
      <c r="AL7163" s="22"/>
      <c r="AO7163" s="22"/>
      <c r="AR7163" s="22"/>
      <c r="AU7163" s="22"/>
      <c r="AX7163" s="22"/>
      <c r="BA7163" s="22"/>
      <c r="BD7163" s="22"/>
    </row>
    <row r="7164" spans="2:56" x14ac:dyDescent="0.3">
      <c r="B7164" s="22"/>
      <c r="C7164" s="55"/>
      <c r="D7164" s="44"/>
      <c r="G7164" s="22"/>
      <c r="H7164" s="44"/>
      <c r="I7164" s="67"/>
      <c r="J7164" s="67"/>
      <c r="K7164" s="4"/>
      <c r="N7164" s="22"/>
      <c r="Q7164" s="22"/>
      <c r="T7164" s="22"/>
      <c r="W7164" s="22"/>
      <c r="Z7164" s="22"/>
      <c r="AC7164" s="22"/>
      <c r="AF7164" s="22"/>
      <c r="AI7164" s="22"/>
      <c r="AL7164" s="22"/>
      <c r="AO7164" s="22"/>
      <c r="AR7164" s="22"/>
      <c r="AU7164" s="22"/>
      <c r="AX7164" s="22"/>
      <c r="BA7164" s="22"/>
      <c r="BD7164" s="22"/>
    </row>
    <row r="7165" spans="2:56" x14ac:dyDescent="0.3">
      <c r="B7165" s="22"/>
      <c r="C7165" s="55"/>
      <c r="D7165" s="44"/>
      <c r="G7165" s="22"/>
      <c r="H7165" s="44"/>
      <c r="I7165" s="67"/>
      <c r="J7165" s="67"/>
      <c r="K7165" s="4"/>
      <c r="N7165" s="22"/>
      <c r="Q7165" s="22"/>
      <c r="T7165" s="22"/>
      <c r="W7165" s="22"/>
      <c r="Z7165" s="22"/>
      <c r="AC7165" s="22"/>
      <c r="AF7165" s="22"/>
      <c r="AI7165" s="22"/>
      <c r="AL7165" s="22"/>
      <c r="AO7165" s="22"/>
      <c r="AR7165" s="22"/>
      <c r="AU7165" s="22"/>
      <c r="AX7165" s="22"/>
      <c r="BA7165" s="22"/>
      <c r="BD7165" s="22"/>
    </row>
    <row r="7166" spans="2:56" x14ac:dyDescent="0.3">
      <c r="B7166" s="22"/>
      <c r="C7166" s="55"/>
      <c r="D7166" s="44"/>
      <c r="G7166" s="22"/>
      <c r="H7166" s="44"/>
      <c r="I7166" s="67"/>
      <c r="J7166" s="67"/>
      <c r="K7166" s="4"/>
      <c r="N7166" s="22"/>
      <c r="Q7166" s="22"/>
      <c r="T7166" s="22"/>
      <c r="W7166" s="22"/>
      <c r="Z7166" s="22"/>
      <c r="AC7166" s="22"/>
      <c r="AF7166" s="22"/>
      <c r="AI7166" s="22"/>
      <c r="AL7166" s="22"/>
      <c r="AO7166" s="22"/>
      <c r="AR7166" s="22"/>
      <c r="AU7166" s="22"/>
      <c r="AX7166" s="22"/>
      <c r="BA7166" s="22"/>
      <c r="BD7166" s="22"/>
    </row>
    <row r="7167" spans="2:56" x14ac:dyDescent="0.3">
      <c r="B7167" s="22"/>
      <c r="C7167" s="55"/>
      <c r="D7167" s="44"/>
      <c r="G7167" s="22"/>
      <c r="H7167" s="44"/>
      <c r="I7167" s="67"/>
      <c r="J7167" s="67"/>
      <c r="K7167" s="4"/>
      <c r="N7167" s="22"/>
      <c r="Q7167" s="22"/>
      <c r="T7167" s="22"/>
      <c r="W7167" s="22"/>
      <c r="Z7167" s="22"/>
      <c r="AC7167" s="22"/>
      <c r="AF7167" s="22"/>
      <c r="AI7167" s="22"/>
      <c r="AL7167" s="22"/>
      <c r="AO7167" s="22"/>
      <c r="AR7167" s="22"/>
      <c r="AU7167" s="22"/>
      <c r="AX7167" s="22"/>
      <c r="BA7167" s="22"/>
      <c r="BD7167" s="22"/>
    </row>
    <row r="7168" spans="2:56" x14ac:dyDescent="0.3">
      <c r="B7168" s="22"/>
      <c r="C7168" s="55"/>
      <c r="D7168" s="44"/>
      <c r="G7168" s="22"/>
      <c r="H7168" s="44"/>
      <c r="I7168" s="67"/>
      <c r="J7168" s="67"/>
      <c r="K7168" s="4"/>
      <c r="N7168" s="22"/>
      <c r="Q7168" s="22"/>
      <c r="T7168" s="22"/>
      <c r="W7168" s="22"/>
      <c r="Z7168" s="22"/>
      <c r="AC7168" s="22"/>
      <c r="AF7168" s="22"/>
      <c r="AI7168" s="22"/>
      <c r="AL7168" s="22"/>
      <c r="AO7168" s="22"/>
      <c r="AR7168" s="22"/>
      <c r="AU7168" s="22"/>
      <c r="AX7168" s="22"/>
      <c r="BA7168" s="22"/>
      <c r="BD7168" s="22"/>
    </row>
    <row r="7169" spans="2:56" x14ac:dyDescent="0.3">
      <c r="B7169" s="22"/>
      <c r="C7169" s="55"/>
      <c r="D7169" s="44"/>
      <c r="G7169" s="22"/>
      <c r="H7169" s="44"/>
      <c r="I7169" s="67"/>
      <c r="J7169" s="67"/>
      <c r="K7169" s="4"/>
      <c r="N7169" s="22"/>
      <c r="Q7169" s="22"/>
      <c r="T7169" s="22"/>
      <c r="W7169" s="22"/>
      <c r="Z7169" s="22"/>
      <c r="AC7169" s="22"/>
      <c r="AF7169" s="22"/>
      <c r="AI7169" s="22"/>
      <c r="AL7169" s="22"/>
      <c r="AO7169" s="22"/>
      <c r="AR7169" s="22"/>
      <c r="AU7169" s="22"/>
      <c r="AX7169" s="22"/>
      <c r="BA7169" s="22"/>
      <c r="BD7169" s="22"/>
    </row>
    <row r="7170" spans="2:56" x14ac:dyDescent="0.3">
      <c r="B7170" s="22"/>
      <c r="C7170" s="55"/>
      <c r="D7170" s="44"/>
      <c r="G7170" s="22"/>
      <c r="H7170" s="44"/>
      <c r="I7170" s="67"/>
      <c r="J7170" s="67"/>
      <c r="K7170" s="4"/>
      <c r="N7170" s="22"/>
      <c r="Q7170" s="22"/>
      <c r="T7170" s="22"/>
      <c r="W7170" s="22"/>
      <c r="Z7170" s="22"/>
      <c r="AC7170" s="22"/>
      <c r="AF7170" s="22"/>
      <c r="AI7170" s="22"/>
      <c r="AL7170" s="22"/>
      <c r="AO7170" s="22"/>
      <c r="AR7170" s="22"/>
      <c r="AU7170" s="22"/>
      <c r="AX7170" s="22"/>
      <c r="BA7170" s="22"/>
      <c r="BD7170" s="22"/>
    </row>
    <row r="7171" spans="2:56" x14ac:dyDescent="0.3">
      <c r="B7171" s="22"/>
      <c r="C7171" s="55"/>
      <c r="D7171" s="44"/>
      <c r="G7171" s="22"/>
      <c r="H7171" s="44"/>
      <c r="I7171" s="67"/>
      <c r="J7171" s="67"/>
      <c r="K7171" s="4"/>
      <c r="N7171" s="22"/>
      <c r="Q7171" s="22"/>
      <c r="T7171" s="22"/>
      <c r="W7171" s="22"/>
      <c r="Z7171" s="22"/>
      <c r="AC7171" s="22"/>
      <c r="AF7171" s="22"/>
      <c r="AI7171" s="22"/>
      <c r="AL7171" s="22"/>
      <c r="AO7171" s="22"/>
      <c r="AR7171" s="22"/>
      <c r="AU7171" s="22"/>
      <c r="AX7171" s="22"/>
      <c r="BA7171" s="22"/>
      <c r="BD7171" s="22"/>
    </row>
    <row r="7172" spans="2:56" x14ac:dyDescent="0.3">
      <c r="B7172" s="22"/>
      <c r="C7172" s="55"/>
      <c r="D7172" s="44"/>
      <c r="G7172" s="22"/>
      <c r="H7172" s="44"/>
      <c r="I7172" s="67"/>
      <c r="J7172" s="67"/>
      <c r="K7172" s="4"/>
      <c r="N7172" s="22"/>
      <c r="Q7172" s="22"/>
      <c r="T7172" s="22"/>
      <c r="W7172" s="22"/>
      <c r="Z7172" s="22"/>
      <c r="AC7172" s="22"/>
      <c r="AF7172" s="22"/>
      <c r="AI7172" s="22"/>
      <c r="AL7172" s="22"/>
      <c r="AO7172" s="22"/>
      <c r="AR7172" s="22"/>
      <c r="AU7172" s="22"/>
      <c r="AX7172" s="22"/>
      <c r="BA7172" s="22"/>
      <c r="BD7172" s="22"/>
    </row>
    <row r="7173" spans="2:56" x14ac:dyDescent="0.3">
      <c r="B7173" s="22"/>
      <c r="C7173" s="55"/>
      <c r="D7173" s="44"/>
      <c r="G7173" s="22"/>
      <c r="H7173" s="44"/>
      <c r="I7173" s="67"/>
      <c r="J7173" s="67"/>
      <c r="K7173" s="4"/>
      <c r="N7173" s="22"/>
      <c r="Q7173" s="22"/>
      <c r="T7173" s="22"/>
      <c r="W7173" s="22"/>
      <c r="Z7173" s="22"/>
      <c r="AC7173" s="22"/>
      <c r="AF7173" s="22"/>
      <c r="AI7173" s="22"/>
      <c r="AL7173" s="22"/>
      <c r="AO7173" s="22"/>
      <c r="AR7173" s="22"/>
      <c r="AU7173" s="22"/>
      <c r="AX7173" s="22"/>
      <c r="BA7173" s="22"/>
      <c r="BD7173" s="22"/>
    </row>
    <row r="7174" spans="2:56" x14ac:dyDescent="0.3">
      <c r="B7174" s="22"/>
      <c r="C7174" s="55"/>
      <c r="D7174" s="44"/>
      <c r="G7174" s="22"/>
      <c r="H7174" s="44"/>
      <c r="I7174" s="67"/>
      <c r="J7174" s="67"/>
      <c r="K7174" s="4"/>
      <c r="N7174" s="22"/>
      <c r="Q7174" s="22"/>
      <c r="T7174" s="22"/>
      <c r="W7174" s="22"/>
      <c r="Z7174" s="22"/>
      <c r="AC7174" s="22"/>
      <c r="AF7174" s="22"/>
      <c r="AI7174" s="22"/>
      <c r="AL7174" s="22"/>
      <c r="AO7174" s="22"/>
      <c r="AR7174" s="22"/>
      <c r="AU7174" s="22"/>
      <c r="AX7174" s="22"/>
      <c r="BA7174" s="22"/>
      <c r="BD7174" s="22"/>
    </row>
    <row r="7175" spans="2:56" x14ac:dyDescent="0.3">
      <c r="B7175" s="22"/>
      <c r="C7175" s="55"/>
      <c r="D7175" s="44"/>
      <c r="G7175" s="22"/>
      <c r="H7175" s="44"/>
      <c r="I7175" s="67"/>
      <c r="J7175" s="67"/>
      <c r="K7175" s="4"/>
      <c r="N7175" s="22"/>
      <c r="Q7175" s="22"/>
      <c r="T7175" s="22"/>
      <c r="W7175" s="22"/>
      <c r="Z7175" s="22"/>
      <c r="AC7175" s="22"/>
      <c r="AF7175" s="22"/>
      <c r="AI7175" s="22"/>
      <c r="AL7175" s="22"/>
      <c r="AO7175" s="22"/>
      <c r="AR7175" s="22"/>
      <c r="AU7175" s="22"/>
      <c r="AX7175" s="22"/>
      <c r="BA7175" s="22"/>
      <c r="BD7175" s="22"/>
    </row>
    <row r="7176" spans="2:56" x14ac:dyDescent="0.3">
      <c r="B7176" s="22"/>
      <c r="C7176" s="55"/>
      <c r="D7176" s="44"/>
      <c r="G7176" s="22"/>
      <c r="H7176" s="44"/>
      <c r="I7176" s="67"/>
      <c r="J7176" s="67"/>
      <c r="K7176" s="4"/>
      <c r="N7176" s="22"/>
      <c r="Q7176" s="22"/>
      <c r="T7176" s="22"/>
      <c r="W7176" s="22"/>
      <c r="Z7176" s="22"/>
      <c r="AC7176" s="22"/>
      <c r="AF7176" s="22"/>
      <c r="AI7176" s="22"/>
      <c r="AL7176" s="22"/>
      <c r="AO7176" s="22"/>
      <c r="AR7176" s="22"/>
      <c r="AU7176" s="22"/>
      <c r="AX7176" s="22"/>
      <c r="BA7176" s="22"/>
      <c r="BD7176" s="22"/>
    </row>
    <row r="7177" spans="2:56" x14ac:dyDescent="0.3">
      <c r="B7177" s="22"/>
      <c r="C7177" s="55"/>
      <c r="D7177" s="44"/>
      <c r="G7177" s="22"/>
      <c r="H7177" s="44"/>
      <c r="I7177" s="67"/>
      <c r="J7177" s="67"/>
      <c r="K7177" s="4"/>
      <c r="N7177" s="22"/>
      <c r="Q7177" s="22"/>
      <c r="T7177" s="22"/>
      <c r="W7177" s="22"/>
      <c r="Z7177" s="22"/>
      <c r="AC7177" s="22"/>
      <c r="AF7177" s="22"/>
      <c r="AI7177" s="22"/>
      <c r="AL7177" s="22"/>
      <c r="AO7177" s="22"/>
      <c r="AR7177" s="22"/>
      <c r="AU7177" s="22"/>
      <c r="AX7177" s="22"/>
      <c r="BA7177" s="22"/>
      <c r="BD7177" s="22"/>
    </row>
    <row r="7178" spans="2:56" x14ac:dyDescent="0.3">
      <c r="B7178" s="22"/>
      <c r="C7178" s="55"/>
      <c r="D7178" s="44"/>
      <c r="G7178" s="22"/>
      <c r="H7178" s="44"/>
      <c r="I7178" s="67"/>
      <c r="J7178" s="67"/>
      <c r="K7178" s="4"/>
      <c r="N7178" s="22"/>
      <c r="Q7178" s="22"/>
      <c r="T7178" s="22"/>
      <c r="W7178" s="22"/>
      <c r="Z7178" s="22"/>
      <c r="AC7178" s="22"/>
      <c r="AF7178" s="22"/>
      <c r="AI7178" s="22"/>
      <c r="AL7178" s="22"/>
      <c r="AO7178" s="22"/>
      <c r="AR7178" s="22"/>
      <c r="AU7178" s="22"/>
      <c r="AX7178" s="22"/>
      <c r="BA7178" s="22"/>
      <c r="BD7178" s="22"/>
    </row>
    <row r="7179" spans="2:56" x14ac:dyDescent="0.3">
      <c r="B7179" s="22"/>
      <c r="C7179" s="55"/>
      <c r="D7179" s="44"/>
      <c r="G7179" s="22"/>
      <c r="H7179" s="44"/>
      <c r="I7179" s="67"/>
      <c r="J7179" s="67"/>
      <c r="K7179" s="4"/>
      <c r="N7179" s="22"/>
      <c r="Q7179" s="22"/>
      <c r="T7179" s="22"/>
      <c r="W7179" s="22"/>
      <c r="Z7179" s="22"/>
      <c r="AC7179" s="22"/>
      <c r="AF7179" s="22"/>
      <c r="AI7179" s="22"/>
      <c r="AL7179" s="22"/>
      <c r="AO7179" s="22"/>
      <c r="AR7179" s="22"/>
      <c r="AU7179" s="22"/>
      <c r="AX7179" s="22"/>
      <c r="BA7179" s="22"/>
      <c r="BD7179" s="22"/>
    </row>
    <row r="7180" spans="2:56" x14ac:dyDescent="0.3">
      <c r="B7180" s="22"/>
      <c r="C7180" s="55"/>
      <c r="D7180" s="44"/>
      <c r="G7180" s="22"/>
      <c r="H7180" s="44"/>
      <c r="I7180" s="67"/>
      <c r="J7180" s="67"/>
      <c r="K7180" s="4"/>
      <c r="N7180" s="22"/>
      <c r="Q7180" s="22"/>
      <c r="T7180" s="22"/>
      <c r="W7180" s="22"/>
      <c r="Z7180" s="22"/>
      <c r="AC7180" s="22"/>
      <c r="AF7180" s="22"/>
      <c r="AI7180" s="22"/>
      <c r="AL7180" s="22"/>
      <c r="AO7180" s="22"/>
      <c r="AR7180" s="22"/>
      <c r="AU7180" s="22"/>
      <c r="AX7180" s="22"/>
      <c r="BA7180" s="22"/>
      <c r="BD7180" s="22"/>
    </row>
    <row r="7181" spans="2:56" x14ac:dyDescent="0.3">
      <c r="B7181" s="22"/>
      <c r="C7181" s="55"/>
      <c r="D7181" s="44"/>
      <c r="G7181" s="22"/>
      <c r="H7181" s="44"/>
      <c r="I7181" s="67"/>
      <c r="J7181" s="67"/>
      <c r="K7181" s="4"/>
      <c r="N7181" s="22"/>
      <c r="Q7181" s="22"/>
      <c r="T7181" s="22"/>
      <c r="W7181" s="22"/>
      <c r="Z7181" s="22"/>
      <c r="AC7181" s="22"/>
      <c r="AF7181" s="22"/>
      <c r="AI7181" s="22"/>
      <c r="AL7181" s="22"/>
      <c r="AO7181" s="22"/>
      <c r="AR7181" s="22"/>
      <c r="AU7181" s="22"/>
      <c r="AX7181" s="22"/>
      <c r="BA7181" s="22"/>
      <c r="BD7181" s="22"/>
    </row>
    <row r="7182" spans="2:56" x14ac:dyDescent="0.3">
      <c r="B7182" s="22"/>
      <c r="C7182" s="55"/>
      <c r="D7182" s="44"/>
      <c r="G7182" s="22"/>
      <c r="H7182" s="44"/>
      <c r="I7182" s="67"/>
      <c r="J7182" s="67"/>
      <c r="K7182" s="4"/>
      <c r="N7182" s="22"/>
      <c r="Q7182" s="22"/>
      <c r="T7182" s="22"/>
      <c r="W7182" s="22"/>
      <c r="Z7182" s="22"/>
      <c r="AC7182" s="22"/>
      <c r="AF7182" s="22"/>
      <c r="AI7182" s="22"/>
      <c r="AL7182" s="22"/>
      <c r="AO7182" s="22"/>
      <c r="AR7182" s="22"/>
      <c r="AU7182" s="22"/>
      <c r="AX7182" s="22"/>
      <c r="BA7182" s="22"/>
      <c r="BD7182" s="22"/>
    </row>
    <row r="7183" spans="2:56" x14ac:dyDescent="0.3">
      <c r="B7183" s="22"/>
      <c r="C7183" s="55"/>
      <c r="D7183" s="44"/>
      <c r="G7183" s="22"/>
      <c r="H7183" s="44"/>
      <c r="I7183" s="67"/>
      <c r="J7183" s="67"/>
      <c r="K7183" s="4"/>
      <c r="N7183" s="22"/>
      <c r="Q7183" s="22"/>
      <c r="T7183" s="22"/>
      <c r="W7183" s="22"/>
      <c r="Z7183" s="22"/>
      <c r="AC7183" s="22"/>
      <c r="AF7183" s="22"/>
      <c r="AI7183" s="22"/>
      <c r="AL7183" s="22"/>
      <c r="AO7183" s="22"/>
      <c r="AR7183" s="22"/>
      <c r="AU7183" s="22"/>
      <c r="AX7183" s="22"/>
      <c r="BA7183" s="22"/>
      <c r="BD7183" s="22"/>
    </row>
    <row r="7184" spans="2:56" x14ac:dyDescent="0.3">
      <c r="B7184" s="22"/>
      <c r="C7184" s="55"/>
      <c r="D7184" s="44"/>
      <c r="G7184" s="22"/>
      <c r="H7184" s="44"/>
      <c r="I7184" s="67"/>
      <c r="J7184" s="67"/>
      <c r="K7184" s="4"/>
      <c r="N7184" s="22"/>
      <c r="Q7184" s="22"/>
      <c r="T7184" s="22"/>
      <c r="W7184" s="22"/>
      <c r="Z7184" s="22"/>
      <c r="AC7184" s="22"/>
      <c r="AF7184" s="22"/>
      <c r="AI7184" s="22"/>
      <c r="AL7184" s="22"/>
      <c r="AO7184" s="22"/>
      <c r="AR7184" s="22"/>
      <c r="AU7184" s="22"/>
      <c r="AX7184" s="22"/>
      <c r="BA7184" s="22"/>
      <c r="BD7184" s="22"/>
    </row>
    <row r="7185" spans="2:56" x14ac:dyDescent="0.3">
      <c r="B7185" s="22"/>
      <c r="C7185" s="55"/>
      <c r="D7185" s="44"/>
      <c r="G7185" s="22"/>
      <c r="H7185" s="44"/>
      <c r="I7185" s="67"/>
      <c r="J7185" s="67"/>
      <c r="K7185" s="4"/>
      <c r="N7185" s="22"/>
      <c r="Q7185" s="22"/>
      <c r="T7185" s="22"/>
      <c r="W7185" s="22"/>
      <c r="Z7185" s="22"/>
      <c r="AC7185" s="22"/>
      <c r="AF7185" s="22"/>
      <c r="AI7185" s="22"/>
      <c r="AL7185" s="22"/>
      <c r="AO7185" s="22"/>
      <c r="AR7185" s="22"/>
      <c r="AU7185" s="22"/>
      <c r="AX7185" s="22"/>
      <c r="BA7185" s="22"/>
      <c r="BD7185" s="22"/>
    </row>
    <row r="7186" spans="2:56" x14ac:dyDescent="0.3">
      <c r="B7186" s="22"/>
      <c r="C7186" s="55"/>
      <c r="D7186" s="44"/>
      <c r="G7186" s="22"/>
      <c r="H7186" s="44"/>
      <c r="I7186" s="67"/>
      <c r="J7186" s="67"/>
      <c r="K7186" s="4"/>
      <c r="N7186" s="22"/>
      <c r="Q7186" s="22"/>
      <c r="T7186" s="22"/>
      <c r="W7186" s="22"/>
      <c r="Z7186" s="22"/>
      <c r="AC7186" s="22"/>
      <c r="AF7186" s="22"/>
      <c r="AI7186" s="22"/>
      <c r="AL7186" s="22"/>
      <c r="AO7186" s="22"/>
      <c r="AR7186" s="22"/>
      <c r="AU7186" s="22"/>
      <c r="AX7186" s="22"/>
      <c r="BA7186" s="22"/>
      <c r="BD7186" s="22"/>
    </row>
    <row r="7187" spans="2:56" x14ac:dyDescent="0.3">
      <c r="B7187" s="22"/>
      <c r="C7187" s="55"/>
      <c r="D7187" s="44"/>
      <c r="G7187" s="22"/>
      <c r="H7187" s="44"/>
      <c r="I7187" s="67"/>
      <c r="J7187" s="67"/>
      <c r="K7187" s="4"/>
      <c r="N7187" s="22"/>
      <c r="Q7187" s="22"/>
      <c r="T7187" s="22"/>
      <c r="W7187" s="22"/>
      <c r="Z7187" s="22"/>
      <c r="AC7187" s="22"/>
      <c r="AF7187" s="22"/>
      <c r="AI7187" s="22"/>
      <c r="AL7187" s="22"/>
      <c r="AO7187" s="22"/>
      <c r="AR7187" s="22"/>
      <c r="AU7187" s="22"/>
      <c r="AX7187" s="22"/>
      <c r="BA7187" s="22"/>
      <c r="BD7187" s="22"/>
    </row>
    <row r="7188" spans="2:56" x14ac:dyDescent="0.3">
      <c r="B7188" s="22"/>
      <c r="C7188" s="55"/>
      <c r="D7188" s="44"/>
      <c r="G7188" s="22"/>
      <c r="H7188" s="44"/>
      <c r="I7188" s="67"/>
      <c r="J7188" s="67"/>
      <c r="K7188" s="4"/>
      <c r="N7188" s="22"/>
      <c r="Q7188" s="22"/>
      <c r="T7188" s="22"/>
      <c r="W7188" s="22"/>
      <c r="Z7188" s="22"/>
      <c r="AC7188" s="22"/>
      <c r="AF7188" s="22"/>
      <c r="AI7188" s="22"/>
      <c r="AL7188" s="22"/>
      <c r="AO7188" s="22"/>
      <c r="AR7188" s="22"/>
      <c r="AU7188" s="22"/>
      <c r="AX7188" s="22"/>
      <c r="BA7188" s="22"/>
      <c r="BD7188" s="22"/>
    </row>
    <row r="7189" spans="2:56" x14ac:dyDescent="0.3">
      <c r="B7189" s="22"/>
      <c r="C7189" s="55"/>
      <c r="D7189" s="44"/>
      <c r="G7189" s="22"/>
      <c r="H7189" s="44"/>
      <c r="I7189" s="67"/>
      <c r="J7189" s="67"/>
      <c r="K7189" s="4"/>
      <c r="N7189" s="22"/>
      <c r="Q7189" s="22"/>
      <c r="T7189" s="22"/>
      <c r="W7189" s="22"/>
      <c r="Z7189" s="22"/>
      <c r="AC7189" s="22"/>
      <c r="AF7189" s="22"/>
      <c r="AI7189" s="22"/>
      <c r="AL7189" s="22"/>
      <c r="AO7189" s="22"/>
      <c r="AR7189" s="22"/>
      <c r="AU7189" s="22"/>
      <c r="AX7189" s="22"/>
      <c r="BA7189" s="22"/>
      <c r="BD7189" s="22"/>
    </row>
    <row r="7190" spans="2:56" x14ac:dyDescent="0.3">
      <c r="B7190" s="22"/>
      <c r="C7190" s="55"/>
      <c r="D7190" s="44"/>
      <c r="G7190" s="22"/>
      <c r="H7190" s="44"/>
      <c r="I7190" s="67"/>
      <c r="J7190" s="67"/>
      <c r="K7190" s="4"/>
      <c r="N7190" s="22"/>
      <c r="Q7190" s="22"/>
      <c r="T7190" s="22"/>
      <c r="W7190" s="22"/>
      <c r="Z7190" s="22"/>
      <c r="AC7190" s="22"/>
      <c r="AF7190" s="22"/>
      <c r="AI7190" s="22"/>
      <c r="AL7190" s="22"/>
      <c r="AO7190" s="22"/>
      <c r="AR7190" s="22"/>
      <c r="AU7190" s="22"/>
      <c r="AX7190" s="22"/>
      <c r="BA7190" s="22"/>
      <c r="BD7190" s="22"/>
    </row>
    <row r="7191" spans="2:56" x14ac:dyDescent="0.3">
      <c r="B7191" s="22"/>
      <c r="C7191" s="55"/>
      <c r="D7191" s="44"/>
      <c r="G7191" s="22"/>
      <c r="H7191" s="44"/>
      <c r="I7191" s="67"/>
      <c r="J7191" s="67"/>
      <c r="K7191" s="4"/>
      <c r="N7191" s="22"/>
      <c r="Q7191" s="22"/>
      <c r="T7191" s="22"/>
      <c r="W7191" s="22"/>
      <c r="Z7191" s="22"/>
      <c r="AC7191" s="22"/>
      <c r="AF7191" s="22"/>
      <c r="AI7191" s="22"/>
      <c r="AL7191" s="22"/>
      <c r="AO7191" s="22"/>
      <c r="AR7191" s="22"/>
      <c r="AU7191" s="22"/>
      <c r="AX7191" s="22"/>
      <c r="BA7191" s="22"/>
      <c r="BD7191" s="22"/>
    </row>
    <row r="7192" spans="2:56" x14ac:dyDescent="0.3">
      <c r="B7192" s="22"/>
      <c r="C7192" s="55"/>
      <c r="D7192" s="44"/>
      <c r="G7192" s="22"/>
      <c r="H7192" s="44"/>
      <c r="I7192" s="67"/>
      <c r="J7192" s="67"/>
      <c r="K7192" s="4"/>
      <c r="N7192" s="22"/>
      <c r="Q7192" s="22"/>
      <c r="T7192" s="22"/>
      <c r="W7192" s="22"/>
      <c r="Z7192" s="22"/>
      <c r="AC7192" s="22"/>
      <c r="AF7192" s="22"/>
      <c r="AI7192" s="22"/>
      <c r="AL7192" s="22"/>
      <c r="AO7192" s="22"/>
      <c r="AR7192" s="22"/>
      <c r="AU7192" s="22"/>
      <c r="AX7192" s="22"/>
      <c r="BA7192" s="22"/>
      <c r="BD7192" s="22"/>
    </row>
    <row r="7193" spans="2:56" x14ac:dyDescent="0.3">
      <c r="B7193" s="22"/>
      <c r="C7193" s="55"/>
      <c r="D7193" s="44"/>
      <c r="G7193" s="22"/>
      <c r="H7193" s="44"/>
      <c r="I7193" s="67"/>
      <c r="J7193" s="67"/>
      <c r="K7193" s="4"/>
      <c r="N7193" s="22"/>
      <c r="Q7193" s="22"/>
      <c r="T7193" s="22"/>
      <c r="W7193" s="22"/>
      <c r="Z7193" s="22"/>
      <c r="AC7193" s="22"/>
      <c r="AF7193" s="22"/>
      <c r="AI7193" s="22"/>
      <c r="AL7193" s="22"/>
      <c r="AO7193" s="22"/>
      <c r="AR7193" s="22"/>
      <c r="AU7193" s="22"/>
      <c r="AX7193" s="22"/>
      <c r="BA7193" s="22"/>
      <c r="BD7193" s="22"/>
    </row>
    <row r="7194" spans="2:56" x14ac:dyDescent="0.3">
      <c r="B7194" s="22"/>
      <c r="C7194" s="55"/>
      <c r="D7194" s="44"/>
      <c r="G7194" s="22"/>
      <c r="H7194" s="44"/>
      <c r="I7194" s="67"/>
      <c r="J7194" s="67"/>
      <c r="K7194" s="4"/>
      <c r="N7194" s="22"/>
      <c r="Q7194" s="22"/>
      <c r="T7194" s="22"/>
      <c r="W7194" s="22"/>
      <c r="Z7194" s="22"/>
      <c r="AC7194" s="22"/>
      <c r="AF7194" s="22"/>
      <c r="AI7194" s="22"/>
      <c r="AL7194" s="22"/>
      <c r="AO7194" s="22"/>
      <c r="AR7194" s="22"/>
      <c r="AU7194" s="22"/>
      <c r="AX7194" s="22"/>
      <c r="BA7194" s="22"/>
      <c r="BD7194" s="22"/>
    </row>
    <row r="7195" spans="2:56" x14ac:dyDescent="0.3">
      <c r="B7195" s="22"/>
      <c r="C7195" s="55"/>
      <c r="D7195" s="44"/>
      <c r="G7195" s="22"/>
      <c r="H7195" s="44"/>
      <c r="I7195" s="67"/>
      <c r="J7195" s="67"/>
      <c r="K7195" s="4"/>
      <c r="N7195" s="22"/>
      <c r="Q7195" s="22"/>
      <c r="T7195" s="22"/>
      <c r="W7195" s="22"/>
      <c r="Z7195" s="22"/>
      <c r="AC7195" s="22"/>
      <c r="AF7195" s="22"/>
      <c r="AI7195" s="22"/>
      <c r="AL7195" s="22"/>
      <c r="AO7195" s="22"/>
      <c r="AR7195" s="22"/>
      <c r="AU7195" s="22"/>
      <c r="AX7195" s="22"/>
      <c r="BA7195" s="22"/>
      <c r="BD7195" s="22"/>
    </row>
    <row r="7196" spans="2:56" x14ac:dyDescent="0.3">
      <c r="B7196" s="22"/>
      <c r="C7196" s="55"/>
      <c r="D7196" s="44"/>
      <c r="G7196" s="22"/>
      <c r="H7196" s="44"/>
      <c r="I7196" s="67"/>
      <c r="J7196" s="67"/>
      <c r="K7196" s="4"/>
      <c r="N7196" s="22"/>
      <c r="Q7196" s="22"/>
      <c r="T7196" s="22"/>
      <c r="W7196" s="22"/>
      <c r="Z7196" s="22"/>
      <c r="AC7196" s="22"/>
      <c r="AF7196" s="22"/>
      <c r="AI7196" s="22"/>
      <c r="AL7196" s="22"/>
      <c r="AO7196" s="22"/>
      <c r="AR7196" s="22"/>
      <c r="AU7196" s="22"/>
      <c r="AX7196" s="22"/>
      <c r="BA7196" s="22"/>
      <c r="BD7196" s="22"/>
    </row>
    <row r="7197" spans="2:56" x14ac:dyDescent="0.3">
      <c r="B7197" s="22"/>
      <c r="C7197" s="55"/>
      <c r="D7197" s="44"/>
      <c r="G7197" s="22"/>
      <c r="H7197" s="44"/>
      <c r="I7197" s="67"/>
      <c r="J7197" s="67"/>
      <c r="K7197" s="4"/>
      <c r="N7197" s="22"/>
      <c r="Q7197" s="22"/>
      <c r="T7197" s="22"/>
      <c r="W7197" s="22"/>
      <c r="Z7197" s="22"/>
      <c r="AC7197" s="22"/>
      <c r="AF7197" s="22"/>
      <c r="AI7197" s="22"/>
      <c r="AL7197" s="22"/>
      <c r="AO7197" s="22"/>
      <c r="AR7197" s="22"/>
      <c r="AU7197" s="22"/>
      <c r="AX7197" s="22"/>
      <c r="BA7197" s="22"/>
      <c r="BD7197" s="22"/>
    </row>
    <row r="7198" spans="2:56" x14ac:dyDescent="0.3">
      <c r="B7198" s="22"/>
      <c r="C7198" s="55"/>
      <c r="D7198" s="44"/>
      <c r="G7198" s="22"/>
      <c r="H7198" s="44"/>
      <c r="I7198" s="67"/>
      <c r="J7198" s="67"/>
      <c r="K7198" s="4"/>
      <c r="N7198" s="22"/>
      <c r="Q7198" s="22"/>
      <c r="T7198" s="22"/>
      <c r="W7198" s="22"/>
      <c r="Z7198" s="22"/>
      <c r="AC7198" s="22"/>
      <c r="AF7198" s="22"/>
      <c r="AI7198" s="22"/>
      <c r="AL7198" s="22"/>
      <c r="AO7198" s="22"/>
      <c r="AR7198" s="22"/>
      <c r="AU7198" s="22"/>
      <c r="AX7198" s="22"/>
      <c r="BA7198" s="22"/>
      <c r="BD7198" s="22"/>
    </row>
    <row r="7199" spans="2:56" x14ac:dyDescent="0.3">
      <c r="B7199" s="22"/>
      <c r="C7199" s="55"/>
      <c r="D7199" s="44"/>
      <c r="G7199" s="22"/>
      <c r="H7199" s="44"/>
      <c r="I7199" s="67"/>
      <c r="J7199" s="67"/>
      <c r="K7199" s="4"/>
      <c r="N7199" s="22"/>
      <c r="Q7199" s="22"/>
      <c r="T7199" s="22"/>
      <c r="W7199" s="22"/>
      <c r="Z7199" s="22"/>
      <c r="AC7199" s="22"/>
      <c r="AF7199" s="22"/>
      <c r="AI7199" s="22"/>
      <c r="AL7199" s="22"/>
      <c r="AO7199" s="22"/>
      <c r="AR7199" s="22"/>
      <c r="AU7199" s="22"/>
      <c r="AX7199" s="22"/>
      <c r="BA7199" s="22"/>
      <c r="BD7199" s="22"/>
    </row>
    <row r="7200" spans="2:56" x14ac:dyDescent="0.3">
      <c r="B7200" s="22"/>
      <c r="C7200" s="55"/>
      <c r="D7200" s="44"/>
      <c r="G7200" s="22"/>
      <c r="H7200" s="44"/>
      <c r="I7200" s="67"/>
      <c r="J7200" s="67"/>
      <c r="K7200" s="4"/>
      <c r="N7200" s="22"/>
      <c r="Q7200" s="22"/>
      <c r="T7200" s="22"/>
      <c r="W7200" s="22"/>
      <c r="Z7200" s="22"/>
      <c r="AC7200" s="22"/>
      <c r="AF7200" s="22"/>
      <c r="AI7200" s="22"/>
      <c r="AL7200" s="22"/>
      <c r="AO7200" s="22"/>
      <c r="AR7200" s="22"/>
      <c r="AU7200" s="22"/>
      <c r="AX7200" s="22"/>
      <c r="BA7200" s="22"/>
      <c r="BD7200" s="22"/>
    </row>
    <row r="7201" spans="2:56" x14ac:dyDescent="0.3">
      <c r="B7201" s="22"/>
      <c r="C7201" s="55"/>
      <c r="D7201" s="44"/>
      <c r="G7201" s="22"/>
      <c r="H7201" s="44"/>
      <c r="I7201" s="67"/>
      <c r="J7201" s="67"/>
      <c r="K7201" s="4"/>
      <c r="N7201" s="22"/>
      <c r="Q7201" s="22"/>
      <c r="T7201" s="22"/>
      <c r="W7201" s="22"/>
      <c r="Z7201" s="22"/>
      <c r="AC7201" s="22"/>
      <c r="AF7201" s="22"/>
      <c r="AI7201" s="22"/>
      <c r="AL7201" s="22"/>
      <c r="AO7201" s="22"/>
      <c r="AR7201" s="22"/>
      <c r="AU7201" s="22"/>
      <c r="AX7201" s="22"/>
      <c r="BA7201" s="22"/>
      <c r="BD7201" s="22"/>
    </row>
    <row r="7202" spans="2:56" x14ac:dyDescent="0.3">
      <c r="B7202" s="22"/>
      <c r="C7202" s="55"/>
      <c r="D7202" s="44"/>
      <c r="G7202" s="22"/>
      <c r="H7202" s="44"/>
      <c r="I7202" s="67"/>
      <c r="J7202" s="67"/>
      <c r="K7202" s="4"/>
      <c r="N7202" s="22"/>
      <c r="Q7202" s="22"/>
      <c r="T7202" s="22"/>
      <c r="W7202" s="22"/>
      <c r="Z7202" s="22"/>
      <c r="AC7202" s="22"/>
      <c r="AF7202" s="22"/>
      <c r="AI7202" s="22"/>
      <c r="AL7202" s="22"/>
      <c r="AO7202" s="22"/>
      <c r="AR7202" s="22"/>
      <c r="AU7202" s="22"/>
      <c r="AX7202" s="22"/>
      <c r="BA7202" s="22"/>
      <c r="BD7202" s="22"/>
    </row>
    <row r="7203" spans="2:56" x14ac:dyDescent="0.3">
      <c r="B7203" s="22"/>
      <c r="C7203" s="55"/>
      <c r="D7203" s="44"/>
      <c r="G7203" s="22"/>
      <c r="H7203" s="44"/>
      <c r="I7203" s="67"/>
      <c r="J7203" s="67"/>
      <c r="K7203" s="4"/>
      <c r="N7203" s="22"/>
      <c r="Q7203" s="22"/>
      <c r="T7203" s="22"/>
      <c r="W7203" s="22"/>
      <c r="Z7203" s="22"/>
      <c r="AC7203" s="22"/>
      <c r="AF7203" s="22"/>
      <c r="AI7203" s="22"/>
      <c r="AL7203" s="22"/>
      <c r="AO7203" s="22"/>
      <c r="AR7203" s="22"/>
      <c r="AU7203" s="22"/>
      <c r="AX7203" s="22"/>
      <c r="BA7203" s="22"/>
      <c r="BD7203" s="22"/>
    </row>
    <row r="7204" spans="2:56" x14ac:dyDescent="0.3">
      <c r="B7204" s="22"/>
      <c r="C7204" s="55"/>
      <c r="D7204" s="44"/>
      <c r="G7204" s="22"/>
      <c r="H7204" s="44"/>
      <c r="I7204" s="67"/>
      <c r="J7204" s="67"/>
      <c r="K7204" s="4"/>
      <c r="N7204" s="22"/>
      <c r="Q7204" s="22"/>
      <c r="T7204" s="22"/>
      <c r="W7204" s="22"/>
      <c r="Z7204" s="22"/>
      <c r="AC7204" s="22"/>
      <c r="AF7204" s="22"/>
      <c r="AI7204" s="22"/>
      <c r="AL7204" s="22"/>
      <c r="AO7204" s="22"/>
      <c r="AR7204" s="22"/>
      <c r="AU7204" s="22"/>
      <c r="AX7204" s="22"/>
      <c r="BA7204" s="22"/>
      <c r="BD7204" s="22"/>
    </row>
    <row r="7205" spans="2:56" x14ac:dyDescent="0.3">
      <c r="B7205" s="22"/>
      <c r="C7205" s="55"/>
      <c r="D7205" s="44"/>
      <c r="G7205" s="22"/>
      <c r="H7205" s="44"/>
      <c r="I7205" s="67"/>
      <c r="J7205" s="67"/>
      <c r="K7205" s="4"/>
      <c r="N7205" s="22"/>
      <c r="Q7205" s="22"/>
      <c r="T7205" s="22"/>
      <c r="W7205" s="22"/>
      <c r="Z7205" s="22"/>
      <c r="AC7205" s="22"/>
      <c r="AF7205" s="22"/>
      <c r="AI7205" s="22"/>
      <c r="AL7205" s="22"/>
      <c r="AO7205" s="22"/>
      <c r="AR7205" s="22"/>
      <c r="AU7205" s="22"/>
      <c r="AX7205" s="22"/>
      <c r="BA7205" s="22"/>
      <c r="BD7205" s="22"/>
    </row>
    <row r="7206" spans="2:56" x14ac:dyDescent="0.3">
      <c r="B7206" s="22"/>
      <c r="C7206" s="55"/>
      <c r="D7206" s="44"/>
      <c r="G7206" s="22"/>
      <c r="H7206" s="44"/>
      <c r="I7206" s="67"/>
      <c r="J7206" s="67"/>
      <c r="K7206" s="4"/>
      <c r="N7206" s="22"/>
      <c r="Q7206" s="22"/>
      <c r="T7206" s="22"/>
      <c r="W7206" s="22"/>
      <c r="Z7206" s="22"/>
      <c r="AC7206" s="22"/>
      <c r="AF7206" s="22"/>
      <c r="AI7206" s="22"/>
      <c r="AL7206" s="22"/>
      <c r="AO7206" s="22"/>
      <c r="AR7206" s="22"/>
      <c r="AU7206" s="22"/>
      <c r="AX7206" s="22"/>
      <c r="BA7206" s="22"/>
      <c r="BD7206" s="22"/>
    </row>
    <row r="7207" spans="2:56" x14ac:dyDescent="0.3">
      <c r="B7207" s="22"/>
      <c r="C7207" s="55"/>
      <c r="D7207" s="44"/>
      <c r="G7207" s="22"/>
      <c r="H7207" s="44"/>
      <c r="I7207" s="67"/>
      <c r="J7207" s="67"/>
      <c r="K7207" s="4"/>
      <c r="N7207" s="22"/>
      <c r="Q7207" s="22"/>
      <c r="T7207" s="22"/>
      <c r="W7207" s="22"/>
      <c r="Z7207" s="22"/>
      <c r="AC7207" s="22"/>
      <c r="AF7207" s="22"/>
      <c r="AI7207" s="22"/>
      <c r="AL7207" s="22"/>
      <c r="AO7207" s="22"/>
      <c r="AR7207" s="22"/>
      <c r="AU7207" s="22"/>
      <c r="AX7207" s="22"/>
      <c r="BA7207" s="22"/>
      <c r="BD7207" s="22"/>
    </row>
    <row r="7208" spans="2:56" x14ac:dyDescent="0.3">
      <c r="B7208" s="22"/>
      <c r="C7208" s="55"/>
      <c r="D7208" s="44"/>
      <c r="G7208" s="22"/>
      <c r="H7208" s="44"/>
      <c r="I7208" s="67"/>
      <c r="J7208" s="67"/>
      <c r="K7208" s="4"/>
      <c r="N7208" s="22"/>
      <c r="Q7208" s="22"/>
      <c r="T7208" s="22"/>
      <c r="W7208" s="22"/>
      <c r="Z7208" s="22"/>
      <c r="AC7208" s="22"/>
      <c r="AF7208" s="22"/>
      <c r="AI7208" s="22"/>
      <c r="AL7208" s="22"/>
      <c r="AO7208" s="22"/>
      <c r="AR7208" s="22"/>
      <c r="AU7208" s="22"/>
      <c r="AX7208" s="22"/>
      <c r="BA7208" s="22"/>
      <c r="BD7208" s="22"/>
    </row>
    <row r="7209" spans="2:56" x14ac:dyDescent="0.3">
      <c r="B7209" s="22"/>
      <c r="C7209" s="55"/>
      <c r="D7209" s="44"/>
      <c r="G7209" s="22"/>
      <c r="H7209" s="44"/>
      <c r="I7209" s="67"/>
      <c r="J7209" s="67"/>
      <c r="K7209" s="4"/>
      <c r="N7209" s="22"/>
      <c r="Q7209" s="22"/>
      <c r="T7209" s="22"/>
      <c r="W7209" s="22"/>
      <c r="Z7209" s="22"/>
      <c r="AC7209" s="22"/>
      <c r="AF7209" s="22"/>
      <c r="AI7209" s="22"/>
      <c r="AL7209" s="22"/>
      <c r="AO7209" s="22"/>
      <c r="AR7209" s="22"/>
      <c r="AU7209" s="22"/>
      <c r="AX7209" s="22"/>
      <c r="BA7209" s="22"/>
      <c r="BD7209" s="22"/>
    </row>
    <row r="7210" spans="2:56" x14ac:dyDescent="0.3">
      <c r="B7210" s="22"/>
      <c r="C7210" s="55"/>
      <c r="D7210" s="44"/>
      <c r="G7210" s="22"/>
      <c r="H7210" s="44"/>
      <c r="I7210" s="67"/>
      <c r="J7210" s="67"/>
      <c r="K7210" s="4"/>
      <c r="N7210" s="22"/>
      <c r="Q7210" s="22"/>
      <c r="T7210" s="22"/>
      <c r="W7210" s="22"/>
      <c r="Z7210" s="22"/>
      <c r="AC7210" s="22"/>
      <c r="AF7210" s="22"/>
      <c r="AI7210" s="22"/>
      <c r="AL7210" s="22"/>
      <c r="AO7210" s="22"/>
      <c r="AR7210" s="22"/>
      <c r="AU7210" s="22"/>
      <c r="AX7210" s="22"/>
      <c r="BA7210" s="22"/>
      <c r="BD7210" s="22"/>
    </row>
    <row r="7211" spans="2:56" x14ac:dyDescent="0.3">
      <c r="B7211" s="22"/>
      <c r="C7211" s="55"/>
      <c r="D7211" s="44"/>
      <c r="G7211" s="22"/>
      <c r="H7211" s="44"/>
      <c r="I7211" s="67"/>
      <c r="J7211" s="67"/>
      <c r="K7211" s="4"/>
      <c r="N7211" s="22"/>
      <c r="Q7211" s="22"/>
      <c r="T7211" s="22"/>
      <c r="W7211" s="22"/>
      <c r="Z7211" s="22"/>
      <c r="AC7211" s="22"/>
      <c r="AF7211" s="22"/>
      <c r="AI7211" s="22"/>
      <c r="AL7211" s="22"/>
      <c r="AO7211" s="22"/>
      <c r="AR7211" s="22"/>
      <c r="AU7211" s="22"/>
      <c r="AX7211" s="22"/>
      <c r="BA7211" s="22"/>
      <c r="BD7211" s="22"/>
    </row>
    <row r="7212" spans="2:56" x14ac:dyDescent="0.3">
      <c r="B7212" s="22"/>
      <c r="C7212" s="55"/>
      <c r="D7212" s="44"/>
      <c r="G7212" s="22"/>
      <c r="H7212" s="44"/>
      <c r="I7212" s="67"/>
      <c r="J7212" s="67"/>
      <c r="K7212" s="4"/>
      <c r="N7212" s="22"/>
      <c r="Q7212" s="22"/>
      <c r="T7212" s="22"/>
      <c r="W7212" s="22"/>
      <c r="Z7212" s="22"/>
      <c r="AC7212" s="22"/>
      <c r="AF7212" s="22"/>
      <c r="AI7212" s="22"/>
      <c r="AL7212" s="22"/>
      <c r="AO7212" s="22"/>
      <c r="AR7212" s="22"/>
      <c r="AU7212" s="22"/>
      <c r="AX7212" s="22"/>
      <c r="BA7212" s="22"/>
      <c r="BD7212" s="22"/>
    </row>
    <row r="7213" spans="2:56" x14ac:dyDescent="0.3">
      <c r="B7213" s="22"/>
      <c r="C7213" s="55"/>
      <c r="D7213" s="44"/>
      <c r="G7213" s="22"/>
      <c r="H7213" s="44"/>
      <c r="I7213" s="67"/>
      <c r="J7213" s="67"/>
      <c r="K7213" s="4"/>
      <c r="N7213" s="22"/>
      <c r="Q7213" s="22"/>
      <c r="T7213" s="22"/>
      <c r="W7213" s="22"/>
      <c r="Z7213" s="22"/>
      <c r="AC7213" s="22"/>
      <c r="AF7213" s="22"/>
      <c r="AI7213" s="22"/>
      <c r="AL7213" s="22"/>
      <c r="AO7213" s="22"/>
      <c r="AR7213" s="22"/>
      <c r="AU7213" s="22"/>
      <c r="AX7213" s="22"/>
      <c r="BA7213" s="22"/>
      <c r="BD7213" s="22"/>
    </row>
    <row r="7214" spans="2:56" x14ac:dyDescent="0.3">
      <c r="B7214" s="22"/>
      <c r="C7214" s="55"/>
      <c r="D7214" s="44"/>
      <c r="G7214" s="22"/>
      <c r="H7214" s="44"/>
      <c r="I7214" s="67"/>
      <c r="J7214" s="67"/>
      <c r="K7214" s="4"/>
      <c r="N7214" s="22"/>
      <c r="Q7214" s="22"/>
      <c r="T7214" s="22"/>
      <c r="W7214" s="22"/>
      <c r="Z7214" s="22"/>
      <c r="AC7214" s="22"/>
      <c r="AF7214" s="22"/>
      <c r="AI7214" s="22"/>
      <c r="AL7214" s="22"/>
      <c r="AO7214" s="22"/>
      <c r="AR7214" s="22"/>
      <c r="AU7214" s="22"/>
      <c r="AX7214" s="22"/>
      <c r="BA7214" s="22"/>
      <c r="BD7214" s="22"/>
    </row>
    <row r="7215" spans="2:56" x14ac:dyDescent="0.3">
      <c r="B7215" s="22"/>
      <c r="C7215" s="55"/>
      <c r="D7215" s="44"/>
      <c r="G7215" s="22"/>
      <c r="H7215" s="44"/>
      <c r="I7215" s="67"/>
      <c r="J7215" s="67"/>
      <c r="K7215" s="4"/>
      <c r="N7215" s="22"/>
      <c r="Q7215" s="22"/>
      <c r="T7215" s="22"/>
      <c r="W7215" s="22"/>
      <c r="Z7215" s="22"/>
      <c r="AC7215" s="22"/>
      <c r="AF7215" s="22"/>
      <c r="AI7215" s="22"/>
      <c r="AL7215" s="22"/>
      <c r="AO7215" s="22"/>
      <c r="AR7215" s="22"/>
      <c r="AU7215" s="22"/>
      <c r="AX7215" s="22"/>
      <c r="BA7215" s="22"/>
      <c r="BD7215" s="22"/>
    </row>
    <row r="7216" spans="2:56" x14ac:dyDescent="0.3">
      <c r="B7216" s="22"/>
      <c r="C7216" s="55"/>
      <c r="D7216" s="44"/>
      <c r="G7216" s="22"/>
      <c r="H7216" s="44"/>
      <c r="I7216" s="67"/>
      <c r="J7216" s="67"/>
      <c r="K7216" s="4"/>
      <c r="N7216" s="22"/>
      <c r="Q7216" s="22"/>
      <c r="T7216" s="22"/>
      <c r="W7216" s="22"/>
      <c r="Z7216" s="22"/>
      <c r="AC7216" s="22"/>
      <c r="AF7216" s="22"/>
      <c r="AI7216" s="22"/>
      <c r="AL7216" s="22"/>
      <c r="AO7216" s="22"/>
      <c r="AR7216" s="22"/>
      <c r="AU7216" s="22"/>
      <c r="AX7216" s="22"/>
      <c r="BA7216" s="22"/>
      <c r="BD7216" s="22"/>
    </row>
    <row r="7217" spans="2:56" x14ac:dyDescent="0.3">
      <c r="B7217" s="22"/>
      <c r="C7217" s="55"/>
      <c r="D7217" s="44"/>
      <c r="G7217" s="22"/>
      <c r="H7217" s="44"/>
      <c r="I7217" s="67"/>
      <c r="J7217" s="67"/>
      <c r="K7217" s="4"/>
      <c r="N7217" s="22"/>
      <c r="Q7217" s="22"/>
      <c r="T7217" s="22"/>
      <c r="W7217" s="22"/>
      <c r="Z7217" s="22"/>
      <c r="AC7217" s="22"/>
      <c r="AF7217" s="22"/>
      <c r="AI7217" s="22"/>
      <c r="AL7217" s="22"/>
      <c r="AO7217" s="22"/>
      <c r="AR7217" s="22"/>
      <c r="AU7217" s="22"/>
      <c r="AX7217" s="22"/>
      <c r="BA7217" s="22"/>
      <c r="BD7217" s="22"/>
    </row>
    <row r="7218" spans="2:56" x14ac:dyDescent="0.3">
      <c r="B7218" s="22"/>
      <c r="C7218" s="55"/>
      <c r="D7218" s="44"/>
      <c r="G7218" s="22"/>
      <c r="H7218" s="44"/>
      <c r="I7218" s="67"/>
      <c r="J7218" s="67"/>
      <c r="K7218" s="4"/>
      <c r="N7218" s="22"/>
      <c r="Q7218" s="22"/>
      <c r="T7218" s="22"/>
      <c r="W7218" s="22"/>
      <c r="Z7218" s="22"/>
      <c r="AC7218" s="22"/>
      <c r="AF7218" s="22"/>
      <c r="AI7218" s="22"/>
      <c r="AL7218" s="22"/>
      <c r="AO7218" s="22"/>
      <c r="AR7218" s="22"/>
      <c r="AU7218" s="22"/>
      <c r="AX7218" s="22"/>
      <c r="BA7218" s="22"/>
      <c r="BD7218" s="22"/>
    </row>
    <row r="7219" spans="2:56" x14ac:dyDescent="0.3">
      <c r="B7219" s="22"/>
      <c r="C7219" s="55"/>
      <c r="D7219" s="44"/>
      <c r="G7219" s="22"/>
      <c r="H7219" s="44"/>
      <c r="I7219" s="67"/>
      <c r="J7219" s="67"/>
      <c r="K7219" s="4"/>
      <c r="N7219" s="22"/>
      <c r="Q7219" s="22"/>
      <c r="T7219" s="22"/>
      <c r="W7219" s="22"/>
      <c r="Z7219" s="22"/>
      <c r="AC7219" s="22"/>
      <c r="AF7219" s="22"/>
      <c r="AI7219" s="22"/>
      <c r="AL7219" s="22"/>
      <c r="AO7219" s="22"/>
      <c r="AR7219" s="22"/>
      <c r="AU7219" s="22"/>
      <c r="AX7219" s="22"/>
      <c r="BA7219" s="22"/>
      <c r="BD7219" s="22"/>
    </row>
    <row r="7220" spans="2:56" x14ac:dyDescent="0.3">
      <c r="B7220" s="22"/>
      <c r="C7220" s="55"/>
      <c r="D7220" s="44"/>
      <c r="G7220" s="22"/>
      <c r="H7220" s="44"/>
      <c r="I7220" s="67"/>
      <c r="J7220" s="67"/>
      <c r="K7220" s="4"/>
      <c r="N7220" s="22"/>
      <c r="Q7220" s="22"/>
      <c r="T7220" s="22"/>
      <c r="W7220" s="22"/>
      <c r="Z7220" s="22"/>
      <c r="AC7220" s="22"/>
      <c r="AF7220" s="22"/>
      <c r="AI7220" s="22"/>
      <c r="AL7220" s="22"/>
      <c r="AO7220" s="22"/>
      <c r="AR7220" s="22"/>
      <c r="AU7220" s="22"/>
      <c r="AX7220" s="22"/>
      <c r="BA7220" s="22"/>
      <c r="BD7220" s="22"/>
    </row>
    <row r="7221" spans="2:56" x14ac:dyDescent="0.3">
      <c r="B7221" s="22"/>
      <c r="C7221" s="55"/>
      <c r="D7221" s="44"/>
      <c r="G7221" s="22"/>
      <c r="H7221" s="44"/>
      <c r="I7221" s="67"/>
      <c r="J7221" s="67"/>
      <c r="K7221" s="4"/>
      <c r="N7221" s="22"/>
      <c r="Q7221" s="22"/>
      <c r="T7221" s="22"/>
      <c r="W7221" s="22"/>
      <c r="Z7221" s="22"/>
      <c r="AC7221" s="22"/>
      <c r="AF7221" s="22"/>
      <c r="AI7221" s="22"/>
      <c r="AL7221" s="22"/>
      <c r="AO7221" s="22"/>
      <c r="AR7221" s="22"/>
      <c r="AU7221" s="22"/>
      <c r="AX7221" s="22"/>
      <c r="BA7221" s="22"/>
      <c r="BD7221" s="22"/>
    </row>
    <row r="7222" spans="2:56" x14ac:dyDescent="0.3">
      <c r="B7222" s="22"/>
      <c r="C7222" s="55"/>
      <c r="D7222" s="44"/>
      <c r="G7222" s="22"/>
      <c r="H7222" s="44"/>
      <c r="I7222" s="67"/>
      <c r="J7222" s="67"/>
      <c r="K7222" s="4"/>
      <c r="N7222" s="22"/>
      <c r="Q7222" s="22"/>
      <c r="T7222" s="22"/>
      <c r="W7222" s="22"/>
      <c r="Z7222" s="22"/>
      <c r="AC7222" s="22"/>
      <c r="AF7222" s="22"/>
      <c r="AI7222" s="22"/>
      <c r="AL7222" s="22"/>
      <c r="AO7222" s="22"/>
      <c r="AR7222" s="22"/>
      <c r="AU7222" s="22"/>
      <c r="AX7222" s="22"/>
      <c r="BA7222" s="22"/>
      <c r="BD7222" s="22"/>
    </row>
    <row r="7223" spans="2:56" x14ac:dyDescent="0.3">
      <c r="B7223" s="22"/>
      <c r="C7223" s="55"/>
      <c r="D7223" s="44"/>
      <c r="G7223" s="22"/>
      <c r="H7223" s="44"/>
      <c r="I7223" s="67"/>
      <c r="J7223" s="67"/>
      <c r="K7223" s="4"/>
      <c r="N7223" s="22"/>
      <c r="Q7223" s="22"/>
      <c r="T7223" s="22"/>
      <c r="W7223" s="22"/>
      <c r="Z7223" s="22"/>
      <c r="AC7223" s="22"/>
      <c r="AF7223" s="22"/>
      <c r="AI7223" s="22"/>
      <c r="AL7223" s="22"/>
      <c r="AO7223" s="22"/>
      <c r="AR7223" s="22"/>
      <c r="AU7223" s="22"/>
      <c r="AX7223" s="22"/>
      <c r="BA7223" s="22"/>
      <c r="BD7223" s="22"/>
    </row>
    <row r="7224" spans="2:56" x14ac:dyDescent="0.3">
      <c r="B7224" s="22"/>
      <c r="C7224" s="55"/>
      <c r="D7224" s="44"/>
      <c r="G7224" s="22"/>
      <c r="H7224" s="44"/>
      <c r="I7224" s="67"/>
      <c r="J7224" s="67"/>
      <c r="K7224" s="4"/>
      <c r="N7224" s="22"/>
      <c r="Q7224" s="22"/>
      <c r="T7224" s="22"/>
      <c r="W7224" s="22"/>
      <c r="Z7224" s="22"/>
      <c r="AC7224" s="22"/>
      <c r="AF7224" s="22"/>
      <c r="AI7224" s="22"/>
      <c r="AL7224" s="22"/>
      <c r="AO7224" s="22"/>
      <c r="AR7224" s="22"/>
      <c r="AU7224" s="22"/>
      <c r="AX7224" s="22"/>
      <c r="BA7224" s="22"/>
      <c r="BD7224" s="22"/>
    </row>
    <row r="7225" spans="2:56" x14ac:dyDescent="0.3">
      <c r="B7225" s="22"/>
      <c r="C7225" s="55"/>
      <c r="D7225" s="44"/>
      <c r="G7225" s="22"/>
      <c r="H7225" s="44"/>
      <c r="I7225" s="67"/>
      <c r="J7225" s="67"/>
      <c r="K7225" s="4"/>
      <c r="N7225" s="22"/>
      <c r="Q7225" s="22"/>
      <c r="T7225" s="22"/>
      <c r="W7225" s="22"/>
      <c r="Z7225" s="22"/>
      <c r="AC7225" s="22"/>
      <c r="AF7225" s="22"/>
      <c r="AI7225" s="22"/>
      <c r="AL7225" s="22"/>
      <c r="AO7225" s="22"/>
      <c r="AR7225" s="22"/>
      <c r="AU7225" s="22"/>
      <c r="AX7225" s="22"/>
      <c r="BA7225" s="22"/>
      <c r="BD7225" s="22"/>
    </row>
    <row r="7226" spans="2:56" x14ac:dyDescent="0.3">
      <c r="B7226" s="22"/>
      <c r="C7226" s="55"/>
      <c r="D7226" s="44"/>
      <c r="G7226" s="22"/>
      <c r="H7226" s="44"/>
      <c r="I7226" s="67"/>
      <c r="J7226" s="67"/>
      <c r="K7226" s="4"/>
      <c r="N7226" s="22"/>
      <c r="Q7226" s="22"/>
      <c r="T7226" s="22"/>
      <c r="W7226" s="22"/>
      <c r="Z7226" s="22"/>
      <c r="AC7226" s="22"/>
      <c r="AF7226" s="22"/>
      <c r="AI7226" s="22"/>
      <c r="AL7226" s="22"/>
      <c r="AO7226" s="22"/>
      <c r="AR7226" s="22"/>
      <c r="AU7226" s="22"/>
      <c r="AX7226" s="22"/>
      <c r="BA7226" s="22"/>
      <c r="BD7226" s="22"/>
    </row>
    <row r="7227" spans="2:56" x14ac:dyDescent="0.3">
      <c r="B7227" s="22"/>
      <c r="C7227" s="55"/>
      <c r="D7227" s="44"/>
      <c r="G7227" s="22"/>
      <c r="H7227" s="44"/>
      <c r="I7227" s="67"/>
      <c r="J7227" s="67"/>
      <c r="K7227" s="4"/>
      <c r="N7227" s="22"/>
      <c r="Q7227" s="22"/>
      <c r="T7227" s="22"/>
      <c r="W7227" s="22"/>
      <c r="Z7227" s="22"/>
      <c r="AC7227" s="22"/>
      <c r="AF7227" s="22"/>
      <c r="AI7227" s="22"/>
      <c r="AL7227" s="22"/>
      <c r="AO7227" s="22"/>
      <c r="AR7227" s="22"/>
      <c r="AU7227" s="22"/>
      <c r="AX7227" s="22"/>
      <c r="BA7227" s="22"/>
      <c r="BD7227" s="22"/>
    </row>
    <row r="7228" spans="2:56" x14ac:dyDescent="0.3">
      <c r="B7228" s="22"/>
      <c r="C7228" s="55"/>
      <c r="D7228" s="44"/>
      <c r="G7228" s="22"/>
      <c r="H7228" s="44"/>
      <c r="I7228" s="67"/>
      <c r="J7228" s="67"/>
      <c r="K7228" s="4"/>
      <c r="N7228" s="22"/>
      <c r="Q7228" s="22"/>
      <c r="T7228" s="22"/>
      <c r="W7228" s="22"/>
      <c r="Z7228" s="22"/>
      <c r="AC7228" s="22"/>
      <c r="AF7228" s="22"/>
      <c r="AI7228" s="22"/>
      <c r="AL7228" s="22"/>
      <c r="AO7228" s="22"/>
      <c r="AR7228" s="22"/>
      <c r="AU7228" s="22"/>
      <c r="AX7228" s="22"/>
      <c r="BA7228" s="22"/>
      <c r="BD7228" s="22"/>
    </row>
    <row r="7229" spans="2:56" x14ac:dyDescent="0.3">
      <c r="B7229" s="22"/>
      <c r="C7229" s="55"/>
      <c r="D7229" s="44"/>
      <c r="G7229" s="22"/>
      <c r="H7229" s="44"/>
      <c r="I7229" s="67"/>
      <c r="J7229" s="67"/>
      <c r="K7229" s="4"/>
      <c r="N7229" s="22"/>
      <c r="Q7229" s="22"/>
      <c r="T7229" s="22"/>
      <c r="W7229" s="22"/>
      <c r="Z7229" s="22"/>
      <c r="AC7229" s="22"/>
      <c r="AF7229" s="22"/>
      <c r="AI7229" s="22"/>
      <c r="AL7229" s="22"/>
      <c r="AO7229" s="22"/>
      <c r="AR7229" s="22"/>
      <c r="AU7229" s="22"/>
      <c r="AX7229" s="22"/>
      <c r="BA7229" s="22"/>
      <c r="BD7229" s="22"/>
    </row>
    <row r="7230" spans="2:56" x14ac:dyDescent="0.3">
      <c r="B7230" s="22"/>
      <c r="C7230" s="55"/>
      <c r="D7230" s="44"/>
      <c r="G7230" s="22"/>
      <c r="H7230" s="44"/>
      <c r="I7230" s="67"/>
      <c r="J7230" s="67"/>
      <c r="K7230" s="4"/>
      <c r="N7230" s="22"/>
      <c r="Q7230" s="22"/>
      <c r="T7230" s="22"/>
      <c r="W7230" s="22"/>
      <c r="Z7230" s="22"/>
      <c r="AC7230" s="22"/>
      <c r="AF7230" s="22"/>
      <c r="AI7230" s="22"/>
      <c r="AL7230" s="22"/>
      <c r="AO7230" s="22"/>
      <c r="AR7230" s="22"/>
      <c r="AU7230" s="22"/>
      <c r="AX7230" s="22"/>
      <c r="BA7230" s="22"/>
      <c r="BD7230" s="22"/>
    </row>
    <row r="7231" spans="2:56" x14ac:dyDescent="0.3">
      <c r="B7231" s="22"/>
      <c r="C7231" s="55"/>
      <c r="D7231" s="44"/>
      <c r="G7231" s="22"/>
      <c r="H7231" s="44"/>
      <c r="I7231" s="67"/>
      <c r="J7231" s="67"/>
      <c r="K7231" s="4"/>
      <c r="N7231" s="22"/>
      <c r="Q7231" s="22"/>
      <c r="T7231" s="22"/>
      <c r="W7231" s="22"/>
      <c r="Z7231" s="22"/>
      <c r="AC7231" s="22"/>
      <c r="AF7231" s="22"/>
      <c r="AI7231" s="22"/>
      <c r="AL7231" s="22"/>
      <c r="AO7231" s="22"/>
      <c r="AR7231" s="22"/>
      <c r="AU7231" s="22"/>
      <c r="AX7231" s="22"/>
      <c r="BA7231" s="22"/>
      <c r="BD7231" s="22"/>
    </row>
    <row r="7232" spans="2:56" x14ac:dyDescent="0.3">
      <c r="B7232" s="22"/>
      <c r="C7232" s="55"/>
      <c r="D7232" s="44"/>
      <c r="G7232" s="22"/>
      <c r="H7232" s="44"/>
      <c r="I7232" s="67"/>
      <c r="J7232" s="67"/>
      <c r="K7232" s="4"/>
      <c r="N7232" s="22"/>
      <c r="Q7232" s="22"/>
      <c r="T7232" s="22"/>
      <c r="W7232" s="22"/>
      <c r="Z7232" s="22"/>
      <c r="AC7232" s="22"/>
      <c r="AF7232" s="22"/>
      <c r="AI7232" s="22"/>
      <c r="AL7232" s="22"/>
      <c r="AO7232" s="22"/>
      <c r="AR7232" s="22"/>
      <c r="AU7232" s="22"/>
      <c r="AX7232" s="22"/>
      <c r="BA7232" s="22"/>
      <c r="BD7232" s="22"/>
    </row>
    <row r="7233" spans="2:56" x14ac:dyDescent="0.3">
      <c r="B7233" s="22"/>
      <c r="C7233" s="55"/>
      <c r="D7233" s="44"/>
      <c r="G7233" s="22"/>
      <c r="H7233" s="44"/>
      <c r="I7233" s="67"/>
      <c r="J7233" s="67"/>
      <c r="K7233" s="4"/>
      <c r="N7233" s="22"/>
      <c r="Q7233" s="22"/>
      <c r="T7233" s="22"/>
      <c r="W7233" s="22"/>
      <c r="Z7233" s="22"/>
      <c r="AC7233" s="22"/>
      <c r="AF7233" s="22"/>
      <c r="AI7233" s="22"/>
      <c r="AL7233" s="22"/>
      <c r="AO7233" s="22"/>
      <c r="AR7233" s="22"/>
      <c r="AU7233" s="22"/>
      <c r="AX7233" s="22"/>
      <c r="BA7233" s="22"/>
      <c r="BD7233" s="22"/>
    </row>
    <row r="7234" spans="2:56" x14ac:dyDescent="0.3">
      <c r="B7234" s="22"/>
      <c r="C7234" s="55"/>
      <c r="D7234" s="44"/>
      <c r="G7234" s="22"/>
      <c r="H7234" s="44"/>
      <c r="I7234" s="67"/>
      <c r="J7234" s="67"/>
      <c r="K7234" s="4"/>
      <c r="N7234" s="22"/>
      <c r="Q7234" s="22"/>
      <c r="T7234" s="22"/>
      <c r="W7234" s="22"/>
      <c r="Z7234" s="22"/>
      <c r="AC7234" s="22"/>
      <c r="AF7234" s="22"/>
      <c r="AI7234" s="22"/>
      <c r="AL7234" s="22"/>
      <c r="AO7234" s="22"/>
      <c r="AR7234" s="22"/>
      <c r="AU7234" s="22"/>
      <c r="AX7234" s="22"/>
      <c r="BA7234" s="22"/>
      <c r="BD7234" s="22"/>
    </row>
    <row r="7235" spans="2:56" x14ac:dyDescent="0.3">
      <c r="B7235" s="22"/>
      <c r="C7235" s="55"/>
      <c r="D7235" s="44"/>
      <c r="G7235" s="22"/>
      <c r="H7235" s="44"/>
      <c r="I7235" s="67"/>
      <c r="J7235" s="67"/>
      <c r="K7235" s="4"/>
      <c r="N7235" s="22"/>
      <c r="Q7235" s="22"/>
      <c r="T7235" s="22"/>
      <c r="W7235" s="22"/>
      <c r="Z7235" s="22"/>
      <c r="AC7235" s="22"/>
      <c r="AF7235" s="22"/>
      <c r="AI7235" s="22"/>
      <c r="AL7235" s="22"/>
      <c r="AO7235" s="22"/>
      <c r="AR7235" s="22"/>
      <c r="AU7235" s="22"/>
      <c r="AX7235" s="22"/>
      <c r="BA7235" s="22"/>
      <c r="BD7235" s="22"/>
    </row>
    <row r="7236" spans="2:56" x14ac:dyDescent="0.3">
      <c r="B7236" s="22"/>
      <c r="C7236" s="55"/>
      <c r="D7236" s="44"/>
      <c r="G7236" s="22"/>
      <c r="H7236" s="44"/>
      <c r="I7236" s="67"/>
      <c r="J7236" s="67"/>
      <c r="K7236" s="4"/>
      <c r="N7236" s="22"/>
      <c r="Q7236" s="22"/>
      <c r="T7236" s="22"/>
      <c r="W7236" s="22"/>
      <c r="Z7236" s="22"/>
      <c r="AC7236" s="22"/>
      <c r="AF7236" s="22"/>
      <c r="AI7236" s="22"/>
      <c r="AL7236" s="22"/>
      <c r="AO7236" s="22"/>
      <c r="AR7236" s="22"/>
      <c r="AU7236" s="22"/>
      <c r="AX7236" s="22"/>
      <c r="BA7236" s="22"/>
      <c r="BD7236" s="22"/>
    </row>
    <row r="7237" spans="2:56" x14ac:dyDescent="0.3">
      <c r="B7237" s="22"/>
      <c r="C7237" s="55"/>
      <c r="D7237" s="44"/>
      <c r="G7237" s="22"/>
      <c r="H7237" s="44"/>
      <c r="I7237" s="67"/>
      <c r="J7237" s="67"/>
      <c r="K7237" s="4"/>
      <c r="N7237" s="22"/>
      <c r="Q7237" s="22"/>
      <c r="T7237" s="22"/>
      <c r="W7237" s="22"/>
      <c r="Z7237" s="22"/>
      <c r="AC7237" s="22"/>
      <c r="AF7237" s="22"/>
      <c r="AI7237" s="22"/>
      <c r="AL7237" s="22"/>
      <c r="AO7237" s="22"/>
      <c r="AR7237" s="22"/>
      <c r="AU7237" s="22"/>
      <c r="AX7237" s="22"/>
      <c r="BA7237" s="22"/>
      <c r="BD7237" s="22"/>
    </row>
    <row r="7238" spans="2:56" x14ac:dyDescent="0.3">
      <c r="B7238" s="22"/>
      <c r="C7238" s="55"/>
      <c r="D7238" s="44"/>
      <c r="G7238" s="22"/>
      <c r="H7238" s="44"/>
      <c r="I7238" s="67"/>
      <c r="J7238" s="67"/>
      <c r="K7238" s="4"/>
      <c r="N7238" s="22"/>
      <c r="Q7238" s="22"/>
      <c r="T7238" s="22"/>
      <c r="W7238" s="22"/>
      <c r="Z7238" s="22"/>
      <c r="AC7238" s="22"/>
      <c r="AF7238" s="22"/>
      <c r="AI7238" s="22"/>
      <c r="AL7238" s="22"/>
      <c r="AO7238" s="22"/>
      <c r="AR7238" s="22"/>
      <c r="AU7238" s="22"/>
      <c r="AX7238" s="22"/>
      <c r="BA7238" s="22"/>
      <c r="BD7238" s="22"/>
    </row>
    <row r="7239" spans="2:56" x14ac:dyDescent="0.3">
      <c r="B7239" s="22"/>
      <c r="C7239" s="55"/>
      <c r="D7239" s="44"/>
      <c r="G7239" s="22"/>
      <c r="H7239" s="44"/>
      <c r="I7239" s="67"/>
      <c r="J7239" s="67"/>
      <c r="K7239" s="4"/>
      <c r="N7239" s="22"/>
      <c r="Q7239" s="22"/>
      <c r="T7239" s="22"/>
      <c r="W7239" s="22"/>
      <c r="Z7239" s="22"/>
      <c r="AC7239" s="22"/>
      <c r="AF7239" s="22"/>
      <c r="AI7239" s="22"/>
      <c r="AL7239" s="22"/>
      <c r="AO7239" s="22"/>
      <c r="AR7239" s="22"/>
      <c r="AU7239" s="22"/>
      <c r="AX7239" s="22"/>
      <c r="BA7239" s="22"/>
      <c r="BD7239" s="22"/>
    </row>
    <row r="7240" spans="2:56" x14ac:dyDescent="0.3">
      <c r="B7240" s="22"/>
      <c r="C7240" s="55"/>
      <c r="D7240" s="44"/>
      <c r="G7240" s="22"/>
      <c r="H7240" s="44"/>
      <c r="I7240" s="67"/>
      <c r="J7240" s="67"/>
      <c r="K7240" s="4"/>
      <c r="N7240" s="22"/>
      <c r="Q7240" s="22"/>
      <c r="T7240" s="22"/>
      <c r="W7240" s="22"/>
      <c r="Z7240" s="22"/>
      <c r="AC7240" s="22"/>
      <c r="AF7240" s="22"/>
      <c r="AI7240" s="22"/>
      <c r="AL7240" s="22"/>
      <c r="AO7240" s="22"/>
      <c r="AR7240" s="22"/>
      <c r="AU7240" s="22"/>
      <c r="AX7240" s="22"/>
      <c r="BA7240" s="22"/>
      <c r="BD7240" s="22"/>
    </row>
    <row r="7241" spans="2:56" x14ac:dyDescent="0.3">
      <c r="B7241" s="22"/>
      <c r="C7241" s="55"/>
      <c r="D7241" s="44"/>
      <c r="G7241" s="22"/>
      <c r="H7241" s="44"/>
      <c r="I7241" s="67"/>
      <c r="J7241" s="67"/>
      <c r="K7241" s="4"/>
      <c r="N7241" s="22"/>
      <c r="Q7241" s="22"/>
      <c r="T7241" s="22"/>
      <c r="W7241" s="22"/>
      <c r="Z7241" s="22"/>
      <c r="AC7241" s="22"/>
      <c r="AF7241" s="22"/>
      <c r="AI7241" s="22"/>
      <c r="AL7241" s="22"/>
      <c r="AO7241" s="22"/>
      <c r="AR7241" s="22"/>
      <c r="AU7241" s="22"/>
      <c r="AX7241" s="22"/>
      <c r="BA7241" s="22"/>
      <c r="BD7241" s="22"/>
    </row>
    <row r="7242" spans="2:56" x14ac:dyDescent="0.3">
      <c r="B7242" s="22"/>
      <c r="C7242" s="55"/>
      <c r="D7242" s="44"/>
      <c r="G7242" s="22"/>
      <c r="H7242" s="44"/>
      <c r="I7242" s="67"/>
      <c r="J7242" s="67"/>
      <c r="K7242" s="4"/>
      <c r="N7242" s="22"/>
      <c r="Q7242" s="22"/>
      <c r="T7242" s="22"/>
      <c r="W7242" s="22"/>
      <c r="Z7242" s="22"/>
      <c r="AC7242" s="22"/>
      <c r="AF7242" s="22"/>
      <c r="AI7242" s="22"/>
      <c r="AL7242" s="22"/>
      <c r="AO7242" s="22"/>
      <c r="AR7242" s="22"/>
      <c r="AU7242" s="22"/>
      <c r="AX7242" s="22"/>
      <c r="BA7242" s="22"/>
      <c r="BD7242" s="22"/>
    </row>
    <row r="7243" spans="2:56" x14ac:dyDescent="0.3">
      <c r="B7243" s="22"/>
      <c r="C7243" s="55"/>
      <c r="D7243" s="44"/>
      <c r="G7243" s="22"/>
      <c r="H7243" s="44"/>
      <c r="I7243" s="67"/>
      <c r="J7243" s="67"/>
      <c r="K7243" s="4"/>
      <c r="N7243" s="22"/>
      <c r="Q7243" s="22"/>
      <c r="T7243" s="22"/>
      <c r="W7243" s="22"/>
      <c r="Z7243" s="22"/>
      <c r="AC7243" s="22"/>
      <c r="AF7243" s="22"/>
      <c r="AI7243" s="22"/>
      <c r="AL7243" s="22"/>
      <c r="AO7243" s="22"/>
      <c r="AR7243" s="22"/>
      <c r="AU7243" s="22"/>
      <c r="AX7243" s="22"/>
      <c r="BA7243" s="22"/>
      <c r="BD7243" s="22"/>
    </row>
    <row r="7244" spans="2:56" x14ac:dyDescent="0.3">
      <c r="B7244" s="22"/>
      <c r="C7244" s="55"/>
      <c r="D7244" s="44"/>
      <c r="G7244" s="22"/>
      <c r="H7244" s="44"/>
      <c r="I7244" s="67"/>
      <c r="J7244" s="67"/>
      <c r="K7244" s="4"/>
      <c r="N7244" s="22"/>
      <c r="Q7244" s="22"/>
      <c r="T7244" s="22"/>
      <c r="W7244" s="22"/>
      <c r="Z7244" s="22"/>
      <c r="AC7244" s="22"/>
      <c r="AF7244" s="22"/>
      <c r="AI7244" s="22"/>
      <c r="AL7244" s="22"/>
      <c r="AO7244" s="22"/>
      <c r="AR7244" s="22"/>
      <c r="AU7244" s="22"/>
      <c r="AX7244" s="22"/>
      <c r="BA7244" s="22"/>
      <c r="BD7244" s="22"/>
    </row>
    <row r="7245" spans="2:56" x14ac:dyDescent="0.3">
      <c r="B7245" s="22"/>
      <c r="C7245" s="55"/>
      <c r="D7245" s="44"/>
      <c r="G7245" s="22"/>
      <c r="H7245" s="44"/>
      <c r="I7245" s="67"/>
      <c r="J7245" s="67"/>
      <c r="K7245" s="4"/>
      <c r="N7245" s="22"/>
      <c r="Q7245" s="22"/>
      <c r="T7245" s="22"/>
      <c r="W7245" s="22"/>
      <c r="Z7245" s="22"/>
      <c r="AC7245" s="22"/>
      <c r="AF7245" s="22"/>
      <c r="AI7245" s="22"/>
      <c r="AL7245" s="22"/>
      <c r="AO7245" s="22"/>
      <c r="AR7245" s="22"/>
      <c r="AU7245" s="22"/>
      <c r="AX7245" s="22"/>
      <c r="BA7245" s="22"/>
      <c r="BD7245" s="22"/>
    </row>
    <row r="7246" spans="2:56" x14ac:dyDescent="0.3">
      <c r="B7246" s="22"/>
      <c r="C7246" s="55"/>
      <c r="D7246" s="44"/>
      <c r="G7246" s="22"/>
      <c r="H7246" s="44"/>
      <c r="I7246" s="67"/>
      <c r="J7246" s="67"/>
      <c r="K7246" s="4"/>
      <c r="N7246" s="22"/>
      <c r="Q7246" s="22"/>
      <c r="T7246" s="22"/>
      <c r="W7246" s="22"/>
      <c r="Z7246" s="22"/>
      <c r="AC7246" s="22"/>
      <c r="AF7246" s="22"/>
      <c r="AI7246" s="22"/>
      <c r="AL7246" s="22"/>
      <c r="AO7246" s="22"/>
      <c r="AR7246" s="22"/>
      <c r="AU7246" s="22"/>
      <c r="AX7246" s="22"/>
      <c r="BA7246" s="22"/>
      <c r="BD7246" s="22"/>
    </row>
    <row r="7247" spans="2:56" x14ac:dyDescent="0.3">
      <c r="B7247" s="22"/>
      <c r="C7247" s="55"/>
      <c r="D7247" s="44"/>
      <c r="G7247" s="22"/>
      <c r="H7247" s="44"/>
      <c r="I7247" s="67"/>
      <c r="J7247" s="67"/>
      <c r="K7247" s="4"/>
      <c r="N7247" s="22"/>
      <c r="Q7247" s="22"/>
      <c r="T7247" s="22"/>
      <c r="W7247" s="22"/>
      <c r="Z7247" s="22"/>
      <c r="AC7247" s="22"/>
      <c r="AF7247" s="22"/>
      <c r="AI7247" s="22"/>
      <c r="AL7247" s="22"/>
      <c r="AO7247" s="22"/>
      <c r="AR7247" s="22"/>
      <c r="AU7247" s="22"/>
      <c r="AX7247" s="22"/>
      <c r="BA7247" s="22"/>
      <c r="BD7247" s="22"/>
    </row>
    <row r="7248" spans="2:56" x14ac:dyDescent="0.3">
      <c r="B7248" s="22"/>
      <c r="C7248" s="55"/>
      <c r="D7248" s="44"/>
      <c r="G7248" s="22"/>
      <c r="H7248" s="44"/>
      <c r="I7248" s="67"/>
      <c r="J7248" s="67"/>
      <c r="K7248" s="4"/>
      <c r="N7248" s="22"/>
      <c r="Q7248" s="22"/>
      <c r="T7248" s="22"/>
      <c r="W7248" s="22"/>
      <c r="Z7248" s="22"/>
      <c r="AC7248" s="22"/>
      <c r="AF7248" s="22"/>
      <c r="AI7248" s="22"/>
      <c r="AL7248" s="22"/>
      <c r="AO7248" s="22"/>
      <c r="AR7248" s="22"/>
      <c r="AU7248" s="22"/>
      <c r="AX7248" s="22"/>
      <c r="BA7248" s="22"/>
      <c r="BD7248" s="22"/>
    </row>
    <row r="7249" spans="2:56" x14ac:dyDescent="0.3">
      <c r="B7249" s="22"/>
      <c r="C7249" s="55"/>
      <c r="D7249" s="44"/>
      <c r="G7249" s="22"/>
      <c r="H7249" s="44"/>
      <c r="I7249" s="67"/>
      <c r="J7249" s="67"/>
      <c r="K7249" s="4"/>
      <c r="N7249" s="22"/>
      <c r="Q7249" s="22"/>
      <c r="T7249" s="22"/>
      <c r="W7249" s="22"/>
      <c r="Z7249" s="22"/>
      <c r="AC7249" s="22"/>
      <c r="AF7249" s="22"/>
      <c r="AI7249" s="22"/>
      <c r="AL7249" s="22"/>
      <c r="AO7249" s="22"/>
      <c r="AR7249" s="22"/>
      <c r="AU7249" s="22"/>
      <c r="AX7249" s="22"/>
      <c r="BA7249" s="22"/>
      <c r="BD7249" s="22"/>
    </row>
    <row r="7250" spans="2:56" x14ac:dyDescent="0.3">
      <c r="B7250" s="22"/>
      <c r="C7250" s="55"/>
      <c r="D7250" s="44"/>
      <c r="G7250" s="22"/>
      <c r="H7250" s="44"/>
      <c r="I7250" s="67"/>
      <c r="J7250" s="67"/>
      <c r="K7250" s="4"/>
      <c r="N7250" s="22"/>
      <c r="Q7250" s="22"/>
      <c r="T7250" s="22"/>
      <c r="W7250" s="22"/>
      <c r="Z7250" s="22"/>
      <c r="AC7250" s="22"/>
      <c r="AF7250" s="22"/>
      <c r="AI7250" s="22"/>
      <c r="AL7250" s="22"/>
      <c r="AO7250" s="22"/>
      <c r="AR7250" s="22"/>
      <c r="AU7250" s="22"/>
      <c r="AX7250" s="22"/>
      <c r="BA7250" s="22"/>
      <c r="BD7250" s="22"/>
    </row>
    <row r="7251" spans="2:56" x14ac:dyDescent="0.3">
      <c r="B7251" s="22"/>
      <c r="C7251" s="55"/>
      <c r="D7251" s="44"/>
      <c r="G7251" s="22"/>
      <c r="H7251" s="44"/>
      <c r="I7251" s="67"/>
      <c r="J7251" s="67"/>
      <c r="K7251" s="4"/>
      <c r="N7251" s="22"/>
      <c r="Q7251" s="22"/>
      <c r="T7251" s="22"/>
      <c r="W7251" s="22"/>
      <c r="Z7251" s="22"/>
      <c r="AC7251" s="22"/>
      <c r="AF7251" s="22"/>
      <c r="AI7251" s="22"/>
      <c r="AL7251" s="22"/>
      <c r="AO7251" s="22"/>
      <c r="AR7251" s="22"/>
      <c r="AU7251" s="22"/>
      <c r="AX7251" s="22"/>
      <c r="BA7251" s="22"/>
      <c r="BD7251" s="22"/>
    </row>
    <row r="7252" spans="2:56" x14ac:dyDescent="0.3">
      <c r="B7252" s="22"/>
      <c r="C7252" s="55"/>
      <c r="D7252" s="44"/>
      <c r="G7252" s="22"/>
      <c r="H7252" s="44"/>
      <c r="I7252" s="67"/>
      <c r="J7252" s="67"/>
      <c r="K7252" s="4"/>
      <c r="N7252" s="22"/>
      <c r="Q7252" s="22"/>
      <c r="T7252" s="22"/>
      <c r="W7252" s="22"/>
      <c r="Z7252" s="22"/>
      <c r="AC7252" s="22"/>
      <c r="AF7252" s="22"/>
      <c r="AI7252" s="22"/>
      <c r="AL7252" s="22"/>
      <c r="AO7252" s="22"/>
      <c r="AR7252" s="22"/>
      <c r="AU7252" s="22"/>
      <c r="AX7252" s="22"/>
      <c r="BA7252" s="22"/>
      <c r="BD7252" s="22"/>
    </row>
    <row r="7253" spans="2:56" x14ac:dyDescent="0.3">
      <c r="B7253" s="22"/>
      <c r="C7253" s="55"/>
      <c r="D7253" s="44"/>
      <c r="G7253" s="22"/>
      <c r="H7253" s="44"/>
      <c r="I7253" s="67"/>
      <c r="J7253" s="67"/>
      <c r="K7253" s="4"/>
      <c r="N7253" s="22"/>
      <c r="Q7253" s="22"/>
      <c r="T7253" s="22"/>
      <c r="W7253" s="22"/>
      <c r="Z7253" s="22"/>
      <c r="AC7253" s="22"/>
      <c r="AF7253" s="22"/>
      <c r="AI7253" s="22"/>
      <c r="AL7253" s="22"/>
      <c r="AO7253" s="22"/>
      <c r="AR7253" s="22"/>
      <c r="AU7253" s="22"/>
      <c r="AX7253" s="22"/>
      <c r="BA7253" s="22"/>
      <c r="BD7253" s="22"/>
    </row>
    <row r="7254" spans="2:56" x14ac:dyDescent="0.3">
      <c r="B7254" s="22"/>
      <c r="C7254" s="55"/>
      <c r="D7254" s="44"/>
      <c r="G7254" s="22"/>
      <c r="H7254" s="44"/>
      <c r="I7254" s="67"/>
      <c r="J7254" s="67"/>
      <c r="K7254" s="4"/>
      <c r="N7254" s="22"/>
      <c r="Q7254" s="22"/>
      <c r="T7254" s="22"/>
      <c r="W7254" s="22"/>
      <c r="Z7254" s="22"/>
      <c r="AC7254" s="22"/>
      <c r="AF7254" s="22"/>
      <c r="AI7254" s="22"/>
      <c r="AL7254" s="22"/>
      <c r="AO7254" s="22"/>
      <c r="AR7254" s="22"/>
      <c r="AU7254" s="22"/>
      <c r="AX7254" s="22"/>
      <c r="BA7254" s="22"/>
      <c r="BD7254" s="22"/>
    </row>
    <row r="7255" spans="2:56" x14ac:dyDescent="0.3">
      <c r="B7255" s="22"/>
      <c r="C7255" s="55"/>
      <c r="D7255" s="44"/>
      <c r="G7255" s="22"/>
      <c r="H7255" s="44"/>
      <c r="I7255" s="67"/>
      <c r="J7255" s="67"/>
      <c r="K7255" s="4"/>
      <c r="N7255" s="22"/>
      <c r="Q7255" s="22"/>
      <c r="T7255" s="22"/>
      <c r="W7255" s="22"/>
      <c r="Z7255" s="22"/>
      <c r="AC7255" s="22"/>
      <c r="AF7255" s="22"/>
      <c r="AI7255" s="22"/>
      <c r="AL7255" s="22"/>
      <c r="AO7255" s="22"/>
      <c r="AR7255" s="22"/>
      <c r="AU7255" s="22"/>
      <c r="AX7255" s="22"/>
      <c r="BA7255" s="22"/>
      <c r="BD7255" s="22"/>
    </row>
    <row r="7256" spans="2:56" x14ac:dyDescent="0.3">
      <c r="B7256" s="22"/>
      <c r="C7256" s="55"/>
      <c r="D7256" s="44"/>
      <c r="G7256" s="22"/>
      <c r="H7256" s="44"/>
      <c r="I7256" s="67"/>
      <c r="J7256" s="67"/>
      <c r="K7256" s="4"/>
      <c r="N7256" s="22"/>
      <c r="Q7256" s="22"/>
      <c r="T7256" s="22"/>
      <c r="W7256" s="22"/>
      <c r="Z7256" s="22"/>
      <c r="AC7256" s="22"/>
      <c r="AF7256" s="22"/>
      <c r="AI7256" s="22"/>
      <c r="AL7256" s="22"/>
      <c r="AO7256" s="22"/>
      <c r="AR7256" s="22"/>
      <c r="AU7256" s="22"/>
      <c r="AX7256" s="22"/>
      <c r="BA7256" s="22"/>
      <c r="BD7256" s="22"/>
    </row>
    <row r="7257" spans="2:56" x14ac:dyDescent="0.3">
      <c r="B7257" s="22"/>
      <c r="C7257" s="55"/>
      <c r="D7257" s="44"/>
      <c r="G7257" s="22"/>
      <c r="H7257" s="44"/>
      <c r="I7257" s="67"/>
      <c r="J7257" s="67"/>
      <c r="K7257" s="4"/>
      <c r="N7257" s="22"/>
      <c r="Q7257" s="22"/>
      <c r="T7257" s="22"/>
      <c r="W7257" s="22"/>
      <c r="Z7257" s="22"/>
      <c r="AC7257" s="22"/>
      <c r="AF7257" s="22"/>
      <c r="AI7257" s="22"/>
      <c r="AL7257" s="22"/>
      <c r="AO7257" s="22"/>
      <c r="AR7257" s="22"/>
      <c r="AU7257" s="22"/>
      <c r="AX7257" s="22"/>
      <c r="BA7257" s="22"/>
      <c r="BD7257" s="22"/>
    </row>
    <row r="7258" spans="2:56" x14ac:dyDescent="0.3">
      <c r="B7258" s="22"/>
      <c r="C7258" s="55"/>
      <c r="D7258" s="44"/>
      <c r="G7258" s="22"/>
      <c r="H7258" s="44"/>
      <c r="I7258" s="67"/>
      <c r="J7258" s="67"/>
      <c r="K7258" s="4"/>
      <c r="N7258" s="22"/>
      <c r="Q7258" s="22"/>
      <c r="T7258" s="22"/>
      <c r="W7258" s="22"/>
      <c r="Z7258" s="22"/>
      <c r="AC7258" s="22"/>
      <c r="AF7258" s="22"/>
      <c r="AI7258" s="22"/>
      <c r="AL7258" s="22"/>
      <c r="AO7258" s="22"/>
      <c r="AR7258" s="22"/>
      <c r="AU7258" s="22"/>
      <c r="AX7258" s="22"/>
      <c r="BA7258" s="22"/>
      <c r="BD7258" s="22"/>
    </row>
    <row r="7259" spans="2:56" x14ac:dyDescent="0.3">
      <c r="B7259" s="22"/>
      <c r="C7259" s="55"/>
      <c r="D7259" s="44"/>
      <c r="G7259" s="22"/>
      <c r="H7259" s="44"/>
      <c r="I7259" s="67"/>
      <c r="J7259" s="67"/>
      <c r="K7259" s="4"/>
      <c r="N7259" s="22"/>
      <c r="Q7259" s="22"/>
      <c r="T7259" s="22"/>
      <c r="W7259" s="22"/>
      <c r="Z7259" s="22"/>
      <c r="AC7259" s="22"/>
      <c r="AF7259" s="22"/>
      <c r="AI7259" s="22"/>
      <c r="AL7259" s="22"/>
      <c r="AO7259" s="22"/>
      <c r="AR7259" s="22"/>
      <c r="AU7259" s="22"/>
      <c r="AX7259" s="22"/>
      <c r="BA7259" s="22"/>
      <c r="BD7259" s="22"/>
    </row>
    <row r="7260" spans="2:56" x14ac:dyDescent="0.3">
      <c r="B7260" s="22"/>
      <c r="C7260" s="55"/>
      <c r="D7260" s="44"/>
      <c r="G7260" s="22"/>
      <c r="H7260" s="44"/>
      <c r="I7260" s="67"/>
      <c r="J7260" s="67"/>
      <c r="K7260" s="4"/>
      <c r="N7260" s="22"/>
      <c r="Q7260" s="22"/>
      <c r="T7260" s="22"/>
      <c r="W7260" s="22"/>
      <c r="Z7260" s="22"/>
      <c r="AC7260" s="22"/>
      <c r="AF7260" s="22"/>
      <c r="AI7260" s="22"/>
      <c r="AL7260" s="22"/>
      <c r="AO7260" s="22"/>
      <c r="AR7260" s="22"/>
      <c r="AU7260" s="22"/>
      <c r="AX7260" s="22"/>
      <c r="BA7260" s="22"/>
      <c r="BD7260" s="22"/>
    </row>
    <row r="7261" spans="2:56" x14ac:dyDescent="0.3">
      <c r="B7261" s="22"/>
      <c r="C7261" s="55"/>
      <c r="D7261" s="44"/>
      <c r="G7261" s="22"/>
      <c r="H7261" s="44"/>
      <c r="I7261" s="67"/>
      <c r="J7261" s="67"/>
      <c r="K7261" s="4"/>
      <c r="N7261" s="22"/>
      <c r="Q7261" s="22"/>
      <c r="T7261" s="22"/>
      <c r="W7261" s="22"/>
      <c r="Z7261" s="22"/>
      <c r="AC7261" s="22"/>
      <c r="AF7261" s="22"/>
      <c r="AI7261" s="22"/>
      <c r="AL7261" s="22"/>
      <c r="AO7261" s="22"/>
      <c r="AR7261" s="22"/>
      <c r="AU7261" s="22"/>
      <c r="AX7261" s="22"/>
      <c r="BA7261" s="22"/>
      <c r="BD7261" s="22"/>
    </row>
    <row r="7262" spans="2:56" x14ac:dyDescent="0.3">
      <c r="B7262" s="22"/>
      <c r="C7262" s="55"/>
      <c r="D7262" s="44"/>
      <c r="G7262" s="22"/>
      <c r="H7262" s="44"/>
      <c r="I7262" s="67"/>
      <c r="J7262" s="67"/>
      <c r="K7262" s="4"/>
      <c r="N7262" s="22"/>
      <c r="Q7262" s="22"/>
      <c r="T7262" s="22"/>
      <c r="W7262" s="22"/>
      <c r="Z7262" s="22"/>
      <c r="AC7262" s="22"/>
      <c r="AF7262" s="22"/>
      <c r="AI7262" s="22"/>
      <c r="AL7262" s="22"/>
      <c r="AO7262" s="22"/>
      <c r="AR7262" s="22"/>
      <c r="AU7262" s="22"/>
      <c r="AX7262" s="22"/>
      <c r="BA7262" s="22"/>
      <c r="BD7262" s="22"/>
    </row>
    <row r="7263" spans="2:56" x14ac:dyDescent="0.3">
      <c r="B7263" s="22"/>
      <c r="C7263" s="55"/>
      <c r="D7263" s="44"/>
      <c r="G7263" s="22"/>
      <c r="H7263" s="44"/>
      <c r="I7263" s="67"/>
      <c r="J7263" s="67"/>
      <c r="K7263" s="4"/>
      <c r="N7263" s="22"/>
      <c r="Q7263" s="22"/>
      <c r="T7263" s="22"/>
      <c r="W7263" s="22"/>
      <c r="Z7263" s="22"/>
      <c r="AC7263" s="22"/>
      <c r="AF7263" s="22"/>
      <c r="AI7263" s="22"/>
      <c r="AL7263" s="22"/>
      <c r="AO7263" s="22"/>
      <c r="AR7263" s="22"/>
      <c r="AU7263" s="22"/>
      <c r="AX7263" s="22"/>
      <c r="BA7263" s="22"/>
      <c r="BD7263" s="22"/>
    </row>
    <row r="7264" spans="2:56" x14ac:dyDescent="0.3">
      <c r="B7264" s="22"/>
      <c r="C7264" s="55"/>
      <c r="D7264" s="44"/>
      <c r="G7264" s="22"/>
      <c r="H7264" s="44"/>
      <c r="I7264" s="67"/>
      <c r="J7264" s="67"/>
      <c r="K7264" s="4"/>
      <c r="N7264" s="22"/>
      <c r="Q7264" s="22"/>
      <c r="T7264" s="22"/>
      <c r="W7264" s="22"/>
      <c r="Z7264" s="22"/>
      <c r="AC7264" s="22"/>
      <c r="AF7264" s="22"/>
      <c r="AI7264" s="22"/>
      <c r="AL7264" s="22"/>
      <c r="AO7264" s="22"/>
      <c r="AR7264" s="22"/>
      <c r="AU7264" s="22"/>
      <c r="AX7264" s="22"/>
      <c r="BA7264" s="22"/>
      <c r="BD7264" s="22"/>
    </row>
    <row r="7265" spans="2:56" x14ac:dyDescent="0.3">
      <c r="B7265" s="22"/>
      <c r="C7265" s="55"/>
      <c r="D7265" s="44"/>
      <c r="G7265" s="22"/>
      <c r="H7265" s="44"/>
      <c r="I7265" s="67"/>
      <c r="J7265" s="67"/>
      <c r="K7265" s="4"/>
      <c r="N7265" s="22"/>
      <c r="Q7265" s="22"/>
      <c r="T7265" s="22"/>
      <c r="W7265" s="22"/>
      <c r="Z7265" s="22"/>
      <c r="AC7265" s="22"/>
      <c r="AF7265" s="22"/>
      <c r="AI7265" s="22"/>
      <c r="AL7265" s="22"/>
      <c r="AO7265" s="22"/>
      <c r="AR7265" s="22"/>
      <c r="AU7265" s="22"/>
      <c r="AX7265" s="22"/>
      <c r="BA7265" s="22"/>
      <c r="BD7265" s="22"/>
    </row>
    <row r="7266" spans="2:56" x14ac:dyDescent="0.3">
      <c r="B7266" s="22"/>
      <c r="C7266" s="55"/>
      <c r="D7266" s="44"/>
      <c r="G7266" s="22"/>
      <c r="H7266" s="44"/>
      <c r="I7266" s="67"/>
      <c r="J7266" s="67"/>
      <c r="K7266" s="4"/>
      <c r="N7266" s="22"/>
      <c r="Q7266" s="22"/>
      <c r="T7266" s="22"/>
      <c r="W7266" s="22"/>
      <c r="Z7266" s="22"/>
      <c r="AC7266" s="22"/>
      <c r="AF7266" s="22"/>
      <c r="AI7266" s="22"/>
      <c r="AL7266" s="22"/>
      <c r="AO7266" s="22"/>
      <c r="AR7266" s="22"/>
      <c r="AU7266" s="22"/>
      <c r="AX7266" s="22"/>
      <c r="BA7266" s="22"/>
      <c r="BD7266" s="22"/>
    </row>
    <row r="7267" spans="2:56" x14ac:dyDescent="0.3">
      <c r="B7267" s="22"/>
      <c r="C7267" s="55"/>
      <c r="D7267" s="44"/>
      <c r="G7267" s="22"/>
      <c r="H7267" s="44"/>
      <c r="I7267" s="67"/>
      <c r="J7267" s="67"/>
      <c r="K7267" s="4"/>
      <c r="N7267" s="22"/>
      <c r="Q7267" s="22"/>
      <c r="T7267" s="22"/>
      <c r="W7267" s="22"/>
      <c r="Z7267" s="22"/>
      <c r="AC7267" s="22"/>
      <c r="AF7267" s="22"/>
      <c r="AI7267" s="22"/>
      <c r="AL7267" s="22"/>
      <c r="AO7267" s="22"/>
      <c r="AR7267" s="22"/>
      <c r="AU7267" s="22"/>
      <c r="AX7267" s="22"/>
      <c r="BA7267" s="22"/>
      <c r="BD7267" s="22"/>
    </row>
    <row r="7268" spans="2:56" x14ac:dyDescent="0.3">
      <c r="B7268" s="22"/>
      <c r="C7268" s="55"/>
      <c r="D7268" s="44"/>
      <c r="G7268" s="22"/>
      <c r="H7268" s="44"/>
      <c r="I7268" s="67"/>
      <c r="J7268" s="67"/>
      <c r="K7268" s="4"/>
      <c r="N7268" s="22"/>
      <c r="Q7268" s="22"/>
      <c r="T7268" s="22"/>
      <c r="W7268" s="22"/>
      <c r="Z7268" s="22"/>
      <c r="AC7268" s="22"/>
      <c r="AF7268" s="22"/>
      <c r="AI7268" s="22"/>
      <c r="AL7268" s="22"/>
      <c r="AO7268" s="22"/>
      <c r="AR7268" s="22"/>
      <c r="AU7268" s="22"/>
      <c r="AX7268" s="22"/>
      <c r="BA7268" s="22"/>
      <c r="BD7268" s="22"/>
    </row>
    <row r="7269" spans="2:56" x14ac:dyDescent="0.3">
      <c r="B7269" s="22"/>
      <c r="C7269" s="55"/>
      <c r="D7269" s="44"/>
      <c r="G7269" s="22"/>
      <c r="H7269" s="44"/>
      <c r="I7269" s="67"/>
      <c r="J7269" s="67"/>
      <c r="K7269" s="4"/>
      <c r="N7269" s="22"/>
      <c r="Q7269" s="22"/>
      <c r="T7269" s="22"/>
      <c r="W7269" s="22"/>
      <c r="Z7269" s="22"/>
      <c r="AC7269" s="22"/>
      <c r="AF7269" s="22"/>
      <c r="AI7269" s="22"/>
      <c r="AL7269" s="22"/>
      <c r="AO7269" s="22"/>
      <c r="AR7269" s="22"/>
      <c r="AU7269" s="22"/>
      <c r="AX7269" s="22"/>
      <c r="BA7269" s="22"/>
      <c r="BD7269" s="22"/>
    </row>
    <row r="7270" spans="2:56" x14ac:dyDescent="0.3">
      <c r="B7270" s="22"/>
      <c r="C7270" s="55"/>
      <c r="D7270" s="44"/>
      <c r="G7270" s="22"/>
      <c r="H7270" s="44"/>
      <c r="I7270" s="67"/>
      <c r="J7270" s="67"/>
      <c r="K7270" s="4"/>
      <c r="N7270" s="22"/>
      <c r="Q7270" s="22"/>
      <c r="T7270" s="22"/>
      <c r="W7270" s="22"/>
      <c r="Z7270" s="22"/>
      <c r="AC7270" s="22"/>
      <c r="AF7270" s="22"/>
      <c r="AI7270" s="22"/>
      <c r="AL7270" s="22"/>
      <c r="AO7270" s="22"/>
      <c r="AR7270" s="22"/>
      <c r="AU7270" s="22"/>
      <c r="AX7270" s="22"/>
      <c r="BA7270" s="22"/>
      <c r="BD7270" s="22"/>
    </row>
    <row r="7271" spans="2:56" x14ac:dyDescent="0.3">
      <c r="B7271" s="22"/>
      <c r="C7271" s="55"/>
      <c r="D7271" s="44"/>
      <c r="G7271" s="22"/>
      <c r="H7271" s="44"/>
      <c r="I7271" s="67"/>
      <c r="J7271" s="67"/>
      <c r="K7271" s="4"/>
      <c r="N7271" s="22"/>
      <c r="Q7271" s="22"/>
      <c r="T7271" s="22"/>
      <c r="W7271" s="22"/>
      <c r="Z7271" s="22"/>
      <c r="AC7271" s="22"/>
      <c r="AF7271" s="22"/>
      <c r="AI7271" s="22"/>
      <c r="AL7271" s="22"/>
      <c r="AO7271" s="22"/>
      <c r="AR7271" s="22"/>
      <c r="AU7271" s="22"/>
      <c r="AX7271" s="22"/>
      <c r="BA7271" s="22"/>
      <c r="BD7271" s="22"/>
    </row>
    <row r="7272" spans="2:56" x14ac:dyDescent="0.3">
      <c r="B7272" s="22"/>
      <c r="C7272" s="55"/>
      <c r="D7272" s="44"/>
      <c r="G7272" s="22"/>
      <c r="H7272" s="44"/>
      <c r="I7272" s="67"/>
      <c r="J7272" s="67"/>
      <c r="K7272" s="4"/>
      <c r="N7272" s="22"/>
      <c r="Q7272" s="22"/>
      <c r="T7272" s="22"/>
      <c r="W7272" s="22"/>
      <c r="Z7272" s="22"/>
      <c r="AC7272" s="22"/>
      <c r="AF7272" s="22"/>
      <c r="AI7272" s="22"/>
      <c r="AL7272" s="22"/>
      <c r="AO7272" s="22"/>
      <c r="AR7272" s="22"/>
      <c r="AU7272" s="22"/>
      <c r="AX7272" s="22"/>
      <c r="BA7272" s="22"/>
      <c r="BD7272" s="22"/>
    </row>
    <row r="7273" spans="2:56" x14ac:dyDescent="0.3">
      <c r="B7273" s="22"/>
      <c r="C7273" s="55"/>
      <c r="D7273" s="44"/>
      <c r="G7273" s="22"/>
      <c r="H7273" s="44"/>
      <c r="I7273" s="67"/>
      <c r="J7273" s="67"/>
      <c r="K7273" s="4"/>
      <c r="N7273" s="22"/>
      <c r="Q7273" s="22"/>
      <c r="T7273" s="22"/>
      <c r="W7273" s="22"/>
      <c r="Z7273" s="22"/>
      <c r="AC7273" s="22"/>
      <c r="AF7273" s="22"/>
      <c r="AI7273" s="22"/>
      <c r="AL7273" s="22"/>
      <c r="AO7273" s="22"/>
      <c r="AR7273" s="22"/>
      <c r="AU7273" s="22"/>
      <c r="AX7273" s="22"/>
      <c r="BA7273" s="22"/>
      <c r="BD7273" s="22"/>
    </row>
    <row r="7274" spans="2:56" x14ac:dyDescent="0.3">
      <c r="B7274" s="22"/>
      <c r="C7274" s="55"/>
      <c r="D7274" s="44"/>
      <c r="G7274" s="22"/>
      <c r="H7274" s="44"/>
      <c r="I7274" s="67"/>
      <c r="J7274" s="67"/>
      <c r="K7274" s="4"/>
      <c r="N7274" s="22"/>
      <c r="Q7274" s="22"/>
      <c r="T7274" s="22"/>
      <c r="W7274" s="22"/>
      <c r="Z7274" s="22"/>
      <c r="AC7274" s="22"/>
      <c r="AF7274" s="22"/>
      <c r="AI7274" s="22"/>
      <c r="AL7274" s="22"/>
      <c r="AO7274" s="22"/>
      <c r="AR7274" s="22"/>
      <c r="AU7274" s="22"/>
      <c r="AX7274" s="22"/>
      <c r="BA7274" s="22"/>
      <c r="BD7274" s="22"/>
    </row>
    <row r="7275" spans="2:56" x14ac:dyDescent="0.3">
      <c r="B7275" s="22"/>
      <c r="C7275" s="55"/>
      <c r="D7275" s="44"/>
      <c r="G7275" s="22"/>
      <c r="H7275" s="44"/>
      <c r="I7275" s="67"/>
      <c r="J7275" s="67"/>
      <c r="K7275" s="4"/>
      <c r="N7275" s="22"/>
      <c r="Q7275" s="22"/>
      <c r="T7275" s="22"/>
      <c r="W7275" s="22"/>
      <c r="Z7275" s="22"/>
      <c r="AC7275" s="22"/>
      <c r="AF7275" s="22"/>
      <c r="AI7275" s="22"/>
      <c r="AL7275" s="22"/>
      <c r="AO7275" s="22"/>
      <c r="AR7275" s="22"/>
      <c r="AU7275" s="22"/>
      <c r="AX7275" s="22"/>
      <c r="BA7275" s="22"/>
      <c r="BD7275" s="22"/>
    </row>
    <row r="7276" spans="2:56" x14ac:dyDescent="0.3">
      <c r="B7276" s="22"/>
      <c r="C7276" s="55"/>
      <c r="D7276" s="44"/>
      <c r="G7276" s="22"/>
      <c r="H7276" s="44"/>
      <c r="I7276" s="67"/>
      <c r="J7276" s="67"/>
      <c r="K7276" s="4"/>
      <c r="N7276" s="22"/>
      <c r="Q7276" s="22"/>
      <c r="T7276" s="22"/>
      <c r="W7276" s="22"/>
      <c r="Z7276" s="22"/>
      <c r="AC7276" s="22"/>
      <c r="AF7276" s="22"/>
      <c r="AI7276" s="22"/>
      <c r="AL7276" s="22"/>
      <c r="AO7276" s="22"/>
      <c r="AR7276" s="22"/>
      <c r="AU7276" s="22"/>
      <c r="AX7276" s="22"/>
      <c r="BA7276" s="22"/>
      <c r="BD7276" s="22"/>
    </row>
    <row r="7277" spans="2:56" x14ac:dyDescent="0.3">
      <c r="B7277" s="22"/>
      <c r="C7277" s="55"/>
      <c r="D7277" s="44"/>
      <c r="G7277" s="22"/>
      <c r="H7277" s="44"/>
      <c r="I7277" s="67"/>
      <c r="J7277" s="67"/>
      <c r="K7277" s="4"/>
      <c r="N7277" s="22"/>
      <c r="Q7277" s="22"/>
      <c r="T7277" s="22"/>
      <c r="W7277" s="22"/>
      <c r="Z7277" s="22"/>
      <c r="AC7277" s="22"/>
      <c r="AF7277" s="22"/>
      <c r="AI7277" s="22"/>
      <c r="AL7277" s="22"/>
      <c r="AO7277" s="22"/>
      <c r="AR7277" s="22"/>
      <c r="AU7277" s="22"/>
      <c r="AX7277" s="22"/>
      <c r="BA7277" s="22"/>
      <c r="BD7277" s="22"/>
    </row>
    <row r="7278" spans="2:56" x14ac:dyDescent="0.3">
      <c r="B7278" s="22"/>
      <c r="C7278" s="55"/>
      <c r="D7278" s="44"/>
      <c r="G7278" s="22"/>
      <c r="H7278" s="44"/>
      <c r="I7278" s="67"/>
      <c r="J7278" s="67"/>
      <c r="K7278" s="4"/>
      <c r="N7278" s="22"/>
      <c r="Q7278" s="22"/>
      <c r="T7278" s="22"/>
      <c r="W7278" s="22"/>
      <c r="Z7278" s="22"/>
      <c r="AC7278" s="22"/>
      <c r="AF7278" s="22"/>
      <c r="AI7278" s="22"/>
      <c r="AL7278" s="22"/>
      <c r="AO7278" s="22"/>
      <c r="AR7278" s="22"/>
      <c r="AU7278" s="22"/>
      <c r="AX7278" s="22"/>
      <c r="BA7278" s="22"/>
      <c r="BD7278" s="22"/>
    </row>
    <row r="7279" spans="2:56" x14ac:dyDescent="0.3">
      <c r="B7279" s="22"/>
      <c r="C7279" s="55"/>
      <c r="D7279" s="44"/>
      <c r="G7279" s="22"/>
      <c r="H7279" s="44"/>
      <c r="I7279" s="67"/>
      <c r="J7279" s="67"/>
      <c r="K7279" s="4"/>
      <c r="N7279" s="22"/>
      <c r="Q7279" s="22"/>
      <c r="T7279" s="22"/>
      <c r="W7279" s="22"/>
      <c r="Z7279" s="22"/>
      <c r="AC7279" s="22"/>
      <c r="AF7279" s="22"/>
      <c r="AI7279" s="22"/>
      <c r="AL7279" s="22"/>
      <c r="AO7279" s="22"/>
      <c r="AR7279" s="22"/>
      <c r="AU7279" s="22"/>
      <c r="AX7279" s="22"/>
      <c r="BA7279" s="22"/>
      <c r="BD7279" s="22"/>
    </row>
    <row r="7280" spans="2:56" x14ac:dyDescent="0.3">
      <c r="B7280" s="22"/>
      <c r="C7280" s="55"/>
      <c r="D7280" s="44"/>
      <c r="G7280" s="22"/>
      <c r="H7280" s="44"/>
      <c r="I7280" s="67"/>
      <c r="J7280" s="67"/>
      <c r="K7280" s="4"/>
      <c r="N7280" s="22"/>
      <c r="Q7280" s="22"/>
      <c r="T7280" s="22"/>
      <c r="W7280" s="22"/>
      <c r="Z7280" s="22"/>
      <c r="AC7280" s="22"/>
      <c r="AF7280" s="22"/>
      <c r="AI7280" s="22"/>
      <c r="AL7280" s="22"/>
      <c r="AO7280" s="22"/>
      <c r="AR7280" s="22"/>
      <c r="AU7280" s="22"/>
      <c r="AX7280" s="22"/>
      <c r="BA7280" s="22"/>
      <c r="BD7280" s="22"/>
    </row>
    <row r="7281" spans="2:56" x14ac:dyDescent="0.3">
      <c r="B7281" s="22"/>
      <c r="C7281" s="55"/>
      <c r="D7281" s="44"/>
      <c r="G7281" s="22"/>
      <c r="H7281" s="44"/>
      <c r="I7281" s="67"/>
      <c r="J7281" s="67"/>
      <c r="K7281" s="4"/>
      <c r="N7281" s="22"/>
      <c r="Q7281" s="22"/>
      <c r="T7281" s="22"/>
      <c r="W7281" s="22"/>
      <c r="Z7281" s="22"/>
      <c r="AC7281" s="22"/>
      <c r="AF7281" s="22"/>
      <c r="AI7281" s="22"/>
      <c r="AL7281" s="22"/>
      <c r="AO7281" s="22"/>
      <c r="AR7281" s="22"/>
      <c r="AU7281" s="22"/>
      <c r="AX7281" s="22"/>
      <c r="BA7281" s="22"/>
      <c r="BD7281" s="22"/>
    </row>
    <row r="7282" spans="2:56" x14ac:dyDescent="0.3">
      <c r="B7282" s="22"/>
      <c r="C7282" s="55"/>
      <c r="D7282" s="44"/>
      <c r="G7282" s="22"/>
      <c r="H7282" s="44"/>
      <c r="I7282" s="67"/>
      <c r="J7282" s="67"/>
      <c r="K7282" s="4"/>
      <c r="N7282" s="22"/>
      <c r="Q7282" s="22"/>
      <c r="T7282" s="22"/>
      <c r="W7282" s="22"/>
      <c r="Z7282" s="22"/>
      <c r="AC7282" s="22"/>
      <c r="AF7282" s="22"/>
      <c r="AI7282" s="22"/>
      <c r="AL7282" s="22"/>
      <c r="AO7282" s="22"/>
      <c r="AR7282" s="22"/>
      <c r="AU7282" s="22"/>
      <c r="AX7282" s="22"/>
      <c r="BA7282" s="22"/>
      <c r="BD7282" s="22"/>
    </row>
    <row r="7283" spans="2:56" x14ac:dyDescent="0.3">
      <c r="B7283" s="22"/>
      <c r="C7283" s="55"/>
      <c r="D7283" s="44"/>
      <c r="G7283" s="22"/>
      <c r="H7283" s="44"/>
      <c r="I7283" s="67"/>
      <c r="J7283" s="67"/>
      <c r="K7283" s="4"/>
      <c r="N7283" s="22"/>
      <c r="Q7283" s="22"/>
      <c r="T7283" s="22"/>
      <c r="W7283" s="22"/>
      <c r="Z7283" s="22"/>
      <c r="AC7283" s="22"/>
      <c r="AF7283" s="22"/>
      <c r="AI7283" s="22"/>
      <c r="AL7283" s="22"/>
      <c r="AO7283" s="22"/>
      <c r="AR7283" s="22"/>
      <c r="AU7283" s="22"/>
      <c r="AX7283" s="22"/>
      <c r="BA7283" s="22"/>
      <c r="BD7283" s="22"/>
    </row>
    <row r="7284" spans="2:56" x14ac:dyDescent="0.3">
      <c r="B7284" s="22"/>
      <c r="C7284" s="55"/>
      <c r="D7284" s="44"/>
      <c r="G7284" s="22"/>
      <c r="H7284" s="44"/>
      <c r="I7284" s="67"/>
      <c r="J7284" s="67"/>
      <c r="K7284" s="4"/>
      <c r="N7284" s="22"/>
      <c r="Q7284" s="22"/>
      <c r="T7284" s="22"/>
      <c r="W7284" s="22"/>
      <c r="Z7284" s="22"/>
      <c r="AC7284" s="22"/>
      <c r="AF7284" s="22"/>
      <c r="AI7284" s="22"/>
      <c r="AL7284" s="22"/>
      <c r="AO7284" s="22"/>
      <c r="AR7284" s="22"/>
      <c r="AU7284" s="22"/>
      <c r="AX7284" s="22"/>
      <c r="BA7284" s="22"/>
      <c r="BD7284" s="22"/>
    </row>
    <row r="7285" spans="2:56" x14ac:dyDescent="0.3">
      <c r="B7285" s="22"/>
      <c r="C7285" s="55"/>
      <c r="D7285" s="44"/>
      <c r="G7285" s="22"/>
      <c r="H7285" s="44"/>
      <c r="I7285" s="67"/>
      <c r="J7285" s="67"/>
      <c r="K7285" s="4"/>
      <c r="N7285" s="22"/>
      <c r="Q7285" s="22"/>
      <c r="T7285" s="22"/>
      <c r="W7285" s="22"/>
      <c r="Z7285" s="22"/>
      <c r="AC7285" s="22"/>
      <c r="AF7285" s="22"/>
      <c r="AI7285" s="22"/>
      <c r="AL7285" s="22"/>
      <c r="AO7285" s="22"/>
      <c r="AR7285" s="22"/>
      <c r="AU7285" s="22"/>
      <c r="AX7285" s="22"/>
      <c r="BA7285" s="22"/>
      <c r="BD7285" s="22"/>
    </row>
    <row r="7286" spans="2:56" x14ac:dyDescent="0.3">
      <c r="B7286" s="22"/>
      <c r="C7286" s="55"/>
      <c r="D7286" s="44"/>
      <c r="G7286" s="22"/>
      <c r="H7286" s="44"/>
      <c r="I7286" s="67"/>
      <c r="J7286" s="67"/>
      <c r="K7286" s="4"/>
      <c r="N7286" s="22"/>
      <c r="Q7286" s="22"/>
      <c r="T7286" s="22"/>
      <c r="W7286" s="22"/>
      <c r="Z7286" s="22"/>
      <c r="AC7286" s="22"/>
      <c r="AF7286" s="22"/>
      <c r="AI7286" s="22"/>
      <c r="AL7286" s="22"/>
      <c r="AO7286" s="22"/>
      <c r="AR7286" s="22"/>
      <c r="AU7286" s="22"/>
      <c r="AX7286" s="22"/>
      <c r="BA7286" s="22"/>
      <c r="BD7286" s="22"/>
    </row>
    <row r="7287" spans="2:56" x14ac:dyDescent="0.3">
      <c r="B7287" s="22"/>
      <c r="C7287" s="55"/>
      <c r="D7287" s="44"/>
      <c r="G7287" s="22"/>
      <c r="H7287" s="44"/>
      <c r="I7287" s="67"/>
      <c r="J7287" s="67"/>
      <c r="K7287" s="4"/>
      <c r="N7287" s="22"/>
      <c r="Q7287" s="22"/>
      <c r="T7287" s="22"/>
      <c r="W7287" s="22"/>
      <c r="Z7287" s="22"/>
      <c r="AC7287" s="22"/>
      <c r="AF7287" s="22"/>
      <c r="AI7287" s="22"/>
      <c r="AL7287" s="22"/>
      <c r="AO7287" s="22"/>
      <c r="AR7287" s="22"/>
      <c r="AU7287" s="22"/>
      <c r="AX7287" s="22"/>
      <c r="BA7287" s="22"/>
      <c r="BD7287" s="22"/>
    </row>
    <row r="7288" spans="2:56" x14ac:dyDescent="0.3">
      <c r="B7288" s="22"/>
      <c r="C7288" s="55"/>
      <c r="D7288" s="44"/>
      <c r="G7288" s="22"/>
      <c r="H7288" s="44"/>
      <c r="I7288" s="67"/>
      <c r="J7288" s="67"/>
      <c r="K7288" s="4"/>
      <c r="N7288" s="22"/>
      <c r="Q7288" s="22"/>
      <c r="T7288" s="22"/>
      <c r="W7288" s="22"/>
      <c r="Z7288" s="22"/>
      <c r="AC7288" s="22"/>
      <c r="AF7288" s="22"/>
      <c r="AI7288" s="22"/>
      <c r="AL7288" s="22"/>
      <c r="AO7288" s="22"/>
      <c r="AR7288" s="22"/>
      <c r="AU7288" s="22"/>
      <c r="AX7288" s="22"/>
      <c r="BA7288" s="22"/>
      <c r="BD7288" s="22"/>
    </row>
    <row r="7289" spans="2:56" x14ac:dyDescent="0.3">
      <c r="B7289" s="22"/>
      <c r="C7289" s="55"/>
      <c r="D7289" s="44"/>
      <c r="G7289" s="22"/>
      <c r="H7289" s="44"/>
      <c r="I7289" s="67"/>
      <c r="J7289" s="67"/>
      <c r="K7289" s="4"/>
      <c r="N7289" s="22"/>
      <c r="Q7289" s="22"/>
      <c r="T7289" s="22"/>
      <c r="W7289" s="22"/>
      <c r="Z7289" s="22"/>
      <c r="AC7289" s="22"/>
      <c r="AF7289" s="22"/>
      <c r="AI7289" s="22"/>
      <c r="AL7289" s="22"/>
      <c r="AO7289" s="22"/>
      <c r="AR7289" s="22"/>
      <c r="AU7289" s="22"/>
      <c r="AX7289" s="22"/>
      <c r="BA7289" s="22"/>
      <c r="BD7289" s="22"/>
    </row>
    <row r="7290" spans="2:56" x14ac:dyDescent="0.3">
      <c r="B7290" s="22"/>
      <c r="C7290" s="55"/>
      <c r="D7290" s="44"/>
      <c r="G7290" s="22"/>
      <c r="H7290" s="44"/>
      <c r="I7290" s="67"/>
      <c r="J7290" s="67"/>
      <c r="K7290" s="4"/>
      <c r="N7290" s="22"/>
      <c r="Q7290" s="22"/>
      <c r="T7290" s="22"/>
      <c r="W7290" s="22"/>
      <c r="Z7290" s="22"/>
      <c r="AC7290" s="22"/>
      <c r="AF7290" s="22"/>
      <c r="AI7290" s="22"/>
      <c r="AL7290" s="22"/>
      <c r="AO7290" s="22"/>
      <c r="AR7290" s="22"/>
      <c r="AU7290" s="22"/>
      <c r="AX7290" s="22"/>
      <c r="BA7290" s="22"/>
      <c r="BD7290" s="22"/>
    </row>
    <row r="7291" spans="2:56" x14ac:dyDescent="0.3">
      <c r="B7291" s="22"/>
      <c r="C7291" s="55"/>
      <c r="D7291" s="44"/>
      <c r="G7291" s="22"/>
      <c r="H7291" s="44"/>
      <c r="I7291" s="67"/>
      <c r="J7291" s="67"/>
      <c r="K7291" s="4"/>
      <c r="N7291" s="22"/>
      <c r="Q7291" s="22"/>
      <c r="T7291" s="22"/>
      <c r="W7291" s="22"/>
      <c r="Z7291" s="22"/>
      <c r="AC7291" s="22"/>
      <c r="AF7291" s="22"/>
      <c r="AI7291" s="22"/>
      <c r="AL7291" s="22"/>
      <c r="AO7291" s="22"/>
      <c r="AR7291" s="22"/>
      <c r="AU7291" s="22"/>
      <c r="AX7291" s="22"/>
      <c r="BA7291" s="22"/>
      <c r="BD7291" s="22"/>
    </row>
    <row r="7292" spans="2:56" x14ac:dyDescent="0.3">
      <c r="B7292" s="22"/>
      <c r="C7292" s="55"/>
      <c r="D7292" s="44"/>
      <c r="G7292" s="22"/>
      <c r="H7292" s="44"/>
      <c r="I7292" s="67"/>
      <c r="J7292" s="67"/>
      <c r="K7292" s="4"/>
      <c r="N7292" s="22"/>
      <c r="Q7292" s="22"/>
      <c r="T7292" s="22"/>
      <c r="W7292" s="22"/>
      <c r="Z7292" s="22"/>
      <c r="AC7292" s="22"/>
      <c r="AF7292" s="22"/>
      <c r="AI7292" s="22"/>
      <c r="AL7292" s="22"/>
      <c r="AO7292" s="22"/>
      <c r="AR7292" s="22"/>
      <c r="AU7292" s="22"/>
      <c r="AX7292" s="22"/>
      <c r="BA7292" s="22"/>
      <c r="BD7292" s="22"/>
    </row>
    <row r="7293" spans="2:56" x14ac:dyDescent="0.3">
      <c r="B7293" s="22"/>
      <c r="C7293" s="55"/>
      <c r="D7293" s="44"/>
      <c r="G7293" s="22"/>
      <c r="H7293" s="44"/>
      <c r="I7293" s="67"/>
      <c r="J7293" s="67"/>
      <c r="K7293" s="4"/>
      <c r="N7293" s="22"/>
      <c r="Q7293" s="22"/>
      <c r="T7293" s="22"/>
      <c r="W7293" s="22"/>
      <c r="Z7293" s="22"/>
      <c r="AC7293" s="22"/>
      <c r="AF7293" s="22"/>
      <c r="AI7293" s="22"/>
      <c r="AL7293" s="22"/>
      <c r="AO7293" s="22"/>
      <c r="AR7293" s="22"/>
      <c r="AU7293" s="22"/>
      <c r="AX7293" s="22"/>
      <c r="BA7293" s="22"/>
      <c r="BD7293" s="22"/>
    </row>
    <row r="7294" spans="2:56" x14ac:dyDescent="0.3">
      <c r="B7294" s="22"/>
      <c r="C7294" s="55"/>
      <c r="D7294" s="44"/>
      <c r="G7294" s="22"/>
      <c r="H7294" s="44"/>
      <c r="I7294" s="67"/>
      <c r="J7294" s="67"/>
      <c r="K7294" s="4"/>
      <c r="N7294" s="22"/>
      <c r="Q7294" s="22"/>
      <c r="T7294" s="22"/>
      <c r="W7294" s="22"/>
      <c r="Z7294" s="22"/>
      <c r="AC7294" s="22"/>
      <c r="AF7294" s="22"/>
      <c r="AI7294" s="22"/>
      <c r="AL7294" s="22"/>
      <c r="AO7294" s="22"/>
      <c r="AR7294" s="22"/>
      <c r="AU7294" s="22"/>
      <c r="AX7294" s="22"/>
      <c r="BA7294" s="22"/>
      <c r="BD7294" s="22"/>
    </row>
    <row r="7295" spans="2:56" x14ac:dyDescent="0.3">
      <c r="B7295" s="22"/>
      <c r="C7295" s="55"/>
      <c r="D7295" s="44"/>
      <c r="G7295" s="22"/>
      <c r="H7295" s="44"/>
      <c r="I7295" s="67"/>
      <c r="J7295" s="67"/>
      <c r="K7295" s="4"/>
      <c r="N7295" s="22"/>
      <c r="Q7295" s="22"/>
      <c r="T7295" s="22"/>
      <c r="W7295" s="22"/>
      <c r="Z7295" s="22"/>
      <c r="AC7295" s="22"/>
      <c r="AF7295" s="22"/>
      <c r="AI7295" s="22"/>
      <c r="AL7295" s="22"/>
      <c r="AO7295" s="22"/>
      <c r="AR7295" s="22"/>
      <c r="AU7295" s="22"/>
      <c r="AX7295" s="22"/>
      <c r="BA7295" s="22"/>
      <c r="BD7295" s="22"/>
    </row>
    <row r="7296" spans="2:56" x14ac:dyDescent="0.3">
      <c r="B7296" s="22"/>
      <c r="C7296" s="55"/>
      <c r="D7296" s="44"/>
      <c r="G7296" s="22"/>
      <c r="H7296" s="44"/>
      <c r="I7296" s="67"/>
      <c r="J7296" s="67"/>
      <c r="K7296" s="4"/>
      <c r="N7296" s="22"/>
      <c r="Q7296" s="22"/>
      <c r="T7296" s="22"/>
      <c r="W7296" s="22"/>
      <c r="Z7296" s="22"/>
      <c r="AC7296" s="22"/>
      <c r="AF7296" s="22"/>
      <c r="AI7296" s="22"/>
      <c r="AL7296" s="22"/>
      <c r="AO7296" s="22"/>
      <c r="AR7296" s="22"/>
      <c r="AU7296" s="22"/>
      <c r="AX7296" s="22"/>
      <c r="BA7296" s="22"/>
      <c r="BD7296" s="22"/>
    </row>
    <row r="7297" spans="2:56" x14ac:dyDescent="0.3">
      <c r="B7297" s="22"/>
      <c r="C7297" s="55"/>
      <c r="D7297" s="44"/>
      <c r="G7297" s="22"/>
      <c r="H7297" s="44"/>
      <c r="I7297" s="67"/>
      <c r="J7297" s="67"/>
      <c r="K7297" s="4"/>
      <c r="N7297" s="22"/>
      <c r="Q7297" s="22"/>
      <c r="T7297" s="22"/>
      <c r="W7297" s="22"/>
      <c r="Z7297" s="22"/>
      <c r="AC7297" s="22"/>
      <c r="AF7297" s="22"/>
      <c r="AI7297" s="22"/>
      <c r="AL7297" s="22"/>
      <c r="AO7297" s="22"/>
      <c r="AR7297" s="22"/>
      <c r="AU7297" s="22"/>
      <c r="AX7297" s="22"/>
      <c r="BA7297" s="22"/>
      <c r="BD7297" s="22"/>
    </row>
    <row r="7298" spans="2:56" x14ac:dyDescent="0.3">
      <c r="B7298" s="22"/>
      <c r="C7298" s="55"/>
      <c r="D7298" s="44"/>
      <c r="G7298" s="22"/>
      <c r="H7298" s="44"/>
      <c r="I7298" s="67"/>
      <c r="J7298" s="67"/>
      <c r="K7298" s="4"/>
      <c r="N7298" s="22"/>
      <c r="Q7298" s="22"/>
      <c r="T7298" s="22"/>
      <c r="W7298" s="22"/>
      <c r="Z7298" s="22"/>
      <c r="AC7298" s="22"/>
      <c r="AF7298" s="22"/>
      <c r="AI7298" s="22"/>
      <c r="AL7298" s="22"/>
      <c r="AO7298" s="22"/>
      <c r="AR7298" s="22"/>
      <c r="AU7298" s="22"/>
      <c r="AX7298" s="22"/>
      <c r="BA7298" s="22"/>
      <c r="BD7298" s="22"/>
    </row>
    <row r="7299" spans="2:56" x14ac:dyDescent="0.3">
      <c r="B7299" s="22"/>
      <c r="C7299" s="55"/>
      <c r="D7299" s="44"/>
      <c r="G7299" s="22"/>
      <c r="H7299" s="44"/>
      <c r="I7299" s="67"/>
      <c r="J7299" s="67"/>
      <c r="K7299" s="4"/>
      <c r="N7299" s="22"/>
      <c r="Q7299" s="22"/>
      <c r="T7299" s="22"/>
      <c r="W7299" s="22"/>
      <c r="Z7299" s="22"/>
      <c r="AC7299" s="22"/>
      <c r="AF7299" s="22"/>
      <c r="AI7299" s="22"/>
      <c r="AL7299" s="22"/>
      <c r="AO7299" s="22"/>
      <c r="AR7299" s="22"/>
      <c r="AU7299" s="22"/>
      <c r="AX7299" s="22"/>
      <c r="BA7299" s="22"/>
      <c r="BD7299" s="22"/>
    </row>
    <row r="7300" spans="2:56" x14ac:dyDescent="0.3">
      <c r="B7300" s="22"/>
      <c r="C7300" s="55"/>
      <c r="D7300" s="44"/>
      <c r="G7300" s="22"/>
      <c r="H7300" s="44"/>
      <c r="I7300" s="67"/>
      <c r="J7300" s="67"/>
      <c r="K7300" s="4"/>
      <c r="N7300" s="22"/>
      <c r="Q7300" s="22"/>
      <c r="T7300" s="22"/>
      <c r="W7300" s="22"/>
      <c r="Z7300" s="22"/>
      <c r="AC7300" s="22"/>
      <c r="AF7300" s="22"/>
      <c r="AI7300" s="22"/>
      <c r="AL7300" s="22"/>
      <c r="AO7300" s="22"/>
      <c r="AR7300" s="22"/>
      <c r="AU7300" s="22"/>
      <c r="AX7300" s="22"/>
      <c r="BA7300" s="22"/>
      <c r="BD7300" s="22"/>
    </row>
    <row r="7301" spans="2:56" x14ac:dyDescent="0.3">
      <c r="B7301" s="22"/>
      <c r="C7301" s="55"/>
      <c r="D7301" s="44"/>
      <c r="G7301" s="22"/>
      <c r="H7301" s="44"/>
      <c r="I7301" s="67"/>
      <c r="J7301" s="67"/>
      <c r="K7301" s="4"/>
      <c r="N7301" s="22"/>
      <c r="Q7301" s="22"/>
      <c r="T7301" s="22"/>
      <c r="W7301" s="22"/>
      <c r="Z7301" s="22"/>
      <c r="AC7301" s="22"/>
      <c r="AF7301" s="22"/>
      <c r="AI7301" s="22"/>
      <c r="AL7301" s="22"/>
      <c r="AO7301" s="22"/>
      <c r="AR7301" s="22"/>
      <c r="AU7301" s="22"/>
      <c r="AX7301" s="22"/>
      <c r="BA7301" s="22"/>
      <c r="BD7301" s="22"/>
    </row>
    <row r="7302" spans="2:56" x14ac:dyDescent="0.3">
      <c r="B7302" s="22"/>
      <c r="C7302" s="55"/>
      <c r="D7302" s="44"/>
      <c r="G7302" s="22"/>
      <c r="H7302" s="44"/>
      <c r="I7302" s="67"/>
      <c r="J7302" s="67"/>
      <c r="K7302" s="4"/>
      <c r="N7302" s="22"/>
      <c r="Q7302" s="22"/>
      <c r="T7302" s="22"/>
      <c r="W7302" s="22"/>
      <c r="Z7302" s="22"/>
      <c r="AC7302" s="22"/>
      <c r="AF7302" s="22"/>
      <c r="AI7302" s="22"/>
      <c r="AL7302" s="22"/>
      <c r="AO7302" s="22"/>
      <c r="AR7302" s="22"/>
      <c r="AU7302" s="22"/>
      <c r="AX7302" s="22"/>
      <c r="BA7302" s="22"/>
      <c r="BD7302" s="22"/>
    </row>
    <row r="7303" spans="2:56" x14ac:dyDescent="0.3">
      <c r="B7303" s="22"/>
      <c r="C7303" s="55"/>
      <c r="D7303" s="44"/>
      <c r="G7303" s="22"/>
      <c r="H7303" s="44"/>
      <c r="I7303" s="67"/>
      <c r="J7303" s="67"/>
      <c r="K7303" s="4"/>
      <c r="N7303" s="22"/>
      <c r="Q7303" s="22"/>
      <c r="T7303" s="22"/>
      <c r="W7303" s="22"/>
      <c r="Z7303" s="22"/>
      <c r="AC7303" s="22"/>
      <c r="AF7303" s="22"/>
      <c r="AI7303" s="22"/>
      <c r="AL7303" s="22"/>
      <c r="AO7303" s="22"/>
      <c r="AR7303" s="22"/>
      <c r="AU7303" s="22"/>
      <c r="AX7303" s="22"/>
      <c r="BA7303" s="22"/>
      <c r="BD7303" s="22"/>
    </row>
    <row r="7304" spans="2:56" x14ac:dyDescent="0.3">
      <c r="B7304" s="22"/>
      <c r="C7304" s="55"/>
      <c r="D7304" s="44"/>
      <c r="G7304" s="22"/>
      <c r="H7304" s="44"/>
      <c r="I7304" s="67"/>
      <c r="J7304" s="67"/>
      <c r="K7304" s="4"/>
      <c r="N7304" s="22"/>
      <c r="Q7304" s="22"/>
      <c r="T7304" s="22"/>
      <c r="W7304" s="22"/>
      <c r="Z7304" s="22"/>
      <c r="AC7304" s="22"/>
      <c r="AF7304" s="22"/>
      <c r="AI7304" s="22"/>
      <c r="AL7304" s="22"/>
      <c r="AO7304" s="22"/>
      <c r="AR7304" s="22"/>
      <c r="AU7304" s="22"/>
      <c r="AX7304" s="22"/>
      <c r="BA7304" s="22"/>
      <c r="BD7304" s="22"/>
    </row>
    <row r="7305" spans="2:56" x14ac:dyDescent="0.3">
      <c r="B7305" s="22"/>
      <c r="C7305" s="55"/>
      <c r="D7305" s="44"/>
      <c r="G7305" s="22"/>
      <c r="H7305" s="44"/>
      <c r="I7305" s="67"/>
      <c r="J7305" s="67"/>
      <c r="K7305" s="4"/>
      <c r="N7305" s="22"/>
      <c r="Q7305" s="22"/>
      <c r="T7305" s="22"/>
      <c r="W7305" s="22"/>
      <c r="Z7305" s="22"/>
      <c r="AC7305" s="22"/>
      <c r="AF7305" s="22"/>
      <c r="AI7305" s="22"/>
      <c r="AL7305" s="22"/>
      <c r="AO7305" s="22"/>
      <c r="AR7305" s="22"/>
      <c r="AU7305" s="22"/>
      <c r="AX7305" s="22"/>
      <c r="BA7305" s="22"/>
      <c r="BD7305" s="22"/>
    </row>
    <row r="7306" spans="2:56" x14ac:dyDescent="0.3">
      <c r="B7306" s="22"/>
      <c r="C7306" s="55"/>
      <c r="D7306" s="44"/>
      <c r="G7306" s="22"/>
      <c r="H7306" s="44"/>
      <c r="I7306" s="67"/>
      <c r="J7306" s="67"/>
      <c r="K7306" s="4"/>
      <c r="N7306" s="22"/>
      <c r="Q7306" s="22"/>
      <c r="T7306" s="22"/>
      <c r="W7306" s="22"/>
      <c r="Z7306" s="22"/>
      <c r="AC7306" s="22"/>
      <c r="AF7306" s="22"/>
      <c r="AI7306" s="22"/>
      <c r="AL7306" s="22"/>
      <c r="AO7306" s="22"/>
      <c r="AR7306" s="22"/>
      <c r="AU7306" s="22"/>
      <c r="AX7306" s="22"/>
      <c r="BA7306" s="22"/>
      <c r="BD7306" s="22"/>
    </row>
    <row r="7307" spans="2:56" x14ac:dyDescent="0.3">
      <c r="B7307" s="22"/>
      <c r="C7307" s="55"/>
      <c r="D7307" s="44"/>
      <c r="G7307" s="22"/>
      <c r="H7307" s="44"/>
      <c r="I7307" s="67"/>
      <c r="J7307" s="67"/>
      <c r="K7307" s="4"/>
      <c r="N7307" s="22"/>
      <c r="Q7307" s="22"/>
      <c r="T7307" s="22"/>
      <c r="W7307" s="22"/>
      <c r="Z7307" s="22"/>
      <c r="AC7307" s="22"/>
      <c r="AF7307" s="22"/>
      <c r="AI7307" s="22"/>
      <c r="AL7307" s="22"/>
      <c r="AO7307" s="22"/>
      <c r="AR7307" s="22"/>
      <c r="AU7307" s="22"/>
      <c r="AX7307" s="22"/>
      <c r="BA7307" s="22"/>
      <c r="BD7307" s="22"/>
    </row>
    <row r="7308" spans="2:56" x14ac:dyDescent="0.3">
      <c r="B7308" s="22"/>
      <c r="C7308" s="55"/>
      <c r="D7308" s="44"/>
      <c r="G7308" s="22"/>
      <c r="H7308" s="44"/>
      <c r="I7308" s="67"/>
      <c r="J7308" s="67"/>
      <c r="K7308" s="4"/>
      <c r="N7308" s="22"/>
      <c r="Q7308" s="22"/>
      <c r="T7308" s="22"/>
      <c r="W7308" s="22"/>
      <c r="Z7308" s="22"/>
      <c r="AC7308" s="22"/>
      <c r="AF7308" s="22"/>
      <c r="AI7308" s="22"/>
      <c r="AL7308" s="22"/>
      <c r="AO7308" s="22"/>
      <c r="AR7308" s="22"/>
      <c r="AU7308" s="22"/>
      <c r="AX7308" s="22"/>
      <c r="BA7308" s="22"/>
      <c r="BD7308" s="22"/>
    </row>
    <row r="7309" spans="2:56" x14ac:dyDescent="0.3">
      <c r="B7309" s="22"/>
      <c r="C7309" s="55"/>
      <c r="D7309" s="44"/>
      <c r="G7309" s="22"/>
      <c r="H7309" s="44"/>
      <c r="I7309" s="67"/>
      <c r="J7309" s="67"/>
      <c r="K7309" s="4"/>
      <c r="N7309" s="22"/>
      <c r="Q7309" s="22"/>
      <c r="T7309" s="22"/>
      <c r="W7309" s="22"/>
      <c r="Z7309" s="22"/>
      <c r="AC7309" s="22"/>
      <c r="AF7309" s="22"/>
      <c r="AI7309" s="22"/>
      <c r="AL7309" s="22"/>
      <c r="AO7309" s="22"/>
      <c r="AR7309" s="22"/>
      <c r="AU7309" s="22"/>
      <c r="AX7309" s="22"/>
      <c r="BA7309" s="22"/>
      <c r="BD7309" s="22"/>
    </row>
    <row r="7310" spans="2:56" x14ac:dyDescent="0.3">
      <c r="B7310" s="22"/>
      <c r="C7310" s="55"/>
      <c r="D7310" s="44"/>
      <c r="G7310" s="22"/>
      <c r="H7310" s="44"/>
      <c r="I7310" s="67"/>
      <c r="J7310" s="67"/>
      <c r="K7310" s="4"/>
      <c r="N7310" s="22"/>
      <c r="Q7310" s="22"/>
      <c r="T7310" s="22"/>
      <c r="W7310" s="22"/>
      <c r="Z7310" s="22"/>
      <c r="AC7310" s="22"/>
      <c r="AF7310" s="22"/>
      <c r="AI7310" s="22"/>
      <c r="AL7310" s="22"/>
      <c r="AO7310" s="22"/>
      <c r="AR7310" s="22"/>
      <c r="AU7310" s="22"/>
      <c r="AX7310" s="22"/>
      <c r="BA7310" s="22"/>
      <c r="BD7310" s="22"/>
    </row>
    <row r="7311" spans="2:56" x14ac:dyDescent="0.3">
      <c r="B7311" s="22"/>
      <c r="C7311" s="55"/>
      <c r="D7311" s="44"/>
      <c r="G7311" s="22"/>
      <c r="H7311" s="44"/>
      <c r="I7311" s="67"/>
      <c r="J7311" s="67"/>
      <c r="K7311" s="4"/>
      <c r="N7311" s="22"/>
      <c r="Q7311" s="22"/>
      <c r="T7311" s="22"/>
      <c r="W7311" s="22"/>
      <c r="Z7311" s="22"/>
      <c r="AC7311" s="22"/>
      <c r="AF7311" s="22"/>
      <c r="AI7311" s="22"/>
      <c r="AL7311" s="22"/>
      <c r="AO7311" s="22"/>
      <c r="AR7311" s="22"/>
      <c r="AU7311" s="22"/>
      <c r="AX7311" s="22"/>
      <c r="BA7311" s="22"/>
      <c r="BD7311" s="22"/>
    </row>
    <row r="7312" spans="2:56" x14ac:dyDescent="0.3">
      <c r="B7312" s="22"/>
      <c r="C7312" s="55"/>
      <c r="D7312" s="44"/>
      <c r="G7312" s="22"/>
      <c r="H7312" s="44"/>
      <c r="I7312" s="67"/>
      <c r="J7312" s="67"/>
      <c r="K7312" s="4"/>
      <c r="N7312" s="22"/>
      <c r="Q7312" s="22"/>
      <c r="T7312" s="22"/>
      <c r="W7312" s="22"/>
      <c r="Z7312" s="22"/>
      <c r="AC7312" s="22"/>
      <c r="AF7312" s="22"/>
      <c r="AI7312" s="22"/>
      <c r="AL7312" s="22"/>
      <c r="AO7312" s="22"/>
      <c r="AR7312" s="22"/>
      <c r="AU7312" s="22"/>
      <c r="AX7312" s="22"/>
      <c r="BA7312" s="22"/>
      <c r="BD7312" s="22"/>
    </row>
    <row r="7313" spans="2:56" x14ac:dyDescent="0.3">
      <c r="B7313" s="22"/>
      <c r="C7313" s="55"/>
      <c r="D7313" s="44"/>
      <c r="G7313" s="22"/>
      <c r="H7313" s="44"/>
      <c r="I7313" s="67"/>
      <c r="J7313" s="67"/>
      <c r="K7313" s="4"/>
      <c r="N7313" s="22"/>
      <c r="Q7313" s="22"/>
      <c r="T7313" s="22"/>
      <c r="W7313" s="22"/>
      <c r="Z7313" s="22"/>
      <c r="AC7313" s="22"/>
      <c r="AF7313" s="22"/>
      <c r="AI7313" s="22"/>
      <c r="AL7313" s="22"/>
      <c r="AO7313" s="22"/>
      <c r="AR7313" s="22"/>
      <c r="AU7313" s="22"/>
      <c r="AX7313" s="22"/>
      <c r="BA7313" s="22"/>
      <c r="BD7313" s="22"/>
    </row>
    <row r="7314" spans="2:56" x14ac:dyDescent="0.3">
      <c r="B7314" s="22"/>
      <c r="C7314" s="55"/>
      <c r="D7314" s="44"/>
      <c r="G7314" s="22"/>
      <c r="H7314" s="44"/>
      <c r="I7314" s="67"/>
      <c r="J7314" s="67"/>
      <c r="K7314" s="4"/>
      <c r="N7314" s="22"/>
      <c r="Q7314" s="22"/>
      <c r="T7314" s="22"/>
      <c r="W7314" s="22"/>
      <c r="Z7314" s="22"/>
      <c r="AC7314" s="22"/>
      <c r="AF7314" s="22"/>
      <c r="AI7314" s="22"/>
      <c r="AL7314" s="22"/>
      <c r="AO7314" s="22"/>
      <c r="AR7314" s="22"/>
      <c r="AU7314" s="22"/>
      <c r="AX7314" s="22"/>
      <c r="BA7314" s="22"/>
      <c r="BD7314" s="22"/>
    </row>
    <row r="7315" spans="2:56" x14ac:dyDescent="0.3">
      <c r="B7315" s="22"/>
      <c r="C7315" s="55"/>
      <c r="D7315" s="44"/>
      <c r="G7315" s="22"/>
      <c r="H7315" s="44"/>
      <c r="I7315" s="67"/>
      <c r="J7315" s="67"/>
      <c r="K7315" s="4"/>
      <c r="N7315" s="22"/>
      <c r="Q7315" s="22"/>
      <c r="T7315" s="22"/>
      <c r="W7315" s="22"/>
      <c r="Z7315" s="22"/>
      <c r="AC7315" s="22"/>
      <c r="AF7315" s="22"/>
      <c r="AI7315" s="22"/>
      <c r="AL7315" s="22"/>
      <c r="AO7315" s="22"/>
      <c r="AR7315" s="22"/>
      <c r="AU7315" s="22"/>
      <c r="AX7315" s="22"/>
      <c r="BA7315" s="22"/>
      <c r="BD7315" s="22"/>
    </row>
    <row r="7316" spans="2:56" x14ac:dyDescent="0.3">
      <c r="B7316" s="22"/>
      <c r="C7316" s="55"/>
      <c r="D7316" s="44"/>
      <c r="G7316" s="22"/>
      <c r="H7316" s="44"/>
      <c r="I7316" s="67"/>
      <c r="J7316" s="67"/>
      <c r="K7316" s="4"/>
      <c r="N7316" s="22"/>
      <c r="Q7316" s="22"/>
      <c r="T7316" s="22"/>
      <c r="W7316" s="22"/>
      <c r="Z7316" s="22"/>
      <c r="AC7316" s="22"/>
      <c r="AF7316" s="22"/>
      <c r="AI7316" s="22"/>
      <c r="AL7316" s="22"/>
      <c r="AO7316" s="22"/>
      <c r="AR7316" s="22"/>
      <c r="AU7316" s="22"/>
      <c r="AX7316" s="22"/>
      <c r="BA7316" s="22"/>
      <c r="BD7316" s="22"/>
    </row>
    <row r="7317" spans="2:56" x14ac:dyDescent="0.3">
      <c r="B7317" s="22"/>
      <c r="C7317" s="55"/>
      <c r="D7317" s="44"/>
      <c r="G7317" s="22"/>
      <c r="H7317" s="44"/>
      <c r="I7317" s="67"/>
      <c r="J7317" s="67"/>
      <c r="K7317" s="4"/>
      <c r="N7317" s="22"/>
      <c r="Q7317" s="22"/>
      <c r="T7317" s="22"/>
      <c r="W7317" s="22"/>
      <c r="Z7317" s="22"/>
      <c r="AC7317" s="22"/>
      <c r="AF7317" s="22"/>
      <c r="AI7317" s="22"/>
      <c r="AL7317" s="22"/>
      <c r="AO7317" s="22"/>
      <c r="AR7317" s="22"/>
      <c r="AU7317" s="22"/>
      <c r="AX7317" s="22"/>
      <c r="BA7317" s="22"/>
      <c r="BD7317" s="22"/>
    </row>
    <row r="7318" spans="2:56" x14ac:dyDescent="0.3">
      <c r="B7318" s="22"/>
      <c r="C7318" s="55"/>
      <c r="D7318" s="44"/>
      <c r="G7318" s="22"/>
      <c r="H7318" s="44"/>
      <c r="I7318" s="67"/>
      <c r="J7318" s="67"/>
      <c r="K7318" s="4"/>
      <c r="N7318" s="22"/>
      <c r="Q7318" s="22"/>
      <c r="T7318" s="22"/>
      <c r="W7318" s="22"/>
      <c r="Z7318" s="22"/>
      <c r="AC7318" s="22"/>
      <c r="AF7318" s="22"/>
      <c r="AI7318" s="22"/>
      <c r="AL7318" s="22"/>
      <c r="AO7318" s="22"/>
      <c r="AR7318" s="22"/>
      <c r="AU7318" s="22"/>
      <c r="AX7318" s="22"/>
      <c r="BA7318" s="22"/>
      <c r="BD7318" s="22"/>
    </row>
    <row r="7319" spans="2:56" x14ac:dyDescent="0.3">
      <c r="B7319" s="22"/>
      <c r="C7319" s="55"/>
      <c r="D7319" s="44"/>
      <c r="G7319" s="22"/>
      <c r="H7319" s="44"/>
      <c r="I7319" s="67"/>
      <c r="J7319" s="67"/>
      <c r="K7319" s="4"/>
      <c r="N7319" s="22"/>
      <c r="Q7319" s="22"/>
      <c r="T7319" s="22"/>
      <c r="W7319" s="22"/>
      <c r="Z7319" s="22"/>
      <c r="AC7319" s="22"/>
      <c r="AF7319" s="22"/>
      <c r="AI7319" s="22"/>
      <c r="AL7319" s="22"/>
      <c r="AO7319" s="22"/>
      <c r="AR7319" s="22"/>
      <c r="AU7319" s="22"/>
      <c r="AX7319" s="22"/>
      <c r="BA7319" s="22"/>
      <c r="BD7319" s="22"/>
    </row>
    <row r="7320" spans="2:56" x14ac:dyDescent="0.3">
      <c r="B7320" s="22"/>
      <c r="C7320" s="55"/>
      <c r="D7320" s="44"/>
      <c r="G7320" s="22"/>
      <c r="H7320" s="44"/>
      <c r="I7320" s="67"/>
      <c r="J7320" s="67"/>
      <c r="K7320" s="4"/>
      <c r="N7320" s="22"/>
      <c r="Q7320" s="22"/>
      <c r="T7320" s="22"/>
      <c r="W7320" s="22"/>
      <c r="Z7320" s="22"/>
      <c r="AC7320" s="22"/>
      <c r="AF7320" s="22"/>
      <c r="AI7320" s="22"/>
      <c r="AL7320" s="22"/>
      <c r="AO7320" s="22"/>
      <c r="AR7320" s="22"/>
      <c r="AU7320" s="22"/>
      <c r="AX7320" s="22"/>
      <c r="BA7320" s="22"/>
      <c r="BD7320" s="22"/>
    </row>
    <row r="7321" spans="2:56" x14ac:dyDescent="0.3">
      <c r="B7321" s="22"/>
      <c r="C7321" s="55"/>
      <c r="D7321" s="44"/>
      <c r="G7321" s="22"/>
      <c r="H7321" s="44"/>
      <c r="I7321" s="67"/>
      <c r="J7321" s="67"/>
      <c r="K7321" s="4"/>
      <c r="N7321" s="22"/>
      <c r="Q7321" s="22"/>
      <c r="T7321" s="22"/>
      <c r="W7321" s="22"/>
      <c r="Z7321" s="22"/>
      <c r="AC7321" s="22"/>
      <c r="AF7321" s="22"/>
      <c r="AI7321" s="22"/>
      <c r="AL7321" s="22"/>
      <c r="AO7321" s="22"/>
      <c r="AR7321" s="22"/>
      <c r="AU7321" s="22"/>
      <c r="AX7321" s="22"/>
      <c r="BA7321" s="22"/>
      <c r="BD7321" s="22"/>
    </row>
    <row r="7322" spans="2:56" x14ac:dyDescent="0.3">
      <c r="B7322" s="22"/>
      <c r="C7322" s="55"/>
      <c r="D7322" s="44"/>
      <c r="G7322" s="22"/>
      <c r="H7322" s="44"/>
      <c r="I7322" s="67"/>
      <c r="J7322" s="67"/>
      <c r="K7322" s="4"/>
      <c r="N7322" s="22"/>
      <c r="Q7322" s="22"/>
      <c r="T7322" s="22"/>
      <c r="W7322" s="22"/>
      <c r="Z7322" s="22"/>
      <c r="AC7322" s="22"/>
      <c r="AF7322" s="22"/>
      <c r="AI7322" s="22"/>
      <c r="AL7322" s="22"/>
      <c r="AO7322" s="22"/>
      <c r="AR7322" s="22"/>
      <c r="AU7322" s="22"/>
      <c r="AX7322" s="22"/>
      <c r="BA7322" s="22"/>
      <c r="BD7322" s="22"/>
    </row>
    <row r="7323" spans="2:56" x14ac:dyDescent="0.3">
      <c r="B7323" s="22"/>
      <c r="C7323" s="55"/>
      <c r="D7323" s="44"/>
      <c r="G7323" s="22"/>
      <c r="H7323" s="44"/>
      <c r="I7323" s="67"/>
      <c r="J7323" s="67"/>
      <c r="K7323" s="4"/>
      <c r="N7323" s="22"/>
      <c r="Q7323" s="22"/>
      <c r="T7323" s="22"/>
      <c r="W7323" s="22"/>
      <c r="Z7323" s="22"/>
      <c r="AC7323" s="22"/>
      <c r="AF7323" s="22"/>
      <c r="AI7323" s="22"/>
      <c r="AL7323" s="22"/>
      <c r="AO7323" s="22"/>
      <c r="AR7323" s="22"/>
      <c r="AU7323" s="22"/>
      <c r="AX7323" s="22"/>
      <c r="BA7323" s="22"/>
      <c r="BD7323" s="22"/>
    </row>
    <row r="7324" spans="2:56" x14ac:dyDescent="0.3">
      <c r="B7324" s="22"/>
      <c r="C7324" s="55"/>
      <c r="D7324" s="44"/>
      <c r="G7324" s="22"/>
      <c r="H7324" s="44"/>
      <c r="I7324" s="67"/>
      <c r="J7324" s="67"/>
      <c r="K7324" s="4"/>
      <c r="N7324" s="22"/>
      <c r="Q7324" s="22"/>
      <c r="T7324" s="22"/>
      <c r="W7324" s="22"/>
      <c r="Z7324" s="22"/>
      <c r="AC7324" s="22"/>
      <c r="AF7324" s="22"/>
      <c r="AI7324" s="22"/>
      <c r="AL7324" s="22"/>
      <c r="AO7324" s="22"/>
      <c r="AR7324" s="22"/>
      <c r="AU7324" s="22"/>
      <c r="AX7324" s="22"/>
      <c r="BA7324" s="22"/>
      <c r="BD7324" s="22"/>
    </row>
    <row r="7325" spans="2:56" x14ac:dyDescent="0.3">
      <c r="B7325" s="22"/>
      <c r="C7325" s="55"/>
      <c r="D7325" s="44"/>
      <c r="G7325" s="22"/>
      <c r="H7325" s="44"/>
      <c r="I7325" s="67"/>
      <c r="J7325" s="67"/>
      <c r="K7325" s="4"/>
      <c r="N7325" s="22"/>
      <c r="Q7325" s="22"/>
      <c r="T7325" s="22"/>
      <c r="W7325" s="22"/>
      <c r="Z7325" s="22"/>
      <c r="AC7325" s="22"/>
      <c r="AF7325" s="22"/>
      <c r="AI7325" s="22"/>
      <c r="AL7325" s="22"/>
      <c r="AO7325" s="22"/>
      <c r="AR7325" s="22"/>
      <c r="AU7325" s="22"/>
      <c r="AX7325" s="22"/>
      <c r="BA7325" s="22"/>
      <c r="BD7325" s="22"/>
    </row>
    <row r="7326" spans="2:56" x14ac:dyDescent="0.3">
      <c r="B7326" s="22"/>
      <c r="C7326" s="55"/>
      <c r="D7326" s="44"/>
      <c r="G7326" s="22"/>
      <c r="H7326" s="44"/>
      <c r="I7326" s="67"/>
      <c r="J7326" s="67"/>
      <c r="K7326" s="4"/>
      <c r="N7326" s="22"/>
      <c r="Q7326" s="22"/>
      <c r="T7326" s="22"/>
      <c r="W7326" s="22"/>
      <c r="Z7326" s="22"/>
      <c r="AC7326" s="22"/>
      <c r="AF7326" s="22"/>
      <c r="AI7326" s="22"/>
      <c r="AL7326" s="22"/>
      <c r="AO7326" s="22"/>
      <c r="AR7326" s="22"/>
      <c r="AU7326" s="22"/>
      <c r="AX7326" s="22"/>
      <c r="BA7326" s="22"/>
      <c r="BD7326" s="22"/>
    </row>
    <row r="7327" spans="2:56" x14ac:dyDescent="0.3">
      <c r="B7327" s="22"/>
      <c r="C7327" s="55"/>
      <c r="D7327" s="44"/>
      <c r="G7327" s="22"/>
      <c r="H7327" s="44"/>
      <c r="I7327" s="67"/>
      <c r="J7327" s="67"/>
      <c r="K7327" s="4"/>
      <c r="N7327" s="22"/>
      <c r="Q7327" s="22"/>
      <c r="T7327" s="22"/>
      <c r="W7327" s="22"/>
      <c r="Z7327" s="22"/>
      <c r="AC7327" s="22"/>
      <c r="AF7327" s="22"/>
      <c r="AI7327" s="22"/>
      <c r="AL7327" s="22"/>
      <c r="AO7327" s="22"/>
      <c r="AR7327" s="22"/>
      <c r="AU7327" s="22"/>
      <c r="AX7327" s="22"/>
      <c r="BA7327" s="22"/>
      <c r="BD7327" s="22"/>
    </row>
    <row r="7328" spans="2:56" x14ac:dyDescent="0.3">
      <c r="B7328" s="22"/>
      <c r="C7328" s="55"/>
      <c r="D7328" s="44"/>
      <c r="G7328" s="22"/>
      <c r="H7328" s="44"/>
      <c r="I7328" s="67"/>
      <c r="J7328" s="67"/>
      <c r="K7328" s="4"/>
      <c r="N7328" s="22"/>
      <c r="Q7328" s="22"/>
      <c r="T7328" s="22"/>
      <c r="W7328" s="22"/>
      <c r="Z7328" s="22"/>
      <c r="AC7328" s="22"/>
      <c r="AF7328" s="22"/>
      <c r="AI7328" s="22"/>
      <c r="AL7328" s="22"/>
      <c r="AO7328" s="22"/>
      <c r="AR7328" s="22"/>
      <c r="AU7328" s="22"/>
      <c r="AX7328" s="22"/>
      <c r="BA7328" s="22"/>
      <c r="BD7328" s="22"/>
    </row>
    <row r="7329" spans="2:56" x14ac:dyDescent="0.3">
      <c r="B7329" s="22"/>
      <c r="C7329" s="55"/>
      <c r="D7329" s="44"/>
      <c r="G7329" s="22"/>
      <c r="H7329" s="44"/>
      <c r="I7329" s="67"/>
      <c r="J7329" s="67"/>
      <c r="K7329" s="4"/>
      <c r="N7329" s="22"/>
      <c r="Q7329" s="22"/>
      <c r="T7329" s="22"/>
      <c r="W7329" s="22"/>
      <c r="Z7329" s="22"/>
      <c r="AC7329" s="22"/>
      <c r="AF7329" s="22"/>
      <c r="AI7329" s="22"/>
      <c r="AL7329" s="22"/>
      <c r="AO7329" s="22"/>
      <c r="AR7329" s="22"/>
      <c r="AU7329" s="22"/>
      <c r="AX7329" s="22"/>
      <c r="BA7329" s="22"/>
      <c r="BD7329" s="22"/>
    </row>
    <row r="7330" spans="2:56" x14ac:dyDescent="0.3">
      <c r="B7330" s="22"/>
      <c r="C7330" s="55"/>
      <c r="D7330" s="44"/>
      <c r="G7330" s="22"/>
      <c r="H7330" s="44"/>
      <c r="I7330" s="67"/>
      <c r="J7330" s="67"/>
      <c r="K7330" s="4"/>
      <c r="N7330" s="22"/>
      <c r="Q7330" s="22"/>
      <c r="T7330" s="22"/>
      <c r="W7330" s="22"/>
      <c r="Z7330" s="22"/>
      <c r="AC7330" s="22"/>
      <c r="AF7330" s="22"/>
      <c r="AI7330" s="22"/>
      <c r="AL7330" s="22"/>
      <c r="AO7330" s="22"/>
      <c r="AR7330" s="22"/>
      <c r="AU7330" s="22"/>
      <c r="AX7330" s="22"/>
      <c r="BA7330" s="22"/>
      <c r="BD7330" s="22"/>
    </row>
    <row r="7331" spans="2:56" x14ac:dyDescent="0.3">
      <c r="B7331" s="22"/>
      <c r="C7331" s="55"/>
      <c r="D7331" s="44"/>
      <c r="G7331" s="22"/>
      <c r="H7331" s="44"/>
      <c r="I7331" s="67"/>
      <c r="J7331" s="67"/>
      <c r="K7331" s="4"/>
      <c r="N7331" s="22"/>
      <c r="Q7331" s="22"/>
      <c r="T7331" s="22"/>
      <c r="W7331" s="22"/>
      <c r="Z7331" s="22"/>
      <c r="AC7331" s="22"/>
      <c r="AF7331" s="22"/>
      <c r="AI7331" s="22"/>
      <c r="AL7331" s="22"/>
      <c r="AO7331" s="22"/>
      <c r="AR7331" s="22"/>
      <c r="AU7331" s="22"/>
      <c r="AX7331" s="22"/>
      <c r="BA7331" s="22"/>
      <c r="BD7331" s="22"/>
    </row>
    <row r="7332" spans="2:56" x14ac:dyDescent="0.3">
      <c r="B7332" s="22"/>
      <c r="C7332" s="55"/>
      <c r="D7332" s="44"/>
      <c r="G7332" s="22"/>
      <c r="H7332" s="44"/>
      <c r="I7332" s="67"/>
      <c r="J7332" s="67"/>
      <c r="K7332" s="4"/>
      <c r="N7332" s="22"/>
      <c r="Q7332" s="22"/>
      <c r="T7332" s="22"/>
      <c r="W7332" s="22"/>
      <c r="Z7332" s="22"/>
      <c r="AC7332" s="22"/>
      <c r="AF7332" s="22"/>
      <c r="AI7332" s="22"/>
      <c r="AL7332" s="22"/>
      <c r="AO7332" s="22"/>
      <c r="AR7332" s="22"/>
      <c r="AU7332" s="22"/>
      <c r="AX7332" s="22"/>
      <c r="BA7332" s="22"/>
      <c r="BD7332" s="22"/>
    </row>
    <row r="7333" spans="2:56" x14ac:dyDescent="0.3">
      <c r="B7333" s="22"/>
      <c r="C7333" s="55"/>
      <c r="D7333" s="44"/>
      <c r="G7333" s="22"/>
      <c r="H7333" s="44"/>
      <c r="I7333" s="67"/>
      <c r="J7333" s="67"/>
      <c r="K7333" s="4"/>
      <c r="N7333" s="22"/>
      <c r="Q7333" s="22"/>
      <c r="T7333" s="22"/>
      <c r="W7333" s="22"/>
      <c r="Z7333" s="22"/>
      <c r="AC7333" s="22"/>
      <c r="AF7333" s="22"/>
      <c r="AI7333" s="22"/>
      <c r="AL7333" s="22"/>
      <c r="AO7333" s="22"/>
      <c r="AR7333" s="22"/>
      <c r="AU7333" s="22"/>
      <c r="AX7333" s="22"/>
      <c r="BA7333" s="22"/>
      <c r="BD7333" s="22"/>
    </row>
    <row r="7334" spans="2:56" x14ac:dyDescent="0.3">
      <c r="B7334" s="22"/>
      <c r="C7334" s="55"/>
      <c r="D7334" s="44"/>
      <c r="G7334" s="22"/>
      <c r="H7334" s="44"/>
      <c r="I7334" s="67"/>
      <c r="J7334" s="67"/>
      <c r="K7334" s="4"/>
      <c r="N7334" s="22"/>
      <c r="Q7334" s="22"/>
      <c r="T7334" s="22"/>
      <c r="W7334" s="22"/>
      <c r="Z7334" s="22"/>
      <c r="AC7334" s="22"/>
      <c r="AF7334" s="22"/>
      <c r="AI7334" s="22"/>
      <c r="AL7334" s="22"/>
      <c r="AO7334" s="22"/>
      <c r="AR7334" s="22"/>
      <c r="AU7334" s="22"/>
      <c r="AX7334" s="22"/>
      <c r="BA7334" s="22"/>
      <c r="BD7334" s="22"/>
    </row>
    <row r="7335" spans="2:56" x14ac:dyDescent="0.3">
      <c r="B7335" s="22"/>
      <c r="C7335" s="55"/>
      <c r="D7335" s="44"/>
      <c r="G7335" s="22"/>
      <c r="H7335" s="44"/>
      <c r="I7335" s="67"/>
      <c r="J7335" s="67"/>
      <c r="K7335" s="4"/>
      <c r="N7335" s="22"/>
      <c r="Q7335" s="22"/>
      <c r="T7335" s="22"/>
      <c r="W7335" s="22"/>
      <c r="Z7335" s="22"/>
      <c r="AC7335" s="22"/>
      <c r="AF7335" s="22"/>
      <c r="AI7335" s="22"/>
      <c r="AL7335" s="22"/>
      <c r="AO7335" s="22"/>
      <c r="AR7335" s="22"/>
      <c r="AU7335" s="22"/>
      <c r="AX7335" s="22"/>
      <c r="BA7335" s="22"/>
      <c r="BD7335" s="22"/>
    </row>
    <row r="7336" spans="2:56" x14ac:dyDescent="0.3">
      <c r="B7336" s="22"/>
      <c r="C7336" s="55"/>
      <c r="D7336" s="44"/>
      <c r="G7336" s="22"/>
      <c r="H7336" s="44"/>
      <c r="I7336" s="67"/>
      <c r="J7336" s="67"/>
      <c r="K7336" s="4"/>
      <c r="N7336" s="22"/>
      <c r="Q7336" s="22"/>
      <c r="T7336" s="22"/>
      <c r="W7336" s="22"/>
      <c r="Z7336" s="22"/>
      <c r="AC7336" s="22"/>
      <c r="AF7336" s="22"/>
      <c r="AI7336" s="22"/>
      <c r="AL7336" s="22"/>
      <c r="AO7336" s="22"/>
      <c r="AR7336" s="22"/>
      <c r="AU7336" s="22"/>
      <c r="AX7336" s="22"/>
      <c r="BA7336" s="22"/>
      <c r="BD7336" s="22"/>
    </row>
    <row r="7337" spans="2:56" x14ac:dyDescent="0.3">
      <c r="B7337" s="22"/>
      <c r="C7337" s="55"/>
      <c r="D7337" s="44"/>
      <c r="G7337" s="22"/>
      <c r="H7337" s="44"/>
      <c r="I7337" s="67"/>
      <c r="J7337" s="67"/>
      <c r="K7337" s="4"/>
      <c r="N7337" s="22"/>
      <c r="Q7337" s="22"/>
      <c r="T7337" s="22"/>
      <c r="W7337" s="22"/>
      <c r="Z7337" s="22"/>
      <c r="AC7337" s="22"/>
      <c r="AF7337" s="22"/>
      <c r="AI7337" s="22"/>
      <c r="AL7337" s="22"/>
      <c r="AO7337" s="22"/>
      <c r="AR7337" s="22"/>
      <c r="AU7337" s="22"/>
      <c r="AX7337" s="22"/>
      <c r="BA7337" s="22"/>
      <c r="BD7337" s="22"/>
    </row>
    <row r="7338" spans="2:56" x14ac:dyDescent="0.3">
      <c r="B7338" s="22"/>
      <c r="C7338" s="55"/>
      <c r="D7338" s="44"/>
      <c r="G7338" s="22"/>
      <c r="H7338" s="44"/>
      <c r="I7338" s="67"/>
      <c r="J7338" s="67"/>
      <c r="K7338" s="4"/>
      <c r="N7338" s="22"/>
      <c r="Q7338" s="22"/>
      <c r="T7338" s="22"/>
      <c r="W7338" s="22"/>
      <c r="Z7338" s="22"/>
      <c r="AC7338" s="22"/>
      <c r="AF7338" s="22"/>
      <c r="AI7338" s="22"/>
      <c r="AL7338" s="22"/>
      <c r="AO7338" s="22"/>
      <c r="AR7338" s="22"/>
      <c r="AU7338" s="22"/>
      <c r="AX7338" s="22"/>
      <c r="BA7338" s="22"/>
      <c r="BD7338" s="22"/>
    </row>
    <row r="7339" spans="2:56" x14ac:dyDescent="0.3">
      <c r="B7339" s="22"/>
      <c r="C7339" s="55"/>
      <c r="D7339" s="44"/>
      <c r="G7339" s="22"/>
      <c r="H7339" s="44"/>
      <c r="I7339" s="67"/>
      <c r="J7339" s="67"/>
      <c r="K7339" s="4"/>
      <c r="N7339" s="22"/>
      <c r="Q7339" s="22"/>
      <c r="T7339" s="22"/>
      <c r="W7339" s="22"/>
      <c r="Z7339" s="22"/>
      <c r="AC7339" s="22"/>
      <c r="AF7339" s="22"/>
      <c r="AI7339" s="22"/>
      <c r="AL7339" s="22"/>
      <c r="AO7339" s="22"/>
      <c r="AR7339" s="22"/>
      <c r="AU7339" s="22"/>
      <c r="AX7339" s="22"/>
      <c r="BA7339" s="22"/>
      <c r="BD7339" s="22"/>
    </row>
    <row r="7340" spans="2:56" x14ac:dyDescent="0.3">
      <c r="B7340" s="22"/>
      <c r="C7340" s="55"/>
      <c r="D7340" s="44"/>
      <c r="G7340" s="22"/>
      <c r="H7340" s="44"/>
      <c r="I7340" s="67"/>
      <c r="J7340" s="67"/>
      <c r="K7340" s="4"/>
      <c r="N7340" s="22"/>
      <c r="Q7340" s="22"/>
      <c r="T7340" s="22"/>
      <c r="W7340" s="22"/>
      <c r="Z7340" s="22"/>
      <c r="AC7340" s="22"/>
      <c r="AF7340" s="22"/>
      <c r="AI7340" s="22"/>
      <c r="AL7340" s="22"/>
      <c r="AO7340" s="22"/>
      <c r="AR7340" s="22"/>
      <c r="AU7340" s="22"/>
      <c r="AX7340" s="22"/>
      <c r="BA7340" s="22"/>
      <c r="BD7340" s="22"/>
    </row>
    <row r="7341" spans="2:56" x14ac:dyDescent="0.3">
      <c r="B7341" s="22"/>
      <c r="C7341" s="55"/>
      <c r="D7341" s="44"/>
      <c r="G7341" s="22"/>
      <c r="H7341" s="44"/>
      <c r="I7341" s="67"/>
      <c r="J7341" s="67"/>
      <c r="K7341" s="4"/>
      <c r="N7341" s="22"/>
      <c r="Q7341" s="22"/>
      <c r="T7341" s="22"/>
      <c r="W7341" s="22"/>
      <c r="Z7341" s="22"/>
      <c r="AC7341" s="22"/>
      <c r="AF7341" s="22"/>
      <c r="AI7341" s="22"/>
      <c r="AL7341" s="22"/>
      <c r="AO7341" s="22"/>
      <c r="AR7341" s="22"/>
      <c r="AU7341" s="22"/>
      <c r="AX7341" s="22"/>
      <c r="BA7341" s="22"/>
      <c r="BD7341" s="22"/>
    </row>
    <row r="7342" spans="2:56" x14ac:dyDescent="0.3">
      <c r="B7342" s="22"/>
      <c r="C7342" s="55"/>
      <c r="D7342" s="44"/>
      <c r="G7342" s="22"/>
      <c r="H7342" s="44"/>
      <c r="I7342" s="67"/>
      <c r="J7342" s="67"/>
      <c r="K7342" s="4"/>
      <c r="N7342" s="22"/>
      <c r="Q7342" s="22"/>
      <c r="T7342" s="22"/>
      <c r="W7342" s="22"/>
      <c r="Z7342" s="22"/>
      <c r="AC7342" s="22"/>
      <c r="AF7342" s="22"/>
      <c r="AI7342" s="22"/>
      <c r="AL7342" s="22"/>
      <c r="AO7342" s="22"/>
      <c r="AR7342" s="22"/>
      <c r="AU7342" s="22"/>
      <c r="AX7342" s="22"/>
      <c r="BA7342" s="22"/>
      <c r="BD7342" s="22"/>
    </row>
    <row r="7343" spans="2:56" x14ac:dyDescent="0.3">
      <c r="B7343" s="22"/>
      <c r="C7343" s="55"/>
      <c r="D7343" s="44"/>
      <c r="G7343" s="22"/>
      <c r="H7343" s="44"/>
      <c r="I7343" s="67"/>
      <c r="J7343" s="67"/>
      <c r="K7343" s="4"/>
      <c r="N7343" s="22"/>
      <c r="Q7343" s="22"/>
      <c r="T7343" s="22"/>
      <c r="W7343" s="22"/>
      <c r="Z7343" s="22"/>
      <c r="AC7343" s="22"/>
      <c r="AF7343" s="22"/>
      <c r="AI7343" s="22"/>
      <c r="AL7343" s="22"/>
      <c r="AO7343" s="22"/>
      <c r="AR7343" s="22"/>
      <c r="AU7343" s="22"/>
      <c r="AX7343" s="22"/>
      <c r="BA7343" s="22"/>
      <c r="BD7343" s="22"/>
    </row>
    <row r="7344" spans="2:56" x14ac:dyDescent="0.3">
      <c r="B7344" s="22"/>
      <c r="C7344" s="55"/>
      <c r="D7344" s="44"/>
      <c r="G7344" s="22"/>
      <c r="H7344" s="44"/>
      <c r="I7344" s="67"/>
      <c r="J7344" s="67"/>
      <c r="K7344" s="4"/>
      <c r="N7344" s="22"/>
      <c r="Q7344" s="22"/>
      <c r="T7344" s="22"/>
      <c r="W7344" s="22"/>
      <c r="Z7344" s="22"/>
      <c r="AC7344" s="22"/>
      <c r="AF7344" s="22"/>
      <c r="AI7344" s="22"/>
      <c r="AL7344" s="22"/>
      <c r="AO7344" s="22"/>
      <c r="AR7344" s="22"/>
      <c r="AU7344" s="22"/>
      <c r="AX7344" s="22"/>
      <c r="BA7344" s="22"/>
      <c r="BD7344" s="22"/>
    </row>
    <row r="7345" spans="2:56" x14ac:dyDescent="0.3">
      <c r="B7345" s="22"/>
      <c r="C7345" s="55"/>
      <c r="D7345" s="44"/>
      <c r="G7345" s="22"/>
      <c r="H7345" s="44"/>
      <c r="I7345" s="67"/>
      <c r="J7345" s="67"/>
      <c r="K7345" s="4"/>
      <c r="N7345" s="22"/>
      <c r="Q7345" s="22"/>
      <c r="T7345" s="22"/>
      <c r="W7345" s="22"/>
      <c r="Z7345" s="22"/>
      <c r="AC7345" s="22"/>
      <c r="AF7345" s="22"/>
      <c r="AI7345" s="22"/>
      <c r="AL7345" s="22"/>
      <c r="AO7345" s="22"/>
      <c r="AR7345" s="22"/>
      <c r="AU7345" s="22"/>
      <c r="AX7345" s="22"/>
      <c r="BA7345" s="22"/>
      <c r="BD7345" s="22"/>
    </row>
    <row r="7346" spans="2:56" x14ac:dyDescent="0.3">
      <c r="B7346" s="22"/>
      <c r="C7346" s="55"/>
      <c r="D7346" s="44"/>
      <c r="G7346" s="22"/>
      <c r="H7346" s="44"/>
      <c r="I7346" s="67"/>
      <c r="J7346" s="67"/>
      <c r="K7346" s="4"/>
      <c r="N7346" s="22"/>
      <c r="Q7346" s="22"/>
      <c r="T7346" s="22"/>
      <c r="W7346" s="22"/>
      <c r="Z7346" s="22"/>
      <c r="AC7346" s="22"/>
      <c r="AF7346" s="22"/>
      <c r="AI7346" s="22"/>
      <c r="AL7346" s="22"/>
      <c r="AO7346" s="22"/>
      <c r="AR7346" s="22"/>
      <c r="AU7346" s="22"/>
      <c r="AX7346" s="22"/>
      <c r="BA7346" s="22"/>
      <c r="BD7346" s="22"/>
    </row>
    <row r="7347" spans="2:56" x14ac:dyDescent="0.3">
      <c r="B7347" s="22"/>
      <c r="C7347" s="55"/>
      <c r="D7347" s="44"/>
      <c r="G7347" s="22"/>
      <c r="H7347" s="44"/>
      <c r="I7347" s="67"/>
      <c r="J7347" s="67"/>
      <c r="K7347" s="4"/>
      <c r="N7347" s="22"/>
      <c r="Q7347" s="22"/>
      <c r="T7347" s="22"/>
      <c r="W7347" s="22"/>
      <c r="Z7347" s="22"/>
      <c r="AC7347" s="22"/>
      <c r="AF7347" s="22"/>
      <c r="AI7347" s="22"/>
      <c r="AL7347" s="22"/>
      <c r="AO7347" s="22"/>
      <c r="AR7347" s="22"/>
      <c r="AU7347" s="22"/>
      <c r="AX7347" s="22"/>
      <c r="BA7347" s="22"/>
      <c r="BD7347" s="22"/>
    </row>
    <row r="7348" spans="2:56" x14ac:dyDescent="0.3">
      <c r="B7348" s="22"/>
      <c r="C7348" s="55"/>
      <c r="D7348" s="44"/>
      <c r="G7348" s="22"/>
      <c r="H7348" s="44"/>
      <c r="I7348" s="67"/>
      <c r="J7348" s="67"/>
      <c r="K7348" s="4"/>
      <c r="N7348" s="22"/>
      <c r="Q7348" s="22"/>
      <c r="T7348" s="22"/>
      <c r="W7348" s="22"/>
      <c r="Z7348" s="22"/>
      <c r="AC7348" s="22"/>
      <c r="AF7348" s="22"/>
      <c r="AI7348" s="22"/>
      <c r="AL7348" s="22"/>
      <c r="AO7348" s="22"/>
      <c r="AR7348" s="22"/>
      <c r="AU7348" s="22"/>
      <c r="AX7348" s="22"/>
      <c r="BA7348" s="22"/>
      <c r="BD7348" s="22"/>
    </row>
    <row r="7349" spans="2:56" x14ac:dyDescent="0.3">
      <c r="B7349" s="22"/>
      <c r="C7349" s="55"/>
      <c r="D7349" s="44"/>
      <c r="G7349" s="22"/>
      <c r="H7349" s="44"/>
      <c r="I7349" s="67"/>
      <c r="J7349" s="67"/>
      <c r="K7349" s="4"/>
      <c r="N7349" s="22"/>
      <c r="Q7349" s="22"/>
      <c r="T7349" s="22"/>
      <c r="W7349" s="22"/>
      <c r="Z7349" s="22"/>
      <c r="AC7349" s="22"/>
      <c r="AF7349" s="22"/>
      <c r="AI7349" s="22"/>
      <c r="AL7349" s="22"/>
      <c r="AO7349" s="22"/>
      <c r="AR7349" s="22"/>
      <c r="AU7349" s="22"/>
      <c r="AX7349" s="22"/>
      <c r="BA7349" s="22"/>
      <c r="BD7349" s="22"/>
    </row>
    <row r="7350" spans="2:56" x14ac:dyDescent="0.3">
      <c r="B7350" s="22"/>
      <c r="C7350" s="55"/>
      <c r="D7350" s="44"/>
      <c r="G7350" s="22"/>
      <c r="H7350" s="44"/>
      <c r="I7350" s="67"/>
      <c r="J7350" s="67"/>
      <c r="K7350" s="4"/>
      <c r="N7350" s="22"/>
      <c r="Q7350" s="22"/>
      <c r="T7350" s="22"/>
      <c r="W7350" s="22"/>
      <c r="Z7350" s="22"/>
      <c r="AC7350" s="22"/>
      <c r="AF7350" s="22"/>
      <c r="AI7350" s="22"/>
      <c r="AL7350" s="22"/>
      <c r="AO7350" s="22"/>
      <c r="AR7350" s="22"/>
      <c r="AU7350" s="22"/>
      <c r="AX7350" s="22"/>
      <c r="BA7350" s="22"/>
      <c r="BD7350" s="22"/>
    </row>
    <row r="7351" spans="2:56" x14ac:dyDescent="0.3">
      <c r="B7351" s="22"/>
      <c r="C7351" s="55"/>
      <c r="D7351" s="44"/>
      <c r="G7351" s="22"/>
      <c r="H7351" s="44"/>
      <c r="I7351" s="67"/>
      <c r="J7351" s="67"/>
      <c r="K7351" s="4"/>
      <c r="N7351" s="22"/>
      <c r="Q7351" s="22"/>
      <c r="T7351" s="22"/>
      <c r="W7351" s="22"/>
      <c r="Z7351" s="22"/>
      <c r="AC7351" s="22"/>
      <c r="AF7351" s="22"/>
      <c r="AI7351" s="22"/>
      <c r="AL7351" s="22"/>
      <c r="AO7351" s="22"/>
      <c r="AR7351" s="22"/>
      <c r="AU7351" s="22"/>
      <c r="AX7351" s="22"/>
      <c r="BA7351" s="22"/>
      <c r="BD7351" s="22"/>
    </row>
    <row r="7352" spans="2:56" x14ac:dyDescent="0.3">
      <c r="B7352" s="22"/>
      <c r="C7352" s="55"/>
      <c r="D7352" s="44"/>
      <c r="G7352" s="22"/>
      <c r="H7352" s="44"/>
      <c r="I7352" s="67"/>
      <c r="J7352" s="67"/>
      <c r="K7352" s="4"/>
      <c r="N7352" s="22"/>
      <c r="Q7352" s="22"/>
      <c r="T7352" s="22"/>
      <c r="W7352" s="22"/>
      <c r="Z7352" s="22"/>
      <c r="AC7352" s="22"/>
      <c r="AF7352" s="22"/>
      <c r="AI7352" s="22"/>
      <c r="AL7352" s="22"/>
      <c r="AO7352" s="22"/>
      <c r="AR7352" s="22"/>
      <c r="AU7352" s="22"/>
      <c r="AX7352" s="22"/>
      <c r="BA7352" s="22"/>
      <c r="BD7352" s="22"/>
    </row>
    <row r="7353" spans="2:56" x14ac:dyDescent="0.3">
      <c r="B7353" s="22"/>
      <c r="C7353" s="55"/>
      <c r="D7353" s="44"/>
      <c r="G7353" s="22"/>
      <c r="H7353" s="44"/>
      <c r="I7353" s="67"/>
      <c r="J7353" s="67"/>
      <c r="K7353" s="4"/>
      <c r="N7353" s="22"/>
      <c r="Q7353" s="22"/>
      <c r="T7353" s="22"/>
      <c r="W7353" s="22"/>
      <c r="Z7353" s="22"/>
      <c r="AC7353" s="22"/>
      <c r="AF7353" s="22"/>
      <c r="AI7353" s="22"/>
      <c r="AL7353" s="22"/>
      <c r="AO7353" s="22"/>
      <c r="AR7353" s="22"/>
      <c r="AU7353" s="22"/>
      <c r="AX7353" s="22"/>
      <c r="BA7353" s="22"/>
      <c r="BD7353" s="22"/>
    </row>
    <row r="7354" spans="2:56" x14ac:dyDescent="0.3">
      <c r="B7354" s="22"/>
      <c r="C7354" s="55"/>
      <c r="D7354" s="44"/>
      <c r="G7354" s="22"/>
      <c r="H7354" s="44"/>
      <c r="I7354" s="67"/>
      <c r="J7354" s="67"/>
      <c r="K7354" s="4"/>
      <c r="N7354" s="22"/>
      <c r="Q7354" s="22"/>
      <c r="T7354" s="22"/>
      <c r="W7354" s="22"/>
      <c r="Z7354" s="22"/>
      <c r="AC7354" s="22"/>
      <c r="AF7354" s="22"/>
      <c r="AI7354" s="22"/>
      <c r="AL7354" s="22"/>
      <c r="AO7354" s="22"/>
      <c r="AR7354" s="22"/>
      <c r="AU7354" s="22"/>
      <c r="AX7354" s="22"/>
      <c r="BA7354" s="22"/>
      <c r="BD7354" s="22"/>
    </row>
    <row r="7355" spans="2:56" x14ac:dyDescent="0.3">
      <c r="B7355" s="22"/>
      <c r="C7355" s="55"/>
      <c r="D7355" s="44"/>
      <c r="G7355" s="22"/>
      <c r="H7355" s="44"/>
      <c r="I7355" s="67"/>
      <c r="J7355" s="67"/>
      <c r="K7355" s="4"/>
      <c r="N7355" s="22"/>
      <c r="Q7355" s="22"/>
      <c r="T7355" s="22"/>
      <c r="W7355" s="22"/>
      <c r="Z7355" s="22"/>
      <c r="AC7355" s="22"/>
      <c r="AF7355" s="22"/>
      <c r="AI7355" s="22"/>
      <c r="AL7355" s="22"/>
      <c r="AO7355" s="22"/>
      <c r="AR7355" s="22"/>
      <c r="AU7355" s="22"/>
      <c r="AX7355" s="22"/>
      <c r="BA7355" s="22"/>
      <c r="BD7355" s="22"/>
    </row>
    <row r="7356" spans="2:56" x14ac:dyDescent="0.3">
      <c r="B7356" s="22"/>
      <c r="C7356" s="55"/>
      <c r="D7356" s="44"/>
      <c r="G7356" s="22"/>
      <c r="H7356" s="44"/>
      <c r="I7356" s="67"/>
      <c r="J7356" s="67"/>
      <c r="K7356" s="4"/>
      <c r="N7356" s="22"/>
      <c r="Q7356" s="22"/>
      <c r="T7356" s="22"/>
      <c r="W7356" s="22"/>
      <c r="Z7356" s="22"/>
      <c r="AC7356" s="22"/>
      <c r="AF7356" s="22"/>
      <c r="AI7356" s="22"/>
      <c r="AL7356" s="22"/>
      <c r="AO7356" s="22"/>
      <c r="AR7356" s="22"/>
      <c r="AU7356" s="22"/>
      <c r="AX7356" s="22"/>
      <c r="BA7356" s="22"/>
      <c r="BD7356" s="22"/>
    </row>
    <row r="7357" spans="2:56" x14ac:dyDescent="0.3">
      <c r="B7357" s="22"/>
      <c r="C7357" s="55"/>
      <c r="D7357" s="44"/>
      <c r="G7357" s="22"/>
      <c r="H7357" s="44"/>
      <c r="I7357" s="67"/>
      <c r="J7357" s="67"/>
      <c r="K7357" s="4"/>
      <c r="N7357" s="22"/>
      <c r="Q7357" s="22"/>
      <c r="T7357" s="22"/>
      <c r="W7357" s="22"/>
      <c r="Z7357" s="22"/>
      <c r="AC7357" s="22"/>
      <c r="AF7357" s="22"/>
      <c r="AI7357" s="22"/>
      <c r="AL7357" s="22"/>
      <c r="AO7357" s="22"/>
      <c r="AR7357" s="22"/>
      <c r="AU7357" s="22"/>
      <c r="AX7357" s="22"/>
      <c r="BA7357" s="22"/>
      <c r="BD7357" s="22"/>
    </row>
    <row r="7358" spans="2:56" x14ac:dyDescent="0.3">
      <c r="B7358" s="22"/>
      <c r="C7358" s="55"/>
      <c r="D7358" s="44"/>
      <c r="G7358" s="22"/>
      <c r="H7358" s="44"/>
      <c r="I7358" s="67"/>
      <c r="J7358" s="67"/>
      <c r="K7358" s="4"/>
      <c r="N7358" s="22"/>
      <c r="Q7358" s="22"/>
      <c r="T7358" s="22"/>
      <c r="W7358" s="22"/>
      <c r="Z7358" s="22"/>
      <c r="AC7358" s="22"/>
      <c r="AF7358" s="22"/>
      <c r="AI7358" s="22"/>
      <c r="AL7358" s="22"/>
      <c r="AO7358" s="22"/>
      <c r="AR7358" s="22"/>
      <c r="AU7358" s="22"/>
      <c r="AX7358" s="22"/>
      <c r="BA7358" s="22"/>
      <c r="BD7358" s="22"/>
    </row>
    <row r="7359" spans="2:56" x14ac:dyDescent="0.3">
      <c r="B7359" s="22"/>
      <c r="C7359" s="55"/>
      <c r="D7359" s="44"/>
      <c r="G7359" s="22"/>
      <c r="H7359" s="44"/>
      <c r="I7359" s="67"/>
      <c r="J7359" s="67"/>
      <c r="K7359" s="4"/>
      <c r="N7359" s="22"/>
      <c r="Q7359" s="22"/>
      <c r="T7359" s="22"/>
      <c r="W7359" s="22"/>
      <c r="Z7359" s="22"/>
      <c r="AC7359" s="22"/>
      <c r="AF7359" s="22"/>
      <c r="AI7359" s="22"/>
      <c r="AL7359" s="22"/>
      <c r="AO7359" s="22"/>
      <c r="AR7359" s="22"/>
      <c r="AU7359" s="22"/>
      <c r="AX7359" s="22"/>
      <c r="BA7359" s="22"/>
      <c r="BD7359" s="22"/>
    </row>
    <row r="7360" spans="2:56" x14ac:dyDescent="0.3">
      <c r="B7360" s="22"/>
      <c r="C7360" s="55"/>
      <c r="D7360" s="44"/>
      <c r="G7360" s="22"/>
      <c r="H7360" s="44"/>
      <c r="I7360" s="67"/>
      <c r="J7360" s="67"/>
      <c r="K7360" s="4"/>
      <c r="N7360" s="22"/>
      <c r="Q7360" s="22"/>
      <c r="T7360" s="22"/>
      <c r="W7360" s="22"/>
      <c r="Z7360" s="22"/>
      <c r="AC7360" s="22"/>
      <c r="AF7360" s="22"/>
      <c r="AI7360" s="22"/>
      <c r="AL7360" s="22"/>
      <c r="AO7360" s="22"/>
      <c r="AR7360" s="22"/>
      <c r="AU7360" s="22"/>
      <c r="AX7360" s="22"/>
      <c r="BA7360" s="22"/>
      <c r="BD7360" s="22"/>
    </row>
    <row r="7361" spans="2:56" x14ac:dyDescent="0.3">
      <c r="B7361" s="22"/>
      <c r="C7361" s="55"/>
      <c r="D7361" s="44"/>
      <c r="G7361" s="22"/>
      <c r="H7361" s="44"/>
      <c r="I7361" s="67"/>
      <c r="J7361" s="67"/>
      <c r="K7361" s="4"/>
      <c r="N7361" s="22"/>
      <c r="Q7361" s="22"/>
      <c r="T7361" s="22"/>
      <c r="W7361" s="22"/>
      <c r="Z7361" s="22"/>
      <c r="AC7361" s="22"/>
      <c r="AF7361" s="22"/>
      <c r="AI7361" s="22"/>
      <c r="AL7361" s="22"/>
      <c r="AO7361" s="22"/>
      <c r="AR7361" s="22"/>
      <c r="AU7361" s="22"/>
      <c r="AX7361" s="22"/>
      <c r="BA7361" s="22"/>
      <c r="BD7361" s="22"/>
    </row>
    <row r="7362" spans="2:56" x14ac:dyDescent="0.3">
      <c r="B7362" s="22"/>
      <c r="C7362" s="55"/>
      <c r="D7362" s="44"/>
      <c r="G7362" s="22"/>
      <c r="H7362" s="44"/>
      <c r="I7362" s="67"/>
      <c r="J7362" s="67"/>
      <c r="K7362" s="4"/>
      <c r="N7362" s="22"/>
      <c r="Q7362" s="22"/>
      <c r="T7362" s="22"/>
      <c r="W7362" s="22"/>
      <c r="Z7362" s="22"/>
      <c r="AC7362" s="22"/>
      <c r="AF7362" s="22"/>
      <c r="AI7362" s="22"/>
      <c r="AL7362" s="22"/>
      <c r="AO7362" s="22"/>
      <c r="AR7362" s="22"/>
      <c r="AU7362" s="22"/>
      <c r="AX7362" s="22"/>
      <c r="BA7362" s="22"/>
      <c r="BD7362" s="22"/>
    </row>
    <row r="7363" spans="2:56" x14ac:dyDescent="0.3">
      <c r="B7363" s="22"/>
      <c r="C7363" s="55"/>
      <c r="D7363" s="44"/>
      <c r="G7363" s="22"/>
      <c r="H7363" s="44"/>
      <c r="I7363" s="67"/>
      <c r="J7363" s="67"/>
      <c r="K7363" s="4"/>
      <c r="N7363" s="22"/>
      <c r="Q7363" s="22"/>
      <c r="T7363" s="22"/>
      <c r="W7363" s="22"/>
      <c r="Z7363" s="22"/>
      <c r="AC7363" s="22"/>
      <c r="AF7363" s="22"/>
      <c r="AI7363" s="22"/>
      <c r="AL7363" s="22"/>
      <c r="AO7363" s="22"/>
      <c r="AR7363" s="22"/>
      <c r="AU7363" s="22"/>
      <c r="AX7363" s="22"/>
      <c r="BA7363" s="22"/>
      <c r="BD7363" s="22"/>
    </row>
    <row r="7364" spans="2:56" x14ac:dyDescent="0.3">
      <c r="B7364" s="22"/>
      <c r="C7364" s="55"/>
      <c r="D7364" s="44"/>
      <c r="G7364" s="22"/>
      <c r="H7364" s="44"/>
      <c r="I7364" s="67"/>
      <c r="J7364" s="67"/>
      <c r="K7364" s="4"/>
      <c r="N7364" s="22"/>
      <c r="Q7364" s="22"/>
      <c r="T7364" s="22"/>
      <c r="W7364" s="22"/>
      <c r="Z7364" s="22"/>
      <c r="AC7364" s="22"/>
      <c r="AF7364" s="22"/>
      <c r="AI7364" s="22"/>
      <c r="AL7364" s="22"/>
      <c r="AO7364" s="22"/>
      <c r="AR7364" s="22"/>
      <c r="AU7364" s="22"/>
      <c r="AX7364" s="22"/>
      <c r="BA7364" s="22"/>
      <c r="BD7364" s="22"/>
    </row>
    <row r="7365" spans="2:56" x14ac:dyDescent="0.3">
      <c r="B7365" s="22"/>
      <c r="C7365" s="55"/>
      <c r="D7365" s="44"/>
      <c r="G7365" s="22"/>
      <c r="H7365" s="44"/>
      <c r="I7365" s="67"/>
      <c r="J7365" s="67"/>
      <c r="K7365" s="4"/>
      <c r="N7365" s="22"/>
      <c r="Q7365" s="22"/>
      <c r="T7365" s="22"/>
      <c r="W7365" s="22"/>
      <c r="Z7365" s="22"/>
      <c r="AC7365" s="22"/>
      <c r="AF7365" s="22"/>
      <c r="AI7365" s="22"/>
      <c r="AL7365" s="22"/>
      <c r="AO7365" s="22"/>
      <c r="AR7365" s="22"/>
      <c r="AU7365" s="22"/>
      <c r="AX7365" s="22"/>
      <c r="BA7365" s="22"/>
      <c r="BD7365" s="22"/>
    </row>
    <row r="7366" spans="2:56" x14ac:dyDescent="0.3">
      <c r="B7366" s="22"/>
      <c r="C7366" s="55"/>
      <c r="D7366" s="44"/>
      <c r="G7366" s="22"/>
      <c r="H7366" s="44"/>
      <c r="I7366" s="67"/>
      <c r="J7366" s="67"/>
      <c r="K7366" s="4"/>
      <c r="N7366" s="22"/>
      <c r="Q7366" s="22"/>
      <c r="T7366" s="22"/>
      <c r="W7366" s="22"/>
      <c r="Z7366" s="22"/>
      <c r="AC7366" s="22"/>
      <c r="AF7366" s="22"/>
      <c r="AI7366" s="22"/>
      <c r="AL7366" s="22"/>
      <c r="AO7366" s="22"/>
      <c r="AR7366" s="22"/>
      <c r="AU7366" s="22"/>
      <c r="AX7366" s="22"/>
      <c r="BA7366" s="22"/>
      <c r="BD7366" s="22"/>
    </row>
    <row r="7367" spans="2:56" x14ac:dyDescent="0.3">
      <c r="B7367" s="22"/>
      <c r="C7367" s="55"/>
      <c r="D7367" s="44"/>
      <c r="G7367" s="22"/>
      <c r="H7367" s="44"/>
      <c r="I7367" s="67"/>
      <c r="J7367" s="67"/>
      <c r="K7367" s="4"/>
      <c r="N7367" s="22"/>
      <c r="Q7367" s="22"/>
      <c r="T7367" s="22"/>
      <c r="W7367" s="22"/>
      <c r="Z7367" s="22"/>
      <c r="AC7367" s="22"/>
      <c r="AF7367" s="22"/>
      <c r="AI7367" s="22"/>
      <c r="AL7367" s="22"/>
      <c r="AO7367" s="22"/>
      <c r="AR7367" s="22"/>
      <c r="AU7367" s="22"/>
      <c r="AX7367" s="22"/>
      <c r="BA7367" s="22"/>
      <c r="BD7367" s="22"/>
    </row>
    <row r="7368" spans="2:56" x14ac:dyDescent="0.3">
      <c r="B7368" s="22"/>
      <c r="C7368" s="55"/>
      <c r="D7368" s="44"/>
      <c r="G7368" s="22"/>
      <c r="H7368" s="44"/>
      <c r="I7368" s="67"/>
      <c r="J7368" s="67"/>
      <c r="K7368" s="4"/>
      <c r="N7368" s="22"/>
      <c r="Q7368" s="22"/>
      <c r="T7368" s="22"/>
      <c r="W7368" s="22"/>
      <c r="Z7368" s="22"/>
      <c r="AC7368" s="22"/>
      <c r="AF7368" s="22"/>
      <c r="AI7368" s="22"/>
      <c r="AL7368" s="22"/>
      <c r="AO7368" s="22"/>
      <c r="AR7368" s="22"/>
      <c r="AU7368" s="22"/>
      <c r="AX7368" s="22"/>
      <c r="BA7368" s="22"/>
      <c r="BD7368" s="22"/>
    </row>
    <row r="7369" spans="2:56" x14ac:dyDescent="0.3">
      <c r="B7369" s="22"/>
      <c r="C7369" s="55"/>
      <c r="D7369" s="44"/>
      <c r="G7369" s="22"/>
      <c r="H7369" s="44"/>
      <c r="I7369" s="67"/>
      <c r="J7369" s="67"/>
      <c r="K7369" s="4"/>
      <c r="N7369" s="22"/>
      <c r="Q7369" s="22"/>
      <c r="T7369" s="22"/>
      <c r="W7369" s="22"/>
      <c r="Z7369" s="22"/>
      <c r="AC7369" s="22"/>
      <c r="AF7369" s="22"/>
      <c r="AI7369" s="22"/>
      <c r="AL7369" s="22"/>
      <c r="AO7369" s="22"/>
      <c r="AR7369" s="22"/>
      <c r="AU7369" s="22"/>
      <c r="AX7369" s="22"/>
      <c r="BA7369" s="22"/>
      <c r="BD7369" s="22"/>
    </row>
    <row r="7370" spans="2:56" x14ac:dyDescent="0.3">
      <c r="B7370" s="22"/>
      <c r="C7370" s="55"/>
      <c r="D7370" s="44"/>
      <c r="G7370" s="22"/>
      <c r="H7370" s="44"/>
      <c r="I7370" s="67"/>
      <c r="J7370" s="67"/>
      <c r="K7370" s="4"/>
      <c r="N7370" s="22"/>
      <c r="Q7370" s="22"/>
      <c r="T7370" s="22"/>
      <c r="W7370" s="22"/>
      <c r="Z7370" s="22"/>
      <c r="AC7370" s="22"/>
      <c r="AF7370" s="22"/>
      <c r="AI7370" s="22"/>
      <c r="AL7370" s="22"/>
      <c r="AO7370" s="22"/>
      <c r="AR7370" s="22"/>
      <c r="AU7370" s="22"/>
      <c r="AX7370" s="22"/>
      <c r="BA7370" s="22"/>
      <c r="BD7370" s="22"/>
    </row>
    <row r="7371" spans="2:56" x14ac:dyDescent="0.3">
      <c r="B7371" s="22"/>
      <c r="C7371" s="55"/>
      <c r="D7371" s="44"/>
      <c r="G7371" s="22"/>
      <c r="H7371" s="44"/>
      <c r="I7371" s="67"/>
      <c r="J7371" s="67"/>
      <c r="K7371" s="4"/>
      <c r="N7371" s="22"/>
      <c r="Q7371" s="22"/>
      <c r="T7371" s="22"/>
      <c r="W7371" s="22"/>
      <c r="Z7371" s="22"/>
      <c r="AC7371" s="22"/>
      <c r="AF7371" s="22"/>
      <c r="AI7371" s="22"/>
      <c r="AL7371" s="22"/>
      <c r="AO7371" s="22"/>
      <c r="AR7371" s="22"/>
      <c r="AU7371" s="22"/>
      <c r="AX7371" s="22"/>
      <c r="BA7371" s="22"/>
      <c r="BD7371" s="22"/>
    </row>
    <row r="7372" spans="2:56" x14ac:dyDescent="0.3">
      <c r="B7372" s="22"/>
      <c r="C7372" s="55"/>
      <c r="D7372" s="44"/>
      <c r="G7372" s="22"/>
      <c r="H7372" s="44"/>
      <c r="I7372" s="67"/>
      <c r="J7372" s="67"/>
      <c r="K7372" s="4"/>
      <c r="N7372" s="22"/>
      <c r="Q7372" s="22"/>
      <c r="T7372" s="22"/>
      <c r="W7372" s="22"/>
      <c r="Z7372" s="22"/>
      <c r="AC7372" s="22"/>
      <c r="AF7372" s="22"/>
      <c r="AI7372" s="22"/>
      <c r="AL7372" s="22"/>
      <c r="AO7372" s="22"/>
      <c r="AR7372" s="22"/>
      <c r="AU7372" s="22"/>
      <c r="AX7372" s="22"/>
      <c r="BA7372" s="22"/>
      <c r="BD7372" s="22"/>
    </row>
    <row r="7373" spans="2:56" x14ac:dyDescent="0.3">
      <c r="B7373" s="22"/>
      <c r="C7373" s="55"/>
      <c r="D7373" s="44"/>
      <c r="G7373" s="22"/>
      <c r="H7373" s="44"/>
      <c r="I7373" s="67"/>
      <c r="J7373" s="67"/>
      <c r="K7373" s="4"/>
      <c r="N7373" s="22"/>
      <c r="Q7373" s="22"/>
      <c r="T7373" s="22"/>
      <c r="W7373" s="22"/>
      <c r="Z7373" s="22"/>
      <c r="AC7373" s="22"/>
      <c r="AF7373" s="22"/>
      <c r="AI7373" s="22"/>
      <c r="AL7373" s="22"/>
      <c r="AO7373" s="22"/>
      <c r="AR7373" s="22"/>
      <c r="AU7373" s="22"/>
      <c r="AX7373" s="22"/>
      <c r="BA7373" s="22"/>
      <c r="BD7373" s="22"/>
    </row>
    <row r="7374" spans="2:56" x14ac:dyDescent="0.3">
      <c r="B7374" s="22"/>
      <c r="C7374" s="55"/>
      <c r="D7374" s="44"/>
      <c r="G7374" s="22"/>
      <c r="H7374" s="44"/>
      <c r="I7374" s="67"/>
      <c r="J7374" s="67"/>
      <c r="K7374" s="4"/>
      <c r="N7374" s="22"/>
      <c r="Q7374" s="22"/>
      <c r="T7374" s="22"/>
      <c r="W7374" s="22"/>
      <c r="Z7374" s="22"/>
      <c r="AC7374" s="22"/>
      <c r="AF7374" s="22"/>
      <c r="AI7374" s="22"/>
      <c r="AL7374" s="22"/>
      <c r="AO7374" s="22"/>
      <c r="AR7374" s="22"/>
      <c r="AU7374" s="22"/>
      <c r="AX7374" s="22"/>
      <c r="BA7374" s="22"/>
      <c r="BD7374" s="22"/>
    </row>
    <row r="7375" spans="2:56" x14ac:dyDescent="0.3">
      <c r="B7375" s="22"/>
      <c r="C7375" s="55"/>
      <c r="D7375" s="44"/>
      <c r="G7375" s="22"/>
      <c r="H7375" s="44"/>
      <c r="I7375" s="67"/>
      <c r="J7375" s="67"/>
      <c r="K7375" s="4"/>
      <c r="N7375" s="22"/>
      <c r="Q7375" s="22"/>
      <c r="T7375" s="22"/>
      <c r="W7375" s="22"/>
      <c r="Z7375" s="22"/>
      <c r="AC7375" s="22"/>
      <c r="AF7375" s="22"/>
      <c r="AI7375" s="22"/>
      <c r="AL7375" s="22"/>
      <c r="AO7375" s="22"/>
      <c r="AR7375" s="22"/>
      <c r="AU7375" s="22"/>
      <c r="AX7375" s="22"/>
      <c r="BA7375" s="22"/>
      <c r="BD7375" s="22"/>
    </row>
    <row r="7376" spans="2:56" x14ac:dyDescent="0.3">
      <c r="B7376" s="22"/>
      <c r="C7376" s="55"/>
      <c r="D7376" s="44"/>
      <c r="G7376" s="22"/>
      <c r="H7376" s="44"/>
      <c r="I7376" s="67"/>
      <c r="J7376" s="67"/>
      <c r="K7376" s="4"/>
      <c r="N7376" s="22"/>
      <c r="Q7376" s="22"/>
      <c r="T7376" s="22"/>
      <c r="W7376" s="22"/>
      <c r="Z7376" s="22"/>
      <c r="AC7376" s="22"/>
      <c r="AF7376" s="22"/>
      <c r="AI7376" s="22"/>
      <c r="AL7376" s="22"/>
      <c r="AO7376" s="22"/>
      <c r="AR7376" s="22"/>
      <c r="AU7376" s="22"/>
      <c r="AX7376" s="22"/>
      <c r="BA7376" s="22"/>
      <c r="BD7376" s="22"/>
    </row>
    <row r="7377" spans="2:56" x14ac:dyDescent="0.3">
      <c r="B7377" s="22"/>
      <c r="C7377" s="55"/>
      <c r="D7377" s="44"/>
      <c r="G7377" s="22"/>
      <c r="H7377" s="44"/>
      <c r="I7377" s="67"/>
      <c r="J7377" s="67"/>
      <c r="K7377" s="4"/>
      <c r="N7377" s="22"/>
      <c r="Q7377" s="22"/>
      <c r="T7377" s="22"/>
      <c r="W7377" s="22"/>
      <c r="Z7377" s="22"/>
      <c r="AC7377" s="22"/>
      <c r="AF7377" s="22"/>
      <c r="AI7377" s="22"/>
      <c r="AL7377" s="22"/>
      <c r="AO7377" s="22"/>
      <c r="AR7377" s="22"/>
      <c r="AU7377" s="22"/>
      <c r="AX7377" s="22"/>
      <c r="BA7377" s="22"/>
      <c r="BD7377" s="22"/>
    </row>
    <row r="7378" spans="2:56" x14ac:dyDescent="0.3">
      <c r="B7378" s="22"/>
      <c r="C7378" s="55"/>
      <c r="D7378" s="44"/>
      <c r="G7378" s="22"/>
      <c r="H7378" s="44"/>
      <c r="I7378" s="67"/>
      <c r="J7378" s="67"/>
      <c r="K7378" s="4"/>
      <c r="N7378" s="22"/>
      <c r="Q7378" s="22"/>
      <c r="T7378" s="22"/>
      <c r="W7378" s="22"/>
      <c r="Z7378" s="22"/>
      <c r="AC7378" s="22"/>
      <c r="AF7378" s="22"/>
      <c r="AI7378" s="22"/>
      <c r="AL7378" s="22"/>
      <c r="AO7378" s="22"/>
      <c r="AR7378" s="22"/>
      <c r="AU7378" s="22"/>
      <c r="AX7378" s="22"/>
      <c r="BA7378" s="22"/>
      <c r="BD7378" s="22"/>
    </row>
    <row r="7379" spans="2:56" x14ac:dyDescent="0.3">
      <c r="B7379" s="22"/>
      <c r="C7379" s="55"/>
      <c r="D7379" s="44"/>
      <c r="G7379" s="22"/>
      <c r="H7379" s="44"/>
      <c r="I7379" s="67"/>
      <c r="J7379" s="67"/>
      <c r="K7379" s="4"/>
      <c r="N7379" s="22"/>
      <c r="Q7379" s="22"/>
      <c r="T7379" s="22"/>
      <c r="W7379" s="22"/>
      <c r="Z7379" s="22"/>
      <c r="AC7379" s="22"/>
      <c r="AF7379" s="22"/>
      <c r="AI7379" s="22"/>
      <c r="AL7379" s="22"/>
      <c r="AO7379" s="22"/>
      <c r="AR7379" s="22"/>
      <c r="AU7379" s="22"/>
      <c r="AX7379" s="22"/>
      <c r="BA7379" s="22"/>
      <c r="BD7379" s="22"/>
    </row>
    <row r="7380" spans="2:56" x14ac:dyDescent="0.3">
      <c r="B7380" s="22"/>
      <c r="C7380" s="55"/>
      <c r="D7380" s="44"/>
      <c r="G7380" s="22"/>
      <c r="H7380" s="44"/>
      <c r="I7380" s="67"/>
      <c r="J7380" s="67"/>
      <c r="K7380" s="4"/>
      <c r="N7380" s="22"/>
      <c r="Q7380" s="22"/>
      <c r="T7380" s="22"/>
      <c r="W7380" s="22"/>
      <c r="Z7380" s="22"/>
      <c r="AC7380" s="22"/>
      <c r="AF7380" s="22"/>
      <c r="AI7380" s="22"/>
      <c r="AL7380" s="22"/>
      <c r="AO7380" s="22"/>
      <c r="AR7380" s="22"/>
      <c r="AU7380" s="22"/>
      <c r="AX7380" s="22"/>
      <c r="BA7380" s="22"/>
      <c r="BD7380" s="22"/>
    </row>
    <row r="7381" spans="2:56" x14ac:dyDescent="0.3">
      <c r="B7381" s="22"/>
      <c r="C7381" s="55"/>
      <c r="D7381" s="44"/>
      <c r="G7381" s="22"/>
      <c r="H7381" s="44"/>
      <c r="I7381" s="67"/>
      <c r="J7381" s="67"/>
      <c r="K7381" s="4"/>
      <c r="N7381" s="22"/>
      <c r="Q7381" s="22"/>
      <c r="T7381" s="22"/>
      <c r="W7381" s="22"/>
      <c r="Z7381" s="22"/>
      <c r="AC7381" s="22"/>
      <c r="AF7381" s="22"/>
      <c r="AI7381" s="22"/>
      <c r="AL7381" s="22"/>
      <c r="AO7381" s="22"/>
      <c r="AR7381" s="22"/>
      <c r="AU7381" s="22"/>
      <c r="AX7381" s="22"/>
      <c r="BA7381" s="22"/>
      <c r="BD7381" s="22"/>
    </row>
    <row r="7382" spans="2:56" x14ac:dyDescent="0.3">
      <c r="B7382" s="22"/>
      <c r="C7382" s="55"/>
      <c r="D7382" s="44"/>
      <c r="G7382" s="22"/>
      <c r="H7382" s="44"/>
      <c r="I7382" s="67"/>
      <c r="J7382" s="67"/>
      <c r="K7382" s="4"/>
      <c r="N7382" s="22"/>
      <c r="Q7382" s="22"/>
      <c r="T7382" s="22"/>
      <c r="W7382" s="22"/>
      <c r="Z7382" s="22"/>
      <c r="AC7382" s="22"/>
      <c r="AF7382" s="22"/>
      <c r="AI7382" s="22"/>
      <c r="AL7382" s="22"/>
      <c r="AO7382" s="22"/>
      <c r="AR7382" s="22"/>
      <c r="AU7382" s="22"/>
      <c r="AX7382" s="22"/>
      <c r="BA7382" s="22"/>
      <c r="BD7382" s="22"/>
    </row>
    <row r="7383" spans="2:56" x14ac:dyDescent="0.3">
      <c r="B7383" s="22"/>
      <c r="C7383" s="55"/>
      <c r="D7383" s="44"/>
      <c r="G7383" s="22"/>
      <c r="H7383" s="44"/>
      <c r="I7383" s="67"/>
      <c r="J7383" s="67"/>
      <c r="K7383" s="4"/>
      <c r="N7383" s="22"/>
      <c r="Q7383" s="22"/>
      <c r="T7383" s="22"/>
      <c r="W7383" s="22"/>
      <c r="Z7383" s="22"/>
      <c r="AC7383" s="22"/>
      <c r="AF7383" s="22"/>
      <c r="AI7383" s="22"/>
      <c r="AL7383" s="22"/>
      <c r="AO7383" s="22"/>
      <c r="AR7383" s="22"/>
      <c r="AU7383" s="22"/>
      <c r="AX7383" s="22"/>
      <c r="BA7383" s="22"/>
      <c r="BD7383" s="22"/>
    </row>
    <row r="7384" spans="2:56" x14ac:dyDescent="0.3">
      <c r="B7384" s="22"/>
      <c r="C7384" s="55"/>
      <c r="D7384" s="44"/>
      <c r="G7384" s="22"/>
      <c r="H7384" s="44"/>
      <c r="I7384" s="67"/>
      <c r="J7384" s="67"/>
      <c r="K7384" s="4"/>
      <c r="N7384" s="22"/>
      <c r="Q7384" s="22"/>
      <c r="T7384" s="22"/>
      <c r="W7384" s="22"/>
      <c r="Z7384" s="22"/>
      <c r="AC7384" s="22"/>
      <c r="AF7384" s="22"/>
      <c r="AI7384" s="22"/>
      <c r="AL7384" s="22"/>
      <c r="AO7384" s="22"/>
      <c r="AR7384" s="22"/>
      <c r="AU7384" s="22"/>
      <c r="AX7384" s="22"/>
      <c r="BA7384" s="22"/>
      <c r="BD7384" s="22"/>
    </row>
    <row r="7385" spans="2:56" x14ac:dyDescent="0.3">
      <c r="B7385" s="22"/>
      <c r="C7385" s="55"/>
      <c r="D7385" s="44"/>
      <c r="G7385" s="22"/>
      <c r="H7385" s="44"/>
      <c r="I7385" s="67"/>
      <c r="J7385" s="67"/>
      <c r="K7385" s="4"/>
      <c r="N7385" s="22"/>
      <c r="Q7385" s="22"/>
      <c r="T7385" s="22"/>
      <c r="W7385" s="22"/>
      <c r="Z7385" s="22"/>
      <c r="AC7385" s="22"/>
      <c r="AF7385" s="22"/>
      <c r="AI7385" s="22"/>
      <c r="AL7385" s="22"/>
      <c r="AO7385" s="22"/>
      <c r="AR7385" s="22"/>
      <c r="AU7385" s="22"/>
      <c r="AX7385" s="22"/>
      <c r="BA7385" s="22"/>
      <c r="BD7385" s="22"/>
    </row>
    <row r="7386" spans="2:56" x14ac:dyDescent="0.3">
      <c r="B7386" s="22"/>
      <c r="C7386" s="55"/>
      <c r="D7386" s="44"/>
      <c r="G7386" s="22"/>
      <c r="H7386" s="44"/>
      <c r="I7386" s="67"/>
      <c r="J7386" s="67"/>
      <c r="K7386" s="4"/>
      <c r="N7386" s="22"/>
      <c r="Q7386" s="22"/>
      <c r="T7386" s="22"/>
      <c r="W7386" s="22"/>
      <c r="Z7386" s="22"/>
      <c r="AC7386" s="22"/>
      <c r="AF7386" s="22"/>
      <c r="AI7386" s="22"/>
      <c r="AL7386" s="22"/>
      <c r="AO7386" s="22"/>
      <c r="AR7386" s="22"/>
      <c r="AU7386" s="22"/>
      <c r="AX7386" s="22"/>
      <c r="BA7386" s="22"/>
      <c r="BD7386" s="22"/>
    </row>
    <row r="7387" spans="2:56" x14ac:dyDescent="0.3">
      <c r="B7387" s="22"/>
      <c r="C7387" s="55"/>
      <c r="D7387" s="44"/>
      <c r="G7387" s="22"/>
      <c r="H7387" s="44"/>
      <c r="I7387" s="67"/>
      <c r="J7387" s="67"/>
      <c r="K7387" s="4"/>
      <c r="N7387" s="22"/>
      <c r="Q7387" s="22"/>
      <c r="T7387" s="22"/>
      <c r="W7387" s="22"/>
      <c r="Z7387" s="22"/>
      <c r="AC7387" s="22"/>
      <c r="AF7387" s="22"/>
      <c r="AI7387" s="22"/>
      <c r="AL7387" s="22"/>
      <c r="AO7387" s="22"/>
      <c r="AR7387" s="22"/>
      <c r="AU7387" s="22"/>
      <c r="AX7387" s="22"/>
      <c r="BA7387" s="22"/>
      <c r="BD7387" s="22"/>
    </row>
    <row r="7388" spans="2:56" x14ac:dyDescent="0.3">
      <c r="B7388" s="22"/>
      <c r="C7388" s="55"/>
      <c r="D7388" s="44"/>
      <c r="G7388" s="22"/>
      <c r="H7388" s="44"/>
      <c r="I7388" s="67"/>
      <c r="J7388" s="67"/>
      <c r="K7388" s="4"/>
      <c r="N7388" s="22"/>
      <c r="Q7388" s="22"/>
      <c r="T7388" s="22"/>
      <c r="W7388" s="22"/>
      <c r="Z7388" s="22"/>
      <c r="AC7388" s="22"/>
      <c r="AF7388" s="22"/>
      <c r="AI7388" s="22"/>
      <c r="AL7388" s="22"/>
      <c r="AO7388" s="22"/>
      <c r="AR7388" s="22"/>
      <c r="AU7388" s="22"/>
      <c r="AX7388" s="22"/>
      <c r="BA7388" s="22"/>
      <c r="BD7388" s="22"/>
    </row>
    <row r="7389" spans="2:56" x14ac:dyDescent="0.3">
      <c r="B7389" s="22"/>
      <c r="C7389" s="55"/>
      <c r="D7389" s="44"/>
      <c r="G7389" s="22"/>
      <c r="H7389" s="44"/>
      <c r="I7389" s="67"/>
      <c r="J7389" s="67"/>
      <c r="K7389" s="4"/>
      <c r="N7389" s="22"/>
      <c r="Q7389" s="22"/>
      <c r="T7389" s="22"/>
      <c r="W7389" s="22"/>
      <c r="Z7389" s="22"/>
      <c r="AC7389" s="22"/>
      <c r="AF7389" s="22"/>
      <c r="AI7389" s="22"/>
      <c r="AL7389" s="22"/>
      <c r="AO7389" s="22"/>
      <c r="AR7389" s="22"/>
      <c r="AU7389" s="22"/>
      <c r="AX7389" s="22"/>
      <c r="BA7389" s="22"/>
      <c r="BD7389" s="22"/>
    </row>
    <row r="7390" spans="2:56" x14ac:dyDescent="0.3">
      <c r="B7390" s="22"/>
      <c r="C7390" s="55"/>
      <c r="D7390" s="44"/>
      <c r="G7390" s="22"/>
      <c r="H7390" s="44"/>
      <c r="I7390" s="67"/>
      <c r="J7390" s="67"/>
      <c r="K7390" s="4"/>
      <c r="N7390" s="22"/>
      <c r="Q7390" s="22"/>
      <c r="T7390" s="22"/>
      <c r="W7390" s="22"/>
      <c r="Z7390" s="22"/>
      <c r="AC7390" s="22"/>
      <c r="AF7390" s="22"/>
      <c r="AI7390" s="22"/>
      <c r="AL7390" s="22"/>
      <c r="AO7390" s="22"/>
      <c r="AR7390" s="22"/>
      <c r="AU7390" s="22"/>
      <c r="AX7390" s="22"/>
      <c r="BA7390" s="22"/>
      <c r="BD7390" s="22"/>
    </row>
    <row r="7391" spans="2:56" x14ac:dyDescent="0.3">
      <c r="B7391" s="22"/>
      <c r="C7391" s="55"/>
      <c r="D7391" s="44"/>
      <c r="G7391" s="22"/>
      <c r="H7391" s="44"/>
      <c r="I7391" s="67"/>
      <c r="J7391" s="67"/>
      <c r="K7391" s="4"/>
      <c r="N7391" s="22"/>
      <c r="Q7391" s="22"/>
      <c r="T7391" s="22"/>
      <c r="W7391" s="22"/>
      <c r="Z7391" s="22"/>
      <c r="AC7391" s="22"/>
      <c r="AF7391" s="22"/>
      <c r="AI7391" s="22"/>
      <c r="AL7391" s="22"/>
      <c r="AO7391" s="22"/>
      <c r="AR7391" s="22"/>
      <c r="AU7391" s="22"/>
      <c r="AX7391" s="22"/>
      <c r="BA7391" s="22"/>
      <c r="BD7391" s="22"/>
    </row>
    <row r="7392" spans="2:56" x14ac:dyDescent="0.3">
      <c r="B7392" s="22"/>
      <c r="C7392" s="55"/>
      <c r="D7392" s="44"/>
      <c r="G7392" s="22"/>
      <c r="H7392" s="44"/>
      <c r="I7392" s="67"/>
      <c r="J7392" s="67"/>
      <c r="K7392" s="4"/>
      <c r="N7392" s="22"/>
      <c r="Q7392" s="22"/>
      <c r="T7392" s="22"/>
      <c r="W7392" s="22"/>
      <c r="Z7392" s="22"/>
      <c r="AC7392" s="22"/>
      <c r="AF7392" s="22"/>
      <c r="AI7392" s="22"/>
      <c r="AL7392" s="22"/>
      <c r="AO7392" s="22"/>
      <c r="AR7392" s="22"/>
      <c r="AU7392" s="22"/>
      <c r="AX7392" s="22"/>
      <c r="BA7392" s="22"/>
      <c r="BD7392" s="22"/>
    </row>
    <row r="7393" spans="2:56" x14ac:dyDescent="0.3">
      <c r="B7393" s="22"/>
      <c r="C7393" s="55"/>
      <c r="D7393" s="44"/>
      <c r="G7393" s="22"/>
      <c r="H7393" s="44"/>
      <c r="I7393" s="67"/>
      <c r="J7393" s="67"/>
      <c r="K7393" s="4"/>
      <c r="N7393" s="22"/>
      <c r="Q7393" s="22"/>
      <c r="T7393" s="22"/>
      <c r="W7393" s="22"/>
      <c r="Z7393" s="22"/>
      <c r="AC7393" s="22"/>
      <c r="AF7393" s="22"/>
      <c r="AI7393" s="22"/>
      <c r="AL7393" s="22"/>
      <c r="AO7393" s="22"/>
      <c r="AR7393" s="22"/>
      <c r="AU7393" s="22"/>
      <c r="AX7393" s="22"/>
      <c r="BA7393" s="22"/>
      <c r="BD7393" s="22"/>
    </row>
    <row r="7394" spans="2:56" x14ac:dyDescent="0.3">
      <c r="B7394" s="22"/>
      <c r="C7394" s="55"/>
      <c r="D7394" s="44"/>
      <c r="G7394" s="22"/>
      <c r="H7394" s="44"/>
      <c r="I7394" s="67"/>
      <c r="J7394" s="67"/>
      <c r="K7394" s="4"/>
      <c r="N7394" s="22"/>
      <c r="Q7394" s="22"/>
      <c r="T7394" s="22"/>
      <c r="W7394" s="22"/>
      <c r="Z7394" s="22"/>
      <c r="AC7394" s="22"/>
      <c r="AF7394" s="22"/>
      <c r="AI7394" s="22"/>
      <c r="AL7394" s="22"/>
      <c r="AO7394" s="22"/>
      <c r="AR7394" s="22"/>
      <c r="AU7394" s="22"/>
      <c r="AX7394" s="22"/>
      <c r="BA7394" s="22"/>
      <c r="BD7394" s="22"/>
    </row>
    <row r="7395" spans="2:56" x14ac:dyDescent="0.3">
      <c r="B7395" s="22"/>
      <c r="C7395" s="55"/>
      <c r="D7395" s="44"/>
      <c r="G7395" s="22"/>
      <c r="H7395" s="44"/>
      <c r="I7395" s="67"/>
      <c r="J7395" s="67"/>
      <c r="K7395" s="4"/>
      <c r="N7395" s="22"/>
      <c r="Q7395" s="22"/>
      <c r="T7395" s="22"/>
      <c r="W7395" s="22"/>
      <c r="Z7395" s="22"/>
      <c r="AC7395" s="22"/>
      <c r="AF7395" s="22"/>
      <c r="AI7395" s="22"/>
      <c r="AL7395" s="22"/>
      <c r="AO7395" s="22"/>
      <c r="AR7395" s="22"/>
      <c r="AU7395" s="22"/>
      <c r="AX7395" s="22"/>
      <c r="BA7395" s="22"/>
      <c r="BD7395" s="22"/>
    </row>
    <row r="7396" spans="2:56" x14ac:dyDescent="0.3">
      <c r="B7396" s="22"/>
      <c r="C7396" s="55"/>
      <c r="D7396" s="44"/>
      <c r="G7396" s="22"/>
      <c r="H7396" s="44"/>
      <c r="I7396" s="67"/>
      <c r="J7396" s="67"/>
      <c r="K7396" s="4"/>
      <c r="N7396" s="22"/>
      <c r="Q7396" s="22"/>
      <c r="T7396" s="22"/>
      <c r="W7396" s="22"/>
      <c r="Z7396" s="22"/>
      <c r="AC7396" s="22"/>
      <c r="AF7396" s="22"/>
      <c r="AI7396" s="22"/>
      <c r="AL7396" s="22"/>
      <c r="AO7396" s="22"/>
      <c r="AR7396" s="22"/>
      <c r="AU7396" s="22"/>
      <c r="AX7396" s="22"/>
      <c r="BA7396" s="22"/>
      <c r="BD7396" s="22"/>
    </row>
    <row r="7397" spans="2:56" x14ac:dyDescent="0.3">
      <c r="B7397" s="22"/>
      <c r="C7397" s="55"/>
      <c r="D7397" s="44"/>
      <c r="G7397" s="22"/>
      <c r="H7397" s="44"/>
      <c r="I7397" s="67"/>
      <c r="J7397" s="67"/>
      <c r="K7397" s="4"/>
      <c r="N7397" s="22"/>
      <c r="Q7397" s="22"/>
      <c r="T7397" s="22"/>
      <c r="W7397" s="22"/>
      <c r="Z7397" s="22"/>
      <c r="AC7397" s="22"/>
      <c r="AF7397" s="22"/>
      <c r="AI7397" s="22"/>
      <c r="AL7397" s="22"/>
      <c r="AO7397" s="22"/>
      <c r="AR7397" s="22"/>
      <c r="AU7397" s="22"/>
      <c r="AX7397" s="22"/>
      <c r="BA7397" s="22"/>
      <c r="BD7397" s="22"/>
    </row>
    <row r="7398" spans="2:56" x14ac:dyDescent="0.3">
      <c r="B7398" s="22"/>
      <c r="C7398" s="55"/>
      <c r="D7398" s="44"/>
      <c r="G7398" s="22"/>
      <c r="H7398" s="44"/>
      <c r="I7398" s="67"/>
      <c r="J7398" s="67"/>
      <c r="K7398" s="4"/>
      <c r="N7398" s="22"/>
      <c r="Q7398" s="22"/>
      <c r="T7398" s="22"/>
      <c r="W7398" s="22"/>
      <c r="Z7398" s="22"/>
      <c r="AC7398" s="22"/>
      <c r="AF7398" s="22"/>
      <c r="AI7398" s="22"/>
      <c r="AL7398" s="22"/>
      <c r="AO7398" s="22"/>
      <c r="AR7398" s="22"/>
      <c r="AU7398" s="22"/>
      <c r="AX7398" s="22"/>
      <c r="BA7398" s="22"/>
      <c r="BD7398" s="22"/>
    </row>
    <row r="7399" spans="2:56" x14ac:dyDescent="0.3">
      <c r="B7399" s="22"/>
      <c r="C7399" s="55"/>
      <c r="D7399" s="44"/>
      <c r="G7399" s="22"/>
      <c r="H7399" s="44"/>
      <c r="I7399" s="67"/>
      <c r="J7399" s="67"/>
      <c r="K7399" s="4"/>
      <c r="N7399" s="22"/>
      <c r="Q7399" s="22"/>
      <c r="T7399" s="22"/>
      <c r="W7399" s="22"/>
      <c r="Z7399" s="22"/>
      <c r="AC7399" s="22"/>
      <c r="AF7399" s="22"/>
      <c r="AI7399" s="22"/>
      <c r="AL7399" s="22"/>
      <c r="AO7399" s="22"/>
      <c r="AR7399" s="22"/>
      <c r="AU7399" s="22"/>
      <c r="AX7399" s="22"/>
      <c r="BA7399" s="22"/>
      <c r="BD7399" s="22"/>
    </row>
    <row r="7400" spans="2:56" x14ac:dyDescent="0.3">
      <c r="B7400" s="22"/>
      <c r="C7400" s="55"/>
      <c r="D7400" s="44"/>
      <c r="G7400" s="22"/>
      <c r="H7400" s="44"/>
      <c r="I7400" s="67"/>
      <c r="J7400" s="67"/>
      <c r="K7400" s="4"/>
      <c r="N7400" s="22"/>
      <c r="Q7400" s="22"/>
      <c r="T7400" s="22"/>
      <c r="W7400" s="22"/>
      <c r="Z7400" s="22"/>
      <c r="AC7400" s="22"/>
      <c r="AF7400" s="22"/>
      <c r="AI7400" s="22"/>
      <c r="AL7400" s="22"/>
      <c r="AO7400" s="22"/>
      <c r="AR7400" s="22"/>
      <c r="AU7400" s="22"/>
      <c r="AX7400" s="22"/>
      <c r="BA7400" s="22"/>
      <c r="BD7400" s="22"/>
    </row>
    <row r="7401" spans="2:56" x14ac:dyDescent="0.3">
      <c r="B7401" s="22"/>
      <c r="C7401" s="55"/>
      <c r="D7401" s="44"/>
      <c r="G7401" s="22"/>
      <c r="H7401" s="44"/>
      <c r="I7401" s="67"/>
      <c r="J7401" s="67"/>
      <c r="K7401" s="4"/>
      <c r="N7401" s="22"/>
      <c r="Q7401" s="22"/>
      <c r="T7401" s="22"/>
      <c r="W7401" s="22"/>
      <c r="Z7401" s="22"/>
      <c r="AC7401" s="22"/>
      <c r="AF7401" s="22"/>
      <c r="AI7401" s="22"/>
      <c r="AL7401" s="22"/>
      <c r="AO7401" s="22"/>
      <c r="AR7401" s="22"/>
      <c r="AU7401" s="22"/>
      <c r="AX7401" s="22"/>
      <c r="BA7401" s="22"/>
      <c r="BD7401" s="22"/>
    </row>
    <row r="7402" spans="2:56" x14ac:dyDescent="0.3">
      <c r="B7402" s="22"/>
      <c r="C7402" s="55"/>
      <c r="D7402" s="44"/>
      <c r="G7402" s="22"/>
      <c r="H7402" s="44"/>
      <c r="I7402" s="67"/>
      <c r="J7402" s="67"/>
      <c r="K7402" s="4"/>
      <c r="N7402" s="22"/>
      <c r="Q7402" s="22"/>
      <c r="T7402" s="22"/>
      <c r="W7402" s="22"/>
      <c r="Z7402" s="22"/>
      <c r="AC7402" s="22"/>
      <c r="AF7402" s="22"/>
      <c r="AI7402" s="22"/>
      <c r="AL7402" s="22"/>
      <c r="AO7402" s="22"/>
      <c r="AR7402" s="22"/>
      <c r="AU7402" s="22"/>
      <c r="AX7402" s="22"/>
      <c r="BA7402" s="22"/>
      <c r="BD7402" s="22"/>
    </row>
    <row r="7403" spans="2:56" x14ac:dyDescent="0.3">
      <c r="B7403" s="22"/>
      <c r="C7403" s="55"/>
      <c r="D7403" s="44"/>
      <c r="G7403" s="22"/>
      <c r="H7403" s="44"/>
      <c r="I7403" s="67"/>
      <c r="J7403" s="67"/>
      <c r="K7403" s="4"/>
      <c r="N7403" s="22"/>
      <c r="Q7403" s="22"/>
      <c r="T7403" s="22"/>
      <c r="W7403" s="22"/>
      <c r="Z7403" s="22"/>
      <c r="AC7403" s="22"/>
      <c r="AF7403" s="22"/>
      <c r="AI7403" s="22"/>
      <c r="AL7403" s="22"/>
      <c r="AO7403" s="22"/>
      <c r="AR7403" s="22"/>
      <c r="AU7403" s="22"/>
      <c r="AX7403" s="22"/>
      <c r="BA7403" s="22"/>
      <c r="BD7403" s="22"/>
    </row>
    <row r="7404" spans="2:56" x14ac:dyDescent="0.3">
      <c r="B7404" s="22"/>
      <c r="C7404" s="55"/>
      <c r="D7404" s="44"/>
      <c r="G7404" s="22"/>
      <c r="H7404" s="44"/>
      <c r="I7404" s="67"/>
      <c r="J7404" s="67"/>
      <c r="K7404" s="4"/>
      <c r="N7404" s="22"/>
      <c r="Q7404" s="22"/>
      <c r="T7404" s="22"/>
      <c r="W7404" s="22"/>
      <c r="Z7404" s="22"/>
      <c r="AC7404" s="22"/>
      <c r="AF7404" s="22"/>
      <c r="AI7404" s="22"/>
      <c r="AL7404" s="22"/>
      <c r="AO7404" s="22"/>
      <c r="AR7404" s="22"/>
      <c r="AU7404" s="22"/>
      <c r="AX7404" s="22"/>
      <c r="BA7404" s="22"/>
      <c r="BD7404" s="22"/>
    </row>
    <row r="7405" spans="2:56" x14ac:dyDescent="0.3">
      <c r="B7405" s="22"/>
      <c r="C7405" s="55"/>
      <c r="D7405" s="44"/>
      <c r="G7405" s="22"/>
      <c r="H7405" s="44"/>
      <c r="I7405" s="67"/>
      <c r="J7405" s="67"/>
      <c r="K7405" s="4"/>
      <c r="N7405" s="22"/>
      <c r="Q7405" s="22"/>
      <c r="T7405" s="22"/>
      <c r="W7405" s="22"/>
      <c r="Z7405" s="22"/>
      <c r="AC7405" s="22"/>
      <c r="AF7405" s="22"/>
      <c r="AI7405" s="22"/>
      <c r="AL7405" s="22"/>
      <c r="AO7405" s="22"/>
      <c r="AR7405" s="22"/>
      <c r="AU7405" s="22"/>
      <c r="AX7405" s="22"/>
      <c r="BA7405" s="22"/>
      <c r="BD7405" s="22"/>
    </row>
    <row r="7406" spans="2:56" x14ac:dyDescent="0.3">
      <c r="B7406" s="22"/>
      <c r="C7406" s="55"/>
      <c r="D7406" s="44"/>
      <c r="G7406" s="22"/>
      <c r="H7406" s="44"/>
      <c r="I7406" s="67"/>
      <c r="J7406" s="67"/>
      <c r="K7406" s="4"/>
      <c r="N7406" s="22"/>
      <c r="Q7406" s="22"/>
      <c r="T7406" s="22"/>
      <c r="W7406" s="22"/>
      <c r="Z7406" s="22"/>
      <c r="AC7406" s="22"/>
      <c r="AF7406" s="22"/>
      <c r="AI7406" s="22"/>
      <c r="AL7406" s="22"/>
      <c r="AO7406" s="22"/>
      <c r="AR7406" s="22"/>
      <c r="AU7406" s="22"/>
      <c r="AX7406" s="22"/>
      <c r="BA7406" s="22"/>
      <c r="BD7406" s="22"/>
    </row>
    <row r="7407" spans="2:56" x14ac:dyDescent="0.3">
      <c r="B7407" s="22"/>
      <c r="C7407" s="55"/>
      <c r="D7407" s="44"/>
      <c r="G7407" s="22"/>
      <c r="H7407" s="44"/>
      <c r="I7407" s="67"/>
      <c r="J7407" s="67"/>
      <c r="K7407" s="4"/>
      <c r="N7407" s="22"/>
      <c r="Q7407" s="22"/>
      <c r="T7407" s="22"/>
      <c r="W7407" s="22"/>
      <c r="Z7407" s="22"/>
      <c r="AC7407" s="22"/>
      <c r="AF7407" s="22"/>
      <c r="AI7407" s="22"/>
      <c r="AL7407" s="22"/>
      <c r="AO7407" s="22"/>
      <c r="AR7407" s="22"/>
      <c r="AU7407" s="22"/>
      <c r="AX7407" s="22"/>
      <c r="BA7407" s="22"/>
      <c r="BD7407" s="22"/>
    </row>
    <row r="7408" spans="2:56" x14ac:dyDescent="0.3">
      <c r="B7408" s="22"/>
      <c r="C7408" s="55"/>
      <c r="D7408" s="44"/>
      <c r="G7408" s="22"/>
      <c r="H7408" s="44"/>
      <c r="I7408" s="67"/>
      <c r="J7408" s="67"/>
      <c r="K7408" s="4"/>
      <c r="N7408" s="22"/>
      <c r="Q7408" s="22"/>
      <c r="T7408" s="22"/>
      <c r="W7408" s="22"/>
      <c r="Z7408" s="22"/>
      <c r="AC7408" s="22"/>
      <c r="AF7408" s="22"/>
      <c r="AI7408" s="22"/>
      <c r="AL7408" s="22"/>
      <c r="AO7408" s="22"/>
      <c r="AR7408" s="22"/>
      <c r="AU7408" s="22"/>
      <c r="AX7408" s="22"/>
      <c r="BA7408" s="22"/>
      <c r="BD7408" s="22"/>
    </row>
    <row r="7409" spans="2:56" x14ac:dyDescent="0.3">
      <c r="B7409" s="22"/>
      <c r="C7409" s="55"/>
      <c r="D7409" s="44"/>
      <c r="G7409" s="22"/>
      <c r="H7409" s="44"/>
      <c r="I7409" s="67"/>
      <c r="J7409" s="67"/>
      <c r="K7409" s="4"/>
      <c r="N7409" s="22"/>
      <c r="Q7409" s="22"/>
      <c r="T7409" s="22"/>
      <c r="W7409" s="22"/>
      <c r="Z7409" s="22"/>
      <c r="AC7409" s="22"/>
      <c r="AF7409" s="22"/>
      <c r="AI7409" s="22"/>
      <c r="AL7409" s="22"/>
      <c r="AO7409" s="22"/>
      <c r="AR7409" s="22"/>
      <c r="AU7409" s="22"/>
      <c r="AX7409" s="22"/>
      <c r="BA7409" s="22"/>
      <c r="BD7409" s="22"/>
    </row>
    <row r="7410" spans="2:56" x14ac:dyDescent="0.3">
      <c r="B7410" s="22"/>
      <c r="C7410" s="55"/>
      <c r="D7410" s="44"/>
      <c r="G7410" s="22"/>
      <c r="H7410" s="44"/>
      <c r="I7410" s="67"/>
      <c r="J7410" s="67"/>
      <c r="K7410" s="4"/>
      <c r="N7410" s="22"/>
      <c r="Q7410" s="22"/>
      <c r="T7410" s="22"/>
      <c r="W7410" s="22"/>
      <c r="Z7410" s="22"/>
      <c r="AC7410" s="22"/>
      <c r="AF7410" s="22"/>
      <c r="AI7410" s="22"/>
      <c r="AL7410" s="22"/>
      <c r="AO7410" s="22"/>
      <c r="AR7410" s="22"/>
      <c r="AU7410" s="22"/>
      <c r="AX7410" s="22"/>
      <c r="BA7410" s="22"/>
      <c r="BD7410" s="22"/>
    </row>
    <row r="7411" spans="2:56" x14ac:dyDescent="0.3">
      <c r="B7411" s="22"/>
      <c r="C7411" s="55"/>
      <c r="D7411" s="44"/>
      <c r="G7411" s="22"/>
      <c r="H7411" s="44"/>
      <c r="I7411" s="67"/>
      <c r="J7411" s="67"/>
      <c r="K7411" s="4"/>
      <c r="N7411" s="22"/>
      <c r="Q7411" s="22"/>
      <c r="T7411" s="22"/>
      <c r="W7411" s="22"/>
      <c r="Z7411" s="22"/>
      <c r="AC7411" s="22"/>
      <c r="AF7411" s="22"/>
      <c r="AI7411" s="22"/>
      <c r="AL7411" s="22"/>
      <c r="AO7411" s="22"/>
      <c r="AR7411" s="22"/>
      <c r="AU7411" s="22"/>
      <c r="AX7411" s="22"/>
      <c r="BA7411" s="22"/>
      <c r="BD7411" s="22"/>
    </row>
    <row r="7412" spans="2:56" x14ac:dyDescent="0.3">
      <c r="B7412" s="22"/>
      <c r="C7412" s="55"/>
      <c r="D7412" s="44"/>
      <c r="G7412" s="22"/>
      <c r="H7412" s="44"/>
      <c r="I7412" s="67"/>
      <c r="J7412" s="67"/>
      <c r="K7412" s="4"/>
      <c r="N7412" s="22"/>
      <c r="Q7412" s="22"/>
      <c r="T7412" s="22"/>
      <c r="W7412" s="22"/>
      <c r="Z7412" s="22"/>
      <c r="AC7412" s="22"/>
      <c r="AF7412" s="22"/>
      <c r="AI7412" s="22"/>
      <c r="AL7412" s="22"/>
      <c r="AO7412" s="22"/>
      <c r="AR7412" s="22"/>
      <c r="AU7412" s="22"/>
      <c r="AX7412" s="22"/>
      <c r="BA7412" s="22"/>
      <c r="BD7412" s="22"/>
    </row>
    <row r="7413" spans="2:56" x14ac:dyDescent="0.3">
      <c r="B7413" s="22"/>
      <c r="C7413" s="55"/>
      <c r="D7413" s="44"/>
      <c r="G7413" s="22"/>
      <c r="H7413" s="44"/>
      <c r="I7413" s="67"/>
      <c r="J7413" s="67"/>
      <c r="K7413" s="4"/>
      <c r="N7413" s="22"/>
      <c r="Q7413" s="22"/>
      <c r="T7413" s="22"/>
      <c r="W7413" s="22"/>
      <c r="Z7413" s="22"/>
      <c r="AC7413" s="22"/>
      <c r="AF7413" s="22"/>
      <c r="AI7413" s="22"/>
      <c r="AL7413" s="22"/>
      <c r="AO7413" s="22"/>
      <c r="AR7413" s="22"/>
      <c r="AU7413" s="22"/>
      <c r="AX7413" s="22"/>
      <c r="BA7413" s="22"/>
      <c r="BD7413" s="22"/>
    </row>
    <row r="7414" spans="2:56" x14ac:dyDescent="0.3">
      <c r="B7414" s="22"/>
      <c r="C7414" s="55"/>
      <c r="D7414" s="44"/>
      <c r="G7414" s="22"/>
      <c r="H7414" s="44"/>
      <c r="I7414" s="67"/>
      <c r="J7414" s="67"/>
      <c r="K7414" s="4"/>
      <c r="N7414" s="22"/>
      <c r="Q7414" s="22"/>
      <c r="T7414" s="22"/>
      <c r="W7414" s="22"/>
      <c r="Z7414" s="22"/>
      <c r="AC7414" s="22"/>
      <c r="AF7414" s="22"/>
      <c r="AI7414" s="22"/>
      <c r="AL7414" s="22"/>
      <c r="AO7414" s="22"/>
      <c r="AR7414" s="22"/>
      <c r="AU7414" s="22"/>
      <c r="AX7414" s="22"/>
      <c r="BA7414" s="22"/>
      <c r="BD7414" s="22"/>
    </row>
    <row r="7415" spans="2:56" x14ac:dyDescent="0.3">
      <c r="B7415" s="22"/>
      <c r="C7415" s="55"/>
      <c r="D7415" s="44"/>
      <c r="G7415" s="22"/>
      <c r="H7415" s="44"/>
      <c r="I7415" s="67"/>
      <c r="J7415" s="67"/>
      <c r="K7415" s="4"/>
      <c r="N7415" s="22"/>
      <c r="Q7415" s="22"/>
      <c r="T7415" s="22"/>
      <c r="W7415" s="22"/>
      <c r="Z7415" s="22"/>
      <c r="AC7415" s="22"/>
      <c r="AF7415" s="22"/>
      <c r="AI7415" s="22"/>
      <c r="AL7415" s="22"/>
      <c r="AO7415" s="22"/>
      <c r="AR7415" s="22"/>
      <c r="AU7415" s="22"/>
      <c r="AX7415" s="22"/>
      <c r="BA7415" s="22"/>
      <c r="BD7415" s="22"/>
    </row>
    <row r="7416" spans="2:56" x14ac:dyDescent="0.3">
      <c r="B7416" s="22"/>
      <c r="C7416" s="55"/>
      <c r="D7416" s="44"/>
      <c r="G7416" s="22"/>
      <c r="H7416" s="44"/>
      <c r="I7416" s="67"/>
      <c r="J7416" s="67"/>
      <c r="K7416" s="4"/>
      <c r="N7416" s="22"/>
      <c r="Q7416" s="22"/>
      <c r="T7416" s="22"/>
      <c r="W7416" s="22"/>
      <c r="Z7416" s="22"/>
      <c r="AC7416" s="22"/>
      <c r="AF7416" s="22"/>
      <c r="AI7416" s="22"/>
      <c r="AL7416" s="22"/>
      <c r="AO7416" s="22"/>
      <c r="AR7416" s="22"/>
      <c r="AU7416" s="22"/>
      <c r="AX7416" s="22"/>
      <c r="BA7416" s="22"/>
      <c r="BD7416" s="22"/>
    </row>
    <row r="7417" spans="2:56" x14ac:dyDescent="0.3">
      <c r="B7417" s="22"/>
      <c r="C7417" s="55"/>
      <c r="D7417" s="44"/>
      <c r="G7417" s="22"/>
      <c r="H7417" s="44"/>
      <c r="I7417" s="67"/>
      <c r="J7417" s="67"/>
      <c r="K7417" s="4"/>
      <c r="N7417" s="22"/>
      <c r="Q7417" s="22"/>
      <c r="T7417" s="22"/>
      <c r="W7417" s="22"/>
      <c r="Z7417" s="22"/>
      <c r="AC7417" s="22"/>
      <c r="AF7417" s="22"/>
      <c r="AI7417" s="22"/>
      <c r="AL7417" s="22"/>
      <c r="AO7417" s="22"/>
      <c r="AR7417" s="22"/>
      <c r="AU7417" s="22"/>
      <c r="AX7417" s="22"/>
      <c r="BA7417" s="22"/>
      <c r="BD7417" s="22"/>
    </row>
    <row r="7418" spans="2:56" x14ac:dyDescent="0.3">
      <c r="B7418" s="22"/>
      <c r="C7418" s="55"/>
      <c r="D7418" s="44"/>
      <c r="G7418" s="22"/>
      <c r="H7418" s="44"/>
      <c r="I7418" s="67"/>
      <c r="J7418" s="67"/>
      <c r="K7418" s="4"/>
      <c r="N7418" s="22"/>
      <c r="Q7418" s="22"/>
      <c r="T7418" s="22"/>
      <c r="W7418" s="22"/>
      <c r="Z7418" s="22"/>
      <c r="AC7418" s="22"/>
      <c r="AF7418" s="22"/>
      <c r="AI7418" s="22"/>
      <c r="AL7418" s="22"/>
      <c r="AO7418" s="22"/>
      <c r="AR7418" s="22"/>
      <c r="AU7418" s="22"/>
      <c r="AX7418" s="22"/>
      <c r="BA7418" s="22"/>
      <c r="BD7418" s="22"/>
    </row>
    <row r="7419" spans="2:56" x14ac:dyDescent="0.3">
      <c r="B7419" s="22"/>
      <c r="C7419" s="55"/>
      <c r="D7419" s="44"/>
      <c r="G7419" s="22"/>
      <c r="H7419" s="44"/>
      <c r="I7419" s="67"/>
      <c r="J7419" s="67"/>
      <c r="K7419" s="4"/>
      <c r="N7419" s="22"/>
      <c r="Q7419" s="22"/>
      <c r="T7419" s="22"/>
      <c r="W7419" s="22"/>
      <c r="Z7419" s="22"/>
      <c r="AC7419" s="22"/>
      <c r="AF7419" s="22"/>
      <c r="AI7419" s="22"/>
      <c r="AL7419" s="22"/>
      <c r="AO7419" s="22"/>
      <c r="AR7419" s="22"/>
      <c r="AU7419" s="22"/>
      <c r="AX7419" s="22"/>
      <c r="BA7419" s="22"/>
      <c r="BD7419" s="22"/>
    </row>
    <row r="7420" spans="2:56" x14ac:dyDescent="0.3">
      <c r="B7420" s="22"/>
      <c r="C7420" s="55"/>
      <c r="D7420" s="44"/>
      <c r="G7420" s="22"/>
      <c r="H7420" s="44"/>
      <c r="I7420" s="67"/>
      <c r="J7420" s="67"/>
      <c r="K7420" s="4"/>
      <c r="N7420" s="22"/>
      <c r="Q7420" s="22"/>
      <c r="T7420" s="22"/>
      <c r="W7420" s="22"/>
      <c r="Z7420" s="22"/>
      <c r="AC7420" s="22"/>
      <c r="AF7420" s="22"/>
      <c r="AI7420" s="22"/>
      <c r="AL7420" s="22"/>
      <c r="AO7420" s="22"/>
      <c r="AR7420" s="22"/>
      <c r="AU7420" s="22"/>
      <c r="AX7420" s="22"/>
      <c r="BA7420" s="22"/>
      <c r="BD7420" s="22"/>
    </row>
    <row r="7421" spans="2:56" x14ac:dyDescent="0.3">
      <c r="B7421" s="22"/>
      <c r="C7421" s="55"/>
      <c r="D7421" s="44"/>
      <c r="G7421" s="22"/>
      <c r="H7421" s="44"/>
      <c r="I7421" s="67"/>
      <c r="J7421" s="67"/>
      <c r="K7421" s="4"/>
      <c r="N7421" s="22"/>
      <c r="Q7421" s="22"/>
      <c r="T7421" s="22"/>
      <c r="W7421" s="22"/>
      <c r="Z7421" s="22"/>
      <c r="AC7421" s="22"/>
      <c r="AF7421" s="22"/>
      <c r="AI7421" s="22"/>
      <c r="AL7421" s="22"/>
      <c r="AO7421" s="22"/>
      <c r="AR7421" s="22"/>
      <c r="AU7421" s="22"/>
      <c r="AX7421" s="22"/>
      <c r="BA7421" s="22"/>
      <c r="BD7421" s="22"/>
    </row>
    <row r="7422" spans="2:56" x14ac:dyDescent="0.3">
      <c r="B7422" s="22"/>
      <c r="C7422" s="55"/>
      <c r="D7422" s="44"/>
      <c r="G7422" s="22"/>
      <c r="H7422" s="44"/>
      <c r="I7422" s="67"/>
      <c r="J7422" s="67"/>
      <c r="K7422" s="4"/>
      <c r="N7422" s="22"/>
      <c r="Q7422" s="22"/>
      <c r="T7422" s="22"/>
      <c r="W7422" s="22"/>
      <c r="Z7422" s="22"/>
      <c r="AC7422" s="22"/>
      <c r="AF7422" s="22"/>
      <c r="AI7422" s="22"/>
      <c r="AL7422" s="22"/>
      <c r="AO7422" s="22"/>
      <c r="AR7422" s="22"/>
      <c r="AU7422" s="22"/>
      <c r="AX7422" s="22"/>
      <c r="BA7422" s="22"/>
      <c r="BD7422" s="22"/>
    </row>
    <row r="7423" spans="2:56" x14ac:dyDescent="0.3">
      <c r="B7423" s="22"/>
      <c r="C7423" s="55"/>
      <c r="D7423" s="44"/>
      <c r="G7423" s="22"/>
      <c r="H7423" s="44"/>
      <c r="I7423" s="67"/>
      <c r="J7423" s="67"/>
      <c r="K7423" s="4"/>
      <c r="N7423" s="22"/>
      <c r="Q7423" s="22"/>
      <c r="T7423" s="22"/>
      <c r="W7423" s="22"/>
      <c r="Z7423" s="22"/>
      <c r="AC7423" s="22"/>
      <c r="AF7423" s="22"/>
      <c r="AI7423" s="22"/>
      <c r="AL7423" s="22"/>
      <c r="AO7423" s="22"/>
      <c r="AR7423" s="22"/>
      <c r="AU7423" s="22"/>
      <c r="AX7423" s="22"/>
      <c r="BA7423" s="22"/>
      <c r="BD7423" s="22"/>
    </row>
    <row r="7424" spans="2:56" x14ac:dyDescent="0.3">
      <c r="B7424" s="22"/>
      <c r="C7424" s="55"/>
      <c r="D7424" s="44"/>
      <c r="G7424" s="22"/>
      <c r="H7424" s="44"/>
      <c r="I7424" s="67"/>
      <c r="J7424" s="67"/>
      <c r="K7424" s="4"/>
      <c r="N7424" s="22"/>
      <c r="Q7424" s="22"/>
      <c r="T7424" s="22"/>
      <c r="W7424" s="22"/>
      <c r="Z7424" s="22"/>
      <c r="AC7424" s="22"/>
      <c r="AF7424" s="22"/>
      <c r="AI7424" s="22"/>
      <c r="AL7424" s="22"/>
      <c r="AO7424" s="22"/>
      <c r="AR7424" s="22"/>
      <c r="AU7424" s="22"/>
      <c r="AX7424" s="22"/>
      <c r="BA7424" s="22"/>
      <c r="BD7424" s="22"/>
    </row>
    <row r="7425" spans="2:56" x14ac:dyDescent="0.3">
      <c r="B7425" s="22"/>
      <c r="C7425" s="55"/>
      <c r="D7425" s="44"/>
      <c r="G7425" s="22"/>
      <c r="H7425" s="44"/>
      <c r="I7425" s="67"/>
      <c r="J7425" s="67"/>
      <c r="K7425" s="4"/>
      <c r="N7425" s="22"/>
      <c r="Q7425" s="22"/>
      <c r="T7425" s="22"/>
      <c r="W7425" s="22"/>
      <c r="Z7425" s="22"/>
      <c r="AC7425" s="22"/>
      <c r="AF7425" s="22"/>
      <c r="AI7425" s="22"/>
      <c r="AL7425" s="22"/>
      <c r="AO7425" s="22"/>
      <c r="AR7425" s="22"/>
      <c r="AU7425" s="22"/>
      <c r="AX7425" s="22"/>
      <c r="BA7425" s="22"/>
      <c r="BD7425" s="22"/>
    </row>
    <row r="7426" spans="2:56" x14ac:dyDescent="0.3">
      <c r="B7426" s="22"/>
      <c r="C7426" s="55"/>
      <c r="D7426" s="44"/>
      <c r="G7426" s="22"/>
      <c r="H7426" s="44"/>
      <c r="I7426" s="67"/>
      <c r="J7426" s="67"/>
      <c r="K7426" s="4"/>
      <c r="N7426" s="22"/>
      <c r="Q7426" s="22"/>
      <c r="T7426" s="22"/>
      <c r="W7426" s="22"/>
      <c r="Z7426" s="22"/>
      <c r="AC7426" s="22"/>
      <c r="AF7426" s="22"/>
      <c r="AI7426" s="22"/>
      <c r="AL7426" s="22"/>
      <c r="AO7426" s="22"/>
      <c r="AR7426" s="22"/>
      <c r="AU7426" s="22"/>
      <c r="AX7426" s="22"/>
      <c r="BA7426" s="22"/>
      <c r="BD7426" s="22"/>
    </row>
    <row r="7427" spans="2:56" x14ac:dyDescent="0.3">
      <c r="B7427" s="22"/>
      <c r="C7427" s="55"/>
      <c r="D7427" s="44"/>
      <c r="G7427" s="22"/>
      <c r="H7427" s="44"/>
      <c r="I7427" s="67"/>
      <c r="J7427" s="67"/>
      <c r="K7427" s="4"/>
      <c r="N7427" s="22"/>
      <c r="Q7427" s="22"/>
      <c r="T7427" s="22"/>
      <c r="W7427" s="22"/>
      <c r="Z7427" s="22"/>
      <c r="AC7427" s="22"/>
      <c r="AF7427" s="22"/>
      <c r="AI7427" s="22"/>
      <c r="AL7427" s="22"/>
      <c r="AO7427" s="22"/>
      <c r="AR7427" s="22"/>
      <c r="AU7427" s="22"/>
      <c r="AX7427" s="22"/>
      <c r="BA7427" s="22"/>
      <c r="BD7427" s="22"/>
    </row>
    <row r="7428" spans="2:56" x14ac:dyDescent="0.3">
      <c r="B7428" s="22"/>
      <c r="C7428" s="55"/>
      <c r="D7428" s="44"/>
      <c r="G7428" s="22"/>
      <c r="H7428" s="44"/>
      <c r="I7428" s="67"/>
      <c r="J7428" s="67"/>
      <c r="K7428" s="4"/>
      <c r="N7428" s="22"/>
      <c r="Q7428" s="22"/>
      <c r="T7428" s="22"/>
      <c r="W7428" s="22"/>
      <c r="Z7428" s="22"/>
      <c r="AC7428" s="22"/>
      <c r="AF7428" s="22"/>
      <c r="AI7428" s="22"/>
      <c r="AL7428" s="22"/>
      <c r="AO7428" s="22"/>
      <c r="AR7428" s="22"/>
      <c r="AU7428" s="22"/>
      <c r="AX7428" s="22"/>
      <c r="BA7428" s="22"/>
      <c r="BD7428" s="22"/>
    </row>
    <row r="7429" spans="2:56" x14ac:dyDescent="0.3">
      <c r="B7429" s="22"/>
      <c r="C7429" s="55"/>
      <c r="D7429" s="44"/>
      <c r="G7429" s="22"/>
      <c r="H7429" s="44"/>
      <c r="I7429" s="67"/>
      <c r="J7429" s="67"/>
      <c r="K7429" s="4"/>
      <c r="N7429" s="22"/>
      <c r="Q7429" s="22"/>
      <c r="T7429" s="22"/>
      <c r="W7429" s="22"/>
      <c r="Z7429" s="22"/>
      <c r="AC7429" s="22"/>
      <c r="AF7429" s="22"/>
      <c r="AI7429" s="22"/>
      <c r="AL7429" s="22"/>
      <c r="AO7429" s="22"/>
      <c r="AR7429" s="22"/>
      <c r="AU7429" s="22"/>
      <c r="AX7429" s="22"/>
      <c r="BA7429" s="22"/>
      <c r="BD7429" s="22"/>
    </row>
    <row r="7430" spans="2:56" x14ac:dyDescent="0.3">
      <c r="B7430" s="22"/>
      <c r="C7430" s="55"/>
      <c r="D7430" s="44"/>
      <c r="G7430" s="22"/>
      <c r="H7430" s="44"/>
      <c r="I7430" s="67"/>
      <c r="J7430" s="67"/>
      <c r="K7430" s="4"/>
      <c r="N7430" s="22"/>
      <c r="Q7430" s="22"/>
      <c r="T7430" s="22"/>
      <c r="W7430" s="22"/>
      <c r="Z7430" s="22"/>
      <c r="AC7430" s="22"/>
      <c r="AF7430" s="22"/>
      <c r="AI7430" s="22"/>
      <c r="AL7430" s="22"/>
      <c r="AO7430" s="22"/>
      <c r="AR7430" s="22"/>
      <c r="AU7430" s="22"/>
      <c r="AX7430" s="22"/>
      <c r="BA7430" s="22"/>
      <c r="BD7430" s="22"/>
    </row>
    <row r="7431" spans="2:56" x14ac:dyDescent="0.3">
      <c r="B7431" s="22"/>
      <c r="C7431" s="55"/>
      <c r="D7431" s="44"/>
      <c r="G7431" s="22"/>
      <c r="H7431" s="44"/>
      <c r="I7431" s="67"/>
      <c r="J7431" s="67"/>
      <c r="K7431" s="4"/>
      <c r="N7431" s="22"/>
      <c r="Q7431" s="22"/>
      <c r="T7431" s="22"/>
      <c r="W7431" s="22"/>
      <c r="Z7431" s="22"/>
      <c r="AC7431" s="22"/>
      <c r="AF7431" s="22"/>
      <c r="AI7431" s="22"/>
      <c r="AL7431" s="22"/>
      <c r="AO7431" s="22"/>
      <c r="AR7431" s="22"/>
      <c r="AU7431" s="22"/>
      <c r="AX7431" s="22"/>
      <c r="BA7431" s="22"/>
      <c r="BD7431" s="22"/>
    </row>
    <row r="7432" spans="2:56" x14ac:dyDescent="0.3">
      <c r="B7432" s="22"/>
      <c r="C7432" s="55"/>
      <c r="D7432" s="44"/>
      <c r="G7432" s="22"/>
      <c r="H7432" s="44"/>
      <c r="I7432" s="67"/>
      <c r="J7432" s="67"/>
      <c r="K7432" s="4"/>
      <c r="N7432" s="22"/>
      <c r="Q7432" s="22"/>
      <c r="T7432" s="22"/>
      <c r="W7432" s="22"/>
      <c r="Z7432" s="22"/>
      <c r="AC7432" s="22"/>
      <c r="AF7432" s="22"/>
      <c r="AI7432" s="22"/>
      <c r="AL7432" s="22"/>
      <c r="AO7432" s="22"/>
      <c r="AR7432" s="22"/>
      <c r="AU7432" s="22"/>
      <c r="AX7432" s="22"/>
      <c r="BA7432" s="22"/>
      <c r="BD7432" s="22"/>
    </row>
    <row r="7433" spans="2:56" x14ac:dyDescent="0.3">
      <c r="B7433" s="22"/>
      <c r="C7433" s="55"/>
      <c r="D7433" s="44"/>
      <c r="G7433" s="22"/>
      <c r="H7433" s="44"/>
      <c r="I7433" s="67"/>
      <c r="J7433" s="67"/>
      <c r="K7433" s="4"/>
      <c r="N7433" s="22"/>
      <c r="Q7433" s="22"/>
      <c r="T7433" s="22"/>
      <c r="W7433" s="22"/>
      <c r="Z7433" s="22"/>
      <c r="AC7433" s="22"/>
      <c r="AF7433" s="22"/>
      <c r="AI7433" s="22"/>
      <c r="AL7433" s="22"/>
      <c r="AO7433" s="22"/>
      <c r="AR7433" s="22"/>
      <c r="AU7433" s="22"/>
      <c r="AX7433" s="22"/>
      <c r="BA7433" s="22"/>
      <c r="BD7433" s="22"/>
    </row>
    <row r="7434" spans="2:56" x14ac:dyDescent="0.3">
      <c r="B7434" s="22"/>
      <c r="C7434" s="55"/>
      <c r="D7434" s="44"/>
      <c r="G7434" s="22"/>
      <c r="H7434" s="44"/>
      <c r="I7434" s="67"/>
      <c r="J7434" s="67"/>
      <c r="K7434" s="4"/>
      <c r="N7434" s="22"/>
      <c r="Q7434" s="22"/>
      <c r="T7434" s="22"/>
      <c r="W7434" s="22"/>
      <c r="Z7434" s="22"/>
      <c r="AC7434" s="22"/>
      <c r="AF7434" s="22"/>
      <c r="AI7434" s="22"/>
      <c r="AL7434" s="22"/>
      <c r="AO7434" s="22"/>
      <c r="AR7434" s="22"/>
      <c r="AU7434" s="22"/>
      <c r="AX7434" s="22"/>
      <c r="BA7434" s="22"/>
      <c r="BD7434" s="22"/>
    </row>
    <row r="7435" spans="2:56" x14ac:dyDescent="0.3">
      <c r="B7435" s="22"/>
      <c r="C7435" s="55"/>
      <c r="D7435" s="44"/>
      <c r="G7435" s="22"/>
      <c r="H7435" s="44"/>
      <c r="I7435" s="67"/>
      <c r="J7435" s="67"/>
      <c r="K7435" s="4"/>
      <c r="N7435" s="22"/>
      <c r="Q7435" s="22"/>
      <c r="T7435" s="22"/>
      <c r="W7435" s="22"/>
      <c r="Z7435" s="22"/>
      <c r="AC7435" s="22"/>
      <c r="AF7435" s="22"/>
      <c r="AI7435" s="22"/>
      <c r="AL7435" s="22"/>
      <c r="AO7435" s="22"/>
      <c r="AR7435" s="22"/>
      <c r="AU7435" s="22"/>
      <c r="AX7435" s="22"/>
      <c r="BA7435" s="22"/>
      <c r="BD7435" s="22"/>
    </row>
    <row r="7436" spans="2:56" x14ac:dyDescent="0.3">
      <c r="B7436" s="22"/>
      <c r="C7436" s="55"/>
      <c r="D7436" s="44"/>
      <c r="G7436" s="22"/>
      <c r="H7436" s="44"/>
      <c r="I7436" s="67"/>
      <c r="J7436" s="67"/>
      <c r="K7436" s="4"/>
      <c r="N7436" s="22"/>
      <c r="Q7436" s="22"/>
      <c r="T7436" s="22"/>
      <c r="W7436" s="22"/>
      <c r="Z7436" s="22"/>
      <c r="AC7436" s="22"/>
      <c r="AF7436" s="22"/>
      <c r="AI7436" s="22"/>
      <c r="AL7436" s="22"/>
      <c r="AO7436" s="22"/>
      <c r="AR7436" s="22"/>
      <c r="AU7436" s="22"/>
      <c r="AX7436" s="22"/>
      <c r="BA7436" s="22"/>
      <c r="BD7436" s="22"/>
    </row>
    <row r="7437" spans="2:56" x14ac:dyDescent="0.3">
      <c r="B7437" s="22"/>
      <c r="C7437" s="55"/>
      <c r="D7437" s="44"/>
      <c r="G7437" s="22"/>
      <c r="H7437" s="44"/>
      <c r="I7437" s="67"/>
      <c r="J7437" s="67"/>
      <c r="K7437" s="4"/>
      <c r="N7437" s="22"/>
      <c r="Q7437" s="22"/>
      <c r="T7437" s="22"/>
      <c r="W7437" s="22"/>
      <c r="Z7437" s="22"/>
      <c r="AC7437" s="22"/>
      <c r="AF7437" s="22"/>
      <c r="AI7437" s="22"/>
      <c r="AL7437" s="22"/>
      <c r="AO7437" s="22"/>
      <c r="AR7437" s="22"/>
      <c r="AU7437" s="22"/>
      <c r="AX7437" s="22"/>
      <c r="BA7437" s="22"/>
      <c r="BD7437" s="22"/>
    </row>
    <row r="7438" spans="2:56" x14ac:dyDescent="0.3">
      <c r="B7438" s="22"/>
      <c r="C7438" s="55"/>
      <c r="D7438" s="44"/>
      <c r="G7438" s="22"/>
      <c r="H7438" s="44"/>
      <c r="I7438" s="67"/>
      <c r="J7438" s="67"/>
      <c r="K7438" s="4"/>
      <c r="N7438" s="22"/>
      <c r="Q7438" s="22"/>
      <c r="T7438" s="22"/>
      <c r="W7438" s="22"/>
      <c r="Z7438" s="22"/>
      <c r="AC7438" s="22"/>
      <c r="AF7438" s="22"/>
      <c r="AI7438" s="22"/>
      <c r="AL7438" s="22"/>
      <c r="AO7438" s="22"/>
      <c r="AR7438" s="22"/>
      <c r="AU7438" s="22"/>
      <c r="AX7438" s="22"/>
      <c r="BA7438" s="22"/>
      <c r="BD7438" s="22"/>
    </row>
    <row r="7439" spans="2:56" x14ac:dyDescent="0.3">
      <c r="B7439" s="22"/>
      <c r="C7439" s="55"/>
      <c r="D7439" s="44"/>
      <c r="G7439" s="22"/>
      <c r="H7439" s="44"/>
      <c r="I7439" s="67"/>
      <c r="J7439" s="67"/>
      <c r="K7439" s="4"/>
      <c r="N7439" s="22"/>
      <c r="Q7439" s="22"/>
      <c r="T7439" s="22"/>
      <c r="W7439" s="22"/>
      <c r="Z7439" s="22"/>
      <c r="AC7439" s="22"/>
      <c r="AF7439" s="22"/>
      <c r="AI7439" s="22"/>
      <c r="AL7439" s="22"/>
      <c r="AO7439" s="22"/>
      <c r="AR7439" s="22"/>
      <c r="AU7439" s="22"/>
      <c r="AX7439" s="22"/>
      <c r="BA7439" s="22"/>
      <c r="BD7439" s="22"/>
    </row>
    <row r="7440" spans="2:56" x14ac:dyDescent="0.3">
      <c r="B7440" s="22"/>
      <c r="C7440" s="55"/>
      <c r="D7440" s="44"/>
      <c r="G7440" s="22"/>
      <c r="H7440" s="44"/>
      <c r="I7440" s="67"/>
      <c r="J7440" s="67"/>
      <c r="K7440" s="4"/>
      <c r="N7440" s="22"/>
      <c r="Q7440" s="22"/>
      <c r="T7440" s="22"/>
      <c r="W7440" s="22"/>
      <c r="Z7440" s="22"/>
      <c r="AC7440" s="22"/>
      <c r="AF7440" s="22"/>
      <c r="AI7440" s="22"/>
      <c r="AL7440" s="22"/>
      <c r="AO7440" s="22"/>
      <c r="AR7440" s="22"/>
      <c r="AU7440" s="22"/>
      <c r="AX7440" s="22"/>
      <c r="BA7440" s="22"/>
      <c r="BD7440" s="22"/>
    </row>
    <row r="7441" spans="2:56" x14ac:dyDescent="0.3">
      <c r="B7441" s="22"/>
      <c r="C7441" s="55"/>
      <c r="D7441" s="44"/>
      <c r="G7441" s="22"/>
      <c r="H7441" s="44"/>
      <c r="I7441" s="67"/>
      <c r="J7441" s="67"/>
      <c r="K7441" s="4"/>
      <c r="N7441" s="22"/>
      <c r="Q7441" s="22"/>
      <c r="T7441" s="22"/>
      <c r="W7441" s="22"/>
      <c r="Z7441" s="22"/>
      <c r="AC7441" s="22"/>
      <c r="AF7441" s="22"/>
      <c r="AI7441" s="22"/>
      <c r="AL7441" s="22"/>
      <c r="AO7441" s="22"/>
      <c r="AR7441" s="22"/>
      <c r="AU7441" s="22"/>
      <c r="AX7441" s="22"/>
      <c r="BA7441" s="22"/>
      <c r="BD7441" s="22"/>
    </row>
    <row r="7442" spans="2:56" x14ac:dyDescent="0.3">
      <c r="B7442" s="22"/>
      <c r="C7442" s="55"/>
      <c r="D7442" s="44"/>
      <c r="G7442" s="22"/>
      <c r="H7442" s="44"/>
      <c r="I7442" s="67"/>
      <c r="J7442" s="67"/>
      <c r="K7442" s="4"/>
      <c r="N7442" s="22"/>
      <c r="Q7442" s="22"/>
      <c r="T7442" s="22"/>
      <c r="W7442" s="22"/>
      <c r="Z7442" s="22"/>
      <c r="AC7442" s="22"/>
      <c r="AF7442" s="22"/>
      <c r="AI7442" s="22"/>
      <c r="AL7442" s="22"/>
      <c r="AO7442" s="22"/>
      <c r="AR7442" s="22"/>
      <c r="AU7442" s="22"/>
      <c r="AX7442" s="22"/>
      <c r="BA7442" s="22"/>
      <c r="BD7442" s="22"/>
    </row>
    <row r="7443" spans="2:56" x14ac:dyDescent="0.3">
      <c r="B7443" s="22"/>
      <c r="C7443" s="55"/>
      <c r="D7443" s="44"/>
      <c r="G7443" s="22"/>
      <c r="H7443" s="44"/>
      <c r="I7443" s="67"/>
      <c r="J7443" s="67"/>
      <c r="K7443" s="4"/>
      <c r="N7443" s="22"/>
      <c r="Q7443" s="22"/>
      <c r="T7443" s="22"/>
      <c r="W7443" s="22"/>
      <c r="Z7443" s="22"/>
      <c r="AC7443" s="22"/>
      <c r="AF7443" s="22"/>
      <c r="AI7443" s="22"/>
      <c r="AL7443" s="22"/>
      <c r="AO7443" s="22"/>
      <c r="AR7443" s="22"/>
      <c r="AU7443" s="22"/>
      <c r="AX7443" s="22"/>
      <c r="BA7443" s="22"/>
      <c r="BD7443" s="22"/>
    </row>
    <row r="7444" spans="2:56" x14ac:dyDescent="0.3">
      <c r="B7444" s="22"/>
      <c r="C7444" s="55"/>
      <c r="D7444" s="44"/>
      <c r="G7444" s="22"/>
      <c r="H7444" s="44"/>
      <c r="I7444" s="67"/>
      <c r="J7444" s="67"/>
      <c r="K7444" s="4"/>
      <c r="N7444" s="22"/>
      <c r="Q7444" s="22"/>
      <c r="T7444" s="22"/>
      <c r="W7444" s="22"/>
      <c r="Z7444" s="22"/>
      <c r="AC7444" s="22"/>
      <c r="AF7444" s="22"/>
      <c r="AI7444" s="22"/>
      <c r="AL7444" s="22"/>
      <c r="AO7444" s="22"/>
      <c r="AR7444" s="22"/>
      <c r="AU7444" s="22"/>
      <c r="AX7444" s="22"/>
      <c r="BA7444" s="22"/>
      <c r="BD7444" s="22"/>
    </row>
    <row r="7445" spans="2:56" x14ac:dyDescent="0.3">
      <c r="B7445" s="22"/>
      <c r="C7445" s="55"/>
      <c r="D7445" s="44"/>
      <c r="G7445" s="22"/>
      <c r="H7445" s="44"/>
      <c r="I7445" s="67"/>
      <c r="J7445" s="67"/>
      <c r="K7445" s="4"/>
      <c r="N7445" s="22"/>
      <c r="Q7445" s="22"/>
      <c r="T7445" s="22"/>
      <c r="W7445" s="22"/>
      <c r="Z7445" s="22"/>
      <c r="AC7445" s="22"/>
      <c r="AF7445" s="22"/>
      <c r="AI7445" s="22"/>
      <c r="AL7445" s="22"/>
      <c r="AO7445" s="22"/>
      <c r="AR7445" s="22"/>
      <c r="AU7445" s="22"/>
      <c r="AX7445" s="22"/>
      <c r="BA7445" s="22"/>
      <c r="BD7445" s="22"/>
    </row>
    <row r="7446" spans="2:56" x14ac:dyDescent="0.3">
      <c r="B7446" s="22"/>
      <c r="C7446" s="55"/>
      <c r="D7446" s="44"/>
      <c r="G7446" s="22"/>
      <c r="H7446" s="44"/>
      <c r="I7446" s="67"/>
      <c r="J7446" s="67"/>
      <c r="K7446" s="4"/>
      <c r="N7446" s="22"/>
      <c r="Q7446" s="22"/>
      <c r="T7446" s="22"/>
      <c r="W7446" s="22"/>
      <c r="Z7446" s="22"/>
      <c r="AC7446" s="22"/>
      <c r="AF7446" s="22"/>
      <c r="AI7446" s="22"/>
      <c r="AL7446" s="22"/>
      <c r="AO7446" s="22"/>
      <c r="AR7446" s="22"/>
      <c r="AU7446" s="22"/>
      <c r="AX7446" s="22"/>
      <c r="BA7446" s="22"/>
      <c r="BD7446" s="22"/>
    </row>
    <row r="7447" spans="2:56" x14ac:dyDescent="0.3">
      <c r="B7447" s="22"/>
      <c r="C7447" s="55"/>
      <c r="D7447" s="44"/>
      <c r="G7447" s="22"/>
      <c r="H7447" s="44"/>
      <c r="I7447" s="67"/>
      <c r="J7447" s="67"/>
      <c r="K7447" s="4"/>
      <c r="N7447" s="22"/>
      <c r="Q7447" s="22"/>
      <c r="T7447" s="22"/>
      <c r="W7447" s="22"/>
      <c r="Z7447" s="22"/>
      <c r="AC7447" s="22"/>
      <c r="AF7447" s="22"/>
      <c r="AI7447" s="22"/>
      <c r="AL7447" s="22"/>
      <c r="AO7447" s="22"/>
      <c r="AR7447" s="22"/>
      <c r="AU7447" s="22"/>
      <c r="AX7447" s="22"/>
      <c r="BA7447" s="22"/>
      <c r="BD7447" s="22"/>
    </row>
    <row r="7448" spans="2:56" x14ac:dyDescent="0.3">
      <c r="B7448" s="22"/>
      <c r="C7448" s="55"/>
      <c r="D7448" s="44"/>
      <c r="G7448" s="22"/>
      <c r="H7448" s="44"/>
      <c r="I7448" s="67"/>
      <c r="J7448" s="67"/>
      <c r="K7448" s="4"/>
      <c r="N7448" s="22"/>
      <c r="Q7448" s="22"/>
      <c r="T7448" s="22"/>
      <c r="W7448" s="22"/>
      <c r="Z7448" s="22"/>
      <c r="AC7448" s="22"/>
      <c r="AF7448" s="22"/>
      <c r="AI7448" s="22"/>
      <c r="AL7448" s="22"/>
      <c r="AO7448" s="22"/>
      <c r="AR7448" s="22"/>
      <c r="AU7448" s="22"/>
      <c r="AX7448" s="22"/>
      <c r="BA7448" s="22"/>
      <c r="BD7448" s="22"/>
    </row>
    <row r="7449" spans="2:56" x14ac:dyDescent="0.3">
      <c r="B7449" s="22"/>
      <c r="C7449" s="55"/>
      <c r="D7449" s="44"/>
      <c r="G7449" s="22"/>
      <c r="H7449" s="44"/>
      <c r="I7449" s="67"/>
      <c r="J7449" s="67"/>
      <c r="K7449" s="4"/>
      <c r="N7449" s="22"/>
      <c r="Q7449" s="22"/>
      <c r="T7449" s="22"/>
      <c r="W7449" s="22"/>
      <c r="Z7449" s="22"/>
      <c r="AC7449" s="22"/>
      <c r="AF7449" s="22"/>
      <c r="AI7449" s="22"/>
      <c r="AL7449" s="22"/>
      <c r="AO7449" s="22"/>
      <c r="AR7449" s="22"/>
      <c r="AU7449" s="22"/>
      <c r="AX7449" s="22"/>
      <c r="BA7449" s="22"/>
      <c r="BD7449" s="22"/>
    </row>
    <row r="7450" spans="2:56" x14ac:dyDescent="0.3">
      <c r="B7450" s="22"/>
      <c r="C7450" s="55"/>
      <c r="D7450" s="44"/>
      <c r="G7450" s="22"/>
      <c r="H7450" s="44"/>
      <c r="I7450" s="67"/>
      <c r="J7450" s="67"/>
      <c r="K7450" s="4"/>
      <c r="N7450" s="22"/>
      <c r="Q7450" s="22"/>
      <c r="T7450" s="22"/>
      <c r="W7450" s="22"/>
      <c r="Z7450" s="22"/>
      <c r="AC7450" s="22"/>
      <c r="AF7450" s="22"/>
      <c r="AI7450" s="22"/>
      <c r="AL7450" s="22"/>
      <c r="AO7450" s="22"/>
      <c r="AR7450" s="22"/>
      <c r="AU7450" s="22"/>
      <c r="AX7450" s="22"/>
      <c r="BA7450" s="22"/>
      <c r="BD7450" s="22"/>
    </row>
    <row r="7451" spans="2:56" x14ac:dyDescent="0.3">
      <c r="B7451" s="22"/>
      <c r="C7451" s="55"/>
      <c r="D7451" s="44"/>
      <c r="G7451" s="22"/>
      <c r="H7451" s="44"/>
      <c r="I7451" s="67"/>
      <c r="J7451" s="67"/>
      <c r="K7451" s="4"/>
      <c r="N7451" s="22"/>
      <c r="Q7451" s="22"/>
      <c r="T7451" s="22"/>
      <c r="W7451" s="22"/>
      <c r="Z7451" s="22"/>
      <c r="AC7451" s="22"/>
      <c r="AF7451" s="22"/>
      <c r="AI7451" s="22"/>
      <c r="AL7451" s="22"/>
      <c r="AO7451" s="22"/>
      <c r="AR7451" s="22"/>
      <c r="AU7451" s="22"/>
      <c r="AX7451" s="22"/>
      <c r="BA7451" s="22"/>
      <c r="BD7451" s="22"/>
    </row>
    <row r="7452" spans="2:56" x14ac:dyDescent="0.3">
      <c r="B7452" s="22"/>
      <c r="C7452" s="55"/>
      <c r="D7452" s="44"/>
      <c r="G7452" s="22"/>
      <c r="H7452" s="44"/>
      <c r="I7452" s="67"/>
      <c r="J7452" s="67"/>
      <c r="K7452" s="4"/>
      <c r="N7452" s="22"/>
      <c r="Q7452" s="22"/>
      <c r="T7452" s="22"/>
      <c r="W7452" s="22"/>
      <c r="Z7452" s="22"/>
      <c r="AC7452" s="22"/>
      <c r="AF7452" s="22"/>
      <c r="AI7452" s="22"/>
      <c r="AL7452" s="22"/>
      <c r="AO7452" s="22"/>
      <c r="AR7452" s="22"/>
      <c r="AU7452" s="22"/>
      <c r="AX7452" s="22"/>
      <c r="BA7452" s="22"/>
      <c r="BD7452" s="22"/>
    </row>
    <row r="7453" spans="2:56" x14ac:dyDescent="0.3">
      <c r="B7453" s="22"/>
      <c r="C7453" s="55"/>
      <c r="D7453" s="44"/>
      <c r="G7453" s="22"/>
      <c r="H7453" s="44"/>
      <c r="I7453" s="67"/>
      <c r="J7453" s="67"/>
      <c r="K7453" s="4"/>
      <c r="N7453" s="22"/>
      <c r="Q7453" s="22"/>
      <c r="T7453" s="22"/>
      <c r="W7453" s="22"/>
      <c r="Z7453" s="22"/>
      <c r="AC7453" s="22"/>
      <c r="AF7453" s="22"/>
      <c r="AI7453" s="22"/>
      <c r="AL7453" s="22"/>
      <c r="AO7453" s="22"/>
      <c r="AR7453" s="22"/>
      <c r="AU7453" s="22"/>
      <c r="AX7453" s="22"/>
      <c r="BA7453" s="22"/>
      <c r="BD7453" s="22"/>
    </row>
    <row r="7454" spans="2:56" x14ac:dyDescent="0.3">
      <c r="B7454" s="22"/>
      <c r="C7454" s="55"/>
      <c r="D7454" s="44"/>
      <c r="G7454" s="22"/>
      <c r="H7454" s="44"/>
      <c r="I7454" s="67"/>
      <c r="J7454" s="67"/>
      <c r="K7454" s="4"/>
      <c r="N7454" s="22"/>
      <c r="Q7454" s="22"/>
      <c r="T7454" s="22"/>
      <c r="W7454" s="22"/>
      <c r="Z7454" s="22"/>
      <c r="AC7454" s="22"/>
      <c r="AF7454" s="22"/>
      <c r="AI7454" s="22"/>
      <c r="AL7454" s="22"/>
      <c r="AO7454" s="22"/>
      <c r="AR7454" s="22"/>
      <c r="AU7454" s="22"/>
      <c r="AX7454" s="22"/>
      <c r="BA7454" s="22"/>
      <c r="BD7454" s="22"/>
    </row>
    <row r="7455" spans="2:56" x14ac:dyDescent="0.3">
      <c r="B7455" s="22"/>
      <c r="C7455" s="55"/>
      <c r="D7455" s="44"/>
      <c r="G7455" s="22"/>
      <c r="H7455" s="44"/>
      <c r="I7455" s="67"/>
      <c r="J7455" s="67"/>
      <c r="K7455" s="4"/>
      <c r="N7455" s="22"/>
      <c r="Q7455" s="22"/>
      <c r="T7455" s="22"/>
      <c r="W7455" s="22"/>
      <c r="Z7455" s="22"/>
      <c r="AC7455" s="22"/>
      <c r="AF7455" s="22"/>
      <c r="AI7455" s="22"/>
      <c r="AL7455" s="22"/>
      <c r="AO7455" s="22"/>
      <c r="AR7455" s="22"/>
      <c r="AU7455" s="22"/>
      <c r="AX7455" s="22"/>
      <c r="BA7455" s="22"/>
      <c r="BD7455" s="22"/>
    </row>
    <row r="7456" spans="2:56" x14ac:dyDescent="0.3">
      <c r="B7456" s="22"/>
      <c r="C7456" s="55"/>
      <c r="D7456" s="44"/>
      <c r="G7456" s="22"/>
      <c r="H7456" s="44"/>
      <c r="I7456" s="67"/>
      <c r="J7456" s="67"/>
      <c r="K7456" s="4"/>
      <c r="N7456" s="22"/>
      <c r="Q7456" s="22"/>
      <c r="T7456" s="22"/>
      <c r="W7456" s="22"/>
      <c r="Z7456" s="22"/>
      <c r="AC7456" s="22"/>
      <c r="AF7456" s="22"/>
      <c r="AI7456" s="22"/>
      <c r="AL7456" s="22"/>
      <c r="AO7456" s="22"/>
      <c r="AR7456" s="22"/>
      <c r="AU7456" s="22"/>
      <c r="AX7456" s="22"/>
      <c r="BA7456" s="22"/>
      <c r="BD7456" s="22"/>
    </row>
    <row r="7457" spans="2:56" x14ac:dyDescent="0.3">
      <c r="B7457" s="22"/>
      <c r="C7457" s="55"/>
      <c r="D7457" s="44"/>
      <c r="G7457" s="22"/>
      <c r="H7457" s="44"/>
      <c r="I7457" s="67"/>
      <c r="J7457" s="67"/>
      <c r="K7457" s="4"/>
      <c r="N7457" s="22"/>
      <c r="Q7457" s="22"/>
      <c r="T7457" s="22"/>
      <c r="W7457" s="22"/>
      <c r="Z7457" s="22"/>
      <c r="AC7457" s="22"/>
      <c r="AF7457" s="22"/>
      <c r="AI7457" s="22"/>
      <c r="AL7457" s="22"/>
      <c r="AO7457" s="22"/>
      <c r="AR7457" s="22"/>
      <c r="AU7457" s="22"/>
      <c r="AX7457" s="22"/>
      <c r="BA7457" s="22"/>
      <c r="BD7457" s="22"/>
    </row>
    <row r="7458" spans="2:56" x14ac:dyDescent="0.3">
      <c r="B7458" s="22"/>
      <c r="C7458" s="55"/>
      <c r="D7458" s="44"/>
      <c r="G7458" s="22"/>
      <c r="H7458" s="44"/>
      <c r="I7458" s="67"/>
      <c r="J7458" s="67"/>
      <c r="K7458" s="4"/>
      <c r="N7458" s="22"/>
      <c r="Q7458" s="22"/>
      <c r="T7458" s="22"/>
      <c r="W7458" s="22"/>
      <c r="Z7458" s="22"/>
      <c r="AC7458" s="22"/>
      <c r="AF7458" s="22"/>
      <c r="AI7458" s="22"/>
      <c r="AL7458" s="22"/>
      <c r="AO7458" s="22"/>
      <c r="AR7458" s="22"/>
      <c r="AU7458" s="22"/>
      <c r="AX7458" s="22"/>
      <c r="BA7458" s="22"/>
      <c r="BD7458" s="22"/>
    </row>
    <row r="7459" spans="2:56" x14ac:dyDescent="0.3">
      <c r="B7459" s="22"/>
      <c r="C7459" s="55"/>
      <c r="D7459" s="44"/>
      <c r="G7459" s="22"/>
      <c r="H7459" s="44"/>
      <c r="I7459" s="67"/>
      <c r="J7459" s="67"/>
      <c r="K7459" s="4"/>
      <c r="N7459" s="22"/>
      <c r="Q7459" s="22"/>
      <c r="T7459" s="22"/>
      <c r="W7459" s="22"/>
      <c r="Z7459" s="22"/>
      <c r="AC7459" s="22"/>
      <c r="AF7459" s="22"/>
      <c r="AI7459" s="22"/>
      <c r="AL7459" s="22"/>
      <c r="AO7459" s="22"/>
      <c r="AR7459" s="22"/>
      <c r="AU7459" s="22"/>
      <c r="AX7459" s="22"/>
      <c r="BA7459" s="22"/>
      <c r="BD7459" s="22"/>
    </row>
    <row r="7460" spans="2:56" x14ac:dyDescent="0.3">
      <c r="B7460" s="22"/>
      <c r="C7460" s="55"/>
      <c r="D7460" s="44"/>
      <c r="G7460" s="22"/>
      <c r="H7460" s="44"/>
      <c r="I7460" s="67"/>
      <c r="J7460" s="67"/>
      <c r="K7460" s="4"/>
      <c r="N7460" s="22"/>
      <c r="Q7460" s="22"/>
      <c r="T7460" s="22"/>
      <c r="W7460" s="22"/>
      <c r="Z7460" s="22"/>
      <c r="AC7460" s="22"/>
      <c r="AF7460" s="22"/>
      <c r="AI7460" s="22"/>
      <c r="AL7460" s="22"/>
      <c r="AO7460" s="22"/>
      <c r="AR7460" s="22"/>
      <c r="AU7460" s="22"/>
      <c r="AX7460" s="22"/>
      <c r="BA7460" s="22"/>
      <c r="BD7460" s="22"/>
    </row>
    <row r="7461" spans="2:56" x14ac:dyDescent="0.3">
      <c r="B7461" s="22"/>
      <c r="C7461" s="55"/>
      <c r="D7461" s="44"/>
      <c r="G7461" s="22"/>
      <c r="H7461" s="44"/>
      <c r="I7461" s="67"/>
      <c r="J7461" s="67"/>
      <c r="K7461" s="4"/>
      <c r="N7461" s="22"/>
      <c r="Q7461" s="22"/>
      <c r="T7461" s="22"/>
      <c r="W7461" s="22"/>
      <c r="Z7461" s="22"/>
      <c r="AC7461" s="22"/>
      <c r="AF7461" s="22"/>
      <c r="AI7461" s="22"/>
      <c r="AL7461" s="22"/>
      <c r="AO7461" s="22"/>
      <c r="AR7461" s="22"/>
      <c r="AU7461" s="22"/>
      <c r="AX7461" s="22"/>
      <c r="BA7461" s="22"/>
      <c r="BD7461" s="22"/>
    </row>
    <row r="7462" spans="2:56" x14ac:dyDescent="0.3">
      <c r="B7462" s="22"/>
      <c r="C7462" s="55"/>
      <c r="D7462" s="44"/>
      <c r="G7462" s="22"/>
      <c r="H7462" s="44"/>
      <c r="I7462" s="67"/>
      <c r="J7462" s="67"/>
      <c r="K7462" s="4"/>
      <c r="N7462" s="22"/>
      <c r="Q7462" s="22"/>
      <c r="T7462" s="22"/>
      <c r="W7462" s="22"/>
      <c r="Z7462" s="22"/>
      <c r="AC7462" s="22"/>
      <c r="AF7462" s="22"/>
      <c r="AI7462" s="22"/>
      <c r="AL7462" s="22"/>
      <c r="AO7462" s="22"/>
      <c r="AR7462" s="22"/>
      <c r="AU7462" s="22"/>
      <c r="AX7462" s="22"/>
      <c r="BA7462" s="22"/>
      <c r="BD7462" s="22"/>
    </row>
    <row r="7463" spans="2:56" x14ac:dyDescent="0.3">
      <c r="B7463" s="22"/>
      <c r="C7463" s="55"/>
      <c r="D7463" s="44"/>
      <c r="G7463" s="22"/>
      <c r="H7463" s="44"/>
      <c r="I7463" s="67"/>
      <c r="J7463" s="67"/>
      <c r="K7463" s="4"/>
      <c r="N7463" s="22"/>
      <c r="Q7463" s="22"/>
      <c r="T7463" s="22"/>
      <c r="W7463" s="22"/>
      <c r="Z7463" s="22"/>
      <c r="AC7463" s="22"/>
      <c r="AF7463" s="22"/>
      <c r="AI7463" s="22"/>
      <c r="AL7463" s="22"/>
      <c r="AO7463" s="22"/>
      <c r="AR7463" s="22"/>
      <c r="AU7463" s="22"/>
      <c r="AX7463" s="22"/>
      <c r="BA7463" s="22"/>
      <c r="BD7463" s="22"/>
    </row>
    <row r="7464" spans="2:56" x14ac:dyDescent="0.3">
      <c r="B7464" s="22"/>
      <c r="C7464" s="55"/>
      <c r="D7464" s="44"/>
      <c r="G7464" s="22"/>
      <c r="H7464" s="44"/>
      <c r="I7464" s="67"/>
      <c r="J7464" s="67"/>
      <c r="K7464" s="4"/>
      <c r="N7464" s="22"/>
      <c r="Q7464" s="22"/>
      <c r="T7464" s="22"/>
      <c r="W7464" s="22"/>
      <c r="Z7464" s="22"/>
      <c r="AC7464" s="22"/>
      <c r="AF7464" s="22"/>
      <c r="AI7464" s="22"/>
      <c r="AL7464" s="22"/>
      <c r="AO7464" s="22"/>
      <c r="AR7464" s="22"/>
      <c r="AU7464" s="22"/>
      <c r="AX7464" s="22"/>
      <c r="BA7464" s="22"/>
      <c r="BD7464" s="22"/>
    </row>
    <row r="7465" spans="2:56" x14ac:dyDescent="0.3">
      <c r="B7465" s="22"/>
      <c r="C7465" s="55"/>
      <c r="D7465" s="44"/>
      <c r="G7465" s="22"/>
      <c r="H7465" s="44"/>
      <c r="I7465" s="67"/>
      <c r="J7465" s="67"/>
      <c r="K7465" s="4"/>
      <c r="N7465" s="22"/>
      <c r="Q7465" s="22"/>
      <c r="T7465" s="22"/>
      <c r="W7465" s="22"/>
      <c r="Z7465" s="22"/>
      <c r="AC7465" s="22"/>
      <c r="AF7465" s="22"/>
      <c r="AI7465" s="22"/>
      <c r="AL7465" s="22"/>
      <c r="AO7465" s="22"/>
      <c r="AR7465" s="22"/>
      <c r="AU7465" s="22"/>
      <c r="AX7465" s="22"/>
      <c r="BA7465" s="22"/>
      <c r="BD7465" s="22"/>
    </row>
    <row r="7466" spans="2:56" x14ac:dyDescent="0.3">
      <c r="B7466" s="22"/>
      <c r="C7466" s="55"/>
      <c r="D7466" s="44"/>
      <c r="G7466" s="22"/>
      <c r="H7466" s="44"/>
      <c r="I7466" s="67"/>
      <c r="J7466" s="67"/>
      <c r="K7466" s="4"/>
      <c r="N7466" s="22"/>
      <c r="Q7466" s="22"/>
      <c r="T7466" s="22"/>
      <c r="W7466" s="22"/>
      <c r="Z7466" s="22"/>
      <c r="AC7466" s="22"/>
      <c r="AF7466" s="22"/>
      <c r="AI7466" s="22"/>
      <c r="AL7466" s="22"/>
      <c r="AO7466" s="22"/>
      <c r="AR7466" s="22"/>
      <c r="AU7466" s="22"/>
      <c r="AX7466" s="22"/>
      <c r="BA7466" s="22"/>
      <c r="BD7466" s="22"/>
    </row>
    <row r="7467" spans="2:56" x14ac:dyDescent="0.3">
      <c r="B7467" s="22"/>
      <c r="C7467" s="55"/>
      <c r="D7467" s="44"/>
      <c r="G7467" s="22"/>
      <c r="H7467" s="44"/>
      <c r="I7467" s="67"/>
      <c r="J7467" s="67"/>
      <c r="K7467" s="4"/>
      <c r="N7467" s="22"/>
      <c r="Q7467" s="22"/>
      <c r="T7467" s="22"/>
      <c r="W7467" s="22"/>
      <c r="Z7467" s="22"/>
      <c r="AC7467" s="22"/>
      <c r="AF7467" s="22"/>
      <c r="AI7467" s="22"/>
      <c r="AL7467" s="22"/>
      <c r="AO7467" s="22"/>
      <c r="AR7467" s="22"/>
      <c r="AU7467" s="22"/>
      <c r="AX7467" s="22"/>
      <c r="BA7467" s="22"/>
      <c r="BD7467" s="22"/>
    </row>
    <row r="7468" spans="2:56" x14ac:dyDescent="0.3">
      <c r="B7468" s="22"/>
      <c r="C7468" s="55"/>
      <c r="D7468" s="44"/>
      <c r="G7468" s="22"/>
      <c r="H7468" s="44"/>
      <c r="I7468" s="67"/>
      <c r="J7468" s="67"/>
      <c r="K7468" s="4"/>
      <c r="N7468" s="22"/>
      <c r="Q7468" s="22"/>
      <c r="T7468" s="22"/>
      <c r="W7468" s="22"/>
      <c r="Z7468" s="22"/>
      <c r="AC7468" s="22"/>
      <c r="AF7468" s="22"/>
      <c r="AI7468" s="22"/>
      <c r="AL7468" s="22"/>
      <c r="AO7468" s="22"/>
      <c r="AR7468" s="22"/>
      <c r="AU7468" s="22"/>
      <c r="AX7468" s="22"/>
      <c r="BA7468" s="22"/>
      <c r="BD7468" s="22"/>
    </row>
    <row r="7469" spans="2:56" x14ac:dyDescent="0.3">
      <c r="B7469" s="22"/>
      <c r="C7469" s="55"/>
      <c r="D7469" s="44"/>
      <c r="G7469" s="22"/>
      <c r="H7469" s="44"/>
      <c r="I7469" s="67"/>
      <c r="J7469" s="67"/>
      <c r="K7469" s="4"/>
      <c r="N7469" s="22"/>
      <c r="Q7469" s="22"/>
      <c r="T7469" s="22"/>
      <c r="W7469" s="22"/>
      <c r="Z7469" s="22"/>
      <c r="AC7469" s="22"/>
      <c r="AF7469" s="22"/>
      <c r="AI7469" s="22"/>
      <c r="AL7469" s="22"/>
      <c r="AO7469" s="22"/>
      <c r="AR7469" s="22"/>
      <c r="AU7469" s="22"/>
      <c r="AX7469" s="22"/>
      <c r="BA7469" s="22"/>
      <c r="BD7469" s="22"/>
    </row>
    <row r="7470" spans="2:56" x14ac:dyDescent="0.3">
      <c r="B7470" s="22"/>
      <c r="C7470" s="55"/>
      <c r="D7470" s="44"/>
      <c r="G7470" s="22"/>
      <c r="H7470" s="44"/>
      <c r="I7470" s="67"/>
      <c r="J7470" s="67"/>
      <c r="K7470" s="4"/>
      <c r="N7470" s="22"/>
      <c r="Q7470" s="22"/>
      <c r="T7470" s="22"/>
      <c r="W7470" s="22"/>
      <c r="Z7470" s="22"/>
      <c r="AC7470" s="22"/>
      <c r="AF7470" s="22"/>
      <c r="AI7470" s="22"/>
      <c r="AL7470" s="22"/>
      <c r="AO7470" s="22"/>
      <c r="AR7470" s="22"/>
      <c r="AU7470" s="22"/>
      <c r="AX7470" s="22"/>
      <c r="BA7470" s="22"/>
      <c r="BD7470" s="22"/>
    </row>
    <row r="7471" spans="2:56" x14ac:dyDescent="0.3">
      <c r="B7471" s="22"/>
      <c r="C7471" s="55"/>
      <c r="D7471" s="44"/>
      <c r="G7471" s="22"/>
      <c r="H7471" s="44"/>
      <c r="I7471" s="67"/>
      <c r="J7471" s="67"/>
      <c r="K7471" s="4"/>
      <c r="N7471" s="22"/>
      <c r="Q7471" s="22"/>
      <c r="T7471" s="22"/>
      <c r="W7471" s="22"/>
      <c r="Z7471" s="22"/>
      <c r="AC7471" s="22"/>
      <c r="AF7471" s="22"/>
      <c r="AI7471" s="22"/>
      <c r="AL7471" s="22"/>
      <c r="AO7471" s="22"/>
      <c r="AR7471" s="22"/>
      <c r="AU7471" s="22"/>
      <c r="AX7471" s="22"/>
      <c r="BA7471" s="22"/>
      <c r="BD7471" s="22"/>
    </row>
    <row r="7472" spans="2:56" x14ac:dyDescent="0.3">
      <c r="B7472" s="22"/>
      <c r="C7472" s="55"/>
      <c r="D7472" s="44"/>
      <c r="G7472" s="22"/>
      <c r="H7472" s="44"/>
      <c r="I7472" s="67"/>
      <c r="J7472" s="67"/>
      <c r="K7472" s="4"/>
      <c r="N7472" s="22"/>
      <c r="Q7472" s="22"/>
      <c r="T7472" s="22"/>
      <c r="W7472" s="22"/>
      <c r="Z7472" s="22"/>
      <c r="AC7472" s="22"/>
      <c r="AF7472" s="22"/>
      <c r="AI7472" s="22"/>
      <c r="AL7472" s="22"/>
      <c r="AO7472" s="22"/>
      <c r="AR7472" s="22"/>
      <c r="AU7472" s="22"/>
      <c r="AX7472" s="22"/>
      <c r="BA7472" s="22"/>
      <c r="BD7472" s="22"/>
    </row>
    <row r="7473" spans="2:56" x14ac:dyDescent="0.3">
      <c r="B7473" s="22"/>
      <c r="C7473" s="55"/>
      <c r="D7473" s="44"/>
      <c r="G7473" s="22"/>
      <c r="H7473" s="44"/>
      <c r="I7473" s="67"/>
      <c r="J7473" s="67"/>
      <c r="K7473" s="4"/>
      <c r="N7473" s="22"/>
      <c r="Q7473" s="22"/>
      <c r="T7473" s="22"/>
      <c r="W7473" s="22"/>
      <c r="Z7473" s="22"/>
      <c r="AC7473" s="22"/>
      <c r="AF7473" s="22"/>
      <c r="AI7473" s="22"/>
      <c r="AL7473" s="22"/>
      <c r="AO7473" s="22"/>
      <c r="AR7473" s="22"/>
      <c r="AU7473" s="22"/>
      <c r="AX7473" s="22"/>
      <c r="BA7473" s="22"/>
      <c r="BD7473" s="22"/>
    </row>
    <row r="7474" spans="2:56" x14ac:dyDescent="0.3">
      <c r="B7474" s="22"/>
      <c r="C7474" s="55"/>
      <c r="D7474" s="44"/>
      <c r="G7474" s="22"/>
      <c r="H7474" s="44"/>
      <c r="I7474" s="67"/>
      <c r="J7474" s="67"/>
      <c r="K7474" s="4"/>
      <c r="N7474" s="22"/>
      <c r="Q7474" s="22"/>
      <c r="T7474" s="22"/>
      <c r="W7474" s="22"/>
      <c r="Z7474" s="22"/>
      <c r="AC7474" s="22"/>
      <c r="AF7474" s="22"/>
      <c r="AI7474" s="22"/>
      <c r="AL7474" s="22"/>
      <c r="AO7474" s="22"/>
      <c r="AR7474" s="22"/>
      <c r="AU7474" s="22"/>
      <c r="AX7474" s="22"/>
      <c r="BA7474" s="22"/>
      <c r="BD7474" s="22"/>
    </row>
    <row r="7475" spans="2:56" x14ac:dyDescent="0.3">
      <c r="B7475" s="22"/>
      <c r="C7475" s="55"/>
      <c r="D7475" s="44"/>
      <c r="G7475" s="22"/>
      <c r="H7475" s="44"/>
      <c r="I7475" s="67"/>
      <c r="J7475" s="67"/>
      <c r="K7475" s="4"/>
      <c r="N7475" s="22"/>
      <c r="Q7475" s="22"/>
      <c r="T7475" s="22"/>
      <c r="W7475" s="22"/>
      <c r="Z7475" s="22"/>
      <c r="AC7475" s="22"/>
      <c r="AF7475" s="22"/>
      <c r="AI7475" s="22"/>
      <c r="AL7475" s="22"/>
      <c r="AO7475" s="22"/>
      <c r="AR7475" s="22"/>
      <c r="AU7475" s="22"/>
      <c r="AX7475" s="22"/>
      <c r="BA7475" s="22"/>
      <c r="BD7475" s="22"/>
    </row>
    <row r="7476" spans="2:56" x14ac:dyDescent="0.3">
      <c r="B7476" s="22"/>
      <c r="C7476" s="55"/>
      <c r="D7476" s="44"/>
      <c r="G7476" s="22"/>
      <c r="H7476" s="44"/>
      <c r="I7476" s="67"/>
      <c r="J7476" s="67"/>
      <c r="K7476" s="4"/>
      <c r="N7476" s="22"/>
      <c r="Q7476" s="22"/>
      <c r="T7476" s="22"/>
      <c r="W7476" s="22"/>
      <c r="Z7476" s="22"/>
      <c r="AC7476" s="22"/>
      <c r="AF7476" s="22"/>
      <c r="AI7476" s="22"/>
      <c r="AL7476" s="22"/>
      <c r="AO7476" s="22"/>
      <c r="AR7476" s="22"/>
      <c r="AU7476" s="22"/>
      <c r="AX7476" s="22"/>
      <c r="BA7476" s="22"/>
      <c r="BD7476" s="22"/>
    </row>
    <row r="7477" spans="2:56" x14ac:dyDescent="0.3">
      <c r="B7477" s="22"/>
      <c r="C7477" s="55"/>
      <c r="D7477" s="44"/>
      <c r="G7477" s="22"/>
      <c r="H7477" s="44"/>
      <c r="I7477" s="67"/>
      <c r="J7477" s="67"/>
      <c r="K7477" s="4"/>
      <c r="N7477" s="22"/>
      <c r="Q7477" s="22"/>
      <c r="T7477" s="22"/>
      <c r="W7477" s="22"/>
      <c r="Z7477" s="22"/>
      <c r="AC7477" s="22"/>
      <c r="AF7477" s="22"/>
      <c r="AI7477" s="22"/>
      <c r="AL7477" s="22"/>
      <c r="AO7477" s="22"/>
      <c r="AR7477" s="22"/>
      <c r="AU7477" s="22"/>
      <c r="AX7477" s="22"/>
      <c r="BA7477" s="22"/>
      <c r="BD7477" s="22"/>
    </row>
    <row r="7478" spans="2:56" x14ac:dyDescent="0.3">
      <c r="B7478" s="22"/>
      <c r="C7478" s="55"/>
      <c r="D7478" s="44"/>
      <c r="G7478" s="22"/>
      <c r="H7478" s="44"/>
      <c r="I7478" s="67"/>
      <c r="J7478" s="67"/>
      <c r="K7478" s="4"/>
      <c r="N7478" s="22"/>
      <c r="Q7478" s="22"/>
      <c r="T7478" s="22"/>
      <c r="W7478" s="22"/>
      <c r="Z7478" s="22"/>
      <c r="AC7478" s="22"/>
      <c r="AF7478" s="22"/>
      <c r="AI7478" s="22"/>
      <c r="AL7478" s="22"/>
      <c r="AO7478" s="22"/>
      <c r="AR7478" s="22"/>
      <c r="AU7478" s="22"/>
      <c r="AX7478" s="22"/>
      <c r="BA7478" s="22"/>
      <c r="BD7478" s="22"/>
    </row>
    <row r="7479" spans="2:56" x14ac:dyDescent="0.3">
      <c r="B7479" s="22"/>
      <c r="C7479" s="55"/>
      <c r="D7479" s="44"/>
      <c r="G7479" s="22"/>
      <c r="H7479" s="44"/>
      <c r="I7479" s="67"/>
      <c r="J7479" s="67"/>
      <c r="K7479" s="4"/>
      <c r="N7479" s="22"/>
      <c r="Q7479" s="22"/>
      <c r="T7479" s="22"/>
      <c r="W7479" s="22"/>
      <c r="Z7479" s="22"/>
      <c r="AC7479" s="22"/>
      <c r="AF7479" s="22"/>
      <c r="AI7479" s="22"/>
      <c r="AL7479" s="22"/>
      <c r="AO7479" s="22"/>
      <c r="AR7479" s="22"/>
      <c r="AU7479" s="22"/>
      <c r="AX7479" s="22"/>
      <c r="BA7479" s="22"/>
      <c r="BD7479" s="22"/>
    </row>
    <row r="7480" spans="2:56" x14ac:dyDescent="0.3">
      <c r="B7480" s="22"/>
      <c r="C7480" s="55"/>
      <c r="D7480" s="44"/>
      <c r="G7480" s="22"/>
      <c r="H7480" s="44"/>
      <c r="I7480" s="67"/>
      <c r="J7480" s="67"/>
      <c r="K7480" s="4"/>
      <c r="N7480" s="22"/>
      <c r="Q7480" s="22"/>
      <c r="T7480" s="22"/>
      <c r="W7480" s="22"/>
      <c r="Z7480" s="22"/>
      <c r="AC7480" s="22"/>
      <c r="AF7480" s="22"/>
      <c r="AI7480" s="22"/>
      <c r="AL7480" s="22"/>
      <c r="AO7480" s="22"/>
      <c r="AR7480" s="22"/>
      <c r="AU7480" s="22"/>
      <c r="AX7480" s="22"/>
      <c r="BA7480" s="22"/>
      <c r="BD7480" s="22"/>
    </row>
    <row r="7481" spans="2:56" x14ac:dyDescent="0.3">
      <c r="B7481" s="22"/>
      <c r="C7481" s="55"/>
      <c r="D7481" s="44"/>
      <c r="G7481" s="22"/>
      <c r="H7481" s="44"/>
      <c r="I7481" s="67"/>
      <c r="J7481" s="67"/>
      <c r="K7481" s="4"/>
      <c r="N7481" s="22"/>
      <c r="Q7481" s="22"/>
      <c r="T7481" s="22"/>
      <c r="W7481" s="22"/>
      <c r="Z7481" s="22"/>
      <c r="AC7481" s="22"/>
      <c r="AF7481" s="22"/>
      <c r="AI7481" s="22"/>
      <c r="AL7481" s="22"/>
      <c r="AO7481" s="22"/>
      <c r="AR7481" s="22"/>
      <c r="AU7481" s="22"/>
      <c r="AX7481" s="22"/>
      <c r="BA7481" s="22"/>
      <c r="BD7481" s="22"/>
    </row>
    <row r="7482" spans="2:56" x14ac:dyDescent="0.3">
      <c r="B7482" s="22"/>
      <c r="C7482" s="55"/>
      <c r="D7482" s="44"/>
      <c r="G7482" s="22"/>
      <c r="H7482" s="44"/>
      <c r="I7482" s="67"/>
      <c r="J7482" s="67"/>
      <c r="K7482" s="4"/>
      <c r="N7482" s="22"/>
      <c r="Q7482" s="22"/>
      <c r="T7482" s="22"/>
      <c r="W7482" s="22"/>
      <c r="Z7482" s="22"/>
      <c r="AC7482" s="22"/>
      <c r="AF7482" s="22"/>
      <c r="AI7482" s="22"/>
      <c r="AL7482" s="22"/>
      <c r="AO7482" s="22"/>
      <c r="AR7482" s="22"/>
      <c r="AU7482" s="22"/>
      <c r="AX7482" s="22"/>
      <c r="BA7482" s="22"/>
      <c r="BD7482" s="22"/>
    </row>
    <row r="7483" spans="2:56" x14ac:dyDescent="0.3">
      <c r="B7483" s="22"/>
      <c r="C7483" s="55"/>
      <c r="D7483" s="44"/>
      <c r="G7483" s="22"/>
      <c r="H7483" s="44"/>
      <c r="I7483" s="67"/>
      <c r="J7483" s="67"/>
      <c r="K7483" s="4"/>
      <c r="N7483" s="22"/>
      <c r="Q7483" s="22"/>
      <c r="T7483" s="22"/>
      <c r="W7483" s="22"/>
      <c r="Z7483" s="22"/>
      <c r="AC7483" s="22"/>
      <c r="AF7483" s="22"/>
      <c r="AI7483" s="22"/>
      <c r="AL7483" s="22"/>
      <c r="AO7483" s="22"/>
      <c r="AR7483" s="22"/>
      <c r="AU7483" s="22"/>
      <c r="AX7483" s="22"/>
      <c r="BA7483" s="22"/>
      <c r="BD7483" s="22"/>
    </row>
    <row r="7484" spans="2:56" x14ac:dyDescent="0.3">
      <c r="B7484" s="22"/>
      <c r="C7484" s="55"/>
      <c r="D7484" s="44"/>
      <c r="G7484" s="22"/>
      <c r="H7484" s="44"/>
      <c r="I7484" s="67"/>
      <c r="J7484" s="67"/>
      <c r="K7484" s="4"/>
      <c r="N7484" s="22"/>
      <c r="Q7484" s="22"/>
      <c r="T7484" s="22"/>
      <c r="W7484" s="22"/>
      <c r="Z7484" s="22"/>
      <c r="AC7484" s="22"/>
      <c r="AF7484" s="22"/>
      <c r="AI7484" s="22"/>
      <c r="AL7484" s="22"/>
      <c r="AO7484" s="22"/>
      <c r="AR7484" s="22"/>
      <c r="AU7484" s="22"/>
      <c r="AX7484" s="22"/>
      <c r="BA7484" s="22"/>
      <c r="BD7484" s="22"/>
    </row>
    <row r="7485" spans="2:56" x14ac:dyDescent="0.3">
      <c r="B7485" s="22"/>
      <c r="C7485" s="55"/>
      <c r="D7485" s="44"/>
      <c r="G7485" s="22"/>
      <c r="H7485" s="44"/>
      <c r="I7485" s="67"/>
      <c r="J7485" s="67"/>
      <c r="K7485" s="4"/>
      <c r="N7485" s="22"/>
      <c r="Q7485" s="22"/>
      <c r="T7485" s="22"/>
      <c r="W7485" s="22"/>
      <c r="Z7485" s="22"/>
      <c r="AC7485" s="22"/>
      <c r="AF7485" s="22"/>
      <c r="AI7485" s="22"/>
      <c r="AL7485" s="22"/>
      <c r="AO7485" s="22"/>
      <c r="AR7485" s="22"/>
      <c r="AU7485" s="22"/>
      <c r="AX7485" s="22"/>
      <c r="BA7485" s="22"/>
      <c r="BD7485" s="22"/>
    </row>
    <row r="7486" spans="2:56" x14ac:dyDescent="0.3">
      <c r="B7486" s="22"/>
      <c r="C7486" s="55"/>
      <c r="D7486" s="44"/>
      <c r="G7486" s="22"/>
      <c r="H7486" s="44"/>
      <c r="I7486" s="67"/>
      <c r="J7486" s="67"/>
      <c r="K7486" s="4"/>
      <c r="N7486" s="22"/>
      <c r="Q7486" s="22"/>
      <c r="T7486" s="22"/>
      <c r="W7486" s="22"/>
      <c r="Z7486" s="22"/>
      <c r="AC7486" s="22"/>
      <c r="AF7486" s="22"/>
      <c r="AI7486" s="22"/>
      <c r="AL7486" s="22"/>
      <c r="AO7486" s="22"/>
      <c r="AR7486" s="22"/>
      <c r="AU7486" s="22"/>
      <c r="AX7486" s="22"/>
      <c r="BA7486" s="22"/>
      <c r="BD7486" s="22"/>
    </row>
    <row r="7487" spans="2:56" x14ac:dyDescent="0.3">
      <c r="B7487" s="22"/>
      <c r="C7487" s="55"/>
      <c r="D7487" s="44"/>
      <c r="G7487" s="22"/>
      <c r="H7487" s="44"/>
      <c r="I7487" s="67"/>
      <c r="J7487" s="67"/>
      <c r="K7487" s="4"/>
      <c r="N7487" s="22"/>
      <c r="Q7487" s="22"/>
      <c r="T7487" s="22"/>
      <c r="W7487" s="22"/>
      <c r="Z7487" s="22"/>
      <c r="AC7487" s="22"/>
      <c r="AF7487" s="22"/>
      <c r="AI7487" s="22"/>
      <c r="AL7487" s="22"/>
      <c r="AO7487" s="22"/>
      <c r="AR7487" s="22"/>
      <c r="AU7487" s="22"/>
      <c r="AX7487" s="22"/>
      <c r="BA7487" s="22"/>
      <c r="BD7487" s="22"/>
    </row>
    <row r="7488" spans="2:56" x14ac:dyDescent="0.3">
      <c r="B7488" s="22"/>
      <c r="C7488" s="55"/>
      <c r="D7488" s="44"/>
      <c r="G7488" s="22"/>
      <c r="H7488" s="44"/>
      <c r="I7488" s="67"/>
      <c r="J7488" s="67"/>
      <c r="K7488" s="4"/>
      <c r="N7488" s="22"/>
      <c r="Q7488" s="22"/>
      <c r="T7488" s="22"/>
      <c r="W7488" s="22"/>
      <c r="Z7488" s="22"/>
      <c r="AC7488" s="22"/>
      <c r="AF7488" s="22"/>
      <c r="AI7488" s="22"/>
      <c r="AL7488" s="22"/>
      <c r="AO7488" s="22"/>
      <c r="AR7488" s="22"/>
      <c r="AU7488" s="22"/>
      <c r="AX7488" s="22"/>
      <c r="BA7488" s="22"/>
      <c r="BD7488" s="22"/>
    </row>
    <row r="7489" spans="2:56" x14ac:dyDescent="0.3">
      <c r="B7489" s="22"/>
      <c r="C7489" s="55"/>
      <c r="D7489" s="44"/>
      <c r="G7489" s="22"/>
      <c r="H7489" s="44"/>
      <c r="I7489" s="67"/>
      <c r="J7489" s="67"/>
      <c r="K7489" s="4"/>
      <c r="N7489" s="22"/>
      <c r="Q7489" s="22"/>
      <c r="T7489" s="22"/>
      <c r="W7489" s="22"/>
      <c r="Z7489" s="22"/>
      <c r="AC7489" s="22"/>
      <c r="AF7489" s="22"/>
      <c r="AI7489" s="22"/>
      <c r="AL7489" s="22"/>
      <c r="AO7489" s="22"/>
      <c r="AR7489" s="22"/>
      <c r="AU7489" s="22"/>
      <c r="AX7489" s="22"/>
      <c r="BA7489" s="22"/>
      <c r="BD7489" s="22"/>
    </row>
    <row r="7490" spans="2:56" x14ac:dyDescent="0.3">
      <c r="B7490" s="22"/>
      <c r="C7490" s="55"/>
      <c r="D7490" s="44"/>
      <c r="G7490" s="22"/>
      <c r="H7490" s="44"/>
      <c r="I7490" s="67"/>
      <c r="J7490" s="67"/>
      <c r="K7490" s="4"/>
      <c r="N7490" s="22"/>
      <c r="Q7490" s="22"/>
      <c r="T7490" s="22"/>
      <c r="W7490" s="22"/>
      <c r="Z7490" s="22"/>
      <c r="AC7490" s="22"/>
      <c r="AF7490" s="22"/>
      <c r="AI7490" s="22"/>
      <c r="AL7490" s="22"/>
      <c r="AO7490" s="22"/>
      <c r="AR7490" s="22"/>
      <c r="AU7490" s="22"/>
      <c r="AX7490" s="22"/>
      <c r="BA7490" s="22"/>
      <c r="BD7490" s="22"/>
    </row>
    <row r="7491" spans="2:56" x14ac:dyDescent="0.3">
      <c r="B7491" s="22"/>
      <c r="C7491" s="55"/>
      <c r="D7491" s="44"/>
      <c r="G7491" s="22"/>
      <c r="H7491" s="44"/>
      <c r="I7491" s="67"/>
      <c r="J7491" s="67"/>
      <c r="K7491" s="4"/>
      <c r="N7491" s="22"/>
      <c r="Q7491" s="22"/>
      <c r="T7491" s="22"/>
      <c r="W7491" s="22"/>
      <c r="Z7491" s="22"/>
      <c r="AC7491" s="22"/>
      <c r="AF7491" s="22"/>
      <c r="AI7491" s="22"/>
      <c r="AL7491" s="22"/>
      <c r="AO7491" s="22"/>
      <c r="AR7491" s="22"/>
      <c r="AU7491" s="22"/>
      <c r="AX7491" s="22"/>
      <c r="BA7491" s="22"/>
      <c r="BD7491" s="22"/>
    </row>
    <row r="7492" spans="2:56" x14ac:dyDescent="0.3">
      <c r="B7492" s="22"/>
      <c r="C7492" s="55"/>
      <c r="D7492" s="44"/>
      <c r="G7492" s="22"/>
      <c r="H7492" s="44"/>
      <c r="I7492" s="67"/>
      <c r="J7492" s="67"/>
      <c r="K7492" s="4"/>
      <c r="N7492" s="22"/>
      <c r="Q7492" s="22"/>
      <c r="T7492" s="22"/>
      <c r="W7492" s="22"/>
      <c r="Z7492" s="22"/>
      <c r="AC7492" s="22"/>
      <c r="AF7492" s="22"/>
      <c r="AI7492" s="22"/>
      <c r="AL7492" s="22"/>
      <c r="AO7492" s="22"/>
      <c r="AR7492" s="22"/>
      <c r="AU7492" s="22"/>
      <c r="AX7492" s="22"/>
      <c r="BA7492" s="22"/>
      <c r="BD7492" s="22"/>
    </row>
    <row r="7493" spans="2:56" x14ac:dyDescent="0.3">
      <c r="B7493" s="22"/>
      <c r="C7493" s="55"/>
      <c r="D7493" s="44"/>
      <c r="G7493" s="22"/>
      <c r="H7493" s="44"/>
      <c r="I7493" s="67"/>
      <c r="J7493" s="67"/>
      <c r="K7493" s="4"/>
      <c r="N7493" s="22"/>
      <c r="Q7493" s="22"/>
      <c r="T7493" s="22"/>
      <c r="W7493" s="22"/>
      <c r="Z7493" s="22"/>
      <c r="AC7493" s="22"/>
      <c r="AF7493" s="22"/>
      <c r="AI7493" s="22"/>
      <c r="AL7493" s="22"/>
      <c r="AO7493" s="22"/>
      <c r="AR7493" s="22"/>
      <c r="AU7493" s="22"/>
      <c r="AX7493" s="22"/>
      <c r="BA7493" s="22"/>
      <c r="BD7493" s="22"/>
    </row>
    <row r="7494" spans="2:56" x14ac:dyDescent="0.3">
      <c r="B7494" s="22"/>
      <c r="C7494" s="55"/>
      <c r="D7494" s="44"/>
      <c r="G7494" s="22"/>
      <c r="H7494" s="44"/>
      <c r="I7494" s="67"/>
      <c r="J7494" s="67"/>
      <c r="K7494" s="4"/>
      <c r="N7494" s="22"/>
      <c r="Q7494" s="22"/>
      <c r="T7494" s="22"/>
      <c r="W7494" s="22"/>
      <c r="Z7494" s="22"/>
      <c r="AC7494" s="22"/>
      <c r="AF7494" s="22"/>
      <c r="AI7494" s="22"/>
      <c r="AL7494" s="22"/>
      <c r="AO7494" s="22"/>
      <c r="AR7494" s="22"/>
      <c r="AU7494" s="22"/>
      <c r="AX7494" s="22"/>
      <c r="BA7494" s="22"/>
      <c r="BD7494" s="22"/>
    </row>
    <row r="7495" spans="2:56" x14ac:dyDescent="0.3">
      <c r="B7495" s="22"/>
      <c r="C7495" s="55"/>
      <c r="D7495" s="44"/>
      <c r="G7495" s="22"/>
      <c r="H7495" s="44"/>
      <c r="I7495" s="67"/>
      <c r="J7495" s="67"/>
      <c r="K7495" s="4"/>
      <c r="N7495" s="22"/>
      <c r="Q7495" s="22"/>
      <c r="T7495" s="22"/>
      <c r="W7495" s="22"/>
      <c r="Z7495" s="22"/>
      <c r="AC7495" s="22"/>
      <c r="AF7495" s="22"/>
      <c r="AI7495" s="22"/>
      <c r="AL7495" s="22"/>
      <c r="AO7495" s="22"/>
      <c r="AR7495" s="22"/>
      <c r="AU7495" s="22"/>
      <c r="AX7495" s="22"/>
      <c r="BA7495" s="22"/>
      <c r="BD7495" s="22"/>
    </row>
    <row r="7496" spans="2:56" x14ac:dyDescent="0.3">
      <c r="B7496" s="22"/>
      <c r="C7496" s="55"/>
      <c r="D7496" s="44"/>
      <c r="G7496" s="22"/>
      <c r="H7496" s="44"/>
      <c r="I7496" s="67"/>
      <c r="J7496" s="67"/>
      <c r="K7496" s="4"/>
      <c r="N7496" s="22"/>
      <c r="Q7496" s="22"/>
      <c r="T7496" s="22"/>
      <c r="W7496" s="22"/>
      <c r="Z7496" s="22"/>
      <c r="AC7496" s="22"/>
      <c r="AF7496" s="22"/>
      <c r="AI7496" s="22"/>
      <c r="AL7496" s="22"/>
      <c r="AO7496" s="22"/>
      <c r="AR7496" s="22"/>
      <c r="AU7496" s="22"/>
      <c r="AX7496" s="22"/>
      <c r="BA7496" s="22"/>
      <c r="BD7496" s="22"/>
    </row>
    <row r="7497" spans="2:56" x14ac:dyDescent="0.3">
      <c r="B7497" s="22"/>
      <c r="C7497" s="55"/>
      <c r="D7497" s="44"/>
      <c r="G7497" s="22"/>
      <c r="H7497" s="44"/>
      <c r="I7497" s="67"/>
      <c r="J7497" s="67"/>
      <c r="K7497" s="4"/>
      <c r="N7497" s="22"/>
      <c r="Q7497" s="22"/>
      <c r="T7497" s="22"/>
      <c r="W7497" s="22"/>
      <c r="Z7497" s="22"/>
      <c r="AC7497" s="22"/>
      <c r="AF7497" s="22"/>
      <c r="AI7497" s="22"/>
      <c r="AL7497" s="22"/>
      <c r="AO7497" s="22"/>
      <c r="AR7497" s="22"/>
      <c r="AU7497" s="22"/>
      <c r="AX7497" s="22"/>
      <c r="BA7497" s="22"/>
      <c r="BD7497" s="22"/>
    </row>
    <row r="7498" spans="2:56" x14ac:dyDescent="0.3">
      <c r="B7498" s="22"/>
      <c r="C7498" s="55"/>
      <c r="D7498" s="44"/>
      <c r="G7498" s="22"/>
      <c r="H7498" s="44"/>
      <c r="I7498" s="67"/>
      <c r="J7498" s="67"/>
      <c r="K7498" s="4"/>
      <c r="N7498" s="22"/>
      <c r="Q7498" s="22"/>
      <c r="T7498" s="22"/>
      <c r="W7498" s="22"/>
      <c r="Z7498" s="22"/>
      <c r="AC7498" s="22"/>
      <c r="AF7498" s="22"/>
      <c r="AI7498" s="22"/>
      <c r="AL7498" s="22"/>
      <c r="AO7498" s="22"/>
      <c r="AR7498" s="22"/>
      <c r="AU7498" s="22"/>
      <c r="AX7498" s="22"/>
      <c r="BA7498" s="22"/>
      <c r="BD7498" s="22"/>
    </row>
    <row r="7499" spans="2:56" x14ac:dyDescent="0.3">
      <c r="B7499" s="22"/>
      <c r="C7499" s="55"/>
      <c r="D7499" s="44"/>
      <c r="G7499" s="22"/>
      <c r="H7499" s="44"/>
      <c r="I7499" s="67"/>
      <c r="J7499" s="67"/>
      <c r="K7499" s="4"/>
      <c r="N7499" s="22"/>
      <c r="Q7499" s="22"/>
      <c r="T7499" s="22"/>
      <c r="W7499" s="22"/>
      <c r="Z7499" s="22"/>
      <c r="AC7499" s="22"/>
      <c r="AF7499" s="22"/>
      <c r="AI7499" s="22"/>
      <c r="AL7499" s="22"/>
      <c r="AO7499" s="22"/>
      <c r="AR7499" s="22"/>
      <c r="AU7499" s="22"/>
      <c r="AX7499" s="22"/>
      <c r="BA7499" s="22"/>
      <c r="BD7499" s="22"/>
    </row>
    <row r="7500" spans="2:56" x14ac:dyDescent="0.3">
      <c r="B7500" s="22"/>
      <c r="C7500" s="55"/>
      <c r="D7500" s="44"/>
      <c r="G7500" s="22"/>
      <c r="H7500" s="44"/>
      <c r="I7500" s="67"/>
      <c r="J7500" s="67"/>
      <c r="K7500" s="4"/>
      <c r="N7500" s="22"/>
      <c r="Q7500" s="22"/>
      <c r="T7500" s="22"/>
      <c r="W7500" s="22"/>
      <c r="Z7500" s="22"/>
      <c r="AC7500" s="22"/>
      <c r="AF7500" s="22"/>
      <c r="AI7500" s="22"/>
      <c r="AL7500" s="22"/>
      <c r="AO7500" s="22"/>
      <c r="AR7500" s="22"/>
      <c r="AU7500" s="22"/>
      <c r="AX7500" s="22"/>
      <c r="BA7500" s="22"/>
      <c r="BD7500" s="22"/>
    </row>
    <row r="7501" spans="2:56" x14ac:dyDescent="0.3">
      <c r="B7501" s="22"/>
      <c r="C7501" s="55"/>
      <c r="D7501" s="44"/>
      <c r="G7501" s="22"/>
      <c r="H7501" s="44"/>
      <c r="I7501" s="67"/>
      <c r="J7501" s="67"/>
      <c r="K7501" s="4"/>
      <c r="N7501" s="22"/>
      <c r="Q7501" s="22"/>
      <c r="T7501" s="22"/>
      <c r="W7501" s="22"/>
      <c r="Z7501" s="22"/>
      <c r="AC7501" s="22"/>
      <c r="AF7501" s="22"/>
      <c r="AI7501" s="22"/>
      <c r="AL7501" s="22"/>
      <c r="AO7501" s="22"/>
      <c r="AR7501" s="22"/>
      <c r="AU7501" s="22"/>
      <c r="AX7501" s="22"/>
      <c r="BA7501" s="22"/>
      <c r="BD7501" s="22"/>
    </row>
    <row r="7502" spans="2:56" x14ac:dyDescent="0.3">
      <c r="B7502" s="22"/>
      <c r="C7502" s="55"/>
      <c r="D7502" s="44"/>
      <c r="G7502" s="22"/>
      <c r="H7502" s="44"/>
      <c r="I7502" s="67"/>
      <c r="J7502" s="67"/>
      <c r="K7502" s="4"/>
      <c r="N7502" s="22"/>
      <c r="Q7502" s="22"/>
      <c r="T7502" s="22"/>
      <c r="W7502" s="22"/>
      <c r="Z7502" s="22"/>
      <c r="AC7502" s="22"/>
      <c r="AF7502" s="22"/>
      <c r="AI7502" s="22"/>
      <c r="AL7502" s="22"/>
      <c r="AO7502" s="22"/>
      <c r="AR7502" s="22"/>
      <c r="AU7502" s="22"/>
      <c r="AX7502" s="22"/>
      <c r="BA7502" s="22"/>
      <c r="BD7502" s="22"/>
    </row>
    <row r="7503" spans="2:56" x14ac:dyDescent="0.3">
      <c r="B7503" s="22"/>
      <c r="C7503" s="55"/>
      <c r="D7503" s="44"/>
      <c r="G7503" s="22"/>
      <c r="H7503" s="44"/>
      <c r="I7503" s="67"/>
      <c r="J7503" s="67"/>
      <c r="K7503" s="4"/>
      <c r="N7503" s="22"/>
      <c r="Q7503" s="22"/>
      <c r="T7503" s="22"/>
      <c r="W7503" s="22"/>
      <c r="Z7503" s="22"/>
      <c r="AC7503" s="22"/>
      <c r="AF7503" s="22"/>
      <c r="AI7503" s="22"/>
      <c r="AL7503" s="22"/>
      <c r="AO7503" s="22"/>
      <c r="AR7503" s="22"/>
      <c r="AU7503" s="22"/>
      <c r="AX7503" s="22"/>
      <c r="BA7503" s="22"/>
      <c r="BD7503" s="22"/>
    </row>
    <row r="7504" spans="2:56" x14ac:dyDescent="0.3">
      <c r="B7504" s="22"/>
      <c r="C7504" s="55"/>
      <c r="D7504" s="44"/>
      <c r="G7504" s="22"/>
      <c r="H7504" s="44"/>
      <c r="I7504" s="67"/>
      <c r="J7504" s="67"/>
      <c r="K7504" s="4"/>
      <c r="N7504" s="22"/>
      <c r="Q7504" s="22"/>
      <c r="T7504" s="22"/>
      <c r="W7504" s="22"/>
      <c r="Z7504" s="22"/>
      <c r="AC7504" s="22"/>
      <c r="AF7504" s="22"/>
      <c r="AI7504" s="22"/>
      <c r="AL7504" s="22"/>
      <c r="AO7504" s="22"/>
      <c r="AR7504" s="22"/>
      <c r="AU7504" s="22"/>
      <c r="AX7504" s="22"/>
      <c r="BA7504" s="22"/>
      <c r="BD7504" s="22"/>
    </row>
    <row r="7505" spans="2:56" x14ac:dyDescent="0.3">
      <c r="B7505" s="22"/>
      <c r="C7505" s="55"/>
      <c r="D7505" s="44"/>
      <c r="G7505" s="22"/>
      <c r="H7505" s="44"/>
      <c r="I7505" s="67"/>
      <c r="J7505" s="67"/>
      <c r="K7505" s="4"/>
      <c r="N7505" s="22"/>
      <c r="Q7505" s="22"/>
      <c r="T7505" s="22"/>
      <c r="W7505" s="22"/>
      <c r="Z7505" s="22"/>
      <c r="AC7505" s="22"/>
      <c r="AF7505" s="22"/>
      <c r="AI7505" s="22"/>
      <c r="AL7505" s="22"/>
      <c r="AO7505" s="22"/>
      <c r="AR7505" s="22"/>
      <c r="AU7505" s="22"/>
      <c r="AX7505" s="22"/>
      <c r="BA7505" s="22"/>
      <c r="BD7505" s="22"/>
    </row>
    <row r="7506" spans="2:56" x14ac:dyDescent="0.3">
      <c r="B7506" s="22"/>
      <c r="C7506" s="55"/>
      <c r="D7506" s="44"/>
      <c r="G7506" s="22"/>
      <c r="H7506" s="44"/>
      <c r="I7506" s="67"/>
      <c r="J7506" s="67"/>
      <c r="K7506" s="4"/>
      <c r="N7506" s="22"/>
      <c r="Q7506" s="22"/>
      <c r="T7506" s="22"/>
      <c r="W7506" s="22"/>
      <c r="Z7506" s="22"/>
      <c r="AC7506" s="22"/>
      <c r="AF7506" s="22"/>
      <c r="AI7506" s="22"/>
      <c r="AL7506" s="22"/>
      <c r="AO7506" s="22"/>
      <c r="AR7506" s="22"/>
      <c r="AU7506" s="22"/>
      <c r="AX7506" s="22"/>
      <c r="BA7506" s="22"/>
      <c r="BD7506" s="22"/>
    </row>
    <row r="7507" spans="2:56" x14ac:dyDescent="0.3">
      <c r="B7507" s="22"/>
      <c r="C7507" s="55"/>
      <c r="D7507" s="44"/>
      <c r="G7507" s="22"/>
      <c r="H7507" s="44"/>
      <c r="I7507" s="67"/>
      <c r="J7507" s="67"/>
      <c r="K7507" s="4"/>
      <c r="N7507" s="22"/>
      <c r="Q7507" s="22"/>
      <c r="T7507" s="22"/>
      <c r="W7507" s="22"/>
      <c r="Z7507" s="22"/>
      <c r="AC7507" s="22"/>
      <c r="AF7507" s="22"/>
      <c r="AI7507" s="22"/>
      <c r="AL7507" s="22"/>
      <c r="AO7507" s="22"/>
      <c r="AR7507" s="22"/>
      <c r="AU7507" s="22"/>
      <c r="AX7507" s="22"/>
      <c r="BA7507" s="22"/>
      <c r="BD7507" s="22"/>
    </row>
    <row r="7508" spans="2:56" x14ac:dyDescent="0.3">
      <c r="B7508" s="22"/>
      <c r="C7508" s="55"/>
      <c r="D7508" s="44"/>
      <c r="G7508" s="22"/>
      <c r="H7508" s="44"/>
      <c r="I7508" s="67"/>
      <c r="J7508" s="67"/>
      <c r="K7508" s="4"/>
      <c r="N7508" s="22"/>
      <c r="Q7508" s="22"/>
      <c r="T7508" s="22"/>
      <c r="W7508" s="22"/>
      <c r="Z7508" s="22"/>
      <c r="AC7508" s="22"/>
      <c r="AF7508" s="22"/>
      <c r="AI7508" s="22"/>
      <c r="AL7508" s="22"/>
      <c r="AO7508" s="22"/>
      <c r="AR7508" s="22"/>
      <c r="AU7508" s="22"/>
      <c r="AX7508" s="22"/>
      <c r="BA7508" s="22"/>
      <c r="BD7508" s="22"/>
    </row>
    <row r="7509" spans="2:56" x14ac:dyDescent="0.3">
      <c r="B7509" s="22"/>
      <c r="C7509" s="55"/>
      <c r="D7509" s="44"/>
      <c r="G7509" s="22"/>
      <c r="H7509" s="44"/>
      <c r="I7509" s="67"/>
      <c r="J7509" s="67"/>
      <c r="K7509" s="4"/>
      <c r="N7509" s="22"/>
      <c r="Q7509" s="22"/>
      <c r="T7509" s="22"/>
      <c r="W7509" s="22"/>
      <c r="Z7509" s="22"/>
      <c r="AC7509" s="22"/>
      <c r="AF7509" s="22"/>
      <c r="AI7509" s="22"/>
      <c r="AL7509" s="22"/>
      <c r="AO7509" s="22"/>
      <c r="AR7509" s="22"/>
      <c r="AU7509" s="22"/>
      <c r="AX7509" s="22"/>
      <c r="BA7509" s="22"/>
      <c r="BD7509" s="22"/>
    </row>
    <row r="7510" spans="2:56" x14ac:dyDescent="0.3">
      <c r="B7510" s="22"/>
      <c r="C7510" s="55"/>
      <c r="D7510" s="44"/>
      <c r="G7510" s="22"/>
      <c r="H7510" s="44"/>
      <c r="I7510" s="67"/>
      <c r="J7510" s="67"/>
      <c r="K7510" s="4"/>
      <c r="N7510" s="22"/>
      <c r="Q7510" s="22"/>
      <c r="T7510" s="22"/>
      <c r="W7510" s="22"/>
      <c r="Z7510" s="22"/>
      <c r="AC7510" s="22"/>
      <c r="AF7510" s="22"/>
      <c r="AI7510" s="22"/>
      <c r="AL7510" s="22"/>
      <c r="AO7510" s="22"/>
      <c r="AR7510" s="22"/>
      <c r="AU7510" s="22"/>
      <c r="AX7510" s="22"/>
      <c r="BA7510" s="22"/>
      <c r="BD7510" s="22"/>
    </row>
    <row r="7511" spans="2:56" x14ac:dyDescent="0.3">
      <c r="B7511" s="22"/>
      <c r="C7511" s="55"/>
      <c r="D7511" s="44"/>
      <c r="G7511" s="22"/>
      <c r="H7511" s="44"/>
      <c r="I7511" s="67"/>
      <c r="J7511" s="67"/>
      <c r="K7511" s="4"/>
      <c r="N7511" s="22"/>
      <c r="Q7511" s="22"/>
      <c r="T7511" s="22"/>
      <c r="W7511" s="22"/>
      <c r="Z7511" s="22"/>
      <c r="AC7511" s="22"/>
      <c r="AF7511" s="22"/>
      <c r="AI7511" s="22"/>
      <c r="AL7511" s="22"/>
      <c r="AO7511" s="22"/>
      <c r="AR7511" s="22"/>
      <c r="AU7511" s="22"/>
      <c r="AX7511" s="22"/>
      <c r="BA7511" s="22"/>
      <c r="BD7511" s="22"/>
    </row>
    <row r="7512" spans="2:56" x14ac:dyDescent="0.3">
      <c r="B7512" s="22"/>
      <c r="C7512" s="55"/>
      <c r="D7512" s="44"/>
      <c r="G7512" s="22"/>
      <c r="H7512" s="44"/>
      <c r="I7512" s="67"/>
      <c r="J7512" s="67"/>
      <c r="K7512" s="4"/>
      <c r="N7512" s="22"/>
      <c r="Q7512" s="22"/>
      <c r="T7512" s="22"/>
      <c r="W7512" s="22"/>
      <c r="Z7512" s="22"/>
      <c r="AC7512" s="22"/>
      <c r="AF7512" s="22"/>
      <c r="AI7512" s="22"/>
      <c r="AL7512" s="22"/>
      <c r="AO7512" s="22"/>
      <c r="AR7512" s="22"/>
      <c r="AU7512" s="22"/>
      <c r="AX7512" s="22"/>
      <c r="BA7512" s="22"/>
      <c r="BD7512" s="22"/>
    </row>
    <row r="7513" spans="2:56" x14ac:dyDescent="0.3">
      <c r="B7513" s="22"/>
      <c r="C7513" s="55"/>
      <c r="D7513" s="44"/>
      <c r="G7513" s="22"/>
      <c r="H7513" s="44"/>
      <c r="I7513" s="67"/>
      <c r="J7513" s="67"/>
      <c r="K7513" s="4"/>
      <c r="N7513" s="22"/>
      <c r="Q7513" s="22"/>
      <c r="T7513" s="22"/>
      <c r="W7513" s="22"/>
      <c r="Z7513" s="22"/>
      <c r="AC7513" s="22"/>
      <c r="AF7513" s="22"/>
      <c r="AI7513" s="22"/>
      <c r="AL7513" s="22"/>
      <c r="AO7513" s="22"/>
      <c r="AR7513" s="22"/>
      <c r="AU7513" s="22"/>
      <c r="AX7513" s="22"/>
      <c r="BA7513" s="22"/>
      <c r="BD7513" s="22"/>
    </row>
    <row r="7514" spans="2:56" x14ac:dyDescent="0.3">
      <c r="B7514" s="22"/>
      <c r="C7514" s="55"/>
      <c r="D7514" s="44"/>
      <c r="G7514" s="22"/>
      <c r="H7514" s="44"/>
      <c r="I7514" s="67"/>
      <c r="J7514" s="67"/>
      <c r="K7514" s="4"/>
      <c r="N7514" s="22"/>
      <c r="Q7514" s="22"/>
      <c r="T7514" s="22"/>
      <c r="W7514" s="22"/>
      <c r="Z7514" s="22"/>
      <c r="AC7514" s="22"/>
      <c r="AF7514" s="22"/>
      <c r="AI7514" s="22"/>
      <c r="AL7514" s="22"/>
      <c r="AO7514" s="22"/>
      <c r="AR7514" s="22"/>
      <c r="AU7514" s="22"/>
      <c r="AX7514" s="22"/>
      <c r="BA7514" s="22"/>
      <c r="BD7514" s="22"/>
    </row>
    <row r="7515" spans="2:56" x14ac:dyDescent="0.3">
      <c r="B7515" s="22"/>
      <c r="C7515" s="55"/>
      <c r="D7515" s="44"/>
      <c r="G7515" s="22"/>
      <c r="H7515" s="44"/>
      <c r="I7515" s="67"/>
      <c r="J7515" s="67"/>
      <c r="K7515" s="4"/>
      <c r="N7515" s="22"/>
      <c r="Q7515" s="22"/>
      <c r="T7515" s="22"/>
      <c r="W7515" s="22"/>
      <c r="Z7515" s="22"/>
      <c r="AC7515" s="22"/>
      <c r="AF7515" s="22"/>
      <c r="AI7515" s="22"/>
      <c r="AL7515" s="22"/>
      <c r="AO7515" s="22"/>
      <c r="AR7515" s="22"/>
      <c r="AU7515" s="22"/>
      <c r="AX7515" s="22"/>
      <c r="BA7515" s="22"/>
      <c r="BD7515" s="22"/>
    </row>
    <row r="7516" spans="2:56" x14ac:dyDescent="0.3">
      <c r="B7516" s="22"/>
      <c r="C7516" s="55"/>
      <c r="D7516" s="44"/>
      <c r="G7516" s="22"/>
      <c r="H7516" s="44"/>
      <c r="I7516" s="67"/>
      <c r="J7516" s="67"/>
      <c r="K7516" s="4"/>
      <c r="N7516" s="22"/>
      <c r="Q7516" s="22"/>
      <c r="T7516" s="22"/>
      <c r="W7516" s="22"/>
      <c r="Z7516" s="22"/>
      <c r="AC7516" s="22"/>
      <c r="AF7516" s="22"/>
      <c r="AI7516" s="22"/>
      <c r="AL7516" s="22"/>
      <c r="AO7516" s="22"/>
      <c r="AR7516" s="22"/>
      <c r="AU7516" s="22"/>
      <c r="AX7516" s="22"/>
      <c r="BA7516" s="22"/>
      <c r="BD7516" s="22"/>
    </row>
    <row r="7517" spans="2:56" x14ac:dyDescent="0.3">
      <c r="B7517" s="22"/>
      <c r="C7517" s="55"/>
      <c r="D7517" s="44"/>
      <c r="G7517" s="22"/>
      <c r="H7517" s="44"/>
      <c r="I7517" s="67"/>
      <c r="J7517" s="67"/>
      <c r="K7517" s="4"/>
      <c r="N7517" s="22"/>
      <c r="Q7517" s="22"/>
      <c r="T7517" s="22"/>
      <c r="W7517" s="22"/>
      <c r="Z7517" s="22"/>
      <c r="AC7517" s="22"/>
      <c r="AF7517" s="22"/>
      <c r="AI7517" s="22"/>
      <c r="AL7517" s="22"/>
      <c r="AO7517" s="22"/>
      <c r="AR7517" s="22"/>
      <c r="AU7517" s="22"/>
      <c r="AX7517" s="22"/>
      <c r="BA7517" s="22"/>
      <c r="BD7517" s="22"/>
    </row>
    <row r="7518" spans="2:56" x14ac:dyDescent="0.3">
      <c r="B7518" s="22"/>
      <c r="C7518" s="55"/>
      <c r="D7518" s="44"/>
      <c r="G7518" s="22"/>
      <c r="H7518" s="44"/>
      <c r="I7518" s="67"/>
      <c r="J7518" s="67"/>
      <c r="K7518" s="4"/>
      <c r="N7518" s="22"/>
      <c r="Q7518" s="22"/>
      <c r="T7518" s="22"/>
      <c r="W7518" s="22"/>
      <c r="Z7518" s="22"/>
      <c r="AC7518" s="22"/>
      <c r="AF7518" s="22"/>
      <c r="AI7518" s="22"/>
      <c r="AL7518" s="22"/>
      <c r="AO7518" s="22"/>
      <c r="AR7518" s="22"/>
      <c r="AU7518" s="22"/>
      <c r="AX7518" s="22"/>
      <c r="BA7518" s="22"/>
      <c r="BD7518" s="22"/>
    </row>
    <row r="7519" spans="2:56" x14ac:dyDescent="0.3">
      <c r="B7519" s="22"/>
      <c r="C7519" s="55"/>
      <c r="D7519" s="44"/>
      <c r="G7519" s="22"/>
      <c r="H7519" s="44"/>
      <c r="I7519" s="67"/>
      <c r="J7519" s="67"/>
      <c r="K7519" s="4"/>
      <c r="N7519" s="22"/>
      <c r="Q7519" s="22"/>
      <c r="T7519" s="22"/>
      <c r="W7519" s="22"/>
      <c r="Z7519" s="22"/>
      <c r="AC7519" s="22"/>
      <c r="AF7519" s="22"/>
      <c r="AI7519" s="22"/>
      <c r="AL7519" s="22"/>
      <c r="AO7519" s="22"/>
      <c r="AR7519" s="22"/>
      <c r="AU7519" s="22"/>
      <c r="AX7519" s="22"/>
      <c r="BA7519" s="22"/>
      <c r="BD7519" s="22"/>
    </row>
    <row r="7520" spans="2:56" x14ac:dyDescent="0.3">
      <c r="B7520" s="22"/>
      <c r="C7520" s="55"/>
      <c r="D7520" s="44"/>
      <c r="G7520" s="22"/>
      <c r="H7520" s="44"/>
      <c r="I7520" s="67"/>
      <c r="J7520" s="67"/>
      <c r="K7520" s="4"/>
      <c r="N7520" s="22"/>
      <c r="Q7520" s="22"/>
      <c r="T7520" s="22"/>
      <c r="W7520" s="22"/>
      <c r="Z7520" s="22"/>
      <c r="AC7520" s="22"/>
      <c r="AF7520" s="22"/>
      <c r="AI7520" s="22"/>
      <c r="AL7520" s="22"/>
      <c r="AO7520" s="22"/>
      <c r="AR7520" s="22"/>
      <c r="AU7520" s="22"/>
      <c r="AX7520" s="22"/>
      <c r="BA7520" s="22"/>
      <c r="BD7520" s="22"/>
    </row>
    <row r="7521" spans="2:56" x14ac:dyDescent="0.3">
      <c r="B7521" s="22"/>
      <c r="C7521" s="55"/>
      <c r="D7521" s="44"/>
      <c r="G7521" s="22"/>
      <c r="H7521" s="44"/>
      <c r="I7521" s="67"/>
      <c r="J7521" s="67"/>
      <c r="K7521" s="4"/>
      <c r="N7521" s="22"/>
      <c r="Q7521" s="22"/>
      <c r="T7521" s="22"/>
      <c r="W7521" s="22"/>
      <c r="Z7521" s="22"/>
      <c r="AC7521" s="22"/>
      <c r="AF7521" s="22"/>
      <c r="AI7521" s="22"/>
      <c r="AL7521" s="22"/>
      <c r="AO7521" s="22"/>
      <c r="AR7521" s="22"/>
      <c r="AU7521" s="22"/>
      <c r="AX7521" s="22"/>
      <c r="BA7521" s="22"/>
      <c r="BD7521" s="22"/>
    </row>
    <row r="7522" spans="2:56" x14ac:dyDescent="0.3">
      <c r="B7522" s="22"/>
      <c r="C7522" s="55"/>
      <c r="D7522" s="44"/>
      <c r="G7522" s="22"/>
      <c r="H7522" s="44"/>
      <c r="I7522" s="67"/>
      <c r="J7522" s="67"/>
      <c r="K7522" s="4"/>
      <c r="N7522" s="22"/>
      <c r="Q7522" s="22"/>
      <c r="T7522" s="22"/>
      <c r="W7522" s="22"/>
      <c r="Z7522" s="22"/>
      <c r="AC7522" s="22"/>
      <c r="AF7522" s="22"/>
      <c r="AI7522" s="22"/>
      <c r="AL7522" s="22"/>
      <c r="AO7522" s="22"/>
      <c r="AR7522" s="22"/>
      <c r="AU7522" s="22"/>
      <c r="AX7522" s="22"/>
      <c r="BA7522" s="22"/>
      <c r="BD7522" s="22"/>
    </row>
    <row r="7523" spans="2:56" x14ac:dyDescent="0.3">
      <c r="B7523" s="22"/>
      <c r="C7523" s="55"/>
      <c r="D7523" s="44"/>
      <c r="G7523" s="22"/>
      <c r="H7523" s="44"/>
      <c r="I7523" s="67"/>
      <c r="J7523" s="67"/>
      <c r="K7523" s="4"/>
      <c r="N7523" s="22"/>
      <c r="Q7523" s="22"/>
      <c r="T7523" s="22"/>
      <c r="W7523" s="22"/>
      <c r="Z7523" s="22"/>
      <c r="AC7523" s="22"/>
      <c r="AF7523" s="22"/>
      <c r="AI7523" s="22"/>
      <c r="AL7523" s="22"/>
      <c r="AO7523" s="22"/>
      <c r="AR7523" s="22"/>
      <c r="AU7523" s="22"/>
      <c r="AX7523" s="22"/>
      <c r="BA7523" s="22"/>
      <c r="BD7523" s="22"/>
    </row>
    <row r="7524" spans="2:56" x14ac:dyDescent="0.3">
      <c r="B7524" s="22"/>
      <c r="C7524" s="55"/>
      <c r="D7524" s="44"/>
      <c r="G7524" s="22"/>
      <c r="H7524" s="44"/>
      <c r="I7524" s="67"/>
      <c r="J7524" s="67"/>
      <c r="K7524" s="4"/>
      <c r="N7524" s="22"/>
      <c r="Q7524" s="22"/>
      <c r="T7524" s="22"/>
      <c r="W7524" s="22"/>
      <c r="Z7524" s="22"/>
      <c r="AC7524" s="22"/>
      <c r="AF7524" s="22"/>
      <c r="AI7524" s="22"/>
      <c r="AL7524" s="22"/>
      <c r="AO7524" s="22"/>
      <c r="AR7524" s="22"/>
      <c r="AU7524" s="22"/>
      <c r="AX7524" s="22"/>
      <c r="BA7524" s="22"/>
      <c r="BD7524" s="22"/>
    </row>
    <row r="7525" spans="2:56" x14ac:dyDescent="0.3">
      <c r="B7525" s="22"/>
      <c r="C7525" s="55"/>
      <c r="D7525" s="44"/>
      <c r="G7525" s="22"/>
      <c r="H7525" s="44"/>
      <c r="I7525" s="67"/>
      <c r="J7525" s="67"/>
      <c r="K7525" s="4"/>
      <c r="N7525" s="22"/>
      <c r="Q7525" s="22"/>
      <c r="T7525" s="22"/>
      <c r="W7525" s="22"/>
      <c r="Z7525" s="22"/>
      <c r="AC7525" s="22"/>
      <c r="AF7525" s="22"/>
      <c r="AI7525" s="22"/>
      <c r="AL7525" s="22"/>
      <c r="AO7525" s="22"/>
      <c r="AR7525" s="22"/>
      <c r="AU7525" s="22"/>
      <c r="AX7525" s="22"/>
      <c r="BA7525" s="22"/>
      <c r="BD7525" s="22"/>
    </row>
    <row r="7526" spans="2:56" x14ac:dyDescent="0.3">
      <c r="B7526" s="22"/>
      <c r="C7526" s="55"/>
      <c r="D7526" s="44"/>
      <c r="G7526" s="22"/>
      <c r="H7526" s="44"/>
      <c r="I7526" s="67"/>
      <c r="J7526" s="67"/>
      <c r="K7526" s="4"/>
      <c r="N7526" s="22"/>
      <c r="Q7526" s="22"/>
      <c r="T7526" s="22"/>
      <c r="W7526" s="22"/>
      <c r="Z7526" s="22"/>
      <c r="AC7526" s="22"/>
      <c r="AF7526" s="22"/>
      <c r="AI7526" s="22"/>
      <c r="AL7526" s="22"/>
      <c r="AO7526" s="22"/>
      <c r="AR7526" s="22"/>
      <c r="AU7526" s="22"/>
      <c r="AX7526" s="22"/>
      <c r="BA7526" s="22"/>
      <c r="BD7526" s="22"/>
    </row>
    <row r="7527" spans="2:56" x14ac:dyDescent="0.3">
      <c r="B7527" s="22"/>
      <c r="C7527" s="55"/>
      <c r="D7527" s="44"/>
      <c r="G7527" s="22"/>
      <c r="H7527" s="44"/>
      <c r="I7527" s="67"/>
      <c r="J7527" s="67"/>
      <c r="K7527" s="4"/>
      <c r="N7527" s="22"/>
      <c r="Q7527" s="22"/>
      <c r="T7527" s="22"/>
      <c r="W7527" s="22"/>
      <c r="Z7527" s="22"/>
      <c r="AC7527" s="22"/>
      <c r="AF7527" s="22"/>
      <c r="AI7527" s="22"/>
      <c r="AL7527" s="22"/>
      <c r="AO7527" s="22"/>
      <c r="AR7527" s="22"/>
      <c r="AU7527" s="22"/>
      <c r="AX7527" s="22"/>
      <c r="BA7527" s="22"/>
      <c r="BD7527" s="22"/>
    </row>
    <row r="7528" spans="2:56" x14ac:dyDescent="0.3">
      <c r="B7528" s="22"/>
      <c r="C7528" s="55"/>
      <c r="D7528" s="44"/>
      <c r="G7528" s="22"/>
      <c r="H7528" s="44"/>
      <c r="I7528" s="67"/>
      <c r="J7528" s="67"/>
      <c r="K7528" s="4"/>
      <c r="N7528" s="22"/>
      <c r="Q7528" s="22"/>
      <c r="T7528" s="22"/>
      <c r="W7528" s="22"/>
      <c r="Z7528" s="22"/>
      <c r="AC7528" s="22"/>
      <c r="AF7528" s="22"/>
      <c r="AI7528" s="22"/>
      <c r="AL7528" s="22"/>
      <c r="AO7528" s="22"/>
      <c r="AR7528" s="22"/>
      <c r="AU7528" s="22"/>
      <c r="AX7528" s="22"/>
      <c r="BA7528" s="22"/>
      <c r="BD7528" s="22"/>
    </row>
    <row r="7529" spans="2:56" x14ac:dyDescent="0.3">
      <c r="B7529" s="22"/>
      <c r="C7529" s="55"/>
      <c r="D7529" s="44"/>
      <c r="G7529" s="22"/>
      <c r="H7529" s="44"/>
      <c r="I7529" s="67"/>
      <c r="J7529" s="67"/>
      <c r="K7529" s="4"/>
      <c r="N7529" s="22"/>
      <c r="Q7529" s="22"/>
      <c r="T7529" s="22"/>
      <c r="W7529" s="22"/>
      <c r="Z7529" s="22"/>
      <c r="AC7529" s="22"/>
      <c r="AF7529" s="22"/>
      <c r="AI7529" s="22"/>
      <c r="AL7529" s="22"/>
      <c r="AO7529" s="22"/>
      <c r="AR7529" s="22"/>
      <c r="AU7529" s="22"/>
      <c r="AX7529" s="22"/>
      <c r="BA7529" s="22"/>
      <c r="BD7529" s="22"/>
    </row>
    <row r="7530" spans="2:56" x14ac:dyDescent="0.3">
      <c r="B7530" s="22"/>
      <c r="C7530" s="55"/>
      <c r="D7530" s="44"/>
      <c r="G7530" s="22"/>
      <c r="H7530" s="44"/>
      <c r="I7530" s="67"/>
      <c r="J7530" s="67"/>
      <c r="K7530" s="4"/>
      <c r="N7530" s="22"/>
      <c r="Q7530" s="22"/>
      <c r="T7530" s="22"/>
      <c r="W7530" s="22"/>
      <c r="Z7530" s="22"/>
      <c r="AC7530" s="22"/>
      <c r="AF7530" s="22"/>
      <c r="AI7530" s="22"/>
      <c r="AL7530" s="22"/>
      <c r="AO7530" s="22"/>
      <c r="AR7530" s="22"/>
      <c r="AU7530" s="22"/>
      <c r="AX7530" s="22"/>
      <c r="BA7530" s="22"/>
      <c r="BD7530" s="22"/>
    </row>
    <row r="7531" spans="2:56" x14ac:dyDescent="0.3">
      <c r="B7531" s="22"/>
      <c r="C7531" s="55"/>
      <c r="D7531" s="44"/>
      <c r="G7531" s="22"/>
      <c r="H7531" s="44"/>
      <c r="I7531" s="67"/>
      <c r="J7531" s="67"/>
      <c r="K7531" s="4"/>
      <c r="N7531" s="22"/>
      <c r="Q7531" s="22"/>
      <c r="T7531" s="22"/>
      <c r="W7531" s="22"/>
      <c r="Z7531" s="22"/>
      <c r="AC7531" s="22"/>
      <c r="AF7531" s="22"/>
      <c r="AI7531" s="22"/>
      <c r="AL7531" s="22"/>
      <c r="AO7531" s="22"/>
      <c r="AR7531" s="22"/>
      <c r="AU7531" s="22"/>
      <c r="AX7531" s="22"/>
      <c r="BA7531" s="22"/>
      <c r="BD7531" s="22"/>
    </row>
    <row r="7532" spans="2:56" x14ac:dyDescent="0.3">
      <c r="B7532" s="22"/>
      <c r="C7532" s="55"/>
      <c r="D7532" s="44"/>
      <c r="G7532" s="22"/>
      <c r="H7532" s="44"/>
      <c r="I7532" s="67"/>
      <c r="J7532" s="67"/>
      <c r="K7532" s="4"/>
      <c r="N7532" s="22"/>
      <c r="Q7532" s="22"/>
      <c r="T7532" s="22"/>
      <c r="W7532" s="22"/>
      <c r="Z7532" s="22"/>
      <c r="AC7532" s="22"/>
      <c r="AF7532" s="22"/>
      <c r="AI7532" s="22"/>
      <c r="AL7532" s="22"/>
      <c r="AO7532" s="22"/>
      <c r="AR7532" s="22"/>
      <c r="AU7532" s="22"/>
      <c r="AX7532" s="22"/>
      <c r="BA7532" s="22"/>
      <c r="BD7532" s="22"/>
    </row>
    <row r="7533" spans="2:56" x14ac:dyDescent="0.3">
      <c r="B7533" s="22"/>
      <c r="C7533" s="55"/>
      <c r="D7533" s="44"/>
      <c r="G7533" s="22"/>
      <c r="H7533" s="44"/>
      <c r="I7533" s="67"/>
      <c r="J7533" s="67"/>
      <c r="K7533" s="4"/>
      <c r="N7533" s="22"/>
      <c r="Q7533" s="22"/>
      <c r="T7533" s="22"/>
      <c r="W7533" s="22"/>
      <c r="Z7533" s="22"/>
      <c r="AC7533" s="22"/>
      <c r="AF7533" s="22"/>
      <c r="AI7533" s="22"/>
      <c r="AL7533" s="22"/>
      <c r="AO7533" s="22"/>
      <c r="AR7533" s="22"/>
      <c r="AU7533" s="22"/>
      <c r="AX7533" s="22"/>
      <c r="BA7533" s="22"/>
      <c r="BD7533" s="22"/>
    </row>
    <row r="7534" spans="2:56" x14ac:dyDescent="0.3">
      <c r="B7534" s="22"/>
      <c r="C7534" s="55"/>
      <c r="D7534" s="44"/>
      <c r="G7534" s="22"/>
      <c r="H7534" s="44"/>
      <c r="I7534" s="67"/>
      <c r="J7534" s="67"/>
      <c r="K7534" s="4"/>
      <c r="N7534" s="22"/>
      <c r="Q7534" s="22"/>
      <c r="T7534" s="22"/>
      <c r="W7534" s="22"/>
      <c r="Z7534" s="22"/>
      <c r="AC7534" s="22"/>
      <c r="AF7534" s="22"/>
      <c r="AI7534" s="22"/>
      <c r="AL7534" s="22"/>
      <c r="AO7534" s="22"/>
      <c r="AR7534" s="22"/>
      <c r="AU7534" s="22"/>
      <c r="AX7534" s="22"/>
      <c r="BA7534" s="22"/>
      <c r="BD7534" s="22"/>
    </row>
    <row r="7535" spans="2:56" x14ac:dyDescent="0.3">
      <c r="B7535" s="22"/>
      <c r="C7535" s="55"/>
      <c r="D7535" s="44"/>
      <c r="G7535" s="22"/>
      <c r="H7535" s="44"/>
      <c r="I7535" s="67"/>
      <c r="J7535" s="67"/>
      <c r="K7535" s="4"/>
      <c r="N7535" s="22"/>
      <c r="Q7535" s="22"/>
      <c r="T7535" s="22"/>
      <c r="W7535" s="22"/>
      <c r="Z7535" s="22"/>
      <c r="AC7535" s="22"/>
      <c r="AF7535" s="22"/>
      <c r="AI7535" s="22"/>
      <c r="AL7535" s="22"/>
      <c r="AO7535" s="22"/>
      <c r="AR7535" s="22"/>
      <c r="AU7535" s="22"/>
      <c r="AX7535" s="22"/>
      <c r="BA7535" s="22"/>
      <c r="BD7535" s="22"/>
    </row>
    <row r="7536" spans="2:56" x14ac:dyDescent="0.3">
      <c r="B7536" s="22"/>
      <c r="C7536" s="55"/>
      <c r="D7536" s="44"/>
      <c r="G7536" s="22"/>
      <c r="H7536" s="44"/>
      <c r="I7536" s="67"/>
      <c r="J7536" s="67"/>
      <c r="K7536" s="4"/>
      <c r="N7536" s="22"/>
      <c r="Q7536" s="22"/>
      <c r="T7536" s="22"/>
      <c r="W7536" s="22"/>
      <c r="Z7536" s="22"/>
      <c r="AC7536" s="22"/>
      <c r="AF7536" s="22"/>
      <c r="AI7536" s="22"/>
      <c r="AL7536" s="22"/>
      <c r="AO7536" s="22"/>
      <c r="AR7536" s="22"/>
      <c r="AU7536" s="22"/>
      <c r="AX7536" s="22"/>
      <c r="BA7536" s="22"/>
      <c r="BD7536" s="22"/>
    </row>
    <row r="7537" spans="2:56" x14ac:dyDescent="0.3">
      <c r="B7537" s="22"/>
      <c r="C7537" s="55"/>
      <c r="D7537" s="44"/>
      <c r="G7537" s="22"/>
      <c r="H7537" s="44"/>
      <c r="I7537" s="67"/>
      <c r="J7537" s="67"/>
      <c r="K7537" s="4"/>
      <c r="N7537" s="22"/>
      <c r="Q7537" s="22"/>
      <c r="T7537" s="22"/>
      <c r="W7537" s="22"/>
      <c r="Z7537" s="22"/>
      <c r="AC7537" s="22"/>
      <c r="AF7537" s="22"/>
      <c r="AI7537" s="22"/>
      <c r="AL7537" s="22"/>
      <c r="AO7537" s="22"/>
      <c r="AR7537" s="22"/>
      <c r="AU7537" s="22"/>
      <c r="AX7537" s="22"/>
      <c r="BA7537" s="22"/>
      <c r="BD7537" s="22"/>
    </row>
    <row r="7538" spans="2:56" x14ac:dyDescent="0.3">
      <c r="B7538" s="22"/>
      <c r="C7538" s="55"/>
      <c r="D7538" s="44"/>
      <c r="G7538" s="22"/>
      <c r="H7538" s="44"/>
      <c r="I7538" s="67"/>
      <c r="J7538" s="67"/>
      <c r="K7538" s="4"/>
      <c r="N7538" s="22"/>
      <c r="Q7538" s="22"/>
      <c r="T7538" s="22"/>
      <c r="W7538" s="22"/>
      <c r="Z7538" s="22"/>
      <c r="AC7538" s="22"/>
      <c r="AF7538" s="22"/>
      <c r="AI7538" s="22"/>
      <c r="AL7538" s="22"/>
      <c r="AO7538" s="22"/>
      <c r="AR7538" s="22"/>
      <c r="AU7538" s="22"/>
      <c r="AX7538" s="22"/>
      <c r="BA7538" s="22"/>
      <c r="BD7538" s="22"/>
    </row>
    <row r="7539" spans="2:56" x14ac:dyDescent="0.3">
      <c r="B7539" s="22"/>
      <c r="C7539" s="55"/>
      <c r="D7539" s="44"/>
      <c r="G7539" s="22"/>
      <c r="H7539" s="44"/>
      <c r="I7539" s="67"/>
      <c r="J7539" s="67"/>
      <c r="K7539" s="4"/>
      <c r="N7539" s="22"/>
      <c r="Q7539" s="22"/>
      <c r="T7539" s="22"/>
      <c r="W7539" s="22"/>
      <c r="Z7539" s="22"/>
      <c r="AC7539" s="22"/>
      <c r="AF7539" s="22"/>
      <c r="AI7539" s="22"/>
      <c r="AL7539" s="22"/>
      <c r="AO7539" s="22"/>
      <c r="AR7539" s="22"/>
      <c r="AU7539" s="22"/>
      <c r="AX7539" s="22"/>
      <c r="BA7539" s="22"/>
      <c r="BD7539" s="22"/>
    </row>
    <row r="7540" spans="2:56" x14ac:dyDescent="0.3">
      <c r="B7540" s="22"/>
      <c r="C7540" s="55"/>
      <c r="D7540" s="44"/>
      <c r="G7540" s="22"/>
      <c r="H7540" s="44"/>
      <c r="I7540" s="67"/>
      <c r="J7540" s="67"/>
      <c r="K7540" s="4"/>
      <c r="N7540" s="22"/>
      <c r="Q7540" s="22"/>
      <c r="T7540" s="22"/>
      <c r="W7540" s="22"/>
      <c r="Z7540" s="22"/>
      <c r="AC7540" s="22"/>
      <c r="AF7540" s="22"/>
      <c r="AI7540" s="22"/>
      <c r="AL7540" s="22"/>
      <c r="AO7540" s="22"/>
      <c r="AR7540" s="22"/>
      <c r="AU7540" s="22"/>
      <c r="AX7540" s="22"/>
      <c r="BA7540" s="22"/>
      <c r="BD7540" s="22"/>
    </row>
    <row r="7541" spans="2:56" x14ac:dyDescent="0.3">
      <c r="B7541" s="22"/>
      <c r="C7541" s="55"/>
      <c r="D7541" s="44"/>
      <c r="G7541" s="22"/>
      <c r="H7541" s="44"/>
      <c r="I7541" s="67"/>
      <c r="J7541" s="67"/>
      <c r="K7541" s="4"/>
      <c r="N7541" s="22"/>
      <c r="Q7541" s="22"/>
      <c r="T7541" s="22"/>
      <c r="W7541" s="22"/>
      <c r="Z7541" s="22"/>
      <c r="AC7541" s="22"/>
      <c r="AF7541" s="22"/>
      <c r="AI7541" s="22"/>
      <c r="AL7541" s="22"/>
      <c r="AO7541" s="22"/>
      <c r="AR7541" s="22"/>
      <c r="AU7541" s="22"/>
      <c r="AX7541" s="22"/>
      <c r="BA7541" s="22"/>
      <c r="BD7541" s="22"/>
    </row>
    <row r="7542" spans="2:56" x14ac:dyDescent="0.3">
      <c r="B7542" s="22"/>
      <c r="C7542" s="55"/>
      <c r="D7542" s="44"/>
      <c r="G7542" s="22"/>
      <c r="H7542" s="44"/>
      <c r="I7542" s="67"/>
      <c r="J7542" s="67"/>
      <c r="K7542" s="4"/>
      <c r="N7542" s="22"/>
      <c r="Q7542" s="22"/>
      <c r="T7542" s="22"/>
      <c r="W7542" s="22"/>
      <c r="Z7542" s="22"/>
      <c r="AC7542" s="22"/>
      <c r="AF7542" s="22"/>
      <c r="AI7542" s="22"/>
      <c r="AL7542" s="22"/>
      <c r="AO7542" s="22"/>
      <c r="AR7542" s="22"/>
      <c r="AU7542" s="22"/>
      <c r="AX7542" s="22"/>
      <c r="BA7542" s="22"/>
      <c r="BD7542" s="22"/>
    </row>
    <row r="7543" spans="2:56" x14ac:dyDescent="0.3">
      <c r="B7543" s="22"/>
      <c r="C7543" s="55"/>
      <c r="D7543" s="44"/>
      <c r="G7543" s="22"/>
      <c r="H7543" s="44"/>
      <c r="I7543" s="67"/>
      <c r="J7543" s="67"/>
      <c r="K7543" s="4"/>
      <c r="N7543" s="22"/>
      <c r="Q7543" s="22"/>
      <c r="T7543" s="22"/>
      <c r="W7543" s="22"/>
      <c r="Z7543" s="22"/>
      <c r="AC7543" s="22"/>
      <c r="AF7543" s="22"/>
      <c r="AI7543" s="22"/>
      <c r="AL7543" s="22"/>
      <c r="AO7543" s="22"/>
      <c r="AR7543" s="22"/>
      <c r="AU7543" s="22"/>
      <c r="AX7543" s="22"/>
      <c r="BA7543" s="22"/>
      <c r="BD7543" s="22"/>
    </row>
    <row r="7544" spans="2:56" x14ac:dyDescent="0.3">
      <c r="B7544" s="22"/>
      <c r="C7544" s="55"/>
      <c r="D7544" s="44"/>
      <c r="G7544" s="22"/>
      <c r="H7544" s="44"/>
      <c r="I7544" s="67"/>
      <c r="J7544" s="67"/>
      <c r="K7544" s="4"/>
      <c r="N7544" s="22"/>
      <c r="Q7544" s="22"/>
      <c r="T7544" s="22"/>
      <c r="W7544" s="22"/>
      <c r="Z7544" s="22"/>
      <c r="AC7544" s="22"/>
      <c r="AF7544" s="22"/>
      <c r="AI7544" s="22"/>
      <c r="AL7544" s="22"/>
      <c r="AO7544" s="22"/>
      <c r="AR7544" s="22"/>
      <c r="AU7544" s="22"/>
      <c r="AX7544" s="22"/>
      <c r="BA7544" s="22"/>
      <c r="BD7544" s="22"/>
    </row>
    <row r="7545" spans="2:56" x14ac:dyDescent="0.3">
      <c r="B7545" s="22"/>
      <c r="C7545" s="55"/>
      <c r="D7545" s="44"/>
      <c r="G7545" s="22"/>
      <c r="H7545" s="44"/>
      <c r="I7545" s="67"/>
      <c r="J7545" s="67"/>
      <c r="K7545" s="4"/>
      <c r="N7545" s="22"/>
      <c r="Q7545" s="22"/>
      <c r="T7545" s="22"/>
      <c r="W7545" s="22"/>
      <c r="Z7545" s="22"/>
      <c r="AC7545" s="22"/>
      <c r="AF7545" s="22"/>
      <c r="AI7545" s="22"/>
      <c r="AL7545" s="22"/>
      <c r="AO7545" s="22"/>
      <c r="AR7545" s="22"/>
      <c r="AU7545" s="22"/>
      <c r="AX7545" s="22"/>
      <c r="BA7545" s="22"/>
      <c r="BD7545" s="22"/>
    </row>
    <row r="7546" spans="2:56" x14ac:dyDescent="0.3">
      <c r="B7546" s="22"/>
      <c r="C7546" s="55"/>
      <c r="D7546" s="44"/>
      <c r="G7546" s="22"/>
      <c r="H7546" s="44"/>
      <c r="I7546" s="67"/>
      <c r="J7546" s="67"/>
      <c r="K7546" s="4"/>
      <c r="N7546" s="22"/>
      <c r="Q7546" s="22"/>
      <c r="T7546" s="22"/>
      <c r="W7546" s="22"/>
      <c r="Z7546" s="22"/>
      <c r="AC7546" s="22"/>
      <c r="AF7546" s="22"/>
      <c r="AI7546" s="22"/>
      <c r="AL7546" s="22"/>
      <c r="AO7546" s="22"/>
      <c r="AR7546" s="22"/>
      <c r="AU7546" s="22"/>
      <c r="AX7546" s="22"/>
      <c r="BA7546" s="22"/>
      <c r="BD7546" s="22"/>
    </row>
    <row r="7547" spans="2:56" x14ac:dyDescent="0.3">
      <c r="B7547" s="22"/>
      <c r="C7547" s="55"/>
      <c r="D7547" s="44"/>
      <c r="G7547" s="22"/>
      <c r="H7547" s="44"/>
      <c r="I7547" s="67"/>
      <c r="J7547" s="67"/>
      <c r="K7547" s="4"/>
      <c r="N7547" s="22"/>
      <c r="Q7547" s="22"/>
      <c r="T7547" s="22"/>
      <c r="W7547" s="22"/>
      <c r="Z7547" s="22"/>
      <c r="AC7547" s="22"/>
      <c r="AF7547" s="22"/>
      <c r="AI7547" s="22"/>
      <c r="AL7547" s="22"/>
      <c r="AO7547" s="22"/>
      <c r="AR7547" s="22"/>
      <c r="AU7547" s="22"/>
      <c r="AX7547" s="22"/>
      <c r="BA7547" s="22"/>
      <c r="BD7547" s="22"/>
    </row>
    <row r="7548" spans="2:56" x14ac:dyDescent="0.3">
      <c r="B7548" s="22"/>
      <c r="C7548" s="55"/>
      <c r="D7548" s="44"/>
      <c r="G7548" s="22"/>
      <c r="H7548" s="44"/>
      <c r="I7548" s="67"/>
      <c r="J7548" s="67"/>
      <c r="K7548" s="4"/>
      <c r="N7548" s="22"/>
      <c r="Q7548" s="22"/>
      <c r="T7548" s="22"/>
      <c r="W7548" s="22"/>
      <c r="Z7548" s="22"/>
      <c r="AC7548" s="22"/>
      <c r="AF7548" s="22"/>
      <c r="AI7548" s="22"/>
      <c r="AL7548" s="22"/>
      <c r="AO7548" s="22"/>
      <c r="AR7548" s="22"/>
      <c r="AU7548" s="22"/>
      <c r="AX7548" s="22"/>
      <c r="BA7548" s="22"/>
      <c r="BD7548" s="22"/>
    </row>
    <row r="7549" spans="2:56" x14ac:dyDescent="0.3">
      <c r="B7549" s="22"/>
      <c r="C7549" s="55"/>
      <c r="D7549" s="44"/>
      <c r="G7549" s="22"/>
      <c r="H7549" s="44"/>
      <c r="I7549" s="67"/>
      <c r="J7549" s="67"/>
      <c r="K7549" s="4"/>
      <c r="N7549" s="22"/>
      <c r="Q7549" s="22"/>
      <c r="T7549" s="22"/>
      <c r="W7549" s="22"/>
      <c r="Z7549" s="22"/>
      <c r="AC7549" s="22"/>
      <c r="AF7549" s="22"/>
      <c r="AI7549" s="22"/>
      <c r="AL7549" s="22"/>
      <c r="AO7549" s="22"/>
      <c r="AR7549" s="22"/>
      <c r="AU7549" s="22"/>
      <c r="AX7549" s="22"/>
      <c r="BA7549" s="22"/>
      <c r="BD7549" s="22"/>
    </row>
    <row r="7550" spans="2:56" x14ac:dyDescent="0.3">
      <c r="B7550" s="22"/>
      <c r="C7550" s="55"/>
      <c r="D7550" s="44"/>
      <c r="G7550" s="22"/>
      <c r="H7550" s="44"/>
      <c r="I7550" s="67"/>
      <c r="J7550" s="67"/>
      <c r="K7550" s="4"/>
      <c r="N7550" s="22"/>
      <c r="Q7550" s="22"/>
      <c r="T7550" s="22"/>
      <c r="W7550" s="22"/>
      <c r="Z7550" s="22"/>
      <c r="AC7550" s="22"/>
      <c r="AF7550" s="22"/>
      <c r="AI7550" s="22"/>
      <c r="AL7550" s="22"/>
      <c r="AO7550" s="22"/>
      <c r="AR7550" s="22"/>
      <c r="AU7550" s="22"/>
      <c r="AX7550" s="22"/>
      <c r="BA7550" s="22"/>
      <c r="BD7550" s="22"/>
    </row>
    <row r="7551" spans="2:56" x14ac:dyDescent="0.3">
      <c r="B7551" s="22"/>
      <c r="C7551" s="55"/>
      <c r="D7551" s="44"/>
      <c r="G7551" s="22"/>
      <c r="H7551" s="44"/>
      <c r="I7551" s="67"/>
      <c r="J7551" s="67"/>
      <c r="K7551" s="4"/>
      <c r="N7551" s="22"/>
      <c r="Q7551" s="22"/>
      <c r="T7551" s="22"/>
      <c r="W7551" s="22"/>
      <c r="Z7551" s="22"/>
      <c r="AC7551" s="22"/>
      <c r="AF7551" s="22"/>
      <c r="AI7551" s="22"/>
      <c r="AL7551" s="22"/>
      <c r="AO7551" s="22"/>
      <c r="AR7551" s="22"/>
      <c r="AU7551" s="22"/>
      <c r="AX7551" s="22"/>
      <c r="BA7551" s="22"/>
      <c r="BD7551" s="22"/>
    </row>
    <row r="7552" spans="2:56" x14ac:dyDescent="0.3">
      <c r="B7552" s="22"/>
      <c r="C7552" s="55"/>
      <c r="D7552" s="44"/>
      <c r="G7552" s="22"/>
      <c r="H7552" s="44"/>
      <c r="I7552" s="67"/>
      <c r="J7552" s="67"/>
      <c r="K7552" s="4"/>
      <c r="N7552" s="22"/>
      <c r="Q7552" s="22"/>
      <c r="T7552" s="22"/>
      <c r="W7552" s="22"/>
      <c r="Z7552" s="22"/>
      <c r="AC7552" s="22"/>
      <c r="AF7552" s="22"/>
      <c r="AI7552" s="22"/>
      <c r="AL7552" s="22"/>
      <c r="AO7552" s="22"/>
      <c r="AR7552" s="22"/>
      <c r="AU7552" s="22"/>
      <c r="AX7552" s="22"/>
      <c r="BA7552" s="22"/>
      <c r="BD7552" s="22"/>
    </row>
    <row r="7553" spans="2:56" x14ac:dyDescent="0.3">
      <c r="B7553" s="22"/>
      <c r="C7553" s="55"/>
      <c r="D7553" s="44"/>
      <c r="G7553" s="22"/>
      <c r="H7553" s="44"/>
      <c r="I7553" s="67"/>
      <c r="J7553" s="67"/>
      <c r="K7553" s="4"/>
      <c r="N7553" s="22"/>
      <c r="Q7553" s="22"/>
      <c r="T7553" s="22"/>
      <c r="W7553" s="22"/>
      <c r="Z7553" s="22"/>
      <c r="AC7553" s="22"/>
      <c r="AF7553" s="22"/>
      <c r="AI7553" s="22"/>
      <c r="AL7553" s="22"/>
      <c r="AO7553" s="22"/>
      <c r="AR7553" s="22"/>
      <c r="AU7553" s="22"/>
      <c r="AX7553" s="22"/>
      <c r="BA7553" s="22"/>
      <c r="BD7553" s="22"/>
    </row>
    <row r="7554" spans="2:56" x14ac:dyDescent="0.3">
      <c r="B7554" s="22"/>
      <c r="C7554" s="55"/>
      <c r="D7554" s="44"/>
      <c r="G7554" s="22"/>
      <c r="H7554" s="44"/>
      <c r="I7554" s="67"/>
      <c r="J7554" s="67"/>
      <c r="K7554" s="4"/>
      <c r="N7554" s="22"/>
      <c r="Q7554" s="22"/>
      <c r="T7554" s="22"/>
      <c r="W7554" s="22"/>
      <c r="Z7554" s="22"/>
      <c r="AC7554" s="22"/>
      <c r="AF7554" s="22"/>
      <c r="AI7554" s="22"/>
      <c r="AL7554" s="22"/>
      <c r="AO7554" s="22"/>
      <c r="AR7554" s="22"/>
      <c r="AU7554" s="22"/>
      <c r="AX7554" s="22"/>
      <c r="BA7554" s="22"/>
      <c r="BD7554" s="22"/>
    </row>
    <row r="7555" spans="2:56" x14ac:dyDescent="0.3">
      <c r="B7555" s="22"/>
      <c r="C7555" s="55"/>
      <c r="D7555" s="44"/>
      <c r="G7555" s="22"/>
      <c r="H7555" s="44"/>
      <c r="I7555" s="67"/>
      <c r="J7555" s="67"/>
      <c r="K7555" s="4"/>
      <c r="N7555" s="22"/>
      <c r="Q7555" s="22"/>
      <c r="T7555" s="22"/>
      <c r="W7555" s="22"/>
      <c r="Z7555" s="22"/>
      <c r="AC7555" s="22"/>
      <c r="AF7555" s="22"/>
      <c r="AI7555" s="22"/>
      <c r="AL7555" s="22"/>
      <c r="AO7555" s="22"/>
      <c r="AR7555" s="22"/>
      <c r="AU7555" s="22"/>
      <c r="AX7555" s="22"/>
      <c r="BA7555" s="22"/>
      <c r="BD7555" s="22"/>
    </row>
    <row r="7556" spans="2:56" x14ac:dyDescent="0.3">
      <c r="B7556" s="22"/>
      <c r="C7556" s="55"/>
      <c r="D7556" s="44"/>
      <c r="G7556" s="22"/>
      <c r="H7556" s="44"/>
      <c r="I7556" s="67"/>
      <c r="J7556" s="67"/>
      <c r="K7556" s="4"/>
      <c r="N7556" s="22"/>
      <c r="Q7556" s="22"/>
      <c r="T7556" s="22"/>
      <c r="W7556" s="22"/>
      <c r="Z7556" s="22"/>
      <c r="AC7556" s="22"/>
      <c r="AF7556" s="22"/>
      <c r="AI7556" s="22"/>
      <c r="AL7556" s="22"/>
      <c r="AO7556" s="22"/>
      <c r="AR7556" s="22"/>
      <c r="AU7556" s="22"/>
      <c r="AX7556" s="22"/>
      <c r="BA7556" s="22"/>
      <c r="BD7556" s="22"/>
    </row>
    <row r="7557" spans="2:56" x14ac:dyDescent="0.3">
      <c r="B7557" s="22"/>
      <c r="C7557" s="55"/>
      <c r="D7557" s="44"/>
      <c r="G7557" s="22"/>
      <c r="H7557" s="44"/>
      <c r="I7557" s="67"/>
      <c r="J7557" s="67"/>
      <c r="K7557" s="4"/>
      <c r="N7557" s="22"/>
      <c r="Q7557" s="22"/>
      <c r="T7557" s="22"/>
      <c r="W7557" s="22"/>
      <c r="Z7557" s="22"/>
      <c r="AC7557" s="22"/>
      <c r="AF7557" s="22"/>
      <c r="AI7557" s="22"/>
      <c r="AL7557" s="22"/>
      <c r="AO7557" s="22"/>
      <c r="AR7557" s="22"/>
      <c r="AU7557" s="22"/>
      <c r="AX7557" s="22"/>
      <c r="BA7557" s="22"/>
      <c r="BD7557" s="22"/>
    </row>
    <row r="7558" spans="2:56" x14ac:dyDescent="0.3">
      <c r="B7558" s="22"/>
      <c r="C7558" s="55"/>
      <c r="D7558" s="44"/>
      <c r="G7558" s="22"/>
      <c r="H7558" s="44"/>
      <c r="I7558" s="67"/>
      <c r="J7558" s="67"/>
      <c r="K7558" s="4"/>
      <c r="N7558" s="22"/>
      <c r="Q7558" s="22"/>
      <c r="T7558" s="22"/>
      <c r="W7558" s="22"/>
      <c r="Z7558" s="22"/>
      <c r="AC7558" s="22"/>
      <c r="AF7558" s="22"/>
      <c r="AI7558" s="22"/>
      <c r="AL7558" s="22"/>
      <c r="AO7558" s="22"/>
      <c r="AR7558" s="22"/>
      <c r="AU7558" s="22"/>
      <c r="AX7558" s="22"/>
      <c r="BA7558" s="22"/>
      <c r="BD7558" s="22"/>
    </row>
    <row r="7559" spans="2:56" x14ac:dyDescent="0.3">
      <c r="B7559" s="22"/>
      <c r="C7559" s="55"/>
      <c r="D7559" s="44"/>
      <c r="G7559" s="22"/>
      <c r="H7559" s="44"/>
      <c r="I7559" s="67"/>
      <c r="J7559" s="67"/>
      <c r="K7559" s="4"/>
      <c r="N7559" s="22"/>
      <c r="Q7559" s="22"/>
      <c r="T7559" s="22"/>
      <c r="W7559" s="22"/>
      <c r="Z7559" s="22"/>
      <c r="AC7559" s="22"/>
      <c r="AF7559" s="22"/>
      <c r="AI7559" s="22"/>
      <c r="AL7559" s="22"/>
      <c r="AO7559" s="22"/>
      <c r="AR7559" s="22"/>
      <c r="AU7559" s="22"/>
      <c r="AX7559" s="22"/>
      <c r="BA7559" s="22"/>
      <c r="BD7559" s="22"/>
    </row>
    <row r="7560" spans="2:56" x14ac:dyDescent="0.3">
      <c r="B7560" s="22"/>
      <c r="C7560" s="55"/>
      <c r="D7560" s="44"/>
      <c r="G7560" s="22"/>
      <c r="H7560" s="44"/>
      <c r="I7560" s="67"/>
      <c r="J7560" s="67"/>
      <c r="K7560" s="4"/>
      <c r="N7560" s="22"/>
      <c r="Q7560" s="22"/>
      <c r="T7560" s="22"/>
      <c r="W7560" s="22"/>
      <c r="Z7560" s="22"/>
      <c r="AC7560" s="22"/>
      <c r="AF7560" s="22"/>
      <c r="AI7560" s="22"/>
      <c r="AL7560" s="22"/>
      <c r="AO7560" s="22"/>
      <c r="AR7560" s="22"/>
      <c r="AU7560" s="22"/>
      <c r="AX7560" s="22"/>
      <c r="BA7560" s="22"/>
      <c r="BD7560" s="22"/>
    </row>
    <row r="7561" spans="2:56" x14ac:dyDescent="0.3">
      <c r="B7561" s="22"/>
      <c r="C7561" s="55"/>
      <c r="D7561" s="44"/>
      <c r="G7561" s="22"/>
      <c r="H7561" s="44"/>
      <c r="I7561" s="67"/>
      <c r="J7561" s="67"/>
      <c r="K7561" s="4"/>
      <c r="N7561" s="22"/>
      <c r="Q7561" s="22"/>
      <c r="T7561" s="22"/>
      <c r="W7561" s="22"/>
      <c r="Z7561" s="22"/>
      <c r="AC7561" s="22"/>
      <c r="AF7561" s="22"/>
      <c r="AI7561" s="22"/>
      <c r="AL7561" s="22"/>
      <c r="AO7561" s="22"/>
      <c r="AR7561" s="22"/>
      <c r="AU7561" s="22"/>
      <c r="AX7561" s="22"/>
      <c r="BA7561" s="22"/>
      <c r="BD7561" s="22"/>
    </row>
    <row r="7562" spans="2:56" x14ac:dyDescent="0.3">
      <c r="B7562" s="22"/>
      <c r="C7562" s="55"/>
      <c r="D7562" s="44"/>
      <c r="G7562" s="22"/>
      <c r="H7562" s="44"/>
      <c r="I7562" s="67"/>
      <c r="J7562" s="67"/>
      <c r="K7562" s="4"/>
      <c r="N7562" s="22"/>
      <c r="Q7562" s="22"/>
      <c r="T7562" s="22"/>
      <c r="W7562" s="22"/>
      <c r="Z7562" s="22"/>
      <c r="AC7562" s="22"/>
      <c r="AF7562" s="22"/>
      <c r="AI7562" s="22"/>
      <c r="AL7562" s="22"/>
      <c r="AO7562" s="22"/>
      <c r="AR7562" s="22"/>
      <c r="AU7562" s="22"/>
      <c r="AX7562" s="22"/>
      <c r="BA7562" s="22"/>
      <c r="BD7562" s="22"/>
    </row>
    <row r="7563" spans="2:56" x14ac:dyDescent="0.3">
      <c r="B7563" s="22"/>
      <c r="C7563" s="55"/>
      <c r="D7563" s="44"/>
      <c r="G7563" s="22"/>
      <c r="H7563" s="44"/>
      <c r="I7563" s="67"/>
      <c r="J7563" s="67"/>
      <c r="K7563" s="4"/>
      <c r="N7563" s="22"/>
      <c r="Q7563" s="22"/>
      <c r="T7563" s="22"/>
      <c r="W7563" s="22"/>
      <c r="Z7563" s="22"/>
      <c r="AC7563" s="22"/>
      <c r="AF7563" s="22"/>
      <c r="AI7563" s="22"/>
      <c r="AL7563" s="22"/>
      <c r="AO7563" s="22"/>
      <c r="AR7563" s="22"/>
      <c r="AU7563" s="22"/>
      <c r="AX7563" s="22"/>
      <c r="BA7563" s="22"/>
      <c r="BD7563" s="22"/>
    </row>
    <row r="7564" spans="2:56" x14ac:dyDescent="0.3">
      <c r="B7564" s="22"/>
      <c r="C7564" s="55"/>
      <c r="D7564" s="44"/>
      <c r="G7564" s="22"/>
      <c r="H7564" s="44"/>
      <c r="I7564" s="67"/>
      <c r="J7564" s="67"/>
      <c r="K7564" s="4"/>
      <c r="N7564" s="22"/>
      <c r="Q7564" s="22"/>
      <c r="T7564" s="22"/>
      <c r="W7564" s="22"/>
      <c r="Z7564" s="22"/>
      <c r="AC7564" s="22"/>
      <c r="AF7564" s="22"/>
      <c r="AI7564" s="22"/>
      <c r="AL7564" s="22"/>
      <c r="AO7564" s="22"/>
      <c r="AR7564" s="22"/>
      <c r="AU7564" s="22"/>
      <c r="AX7564" s="22"/>
      <c r="BA7564" s="22"/>
      <c r="BD7564" s="22"/>
    </row>
    <row r="7565" spans="2:56" x14ac:dyDescent="0.3">
      <c r="B7565" s="22"/>
      <c r="C7565" s="55"/>
      <c r="D7565" s="44"/>
      <c r="G7565" s="22"/>
      <c r="H7565" s="44"/>
      <c r="I7565" s="67"/>
      <c r="J7565" s="67"/>
      <c r="K7565" s="4"/>
      <c r="N7565" s="22"/>
      <c r="Q7565" s="22"/>
      <c r="T7565" s="22"/>
      <c r="W7565" s="22"/>
      <c r="Z7565" s="22"/>
      <c r="AC7565" s="22"/>
      <c r="AF7565" s="22"/>
      <c r="AI7565" s="22"/>
      <c r="AL7565" s="22"/>
      <c r="AO7565" s="22"/>
      <c r="AR7565" s="22"/>
      <c r="AU7565" s="22"/>
      <c r="AX7565" s="22"/>
      <c r="BA7565" s="22"/>
      <c r="BD7565" s="22"/>
    </row>
    <row r="7566" spans="2:56" x14ac:dyDescent="0.3">
      <c r="B7566" s="22"/>
      <c r="C7566" s="55"/>
      <c r="D7566" s="44"/>
      <c r="G7566" s="22"/>
      <c r="H7566" s="44"/>
      <c r="I7566" s="67"/>
      <c r="J7566" s="67"/>
      <c r="K7566" s="4"/>
      <c r="N7566" s="22"/>
      <c r="Q7566" s="22"/>
      <c r="T7566" s="22"/>
      <c r="W7566" s="22"/>
      <c r="Z7566" s="22"/>
      <c r="AC7566" s="22"/>
      <c r="AF7566" s="22"/>
      <c r="AI7566" s="22"/>
      <c r="AL7566" s="22"/>
      <c r="AO7566" s="22"/>
      <c r="AR7566" s="22"/>
      <c r="AU7566" s="22"/>
      <c r="AX7566" s="22"/>
      <c r="BA7566" s="22"/>
      <c r="BD7566" s="22"/>
    </row>
    <row r="7567" spans="2:56" x14ac:dyDescent="0.3">
      <c r="B7567" s="22"/>
      <c r="C7567" s="55"/>
      <c r="D7567" s="44"/>
      <c r="G7567" s="22"/>
      <c r="H7567" s="44"/>
      <c r="I7567" s="67"/>
      <c r="J7567" s="67"/>
      <c r="K7567" s="4"/>
      <c r="N7567" s="22"/>
      <c r="Q7567" s="22"/>
      <c r="T7567" s="22"/>
      <c r="W7567" s="22"/>
      <c r="Z7567" s="22"/>
      <c r="AC7567" s="22"/>
      <c r="AF7567" s="22"/>
      <c r="AI7567" s="22"/>
      <c r="AL7567" s="22"/>
      <c r="AO7567" s="22"/>
      <c r="AR7567" s="22"/>
      <c r="AU7567" s="22"/>
      <c r="AX7567" s="22"/>
      <c r="BA7567" s="22"/>
      <c r="BD7567" s="22"/>
    </row>
    <row r="7568" spans="2:56" x14ac:dyDescent="0.3">
      <c r="B7568" s="22"/>
      <c r="C7568" s="55"/>
      <c r="D7568" s="44"/>
      <c r="G7568" s="22"/>
      <c r="H7568" s="44"/>
      <c r="I7568" s="67"/>
      <c r="J7568" s="67"/>
      <c r="K7568" s="4"/>
      <c r="N7568" s="22"/>
      <c r="Q7568" s="22"/>
      <c r="T7568" s="22"/>
      <c r="W7568" s="22"/>
      <c r="Z7568" s="22"/>
      <c r="AC7568" s="22"/>
      <c r="AF7568" s="22"/>
      <c r="AI7568" s="22"/>
      <c r="AL7568" s="22"/>
      <c r="AO7568" s="22"/>
      <c r="AR7568" s="22"/>
      <c r="AU7568" s="22"/>
      <c r="AX7568" s="22"/>
      <c r="BA7568" s="22"/>
      <c r="BD7568" s="22"/>
    </row>
    <row r="7569" spans="2:56" x14ac:dyDescent="0.3">
      <c r="B7569" s="22"/>
      <c r="C7569" s="55"/>
      <c r="D7569" s="44"/>
      <c r="G7569" s="22"/>
      <c r="H7569" s="44"/>
      <c r="I7569" s="67"/>
      <c r="J7569" s="67"/>
      <c r="K7569" s="4"/>
      <c r="N7569" s="22"/>
      <c r="Q7569" s="22"/>
      <c r="T7569" s="22"/>
      <c r="W7569" s="22"/>
      <c r="Z7569" s="22"/>
      <c r="AC7569" s="22"/>
      <c r="AF7569" s="22"/>
      <c r="AI7569" s="22"/>
      <c r="AL7569" s="22"/>
      <c r="AO7569" s="22"/>
      <c r="AR7569" s="22"/>
      <c r="AU7569" s="22"/>
      <c r="AX7569" s="22"/>
      <c r="BA7569" s="22"/>
      <c r="BD7569" s="22"/>
    </row>
    <row r="7570" spans="2:56" x14ac:dyDescent="0.3">
      <c r="B7570" s="22"/>
      <c r="C7570" s="55"/>
      <c r="D7570" s="44"/>
      <c r="G7570" s="22"/>
      <c r="H7570" s="44"/>
      <c r="I7570" s="67"/>
      <c r="J7570" s="67"/>
      <c r="K7570" s="4"/>
      <c r="N7570" s="22"/>
      <c r="Q7570" s="22"/>
      <c r="T7570" s="22"/>
      <c r="W7570" s="22"/>
      <c r="Z7570" s="22"/>
      <c r="AC7570" s="22"/>
      <c r="AF7570" s="22"/>
      <c r="AI7570" s="22"/>
      <c r="AL7570" s="22"/>
      <c r="AO7570" s="22"/>
      <c r="AR7570" s="22"/>
      <c r="AU7570" s="22"/>
      <c r="AX7570" s="22"/>
      <c r="BA7570" s="22"/>
      <c r="BD7570" s="22"/>
    </row>
    <row r="7571" spans="2:56" x14ac:dyDescent="0.3">
      <c r="B7571" s="22"/>
      <c r="C7571" s="55"/>
      <c r="D7571" s="44"/>
      <c r="G7571" s="22"/>
      <c r="H7571" s="44"/>
      <c r="I7571" s="67"/>
      <c r="J7571" s="67"/>
      <c r="K7571" s="4"/>
      <c r="N7571" s="22"/>
      <c r="Q7571" s="22"/>
      <c r="T7571" s="22"/>
      <c r="W7571" s="22"/>
      <c r="Z7571" s="22"/>
      <c r="AC7571" s="22"/>
      <c r="AF7571" s="22"/>
      <c r="AI7571" s="22"/>
      <c r="AL7571" s="22"/>
      <c r="AO7571" s="22"/>
      <c r="AR7571" s="22"/>
      <c r="AU7571" s="22"/>
      <c r="AX7571" s="22"/>
      <c r="BA7571" s="22"/>
      <c r="BD7571" s="22"/>
    </row>
    <row r="7572" spans="2:56" x14ac:dyDescent="0.3">
      <c r="B7572" s="22"/>
      <c r="C7572" s="55"/>
      <c r="D7572" s="44"/>
      <c r="G7572" s="22"/>
      <c r="H7572" s="44"/>
      <c r="I7572" s="67"/>
      <c r="J7572" s="67"/>
      <c r="K7572" s="4"/>
      <c r="N7572" s="22"/>
      <c r="Q7572" s="22"/>
      <c r="T7572" s="22"/>
      <c r="W7572" s="22"/>
      <c r="Z7572" s="22"/>
      <c r="AC7572" s="22"/>
      <c r="AF7572" s="22"/>
      <c r="AI7572" s="22"/>
      <c r="AL7572" s="22"/>
      <c r="AO7572" s="22"/>
      <c r="AR7572" s="22"/>
      <c r="AU7572" s="22"/>
      <c r="AX7572" s="22"/>
      <c r="BA7572" s="22"/>
      <c r="BD7572" s="22"/>
    </row>
    <row r="7573" spans="2:56" x14ac:dyDescent="0.3">
      <c r="B7573" s="22"/>
      <c r="C7573" s="55"/>
      <c r="D7573" s="44"/>
      <c r="G7573" s="22"/>
      <c r="H7573" s="44"/>
      <c r="I7573" s="67"/>
      <c r="J7573" s="67"/>
      <c r="K7573" s="4"/>
      <c r="N7573" s="22"/>
      <c r="Q7573" s="22"/>
      <c r="T7573" s="22"/>
      <c r="W7573" s="22"/>
      <c r="Z7573" s="22"/>
      <c r="AC7573" s="22"/>
      <c r="AF7573" s="22"/>
      <c r="AI7573" s="22"/>
      <c r="AL7573" s="22"/>
      <c r="AO7573" s="22"/>
      <c r="AR7573" s="22"/>
      <c r="AU7573" s="22"/>
      <c r="AX7573" s="22"/>
      <c r="BA7573" s="22"/>
      <c r="BD7573" s="22"/>
    </row>
    <row r="7574" spans="2:56" x14ac:dyDescent="0.3">
      <c r="B7574" s="22"/>
      <c r="C7574" s="55"/>
      <c r="D7574" s="44"/>
      <c r="G7574" s="22"/>
      <c r="H7574" s="44"/>
      <c r="I7574" s="67"/>
      <c r="J7574" s="67"/>
      <c r="K7574" s="4"/>
      <c r="N7574" s="22"/>
      <c r="Q7574" s="22"/>
      <c r="T7574" s="22"/>
      <c r="W7574" s="22"/>
      <c r="Z7574" s="22"/>
      <c r="AC7574" s="22"/>
      <c r="AF7574" s="22"/>
      <c r="AI7574" s="22"/>
      <c r="AL7574" s="22"/>
      <c r="AO7574" s="22"/>
      <c r="AR7574" s="22"/>
      <c r="AU7574" s="22"/>
      <c r="AX7574" s="22"/>
      <c r="BA7574" s="22"/>
      <c r="BD7574" s="22"/>
    </row>
    <row r="7575" spans="2:56" x14ac:dyDescent="0.3">
      <c r="B7575" s="22"/>
      <c r="C7575" s="55"/>
      <c r="D7575" s="44"/>
      <c r="G7575" s="22"/>
      <c r="H7575" s="44"/>
      <c r="I7575" s="67"/>
      <c r="J7575" s="67"/>
      <c r="K7575" s="4"/>
      <c r="N7575" s="22"/>
      <c r="Q7575" s="22"/>
      <c r="T7575" s="22"/>
      <c r="W7575" s="22"/>
      <c r="Z7575" s="22"/>
      <c r="AC7575" s="22"/>
      <c r="AF7575" s="22"/>
      <c r="AI7575" s="22"/>
      <c r="AL7575" s="22"/>
      <c r="AO7575" s="22"/>
      <c r="AR7575" s="22"/>
      <c r="AU7575" s="22"/>
      <c r="AX7575" s="22"/>
      <c r="BA7575" s="22"/>
      <c r="BD7575" s="22"/>
    </row>
    <row r="7576" spans="2:56" x14ac:dyDescent="0.3">
      <c r="B7576" s="22"/>
      <c r="C7576" s="55"/>
      <c r="D7576" s="44"/>
      <c r="G7576" s="22"/>
      <c r="H7576" s="44"/>
      <c r="I7576" s="67"/>
      <c r="J7576" s="67"/>
      <c r="K7576" s="4"/>
      <c r="N7576" s="22"/>
      <c r="Q7576" s="22"/>
      <c r="T7576" s="22"/>
      <c r="W7576" s="22"/>
      <c r="Z7576" s="22"/>
      <c r="AC7576" s="22"/>
      <c r="AF7576" s="22"/>
      <c r="AI7576" s="22"/>
      <c r="AL7576" s="22"/>
      <c r="AO7576" s="22"/>
      <c r="AR7576" s="22"/>
      <c r="AU7576" s="22"/>
      <c r="AX7576" s="22"/>
      <c r="BA7576" s="22"/>
      <c r="BD7576" s="22"/>
    </row>
    <row r="7577" spans="2:56" x14ac:dyDescent="0.3">
      <c r="B7577" s="22"/>
      <c r="C7577" s="55"/>
      <c r="D7577" s="44"/>
      <c r="G7577" s="22"/>
      <c r="H7577" s="44"/>
      <c r="I7577" s="67"/>
      <c r="J7577" s="67"/>
      <c r="K7577" s="4"/>
      <c r="N7577" s="22"/>
      <c r="Q7577" s="22"/>
      <c r="T7577" s="22"/>
      <c r="W7577" s="22"/>
      <c r="Z7577" s="22"/>
      <c r="AC7577" s="22"/>
      <c r="AF7577" s="22"/>
      <c r="AI7577" s="22"/>
      <c r="AL7577" s="22"/>
      <c r="AO7577" s="22"/>
      <c r="AR7577" s="22"/>
      <c r="AU7577" s="22"/>
      <c r="AX7577" s="22"/>
      <c r="BA7577" s="22"/>
      <c r="BD7577" s="22"/>
    </row>
    <row r="7578" spans="2:56" x14ac:dyDescent="0.3">
      <c r="B7578" s="22"/>
      <c r="C7578" s="55"/>
      <c r="D7578" s="44"/>
      <c r="G7578" s="22"/>
      <c r="H7578" s="44"/>
      <c r="I7578" s="67"/>
      <c r="J7578" s="67"/>
      <c r="K7578" s="4"/>
      <c r="N7578" s="22"/>
      <c r="Q7578" s="22"/>
      <c r="T7578" s="22"/>
      <c r="W7578" s="22"/>
      <c r="Z7578" s="22"/>
      <c r="AC7578" s="22"/>
      <c r="AF7578" s="22"/>
      <c r="AI7578" s="22"/>
      <c r="AL7578" s="22"/>
      <c r="AO7578" s="22"/>
      <c r="AR7578" s="22"/>
      <c r="AU7578" s="22"/>
      <c r="AX7578" s="22"/>
      <c r="BA7578" s="22"/>
      <c r="BD7578" s="22"/>
    </row>
    <row r="7579" spans="2:56" x14ac:dyDescent="0.3">
      <c r="B7579" s="22"/>
      <c r="C7579" s="55"/>
      <c r="D7579" s="44"/>
      <c r="G7579" s="22"/>
      <c r="H7579" s="44"/>
      <c r="I7579" s="67"/>
      <c r="J7579" s="67"/>
      <c r="K7579" s="4"/>
      <c r="N7579" s="22"/>
      <c r="Q7579" s="22"/>
      <c r="T7579" s="22"/>
      <c r="W7579" s="22"/>
      <c r="Z7579" s="22"/>
      <c r="AC7579" s="22"/>
      <c r="AF7579" s="22"/>
      <c r="AI7579" s="22"/>
      <c r="AL7579" s="22"/>
      <c r="AO7579" s="22"/>
      <c r="AR7579" s="22"/>
      <c r="AU7579" s="22"/>
      <c r="AX7579" s="22"/>
      <c r="BA7579" s="22"/>
      <c r="BD7579" s="22"/>
    </row>
    <row r="7580" spans="2:56" x14ac:dyDescent="0.3">
      <c r="B7580" s="22"/>
      <c r="C7580" s="55"/>
      <c r="D7580" s="44"/>
      <c r="G7580" s="22"/>
      <c r="H7580" s="44"/>
      <c r="I7580" s="67"/>
      <c r="J7580" s="67"/>
      <c r="K7580" s="4"/>
      <c r="N7580" s="22"/>
      <c r="Q7580" s="22"/>
      <c r="T7580" s="22"/>
      <c r="W7580" s="22"/>
      <c r="Z7580" s="22"/>
      <c r="AC7580" s="22"/>
      <c r="AF7580" s="22"/>
      <c r="AI7580" s="22"/>
      <c r="AL7580" s="22"/>
      <c r="AO7580" s="22"/>
      <c r="AR7580" s="22"/>
      <c r="AU7580" s="22"/>
      <c r="AX7580" s="22"/>
      <c r="BA7580" s="22"/>
      <c r="BD7580" s="22"/>
    </row>
    <row r="7581" spans="2:56" x14ac:dyDescent="0.3">
      <c r="B7581" s="22"/>
      <c r="C7581" s="55"/>
      <c r="D7581" s="44"/>
      <c r="G7581" s="22"/>
      <c r="H7581" s="44"/>
      <c r="I7581" s="67"/>
      <c r="J7581" s="67"/>
      <c r="K7581" s="4"/>
      <c r="N7581" s="22"/>
      <c r="Q7581" s="22"/>
      <c r="T7581" s="22"/>
      <c r="W7581" s="22"/>
      <c r="Z7581" s="22"/>
      <c r="AC7581" s="22"/>
      <c r="AF7581" s="22"/>
      <c r="AI7581" s="22"/>
      <c r="AL7581" s="22"/>
      <c r="AO7581" s="22"/>
      <c r="AR7581" s="22"/>
      <c r="AU7581" s="22"/>
      <c r="AX7581" s="22"/>
      <c r="BA7581" s="22"/>
      <c r="BD7581" s="22"/>
    </row>
    <row r="7582" spans="2:56" x14ac:dyDescent="0.3">
      <c r="B7582" s="22"/>
      <c r="C7582" s="55"/>
      <c r="D7582" s="44"/>
      <c r="G7582" s="22"/>
      <c r="H7582" s="44"/>
      <c r="I7582" s="67"/>
      <c r="J7582" s="67"/>
      <c r="K7582" s="4"/>
      <c r="N7582" s="22"/>
      <c r="Q7582" s="22"/>
      <c r="T7582" s="22"/>
      <c r="W7582" s="22"/>
      <c r="Z7582" s="22"/>
      <c r="AC7582" s="22"/>
      <c r="AF7582" s="22"/>
      <c r="AI7582" s="22"/>
      <c r="AL7582" s="22"/>
      <c r="AO7582" s="22"/>
      <c r="AR7582" s="22"/>
      <c r="AU7582" s="22"/>
      <c r="AX7582" s="22"/>
      <c r="BA7582" s="22"/>
      <c r="BD7582" s="22"/>
    </row>
    <row r="7583" spans="2:56" x14ac:dyDescent="0.3">
      <c r="B7583" s="22"/>
      <c r="C7583" s="55"/>
      <c r="D7583" s="44"/>
      <c r="G7583" s="22"/>
      <c r="H7583" s="44"/>
      <c r="I7583" s="67"/>
      <c r="J7583" s="67"/>
      <c r="K7583" s="4"/>
      <c r="N7583" s="22"/>
      <c r="Q7583" s="22"/>
      <c r="T7583" s="22"/>
      <c r="W7583" s="22"/>
      <c r="Z7583" s="22"/>
      <c r="AC7583" s="22"/>
      <c r="AF7583" s="22"/>
      <c r="AI7583" s="22"/>
      <c r="AL7583" s="22"/>
      <c r="AO7583" s="22"/>
      <c r="AR7583" s="22"/>
      <c r="AU7583" s="22"/>
      <c r="AX7583" s="22"/>
      <c r="BA7583" s="22"/>
      <c r="BD7583" s="22"/>
    </row>
    <row r="7584" spans="2:56" x14ac:dyDescent="0.3">
      <c r="B7584" s="22"/>
      <c r="C7584" s="55"/>
      <c r="D7584" s="44"/>
      <c r="G7584" s="22"/>
      <c r="H7584" s="44"/>
      <c r="I7584" s="67"/>
      <c r="J7584" s="67"/>
      <c r="K7584" s="4"/>
      <c r="N7584" s="22"/>
      <c r="Q7584" s="22"/>
      <c r="T7584" s="22"/>
      <c r="W7584" s="22"/>
      <c r="Z7584" s="22"/>
      <c r="AC7584" s="22"/>
      <c r="AF7584" s="22"/>
      <c r="AI7584" s="22"/>
      <c r="AL7584" s="22"/>
      <c r="AO7584" s="22"/>
      <c r="AR7584" s="22"/>
      <c r="AU7584" s="22"/>
      <c r="AX7584" s="22"/>
      <c r="BA7584" s="22"/>
      <c r="BD7584" s="22"/>
    </row>
    <row r="7585" spans="2:56" x14ac:dyDescent="0.3">
      <c r="B7585" s="22"/>
      <c r="C7585" s="55"/>
      <c r="D7585" s="44"/>
      <c r="G7585" s="22"/>
      <c r="H7585" s="44"/>
      <c r="I7585" s="67"/>
      <c r="J7585" s="67"/>
      <c r="K7585" s="4"/>
      <c r="N7585" s="22"/>
      <c r="Q7585" s="22"/>
      <c r="T7585" s="22"/>
      <c r="W7585" s="22"/>
      <c r="Z7585" s="22"/>
      <c r="AC7585" s="22"/>
      <c r="AF7585" s="22"/>
      <c r="AI7585" s="22"/>
      <c r="AL7585" s="22"/>
      <c r="AO7585" s="22"/>
      <c r="AR7585" s="22"/>
      <c r="AU7585" s="22"/>
      <c r="AX7585" s="22"/>
      <c r="BA7585" s="22"/>
      <c r="BD7585" s="22"/>
    </row>
    <row r="7586" spans="2:56" x14ac:dyDescent="0.3">
      <c r="B7586" s="22"/>
      <c r="C7586" s="55"/>
      <c r="D7586" s="44"/>
      <c r="G7586" s="22"/>
      <c r="H7586" s="44"/>
      <c r="I7586" s="67"/>
      <c r="J7586" s="67"/>
      <c r="K7586" s="4"/>
      <c r="N7586" s="22"/>
      <c r="Q7586" s="22"/>
      <c r="T7586" s="22"/>
      <c r="W7586" s="22"/>
      <c r="Z7586" s="22"/>
      <c r="AC7586" s="22"/>
      <c r="AF7586" s="22"/>
      <c r="AI7586" s="22"/>
      <c r="AL7586" s="22"/>
      <c r="AO7586" s="22"/>
      <c r="AR7586" s="22"/>
      <c r="AU7586" s="22"/>
      <c r="AX7586" s="22"/>
      <c r="BA7586" s="22"/>
      <c r="BD7586" s="22"/>
    </row>
    <row r="7587" spans="2:56" x14ac:dyDescent="0.3">
      <c r="B7587" s="22"/>
      <c r="C7587" s="55"/>
      <c r="D7587" s="44"/>
      <c r="G7587" s="22"/>
      <c r="H7587" s="44"/>
      <c r="I7587" s="67"/>
      <c r="J7587" s="67"/>
      <c r="K7587" s="4"/>
      <c r="N7587" s="22"/>
      <c r="Q7587" s="22"/>
      <c r="T7587" s="22"/>
      <c r="W7587" s="22"/>
      <c r="Z7587" s="22"/>
      <c r="AC7587" s="22"/>
      <c r="AF7587" s="22"/>
      <c r="AI7587" s="22"/>
      <c r="AL7587" s="22"/>
      <c r="AO7587" s="22"/>
      <c r="AR7587" s="22"/>
      <c r="AU7587" s="22"/>
      <c r="AX7587" s="22"/>
      <c r="BA7587" s="22"/>
      <c r="BD7587" s="22"/>
    </row>
    <row r="7588" spans="2:56" x14ac:dyDescent="0.3">
      <c r="B7588" s="22"/>
      <c r="C7588" s="55"/>
      <c r="D7588" s="44"/>
      <c r="G7588" s="22"/>
      <c r="H7588" s="44"/>
      <c r="I7588" s="67"/>
      <c r="J7588" s="67"/>
      <c r="K7588" s="4"/>
      <c r="N7588" s="22"/>
      <c r="Q7588" s="22"/>
      <c r="T7588" s="22"/>
      <c r="W7588" s="22"/>
      <c r="Z7588" s="22"/>
      <c r="AC7588" s="22"/>
      <c r="AF7588" s="22"/>
      <c r="AI7588" s="22"/>
      <c r="AL7588" s="22"/>
      <c r="AO7588" s="22"/>
      <c r="AR7588" s="22"/>
      <c r="AU7588" s="22"/>
      <c r="AX7588" s="22"/>
      <c r="BA7588" s="22"/>
      <c r="BD7588" s="22"/>
    </row>
    <row r="7589" spans="2:56" x14ac:dyDescent="0.3">
      <c r="B7589" s="22"/>
      <c r="C7589" s="55"/>
      <c r="D7589" s="44"/>
      <c r="G7589" s="22"/>
      <c r="H7589" s="44"/>
      <c r="I7589" s="67"/>
      <c r="J7589" s="67"/>
      <c r="K7589" s="4"/>
      <c r="N7589" s="22"/>
      <c r="Q7589" s="22"/>
      <c r="T7589" s="22"/>
      <c r="W7589" s="22"/>
      <c r="Z7589" s="22"/>
      <c r="AC7589" s="22"/>
      <c r="AF7589" s="22"/>
      <c r="AI7589" s="22"/>
      <c r="AL7589" s="22"/>
      <c r="AO7589" s="22"/>
      <c r="AR7589" s="22"/>
      <c r="AU7589" s="22"/>
      <c r="AX7589" s="22"/>
      <c r="BA7589" s="22"/>
      <c r="BD7589" s="22"/>
    </row>
    <row r="7590" spans="2:56" x14ac:dyDescent="0.3">
      <c r="B7590" s="22"/>
      <c r="C7590" s="55"/>
      <c r="D7590" s="44"/>
      <c r="G7590" s="22"/>
      <c r="H7590" s="44"/>
      <c r="I7590" s="67"/>
      <c r="J7590" s="67"/>
      <c r="K7590" s="4"/>
      <c r="N7590" s="22"/>
      <c r="Q7590" s="22"/>
      <c r="T7590" s="22"/>
      <c r="W7590" s="22"/>
      <c r="Z7590" s="22"/>
      <c r="AC7590" s="22"/>
      <c r="AF7590" s="22"/>
      <c r="AI7590" s="22"/>
      <c r="AL7590" s="22"/>
      <c r="AO7590" s="22"/>
      <c r="AR7590" s="22"/>
      <c r="AU7590" s="22"/>
      <c r="AX7590" s="22"/>
      <c r="BA7590" s="22"/>
      <c r="BD7590" s="22"/>
    </row>
    <row r="7591" spans="2:56" x14ac:dyDescent="0.3">
      <c r="B7591" s="22"/>
      <c r="C7591" s="55"/>
      <c r="D7591" s="44"/>
      <c r="G7591" s="22"/>
      <c r="H7591" s="44"/>
      <c r="I7591" s="67"/>
      <c r="J7591" s="67"/>
      <c r="K7591" s="4"/>
      <c r="N7591" s="22"/>
      <c r="Q7591" s="22"/>
      <c r="T7591" s="22"/>
      <c r="W7591" s="22"/>
      <c r="Z7591" s="22"/>
      <c r="AC7591" s="22"/>
      <c r="AF7591" s="22"/>
      <c r="AI7591" s="22"/>
      <c r="AL7591" s="22"/>
      <c r="AO7591" s="22"/>
      <c r="AR7591" s="22"/>
      <c r="AU7591" s="22"/>
      <c r="AX7591" s="22"/>
      <c r="BA7591" s="22"/>
      <c r="BD7591" s="22"/>
    </row>
    <row r="7592" spans="2:56" x14ac:dyDescent="0.3">
      <c r="B7592" s="22"/>
      <c r="C7592" s="55"/>
      <c r="D7592" s="44"/>
      <c r="G7592" s="22"/>
      <c r="H7592" s="44"/>
      <c r="I7592" s="67"/>
      <c r="J7592" s="67"/>
      <c r="K7592" s="4"/>
      <c r="N7592" s="22"/>
      <c r="Q7592" s="22"/>
      <c r="T7592" s="22"/>
      <c r="W7592" s="22"/>
      <c r="Z7592" s="22"/>
      <c r="AC7592" s="22"/>
      <c r="AF7592" s="22"/>
      <c r="AI7592" s="22"/>
      <c r="AL7592" s="22"/>
      <c r="AO7592" s="22"/>
      <c r="AR7592" s="22"/>
      <c r="AU7592" s="22"/>
      <c r="AX7592" s="22"/>
      <c r="BA7592" s="22"/>
      <c r="BD7592" s="22"/>
    </row>
    <row r="7593" spans="2:56" x14ac:dyDescent="0.3">
      <c r="B7593" s="22"/>
      <c r="C7593" s="55"/>
      <c r="D7593" s="44"/>
      <c r="G7593" s="22"/>
      <c r="H7593" s="44"/>
      <c r="I7593" s="67"/>
      <c r="J7593" s="67"/>
      <c r="K7593" s="4"/>
      <c r="N7593" s="22"/>
      <c r="Q7593" s="22"/>
      <c r="T7593" s="22"/>
      <c r="W7593" s="22"/>
      <c r="Z7593" s="22"/>
      <c r="AC7593" s="22"/>
      <c r="AF7593" s="22"/>
      <c r="AI7593" s="22"/>
      <c r="AL7593" s="22"/>
      <c r="AO7593" s="22"/>
      <c r="AR7593" s="22"/>
      <c r="AU7593" s="22"/>
      <c r="AX7593" s="22"/>
      <c r="BA7593" s="22"/>
      <c r="BD7593" s="22"/>
    </row>
    <row r="7594" spans="2:56" x14ac:dyDescent="0.3">
      <c r="B7594" s="22"/>
      <c r="C7594" s="55"/>
      <c r="D7594" s="44"/>
      <c r="G7594" s="22"/>
      <c r="H7594" s="44"/>
      <c r="I7594" s="67"/>
      <c r="J7594" s="67"/>
      <c r="K7594" s="4"/>
      <c r="N7594" s="22"/>
      <c r="Q7594" s="22"/>
      <c r="T7594" s="22"/>
      <c r="W7594" s="22"/>
      <c r="Z7594" s="22"/>
      <c r="AC7594" s="22"/>
      <c r="AF7594" s="22"/>
      <c r="AI7594" s="22"/>
      <c r="AL7594" s="22"/>
      <c r="AO7594" s="22"/>
      <c r="AR7594" s="22"/>
      <c r="AU7594" s="22"/>
      <c r="AX7594" s="22"/>
      <c r="BA7594" s="22"/>
      <c r="BD7594" s="22"/>
    </row>
    <row r="7595" spans="2:56" x14ac:dyDescent="0.3">
      <c r="B7595" s="22"/>
      <c r="C7595" s="55"/>
      <c r="D7595" s="44"/>
      <c r="G7595" s="22"/>
      <c r="H7595" s="44"/>
      <c r="I7595" s="67"/>
      <c r="J7595" s="67"/>
      <c r="K7595" s="4"/>
      <c r="N7595" s="22"/>
      <c r="Q7595" s="22"/>
      <c r="T7595" s="22"/>
      <c r="W7595" s="22"/>
      <c r="Z7595" s="22"/>
      <c r="AC7595" s="22"/>
      <c r="AF7595" s="22"/>
      <c r="AI7595" s="22"/>
      <c r="AL7595" s="22"/>
      <c r="AO7595" s="22"/>
      <c r="AR7595" s="22"/>
      <c r="AU7595" s="22"/>
      <c r="AX7595" s="22"/>
      <c r="BA7595" s="22"/>
      <c r="BD7595" s="22"/>
    </row>
    <row r="7596" spans="2:56" x14ac:dyDescent="0.3">
      <c r="B7596" s="22"/>
      <c r="C7596" s="55"/>
      <c r="D7596" s="44"/>
      <c r="G7596" s="22"/>
      <c r="H7596" s="44"/>
      <c r="I7596" s="67"/>
      <c r="J7596" s="67"/>
      <c r="K7596" s="4"/>
      <c r="N7596" s="22"/>
      <c r="Q7596" s="22"/>
      <c r="T7596" s="22"/>
      <c r="W7596" s="22"/>
      <c r="Z7596" s="22"/>
      <c r="AC7596" s="22"/>
      <c r="AF7596" s="22"/>
      <c r="AI7596" s="22"/>
      <c r="AL7596" s="22"/>
      <c r="AO7596" s="22"/>
      <c r="AR7596" s="22"/>
      <c r="AU7596" s="22"/>
      <c r="AX7596" s="22"/>
      <c r="BA7596" s="22"/>
      <c r="BD7596" s="22"/>
    </row>
    <row r="7597" spans="2:56" x14ac:dyDescent="0.3">
      <c r="B7597" s="22"/>
      <c r="C7597" s="55"/>
      <c r="D7597" s="44"/>
      <c r="G7597" s="22"/>
      <c r="H7597" s="44"/>
      <c r="I7597" s="67"/>
      <c r="J7597" s="67"/>
      <c r="K7597" s="4"/>
      <c r="N7597" s="22"/>
      <c r="Q7597" s="22"/>
      <c r="T7597" s="22"/>
      <c r="W7597" s="22"/>
      <c r="Z7597" s="22"/>
      <c r="AC7597" s="22"/>
      <c r="AF7597" s="22"/>
      <c r="AI7597" s="22"/>
      <c r="AL7597" s="22"/>
      <c r="AO7597" s="22"/>
      <c r="AR7597" s="22"/>
      <c r="AU7597" s="22"/>
      <c r="AX7597" s="22"/>
      <c r="BA7597" s="22"/>
      <c r="BD7597" s="22"/>
    </row>
    <row r="7598" spans="2:56" x14ac:dyDescent="0.3">
      <c r="B7598" s="22"/>
      <c r="C7598" s="55"/>
      <c r="D7598" s="44"/>
      <c r="G7598" s="22"/>
      <c r="H7598" s="44"/>
      <c r="I7598" s="67"/>
      <c r="J7598" s="67"/>
      <c r="K7598" s="4"/>
      <c r="N7598" s="22"/>
      <c r="Q7598" s="22"/>
      <c r="T7598" s="22"/>
      <c r="W7598" s="22"/>
      <c r="Z7598" s="22"/>
      <c r="AC7598" s="22"/>
      <c r="AF7598" s="22"/>
      <c r="AI7598" s="22"/>
      <c r="AL7598" s="22"/>
      <c r="AO7598" s="22"/>
      <c r="AR7598" s="22"/>
      <c r="AU7598" s="22"/>
      <c r="AX7598" s="22"/>
      <c r="BA7598" s="22"/>
      <c r="BD7598" s="22"/>
    </row>
    <row r="7599" spans="2:56" x14ac:dyDescent="0.3">
      <c r="B7599" s="22"/>
      <c r="C7599" s="55"/>
      <c r="D7599" s="44"/>
      <c r="G7599" s="22"/>
      <c r="H7599" s="44"/>
      <c r="I7599" s="67"/>
      <c r="J7599" s="67"/>
      <c r="K7599" s="4"/>
      <c r="N7599" s="22"/>
      <c r="Q7599" s="22"/>
      <c r="T7599" s="22"/>
      <c r="W7599" s="22"/>
      <c r="Z7599" s="22"/>
      <c r="AC7599" s="22"/>
      <c r="AF7599" s="22"/>
      <c r="AI7599" s="22"/>
      <c r="AL7599" s="22"/>
      <c r="AO7599" s="22"/>
      <c r="AR7599" s="22"/>
      <c r="AU7599" s="22"/>
      <c r="AX7599" s="22"/>
      <c r="BA7599" s="22"/>
      <c r="BD7599" s="22"/>
    </row>
    <row r="7600" spans="2:56" x14ac:dyDescent="0.3">
      <c r="B7600" s="22"/>
      <c r="C7600" s="55"/>
      <c r="D7600" s="44"/>
      <c r="G7600" s="22"/>
      <c r="H7600" s="44"/>
      <c r="I7600" s="67"/>
      <c r="J7600" s="67"/>
      <c r="K7600" s="4"/>
      <c r="N7600" s="22"/>
      <c r="Q7600" s="22"/>
      <c r="T7600" s="22"/>
      <c r="W7600" s="22"/>
      <c r="Z7600" s="22"/>
      <c r="AC7600" s="22"/>
      <c r="AF7600" s="22"/>
      <c r="AI7600" s="22"/>
      <c r="AL7600" s="22"/>
      <c r="AO7600" s="22"/>
      <c r="AR7600" s="22"/>
      <c r="AU7600" s="22"/>
      <c r="AX7600" s="22"/>
      <c r="BA7600" s="22"/>
      <c r="BD7600" s="22"/>
    </row>
    <row r="7601" spans="2:56" x14ac:dyDescent="0.3">
      <c r="B7601" s="22"/>
      <c r="C7601" s="55"/>
      <c r="D7601" s="44"/>
      <c r="G7601" s="22"/>
      <c r="H7601" s="44"/>
      <c r="I7601" s="67"/>
      <c r="J7601" s="67"/>
      <c r="K7601" s="4"/>
      <c r="N7601" s="22"/>
      <c r="Q7601" s="22"/>
      <c r="T7601" s="22"/>
      <c r="W7601" s="22"/>
      <c r="Z7601" s="22"/>
      <c r="AC7601" s="22"/>
      <c r="AF7601" s="22"/>
      <c r="AI7601" s="22"/>
      <c r="AL7601" s="22"/>
      <c r="AO7601" s="22"/>
      <c r="AR7601" s="22"/>
      <c r="AU7601" s="22"/>
      <c r="AX7601" s="22"/>
      <c r="BA7601" s="22"/>
      <c r="BD7601" s="22"/>
    </row>
    <row r="7602" spans="2:56" x14ac:dyDescent="0.3">
      <c r="B7602" s="22"/>
      <c r="C7602" s="55"/>
      <c r="D7602" s="44"/>
      <c r="G7602" s="22"/>
      <c r="H7602" s="44"/>
      <c r="I7602" s="67"/>
      <c r="J7602" s="67"/>
      <c r="K7602" s="4"/>
      <c r="N7602" s="22"/>
      <c r="Q7602" s="22"/>
      <c r="T7602" s="22"/>
      <c r="W7602" s="22"/>
      <c r="Z7602" s="22"/>
      <c r="AC7602" s="22"/>
      <c r="AF7602" s="22"/>
      <c r="AI7602" s="22"/>
      <c r="AL7602" s="22"/>
      <c r="AO7602" s="22"/>
      <c r="AR7602" s="22"/>
      <c r="AU7602" s="22"/>
      <c r="AX7602" s="22"/>
      <c r="BA7602" s="22"/>
      <c r="BD7602" s="22"/>
    </row>
    <row r="7603" spans="2:56" x14ac:dyDescent="0.3">
      <c r="B7603" s="22"/>
      <c r="C7603" s="55"/>
      <c r="D7603" s="44"/>
      <c r="G7603" s="22"/>
      <c r="H7603" s="44"/>
      <c r="I7603" s="67"/>
      <c r="J7603" s="67"/>
      <c r="K7603" s="4"/>
      <c r="N7603" s="22"/>
      <c r="Q7603" s="22"/>
      <c r="T7603" s="22"/>
      <c r="W7603" s="22"/>
      <c r="Z7603" s="22"/>
      <c r="AC7603" s="22"/>
      <c r="AF7603" s="22"/>
      <c r="AI7603" s="22"/>
      <c r="AL7603" s="22"/>
      <c r="AO7603" s="22"/>
      <c r="AR7603" s="22"/>
      <c r="AU7603" s="22"/>
      <c r="AX7603" s="22"/>
      <c r="BA7603" s="22"/>
      <c r="BD7603" s="22"/>
    </row>
    <row r="7604" spans="2:56" x14ac:dyDescent="0.3">
      <c r="B7604" s="22"/>
      <c r="C7604" s="55"/>
      <c r="D7604" s="44"/>
      <c r="G7604" s="22"/>
      <c r="H7604" s="44"/>
      <c r="I7604" s="67"/>
      <c r="J7604" s="67"/>
      <c r="K7604" s="4"/>
      <c r="N7604" s="22"/>
      <c r="Q7604" s="22"/>
      <c r="T7604" s="22"/>
      <c r="W7604" s="22"/>
      <c r="Z7604" s="22"/>
      <c r="AC7604" s="22"/>
      <c r="AF7604" s="22"/>
      <c r="AI7604" s="22"/>
      <c r="AL7604" s="22"/>
      <c r="AO7604" s="22"/>
      <c r="AR7604" s="22"/>
      <c r="AU7604" s="22"/>
      <c r="AX7604" s="22"/>
      <c r="BA7604" s="22"/>
      <c r="BD7604" s="22"/>
    </row>
    <row r="7605" spans="2:56" x14ac:dyDescent="0.3">
      <c r="B7605" s="22"/>
      <c r="C7605" s="55"/>
      <c r="D7605" s="44"/>
      <c r="G7605" s="22"/>
      <c r="H7605" s="44"/>
      <c r="I7605" s="67"/>
      <c r="J7605" s="67"/>
      <c r="K7605" s="4"/>
      <c r="N7605" s="22"/>
      <c r="Q7605" s="22"/>
      <c r="T7605" s="22"/>
      <c r="W7605" s="22"/>
      <c r="Z7605" s="22"/>
      <c r="AC7605" s="22"/>
      <c r="AF7605" s="22"/>
      <c r="AI7605" s="22"/>
      <c r="AL7605" s="22"/>
      <c r="AO7605" s="22"/>
      <c r="AR7605" s="22"/>
      <c r="AU7605" s="22"/>
      <c r="AX7605" s="22"/>
      <c r="BA7605" s="22"/>
      <c r="BD7605" s="22"/>
    </row>
    <row r="7606" spans="2:56" x14ac:dyDescent="0.3">
      <c r="B7606" s="22"/>
      <c r="C7606" s="55"/>
      <c r="D7606" s="44"/>
      <c r="G7606" s="22"/>
      <c r="H7606" s="44"/>
      <c r="I7606" s="67"/>
      <c r="J7606" s="67"/>
      <c r="K7606" s="4"/>
      <c r="N7606" s="22"/>
      <c r="Q7606" s="22"/>
      <c r="T7606" s="22"/>
      <c r="W7606" s="22"/>
      <c r="Z7606" s="22"/>
      <c r="AC7606" s="22"/>
      <c r="AF7606" s="22"/>
      <c r="AI7606" s="22"/>
      <c r="AL7606" s="22"/>
      <c r="AO7606" s="22"/>
      <c r="AR7606" s="22"/>
      <c r="AU7606" s="22"/>
      <c r="AX7606" s="22"/>
      <c r="BA7606" s="22"/>
      <c r="BD7606" s="22"/>
    </row>
    <row r="7607" spans="2:56" x14ac:dyDescent="0.3">
      <c r="B7607" s="22"/>
      <c r="C7607" s="55"/>
      <c r="D7607" s="44"/>
      <c r="G7607" s="22"/>
      <c r="H7607" s="44"/>
      <c r="I7607" s="67"/>
      <c r="J7607" s="67"/>
      <c r="K7607" s="4"/>
      <c r="N7607" s="22"/>
      <c r="Q7607" s="22"/>
      <c r="T7607" s="22"/>
      <c r="W7607" s="22"/>
      <c r="Z7607" s="22"/>
      <c r="AC7607" s="22"/>
      <c r="AF7607" s="22"/>
      <c r="AI7607" s="22"/>
      <c r="AL7607" s="22"/>
      <c r="AO7607" s="22"/>
      <c r="AR7607" s="22"/>
      <c r="AU7607" s="22"/>
      <c r="AX7607" s="22"/>
      <c r="BA7607" s="22"/>
      <c r="BD7607" s="22"/>
    </row>
    <row r="7608" spans="2:56" x14ac:dyDescent="0.3">
      <c r="B7608" s="22"/>
      <c r="C7608" s="55"/>
      <c r="D7608" s="44"/>
      <c r="G7608" s="22"/>
      <c r="H7608" s="44"/>
      <c r="I7608" s="67"/>
      <c r="J7608" s="67"/>
      <c r="K7608" s="4"/>
      <c r="N7608" s="22"/>
      <c r="Q7608" s="22"/>
      <c r="T7608" s="22"/>
      <c r="W7608" s="22"/>
      <c r="Z7608" s="22"/>
      <c r="AC7608" s="22"/>
      <c r="AF7608" s="22"/>
      <c r="AI7608" s="22"/>
      <c r="AL7608" s="22"/>
      <c r="AO7608" s="22"/>
      <c r="AR7608" s="22"/>
      <c r="AU7608" s="22"/>
      <c r="AX7608" s="22"/>
      <c r="BA7608" s="22"/>
      <c r="BD7608" s="22"/>
    </row>
    <row r="7609" spans="2:56" x14ac:dyDescent="0.3">
      <c r="B7609" s="22"/>
      <c r="C7609" s="55"/>
      <c r="D7609" s="44"/>
      <c r="G7609" s="22"/>
      <c r="H7609" s="44"/>
      <c r="I7609" s="67"/>
      <c r="J7609" s="67"/>
      <c r="K7609" s="4"/>
      <c r="N7609" s="22"/>
      <c r="Q7609" s="22"/>
      <c r="T7609" s="22"/>
      <c r="W7609" s="22"/>
      <c r="Z7609" s="22"/>
      <c r="AC7609" s="22"/>
      <c r="AF7609" s="22"/>
      <c r="AI7609" s="22"/>
      <c r="AL7609" s="22"/>
      <c r="AO7609" s="22"/>
      <c r="AR7609" s="22"/>
      <c r="AU7609" s="22"/>
      <c r="AX7609" s="22"/>
      <c r="BA7609" s="22"/>
      <c r="BD7609" s="22"/>
    </row>
    <row r="7610" spans="2:56" x14ac:dyDescent="0.3">
      <c r="B7610" s="22"/>
      <c r="C7610" s="55"/>
      <c r="D7610" s="44"/>
      <c r="G7610" s="22"/>
      <c r="H7610" s="44"/>
      <c r="I7610" s="67"/>
      <c r="J7610" s="67"/>
      <c r="K7610" s="4"/>
      <c r="N7610" s="22"/>
      <c r="Q7610" s="22"/>
      <c r="T7610" s="22"/>
      <c r="W7610" s="22"/>
      <c r="Z7610" s="22"/>
      <c r="AC7610" s="22"/>
      <c r="AF7610" s="22"/>
      <c r="AI7610" s="22"/>
      <c r="AL7610" s="22"/>
      <c r="AO7610" s="22"/>
      <c r="AR7610" s="22"/>
      <c r="AU7610" s="22"/>
      <c r="AX7610" s="22"/>
      <c r="BA7610" s="22"/>
      <c r="BD7610" s="22"/>
    </row>
    <row r="7611" spans="2:56" x14ac:dyDescent="0.3">
      <c r="B7611" s="22"/>
      <c r="C7611" s="55"/>
      <c r="D7611" s="44"/>
      <c r="G7611" s="22"/>
      <c r="H7611" s="44"/>
      <c r="I7611" s="67"/>
      <c r="J7611" s="67"/>
      <c r="K7611" s="4"/>
      <c r="N7611" s="22"/>
      <c r="Q7611" s="22"/>
      <c r="T7611" s="22"/>
      <c r="W7611" s="22"/>
      <c r="Z7611" s="22"/>
      <c r="AC7611" s="22"/>
      <c r="AF7611" s="22"/>
      <c r="AI7611" s="22"/>
      <c r="AL7611" s="22"/>
      <c r="AO7611" s="22"/>
      <c r="AR7611" s="22"/>
      <c r="AU7611" s="22"/>
      <c r="AX7611" s="22"/>
      <c r="BA7611" s="22"/>
      <c r="BD7611" s="22"/>
    </row>
    <row r="7612" spans="2:56" x14ac:dyDescent="0.3">
      <c r="B7612" s="22"/>
      <c r="C7612" s="55"/>
      <c r="D7612" s="44"/>
      <c r="G7612" s="22"/>
      <c r="H7612" s="44"/>
      <c r="I7612" s="67"/>
      <c r="J7612" s="67"/>
      <c r="K7612" s="4"/>
      <c r="N7612" s="22"/>
      <c r="Q7612" s="22"/>
      <c r="T7612" s="22"/>
      <c r="W7612" s="22"/>
      <c r="Z7612" s="22"/>
      <c r="AC7612" s="22"/>
      <c r="AF7612" s="22"/>
      <c r="AI7612" s="22"/>
      <c r="AL7612" s="22"/>
      <c r="AO7612" s="22"/>
      <c r="AR7612" s="22"/>
      <c r="AU7612" s="22"/>
      <c r="AX7612" s="22"/>
      <c r="BA7612" s="22"/>
      <c r="BD7612" s="22"/>
    </row>
    <row r="7613" spans="2:56" x14ac:dyDescent="0.3">
      <c r="B7613" s="22"/>
      <c r="C7613" s="55"/>
      <c r="D7613" s="44"/>
      <c r="G7613" s="22"/>
      <c r="H7613" s="44"/>
      <c r="I7613" s="67"/>
      <c r="J7613" s="67"/>
      <c r="K7613" s="4"/>
      <c r="N7613" s="22"/>
      <c r="Q7613" s="22"/>
      <c r="T7613" s="22"/>
      <c r="W7613" s="22"/>
      <c r="Z7613" s="22"/>
      <c r="AC7613" s="22"/>
      <c r="AF7613" s="22"/>
      <c r="AI7613" s="22"/>
      <c r="AL7613" s="22"/>
      <c r="AO7613" s="22"/>
      <c r="AR7613" s="22"/>
      <c r="AU7613" s="22"/>
      <c r="AX7613" s="22"/>
      <c r="BA7613" s="22"/>
      <c r="BD7613" s="22"/>
    </row>
    <row r="7614" spans="2:56" x14ac:dyDescent="0.3">
      <c r="B7614" s="22"/>
      <c r="C7614" s="55"/>
      <c r="D7614" s="44"/>
      <c r="G7614" s="22"/>
      <c r="H7614" s="44"/>
      <c r="I7614" s="67"/>
      <c r="J7614" s="67"/>
      <c r="K7614" s="4"/>
      <c r="N7614" s="22"/>
      <c r="Q7614" s="22"/>
      <c r="T7614" s="22"/>
      <c r="W7614" s="22"/>
      <c r="Z7614" s="22"/>
      <c r="AC7614" s="22"/>
      <c r="AF7614" s="22"/>
      <c r="AI7614" s="22"/>
      <c r="AL7614" s="22"/>
      <c r="AO7614" s="22"/>
      <c r="AR7614" s="22"/>
      <c r="AU7614" s="22"/>
      <c r="AX7614" s="22"/>
      <c r="BA7614" s="22"/>
      <c r="BD7614" s="22"/>
    </row>
    <row r="7615" spans="2:56" x14ac:dyDescent="0.3">
      <c r="B7615" s="22"/>
      <c r="C7615" s="55"/>
      <c r="D7615" s="44"/>
      <c r="G7615" s="22"/>
      <c r="H7615" s="44"/>
      <c r="I7615" s="67"/>
      <c r="J7615" s="67"/>
      <c r="K7615" s="4"/>
      <c r="N7615" s="22"/>
      <c r="Q7615" s="22"/>
      <c r="T7615" s="22"/>
      <c r="W7615" s="22"/>
      <c r="Z7615" s="22"/>
      <c r="AC7615" s="22"/>
      <c r="AF7615" s="22"/>
      <c r="AI7615" s="22"/>
      <c r="AL7615" s="22"/>
      <c r="AO7615" s="22"/>
      <c r="AR7615" s="22"/>
      <c r="AU7615" s="22"/>
      <c r="AX7615" s="22"/>
      <c r="BA7615" s="22"/>
      <c r="BD7615" s="22"/>
    </row>
    <row r="7616" spans="2:56" x14ac:dyDescent="0.3">
      <c r="B7616" s="22"/>
      <c r="C7616" s="55"/>
      <c r="D7616" s="44"/>
      <c r="G7616" s="22"/>
      <c r="H7616" s="44"/>
      <c r="I7616" s="67"/>
      <c r="J7616" s="67"/>
      <c r="K7616" s="4"/>
      <c r="N7616" s="22"/>
      <c r="Q7616" s="22"/>
      <c r="T7616" s="22"/>
      <c r="W7616" s="22"/>
      <c r="Z7616" s="22"/>
      <c r="AC7616" s="22"/>
      <c r="AF7616" s="22"/>
      <c r="AI7616" s="22"/>
      <c r="AL7616" s="22"/>
      <c r="AO7616" s="22"/>
      <c r="AR7616" s="22"/>
      <c r="AU7616" s="22"/>
      <c r="AX7616" s="22"/>
      <c r="BA7616" s="22"/>
      <c r="BD7616" s="22"/>
    </row>
    <row r="7617" spans="2:56" x14ac:dyDescent="0.3">
      <c r="B7617" s="22"/>
      <c r="C7617" s="55"/>
      <c r="D7617" s="44"/>
      <c r="G7617" s="22"/>
      <c r="H7617" s="44"/>
      <c r="I7617" s="67"/>
      <c r="J7617" s="67"/>
      <c r="K7617" s="4"/>
      <c r="N7617" s="22"/>
      <c r="Q7617" s="22"/>
      <c r="T7617" s="22"/>
      <c r="W7617" s="22"/>
      <c r="Z7617" s="22"/>
      <c r="AC7617" s="22"/>
      <c r="AF7617" s="22"/>
      <c r="AI7617" s="22"/>
      <c r="AL7617" s="22"/>
      <c r="AO7617" s="22"/>
      <c r="AR7617" s="22"/>
      <c r="AU7617" s="22"/>
      <c r="AX7617" s="22"/>
      <c r="BA7617" s="22"/>
      <c r="BD7617" s="22"/>
    </row>
    <row r="7618" spans="2:56" x14ac:dyDescent="0.3">
      <c r="B7618" s="22"/>
      <c r="C7618" s="55"/>
      <c r="D7618" s="44"/>
      <c r="G7618" s="22"/>
      <c r="H7618" s="44"/>
      <c r="I7618" s="67"/>
      <c r="J7618" s="67"/>
      <c r="K7618" s="4"/>
      <c r="N7618" s="22"/>
      <c r="Q7618" s="22"/>
      <c r="T7618" s="22"/>
      <c r="W7618" s="22"/>
      <c r="Z7618" s="22"/>
      <c r="AC7618" s="22"/>
      <c r="AF7618" s="22"/>
      <c r="AI7618" s="22"/>
      <c r="AL7618" s="22"/>
      <c r="AO7618" s="22"/>
      <c r="AR7618" s="22"/>
      <c r="AU7618" s="22"/>
      <c r="AX7618" s="22"/>
      <c r="BA7618" s="22"/>
      <c r="BD7618" s="22"/>
    </row>
    <row r="7619" spans="2:56" x14ac:dyDescent="0.3">
      <c r="B7619" s="22"/>
      <c r="C7619" s="55"/>
      <c r="D7619" s="44"/>
      <c r="G7619" s="22"/>
      <c r="H7619" s="44"/>
      <c r="I7619" s="67"/>
      <c r="J7619" s="67"/>
      <c r="K7619" s="4"/>
      <c r="N7619" s="22"/>
      <c r="Q7619" s="22"/>
      <c r="T7619" s="22"/>
      <c r="W7619" s="22"/>
      <c r="Z7619" s="22"/>
      <c r="AC7619" s="22"/>
      <c r="AF7619" s="22"/>
      <c r="AI7619" s="22"/>
      <c r="AL7619" s="22"/>
      <c r="AO7619" s="22"/>
      <c r="AR7619" s="22"/>
      <c r="AU7619" s="22"/>
      <c r="AX7619" s="22"/>
      <c r="BA7619" s="22"/>
      <c r="BD7619" s="22"/>
    </row>
    <row r="7620" spans="2:56" x14ac:dyDescent="0.3">
      <c r="B7620" s="22"/>
      <c r="C7620" s="55"/>
      <c r="D7620" s="44"/>
      <c r="G7620" s="22"/>
      <c r="H7620" s="44"/>
      <c r="I7620" s="67"/>
      <c r="J7620" s="67"/>
      <c r="K7620" s="4"/>
      <c r="N7620" s="22"/>
      <c r="Q7620" s="22"/>
      <c r="T7620" s="22"/>
      <c r="W7620" s="22"/>
      <c r="Z7620" s="22"/>
      <c r="AC7620" s="22"/>
      <c r="AF7620" s="22"/>
      <c r="AI7620" s="22"/>
      <c r="AL7620" s="22"/>
      <c r="AO7620" s="22"/>
      <c r="AR7620" s="22"/>
      <c r="AU7620" s="22"/>
      <c r="AX7620" s="22"/>
      <c r="BA7620" s="22"/>
      <c r="BD7620" s="22"/>
    </row>
    <row r="7621" spans="2:56" x14ac:dyDescent="0.3">
      <c r="B7621" s="22"/>
      <c r="C7621" s="55"/>
      <c r="D7621" s="44"/>
      <c r="G7621" s="22"/>
      <c r="H7621" s="44"/>
      <c r="I7621" s="67"/>
      <c r="J7621" s="67"/>
      <c r="K7621" s="4"/>
      <c r="N7621" s="22"/>
      <c r="Q7621" s="22"/>
      <c r="T7621" s="22"/>
      <c r="W7621" s="22"/>
      <c r="Z7621" s="22"/>
      <c r="AC7621" s="22"/>
      <c r="AF7621" s="22"/>
      <c r="AI7621" s="22"/>
      <c r="AL7621" s="22"/>
      <c r="AO7621" s="22"/>
      <c r="AR7621" s="22"/>
      <c r="AU7621" s="22"/>
      <c r="AX7621" s="22"/>
      <c r="BA7621" s="22"/>
      <c r="BD7621" s="22"/>
    </row>
    <row r="7622" spans="2:56" x14ac:dyDescent="0.3">
      <c r="B7622" s="22"/>
      <c r="C7622" s="55"/>
      <c r="D7622" s="44"/>
      <c r="G7622" s="22"/>
      <c r="H7622" s="44"/>
      <c r="I7622" s="67"/>
      <c r="J7622" s="67"/>
      <c r="K7622" s="4"/>
      <c r="N7622" s="22"/>
      <c r="Q7622" s="22"/>
      <c r="T7622" s="22"/>
      <c r="W7622" s="22"/>
      <c r="Z7622" s="22"/>
      <c r="AC7622" s="22"/>
      <c r="AF7622" s="22"/>
      <c r="AI7622" s="22"/>
      <c r="AL7622" s="22"/>
      <c r="AO7622" s="22"/>
      <c r="AR7622" s="22"/>
      <c r="AU7622" s="22"/>
      <c r="AX7622" s="22"/>
      <c r="BA7622" s="22"/>
      <c r="BD7622" s="22"/>
    </row>
    <row r="7623" spans="2:56" x14ac:dyDescent="0.3">
      <c r="B7623" s="22"/>
      <c r="C7623" s="55"/>
      <c r="D7623" s="44"/>
      <c r="G7623" s="22"/>
      <c r="H7623" s="44"/>
      <c r="I7623" s="67"/>
      <c r="J7623" s="67"/>
      <c r="K7623" s="4"/>
      <c r="N7623" s="22"/>
      <c r="Q7623" s="22"/>
      <c r="T7623" s="22"/>
      <c r="W7623" s="22"/>
      <c r="Z7623" s="22"/>
      <c r="AC7623" s="22"/>
      <c r="AF7623" s="22"/>
      <c r="AI7623" s="22"/>
      <c r="AL7623" s="22"/>
      <c r="AO7623" s="22"/>
      <c r="AR7623" s="22"/>
      <c r="AU7623" s="22"/>
      <c r="AX7623" s="22"/>
      <c r="BA7623" s="22"/>
      <c r="BD7623" s="22"/>
    </row>
    <row r="7624" spans="2:56" x14ac:dyDescent="0.3">
      <c r="B7624" s="22"/>
      <c r="C7624" s="55"/>
      <c r="D7624" s="44"/>
      <c r="G7624" s="22"/>
      <c r="H7624" s="44"/>
      <c r="I7624" s="67"/>
      <c r="J7624" s="67"/>
      <c r="K7624" s="4"/>
      <c r="N7624" s="22"/>
      <c r="Q7624" s="22"/>
      <c r="T7624" s="22"/>
      <c r="W7624" s="22"/>
      <c r="Z7624" s="22"/>
      <c r="AC7624" s="22"/>
      <c r="AF7624" s="22"/>
      <c r="AI7624" s="22"/>
      <c r="AL7624" s="22"/>
      <c r="AO7624" s="22"/>
      <c r="AR7624" s="22"/>
      <c r="AU7624" s="22"/>
      <c r="AX7624" s="22"/>
      <c r="BA7624" s="22"/>
      <c r="BD7624" s="22"/>
    </row>
    <row r="7625" spans="2:56" x14ac:dyDescent="0.3">
      <c r="B7625" s="22"/>
      <c r="C7625" s="55"/>
      <c r="D7625" s="44"/>
      <c r="G7625" s="22"/>
      <c r="H7625" s="44"/>
      <c r="I7625" s="67"/>
      <c r="J7625" s="67"/>
      <c r="K7625" s="4"/>
      <c r="N7625" s="22"/>
      <c r="Q7625" s="22"/>
      <c r="T7625" s="22"/>
      <c r="W7625" s="22"/>
      <c r="Z7625" s="22"/>
      <c r="AC7625" s="22"/>
      <c r="AF7625" s="22"/>
      <c r="AI7625" s="22"/>
      <c r="AL7625" s="22"/>
      <c r="AO7625" s="22"/>
      <c r="AR7625" s="22"/>
      <c r="AU7625" s="22"/>
      <c r="AX7625" s="22"/>
      <c r="BA7625" s="22"/>
      <c r="BD7625" s="22"/>
    </row>
    <row r="7626" spans="2:56" x14ac:dyDescent="0.3">
      <c r="B7626" s="22"/>
      <c r="C7626" s="55"/>
      <c r="D7626" s="44"/>
      <c r="G7626" s="22"/>
      <c r="H7626" s="44"/>
      <c r="I7626" s="67"/>
      <c r="J7626" s="67"/>
      <c r="K7626" s="4"/>
      <c r="N7626" s="22"/>
      <c r="Q7626" s="22"/>
      <c r="T7626" s="22"/>
      <c r="W7626" s="22"/>
      <c r="Z7626" s="22"/>
      <c r="AC7626" s="22"/>
      <c r="AF7626" s="22"/>
      <c r="AI7626" s="22"/>
      <c r="AL7626" s="22"/>
      <c r="AO7626" s="22"/>
      <c r="AR7626" s="22"/>
      <c r="AU7626" s="22"/>
      <c r="AX7626" s="22"/>
      <c r="BA7626" s="22"/>
      <c r="BD7626" s="22"/>
    </row>
    <row r="7627" spans="2:56" x14ac:dyDescent="0.3">
      <c r="B7627" s="22"/>
      <c r="C7627" s="55"/>
      <c r="D7627" s="44"/>
      <c r="G7627" s="22"/>
      <c r="H7627" s="44"/>
      <c r="I7627" s="67"/>
      <c r="J7627" s="67"/>
      <c r="K7627" s="4"/>
      <c r="N7627" s="22"/>
      <c r="Q7627" s="22"/>
      <c r="T7627" s="22"/>
      <c r="W7627" s="22"/>
      <c r="Z7627" s="22"/>
      <c r="AC7627" s="22"/>
      <c r="AF7627" s="22"/>
      <c r="AI7627" s="22"/>
      <c r="AL7627" s="22"/>
      <c r="AO7627" s="22"/>
      <c r="AR7627" s="22"/>
      <c r="AU7627" s="22"/>
      <c r="AX7627" s="22"/>
      <c r="BA7627" s="22"/>
      <c r="BD7627" s="22"/>
    </row>
    <row r="7628" spans="2:56" x14ac:dyDescent="0.3">
      <c r="B7628" s="22"/>
      <c r="C7628" s="55"/>
      <c r="D7628" s="44"/>
      <c r="G7628" s="22"/>
      <c r="H7628" s="44"/>
      <c r="I7628" s="67"/>
      <c r="J7628" s="67"/>
      <c r="K7628" s="4"/>
      <c r="N7628" s="22"/>
      <c r="Q7628" s="22"/>
      <c r="T7628" s="22"/>
      <c r="W7628" s="22"/>
      <c r="Z7628" s="22"/>
      <c r="AC7628" s="22"/>
      <c r="AF7628" s="22"/>
      <c r="AI7628" s="22"/>
      <c r="AL7628" s="22"/>
      <c r="AO7628" s="22"/>
      <c r="AR7628" s="22"/>
      <c r="AU7628" s="22"/>
      <c r="AX7628" s="22"/>
      <c r="BA7628" s="22"/>
      <c r="BD7628" s="22"/>
    </row>
    <row r="7629" spans="2:56" x14ac:dyDescent="0.3">
      <c r="B7629" s="22"/>
      <c r="C7629" s="55"/>
      <c r="D7629" s="44"/>
      <c r="G7629" s="22"/>
      <c r="H7629" s="44"/>
      <c r="I7629" s="67"/>
      <c r="J7629" s="67"/>
      <c r="K7629" s="4"/>
      <c r="N7629" s="22"/>
      <c r="Q7629" s="22"/>
      <c r="T7629" s="22"/>
      <c r="W7629" s="22"/>
      <c r="Z7629" s="22"/>
      <c r="AC7629" s="22"/>
      <c r="AF7629" s="22"/>
      <c r="AI7629" s="22"/>
      <c r="AL7629" s="22"/>
      <c r="AO7629" s="22"/>
      <c r="AR7629" s="22"/>
      <c r="AU7629" s="22"/>
      <c r="AX7629" s="22"/>
      <c r="BA7629" s="22"/>
      <c r="BD7629" s="22"/>
    </row>
    <row r="7630" spans="2:56" x14ac:dyDescent="0.3">
      <c r="B7630" s="22"/>
      <c r="C7630" s="55"/>
      <c r="D7630" s="44"/>
      <c r="G7630" s="22"/>
      <c r="H7630" s="44"/>
      <c r="I7630" s="67"/>
      <c r="J7630" s="67"/>
      <c r="K7630" s="4"/>
      <c r="N7630" s="22"/>
      <c r="Q7630" s="22"/>
      <c r="T7630" s="22"/>
      <c r="W7630" s="22"/>
      <c r="Z7630" s="22"/>
      <c r="AC7630" s="22"/>
      <c r="AF7630" s="22"/>
      <c r="AI7630" s="22"/>
      <c r="AL7630" s="22"/>
      <c r="AO7630" s="22"/>
      <c r="AR7630" s="22"/>
      <c r="AU7630" s="22"/>
      <c r="AX7630" s="22"/>
      <c r="BA7630" s="22"/>
      <c r="BD7630" s="22"/>
    </row>
    <row r="7631" spans="2:56" x14ac:dyDescent="0.3">
      <c r="B7631" s="22"/>
      <c r="C7631" s="55"/>
      <c r="D7631" s="44"/>
      <c r="G7631" s="22"/>
      <c r="H7631" s="44"/>
      <c r="I7631" s="67"/>
      <c r="J7631" s="67"/>
      <c r="K7631" s="4"/>
      <c r="N7631" s="22"/>
      <c r="Q7631" s="22"/>
      <c r="T7631" s="22"/>
      <c r="W7631" s="22"/>
      <c r="Z7631" s="22"/>
      <c r="AC7631" s="22"/>
      <c r="AF7631" s="22"/>
      <c r="AI7631" s="22"/>
      <c r="AL7631" s="22"/>
      <c r="AO7631" s="22"/>
      <c r="AR7631" s="22"/>
      <c r="AU7631" s="22"/>
      <c r="AX7631" s="22"/>
      <c r="BA7631" s="22"/>
      <c r="BD7631" s="22"/>
    </row>
    <row r="7632" spans="2:56" x14ac:dyDescent="0.3">
      <c r="B7632" s="22"/>
      <c r="C7632" s="55"/>
      <c r="D7632" s="44"/>
      <c r="G7632" s="22"/>
      <c r="H7632" s="44"/>
      <c r="I7632" s="67"/>
      <c r="J7632" s="67"/>
      <c r="K7632" s="4"/>
      <c r="N7632" s="22"/>
      <c r="Q7632" s="22"/>
      <c r="T7632" s="22"/>
      <c r="W7632" s="22"/>
      <c r="Z7632" s="22"/>
      <c r="AC7632" s="22"/>
      <c r="AF7632" s="22"/>
      <c r="AI7632" s="22"/>
      <c r="AL7632" s="22"/>
      <c r="AO7632" s="22"/>
      <c r="AR7632" s="22"/>
      <c r="AU7632" s="22"/>
      <c r="AX7632" s="22"/>
      <c r="BA7632" s="22"/>
      <c r="BD7632" s="22"/>
    </row>
    <row r="7633" spans="2:56" x14ac:dyDescent="0.3">
      <c r="B7633" s="22"/>
      <c r="C7633" s="55"/>
      <c r="D7633" s="44"/>
      <c r="G7633" s="22"/>
      <c r="H7633" s="44"/>
      <c r="I7633" s="67"/>
      <c r="J7633" s="67"/>
      <c r="K7633" s="4"/>
      <c r="N7633" s="22"/>
      <c r="Q7633" s="22"/>
      <c r="T7633" s="22"/>
      <c r="W7633" s="22"/>
      <c r="Z7633" s="22"/>
      <c r="AC7633" s="22"/>
      <c r="AF7633" s="22"/>
      <c r="AI7633" s="22"/>
      <c r="AL7633" s="22"/>
      <c r="AO7633" s="22"/>
      <c r="AR7633" s="22"/>
      <c r="AU7633" s="22"/>
      <c r="AX7633" s="22"/>
      <c r="BA7633" s="22"/>
      <c r="BD7633" s="22"/>
    </row>
    <row r="7634" spans="2:56" x14ac:dyDescent="0.3">
      <c r="B7634" s="22"/>
      <c r="C7634" s="55"/>
      <c r="D7634" s="44"/>
      <c r="G7634" s="22"/>
      <c r="H7634" s="44"/>
      <c r="I7634" s="67"/>
      <c r="J7634" s="67"/>
      <c r="K7634" s="4"/>
      <c r="N7634" s="22"/>
      <c r="Q7634" s="22"/>
      <c r="T7634" s="22"/>
      <c r="W7634" s="22"/>
      <c r="Z7634" s="22"/>
      <c r="AC7634" s="22"/>
      <c r="AF7634" s="22"/>
      <c r="AI7634" s="22"/>
      <c r="AL7634" s="22"/>
      <c r="AO7634" s="22"/>
      <c r="AR7634" s="22"/>
      <c r="AU7634" s="22"/>
      <c r="AX7634" s="22"/>
      <c r="BA7634" s="22"/>
      <c r="BD7634" s="22"/>
    </row>
    <row r="7635" spans="2:56" x14ac:dyDescent="0.3">
      <c r="B7635" s="22"/>
      <c r="C7635" s="55"/>
      <c r="D7635" s="44"/>
      <c r="G7635" s="22"/>
      <c r="H7635" s="44"/>
      <c r="I7635" s="67"/>
      <c r="J7635" s="67"/>
      <c r="K7635" s="4"/>
      <c r="N7635" s="22"/>
      <c r="Q7635" s="22"/>
      <c r="T7635" s="22"/>
      <c r="W7635" s="22"/>
      <c r="Z7635" s="22"/>
      <c r="AC7635" s="22"/>
      <c r="AF7635" s="22"/>
      <c r="AI7635" s="22"/>
      <c r="AL7635" s="22"/>
      <c r="AO7635" s="22"/>
      <c r="AR7635" s="22"/>
      <c r="AU7635" s="22"/>
      <c r="AX7635" s="22"/>
      <c r="BA7635" s="22"/>
      <c r="BD7635" s="22"/>
    </row>
    <row r="7636" spans="2:56" x14ac:dyDescent="0.3">
      <c r="B7636" s="22"/>
      <c r="C7636" s="55"/>
      <c r="D7636" s="44"/>
      <c r="G7636" s="22"/>
      <c r="H7636" s="44"/>
      <c r="I7636" s="67"/>
      <c r="J7636" s="67"/>
      <c r="K7636" s="4"/>
      <c r="N7636" s="22"/>
      <c r="Q7636" s="22"/>
      <c r="T7636" s="22"/>
      <c r="W7636" s="22"/>
      <c r="Z7636" s="22"/>
      <c r="AC7636" s="22"/>
      <c r="AF7636" s="22"/>
      <c r="AI7636" s="22"/>
      <c r="AL7636" s="22"/>
      <c r="AO7636" s="22"/>
      <c r="AR7636" s="22"/>
      <c r="AU7636" s="22"/>
      <c r="AX7636" s="22"/>
      <c r="BA7636" s="22"/>
      <c r="BD7636" s="22"/>
    </row>
    <row r="7637" spans="2:56" x14ac:dyDescent="0.3">
      <c r="B7637" s="22"/>
      <c r="C7637" s="55"/>
      <c r="D7637" s="44"/>
      <c r="G7637" s="22"/>
      <c r="H7637" s="44"/>
      <c r="I7637" s="67"/>
      <c r="J7637" s="67"/>
      <c r="K7637" s="4"/>
      <c r="N7637" s="22"/>
      <c r="Q7637" s="22"/>
      <c r="T7637" s="22"/>
      <c r="W7637" s="22"/>
      <c r="Z7637" s="22"/>
      <c r="AC7637" s="22"/>
      <c r="AF7637" s="22"/>
      <c r="AI7637" s="22"/>
      <c r="AL7637" s="22"/>
      <c r="AO7637" s="22"/>
      <c r="AR7637" s="22"/>
      <c r="AU7637" s="22"/>
      <c r="AX7637" s="22"/>
      <c r="BA7637" s="22"/>
      <c r="BD7637" s="22"/>
    </row>
    <row r="7638" spans="2:56" x14ac:dyDescent="0.3">
      <c r="B7638" s="22"/>
      <c r="C7638" s="55"/>
      <c r="D7638" s="44"/>
      <c r="G7638" s="22"/>
      <c r="H7638" s="44"/>
      <c r="I7638" s="67"/>
      <c r="J7638" s="67"/>
      <c r="K7638" s="4"/>
      <c r="N7638" s="22"/>
      <c r="Q7638" s="22"/>
      <c r="T7638" s="22"/>
      <c r="W7638" s="22"/>
      <c r="Z7638" s="22"/>
      <c r="AC7638" s="22"/>
      <c r="AF7638" s="22"/>
      <c r="AI7638" s="22"/>
      <c r="AL7638" s="22"/>
      <c r="AO7638" s="22"/>
      <c r="AR7638" s="22"/>
      <c r="AU7638" s="22"/>
      <c r="AX7638" s="22"/>
      <c r="BA7638" s="22"/>
      <c r="BD7638" s="22"/>
    </row>
    <row r="7639" spans="2:56" x14ac:dyDescent="0.3">
      <c r="B7639" s="22"/>
      <c r="C7639" s="55"/>
      <c r="D7639" s="44"/>
      <c r="G7639" s="22"/>
      <c r="H7639" s="44"/>
      <c r="I7639" s="67"/>
      <c r="J7639" s="67"/>
      <c r="K7639" s="4"/>
      <c r="N7639" s="22"/>
      <c r="Q7639" s="22"/>
      <c r="T7639" s="22"/>
      <c r="W7639" s="22"/>
      <c r="Z7639" s="22"/>
      <c r="AC7639" s="22"/>
      <c r="AF7639" s="22"/>
      <c r="AI7639" s="22"/>
      <c r="AL7639" s="22"/>
      <c r="AO7639" s="22"/>
      <c r="AR7639" s="22"/>
      <c r="AU7639" s="22"/>
      <c r="AX7639" s="22"/>
      <c r="BA7639" s="22"/>
      <c r="BD7639" s="22"/>
    </row>
    <row r="7640" spans="2:56" x14ac:dyDescent="0.3">
      <c r="B7640" s="22"/>
      <c r="C7640" s="55"/>
      <c r="D7640" s="44"/>
      <c r="G7640" s="22"/>
      <c r="H7640" s="44"/>
      <c r="I7640" s="67"/>
      <c r="J7640" s="67"/>
      <c r="K7640" s="4"/>
      <c r="N7640" s="22"/>
      <c r="Q7640" s="22"/>
      <c r="T7640" s="22"/>
      <c r="W7640" s="22"/>
      <c r="Z7640" s="22"/>
      <c r="AC7640" s="22"/>
      <c r="AF7640" s="22"/>
      <c r="AI7640" s="22"/>
      <c r="AL7640" s="22"/>
      <c r="AO7640" s="22"/>
      <c r="AR7640" s="22"/>
      <c r="AU7640" s="22"/>
      <c r="AX7640" s="22"/>
      <c r="BA7640" s="22"/>
      <c r="BD7640" s="22"/>
    </row>
    <row r="7641" spans="2:56" x14ac:dyDescent="0.3">
      <c r="B7641" s="22"/>
      <c r="C7641" s="55"/>
      <c r="D7641" s="44"/>
      <c r="G7641" s="22"/>
      <c r="H7641" s="44"/>
      <c r="I7641" s="67"/>
      <c r="J7641" s="67"/>
      <c r="K7641" s="4"/>
      <c r="N7641" s="22"/>
      <c r="Q7641" s="22"/>
      <c r="T7641" s="22"/>
      <c r="W7641" s="22"/>
      <c r="Z7641" s="22"/>
      <c r="AC7641" s="22"/>
      <c r="AF7641" s="22"/>
      <c r="AI7641" s="22"/>
      <c r="AL7641" s="22"/>
      <c r="AO7641" s="22"/>
      <c r="AR7641" s="22"/>
      <c r="AU7641" s="22"/>
      <c r="AX7641" s="22"/>
      <c r="BA7641" s="22"/>
      <c r="BD7641" s="22"/>
    </row>
    <row r="7642" spans="2:56" x14ac:dyDescent="0.3">
      <c r="B7642" s="22"/>
      <c r="C7642" s="55"/>
      <c r="D7642" s="44"/>
      <c r="G7642" s="22"/>
      <c r="H7642" s="44"/>
      <c r="I7642" s="67"/>
      <c r="J7642" s="67"/>
      <c r="K7642" s="4"/>
      <c r="N7642" s="22"/>
      <c r="Q7642" s="22"/>
      <c r="T7642" s="22"/>
      <c r="W7642" s="22"/>
      <c r="Z7642" s="22"/>
      <c r="AC7642" s="22"/>
      <c r="AF7642" s="22"/>
      <c r="AI7642" s="22"/>
      <c r="AL7642" s="22"/>
      <c r="AO7642" s="22"/>
      <c r="AR7642" s="22"/>
      <c r="AU7642" s="22"/>
      <c r="AX7642" s="22"/>
      <c r="BA7642" s="22"/>
      <c r="BD7642" s="22"/>
    </row>
    <row r="7643" spans="2:56" x14ac:dyDescent="0.3">
      <c r="B7643" s="22"/>
      <c r="C7643" s="55"/>
      <c r="D7643" s="44"/>
      <c r="G7643" s="22"/>
      <c r="H7643" s="44"/>
      <c r="I7643" s="67"/>
      <c r="J7643" s="67"/>
      <c r="K7643" s="4"/>
      <c r="N7643" s="22"/>
      <c r="Q7643" s="22"/>
      <c r="T7643" s="22"/>
      <c r="W7643" s="22"/>
      <c r="Z7643" s="22"/>
      <c r="AC7643" s="22"/>
      <c r="AF7643" s="22"/>
      <c r="AI7643" s="22"/>
      <c r="AL7643" s="22"/>
      <c r="AO7643" s="22"/>
      <c r="AR7643" s="22"/>
      <c r="AU7643" s="22"/>
      <c r="AX7643" s="22"/>
      <c r="BA7643" s="22"/>
      <c r="BD7643" s="22"/>
    </row>
    <row r="7644" spans="2:56" x14ac:dyDescent="0.3">
      <c r="B7644" s="22"/>
      <c r="C7644" s="55"/>
      <c r="D7644" s="44"/>
      <c r="G7644" s="22"/>
      <c r="H7644" s="44"/>
      <c r="I7644" s="67"/>
      <c r="J7644" s="67"/>
      <c r="K7644" s="4"/>
      <c r="N7644" s="22"/>
      <c r="Q7644" s="22"/>
      <c r="T7644" s="22"/>
      <c r="W7644" s="22"/>
      <c r="Z7644" s="22"/>
      <c r="AC7644" s="22"/>
      <c r="AF7644" s="22"/>
      <c r="AI7644" s="22"/>
      <c r="AL7644" s="22"/>
      <c r="AO7644" s="22"/>
      <c r="AR7644" s="22"/>
      <c r="AU7644" s="22"/>
      <c r="AX7644" s="22"/>
      <c r="BA7644" s="22"/>
      <c r="BD7644" s="22"/>
    </row>
    <row r="7645" spans="2:56" x14ac:dyDescent="0.3">
      <c r="B7645" s="22"/>
      <c r="C7645" s="55"/>
      <c r="D7645" s="44"/>
      <c r="G7645" s="22"/>
      <c r="H7645" s="44"/>
      <c r="I7645" s="67"/>
      <c r="J7645" s="67"/>
      <c r="K7645" s="4"/>
      <c r="N7645" s="22"/>
      <c r="Q7645" s="22"/>
      <c r="T7645" s="22"/>
      <c r="W7645" s="22"/>
      <c r="Z7645" s="22"/>
      <c r="AC7645" s="22"/>
      <c r="AF7645" s="22"/>
      <c r="AI7645" s="22"/>
      <c r="AL7645" s="22"/>
      <c r="AO7645" s="22"/>
      <c r="AR7645" s="22"/>
      <c r="AU7645" s="22"/>
      <c r="AX7645" s="22"/>
      <c r="BA7645" s="22"/>
      <c r="BD7645" s="22"/>
    </row>
    <row r="7646" spans="2:56" x14ac:dyDescent="0.3">
      <c r="B7646" s="22"/>
      <c r="C7646" s="55"/>
      <c r="D7646" s="44"/>
      <c r="G7646" s="22"/>
      <c r="H7646" s="44"/>
      <c r="I7646" s="67"/>
      <c r="J7646" s="67"/>
      <c r="K7646" s="4"/>
      <c r="N7646" s="22"/>
      <c r="Q7646" s="22"/>
      <c r="T7646" s="22"/>
      <c r="W7646" s="22"/>
      <c r="Z7646" s="22"/>
      <c r="AC7646" s="22"/>
      <c r="AF7646" s="22"/>
      <c r="AI7646" s="22"/>
      <c r="AL7646" s="22"/>
      <c r="AO7646" s="22"/>
      <c r="AR7646" s="22"/>
      <c r="AU7646" s="22"/>
      <c r="AX7646" s="22"/>
      <c r="BA7646" s="22"/>
      <c r="BD7646" s="22"/>
    </row>
    <row r="7647" spans="2:56" x14ac:dyDescent="0.3">
      <c r="B7647" s="22"/>
      <c r="C7647" s="55"/>
      <c r="D7647" s="44"/>
      <c r="G7647" s="22"/>
      <c r="H7647" s="44"/>
      <c r="I7647" s="67"/>
      <c r="J7647" s="67"/>
      <c r="K7647" s="4"/>
      <c r="N7647" s="22"/>
      <c r="Q7647" s="22"/>
      <c r="T7647" s="22"/>
      <c r="W7647" s="22"/>
      <c r="Z7647" s="22"/>
      <c r="AC7647" s="22"/>
      <c r="AF7647" s="22"/>
      <c r="AI7647" s="22"/>
      <c r="AL7647" s="22"/>
      <c r="AO7647" s="22"/>
      <c r="AR7647" s="22"/>
      <c r="AU7647" s="22"/>
      <c r="AX7647" s="22"/>
      <c r="BA7647" s="22"/>
      <c r="BD7647" s="22"/>
    </row>
    <row r="7648" spans="2:56" x14ac:dyDescent="0.3">
      <c r="B7648" s="22"/>
      <c r="C7648" s="55"/>
      <c r="D7648" s="44"/>
      <c r="G7648" s="22"/>
      <c r="H7648" s="44"/>
      <c r="I7648" s="67"/>
      <c r="J7648" s="67"/>
      <c r="K7648" s="4"/>
      <c r="N7648" s="22"/>
      <c r="Q7648" s="22"/>
      <c r="T7648" s="22"/>
      <c r="W7648" s="22"/>
      <c r="Z7648" s="22"/>
      <c r="AC7648" s="22"/>
      <c r="AF7648" s="22"/>
      <c r="AI7648" s="22"/>
      <c r="AL7648" s="22"/>
      <c r="AO7648" s="22"/>
      <c r="AR7648" s="22"/>
      <c r="AU7648" s="22"/>
      <c r="AX7648" s="22"/>
      <c r="BA7648" s="22"/>
      <c r="BD7648" s="22"/>
    </row>
    <row r="7649" spans="2:56" x14ac:dyDescent="0.3">
      <c r="B7649" s="22"/>
      <c r="C7649" s="55"/>
      <c r="D7649" s="44"/>
      <c r="G7649" s="22"/>
      <c r="H7649" s="44"/>
      <c r="I7649" s="67"/>
      <c r="J7649" s="67"/>
      <c r="K7649" s="4"/>
      <c r="N7649" s="22"/>
      <c r="Q7649" s="22"/>
      <c r="T7649" s="22"/>
      <c r="W7649" s="22"/>
      <c r="Z7649" s="22"/>
      <c r="AC7649" s="22"/>
      <c r="AF7649" s="22"/>
      <c r="AI7649" s="22"/>
      <c r="AL7649" s="22"/>
      <c r="AO7649" s="22"/>
      <c r="AR7649" s="22"/>
      <c r="AU7649" s="22"/>
      <c r="AX7649" s="22"/>
      <c r="BA7649" s="22"/>
      <c r="BD7649" s="22"/>
    </row>
    <row r="7650" spans="2:56" x14ac:dyDescent="0.3">
      <c r="B7650" s="22"/>
      <c r="C7650" s="55"/>
      <c r="D7650" s="44"/>
      <c r="G7650" s="22"/>
      <c r="H7650" s="44"/>
      <c r="I7650" s="67"/>
      <c r="J7650" s="67"/>
      <c r="K7650" s="4"/>
      <c r="N7650" s="22"/>
      <c r="Q7650" s="22"/>
      <c r="T7650" s="22"/>
      <c r="W7650" s="22"/>
      <c r="Z7650" s="22"/>
      <c r="AC7650" s="22"/>
      <c r="AF7650" s="22"/>
      <c r="AI7650" s="22"/>
      <c r="AL7650" s="22"/>
      <c r="AO7650" s="22"/>
      <c r="AR7650" s="22"/>
      <c r="AU7650" s="22"/>
      <c r="AX7650" s="22"/>
      <c r="BA7650" s="22"/>
      <c r="BD7650" s="22"/>
    </row>
    <row r="7651" spans="2:56" x14ac:dyDescent="0.3">
      <c r="B7651" s="22"/>
      <c r="C7651" s="55"/>
      <c r="D7651" s="44"/>
      <c r="G7651" s="22"/>
      <c r="H7651" s="44"/>
      <c r="I7651" s="67"/>
      <c r="J7651" s="67"/>
      <c r="K7651" s="4"/>
      <c r="N7651" s="22"/>
      <c r="Q7651" s="22"/>
      <c r="T7651" s="22"/>
      <c r="W7651" s="22"/>
      <c r="Z7651" s="22"/>
      <c r="AC7651" s="22"/>
      <c r="AF7651" s="22"/>
      <c r="AI7651" s="22"/>
      <c r="AL7651" s="22"/>
      <c r="AO7651" s="22"/>
      <c r="AR7651" s="22"/>
      <c r="AU7651" s="22"/>
      <c r="AX7651" s="22"/>
      <c r="BA7651" s="22"/>
      <c r="BD7651" s="22"/>
    </row>
    <row r="7652" spans="2:56" x14ac:dyDescent="0.3">
      <c r="B7652" s="22"/>
      <c r="C7652" s="55"/>
      <c r="D7652" s="44"/>
      <c r="G7652" s="22"/>
      <c r="H7652" s="44"/>
      <c r="I7652" s="67"/>
      <c r="J7652" s="67"/>
      <c r="K7652" s="4"/>
      <c r="N7652" s="22"/>
      <c r="Q7652" s="22"/>
      <c r="T7652" s="22"/>
      <c r="W7652" s="22"/>
      <c r="Z7652" s="22"/>
      <c r="AC7652" s="22"/>
      <c r="AF7652" s="22"/>
      <c r="AI7652" s="22"/>
      <c r="AL7652" s="22"/>
      <c r="AO7652" s="22"/>
      <c r="AR7652" s="22"/>
      <c r="AU7652" s="22"/>
      <c r="AX7652" s="22"/>
      <c r="BA7652" s="22"/>
      <c r="BD7652" s="22"/>
    </row>
    <row r="7653" spans="2:56" x14ac:dyDescent="0.3">
      <c r="B7653" s="22"/>
      <c r="C7653" s="55"/>
      <c r="D7653" s="44"/>
      <c r="G7653" s="22"/>
      <c r="H7653" s="44"/>
      <c r="I7653" s="67"/>
      <c r="J7653" s="67"/>
      <c r="K7653" s="4"/>
      <c r="N7653" s="22"/>
      <c r="Q7653" s="22"/>
      <c r="T7653" s="22"/>
      <c r="W7653" s="22"/>
      <c r="Z7653" s="22"/>
      <c r="AC7653" s="22"/>
      <c r="AF7653" s="22"/>
      <c r="AI7653" s="22"/>
      <c r="AL7653" s="22"/>
      <c r="AO7653" s="22"/>
      <c r="AR7653" s="22"/>
      <c r="AU7653" s="22"/>
      <c r="AX7653" s="22"/>
      <c r="BA7653" s="22"/>
      <c r="BD7653" s="22"/>
    </row>
    <row r="7654" spans="2:56" x14ac:dyDescent="0.3">
      <c r="B7654" s="22"/>
      <c r="C7654" s="55"/>
      <c r="D7654" s="44"/>
      <c r="G7654" s="22"/>
      <c r="H7654" s="44"/>
      <c r="I7654" s="67"/>
      <c r="J7654" s="67"/>
      <c r="K7654" s="4"/>
      <c r="N7654" s="22"/>
      <c r="Q7654" s="22"/>
      <c r="T7654" s="22"/>
      <c r="W7654" s="22"/>
      <c r="Z7654" s="22"/>
      <c r="AC7654" s="22"/>
      <c r="AF7654" s="22"/>
      <c r="AI7654" s="22"/>
      <c r="AL7654" s="22"/>
      <c r="AO7654" s="22"/>
      <c r="AR7654" s="22"/>
      <c r="AU7654" s="22"/>
      <c r="AX7654" s="22"/>
      <c r="BA7654" s="22"/>
      <c r="BD7654" s="22"/>
    </row>
    <row r="7655" spans="2:56" x14ac:dyDescent="0.3">
      <c r="B7655" s="22"/>
      <c r="C7655" s="55"/>
      <c r="D7655" s="44"/>
      <c r="G7655" s="22"/>
      <c r="H7655" s="44"/>
      <c r="I7655" s="67"/>
      <c r="J7655" s="67"/>
      <c r="K7655" s="4"/>
      <c r="N7655" s="22"/>
      <c r="Q7655" s="22"/>
      <c r="T7655" s="22"/>
      <c r="W7655" s="22"/>
      <c r="Z7655" s="22"/>
      <c r="AC7655" s="22"/>
      <c r="AF7655" s="22"/>
      <c r="AI7655" s="22"/>
      <c r="AL7655" s="22"/>
      <c r="AO7655" s="22"/>
      <c r="AR7655" s="22"/>
      <c r="AU7655" s="22"/>
      <c r="AX7655" s="22"/>
      <c r="BA7655" s="22"/>
      <c r="BD7655" s="22"/>
    </row>
    <row r="7656" spans="2:56" x14ac:dyDescent="0.3">
      <c r="B7656" s="22"/>
      <c r="C7656" s="55"/>
      <c r="D7656" s="44"/>
      <c r="G7656" s="22"/>
      <c r="H7656" s="44"/>
      <c r="I7656" s="67"/>
      <c r="J7656" s="67"/>
      <c r="K7656" s="4"/>
      <c r="N7656" s="22"/>
      <c r="Q7656" s="22"/>
      <c r="T7656" s="22"/>
      <c r="W7656" s="22"/>
      <c r="Z7656" s="22"/>
      <c r="AC7656" s="22"/>
      <c r="AF7656" s="22"/>
      <c r="AI7656" s="22"/>
      <c r="AL7656" s="22"/>
      <c r="AO7656" s="22"/>
      <c r="AR7656" s="22"/>
      <c r="AU7656" s="22"/>
      <c r="AX7656" s="22"/>
      <c r="BA7656" s="22"/>
      <c r="BD7656" s="22"/>
    </row>
    <row r="7657" spans="2:56" x14ac:dyDescent="0.3">
      <c r="B7657" s="22"/>
      <c r="C7657" s="55"/>
      <c r="D7657" s="44"/>
      <c r="G7657" s="22"/>
      <c r="H7657" s="44"/>
      <c r="I7657" s="67"/>
      <c r="J7657" s="67"/>
      <c r="K7657" s="4"/>
      <c r="N7657" s="22"/>
      <c r="Q7657" s="22"/>
      <c r="T7657" s="22"/>
      <c r="W7657" s="22"/>
      <c r="Z7657" s="22"/>
      <c r="AC7657" s="22"/>
      <c r="AF7657" s="22"/>
      <c r="AI7657" s="22"/>
      <c r="AL7657" s="22"/>
      <c r="AO7657" s="22"/>
      <c r="AR7657" s="22"/>
      <c r="AU7657" s="22"/>
      <c r="AX7657" s="22"/>
      <c r="BA7657" s="22"/>
      <c r="BD7657" s="22"/>
    </row>
    <row r="7658" spans="2:56" x14ac:dyDescent="0.3">
      <c r="B7658" s="22"/>
      <c r="C7658" s="55"/>
      <c r="D7658" s="44"/>
      <c r="G7658" s="22"/>
      <c r="H7658" s="44"/>
      <c r="I7658" s="67"/>
      <c r="J7658" s="67"/>
      <c r="K7658" s="4"/>
      <c r="N7658" s="22"/>
      <c r="Q7658" s="22"/>
      <c r="T7658" s="22"/>
      <c r="W7658" s="22"/>
      <c r="Z7658" s="22"/>
      <c r="AC7658" s="22"/>
      <c r="AF7658" s="22"/>
      <c r="AI7658" s="22"/>
      <c r="AL7658" s="22"/>
      <c r="AO7658" s="22"/>
      <c r="AR7658" s="22"/>
      <c r="AU7658" s="22"/>
      <c r="AX7658" s="22"/>
      <c r="BA7658" s="22"/>
      <c r="BD7658" s="22"/>
    </row>
    <row r="7659" spans="2:56" x14ac:dyDescent="0.3">
      <c r="B7659" s="22"/>
      <c r="C7659" s="55"/>
      <c r="D7659" s="44"/>
      <c r="G7659" s="22"/>
      <c r="H7659" s="44"/>
      <c r="I7659" s="67"/>
      <c r="J7659" s="67"/>
      <c r="K7659" s="4"/>
      <c r="N7659" s="22"/>
      <c r="Q7659" s="22"/>
      <c r="T7659" s="22"/>
      <c r="W7659" s="22"/>
      <c r="Z7659" s="22"/>
      <c r="AC7659" s="22"/>
      <c r="AF7659" s="22"/>
      <c r="AI7659" s="22"/>
      <c r="AL7659" s="22"/>
      <c r="AO7659" s="22"/>
      <c r="AR7659" s="22"/>
      <c r="AU7659" s="22"/>
      <c r="AX7659" s="22"/>
      <c r="BA7659" s="22"/>
      <c r="BD7659" s="22"/>
    </row>
    <row r="7660" spans="2:56" x14ac:dyDescent="0.3">
      <c r="B7660" s="22"/>
      <c r="C7660" s="55"/>
      <c r="D7660" s="44"/>
      <c r="G7660" s="22"/>
      <c r="H7660" s="44"/>
      <c r="I7660" s="67"/>
      <c r="J7660" s="67"/>
      <c r="K7660" s="4"/>
      <c r="N7660" s="22"/>
      <c r="Q7660" s="22"/>
      <c r="T7660" s="22"/>
      <c r="W7660" s="22"/>
      <c r="Z7660" s="22"/>
      <c r="AC7660" s="22"/>
      <c r="AF7660" s="22"/>
      <c r="AI7660" s="22"/>
      <c r="AL7660" s="22"/>
      <c r="AO7660" s="22"/>
      <c r="AR7660" s="22"/>
      <c r="AU7660" s="22"/>
      <c r="AX7660" s="22"/>
      <c r="BA7660" s="22"/>
      <c r="BD7660" s="22"/>
    </row>
    <row r="7661" spans="2:56" x14ac:dyDescent="0.3">
      <c r="B7661" s="22"/>
      <c r="C7661" s="55"/>
      <c r="D7661" s="44"/>
      <c r="G7661" s="22"/>
      <c r="H7661" s="44"/>
      <c r="I7661" s="67"/>
      <c r="J7661" s="67"/>
      <c r="K7661" s="4"/>
      <c r="N7661" s="22"/>
      <c r="Q7661" s="22"/>
      <c r="T7661" s="22"/>
      <c r="W7661" s="22"/>
      <c r="Z7661" s="22"/>
      <c r="AC7661" s="22"/>
      <c r="AF7661" s="22"/>
      <c r="AI7661" s="22"/>
      <c r="AL7661" s="22"/>
      <c r="AO7661" s="22"/>
      <c r="AR7661" s="22"/>
      <c r="AU7661" s="22"/>
      <c r="AX7661" s="22"/>
      <c r="BA7661" s="22"/>
      <c r="BD7661" s="22"/>
    </row>
    <row r="7662" spans="2:56" x14ac:dyDescent="0.3">
      <c r="B7662" s="22"/>
      <c r="C7662" s="55"/>
      <c r="D7662" s="44"/>
      <c r="G7662" s="22"/>
      <c r="H7662" s="44"/>
      <c r="I7662" s="67"/>
      <c r="J7662" s="67"/>
      <c r="K7662" s="4"/>
      <c r="N7662" s="22"/>
      <c r="Q7662" s="22"/>
      <c r="T7662" s="22"/>
      <c r="W7662" s="22"/>
      <c r="Z7662" s="22"/>
      <c r="AC7662" s="22"/>
      <c r="AF7662" s="22"/>
      <c r="AI7662" s="22"/>
      <c r="AL7662" s="22"/>
      <c r="AO7662" s="22"/>
      <c r="AR7662" s="22"/>
      <c r="AU7662" s="22"/>
      <c r="AX7662" s="22"/>
      <c r="BA7662" s="22"/>
      <c r="BD7662" s="22"/>
    </row>
    <row r="7663" spans="2:56" x14ac:dyDescent="0.3">
      <c r="B7663" s="22"/>
      <c r="C7663" s="55"/>
      <c r="D7663" s="44"/>
      <c r="G7663" s="22"/>
      <c r="H7663" s="44"/>
      <c r="I7663" s="67"/>
      <c r="J7663" s="67"/>
      <c r="K7663" s="4"/>
      <c r="N7663" s="22"/>
      <c r="Q7663" s="22"/>
      <c r="T7663" s="22"/>
      <c r="W7663" s="22"/>
      <c r="Z7663" s="22"/>
      <c r="AC7663" s="22"/>
      <c r="AF7663" s="22"/>
      <c r="AI7663" s="22"/>
      <c r="AL7663" s="22"/>
      <c r="AO7663" s="22"/>
      <c r="AR7663" s="22"/>
      <c r="AU7663" s="22"/>
      <c r="AX7663" s="22"/>
      <c r="BA7663" s="22"/>
      <c r="BD7663" s="22"/>
    </row>
    <row r="7664" spans="2:56" x14ac:dyDescent="0.3">
      <c r="B7664" s="22"/>
      <c r="C7664" s="55"/>
      <c r="D7664" s="44"/>
      <c r="G7664" s="22"/>
      <c r="H7664" s="44"/>
      <c r="I7664" s="67"/>
      <c r="J7664" s="67"/>
      <c r="K7664" s="4"/>
      <c r="N7664" s="22"/>
      <c r="Q7664" s="22"/>
      <c r="T7664" s="22"/>
      <c r="W7664" s="22"/>
      <c r="Z7664" s="22"/>
      <c r="AC7664" s="22"/>
      <c r="AF7664" s="22"/>
      <c r="AI7664" s="22"/>
      <c r="AL7664" s="22"/>
      <c r="AO7664" s="22"/>
      <c r="AR7664" s="22"/>
      <c r="AU7664" s="22"/>
      <c r="AX7664" s="22"/>
      <c r="BA7664" s="22"/>
      <c r="BD7664" s="22"/>
    </row>
    <row r="7665" spans="2:56" x14ac:dyDescent="0.3">
      <c r="B7665" s="22"/>
      <c r="C7665" s="55"/>
      <c r="D7665" s="44"/>
      <c r="G7665" s="22"/>
      <c r="H7665" s="44"/>
      <c r="I7665" s="67"/>
      <c r="J7665" s="67"/>
      <c r="K7665" s="4"/>
      <c r="N7665" s="22"/>
      <c r="Q7665" s="22"/>
      <c r="T7665" s="22"/>
      <c r="W7665" s="22"/>
      <c r="Z7665" s="22"/>
      <c r="AC7665" s="22"/>
      <c r="AF7665" s="22"/>
      <c r="AI7665" s="22"/>
      <c r="AL7665" s="22"/>
      <c r="AO7665" s="22"/>
      <c r="AR7665" s="22"/>
      <c r="AU7665" s="22"/>
      <c r="AX7665" s="22"/>
      <c r="BA7665" s="22"/>
      <c r="BD7665" s="22"/>
    </row>
    <row r="7666" spans="2:56" x14ac:dyDescent="0.3">
      <c r="B7666" s="22"/>
      <c r="C7666" s="55"/>
      <c r="D7666" s="44"/>
      <c r="G7666" s="22"/>
      <c r="H7666" s="44"/>
      <c r="I7666" s="67"/>
      <c r="J7666" s="67"/>
      <c r="K7666" s="4"/>
      <c r="N7666" s="22"/>
      <c r="Q7666" s="22"/>
      <c r="T7666" s="22"/>
      <c r="W7666" s="22"/>
      <c r="Z7666" s="22"/>
      <c r="AC7666" s="22"/>
      <c r="AF7666" s="22"/>
      <c r="AI7666" s="22"/>
      <c r="AL7666" s="22"/>
      <c r="AO7666" s="22"/>
      <c r="AR7666" s="22"/>
      <c r="AU7666" s="22"/>
      <c r="AX7666" s="22"/>
      <c r="BA7666" s="22"/>
      <c r="BD7666" s="22"/>
    </row>
    <row r="7667" spans="2:56" x14ac:dyDescent="0.3">
      <c r="B7667" s="22"/>
      <c r="C7667" s="55"/>
      <c r="D7667" s="44"/>
      <c r="G7667" s="22"/>
      <c r="H7667" s="44"/>
      <c r="I7667" s="67"/>
      <c r="J7667" s="67"/>
      <c r="K7667" s="4"/>
      <c r="N7667" s="22"/>
      <c r="Q7667" s="22"/>
      <c r="T7667" s="22"/>
      <c r="W7667" s="22"/>
      <c r="Z7667" s="22"/>
      <c r="AC7667" s="22"/>
      <c r="AF7667" s="22"/>
      <c r="AI7667" s="22"/>
      <c r="AL7667" s="22"/>
      <c r="AO7667" s="22"/>
      <c r="AR7667" s="22"/>
      <c r="AU7667" s="22"/>
      <c r="AX7667" s="22"/>
      <c r="BA7667" s="22"/>
      <c r="BD7667" s="22"/>
    </row>
    <row r="7668" spans="2:56" x14ac:dyDescent="0.3">
      <c r="B7668" s="22"/>
      <c r="C7668" s="55"/>
      <c r="D7668" s="44"/>
      <c r="G7668" s="22"/>
      <c r="H7668" s="44"/>
      <c r="I7668" s="67"/>
      <c r="J7668" s="67"/>
      <c r="K7668" s="4"/>
      <c r="N7668" s="22"/>
      <c r="Q7668" s="22"/>
      <c r="T7668" s="22"/>
      <c r="W7668" s="22"/>
      <c r="Z7668" s="22"/>
      <c r="AC7668" s="22"/>
      <c r="AF7668" s="22"/>
      <c r="AI7668" s="22"/>
      <c r="AL7668" s="22"/>
      <c r="AO7668" s="22"/>
      <c r="AR7668" s="22"/>
      <c r="AU7668" s="22"/>
      <c r="AX7668" s="22"/>
      <c r="BA7668" s="22"/>
      <c r="BD7668" s="22"/>
    </row>
    <row r="7669" spans="2:56" x14ac:dyDescent="0.3">
      <c r="B7669" s="22"/>
      <c r="C7669" s="55"/>
      <c r="D7669" s="44"/>
      <c r="G7669" s="22"/>
      <c r="H7669" s="44"/>
      <c r="I7669" s="67"/>
      <c r="J7669" s="67"/>
      <c r="K7669" s="4"/>
      <c r="N7669" s="22"/>
      <c r="Q7669" s="22"/>
      <c r="T7669" s="22"/>
      <c r="W7669" s="22"/>
      <c r="Z7669" s="22"/>
      <c r="AC7669" s="22"/>
      <c r="AF7669" s="22"/>
      <c r="AI7669" s="22"/>
      <c r="AL7669" s="22"/>
      <c r="AO7669" s="22"/>
      <c r="AR7669" s="22"/>
      <c r="AU7669" s="22"/>
      <c r="AX7669" s="22"/>
      <c r="BA7669" s="22"/>
      <c r="BD7669" s="22"/>
    </row>
    <row r="7670" spans="2:56" x14ac:dyDescent="0.3">
      <c r="B7670" s="22"/>
      <c r="C7670" s="55"/>
      <c r="D7670" s="44"/>
      <c r="G7670" s="22"/>
      <c r="H7670" s="44"/>
      <c r="I7670" s="67"/>
      <c r="J7670" s="67"/>
      <c r="K7670" s="4"/>
      <c r="N7670" s="22"/>
      <c r="Q7670" s="22"/>
      <c r="T7670" s="22"/>
      <c r="W7670" s="22"/>
      <c r="Z7670" s="22"/>
      <c r="AC7670" s="22"/>
      <c r="AF7670" s="22"/>
      <c r="AI7670" s="22"/>
      <c r="AL7670" s="22"/>
      <c r="AO7670" s="22"/>
      <c r="AR7670" s="22"/>
      <c r="AU7670" s="22"/>
      <c r="AX7670" s="22"/>
      <c r="BA7670" s="22"/>
      <c r="BD7670" s="22"/>
    </row>
    <row r="7671" spans="2:56" x14ac:dyDescent="0.3">
      <c r="B7671" s="22"/>
      <c r="C7671" s="55"/>
      <c r="D7671" s="44"/>
      <c r="G7671" s="22"/>
      <c r="H7671" s="44"/>
      <c r="I7671" s="67"/>
      <c r="J7671" s="67"/>
      <c r="K7671" s="4"/>
      <c r="N7671" s="22"/>
      <c r="Q7671" s="22"/>
      <c r="T7671" s="22"/>
      <c r="W7671" s="22"/>
      <c r="Z7671" s="22"/>
      <c r="AC7671" s="22"/>
      <c r="AF7671" s="22"/>
      <c r="AI7671" s="22"/>
      <c r="AL7671" s="22"/>
      <c r="AO7671" s="22"/>
      <c r="AR7671" s="22"/>
      <c r="AU7671" s="22"/>
      <c r="AX7671" s="22"/>
      <c r="BA7671" s="22"/>
      <c r="BD7671" s="22"/>
    </row>
    <row r="7672" spans="2:56" x14ac:dyDescent="0.3">
      <c r="B7672" s="22"/>
      <c r="C7672" s="55"/>
      <c r="D7672" s="44"/>
      <c r="G7672" s="22"/>
      <c r="H7672" s="44"/>
      <c r="I7672" s="67"/>
      <c r="J7672" s="67"/>
      <c r="K7672" s="4"/>
      <c r="N7672" s="22"/>
      <c r="Q7672" s="22"/>
      <c r="T7672" s="22"/>
      <c r="W7672" s="22"/>
      <c r="Z7672" s="22"/>
      <c r="AC7672" s="22"/>
      <c r="AF7672" s="22"/>
      <c r="AI7672" s="22"/>
      <c r="AL7672" s="22"/>
      <c r="AO7672" s="22"/>
      <c r="AR7672" s="22"/>
      <c r="AU7672" s="22"/>
      <c r="AX7672" s="22"/>
      <c r="BA7672" s="22"/>
      <c r="BD7672" s="22"/>
    </row>
    <row r="7673" spans="2:56" x14ac:dyDescent="0.3">
      <c r="B7673" s="22"/>
      <c r="C7673" s="55"/>
      <c r="D7673" s="44"/>
      <c r="G7673" s="22"/>
      <c r="H7673" s="44"/>
      <c r="I7673" s="67"/>
      <c r="J7673" s="67"/>
      <c r="K7673" s="4"/>
      <c r="N7673" s="22"/>
      <c r="Q7673" s="22"/>
      <c r="T7673" s="22"/>
      <c r="W7673" s="22"/>
      <c r="Z7673" s="22"/>
      <c r="AC7673" s="22"/>
      <c r="AF7673" s="22"/>
      <c r="AI7673" s="22"/>
      <c r="AL7673" s="22"/>
      <c r="AO7673" s="22"/>
      <c r="AR7673" s="22"/>
      <c r="AU7673" s="22"/>
      <c r="AX7673" s="22"/>
      <c r="BA7673" s="22"/>
      <c r="BD7673" s="22"/>
    </row>
    <row r="7674" spans="2:56" x14ac:dyDescent="0.3">
      <c r="B7674" s="22"/>
      <c r="C7674" s="55"/>
      <c r="D7674" s="44"/>
      <c r="G7674" s="22"/>
      <c r="H7674" s="44"/>
      <c r="I7674" s="67"/>
      <c r="J7674" s="67"/>
      <c r="K7674" s="4"/>
      <c r="N7674" s="22"/>
      <c r="Q7674" s="22"/>
      <c r="T7674" s="22"/>
      <c r="W7674" s="22"/>
      <c r="Z7674" s="22"/>
      <c r="AC7674" s="22"/>
      <c r="AF7674" s="22"/>
      <c r="AI7674" s="22"/>
      <c r="AL7674" s="22"/>
      <c r="AO7674" s="22"/>
      <c r="AR7674" s="22"/>
      <c r="AU7674" s="22"/>
      <c r="AX7674" s="22"/>
      <c r="BA7674" s="22"/>
      <c r="BD7674" s="22"/>
    </row>
    <row r="7675" spans="2:56" x14ac:dyDescent="0.3">
      <c r="B7675" s="22"/>
      <c r="C7675" s="55"/>
      <c r="D7675" s="44"/>
      <c r="G7675" s="22"/>
      <c r="H7675" s="44"/>
      <c r="I7675" s="67"/>
      <c r="J7675" s="67"/>
      <c r="K7675" s="4"/>
      <c r="N7675" s="22"/>
      <c r="Q7675" s="22"/>
      <c r="T7675" s="22"/>
      <c r="W7675" s="22"/>
      <c r="Z7675" s="22"/>
      <c r="AC7675" s="22"/>
      <c r="AF7675" s="22"/>
      <c r="AI7675" s="22"/>
      <c r="AL7675" s="22"/>
      <c r="AO7675" s="22"/>
      <c r="AR7675" s="22"/>
      <c r="AU7675" s="22"/>
      <c r="AX7675" s="22"/>
      <c r="BA7675" s="22"/>
      <c r="BD7675" s="22"/>
    </row>
    <row r="7676" spans="2:56" x14ac:dyDescent="0.3">
      <c r="B7676" s="22"/>
      <c r="C7676" s="55"/>
      <c r="D7676" s="44"/>
      <c r="G7676" s="22"/>
      <c r="H7676" s="44"/>
      <c r="I7676" s="67"/>
      <c r="J7676" s="67"/>
      <c r="K7676" s="4"/>
      <c r="N7676" s="22"/>
      <c r="Q7676" s="22"/>
      <c r="T7676" s="22"/>
      <c r="W7676" s="22"/>
      <c r="Z7676" s="22"/>
      <c r="AC7676" s="22"/>
      <c r="AF7676" s="22"/>
      <c r="AI7676" s="22"/>
      <c r="AL7676" s="22"/>
      <c r="AO7676" s="22"/>
      <c r="AR7676" s="22"/>
      <c r="AU7676" s="22"/>
      <c r="AX7676" s="22"/>
      <c r="BA7676" s="22"/>
      <c r="BD7676" s="22"/>
    </row>
    <row r="7677" spans="2:56" x14ac:dyDescent="0.3">
      <c r="B7677" s="22"/>
      <c r="C7677" s="55"/>
      <c r="D7677" s="44"/>
      <c r="G7677" s="22"/>
      <c r="H7677" s="44"/>
      <c r="I7677" s="67"/>
      <c r="J7677" s="67"/>
      <c r="K7677" s="4"/>
      <c r="N7677" s="22"/>
      <c r="Q7677" s="22"/>
      <c r="T7677" s="22"/>
      <c r="W7677" s="22"/>
      <c r="Z7677" s="22"/>
      <c r="AC7677" s="22"/>
      <c r="AF7677" s="22"/>
      <c r="AI7677" s="22"/>
      <c r="AL7677" s="22"/>
      <c r="AO7677" s="22"/>
      <c r="AR7677" s="22"/>
      <c r="AU7677" s="22"/>
      <c r="AX7677" s="22"/>
      <c r="BA7677" s="22"/>
      <c r="BD7677" s="22"/>
    </row>
    <row r="7678" spans="2:56" x14ac:dyDescent="0.3">
      <c r="B7678" s="22"/>
      <c r="C7678" s="55"/>
      <c r="D7678" s="44"/>
      <c r="G7678" s="22"/>
      <c r="H7678" s="44"/>
      <c r="I7678" s="67"/>
      <c r="J7678" s="67"/>
      <c r="K7678" s="4"/>
      <c r="N7678" s="22"/>
      <c r="Q7678" s="22"/>
      <c r="T7678" s="22"/>
      <c r="W7678" s="22"/>
      <c r="Z7678" s="22"/>
      <c r="AC7678" s="22"/>
      <c r="AF7678" s="22"/>
      <c r="AI7678" s="22"/>
      <c r="AL7678" s="22"/>
      <c r="AO7678" s="22"/>
      <c r="AR7678" s="22"/>
      <c r="AU7678" s="22"/>
      <c r="AX7678" s="22"/>
      <c r="BA7678" s="22"/>
      <c r="BD7678" s="22"/>
    </row>
    <row r="7679" spans="2:56" x14ac:dyDescent="0.3">
      <c r="B7679" s="22"/>
      <c r="C7679" s="55"/>
      <c r="D7679" s="44"/>
      <c r="G7679" s="22"/>
      <c r="H7679" s="44"/>
      <c r="I7679" s="67"/>
      <c r="J7679" s="67"/>
      <c r="K7679" s="4"/>
      <c r="N7679" s="22"/>
      <c r="Q7679" s="22"/>
      <c r="T7679" s="22"/>
      <c r="W7679" s="22"/>
      <c r="Z7679" s="22"/>
      <c r="AC7679" s="22"/>
      <c r="AF7679" s="22"/>
      <c r="AI7679" s="22"/>
      <c r="AL7679" s="22"/>
      <c r="AO7679" s="22"/>
      <c r="AR7679" s="22"/>
      <c r="AU7679" s="22"/>
      <c r="AX7679" s="22"/>
      <c r="BA7679" s="22"/>
      <c r="BD7679" s="22"/>
    </row>
    <row r="7680" spans="2:56" x14ac:dyDescent="0.3">
      <c r="B7680" s="22"/>
      <c r="C7680" s="55"/>
      <c r="D7680" s="44"/>
      <c r="G7680" s="22"/>
      <c r="H7680" s="44"/>
      <c r="I7680" s="67"/>
      <c r="J7680" s="67"/>
      <c r="K7680" s="4"/>
      <c r="N7680" s="22"/>
      <c r="Q7680" s="22"/>
      <c r="T7680" s="22"/>
      <c r="W7680" s="22"/>
      <c r="Z7680" s="22"/>
      <c r="AC7680" s="22"/>
      <c r="AF7680" s="22"/>
      <c r="AI7680" s="22"/>
      <c r="AL7680" s="22"/>
      <c r="AO7680" s="22"/>
      <c r="AR7680" s="22"/>
      <c r="AU7680" s="22"/>
      <c r="AX7680" s="22"/>
      <c r="BA7680" s="22"/>
      <c r="BD7680" s="22"/>
    </row>
    <row r="7681" spans="2:56" x14ac:dyDescent="0.3">
      <c r="B7681" s="22"/>
      <c r="C7681" s="55"/>
      <c r="D7681" s="44"/>
      <c r="G7681" s="22"/>
      <c r="H7681" s="44"/>
      <c r="I7681" s="67"/>
      <c r="J7681" s="67"/>
      <c r="K7681" s="4"/>
      <c r="N7681" s="22"/>
      <c r="Q7681" s="22"/>
      <c r="T7681" s="22"/>
      <c r="W7681" s="22"/>
      <c r="Z7681" s="22"/>
      <c r="AC7681" s="22"/>
      <c r="AF7681" s="22"/>
      <c r="AI7681" s="22"/>
      <c r="AL7681" s="22"/>
      <c r="AO7681" s="22"/>
      <c r="AR7681" s="22"/>
      <c r="AU7681" s="22"/>
      <c r="AX7681" s="22"/>
      <c r="BA7681" s="22"/>
      <c r="BD7681" s="22"/>
    </row>
    <row r="7682" spans="2:56" x14ac:dyDescent="0.3">
      <c r="B7682" s="22"/>
      <c r="C7682" s="55"/>
      <c r="D7682" s="44"/>
      <c r="G7682" s="22"/>
      <c r="H7682" s="44"/>
      <c r="I7682" s="67"/>
      <c r="J7682" s="67"/>
      <c r="K7682" s="4"/>
      <c r="N7682" s="22"/>
      <c r="Q7682" s="22"/>
      <c r="T7682" s="22"/>
      <c r="W7682" s="22"/>
      <c r="Z7682" s="22"/>
      <c r="AC7682" s="22"/>
      <c r="AF7682" s="22"/>
      <c r="AI7682" s="22"/>
      <c r="AL7682" s="22"/>
      <c r="AO7682" s="22"/>
      <c r="AR7682" s="22"/>
      <c r="AU7682" s="22"/>
      <c r="AX7682" s="22"/>
      <c r="BA7682" s="22"/>
      <c r="BD7682" s="22"/>
    </row>
    <row r="7683" spans="2:56" x14ac:dyDescent="0.3">
      <c r="B7683" s="22"/>
      <c r="C7683" s="55"/>
      <c r="D7683" s="44"/>
      <c r="G7683" s="22"/>
      <c r="H7683" s="44"/>
      <c r="I7683" s="67"/>
      <c r="J7683" s="67"/>
      <c r="K7683" s="4"/>
      <c r="N7683" s="22"/>
      <c r="Q7683" s="22"/>
      <c r="T7683" s="22"/>
      <c r="W7683" s="22"/>
      <c r="Z7683" s="22"/>
      <c r="AC7683" s="22"/>
      <c r="AF7683" s="22"/>
      <c r="AI7683" s="22"/>
      <c r="AL7683" s="22"/>
      <c r="AO7683" s="22"/>
      <c r="AR7683" s="22"/>
      <c r="AU7683" s="22"/>
      <c r="AX7683" s="22"/>
      <c r="BA7683" s="22"/>
      <c r="BD7683" s="22"/>
    </row>
    <row r="7684" spans="2:56" x14ac:dyDescent="0.3">
      <c r="B7684" s="22"/>
      <c r="C7684" s="55"/>
      <c r="D7684" s="44"/>
      <c r="G7684" s="22"/>
      <c r="H7684" s="44"/>
      <c r="I7684" s="67"/>
      <c r="J7684" s="67"/>
      <c r="K7684" s="4"/>
      <c r="N7684" s="22"/>
      <c r="Q7684" s="22"/>
      <c r="T7684" s="22"/>
      <c r="W7684" s="22"/>
      <c r="Z7684" s="22"/>
      <c r="AC7684" s="22"/>
      <c r="AF7684" s="22"/>
      <c r="AI7684" s="22"/>
      <c r="AL7684" s="22"/>
      <c r="AO7684" s="22"/>
      <c r="AR7684" s="22"/>
      <c r="AU7684" s="22"/>
      <c r="AX7684" s="22"/>
      <c r="BA7684" s="22"/>
      <c r="BD7684" s="22"/>
    </row>
    <row r="7685" spans="2:56" x14ac:dyDescent="0.3">
      <c r="B7685" s="22"/>
      <c r="C7685" s="55"/>
      <c r="D7685" s="44"/>
      <c r="G7685" s="22"/>
      <c r="H7685" s="44"/>
      <c r="I7685" s="67"/>
      <c r="J7685" s="67"/>
      <c r="K7685" s="4"/>
      <c r="N7685" s="22"/>
      <c r="Q7685" s="22"/>
      <c r="T7685" s="22"/>
      <c r="W7685" s="22"/>
      <c r="Z7685" s="22"/>
      <c r="AC7685" s="22"/>
      <c r="AF7685" s="22"/>
      <c r="AI7685" s="22"/>
      <c r="AL7685" s="22"/>
      <c r="AO7685" s="22"/>
      <c r="AR7685" s="22"/>
      <c r="AU7685" s="22"/>
      <c r="AX7685" s="22"/>
      <c r="BA7685" s="22"/>
      <c r="BD7685" s="22"/>
    </row>
    <row r="7686" spans="2:56" x14ac:dyDescent="0.3">
      <c r="B7686" s="22"/>
      <c r="C7686" s="55"/>
      <c r="D7686" s="44"/>
      <c r="G7686" s="22"/>
      <c r="H7686" s="44"/>
      <c r="I7686" s="67"/>
      <c r="J7686" s="67"/>
      <c r="K7686" s="4"/>
      <c r="N7686" s="22"/>
      <c r="Q7686" s="22"/>
      <c r="T7686" s="22"/>
      <c r="W7686" s="22"/>
      <c r="Z7686" s="22"/>
      <c r="AC7686" s="22"/>
      <c r="AF7686" s="22"/>
      <c r="AI7686" s="22"/>
      <c r="AL7686" s="22"/>
      <c r="AO7686" s="22"/>
      <c r="AR7686" s="22"/>
      <c r="AU7686" s="22"/>
      <c r="AX7686" s="22"/>
      <c r="BA7686" s="22"/>
      <c r="BD7686" s="22"/>
    </row>
    <row r="7687" spans="2:56" x14ac:dyDescent="0.3">
      <c r="B7687" s="22"/>
      <c r="C7687" s="55"/>
      <c r="D7687" s="44"/>
      <c r="G7687" s="22"/>
      <c r="H7687" s="44"/>
      <c r="I7687" s="67"/>
      <c r="J7687" s="67"/>
      <c r="K7687" s="4"/>
      <c r="N7687" s="22"/>
      <c r="Q7687" s="22"/>
      <c r="T7687" s="22"/>
      <c r="W7687" s="22"/>
      <c r="Z7687" s="22"/>
      <c r="AC7687" s="22"/>
      <c r="AF7687" s="22"/>
      <c r="AI7687" s="22"/>
      <c r="AL7687" s="22"/>
      <c r="AO7687" s="22"/>
      <c r="AR7687" s="22"/>
      <c r="AU7687" s="22"/>
      <c r="AX7687" s="22"/>
      <c r="BA7687" s="22"/>
      <c r="BD7687" s="22"/>
    </row>
    <row r="7688" spans="2:56" x14ac:dyDescent="0.3">
      <c r="B7688" s="22"/>
      <c r="C7688" s="55"/>
      <c r="D7688" s="44"/>
      <c r="G7688" s="22"/>
      <c r="H7688" s="44"/>
      <c r="I7688" s="67"/>
      <c r="J7688" s="67"/>
      <c r="K7688" s="4"/>
      <c r="N7688" s="22"/>
      <c r="Q7688" s="22"/>
      <c r="T7688" s="22"/>
      <c r="W7688" s="22"/>
      <c r="Z7688" s="22"/>
      <c r="AC7688" s="22"/>
      <c r="AF7688" s="22"/>
      <c r="AI7688" s="22"/>
      <c r="AL7688" s="22"/>
      <c r="AO7688" s="22"/>
      <c r="AR7688" s="22"/>
      <c r="AU7688" s="22"/>
      <c r="AX7688" s="22"/>
      <c r="BA7688" s="22"/>
      <c r="BD7688" s="22"/>
    </row>
    <row r="7689" spans="2:56" x14ac:dyDescent="0.3">
      <c r="B7689" s="22"/>
      <c r="C7689" s="55"/>
      <c r="D7689" s="44"/>
      <c r="G7689" s="22"/>
      <c r="H7689" s="44"/>
      <c r="I7689" s="67"/>
      <c r="J7689" s="67"/>
      <c r="K7689" s="4"/>
      <c r="N7689" s="22"/>
      <c r="Q7689" s="22"/>
      <c r="T7689" s="22"/>
      <c r="W7689" s="22"/>
      <c r="Z7689" s="22"/>
      <c r="AC7689" s="22"/>
      <c r="AF7689" s="22"/>
      <c r="AI7689" s="22"/>
      <c r="AL7689" s="22"/>
      <c r="AO7689" s="22"/>
      <c r="AR7689" s="22"/>
      <c r="AU7689" s="22"/>
      <c r="AX7689" s="22"/>
      <c r="BA7689" s="22"/>
      <c r="BD7689" s="22"/>
    </row>
    <row r="7690" spans="2:56" x14ac:dyDescent="0.3">
      <c r="B7690" s="22"/>
      <c r="C7690" s="55"/>
      <c r="D7690" s="44"/>
      <c r="G7690" s="22"/>
      <c r="H7690" s="44"/>
      <c r="I7690" s="67"/>
      <c r="J7690" s="67"/>
      <c r="K7690" s="4"/>
      <c r="N7690" s="22"/>
      <c r="Q7690" s="22"/>
      <c r="T7690" s="22"/>
      <c r="W7690" s="22"/>
      <c r="Z7690" s="22"/>
      <c r="AC7690" s="22"/>
      <c r="AF7690" s="22"/>
      <c r="AI7690" s="22"/>
      <c r="AL7690" s="22"/>
      <c r="AO7690" s="22"/>
      <c r="AR7690" s="22"/>
      <c r="AU7690" s="22"/>
      <c r="AX7690" s="22"/>
      <c r="BA7690" s="22"/>
      <c r="BD7690" s="22"/>
    </row>
    <row r="7691" spans="2:56" x14ac:dyDescent="0.3">
      <c r="B7691" s="22"/>
      <c r="C7691" s="55"/>
      <c r="D7691" s="44"/>
      <c r="G7691" s="22"/>
      <c r="H7691" s="44"/>
      <c r="I7691" s="67"/>
      <c r="J7691" s="67"/>
      <c r="K7691" s="4"/>
      <c r="N7691" s="22"/>
      <c r="Q7691" s="22"/>
      <c r="T7691" s="22"/>
      <c r="W7691" s="22"/>
      <c r="Z7691" s="22"/>
      <c r="AC7691" s="22"/>
      <c r="AF7691" s="22"/>
      <c r="AI7691" s="22"/>
      <c r="AL7691" s="22"/>
      <c r="AO7691" s="22"/>
      <c r="AR7691" s="22"/>
      <c r="AU7691" s="22"/>
      <c r="AX7691" s="22"/>
      <c r="BA7691" s="22"/>
      <c r="BD7691" s="22"/>
    </row>
    <row r="7692" spans="2:56" x14ac:dyDescent="0.3">
      <c r="B7692" s="22"/>
      <c r="C7692" s="55"/>
      <c r="D7692" s="44"/>
      <c r="G7692" s="22"/>
      <c r="H7692" s="44"/>
      <c r="I7692" s="67"/>
      <c r="J7692" s="67"/>
      <c r="K7692" s="4"/>
      <c r="N7692" s="22"/>
      <c r="Q7692" s="22"/>
      <c r="T7692" s="22"/>
      <c r="W7692" s="22"/>
      <c r="Z7692" s="22"/>
      <c r="AC7692" s="22"/>
      <c r="AF7692" s="22"/>
      <c r="AI7692" s="22"/>
      <c r="AL7692" s="22"/>
      <c r="AO7692" s="22"/>
      <c r="AR7692" s="22"/>
      <c r="AU7692" s="22"/>
      <c r="AX7692" s="22"/>
      <c r="BA7692" s="22"/>
      <c r="BD7692" s="22"/>
    </row>
    <row r="7693" spans="2:56" x14ac:dyDescent="0.3">
      <c r="B7693" s="22"/>
      <c r="C7693" s="55"/>
      <c r="D7693" s="44"/>
      <c r="G7693" s="22"/>
      <c r="H7693" s="44"/>
      <c r="I7693" s="67"/>
      <c r="J7693" s="67"/>
      <c r="K7693" s="4"/>
      <c r="N7693" s="22"/>
      <c r="Q7693" s="22"/>
      <c r="T7693" s="22"/>
      <c r="W7693" s="22"/>
      <c r="Z7693" s="22"/>
      <c r="AC7693" s="22"/>
      <c r="AF7693" s="22"/>
      <c r="AI7693" s="22"/>
      <c r="AL7693" s="22"/>
      <c r="AO7693" s="22"/>
      <c r="AR7693" s="22"/>
      <c r="AU7693" s="22"/>
      <c r="AX7693" s="22"/>
      <c r="BA7693" s="22"/>
      <c r="BD7693" s="22"/>
    </row>
    <row r="7694" spans="2:56" x14ac:dyDescent="0.3">
      <c r="B7694" s="22"/>
      <c r="C7694" s="55"/>
      <c r="D7694" s="44"/>
      <c r="G7694" s="22"/>
      <c r="H7694" s="44"/>
      <c r="I7694" s="67"/>
      <c r="J7694" s="67"/>
      <c r="K7694" s="4"/>
      <c r="N7694" s="22"/>
      <c r="Q7694" s="22"/>
      <c r="T7694" s="22"/>
      <c r="W7694" s="22"/>
      <c r="Z7694" s="22"/>
      <c r="AC7694" s="22"/>
      <c r="AF7694" s="22"/>
      <c r="AI7694" s="22"/>
      <c r="AL7694" s="22"/>
      <c r="AO7694" s="22"/>
      <c r="AR7694" s="22"/>
      <c r="AU7694" s="22"/>
      <c r="AX7694" s="22"/>
      <c r="BA7694" s="22"/>
      <c r="BD7694" s="22"/>
    </row>
    <row r="7695" spans="2:56" x14ac:dyDescent="0.3">
      <c r="B7695" s="22"/>
      <c r="C7695" s="55"/>
      <c r="D7695" s="44"/>
      <c r="G7695" s="22"/>
      <c r="H7695" s="44"/>
      <c r="I7695" s="67"/>
      <c r="J7695" s="67"/>
      <c r="K7695" s="4"/>
      <c r="N7695" s="22"/>
      <c r="Q7695" s="22"/>
      <c r="T7695" s="22"/>
      <c r="W7695" s="22"/>
      <c r="Z7695" s="22"/>
      <c r="AC7695" s="22"/>
      <c r="AF7695" s="22"/>
      <c r="AI7695" s="22"/>
      <c r="AL7695" s="22"/>
      <c r="AO7695" s="22"/>
      <c r="AR7695" s="22"/>
      <c r="AU7695" s="22"/>
      <c r="AX7695" s="22"/>
      <c r="BA7695" s="22"/>
      <c r="BD7695" s="22"/>
    </row>
    <row r="7696" spans="2:56" x14ac:dyDescent="0.3">
      <c r="B7696" s="22"/>
      <c r="C7696" s="55"/>
      <c r="D7696" s="44"/>
      <c r="G7696" s="22"/>
      <c r="H7696" s="44"/>
      <c r="I7696" s="67"/>
      <c r="J7696" s="67"/>
      <c r="K7696" s="4"/>
      <c r="N7696" s="22"/>
      <c r="Q7696" s="22"/>
      <c r="T7696" s="22"/>
      <c r="W7696" s="22"/>
      <c r="Z7696" s="22"/>
      <c r="AC7696" s="22"/>
      <c r="AF7696" s="22"/>
      <c r="AI7696" s="22"/>
      <c r="AL7696" s="22"/>
      <c r="AO7696" s="22"/>
      <c r="AR7696" s="22"/>
      <c r="AU7696" s="22"/>
      <c r="AX7696" s="22"/>
      <c r="BA7696" s="22"/>
      <c r="BD7696" s="22"/>
    </row>
    <row r="7697" spans="2:56" x14ac:dyDescent="0.3">
      <c r="B7697" s="22"/>
      <c r="C7697" s="55"/>
      <c r="D7697" s="44"/>
      <c r="G7697" s="22"/>
      <c r="H7697" s="44"/>
      <c r="I7697" s="67"/>
      <c r="J7697" s="67"/>
      <c r="K7697" s="4"/>
      <c r="N7697" s="22"/>
      <c r="Q7697" s="22"/>
      <c r="T7697" s="22"/>
      <c r="W7697" s="22"/>
      <c r="Z7697" s="22"/>
      <c r="AC7697" s="22"/>
      <c r="AF7697" s="22"/>
      <c r="AI7697" s="22"/>
      <c r="AL7697" s="22"/>
      <c r="AO7697" s="22"/>
      <c r="AR7697" s="22"/>
      <c r="AU7697" s="22"/>
      <c r="AX7697" s="22"/>
      <c r="BA7697" s="22"/>
      <c r="BD7697" s="22"/>
    </row>
    <row r="7698" spans="2:56" x14ac:dyDescent="0.3">
      <c r="B7698" s="22"/>
      <c r="C7698" s="55"/>
      <c r="D7698" s="44"/>
      <c r="G7698" s="22"/>
      <c r="H7698" s="44"/>
      <c r="I7698" s="67"/>
      <c r="J7698" s="67"/>
      <c r="K7698" s="4"/>
      <c r="N7698" s="22"/>
      <c r="Q7698" s="22"/>
      <c r="T7698" s="22"/>
      <c r="W7698" s="22"/>
      <c r="Z7698" s="22"/>
      <c r="AC7698" s="22"/>
      <c r="AF7698" s="22"/>
      <c r="AI7698" s="22"/>
      <c r="AL7698" s="22"/>
      <c r="AO7698" s="22"/>
      <c r="AR7698" s="22"/>
      <c r="AU7698" s="22"/>
      <c r="AX7698" s="22"/>
      <c r="BA7698" s="22"/>
      <c r="BD7698" s="22"/>
    </row>
    <row r="7699" spans="2:56" x14ac:dyDescent="0.3">
      <c r="B7699" s="22"/>
      <c r="C7699" s="55"/>
      <c r="D7699" s="44"/>
      <c r="G7699" s="22"/>
      <c r="H7699" s="44"/>
      <c r="I7699" s="67"/>
      <c r="J7699" s="67"/>
      <c r="K7699" s="4"/>
      <c r="N7699" s="22"/>
      <c r="Q7699" s="22"/>
      <c r="T7699" s="22"/>
      <c r="W7699" s="22"/>
      <c r="Z7699" s="22"/>
      <c r="AC7699" s="22"/>
      <c r="AF7699" s="22"/>
      <c r="AI7699" s="22"/>
      <c r="AL7699" s="22"/>
      <c r="AO7699" s="22"/>
      <c r="AR7699" s="22"/>
      <c r="AU7699" s="22"/>
      <c r="AX7699" s="22"/>
      <c r="BA7699" s="22"/>
      <c r="BD7699" s="22"/>
    </row>
    <row r="7700" spans="2:56" x14ac:dyDescent="0.3">
      <c r="B7700" s="22"/>
      <c r="C7700" s="55"/>
      <c r="D7700" s="44"/>
      <c r="G7700" s="22"/>
      <c r="H7700" s="44"/>
      <c r="I7700" s="67"/>
      <c r="J7700" s="67"/>
      <c r="K7700" s="4"/>
      <c r="N7700" s="22"/>
      <c r="Q7700" s="22"/>
      <c r="T7700" s="22"/>
      <c r="W7700" s="22"/>
      <c r="Z7700" s="22"/>
      <c r="AC7700" s="22"/>
      <c r="AF7700" s="22"/>
      <c r="AI7700" s="22"/>
      <c r="AL7700" s="22"/>
      <c r="AO7700" s="22"/>
      <c r="AR7700" s="22"/>
      <c r="AU7700" s="22"/>
      <c r="AX7700" s="22"/>
      <c r="BA7700" s="22"/>
      <c r="BD7700" s="22"/>
    </row>
    <row r="7701" spans="2:56" x14ac:dyDescent="0.3">
      <c r="B7701" s="22"/>
      <c r="C7701" s="55"/>
      <c r="D7701" s="44"/>
      <c r="G7701" s="22"/>
      <c r="H7701" s="44"/>
      <c r="I7701" s="67"/>
      <c r="J7701" s="67"/>
      <c r="K7701" s="4"/>
      <c r="N7701" s="22"/>
      <c r="Q7701" s="22"/>
      <c r="T7701" s="22"/>
      <c r="W7701" s="22"/>
      <c r="Z7701" s="22"/>
      <c r="AC7701" s="22"/>
      <c r="AF7701" s="22"/>
      <c r="AI7701" s="22"/>
      <c r="AL7701" s="22"/>
      <c r="AO7701" s="22"/>
      <c r="AR7701" s="22"/>
      <c r="AU7701" s="22"/>
      <c r="AX7701" s="22"/>
      <c r="BA7701" s="22"/>
      <c r="BD7701" s="22"/>
    </row>
    <row r="7702" spans="2:56" x14ac:dyDescent="0.3">
      <c r="B7702" s="22"/>
      <c r="C7702" s="55"/>
      <c r="D7702" s="44"/>
      <c r="G7702" s="22"/>
      <c r="H7702" s="44"/>
      <c r="I7702" s="67"/>
      <c r="J7702" s="67"/>
      <c r="K7702" s="4"/>
      <c r="N7702" s="22"/>
      <c r="Q7702" s="22"/>
      <c r="T7702" s="22"/>
      <c r="W7702" s="22"/>
      <c r="Z7702" s="22"/>
      <c r="AC7702" s="22"/>
      <c r="AF7702" s="22"/>
      <c r="AI7702" s="22"/>
      <c r="AL7702" s="22"/>
      <c r="AO7702" s="22"/>
      <c r="AR7702" s="22"/>
      <c r="AU7702" s="22"/>
      <c r="AX7702" s="22"/>
      <c r="BA7702" s="22"/>
      <c r="BD7702" s="22"/>
    </row>
    <row r="7703" spans="2:56" x14ac:dyDescent="0.3">
      <c r="B7703" s="22"/>
      <c r="C7703" s="55"/>
      <c r="D7703" s="44"/>
      <c r="G7703" s="22"/>
      <c r="H7703" s="44"/>
      <c r="I7703" s="67"/>
      <c r="J7703" s="67"/>
      <c r="K7703" s="4"/>
      <c r="N7703" s="22"/>
      <c r="Q7703" s="22"/>
      <c r="T7703" s="22"/>
      <c r="W7703" s="22"/>
      <c r="Z7703" s="22"/>
      <c r="AC7703" s="22"/>
      <c r="AF7703" s="22"/>
      <c r="AI7703" s="22"/>
      <c r="AL7703" s="22"/>
      <c r="AO7703" s="22"/>
      <c r="AR7703" s="22"/>
      <c r="AU7703" s="22"/>
      <c r="AX7703" s="22"/>
      <c r="BA7703" s="22"/>
      <c r="BD7703" s="22"/>
    </row>
    <row r="7704" spans="2:56" x14ac:dyDescent="0.3">
      <c r="B7704" s="22"/>
      <c r="C7704" s="55"/>
      <c r="D7704" s="44"/>
      <c r="G7704" s="22"/>
      <c r="H7704" s="44"/>
      <c r="I7704" s="67"/>
      <c r="J7704" s="67"/>
      <c r="K7704" s="4"/>
      <c r="N7704" s="22"/>
      <c r="Q7704" s="22"/>
      <c r="T7704" s="22"/>
      <c r="W7704" s="22"/>
      <c r="Z7704" s="22"/>
      <c r="AC7704" s="22"/>
      <c r="AF7704" s="22"/>
      <c r="AI7704" s="22"/>
      <c r="AL7704" s="22"/>
      <c r="AO7704" s="22"/>
      <c r="AR7704" s="22"/>
      <c r="AU7704" s="22"/>
      <c r="AX7704" s="22"/>
      <c r="BA7704" s="22"/>
      <c r="BD7704" s="22"/>
    </row>
    <row r="7705" spans="2:56" x14ac:dyDescent="0.3">
      <c r="B7705" s="22"/>
      <c r="C7705" s="55"/>
      <c r="D7705" s="44"/>
      <c r="G7705" s="22"/>
      <c r="H7705" s="44"/>
      <c r="I7705" s="67"/>
      <c r="J7705" s="67"/>
      <c r="K7705" s="4"/>
      <c r="N7705" s="22"/>
      <c r="Q7705" s="22"/>
      <c r="T7705" s="22"/>
      <c r="W7705" s="22"/>
      <c r="Z7705" s="22"/>
      <c r="AC7705" s="22"/>
      <c r="AF7705" s="22"/>
      <c r="AI7705" s="22"/>
      <c r="AL7705" s="22"/>
      <c r="AO7705" s="22"/>
      <c r="AR7705" s="22"/>
      <c r="AU7705" s="22"/>
      <c r="AX7705" s="22"/>
      <c r="BA7705" s="22"/>
      <c r="BD7705" s="22"/>
    </row>
    <row r="7706" spans="2:56" x14ac:dyDescent="0.3">
      <c r="B7706" s="22"/>
      <c r="C7706" s="55"/>
      <c r="D7706" s="44"/>
      <c r="G7706" s="22"/>
      <c r="H7706" s="44"/>
      <c r="I7706" s="67"/>
      <c r="J7706" s="67"/>
      <c r="K7706" s="4"/>
      <c r="N7706" s="22"/>
      <c r="Q7706" s="22"/>
      <c r="T7706" s="22"/>
      <c r="W7706" s="22"/>
      <c r="Z7706" s="22"/>
      <c r="AC7706" s="22"/>
      <c r="AF7706" s="22"/>
      <c r="AI7706" s="22"/>
      <c r="AL7706" s="22"/>
      <c r="AO7706" s="22"/>
      <c r="AR7706" s="22"/>
      <c r="AU7706" s="22"/>
      <c r="AX7706" s="22"/>
      <c r="BA7706" s="22"/>
      <c r="BD7706" s="22"/>
    </row>
    <row r="7707" spans="2:56" x14ac:dyDescent="0.3">
      <c r="B7707" s="22"/>
      <c r="C7707" s="55"/>
      <c r="D7707" s="44"/>
      <c r="G7707" s="22"/>
      <c r="H7707" s="44"/>
      <c r="I7707" s="67"/>
      <c r="J7707" s="67"/>
      <c r="K7707" s="4"/>
      <c r="N7707" s="22"/>
      <c r="Q7707" s="22"/>
      <c r="T7707" s="22"/>
      <c r="W7707" s="22"/>
      <c r="Z7707" s="22"/>
      <c r="AC7707" s="22"/>
      <c r="AF7707" s="22"/>
      <c r="AI7707" s="22"/>
      <c r="AL7707" s="22"/>
      <c r="AO7707" s="22"/>
      <c r="AR7707" s="22"/>
      <c r="AU7707" s="22"/>
      <c r="AX7707" s="22"/>
      <c r="BA7707" s="22"/>
      <c r="BD7707" s="22"/>
    </row>
    <row r="7708" spans="2:56" x14ac:dyDescent="0.3">
      <c r="B7708" s="22"/>
      <c r="C7708" s="55"/>
      <c r="D7708" s="44"/>
      <c r="G7708" s="22"/>
      <c r="H7708" s="44"/>
      <c r="I7708" s="67"/>
      <c r="J7708" s="67"/>
      <c r="K7708" s="4"/>
      <c r="N7708" s="22"/>
      <c r="Q7708" s="22"/>
      <c r="T7708" s="22"/>
      <c r="W7708" s="22"/>
      <c r="Z7708" s="22"/>
      <c r="AC7708" s="22"/>
      <c r="AF7708" s="22"/>
      <c r="AI7708" s="22"/>
      <c r="AL7708" s="22"/>
      <c r="AO7708" s="22"/>
      <c r="AR7708" s="22"/>
      <c r="AU7708" s="22"/>
      <c r="AX7708" s="22"/>
      <c r="BA7708" s="22"/>
      <c r="BD7708" s="22"/>
    </row>
    <row r="7709" spans="2:56" x14ac:dyDescent="0.3">
      <c r="B7709" s="22"/>
      <c r="C7709" s="55"/>
      <c r="D7709" s="44"/>
      <c r="G7709" s="22"/>
      <c r="H7709" s="44"/>
      <c r="I7709" s="67"/>
      <c r="J7709" s="67"/>
      <c r="K7709" s="4"/>
      <c r="N7709" s="22"/>
      <c r="Q7709" s="22"/>
      <c r="T7709" s="22"/>
      <c r="W7709" s="22"/>
      <c r="Z7709" s="22"/>
      <c r="AC7709" s="22"/>
      <c r="AF7709" s="22"/>
      <c r="AI7709" s="22"/>
      <c r="AL7709" s="22"/>
      <c r="AO7709" s="22"/>
      <c r="AR7709" s="22"/>
      <c r="AU7709" s="22"/>
      <c r="AX7709" s="22"/>
      <c r="BA7709" s="22"/>
      <c r="BD7709" s="22"/>
    </row>
    <row r="7710" spans="2:56" x14ac:dyDescent="0.3">
      <c r="B7710" s="22"/>
      <c r="C7710" s="55"/>
      <c r="D7710" s="44"/>
      <c r="G7710" s="22"/>
      <c r="H7710" s="44"/>
      <c r="I7710" s="67"/>
      <c r="J7710" s="67"/>
      <c r="K7710" s="4"/>
      <c r="N7710" s="22"/>
      <c r="Q7710" s="22"/>
      <c r="T7710" s="22"/>
      <c r="W7710" s="22"/>
      <c r="Z7710" s="22"/>
      <c r="AC7710" s="22"/>
      <c r="AF7710" s="22"/>
      <c r="AI7710" s="22"/>
      <c r="AL7710" s="22"/>
      <c r="AO7710" s="22"/>
      <c r="AR7710" s="22"/>
      <c r="AU7710" s="22"/>
      <c r="AX7710" s="22"/>
      <c r="BA7710" s="22"/>
      <c r="BD7710" s="22"/>
    </row>
    <row r="7711" spans="2:56" x14ac:dyDescent="0.3">
      <c r="B7711" s="22"/>
      <c r="C7711" s="55"/>
      <c r="D7711" s="44"/>
      <c r="G7711" s="22"/>
      <c r="H7711" s="44"/>
      <c r="I7711" s="67"/>
      <c r="J7711" s="67"/>
      <c r="K7711" s="4"/>
      <c r="N7711" s="22"/>
      <c r="Q7711" s="22"/>
      <c r="T7711" s="22"/>
      <c r="W7711" s="22"/>
      <c r="Z7711" s="22"/>
      <c r="AC7711" s="22"/>
      <c r="AF7711" s="22"/>
      <c r="AI7711" s="22"/>
      <c r="AL7711" s="22"/>
      <c r="AO7711" s="22"/>
      <c r="AR7711" s="22"/>
      <c r="AU7711" s="22"/>
      <c r="AX7711" s="22"/>
      <c r="BA7711" s="22"/>
      <c r="BD7711" s="22"/>
    </row>
    <row r="7712" spans="2:56" x14ac:dyDescent="0.3">
      <c r="B7712" s="22"/>
      <c r="C7712" s="55"/>
      <c r="D7712" s="44"/>
      <c r="G7712" s="22"/>
      <c r="H7712" s="44"/>
      <c r="I7712" s="67"/>
      <c r="J7712" s="67"/>
      <c r="K7712" s="4"/>
      <c r="N7712" s="22"/>
      <c r="Q7712" s="22"/>
      <c r="T7712" s="22"/>
      <c r="W7712" s="22"/>
      <c r="Z7712" s="22"/>
      <c r="AC7712" s="22"/>
      <c r="AF7712" s="22"/>
      <c r="AI7712" s="22"/>
      <c r="AL7712" s="22"/>
      <c r="AO7712" s="22"/>
      <c r="AR7712" s="22"/>
      <c r="AU7712" s="22"/>
      <c r="AX7712" s="22"/>
      <c r="BA7712" s="22"/>
      <c r="BD7712" s="22"/>
    </row>
    <row r="7713" spans="2:56" x14ac:dyDescent="0.3">
      <c r="B7713" s="22"/>
      <c r="C7713" s="55"/>
      <c r="D7713" s="44"/>
      <c r="G7713" s="22"/>
      <c r="H7713" s="44"/>
      <c r="I7713" s="67"/>
      <c r="J7713" s="67"/>
      <c r="K7713" s="4"/>
      <c r="N7713" s="22"/>
      <c r="Q7713" s="22"/>
      <c r="T7713" s="22"/>
      <c r="W7713" s="22"/>
      <c r="Z7713" s="22"/>
      <c r="AC7713" s="22"/>
      <c r="AF7713" s="22"/>
      <c r="AI7713" s="22"/>
      <c r="AL7713" s="22"/>
      <c r="AO7713" s="22"/>
      <c r="AR7713" s="22"/>
      <c r="AU7713" s="22"/>
      <c r="AX7713" s="22"/>
      <c r="BA7713" s="22"/>
      <c r="BD7713" s="22"/>
    </row>
    <row r="7714" spans="2:56" x14ac:dyDescent="0.3">
      <c r="B7714" s="22"/>
      <c r="C7714" s="55"/>
      <c r="D7714" s="44"/>
      <c r="G7714" s="22"/>
      <c r="H7714" s="44"/>
      <c r="I7714" s="67"/>
      <c r="J7714" s="67"/>
      <c r="K7714" s="4"/>
      <c r="N7714" s="22"/>
      <c r="Q7714" s="22"/>
      <c r="T7714" s="22"/>
      <c r="W7714" s="22"/>
      <c r="Z7714" s="22"/>
      <c r="AC7714" s="22"/>
      <c r="AF7714" s="22"/>
      <c r="AI7714" s="22"/>
      <c r="AL7714" s="22"/>
      <c r="AO7714" s="22"/>
      <c r="AR7714" s="22"/>
      <c r="AU7714" s="22"/>
      <c r="AX7714" s="22"/>
      <c r="BA7714" s="22"/>
      <c r="BD7714" s="22"/>
    </row>
    <row r="7715" spans="2:56" x14ac:dyDescent="0.3">
      <c r="B7715" s="22"/>
      <c r="C7715" s="55"/>
      <c r="D7715" s="44"/>
      <c r="G7715" s="22"/>
      <c r="H7715" s="44"/>
      <c r="I7715" s="67"/>
      <c r="J7715" s="67"/>
      <c r="K7715" s="4"/>
      <c r="N7715" s="22"/>
      <c r="Q7715" s="22"/>
      <c r="T7715" s="22"/>
      <c r="W7715" s="22"/>
      <c r="Z7715" s="22"/>
      <c r="AC7715" s="22"/>
      <c r="AF7715" s="22"/>
      <c r="AI7715" s="22"/>
      <c r="AL7715" s="22"/>
      <c r="AO7715" s="22"/>
      <c r="AR7715" s="22"/>
      <c r="AU7715" s="22"/>
      <c r="AX7715" s="22"/>
      <c r="BA7715" s="22"/>
      <c r="BD7715" s="22"/>
    </row>
    <row r="7716" spans="2:56" x14ac:dyDescent="0.3">
      <c r="B7716" s="22"/>
      <c r="C7716" s="55"/>
      <c r="D7716" s="44"/>
      <c r="G7716" s="22"/>
      <c r="H7716" s="44"/>
      <c r="I7716" s="67"/>
      <c r="J7716" s="67"/>
      <c r="K7716" s="4"/>
      <c r="N7716" s="22"/>
      <c r="Q7716" s="22"/>
      <c r="T7716" s="22"/>
      <c r="W7716" s="22"/>
      <c r="Z7716" s="22"/>
      <c r="AC7716" s="22"/>
      <c r="AF7716" s="22"/>
      <c r="AI7716" s="22"/>
      <c r="AL7716" s="22"/>
      <c r="AO7716" s="22"/>
      <c r="AR7716" s="22"/>
      <c r="AU7716" s="22"/>
      <c r="AX7716" s="22"/>
      <c r="BA7716" s="22"/>
      <c r="BD7716" s="22"/>
    </row>
    <row r="7717" spans="2:56" x14ac:dyDescent="0.3">
      <c r="B7717" s="22"/>
      <c r="C7717" s="55"/>
      <c r="D7717" s="44"/>
      <c r="G7717" s="22"/>
      <c r="H7717" s="44"/>
      <c r="I7717" s="67"/>
      <c r="J7717" s="67"/>
      <c r="K7717" s="4"/>
      <c r="N7717" s="22"/>
      <c r="Q7717" s="22"/>
      <c r="T7717" s="22"/>
      <c r="W7717" s="22"/>
      <c r="Z7717" s="22"/>
      <c r="AC7717" s="22"/>
      <c r="AF7717" s="22"/>
      <c r="AI7717" s="22"/>
      <c r="AL7717" s="22"/>
      <c r="AO7717" s="22"/>
      <c r="AR7717" s="22"/>
      <c r="AU7717" s="22"/>
      <c r="AX7717" s="22"/>
      <c r="BA7717" s="22"/>
      <c r="BD7717" s="22"/>
    </row>
    <row r="7718" spans="2:56" x14ac:dyDescent="0.3">
      <c r="B7718" s="22"/>
      <c r="C7718" s="55"/>
      <c r="D7718" s="44"/>
      <c r="G7718" s="22"/>
      <c r="H7718" s="44"/>
      <c r="I7718" s="67"/>
      <c r="J7718" s="67"/>
      <c r="K7718" s="4"/>
      <c r="N7718" s="22"/>
      <c r="Q7718" s="22"/>
      <c r="T7718" s="22"/>
      <c r="W7718" s="22"/>
      <c r="Z7718" s="22"/>
      <c r="AC7718" s="22"/>
      <c r="AF7718" s="22"/>
      <c r="AI7718" s="22"/>
      <c r="AL7718" s="22"/>
      <c r="AO7718" s="22"/>
      <c r="AR7718" s="22"/>
      <c r="AU7718" s="22"/>
      <c r="AX7718" s="22"/>
      <c r="BA7718" s="22"/>
      <c r="BD7718" s="22"/>
    </row>
    <row r="7719" spans="2:56" x14ac:dyDescent="0.3">
      <c r="B7719" s="22"/>
      <c r="C7719" s="55"/>
      <c r="D7719" s="44"/>
      <c r="G7719" s="22"/>
      <c r="H7719" s="44"/>
      <c r="I7719" s="67"/>
      <c r="J7719" s="67"/>
      <c r="K7719" s="4"/>
      <c r="N7719" s="22"/>
      <c r="Q7719" s="22"/>
      <c r="T7719" s="22"/>
      <c r="W7719" s="22"/>
      <c r="Z7719" s="22"/>
      <c r="AC7719" s="22"/>
      <c r="AF7719" s="22"/>
      <c r="AI7719" s="22"/>
      <c r="AL7719" s="22"/>
      <c r="AO7719" s="22"/>
      <c r="AR7719" s="22"/>
      <c r="AU7719" s="22"/>
      <c r="AX7719" s="22"/>
      <c r="BA7719" s="22"/>
      <c r="BD7719" s="22"/>
    </row>
    <row r="7720" spans="2:56" x14ac:dyDescent="0.3">
      <c r="B7720" s="22"/>
      <c r="C7720" s="55"/>
      <c r="D7720" s="44"/>
      <c r="G7720" s="22"/>
      <c r="H7720" s="44"/>
      <c r="I7720" s="67"/>
      <c r="J7720" s="67"/>
      <c r="K7720" s="4"/>
      <c r="N7720" s="22"/>
      <c r="Q7720" s="22"/>
      <c r="T7720" s="22"/>
      <c r="W7720" s="22"/>
      <c r="Z7720" s="22"/>
      <c r="AC7720" s="22"/>
      <c r="AF7720" s="22"/>
      <c r="AI7720" s="22"/>
      <c r="AL7720" s="22"/>
      <c r="AO7720" s="22"/>
      <c r="AR7720" s="22"/>
      <c r="AU7720" s="22"/>
      <c r="AX7720" s="22"/>
      <c r="BA7720" s="22"/>
      <c r="BD7720" s="22"/>
    </row>
    <row r="7721" spans="2:56" x14ac:dyDescent="0.3">
      <c r="B7721" s="22"/>
      <c r="C7721" s="55"/>
      <c r="D7721" s="44"/>
      <c r="G7721" s="22"/>
      <c r="H7721" s="44"/>
      <c r="I7721" s="67"/>
      <c r="J7721" s="67"/>
      <c r="K7721" s="4"/>
      <c r="N7721" s="22"/>
      <c r="Q7721" s="22"/>
      <c r="T7721" s="22"/>
      <c r="W7721" s="22"/>
      <c r="Z7721" s="22"/>
      <c r="AC7721" s="22"/>
      <c r="AF7721" s="22"/>
      <c r="AI7721" s="22"/>
      <c r="AL7721" s="22"/>
      <c r="AO7721" s="22"/>
      <c r="AR7721" s="22"/>
      <c r="AU7721" s="22"/>
      <c r="AX7721" s="22"/>
      <c r="BA7721" s="22"/>
      <c r="BD7721" s="22"/>
    </row>
    <row r="7722" spans="2:56" x14ac:dyDescent="0.3">
      <c r="B7722" s="22"/>
      <c r="C7722" s="55"/>
      <c r="D7722" s="44"/>
      <c r="G7722" s="22"/>
      <c r="H7722" s="44"/>
      <c r="I7722" s="67"/>
      <c r="J7722" s="67"/>
      <c r="K7722" s="4"/>
      <c r="N7722" s="22"/>
      <c r="Q7722" s="22"/>
      <c r="T7722" s="22"/>
      <c r="W7722" s="22"/>
      <c r="Z7722" s="22"/>
      <c r="AC7722" s="22"/>
      <c r="AF7722" s="22"/>
      <c r="AI7722" s="22"/>
      <c r="AL7722" s="22"/>
      <c r="AO7722" s="22"/>
      <c r="AR7722" s="22"/>
      <c r="AU7722" s="22"/>
      <c r="AX7722" s="22"/>
      <c r="BA7722" s="22"/>
      <c r="BD7722" s="22"/>
    </row>
    <row r="7723" spans="2:56" x14ac:dyDescent="0.3">
      <c r="B7723" s="22"/>
      <c r="C7723" s="55"/>
      <c r="D7723" s="44"/>
      <c r="G7723" s="22"/>
      <c r="H7723" s="44"/>
      <c r="I7723" s="67"/>
      <c r="J7723" s="67"/>
      <c r="K7723" s="4"/>
      <c r="N7723" s="22"/>
      <c r="Q7723" s="22"/>
      <c r="T7723" s="22"/>
      <c r="W7723" s="22"/>
      <c r="Z7723" s="22"/>
      <c r="AC7723" s="22"/>
      <c r="AF7723" s="22"/>
      <c r="AI7723" s="22"/>
      <c r="AL7723" s="22"/>
      <c r="AO7723" s="22"/>
      <c r="AR7723" s="22"/>
      <c r="AU7723" s="22"/>
      <c r="AX7723" s="22"/>
      <c r="BA7723" s="22"/>
      <c r="BD7723" s="22"/>
    </row>
    <row r="7724" spans="2:56" x14ac:dyDescent="0.3">
      <c r="B7724" s="22"/>
      <c r="C7724" s="55"/>
      <c r="D7724" s="44"/>
      <c r="G7724" s="22"/>
      <c r="H7724" s="44"/>
      <c r="I7724" s="67"/>
      <c r="J7724" s="67"/>
      <c r="K7724" s="4"/>
      <c r="N7724" s="22"/>
      <c r="Q7724" s="22"/>
      <c r="T7724" s="22"/>
      <c r="W7724" s="22"/>
      <c r="Z7724" s="22"/>
      <c r="AC7724" s="22"/>
      <c r="AF7724" s="22"/>
      <c r="AI7724" s="22"/>
      <c r="AL7724" s="22"/>
      <c r="AO7724" s="22"/>
      <c r="AR7724" s="22"/>
      <c r="AU7724" s="22"/>
      <c r="AX7724" s="22"/>
      <c r="BA7724" s="22"/>
      <c r="BD7724" s="22"/>
    </row>
    <row r="7725" spans="2:56" x14ac:dyDescent="0.3">
      <c r="B7725" s="22"/>
      <c r="C7725" s="55"/>
      <c r="D7725" s="44"/>
      <c r="G7725" s="22"/>
      <c r="H7725" s="44"/>
      <c r="I7725" s="67"/>
      <c r="J7725" s="67"/>
      <c r="K7725" s="4"/>
      <c r="N7725" s="22"/>
      <c r="Q7725" s="22"/>
      <c r="T7725" s="22"/>
      <c r="W7725" s="22"/>
      <c r="Z7725" s="22"/>
      <c r="AC7725" s="22"/>
      <c r="AF7725" s="22"/>
      <c r="AI7725" s="22"/>
      <c r="AL7725" s="22"/>
      <c r="AO7725" s="22"/>
      <c r="AR7725" s="22"/>
      <c r="AU7725" s="22"/>
      <c r="AX7725" s="22"/>
      <c r="BA7725" s="22"/>
      <c r="BD7725" s="22"/>
    </row>
    <row r="7726" spans="2:56" x14ac:dyDescent="0.3">
      <c r="B7726" s="22"/>
      <c r="C7726" s="55"/>
      <c r="D7726" s="44"/>
      <c r="G7726" s="22"/>
      <c r="H7726" s="44"/>
      <c r="I7726" s="67"/>
      <c r="J7726" s="67"/>
      <c r="K7726" s="4"/>
      <c r="N7726" s="22"/>
      <c r="Q7726" s="22"/>
      <c r="T7726" s="22"/>
      <c r="W7726" s="22"/>
      <c r="Z7726" s="22"/>
      <c r="AC7726" s="22"/>
      <c r="AF7726" s="22"/>
      <c r="AI7726" s="22"/>
      <c r="AL7726" s="22"/>
      <c r="AO7726" s="22"/>
      <c r="AR7726" s="22"/>
      <c r="AU7726" s="22"/>
      <c r="AX7726" s="22"/>
      <c r="BA7726" s="22"/>
      <c r="BD7726" s="22"/>
    </row>
    <row r="7727" spans="2:56" x14ac:dyDescent="0.3">
      <c r="B7727" s="22"/>
      <c r="C7727" s="55"/>
      <c r="D7727" s="44"/>
      <c r="G7727" s="22"/>
      <c r="H7727" s="44"/>
      <c r="I7727" s="67"/>
      <c r="J7727" s="67"/>
      <c r="K7727" s="4"/>
      <c r="N7727" s="22"/>
      <c r="Q7727" s="22"/>
      <c r="T7727" s="22"/>
      <c r="W7727" s="22"/>
      <c r="Z7727" s="22"/>
      <c r="AC7727" s="22"/>
      <c r="AF7727" s="22"/>
      <c r="AI7727" s="22"/>
      <c r="AL7727" s="22"/>
      <c r="AO7727" s="22"/>
      <c r="AR7727" s="22"/>
      <c r="AU7727" s="22"/>
      <c r="AX7727" s="22"/>
      <c r="BA7727" s="22"/>
      <c r="BD7727" s="22"/>
    </row>
    <row r="7728" spans="2:56" x14ac:dyDescent="0.3">
      <c r="B7728" s="22"/>
      <c r="C7728" s="55"/>
      <c r="D7728" s="44"/>
      <c r="G7728" s="22"/>
      <c r="H7728" s="44"/>
      <c r="I7728" s="67"/>
      <c r="J7728" s="67"/>
      <c r="K7728" s="4"/>
      <c r="N7728" s="22"/>
      <c r="Q7728" s="22"/>
      <c r="T7728" s="22"/>
      <c r="W7728" s="22"/>
      <c r="Z7728" s="22"/>
      <c r="AC7728" s="22"/>
      <c r="AF7728" s="22"/>
      <c r="AI7728" s="22"/>
      <c r="AL7728" s="22"/>
      <c r="AO7728" s="22"/>
      <c r="AR7728" s="22"/>
      <c r="AU7728" s="22"/>
      <c r="AX7728" s="22"/>
      <c r="BA7728" s="22"/>
      <c r="BD7728" s="22"/>
    </row>
    <row r="7729" spans="2:56" x14ac:dyDescent="0.3">
      <c r="B7729" s="22"/>
      <c r="C7729" s="55"/>
      <c r="D7729" s="44"/>
      <c r="G7729" s="22"/>
      <c r="H7729" s="44"/>
      <c r="I7729" s="67"/>
      <c r="J7729" s="67"/>
      <c r="K7729" s="4"/>
      <c r="N7729" s="22"/>
      <c r="Q7729" s="22"/>
      <c r="T7729" s="22"/>
      <c r="W7729" s="22"/>
      <c r="Z7729" s="22"/>
      <c r="AC7729" s="22"/>
      <c r="AF7729" s="22"/>
      <c r="AI7729" s="22"/>
      <c r="AL7729" s="22"/>
      <c r="AO7729" s="22"/>
      <c r="AR7729" s="22"/>
      <c r="AU7729" s="22"/>
      <c r="AX7729" s="22"/>
      <c r="BA7729" s="22"/>
      <c r="BD7729" s="22"/>
    </row>
    <row r="7730" spans="2:56" x14ac:dyDescent="0.3">
      <c r="B7730" s="22"/>
      <c r="C7730" s="55"/>
      <c r="D7730" s="44"/>
      <c r="G7730" s="22"/>
      <c r="H7730" s="44"/>
      <c r="I7730" s="67"/>
      <c r="J7730" s="67"/>
      <c r="K7730" s="4"/>
      <c r="N7730" s="22"/>
      <c r="Q7730" s="22"/>
      <c r="T7730" s="22"/>
      <c r="W7730" s="22"/>
      <c r="Z7730" s="22"/>
      <c r="AC7730" s="22"/>
      <c r="AF7730" s="22"/>
      <c r="AI7730" s="22"/>
      <c r="AL7730" s="22"/>
      <c r="AO7730" s="22"/>
      <c r="AR7730" s="22"/>
      <c r="AU7730" s="22"/>
      <c r="AX7730" s="22"/>
      <c r="BA7730" s="22"/>
      <c r="BD7730" s="22"/>
    </row>
    <row r="7731" spans="2:56" x14ac:dyDescent="0.3">
      <c r="B7731" s="22"/>
      <c r="C7731" s="55"/>
      <c r="D7731" s="44"/>
      <c r="G7731" s="22"/>
      <c r="H7731" s="44"/>
      <c r="I7731" s="67"/>
      <c r="J7731" s="67"/>
      <c r="K7731" s="4"/>
      <c r="N7731" s="22"/>
      <c r="Q7731" s="22"/>
      <c r="T7731" s="22"/>
      <c r="W7731" s="22"/>
      <c r="Z7731" s="22"/>
      <c r="AC7731" s="22"/>
      <c r="AF7731" s="22"/>
      <c r="AI7731" s="22"/>
      <c r="AL7731" s="22"/>
      <c r="AO7731" s="22"/>
      <c r="AR7731" s="22"/>
      <c r="AU7731" s="22"/>
      <c r="AX7731" s="22"/>
      <c r="BA7731" s="22"/>
      <c r="BD7731" s="22"/>
    </row>
    <row r="7732" spans="2:56" x14ac:dyDescent="0.3">
      <c r="B7732" s="22"/>
      <c r="C7732" s="55"/>
      <c r="D7732" s="44"/>
      <c r="G7732" s="22"/>
      <c r="H7732" s="44"/>
      <c r="I7732" s="67"/>
      <c r="J7732" s="67"/>
      <c r="K7732" s="4"/>
      <c r="N7732" s="22"/>
      <c r="Q7732" s="22"/>
      <c r="T7732" s="22"/>
      <c r="W7732" s="22"/>
      <c r="Z7732" s="22"/>
      <c r="AC7732" s="22"/>
      <c r="AF7732" s="22"/>
      <c r="AI7732" s="22"/>
      <c r="AL7732" s="22"/>
      <c r="AO7732" s="22"/>
      <c r="AR7732" s="22"/>
      <c r="AU7732" s="22"/>
      <c r="AX7732" s="22"/>
      <c r="BA7732" s="22"/>
      <c r="BD7732" s="22"/>
    </row>
    <row r="7733" spans="2:56" x14ac:dyDescent="0.3">
      <c r="B7733" s="22"/>
      <c r="C7733" s="55"/>
      <c r="D7733" s="44"/>
      <c r="G7733" s="22"/>
      <c r="H7733" s="44"/>
      <c r="I7733" s="67"/>
      <c r="J7733" s="67"/>
      <c r="K7733" s="4"/>
      <c r="N7733" s="22"/>
      <c r="Q7733" s="22"/>
      <c r="T7733" s="22"/>
      <c r="W7733" s="22"/>
      <c r="Z7733" s="22"/>
      <c r="AC7733" s="22"/>
      <c r="AF7733" s="22"/>
      <c r="AI7733" s="22"/>
      <c r="AL7733" s="22"/>
      <c r="AO7733" s="22"/>
      <c r="AR7733" s="22"/>
      <c r="AU7733" s="22"/>
      <c r="AX7733" s="22"/>
      <c r="BA7733" s="22"/>
      <c r="BD7733" s="22"/>
    </row>
    <row r="7734" spans="2:56" x14ac:dyDescent="0.3">
      <c r="B7734" s="22"/>
      <c r="C7734" s="55"/>
      <c r="D7734" s="44"/>
      <c r="G7734" s="22"/>
      <c r="H7734" s="44"/>
      <c r="I7734" s="67"/>
      <c r="J7734" s="67"/>
      <c r="K7734" s="4"/>
      <c r="N7734" s="22"/>
      <c r="Q7734" s="22"/>
      <c r="T7734" s="22"/>
      <c r="W7734" s="22"/>
      <c r="Z7734" s="22"/>
      <c r="AC7734" s="22"/>
      <c r="AF7734" s="22"/>
      <c r="AI7734" s="22"/>
      <c r="AL7734" s="22"/>
      <c r="AO7734" s="22"/>
      <c r="AR7734" s="22"/>
      <c r="AU7734" s="22"/>
      <c r="AX7734" s="22"/>
      <c r="BA7734" s="22"/>
      <c r="BD7734" s="22"/>
    </row>
    <row r="7735" spans="2:56" x14ac:dyDescent="0.3">
      <c r="B7735" s="22"/>
      <c r="C7735" s="55"/>
      <c r="D7735" s="44"/>
      <c r="G7735" s="22"/>
      <c r="H7735" s="44"/>
      <c r="I7735" s="67"/>
      <c r="J7735" s="67"/>
      <c r="K7735" s="4"/>
      <c r="N7735" s="22"/>
      <c r="Q7735" s="22"/>
      <c r="T7735" s="22"/>
      <c r="W7735" s="22"/>
      <c r="Z7735" s="22"/>
      <c r="AC7735" s="22"/>
      <c r="AF7735" s="22"/>
      <c r="AI7735" s="22"/>
      <c r="AL7735" s="22"/>
      <c r="AO7735" s="22"/>
      <c r="AR7735" s="22"/>
      <c r="AU7735" s="22"/>
      <c r="AX7735" s="22"/>
      <c r="BA7735" s="22"/>
      <c r="BD7735" s="22"/>
    </row>
    <row r="7736" spans="2:56" x14ac:dyDescent="0.3">
      <c r="B7736" s="22"/>
      <c r="C7736" s="55"/>
      <c r="D7736" s="44"/>
      <c r="G7736" s="22"/>
      <c r="H7736" s="44"/>
      <c r="I7736" s="67"/>
      <c r="J7736" s="67"/>
      <c r="K7736" s="4"/>
      <c r="N7736" s="22"/>
      <c r="Q7736" s="22"/>
      <c r="T7736" s="22"/>
      <c r="W7736" s="22"/>
      <c r="Z7736" s="22"/>
      <c r="AC7736" s="22"/>
      <c r="AF7736" s="22"/>
      <c r="AI7736" s="22"/>
      <c r="AL7736" s="22"/>
      <c r="AO7736" s="22"/>
      <c r="AR7736" s="22"/>
      <c r="AU7736" s="22"/>
      <c r="AX7736" s="22"/>
      <c r="BA7736" s="22"/>
      <c r="BD7736" s="22"/>
    </row>
    <row r="7737" spans="2:56" x14ac:dyDescent="0.3">
      <c r="B7737" s="22"/>
      <c r="C7737" s="55"/>
      <c r="D7737" s="44"/>
      <c r="G7737" s="22"/>
      <c r="H7737" s="44"/>
      <c r="I7737" s="67"/>
      <c r="J7737" s="67"/>
      <c r="K7737" s="4"/>
      <c r="N7737" s="22"/>
      <c r="Q7737" s="22"/>
      <c r="T7737" s="22"/>
      <c r="W7737" s="22"/>
      <c r="Z7737" s="22"/>
      <c r="AC7737" s="22"/>
      <c r="AF7737" s="22"/>
      <c r="AI7737" s="22"/>
      <c r="AL7737" s="22"/>
      <c r="AO7737" s="22"/>
      <c r="AR7737" s="22"/>
      <c r="AU7737" s="22"/>
      <c r="AX7737" s="22"/>
      <c r="BA7737" s="22"/>
      <c r="BD7737" s="22"/>
    </row>
    <row r="7738" spans="2:56" x14ac:dyDescent="0.3">
      <c r="B7738" s="22"/>
      <c r="C7738" s="55"/>
      <c r="D7738" s="44"/>
      <c r="G7738" s="22"/>
      <c r="H7738" s="44"/>
      <c r="I7738" s="67"/>
      <c r="J7738" s="67"/>
      <c r="K7738" s="4"/>
      <c r="N7738" s="22"/>
      <c r="Q7738" s="22"/>
      <c r="T7738" s="22"/>
      <c r="W7738" s="22"/>
      <c r="Z7738" s="22"/>
      <c r="AC7738" s="22"/>
      <c r="AF7738" s="22"/>
      <c r="AI7738" s="22"/>
      <c r="AL7738" s="22"/>
      <c r="AO7738" s="22"/>
      <c r="AR7738" s="22"/>
      <c r="AU7738" s="22"/>
      <c r="AX7738" s="22"/>
      <c r="BA7738" s="22"/>
      <c r="BD7738" s="22"/>
    </row>
    <row r="7739" spans="2:56" x14ac:dyDescent="0.3">
      <c r="B7739" s="22"/>
      <c r="C7739" s="55"/>
      <c r="D7739" s="44"/>
      <c r="G7739" s="22"/>
      <c r="H7739" s="44"/>
      <c r="I7739" s="67"/>
      <c r="J7739" s="67"/>
      <c r="K7739" s="4"/>
      <c r="N7739" s="22"/>
      <c r="Q7739" s="22"/>
      <c r="T7739" s="22"/>
      <c r="W7739" s="22"/>
      <c r="Z7739" s="22"/>
      <c r="AC7739" s="22"/>
      <c r="AF7739" s="22"/>
      <c r="AI7739" s="22"/>
      <c r="AL7739" s="22"/>
      <c r="AO7739" s="22"/>
      <c r="AR7739" s="22"/>
      <c r="AU7739" s="22"/>
      <c r="AX7739" s="22"/>
      <c r="BA7739" s="22"/>
      <c r="BD7739" s="22"/>
    </row>
    <row r="7740" spans="2:56" x14ac:dyDescent="0.3">
      <c r="B7740" s="22"/>
      <c r="C7740" s="55"/>
      <c r="D7740" s="44"/>
      <c r="G7740" s="22"/>
      <c r="H7740" s="44"/>
      <c r="I7740" s="67"/>
      <c r="J7740" s="67"/>
      <c r="K7740" s="4"/>
      <c r="N7740" s="22"/>
      <c r="Q7740" s="22"/>
      <c r="T7740" s="22"/>
      <c r="W7740" s="22"/>
      <c r="Z7740" s="22"/>
      <c r="AC7740" s="22"/>
      <c r="AF7740" s="22"/>
      <c r="AI7740" s="22"/>
      <c r="AL7740" s="22"/>
      <c r="AO7740" s="22"/>
      <c r="AR7740" s="22"/>
      <c r="AU7740" s="22"/>
      <c r="AX7740" s="22"/>
      <c r="BA7740" s="22"/>
      <c r="BD7740" s="22"/>
    </row>
    <row r="7741" spans="2:56" x14ac:dyDescent="0.3">
      <c r="B7741" s="22"/>
      <c r="C7741" s="55"/>
      <c r="D7741" s="44"/>
      <c r="G7741" s="22"/>
      <c r="H7741" s="44"/>
      <c r="I7741" s="67"/>
      <c r="J7741" s="67"/>
      <c r="K7741" s="4"/>
      <c r="N7741" s="22"/>
      <c r="Q7741" s="22"/>
      <c r="T7741" s="22"/>
      <c r="W7741" s="22"/>
      <c r="Z7741" s="22"/>
      <c r="AC7741" s="22"/>
      <c r="AF7741" s="22"/>
      <c r="AI7741" s="22"/>
      <c r="AL7741" s="22"/>
      <c r="AO7741" s="22"/>
      <c r="AR7741" s="22"/>
      <c r="AU7741" s="22"/>
      <c r="AX7741" s="22"/>
      <c r="BA7741" s="22"/>
      <c r="BD7741" s="22"/>
    </row>
    <row r="7742" spans="2:56" x14ac:dyDescent="0.3">
      <c r="B7742" s="22"/>
      <c r="C7742" s="55"/>
      <c r="D7742" s="44"/>
      <c r="G7742" s="22"/>
      <c r="H7742" s="44"/>
      <c r="I7742" s="67"/>
      <c r="J7742" s="67"/>
      <c r="K7742" s="4"/>
      <c r="N7742" s="22"/>
      <c r="Q7742" s="22"/>
      <c r="T7742" s="22"/>
      <c r="W7742" s="22"/>
      <c r="Z7742" s="22"/>
      <c r="AC7742" s="22"/>
      <c r="AF7742" s="22"/>
      <c r="AI7742" s="22"/>
      <c r="AL7742" s="22"/>
      <c r="AO7742" s="22"/>
      <c r="AR7742" s="22"/>
      <c r="AU7742" s="22"/>
      <c r="AX7742" s="22"/>
      <c r="BA7742" s="22"/>
      <c r="BD7742" s="22"/>
    </row>
    <row r="7743" spans="2:56" x14ac:dyDescent="0.3">
      <c r="B7743" s="22"/>
      <c r="C7743" s="55"/>
      <c r="D7743" s="44"/>
      <c r="G7743" s="22"/>
      <c r="H7743" s="44"/>
      <c r="I7743" s="67"/>
      <c r="J7743" s="67"/>
      <c r="K7743" s="4"/>
      <c r="N7743" s="22"/>
      <c r="Q7743" s="22"/>
      <c r="T7743" s="22"/>
      <c r="W7743" s="22"/>
      <c r="Z7743" s="22"/>
      <c r="AC7743" s="22"/>
      <c r="AF7743" s="22"/>
      <c r="AI7743" s="22"/>
      <c r="AL7743" s="22"/>
      <c r="AO7743" s="22"/>
      <c r="AR7743" s="22"/>
      <c r="AU7743" s="22"/>
      <c r="AX7743" s="22"/>
      <c r="BA7743" s="22"/>
      <c r="BD7743" s="22"/>
    </row>
    <row r="7744" spans="2:56" x14ac:dyDescent="0.3">
      <c r="B7744" s="22"/>
      <c r="C7744" s="55"/>
      <c r="D7744" s="44"/>
      <c r="G7744" s="22"/>
      <c r="H7744" s="44"/>
      <c r="I7744" s="67"/>
      <c r="J7744" s="67"/>
      <c r="K7744" s="4"/>
      <c r="N7744" s="22"/>
      <c r="Q7744" s="22"/>
      <c r="T7744" s="22"/>
      <c r="W7744" s="22"/>
      <c r="Z7744" s="22"/>
      <c r="AC7744" s="22"/>
      <c r="AF7744" s="22"/>
      <c r="AI7744" s="22"/>
      <c r="AL7744" s="22"/>
      <c r="AO7744" s="22"/>
      <c r="AR7744" s="22"/>
      <c r="AU7744" s="22"/>
      <c r="AX7744" s="22"/>
      <c r="BA7744" s="22"/>
      <c r="BD7744" s="22"/>
    </row>
    <row r="7745" spans="2:56" x14ac:dyDescent="0.3">
      <c r="B7745" s="22"/>
      <c r="C7745" s="55"/>
      <c r="D7745" s="44"/>
      <c r="G7745" s="22"/>
      <c r="H7745" s="44"/>
      <c r="I7745" s="67"/>
      <c r="J7745" s="67"/>
      <c r="K7745" s="4"/>
      <c r="N7745" s="22"/>
      <c r="Q7745" s="22"/>
      <c r="T7745" s="22"/>
      <c r="W7745" s="22"/>
      <c r="Z7745" s="22"/>
      <c r="AC7745" s="22"/>
      <c r="AF7745" s="22"/>
      <c r="AI7745" s="22"/>
      <c r="AL7745" s="22"/>
      <c r="AO7745" s="22"/>
      <c r="AR7745" s="22"/>
      <c r="AU7745" s="22"/>
      <c r="AX7745" s="22"/>
      <c r="BA7745" s="22"/>
      <c r="BD7745" s="22"/>
    </row>
    <row r="7746" spans="2:56" x14ac:dyDescent="0.3">
      <c r="B7746" s="22"/>
      <c r="C7746" s="55"/>
      <c r="D7746" s="44"/>
      <c r="G7746" s="22"/>
      <c r="H7746" s="44"/>
      <c r="I7746" s="67"/>
      <c r="J7746" s="67"/>
      <c r="K7746" s="4"/>
      <c r="N7746" s="22"/>
      <c r="Q7746" s="22"/>
      <c r="T7746" s="22"/>
      <c r="W7746" s="22"/>
      <c r="Z7746" s="22"/>
      <c r="AC7746" s="22"/>
      <c r="AF7746" s="22"/>
      <c r="AI7746" s="22"/>
      <c r="AL7746" s="22"/>
      <c r="AO7746" s="22"/>
      <c r="AR7746" s="22"/>
      <c r="AU7746" s="22"/>
      <c r="AX7746" s="22"/>
      <c r="BA7746" s="22"/>
      <c r="BD7746" s="22"/>
    </row>
    <row r="7747" spans="2:56" x14ac:dyDescent="0.3">
      <c r="B7747" s="22"/>
      <c r="C7747" s="55"/>
      <c r="D7747" s="44"/>
      <c r="G7747" s="22"/>
      <c r="H7747" s="44"/>
      <c r="I7747" s="67"/>
      <c r="J7747" s="67"/>
      <c r="K7747" s="4"/>
      <c r="N7747" s="22"/>
      <c r="Q7747" s="22"/>
      <c r="T7747" s="22"/>
      <c r="W7747" s="22"/>
      <c r="Z7747" s="22"/>
      <c r="AC7747" s="22"/>
      <c r="AF7747" s="22"/>
      <c r="AI7747" s="22"/>
      <c r="AL7747" s="22"/>
      <c r="AO7747" s="22"/>
      <c r="AR7747" s="22"/>
      <c r="AU7747" s="22"/>
      <c r="AX7747" s="22"/>
      <c r="BA7747" s="22"/>
      <c r="BD7747" s="22"/>
    </row>
    <row r="7748" spans="2:56" x14ac:dyDescent="0.3">
      <c r="B7748" s="22"/>
      <c r="C7748" s="55"/>
      <c r="D7748" s="44"/>
      <c r="G7748" s="22"/>
      <c r="H7748" s="44"/>
      <c r="I7748" s="67"/>
      <c r="J7748" s="67"/>
      <c r="K7748" s="4"/>
      <c r="N7748" s="22"/>
      <c r="Q7748" s="22"/>
      <c r="T7748" s="22"/>
      <c r="W7748" s="22"/>
      <c r="Z7748" s="22"/>
      <c r="AC7748" s="22"/>
      <c r="AF7748" s="22"/>
      <c r="AI7748" s="22"/>
      <c r="AL7748" s="22"/>
      <c r="AO7748" s="22"/>
      <c r="AR7748" s="22"/>
      <c r="AU7748" s="22"/>
      <c r="AX7748" s="22"/>
      <c r="BA7748" s="22"/>
      <c r="BD7748" s="22"/>
    </row>
    <row r="7749" spans="2:56" x14ac:dyDescent="0.3">
      <c r="B7749" s="22"/>
      <c r="C7749" s="55"/>
      <c r="D7749" s="44"/>
      <c r="G7749" s="22"/>
      <c r="H7749" s="44"/>
      <c r="I7749" s="67"/>
      <c r="J7749" s="67"/>
      <c r="K7749" s="4"/>
      <c r="N7749" s="22"/>
      <c r="Q7749" s="22"/>
      <c r="T7749" s="22"/>
      <c r="W7749" s="22"/>
      <c r="Z7749" s="22"/>
      <c r="AC7749" s="22"/>
      <c r="AF7749" s="22"/>
      <c r="AI7749" s="22"/>
      <c r="AL7749" s="22"/>
      <c r="AO7749" s="22"/>
      <c r="AR7749" s="22"/>
      <c r="AU7749" s="22"/>
      <c r="AX7749" s="22"/>
      <c r="BA7749" s="22"/>
      <c r="BD7749" s="22"/>
    </row>
    <row r="7750" spans="2:56" x14ac:dyDescent="0.3">
      <c r="B7750" s="22"/>
      <c r="C7750" s="55"/>
      <c r="D7750" s="44"/>
      <c r="G7750" s="22"/>
      <c r="H7750" s="44"/>
      <c r="I7750" s="67"/>
      <c r="J7750" s="67"/>
      <c r="K7750" s="4"/>
      <c r="N7750" s="22"/>
      <c r="Q7750" s="22"/>
      <c r="T7750" s="22"/>
      <c r="W7750" s="22"/>
      <c r="Z7750" s="22"/>
      <c r="AC7750" s="22"/>
      <c r="AF7750" s="22"/>
      <c r="AI7750" s="22"/>
      <c r="AL7750" s="22"/>
      <c r="AO7750" s="22"/>
      <c r="AR7750" s="22"/>
      <c r="AU7750" s="22"/>
      <c r="AX7750" s="22"/>
      <c r="BA7750" s="22"/>
      <c r="BD7750" s="22"/>
    </row>
    <row r="7751" spans="2:56" x14ac:dyDescent="0.3">
      <c r="B7751" s="22"/>
      <c r="C7751" s="55"/>
      <c r="D7751" s="44"/>
      <c r="G7751" s="22"/>
      <c r="H7751" s="44"/>
      <c r="I7751" s="67"/>
      <c r="J7751" s="67"/>
      <c r="K7751" s="4"/>
      <c r="N7751" s="22"/>
      <c r="Q7751" s="22"/>
      <c r="T7751" s="22"/>
      <c r="W7751" s="22"/>
      <c r="Z7751" s="22"/>
      <c r="AC7751" s="22"/>
      <c r="AF7751" s="22"/>
      <c r="AI7751" s="22"/>
      <c r="AL7751" s="22"/>
      <c r="AO7751" s="22"/>
      <c r="AR7751" s="22"/>
      <c r="AU7751" s="22"/>
      <c r="AX7751" s="22"/>
      <c r="BA7751" s="22"/>
      <c r="BD7751" s="22"/>
    </row>
    <row r="7752" spans="2:56" x14ac:dyDescent="0.3">
      <c r="B7752" s="22"/>
      <c r="C7752" s="55"/>
      <c r="D7752" s="44"/>
      <c r="G7752" s="22"/>
      <c r="H7752" s="44"/>
      <c r="I7752" s="67"/>
      <c r="J7752" s="67"/>
      <c r="K7752" s="4"/>
      <c r="N7752" s="22"/>
      <c r="Q7752" s="22"/>
      <c r="T7752" s="22"/>
      <c r="W7752" s="22"/>
      <c r="Z7752" s="22"/>
      <c r="AC7752" s="22"/>
      <c r="AF7752" s="22"/>
      <c r="AI7752" s="22"/>
      <c r="AL7752" s="22"/>
      <c r="AO7752" s="22"/>
      <c r="AR7752" s="22"/>
      <c r="AU7752" s="22"/>
      <c r="AX7752" s="22"/>
      <c r="BA7752" s="22"/>
      <c r="BD7752" s="22"/>
    </row>
    <row r="7753" spans="2:56" x14ac:dyDescent="0.3">
      <c r="B7753" s="22"/>
      <c r="C7753" s="55"/>
      <c r="D7753" s="44"/>
      <c r="G7753" s="22"/>
      <c r="H7753" s="44"/>
      <c r="I7753" s="67"/>
      <c r="J7753" s="67"/>
      <c r="K7753" s="4"/>
      <c r="N7753" s="22"/>
      <c r="Q7753" s="22"/>
      <c r="T7753" s="22"/>
      <c r="W7753" s="22"/>
      <c r="Z7753" s="22"/>
      <c r="AC7753" s="22"/>
      <c r="AF7753" s="22"/>
      <c r="AI7753" s="22"/>
      <c r="AL7753" s="22"/>
      <c r="AO7753" s="22"/>
      <c r="AR7753" s="22"/>
      <c r="AU7753" s="22"/>
      <c r="AX7753" s="22"/>
      <c r="BA7753" s="22"/>
      <c r="BD7753" s="22"/>
    </row>
    <row r="7754" spans="2:56" x14ac:dyDescent="0.3">
      <c r="B7754" s="22"/>
      <c r="C7754" s="55"/>
      <c r="D7754" s="44"/>
      <c r="G7754" s="22"/>
      <c r="H7754" s="44"/>
      <c r="I7754" s="67"/>
      <c r="J7754" s="67"/>
      <c r="K7754" s="4"/>
      <c r="N7754" s="22"/>
      <c r="Q7754" s="22"/>
      <c r="T7754" s="22"/>
      <c r="W7754" s="22"/>
      <c r="Z7754" s="22"/>
      <c r="AC7754" s="22"/>
      <c r="AF7754" s="22"/>
      <c r="AI7754" s="22"/>
      <c r="AL7754" s="22"/>
      <c r="AO7754" s="22"/>
      <c r="AR7754" s="22"/>
      <c r="AU7754" s="22"/>
      <c r="AX7754" s="22"/>
      <c r="BA7754" s="22"/>
      <c r="BD7754" s="22"/>
    </row>
    <row r="7755" spans="2:56" x14ac:dyDescent="0.3">
      <c r="B7755" s="22"/>
      <c r="C7755" s="55"/>
      <c r="D7755" s="44"/>
      <c r="G7755" s="22"/>
      <c r="H7755" s="44"/>
      <c r="I7755" s="67"/>
      <c r="J7755" s="67"/>
      <c r="K7755" s="4"/>
      <c r="N7755" s="22"/>
      <c r="Q7755" s="22"/>
      <c r="T7755" s="22"/>
      <c r="W7755" s="22"/>
      <c r="Z7755" s="22"/>
      <c r="AC7755" s="22"/>
      <c r="AF7755" s="22"/>
      <c r="AI7755" s="22"/>
      <c r="AL7755" s="22"/>
      <c r="AO7755" s="22"/>
      <c r="AR7755" s="22"/>
      <c r="AU7755" s="22"/>
      <c r="AX7755" s="22"/>
      <c r="BA7755" s="22"/>
      <c r="BD7755" s="22"/>
    </row>
    <row r="7756" spans="2:56" x14ac:dyDescent="0.3">
      <c r="B7756" s="22"/>
      <c r="C7756" s="55"/>
      <c r="D7756" s="44"/>
      <c r="G7756" s="22"/>
      <c r="H7756" s="44"/>
      <c r="I7756" s="67"/>
      <c r="J7756" s="67"/>
      <c r="K7756" s="4"/>
      <c r="N7756" s="22"/>
      <c r="Q7756" s="22"/>
      <c r="T7756" s="22"/>
      <c r="W7756" s="22"/>
      <c r="Z7756" s="22"/>
      <c r="AC7756" s="22"/>
      <c r="AF7756" s="22"/>
      <c r="AI7756" s="22"/>
      <c r="AL7756" s="22"/>
      <c r="AO7756" s="22"/>
      <c r="AR7756" s="22"/>
      <c r="AU7756" s="22"/>
      <c r="AX7756" s="22"/>
      <c r="BA7756" s="22"/>
      <c r="BD7756" s="22"/>
    </row>
    <row r="7757" spans="2:56" x14ac:dyDescent="0.3">
      <c r="B7757" s="22"/>
      <c r="C7757" s="55"/>
      <c r="D7757" s="44"/>
      <c r="G7757" s="22"/>
      <c r="H7757" s="44"/>
      <c r="I7757" s="67"/>
      <c r="J7757" s="67"/>
      <c r="K7757" s="4"/>
      <c r="N7757" s="22"/>
      <c r="Q7757" s="22"/>
      <c r="T7757" s="22"/>
      <c r="W7757" s="22"/>
      <c r="Z7757" s="22"/>
      <c r="AC7757" s="22"/>
      <c r="AF7757" s="22"/>
      <c r="AI7757" s="22"/>
      <c r="AL7757" s="22"/>
      <c r="AO7757" s="22"/>
      <c r="AR7757" s="22"/>
      <c r="AU7757" s="22"/>
      <c r="AX7757" s="22"/>
      <c r="BA7757" s="22"/>
      <c r="BD7757" s="22"/>
    </row>
    <row r="7758" spans="2:56" x14ac:dyDescent="0.3">
      <c r="B7758" s="22"/>
      <c r="C7758" s="55"/>
      <c r="D7758" s="44"/>
      <c r="G7758" s="22"/>
      <c r="H7758" s="44"/>
      <c r="I7758" s="67"/>
      <c r="J7758" s="67"/>
      <c r="K7758" s="4"/>
      <c r="N7758" s="22"/>
      <c r="Q7758" s="22"/>
      <c r="T7758" s="22"/>
      <c r="W7758" s="22"/>
      <c r="Z7758" s="22"/>
      <c r="AC7758" s="22"/>
      <c r="AF7758" s="22"/>
      <c r="AI7758" s="22"/>
      <c r="AL7758" s="22"/>
      <c r="AO7758" s="22"/>
      <c r="AR7758" s="22"/>
      <c r="AU7758" s="22"/>
      <c r="AX7758" s="22"/>
      <c r="BA7758" s="22"/>
      <c r="BD7758" s="22"/>
    </row>
    <row r="7759" spans="2:56" x14ac:dyDescent="0.3">
      <c r="B7759" s="22"/>
      <c r="C7759" s="55"/>
      <c r="D7759" s="44"/>
      <c r="G7759" s="22"/>
      <c r="H7759" s="44"/>
      <c r="I7759" s="67"/>
      <c r="J7759" s="67"/>
      <c r="K7759" s="4"/>
      <c r="N7759" s="22"/>
      <c r="Q7759" s="22"/>
      <c r="T7759" s="22"/>
      <c r="W7759" s="22"/>
      <c r="Z7759" s="22"/>
      <c r="AC7759" s="22"/>
      <c r="AF7759" s="22"/>
      <c r="AI7759" s="22"/>
      <c r="AL7759" s="22"/>
      <c r="AO7759" s="22"/>
      <c r="AR7759" s="22"/>
      <c r="AU7759" s="22"/>
      <c r="AX7759" s="22"/>
      <c r="BA7759" s="22"/>
      <c r="BD7759" s="22"/>
    </row>
    <row r="7760" spans="2:56" x14ac:dyDescent="0.3">
      <c r="B7760" s="22"/>
      <c r="C7760" s="55"/>
      <c r="D7760" s="44"/>
      <c r="G7760" s="22"/>
      <c r="H7760" s="44"/>
      <c r="I7760" s="67"/>
      <c r="J7760" s="67"/>
      <c r="K7760" s="4"/>
      <c r="N7760" s="22"/>
      <c r="Q7760" s="22"/>
      <c r="T7760" s="22"/>
      <c r="W7760" s="22"/>
      <c r="Z7760" s="22"/>
      <c r="AC7760" s="22"/>
      <c r="AF7760" s="22"/>
      <c r="AI7760" s="22"/>
      <c r="AL7760" s="22"/>
      <c r="AO7760" s="22"/>
      <c r="AR7760" s="22"/>
      <c r="AU7760" s="22"/>
      <c r="AX7760" s="22"/>
      <c r="BA7760" s="22"/>
      <c r="BD7760" s="22"/>
    </row>
    <row r="7761" spans="2:56" x14ac:dyDescent="0.3">
      <c r="B7761" s="22"/>
      <c r="C7761" s="55"/>
      <c r="D7761" s="44"/>
      <c r="G7761" s="22"/>
      <c r="H7761" s="44"/>
      <c r="I7761" s="67"/>
      <c r="J7761" s="67"/>
      <c r="K7761" s="4"/>
      <c r="N7761" s="22"/>
      <c r="Q7761" s="22"/>
      <c r="T7761" s="22"/>
      <c r="W7761" s="22"/>
      <c r="Z7761" s="22"/>
      <c r="AC7761" s="22"/>
      <c r="AF7761" s="22"/>
      <c r="AI7761" s="22"/>
      <c r="AL7761" s="22"/>
      <c r="AO7761" s="22"/>
      <c r="AR7761" s="22"/>
      <c r="AU7761" s="22"/>
      <c r="AX7761" s="22"/>
      <c r="BA7761" s="22"/>
      <c r="BD7761" s="22"/>
    </row>
    <row r="7762" spans="2:56" x14ac:dyDescent="0.3">
      <c r="B7762" s="22"/>
      <c r="C7762" s="55"/>
      <c r="D7762" s="44"/>
      <c r="G7762" s="22"/>
      <c r="H7762" s="44"/>
      <c r="I7762" s="67"/>
      <c r="J7762" s="67"/>
      <c r="K7762" s="4"/>
      <c r="N7762" s="22"/>
      <c r="Q7762" s="22"/>
      <c r="T7762" s="22"/>
      <c r="W7762" s="22"/>
      <c r="Z7762" s="22"/>
      <c r="AC7762" s="22"/>
      <c r="AF7762" s="22"/>
      <c r="AI7762" s="22"/>
      <c r="AL7762" s="22"/>
      <c r="AO7762" s="22"/>
      <c r="AR7762" s="22"/>
      <c r="AU7762" s="22"/>
      <c r="AX7762" s="22"/>
      <c r="BA7762" s="22"/>
      <c r="BD7762" s="22"/>
    </row>
    <row r="7763" spans="2:56" x14ac:dyDescent="0.3">
      <c r="B7763" s="22"/>
      <c r="C7763" s="55"/>
      <c r="D7763" s="44"/>
      <c r="G7763" s="22"/>
      <c r="H7763" s="44"/>
      <c r="I7763" s="67"/>
      <c r="J7763" s="67"/>
      <c r="K7763" s="4"/>
      <c r="N7763" s="22"/>
      <c r="Q7763" s="22"/>
      <c r="T7763" s="22"/>
      <c r="W7763" s="22"/>
      <c r="Z7763" s="22"/>
      <c r="AC7763" s="22"/>
      <c r="AF7763" s="22"/>
      <c r="AI7763" s="22"/>
      <c r="AL7763" s="22"/>
      <c r="AO7763" s="22"/>
      <c r="AR7763" s="22"/>
      <c r="AU7763" s="22"/>
      <c r="AX7763" s="22"/>
      <c r="BA7763" s="22"/>
      <c r="BD7763" s="22"/>
    </row>
    <row r="7764" spans="2:56" x14ac:dyDescent="0.3">
      <c r="B7764" s="22"/>
      <c r="C7764" s="55"/>
      <c r="D7764" s="44"/>
      <c r="G7764" s="22"/>
      <c r="H7764" s="44"/>
      <c r="I7764" s="67"/>
      <c r="J7764" s="67"/>
      <c r="K7764" s="4"/>
      <c r="N7764" s="22"/>
      <c r="Q7764" s="22"/>
      <c r="T7764" s="22"/>
      <c r="W7764" s="22"/>
      <c r="Z7764" s="22"/>
      <c r="AC7764" s="22"/>
      <c r="AF7764" s="22"/>
      <c r="AI7764" s="22"/>
      <c r="AL7764" s="22"/>
      <c r="AO7764" s="22"/>
      <c r="AR7764" s="22"/>
      <c r="AU7764" s="22"/>
      <c r="AX7764" s="22"/>
      <c r="BA7764" s="22"/>
      <c r="BD7764" s="22"/>
    </row>
    <row r="7765" spans="2:56" x14ac:dyDescent="0.3">
      <c r="B7765" s="22"/>
      <c r="C7765" s="55"/>
      <c r="D7765" s="44"/>
      <c r="G7765" s="22"/>
      <c r="H7765" s="44"/>
      <c r="I7765" s="67"/>
      <c r="J7765" s="67"/>
      <c r="K7765" s="4"/>
      <c r="N7765" s="22"/>
      <c r="Q7765" s="22"/>
      <c r="T7765" s="22"/>
      <c r="W7765" s="22"/>
      <c r="Z7765" s="22"/>
      <c r="AC7765" s="22"/>
      <c r="AF7765" s="22"/>
      <c r="AI7765" s="22"/>
      <c r="AL7765" s="22"/>
      <c r="AO7765" s="22"/>
      <c r="AR7765" s="22"/>
      <c r="AU7765" s="22"/>
      <c r="AX7765" s="22"/>
      <c r="BA7765" s="22"/>
      <c r="BD7765" s="22"/>
    </row>
    <row r="7766" spans="2:56" x14ac:dyDescent="0.3">
      <c r="B7766" s="22"/>
      <c r="C7766" s="55"/>
      <c r="D7766" s="44"/>
      <c r="G7766" s="22"/>
      <c r="H7766" s="44"/>
      <c r="I7766" s="67"/>
      <c r="J7766" s="67"/>
      <c r="K7766" s="4"/>
      <c r="N7766" s="22"/>
      <c r="Q7766" s="22"/>
      <c r="T7766" s="22"/>
      <c r="W7766" s="22"/>
      <c r="Z7766" s="22"/>
      <c r="AC7766" s="22"/>
      <c r="AF7766" s="22"/>
      <c r="AI7766" s="22"/>
      <c r="AL7766" s="22"/>
      <c r="AO7766" s="22"/>
      <c r="AR7766" s="22"/>
      <c r="AU7766" s="22"/>
      <c r="AX7766" s="22"/>
      <c r="BA7766" s="22"/>
      <c r="BD7766" s="22"/>
    </row>
    <row r="7767" spans="2:56" x14ac:dyDescent="0.3">
      <c r="B7767" s="22"/>
      <c r="C7767" s="55"/>
      <c r="D7767" s="44"/>
      <c r="G7767" s="22"/>
      <c r="H7767" s="44"/>
      <c r="I7767" s="67"/>
      <c r="J7767" s="67"/>
      <c r="K7767" s="4"/>
      <c r="N7767" s="22"/>
      <c r="Q7767" s="22"/>
      <c r="T7767" s="22"/>
      <c r="W7767" s="22"/>
      <c r="Z7767" s="22"/>
      <c r="AC7767" s="22"/>
      <c r="AF7767" s="22"/>
      <c r="AI7767" s="22"/>
      <c r="AL7767" s="22"/>
      <c r="AO7767" s="22"/>
      <c r="AR7767" s="22"/>
      <c r="AU7767" s="22"/>
      <c r="AX7767" s="22"/>
      <c r="BA7767" s="22"/>
      <c r="BD7767" s="22"/>
    </row>
    <row r="7768" spans="2:56" x14ac:dyDescent="0.3">
      <c r="B7768" s="22"/>
      <c r="C7768" s="55"/>
      <c r="D7768" s="44"/>
      <c r="G7768" s="22"/>
      <c r="H7768" s="44"/>
      <c r="I7768" s="67"/>
      <c r="J7768" s="67"/>
      <c r="K7768" s="4"/>
      <c r="N7768" s="22"/>
      <c r="Q7768" s="22"/>
      <c r="T7768" s="22"/>
      <c r="W7768" s="22"/>
      <c r="Z7768" s="22"/>
      <c r="AC7768" s="22"/>
      <c r="AF7768" s="22"/>
      <c r="AI7768" s="22"/>
      <c r="AL7768" s="22"/>
      <c r="AO7768" s="22"/>
      <c r="AR7768" s="22"/>
      <c r="AU7768" s="22"/>
      <c r="AX7768" s="22"/>
      <c r="BA7768" s="22"/>
      <c r="BD7768" s="22"/>
    </row>
    <row r="7769" spans="2:56" x14ac:dyDescent="0.3">
      <c r="B7769" s="22"/>
      <c r="C7769" s="55"/>
      <c r="D7769" s="44"/>
      <c r="G7769" s="22"/>
      <c r="H7769" s="44"/>
      <c r="I7769" s="67"/>
      <c r="J7769" s="67"/>
      <c r="K7769" s="4"/>
      <c r="N7769" s="22"/>
      <c r="Q7769" s="22"/>
      <c r="T7769" s="22"/>
      <c r="W7769" s="22"/>
      <c r="Z7769" s="22"/>
      <c r="AC7769" s="22"/>
      <c r="AF7769" s="22"/>
      <c r="AI7769" s="22"/>
      <c r="AL7769" s="22"/>
      <c r="AO7769" s="22"/>
      <c r="AR7769" s="22"/>
      <c r="AU7769" s="22"/>
      <c r="AX7769" s="22"/>
      <c r="BA7769" s="22"/>
      <c r="BD7769" s="22"/>
    </row>
    <row r="7770" spans="2:56" x14ac:dyDescent="0.3">
      <c r="B7770" s="22"/>
      <c r="C7770" s="55"/>
      <c r="D7770" s="44"/>
      <c r="G7770" s="22"/>
      <c r="H7770" s="44"/>
      <c r="I7770" s="67"/>
      <c r="J7770" s="67"/>
      <c r="K7770" s="4"/>
      <c r="N7770" s="22"/>
      <c r="Q7770" s="22"/>
      <c r="T7770" s="22"/>
      <c r="W7770" s="22"/>
      <c r="Z7770" s="22"/>
      <c r="AC7770" s="22"/>
      <c r="AF7770" s="22"/>
      <c r="AI7770" s="22"/>
      <c r="AL7770" s="22"/>
      <c r="AO7770" s="22"/>
      <c r="AR7770" s="22"/>
      <c r="AU7770" s="22"/>
      <c r="AX7770" s="22"/>
      <c r="BA7770" s="22"/>
      <c r="BD7770" s="22"/>
    </row>
    <row r="7771" spans="2:56" x14ac:dyDescent="0.3">
      <c r="B7771" s="22"/>
      <c r="C7771" s="55"/>
      <c r="D7771" s="44"/>
      <c r="G7771" s="22"/>
      <c r="H7771" s="44"/>
      <c r="I7771" s="67"/>
      <c r="J7771" s="67"/>
      <c r="K7771" s="4"/>
      <c r="N7771" s="22"/>
      <c r="Q7771" s="22"/>
      <c r="T7771" s="22"/>
      <c r="W7771" s="22"/>
      <c r="Z7771" s="22"/>
      <c r="AC7771" s="22"/>
      <c r="AF7771" s="22"/>
      <c r="AI7771" s="22"/>
      <c r="AL7771" s="22"/>
      <c r="AO7771" s="22"/>
      <c r="AR7771" s="22"/>
      <c r="AU7771" s="22"/>
      <c r="AX7771" s="22"/>
      <c r="BA7771" s="22"/>
      <c r="BD7771" s="22"/>
    </row>
    <row r="7772" spans="2:56" x14ac:dyDescent="0.3">
      <c r="B7772" s="22"/>
      <c r="C7772" s="55"/>
      <c r="D7772" s="44"/>
      <c r="G7772" s="22"/>
      <c r="H7772" s="44"/>
      <c r="I7772" s="67"/>
      <c r="J7772" s="67"/>
      <c r="K7772" s="4"/>
      <c r="N7772" s="22"/>
      <c r="Q7772" s="22"/>
      <c r="T7772" s="22"/>
      <c r="W7772" s="22"/>
      <c r="Z7772" s="22"/>
      <c r="AC7772" s="22"/>
      <c r="AF7772" s="22"/>
      <c r="AI7772" s="22"/>
      <c r="AL7772" s="22"/>
      <c r="AO7772" s="22"/>
      <c r="AR7772" s="22"/>
      <c r="AU7772" s="22"/>
      <c r="AX7772" s="22"/>
      <c r="BA7772" s="22"/>
      <c r="BD7772" s="22"/>
    </row>
    <row r="7773" spans="2:56" x14ac:dyDescent="0.3">
      <c r="B7773" s="22"/>
      <c r="C7773" s="55"/>
      <c r="D7773" s="44"/>
      <c r="G7773" s="22"/>
      <c r="H7773" s="44"/>
      <c r="I7773" s="67"/>
      <c r="J7773" s="67"/>
      <c r="K7773" s="4"/>
      <c r="N7773" s="22"/>
      <c r="Q7773" s="22"/>
      <c r="T7773" s="22"/>
      <c r="W7773" s="22"/>
      <c r="Z7773" s="22"/>
      <c r="AC7773" s="22"/>
      <c r="AF7773" s="22"/>
      <c r="AI7773" s="22"/>
      <c r="AL7773" s="22"/>
      <c r="AO7773" s="22"/>
      <c r="AR7773" s="22"/>
      <c r="AU7773" s="22"/>
      <c r="AX7773" s="22"/>
      <c r="BA7773" s="22"/>
      <c r="BD7773" s="22"/>
    </row>
    <row r="7774" spans="2:56" x14ac:dyDescent="0.3">
      <c r="B7774" s="22"/>
      <c r="C7774" s="55"/>
      <c r="D7774" s="44"/>
      <c r="G7774" s="22"/>
      <c r="H7774" s="44"/>
      <c r="I7774" s="67"/>
      <c r="J7774" s="67"/>
      <c r="K7774" s="4"/>
      <c r="N7774" s="22"/>
      <c r="Q7774" s="22"/>
      <c r="T7774" s="22"/>
      <c r="W7774" s="22"/>
      <c r="Z7774" s="22"/>
      <c r="AC7774" s="22"/>
      <c r="AF7774" s="22"/>
      <c r="AI7774" s="22"/>
      <c r="AL7774" s="22"/>
      <c r="AO7774" s="22"/>
      <c r="AR7774" s="22"/>
      <c r="AU7774" s="22"/>
      <c r="AX7774" s="22"/>
      <c r="BA7774" s="22"/>
      <c r="BD7774" s="22"/>
    </row>
    <row r="7775" spans="2:56" x14ac:dyDescent="0.3">
      <c r="B7775" s="22"/>
      <c r="C7775" s="55"/>
      <c r="D7775" s="44"/>
      <c r="G7775" s="22"/>
      <c r="H7775" s="44"/>
      <c r="I7775" s="67"/>
      <c r="J7775" s="67"/>
      <c r="K7775" s="4"/>
      <c r="N7775" s="22"/>
      <c r="Q7775" s="22"/>
      <c r="T7775" s="22"/>
      <c r="W7775" s="22"/>
      <c r="Z7775" s="22"/>
      <c r="AC7775" s="22"/>
      <c r="AF7775" s="22"/>
      <c r="AI7775" s="22"/>
      <c r="AL7775" s="22"/>
      <c r="AO7775" s="22"/>
      <c r="AR7775" s="22"/>
      <c r="AU7775" s="22"/>
      <c r="AX7775" s="22"/>
      <c r="BA7775" s="22"/>
      <c r="BD7775" s="22"/>
    </row>
    <row r="7776" spans="2:56" x14ac:dyDescent="0.3">
      <c r="B7776" s="22"/>
      <c r="C7776" s="55"/>
      <c r="D7776" s="44"/>
      <c r="G7776" s="22"/>
      <c r="H7776" s="44"/>
      <c r="I7776" s="67"/>
      <c r="J7776" s="67"/>
      <c r="K7776" s="4"/>
      <c r="N7776" s="22"/>
      <c r="Q7776" s="22"/>
      <c r="T7776" s="22"/>
      <c r="W7776" s="22"/>
      <c r="Z7776" s="22"/>
      <c r="AC7776" s="22"/>
      <c r="AF7776" s="22"/>
      <c r="AI7776" s="22"/>
      <c r="AL7776" s="22"/>
      <c r="AO7776" s="22"/>
      <c r="AR7776" s="22"/>
      <c r="AU7776" s="22"/>
      <c r="AX7776" s="22"/>
      <c r="BA7776" s="22"/>
      <c r="BD7776" s="22"/>
    </row>
    <row r="7777" spans="2:56" x14ac:dyDescent="0.3">
      <c r="B7777" s="22"/>
      <c r="C7777" s="55"/>
      <c r="D7777" s="44"/>
      <c r="G7777" s="22"/>
      <c r="H7777" s="44"/>
      <c r="I7777" s="67"/>
      <c r="J7777" s="67"/>
      <c r="K7777" s="4"/>
      <c r="N7777" s="22"/>
      <c r="Q7777" s="22"/>
      <c r="T7777" s="22"/>
      <c r="W7777" s="22"/>
      <c r="Z7777" s="22"/>
      <c r="AC7777" s="22"/>
      <c r="AF7777" s="22"/>
      <c r="AI7777" s="22"/>
      <c r="AL7777" s="22"/>
      <c r="AO7777" s="22"/>
      <c r="AR7777" s="22"/>
      <c r="AU7777" s="22"/>
      <c r="AX7777" s="22"/>
      <c r="BA7777" s="22"/>
      <c r="BD7777" s="22"/>
    </row>
    <row r="7778" spans="2:56" x14ac:dyDescent="0.3">
      <c r="B7778" s="22"/>
      <c r="C7778" s="55"/>
      <c r="D7778" s="44"/>
      <c r="G7778" s="22"/>
      <c r="H7778" s="44"/>
      <c r="I7778" s="67"/>
      <c r="J7778" s="67"/>
      <c r="K7778" s="4"/>
      <c r="N7778" s="22"/>
      <c r="Q7778" s="22"/>
      <c r="T7778" s="22"/>
      <c r="W7778" s="22"/>
      <c r="Z7778" s="22"/>
      <c r="AC7778" s="22"/>
      <c r="AF7778" s="22"/>
      <c r="AI7778" s="22"/>
      <c r="AL7778" s="22"/>
      <c r="AO7778" s="22"/>
      <c r="AR7778" s="22"/>
      <c r="AU7778" s="22"/>
      <c r="AX7778" s="22"/>
      <c r="BA7778" s="22"/>
      <c r="BD7778" s="22"/>
    </row>
    <row r="7779" spans="2:56" x14ac:dyDescent="0.3">
      <c r="B7779" s="22"/>
      <c r="C7779" s="55"/>
      <c r="D7779" s="44"/>
      <c r="G7779" s="22"/>
      <c r="H7779" s="44"/>
      <c r="I7779" s="67"/>
      <c r="J7779" s="67"/>
      <c r="K7779" s="4"/>
      <c r="N7779" s="22"/>
      <c r="Q7779" s="22"/>
      <c r="T7779" s="22"/>
      <c r="W7779" s="22"/>
      <c r="Z7779" s="22"/>
      <c r="AC7779" s="22"/>
      <c r="AF7779" s="22"/>
      <c r="AI7779" s="22"/>
      <c r="AL7779" s="22"/>
      <c r="AO7779" s="22"/>
      <c r="AR7779" s="22"/>
      <c r="AU7779" s="22"/>
      <c r="AX7779" s="22"/>
      <c r="BA7779" s="22"/>
      <c r="BD7779" s="22"/>
    </row>
    <row r="7780" spans="2:56" x14ac:dyDescent="0.3">
      <c r="B7780" s="22"/>
      <c r="C7780" s="55"/>
      <c r="D7780" s="44"/>
      <c r="G7780" s="22"/>
      <c r="H7780" s="44"/>
      <c r="I7780" s="67"/>
      <c r="J7780" s="67"/>
      <c r="K7780" s="4"/>
      <c r="N7780" s="22"/>
      <c r="Q7780" s="22"/>
      <c r="T7780" s="22"/>
      <c r="W7780" s="22"/>
      <c r="Z7780" s="22"/>
      <c r="AC7780" s="22"/>
      <c r="AF7780" s="22"/>
      <c r="AI7780" s="22"/>
      <c r="AL7780" s="22"/>
      <c r="AO7780" s="22"/>
      <c r="AR7780" s="22"/>
      <c r="AU7780" s="22"/>
      <c r="AX7780" s="22"/>
      <c r="BA7780" s="22"/>
      <c r="BD7780" s="22"/>
    </row>
    <row r="7781" spans="2:56" x14ac:dyDescent="0.3">
      <c r="B7781" s="22"/>
      <c r="C7781" s="55"/>
      <c r="D7781" s="44"/>
      <c r="G7781" s="22"/>
      <c r="H7781" s="44"/>
      <c r="I7781" s="67"/>
      <c r="J7781" s="67"/>
      <c r="K7781" s="4"/>
      <c r="N7781" s="22"/>
      <c r="Q7781" s="22"/>
      <c r="T7781" s="22"/>
      <c r="W7781" s="22"/>
      <c r="Z7781" s="22"/>
      <c r="AC7781" s="22"/>
      <c r="AF7781" s="22"/>
      <c r="AI7781" s="22"/>
      <c r="AL7781" s="22"/>
      <c r="AO7781" s="22"/>
      <c r="AR7781" s="22"/>
      <c r="AU7781" s="22"/>
      <c r="AX7781" s="22"/>
      <c r="BA7781" s="22"/>
      <c r="BD7781" s="22"/>
    </row>
    <row r="7782" spans="2:56" x14ac:dyDescent="0.3">
      <c r="B7782" s="22"/>
      <c r="C7782" s="55"/>
      <c r="D7782" s="44"/>
      <c r="G7782" s="22"/>
      <c r="H7782" s="44"/>
      <c r="I7782" s="67"/>
      <c r="J7782" s="67"/>
      <c r="K7782" s="4"/>
      <c r="N7782" s="22"/>
      <c r="Q7782" s="22"/>
      <c r="T7782" s="22"/>
      <c r="W7782" s="22"/>
      <c r="Z7782" s="22"/>
      <c r="AC7782" s="22"/>
      <c r="AF7782" s="22"/>
      <c r="AI7782" s="22"/>
      <c r="AL7782" s="22"/>
      <c r="AO7782" s="22"/>
      <c r="AR7782" s="22"/>
      <c r="AU7782" s="22"/>
      <c r="AX7782" s="22"/>
      <c r="BA7782" s="22"/>
      <c r="BD7782" s="22"/>
    </row>
    <row r="7783" spans="2:56" x14ac:dyDescent="0.3">
      <c r="B7783" s="22"/>
      <c r="C7783" s="55"/>
      <c r="D7783" s="44"/>
      <c r="G7783" s="22"/>
      <c r="H7783" s="44"/>
      <c r="I7783" s="67"/>
      <c r="J7783" s="67"/>
      <c r="K7783" s="4"/>
      <c r="N7783" s="22"/>
      <c r="Q7783" s="22"/>
      <c r="T7783" s="22"/>
      <c r="W7783" s="22"/>
      <c r="Z7783" s="22"/>
      <c r="AC7783" s="22"/>
      <c r="AF7783" s="22"/>
      <c r="AI7783" s="22"/>
      <c r="AL7783" s="22"/>
      <c r="AO7783" s="22"/>
      <c r="AR7783" s="22"/>
      <c r="AU7783" s="22"/>
      <c r="AX7783" s="22"/>
      <c r="BA7783" s="22"/>
      <c r="BD7783" s="22"/>
    </row>
    <row r="7784" spans="2:56" x14ac:dyDescent="0.3">
      <c r="B7784" s="22"/>
      <c r="C7784" s="55"/>
      <c r="D7784" s="44"/>
      <c r="G7784" s="22"/>
      <c r="H7784" s="44"/>
      <c r="I7784" s="67"/>
      <c r="J7784" s="67"/>
      <c r="K7784" s="4"/>
      <c r="N7784" s="22"/>
      <c r="Q7784" s="22"/>
      <c r="T7784" s="22"/>
      <c r="W7784" s="22"/>
      <c r="Z7784" s="22"/>
      <c r="AC7784" s="22"/>
      <c r="AF7784" s="22"/>
      <c r="AI7784" s="22"/>
      <c r="AL7784" s="22"/>
      <c r="AO7784" s="22"/>
      <c r="AR7784" s="22"/>
      <c r="AU7784" s="22"/>
      <c r="AX7784" s="22"/>
      <c r="BA7784" s="22"/>
      <c r="BD7784" s="22"/>
    </row>
    <row r="7785" spans="2:56" x14ac:dyDescent="0.3">
      <c r="B7785" s="22"/>
      <c r="C7785" s="55"/>
      <c r="D7785" s="44"/>
      <c r="G7785" s="22"/>
      <c r="H7785" s="44"/>
      <c r="I7785" s="67"/>
      <c r="J7785" s="67"/>
      <c r="K7785" s="4"/>
      <c r="N7785" s="22"/>
      <c r="Q7785" s="22"/>
      <c r="T7785" s="22"/>
      <c r="W7785" s="22"/>
      <c r="Z7785" s="22"/>
      <c r="AC7785" s="22"/>
      <c r="AF7785" s="22"/>
      <c r="AI7785" s="22"/>
      <c r="AL7785" s="22"/>
      <c r="AO7785" s="22"/>
      <c r="AR7785" s="22"/>
      <c r="AU7785" s="22"/>
      <c r="AX7785" s="22"/>
      <c r="BA7785" s="22"/>
      <c r="BD7785" s="22"/>
    </row>
    <row r="7786" spans="2:56" x14ac:dyDescent="0.3">
      <c r="B7786" s="22"/>
      <c r="C7786" s="55"/>
      <c r="D7786" s="44"/>
      <c r="G7786" s="22"/>
      <c r="H7786" s="44"/>
      <c r="I7786" s="67"/>
      <c r="J7786" s="67"/>
      <c r="K7786" s="4"/>
      <c r="N7786" s="22"/>
      <c r="Q7786" s="22"/>
      <c r="T7786" s="22"/>
      <c r="W7786" s="22"/>
      <c r="Z7786" s="22"/>
      <c r="AC7786" s="22"/>
      <c r="AF7786" s="22"/>
      <c r="AI7786" s="22"/>
      <c r="AL7786" s="22"/>
      <c r="AO7786" s="22"/>
      <c r="AR7786" s="22"/>
      <c r="AU7786" s="22"/>
      <c r="AX7786" s="22"/>
      <c r="BA7786" s="22"/>
      <c r="BD7786" s="22"/>
    </row>
    <row r="7787" spans="2:56" x14ac:dyDescent="0.3">
      <c r="B7787" s="22"/>
      <c r="C7787" s="55"/>
      <c r="D7787" s="44"/>
      <c r="G7787" s="22"/>
      <c r="H7787" s="44"/>
      <c r="I7787" s="67"/>
      <c r="J7787" s="67"/>
      <c r="K7787" s="4"/>
      <c r="N7787" s="22"/>
      <c r="Q7787" s="22"/>
      <c r="T7787" s="22"/>
      <c r="W7787" s="22"/>
      <c r="Z7787" s="22"/>
      <c r="AC7787" s="22"/>
      <c r="AF7787" s="22"/>
      <c r="AI7787" s="22"/>
      <c r="AL7787" s="22"/>
      <c r="AO7787" s="22"/>
      <c r="AR7787" s="22"/>
      <c r="AU7787" s="22"/>
      <c r="AX7787" s="22"/>
      <c r="BA7787" s="22"/>
      <c r="BD7787" s="22"/>
    </row>
    <row r="7788" spans="2:56" x14ac:dyDescent="0.3">
      <c r="B7788" s="22"/>
      <c r="C7788" s="55"/>
      <c r="D7788" s="44"/>
      <c r="G7788" s="22"/>
      <c r="H7788" s="44"/>
      <c r="I7788" s="67"/>
      <c r="J7788" s="67"/>
      <c r="K7788" s="4"/>
      <c r="N7788" s="22"/>
      <c r="Q7788" s="22"/>
      <c r="T7788" s="22"/>
      <c r="W7788" s="22"/>
      <c r="Z7788" s="22"/>
      <c r="AC7788" s="22"/>
      <c r="AF7788" s="22"/>
      <c r="AI7788" s="22"/>
      <c r="AL7788" s="22"/>
      <c r="AO7788" s="22"/>
      <c r="AR7788" s="22"/>
      <c r="AU7788" s="22"/>
      <c r="AX7788" s="22"/>
      <c r="BA7788" s="22"/>
      <c r="BD7788" s="22"/>
    </row>
    <row r="7789" spans="2:56" x14ac:dyDescent="0.3">
      <c r="B7789" s="22"/>
      <c r="C7789" s="55"/>
      <c r="D7789" s="44"/>
      <c r="G7789" s="22"/>
      <c r="H7789" s="44"/>
      <c r="I7789" s="67"/>
      <c r="J7789" s="67"/>
      <c r="K7789" s="4"/>
      <c r="N7789" s="22"/>
      <c r="Q7789" s="22"/>
      <c r="T7789" s="22"/>
      <c r="W7789" s="22"/>
      <c r="Z7789" s="22"/>
      <c r="AC7789" s="22"/>
      <c r="AF7789" s="22"/>
      <c r="AI7789" s="22"/>
      <c r="AL7789" s="22"/>
      <c r="AO7789" s="22"/>
      <c r="AR7789" s="22"/>
      <c r="AU7789" s="22"/>
      <c r="AX7789" s="22"/>
      <c r="BA7789" s="22"/>
      <c r="BD7789" s="22"/>
    </row>
    <row r="7790" spans="2:56" x14ac:dyDescent="0.3">
      <c r="B7790" s="22"/>
      <c r="C7790" s="55"/>
      <c r="D7790" s="44"/>
      <c r="G7790" s="22"/>
      <c r="H7790" s="44"/>
      <c r="I7790" s="67"/>
      <c r="J7790" s="67"/>
      <c r="K7790" s="4"/>
      <c r="N7790" s="22"/>
      <c r="Q7790" s="22"/>
      <c r="T7790" s="22"/>
      <c r="W7790" s="22"/>
      <c r="Z7790" s="22"/>
      <c r="AC7790" s="22"/>
      <c r="AF7790" s="22"/>
      <c r="AI7790" s="22"/>
      <c r="AL7790" s="22"/>
      <c r="AO7790" s="22"/>
      <c r="AR7790" s="22"/>
      <c r="AU7790" s="22"/>
      <c r="AX7790" s="22"/>
      <c r="BA7790" s="22"/>
      <c r="BD7790" s="22"/>
    </row>
    <row r="7791" spans="2:56" x14ac:dyDescent="0.3">
      <c r="B7791" s="22"/>
      <c r="C7791" s="55"/>
      <c r="D7791" s="44"/>
      <c r="G7791" s="22"/>
      <c r="H7791" s="44"/>
      <c r="I7791" s="67"/>
      <c r="J7791" s="67"/>
      <c r="K7791" s="4"/>
      <c r="N7791" s="22"/>
      <c r="Q7791" s="22"/>
      <c r="T7791" s="22"/>
      <c r="W7791" s="22"/>
      <c r="Z7791" s="22"/>
      <c r="AC7791" s="22"/>
      <c r="AF7791" s="22"/>
      <c r="AI7791" s="22"/>
      <c r="AL7791" s="22"/>
      <c r="AO7791" s="22"/>
      <c r="AR7791" s="22"/>
      <c r="AU7791" s="22"/>
      <c r="AX7791" s="22"/>
      <c r="BA7791" s="22"/>
      <c r="BD7791" s="22"/>
    </row>
    <row r="7792" spans="2:56" x14ac:dyDescent="0.3">
      <c r="B7792" s="22"/>
      <c r="C7792" s="55"/>
      <c r="D7792" s="44"/>
      <c r="G7792" s="22"/>
      <c r="H7792" s="44"/>
      <c r="I7792" s="67"/>
      <c r="J7792" s="67"/>
      <c r="K7792" s="4"/>
      <c r="N7792" s="22"/>
      <c r="Q7792" s="22"/>
      <c r="T7792" s="22"/>
      <c r="W7792" s="22"/>
      <c r="Z7792" s="22"/>
      <c r="AC7792" s="22"/>
      <c r="AF7792" s="22"/>
      <c r="AI7792" s="22"/>
      <c r="AL7792" s="22"/>
      <c r="AO7792" s="22"/>
      <c r="AR7792" s="22"/>
      <c r="AU7792" s="22"/>
      <c r="AX7792" s="22"/>
      <c r="BA7792" s="22"/>
      <c r="BD7792" s="22"/>
    </row>
    <row r="7793" spans="2:56" x14ac:dyDescent="0.3">
      <c r="B7793" s="22"/>
      <c r="C7793" s="55"/>
      <c r="D7793" s="44"/>
      <c r="G7793" s="22"/>
      <c r="H7793" s="44"/>
      <c r="I7793" s="67"/>
      <c r="J7793" s="67"/>
      <c r="K7793" s="4"/>
      <c r="N7793" s="22"/>
      <c r="Q7793" s="22"/>
      <c r="T7793" s="22"/>
      <c r="W7793" s="22"/>
      <c r="Z7793" s="22"/>
      <c r="AC7793" s="22"/>
      <c r="AF7793" s="22"/>
      <c r="AI7793" s="22"/>
      <c r="AL7793" s="22"/>
      <c r="AO7793" s="22"/>
      <c r="AR7793" s="22"/>
      <c r="AU7793" s="22"/>
      <c r="AX7793" s="22"/>
      <c r="BA7793" s="22"/>
      <c r="BD7793" s="22"/>
    </row>
    <row r="7794" spans="2:56" x14ac:dyDescent="0.3">
      <c r="B7794" s="22"/>
      <c r="C7794" s="55"/>
      <c r="D7794" s="44"/>
      <c r="G7794" s="22"/>
      <c r="H7794" s="44"/>
      <c r="I7794" s="67"/>
      <c r="J7794" s="67"/>
      <c r="K7794" s="4"/>
      <c r="N7794" s="22"/>
      <c r="Q7794" s="22"/>
      <c r="T7794" s="22"/>
      <c r="W7794" s="22"/>
      <c r="Z7794" s="22"/>
      <c r="AC7794" s="22"/>
      <c r="AF7794" s="22"/>
      <c r="AI7794" s="22"/>
      <c r="AL7794" s="22"/>
      <c r="AO7794" s="22"/>
      <c r="AR7794" s="22"/>
      <c r="AU7794" s="22"/>
      <c r="AX7794" s="22"/>
      <c r="BA7794" s="22"/>
      <c r="BD7794" s="22"/>
    </row>
    <row r="7795" spans="2:56" x14ac:dyDescent="0.3">
      <c r="B7795" s="22"/>
      <c r="C7795" s="55"/>
      <c r="D7795" s="44"/>
      <c r="G7795" s="22"/>
      <c r="H7795" s="44"/>
      <c r="I7795" s="67"/>
      <c r="J7795" s="67"/>
      <c r="K7795" s="4"/>
      <c r="N7795" s="22"/>
      <c r="Q7795" s="22"/>
      <c r="T7795" s="22"/>
      <c r="W7795" s="22"/>
      <c r="Z7795" s="22"/>
      <c r="AC7795" s="22"/>
      <c r="AF7795" s="22"/>
      <c r="AI7795" s="22"/>
      <c r="AL7795" s="22"/>
      <c r="AO7795" s="22"/>
      <c r="AR7795" s="22"/>
      <c r="AU7795" s="22"/>
      <c r="AX7795" s="22"/>
      <c r="BA7795" s="22"/>
      <c r="BD7795" s="22"/>
    </row>
    <row r="7796" spans="2:56" x14ac:dyDescent="0.3">
      <c r="B7796" s="22"/>
      <c r="C7796" s="55"/>
      <c r="D7796" s="44"/>
      <c r="G7796" s="22"/>
      <c r="H7796" s="44"/>
      <c r="I7796" s="67"/>
      <c r="J7796" s="67"/>
      <c r="K7796" s="4"/>
      <c r="N7796" s="22"/>
      <c r="Q7796" s="22"/>
      <c r="T7796" s="22"/>
      <c r="W7796" s="22"/>
      <c r="Z7796" s="22"/>
      <c r="AC7796" s="22"/>
      <c r="AF7796" s="22"/>
      <c r="AI7796" s="22"/>
      <c r="AL7796" s="22"/>
      <c r="AO7796" s="22"/>
      <c r="AR7796" s="22"/>
      <c r="AU7796" s="22"/>
      <c r="AX7796" s="22"/>
      <c r="BA7796" s="22"/>
      <c r="BD7796" s="22"/>
    </row>
    <row r="7797" spans="2:56" x14ac:dyDescent="0.3">
      <c r="B7797" s="22"/>
      <c r="C7797" s="55"/>
      <c r="D7797" s="44"/>
      <c r="G7797" s="22"/>
      <c r="H7797" s="44"/>
      <c r="I7797" s="67"/>
      <c r="J7797" s="67"/>
      <c r="K7797" s="4"/>
      <c r="N7797" s="22"/>
      <c r="Q7797" s="22"/>
      <c r="T7797" s="22"/>
      <c r="W7797" s="22"/>
      <c r="Z7797" s="22"/>
      <c r="AC7797" s="22"/>
      <c r="AF7797" s="22"/>
      <c r="AI7797" s="22"/>
      <c r="AL7797" s="22"/>
      <c r="AO7797" s="22"/>
      <c r="AR7797" s="22"/>
      <c r="AU7797" s="22"/>
      <c r="AX7797" s="22"/>
      <c r="BA7797" s="22"/>
      <c r="BD7797" s="22"/>
    </row>
    <row r="7798" spans="2:56" x14ac:dyDescent="0.3">
      <c r="B7798" s="22"/>
      <c r="C7798" s="55"/>
      <c r="D7798" s="44"/>
      <c r="G7798" s="22"/>
      <c r="H7798" s="44"/>
      <c r="I7798" s="67"/>
      <c r="J7798" s="67"/>
      <c r="K7798" s="4"/>
      <c r="N7798" s="22"/>
      <c r="Q7798" s="22"/>
      <c r="T7798" s="22"/>
      <c r="W7798" s="22"/>
      <c r="Z7798" s="22"/>
      <c r="AC7798" s="22"/>
      <c r="AF7798" s="22"/>
      <c r="AI7798" s="22"/>
      <c r="AL7798" s="22"/>
      <c r="AO7798" s="22"/>
      <c r="AR7798" s="22"/>
      <c r="AU7798" s="22"/>
      <c r="AX7798" s="22"/>
      <c r="BA7798" s="22"/>
      <c r="BD7798" s="22"/>
    </row>
    <row r="7799" spans="2:56" x14ac:dyDescent="0.3">
      <c r="B7799" s="22"/>
      <c r="C7799" s="55"/>
      <c r="D7799" s="44"/>
      <c r="G7799" s="22"/>
      <c r="H7799" s="44"/>
      <c r="I7799" s="67"/>
      <c r="J7799" s="67"/>
      <c r="K7799" s="4"/>
      <c r="N7799" s="22"/>
      <c r="Q7799" s="22"/>
      <c r="T7799" s="22"/>
      <c r="W7799" s="22"/>
      <c r="Z7799" s="22"/>
      <c r="AC7799" s="22"/>
      <c r="AF7799" s="22"/>
      <c r="AI7799" s="22"/>
      <c r="AL7799" s="22"/>
      <c r="AO7799" s="22"/>
      <c r="AR7799" s="22"/>
      <c r="AU7799" s="22"/>
      <c r="AX7799" s="22"/>
      <c r="BA7799" s="22"/>
      <c r="BD7799" s="22"/>
    </row>
    <row r="7800" spans="2:56" x14ac:dyDescent="0.3">
      <c r="B7800" s="22"/>
      <c r="C7800" s="55"/>
      <c r="D7800" s="44"/>
      <c r="G7800" s="22"/>
      <c r="H7800" s="44"/>
      <c r="I7800" s="67"/>
      <c r="J7800" s="67"/>
      <c r="K7800" s="4"/>
      <c r="N7800" s="22"/>
      <c r="Q7800" s="22"/>
      <c r="T7800" s="22"/>
      <c r="W7800" s="22"/>
      <c r="Z7800" s="22"/>
      <c r="AC7800" s="22"/>
      <c r="AF7800" s="22"/>
      <c r="AI7800" s="22"/>
      <c r="AL7800" s="22"/>
      <c r="AO7800" s="22"/>
      <c r="AR7800" s="22"/>
      <c r="AU7800" s="22"/>
      <c r="AX7800" s="22"/>
      <c r="BA7800" s="22"/>
      <c r="BD7800" s="22"/>
    </row>
    <row r="7801" spans="2:56" x14ac:dyDescent="0.3">
      <c r="B7801" s="22"/>
      <c r="C7801" s="55"/>
      <c r="D7801" s="44"/>
      <c r="G7801" s="22"/>
      <c r="H7801" s="44"/>
      <c r="I7801" s="67"/>
      <c r="J7801" s="67"/>
      <c r="K7801" s="4"/>
      <c r="N7801" s="22"/>
      <c r="Q7801" s="22"/>
      <c r="T7801" s="22"/>
      <c r="W7801" s="22"/>
      <c r="Z7801" s="22"/>
      <c r="AC7801" s="22"/>
      <c r="AF7801" s="22"/>
      <c r="AI7801" s="22"/>
      <c r="AL7801" s="22"/>
      <c r="AO7801" s="22"/>
      <c r="AR7801" s="22"/>
      <c r="AU7801" s="22"/>
      <c r="AX7801" s="22"/>
      <c r="BA7801" s="22"/>
      <c r="BD7801" s="22"/>
    </row>
    <row r="7802" spans="2:56" x14ac:dyDescent="0.3">
      <c r="B7802" s="22"/>
      <c r="C7802" s="55"/>
      <c r="D7802" s="44"/>
      <c r="G7802" s="22"/>
      <c r="H7802" s="44"/>
      <c r="I7802" s="67"/>
      <c r="J7802" s="67"/>
      <c r="K7802" s="4"/>
      <c r="N7802" s="22"/>
      <c r="Q7802" s="22"/>
      <c r="T7802" s="22"/>
      <c r="W7802" s="22"/>
      <c r="Z7802" s="22"/>
      <c r="AC7802" s="22"/>
      <c r="AF7802" s="22"/>
      <c r="AI7802" s="22"/>
      <c r="AL7802" s="22"/>
      <c r="AO7802" s="22"/>
      <c r="AR7802" s="22"/>
      <c r="AU7802" s="22"/>
      <c r="AX7802" s="22"/>
      <c r="BA7802" s="22"/>
      <c r="BD7802" s="22"/>
    </row>
    <row r="7803" spans="2:56" x14ac:dyDescent="0.3">
      <c r="B7803" s="22"/>
      <c r="C7803" s="55"/>
      <c r="D7803" s="44"/>
      <c r="G7803" s="22"/>
      <c r="H7803" s="44"/>
      <c r="I7803" s="67"/>
      <c r="J7803" s="67"/>
      <c r="K7803" s="4"/>
      <c r="N7803" s="22"/>
      <c r="Q7803" s="22"/>
      <c r="T7803" s="22"/>
      <c r="W7803" s="22"/>
      <c r="Z7803" s="22"/>
      <c r="AC7803" s="22"/>
      <c r="AF7803" s="22"/>
      <c r="AI7803" s="22"/>
      <c r="AL7803" s="22"/>
      <c r="AO7803" s="22"/>
      <c r="AR7803" s="22"/>
      <c r="AU7803" s="22"/>
      <c r="AX7803" s="22"/>
      <c r="BA7803" s="22"/>
      <c r="BD7803" s="22"/>
    </row>
    <row r="7804" spans="2:56" x14ac:dyDescent="0.3">
      <c r="B7804" s="22"/>
      <c r="C7804" s="55"/>
      <c r="D7804" s="44"/>
      <c r="G7804" s="22"/>
      <c r="H7804" s="44"/>
      <c r="I7804" s="67"/>
      <c r="J7804" s="67"/>
      <c r="K7804" s="4"/>
      <c r="N7804" s="22"/>
      <c r="Q7804" s="22"/>
      <c r="T7804" s="22"/>
      <c r="W7804" s="22"/>
      <c r="Z7804" s="22"/>
      <c r="AC7804" s="22"/>
      <c r="AF7804" s="22"/>
      <c r="AI7804" s="22"/>
      <c r="AL7804" s="22"/>
      <c r="AO7804" s="22"/>
      <c r="AR7804" s="22"/>
      <c r="AU7804" s="22"/>
      <c r="AX7804" s="22"/>
      <c r="BA7804" s="22"/>
      <c r="BD7804" s="22"/>
    </row>
    <row r="7805" spans="2:56" x14ac:dyDescent="0.3">
      <c r="B7805" s="22"/>
      <c r="C7805" s="55"/>
      <c r="D7805" s="44"/>
      <c r="G7805" s="22"/>
      <c r="H7805" s="44"/>
      <c r="I7805" s="67"/>
      <c r="J7805" s="67"/>
      <c r="K7805" s="4"/>
      <c r="N7805" s="22"/>
      <c r="Q7805" s="22"/>
      <c r="T7805" s="22"/>
      <c r="W7805" s="22"/>
      <c r="Z7805" s="22"/>
      <c r="AC7805" s="22"/>
      <c r="AF7805" s="22"/>
      <c r="AI7805" s="22"/>
      <c r="AL7805" s="22"/>
      <c r="AO7805" s="22"/>
      <c r="AR7805" s="22"/>
      <c r="AU7805" s="22"/>
      <c r="AX7805" s="22"/>
      <c r="BA7805" s="22"/>
      <c r="BD7805" s="22"/>
    </row>
    <row r="7806" spans="2:56" x14ac:dyDescent="0.3">
      <c r="B7806" s="22"/>
      <c r="C7806" s="55"/>
      <c r="D7806" s="44"/>
      <c r="G7806" s="22"/>
      <c r="H7806" s="44"/>
      <c r="I7806" s="67"/>
      <c r="J7806" s="67"/>
      <c r="K7806" s="4"/>
      <c r="N7806" s="22"/>
      <c r="Q7806" s="22"/>
      <c r="T7806" s="22"/>
      <c r="W7806" s="22"/>
      <c r="Z7806" s="22"/>
      <c r="AC7806" s="22"/>
      <c r="AF7806" s="22"/>
      <c r="AI7806" s="22"/>
      <c r="AL7806" s="22"/>
      <c r="AO7806" s="22"/>
      <c r="AR7806" s="22"/>
      <c r="AU7806" s="22"/>
      <c r="AX7806" s="22"/>
      <c r="BA7806" s="22"/>
      <c r="BD7806" s="22"/>
    </row>
    <row r="7807" spans="2:56" x14ac:dyDescent="0.3">
      <c r="B7807" s="22"/>
      <c r="C7807" s="55"/>
      <c r="D7807" s="44"/>
      <c r="G7807" s="22"/>
      <c r="H7807" s="44"/>
      <c r="I7807" s="67"/>
      <c r="J7807" s="67"/>
      <c r="K7807" s="4"/>
      <c r="N7807" s="22"/>
      <c r="Q7807" s="22"/>
      <c r="T7807" s="22"/>
      <c r="W7807" s="22"/>
      <c r="Z7807" s="22"/>
      <c r="AC7807" s="22"/>
      <c r="AF7807" s="22"/>
      <c r="AI7807" s="22"/>
      <c r="AL7807" s="22"/>
      <c r="AO7807" s="22"/>
      <c r="AR7807" s="22"/>
      <c r="AU7807" s="22"/>
      <c r="AX7807" s="22"/>
      <c r="BA7807" s="22"/>
      <c r="BD7807" s="22"/>
    </row>
    <row r="7808" spans="2:56" x14ac:dyDescent="0.3">
      <c r="B7808" s="22"/>
      <c r="C7808" s="55"/>
      <c r="D7808" s="44"/>
      <c r="G7808" s="22"/>
      <c r="H7808" s="44"/>
      <c r="I7808" s="67"/>
      <c r="J7808" s="67"/>
      <c r="K7808" s="4"/>
      <c r="N7808" s="22"/>
      <c r="Q7808" s="22"/>
      <c r="T7808" s="22"/>
      <c r="W7808" s="22"/>
      <c r="Z7808" s="22"/>
      <c r="AC7808" s="22"/>
      <c r="AF7808" s="22"/>
      <c r="AI7808" s="22"/>
      <c r="AL7808" s="22"/>
      <c r="AO7808" s="22"/>
      <c r="AR7808" s="22"/>
      <c r="AU7808" s="22"/>
      <c r="AX7808" s="22"/>
      <c r="BA7808" s="22"/>
      <c r="BD7808" s="22"/>
    </row>
    <row r="7809" spans="2:56" x14ac:dyDescent="0.3">
      <c r="B7809" s="22"/>
      <c r="C7809" s="55"/>
      <c r="D7809" s="44"/>
      <c r="G7809" s="22"/>
      <c r="H7809" s="44"/>
      <c r="I7809" s="67"/>
      <c r="J7809" s="67"/>
      <c r="K7809" s="4"/>
      <c r="N7809" s="22"/>
      <c r="Q7809" s="22"/>
      <c r="T7809" s="22"/>
      <c r="W7809" s="22"/>
      <c r="Z7809" s="22"/>
      <c r="AC7809" s="22"/>
      <c r="AF7809" s="22"/>
      <c r="AI7809" s="22"/>
      <c r="AL7809" s="22"/>
      <c r="AO7809" s="22"/>
      <c r="AR7809" s="22"/>
      <c r="AU7809" s="22"/>
      <c r="AX7809" s="22"/>
      <c r="BA7809" s="22"/>
      <c r="BD7809" s="22"/>
    </row>
    <row r="7810" spans="2:56" x14ac:dyDescent="0.3">
      <c r="B7810" s="22"/>
      <c r="C7810" s="55"/>
      <c r="D7810" s="44"/>
      <c r="G7810" s="22"/>
      <c r="H7810" s="44"/>
      <c r="I7810" s="67"/>
      <c r="J7810" s="67"/>
      <c r="K7810" s="4"/>
      <c r="N7810" s="22"/>
      <c r="Q7810" s="22"/>
      <c r="T7810" s="22"/>
      <c r="W7810" s="22"/>
      <c r="Z7810" s="22"/>
      <c r="AC7810" s="22"/>
      <c r="AF7810" s="22"/>
      <c r="AI7810" s="22"/>
      <c r="AL7810" s="22"/>
      <c r="AO7810" s="22"/>
      <c r="AR7810" s="22"/>
      <c r="AU7810" s="22"/>
      <c r="AX7810" s="22"/>
      <c r="BA7810" s="22"/>
      <c r="BD7810" s="22"/>
    </row>
    <row r="7811" spans="2:56" x14ac:dyDescent="0.3">
      <c r="B7811" s="22"/>
      <c r="C7811" s="55"/>
      <c r="D7811" s="44"/>
      <c r="G7811" s="22"/>
      <c r="H7811" s="44"/>
      <c r="I7811" s="67"/>
      <c r="J7811" s="67"/>
      <c r="K7811" s="4"/>
      <c r="N7811" s="22"/>
      <c r="Q7811" s="22"/>
      <c r="T7811" s="22"/>
      <c r="W7811" s="22"/>
      <c r="Z7811" s="22"/>
      <c r="AC7811" s="22"/>
      <c r="AF7811" s="22"/>
      <c r="AI7811" s="22"/>
      <c r="AL7811" s="22"/>
      <c r="AO7811" s="22"/>
      <c r="AR7811" s="22"/>
      <c r="AU7811" s="22"/>
      <c r="AX7811" s="22"/>
      <c r="BA7811" s="22"/>
      <c r="BD7811" s="22"/>
    </row>
    <row r="7812" spans="2:56" x14ac:dyDescent="0.3">
      <c r="B7812" s="22"/>
      <c r="C7812" s="55"/>
      <c r="D7812" s="44"/>
      <c r="G7812" s="22"/>
      <c r="H7812" s="44"/>
      <c r="I7812" s="67"/>
      <c r="J7812" s="67"/>
      <c r="K7812" s="4"/>
      <c r="N7812" s="22"/>
      <c r="Q7812" s="22"/>
      <c r="T7812" s="22"/>
      <c r="W7812" s="22"/>
      <c r="Z7812" s="22"/>
      <c r="AC7812" s="22"/>
      <c r="AF7812" s="22"/>
      <c r="AI7812" s="22"/>
      <c r="AL7812" s="22"/>
      <c r="AO7812" s="22"/>
      <c r="AR7812" s="22"/>
      <c r="AU7812" s="22"/>
      <c r="AX7812" s="22"/>
      <c r="BA7812" s="22"/>
      <c r="BD7812" s="22"/>
    </row>
    <row r="7813" spans="2:56" x14ac:dyDescent="0.3">
      <c r="B7813" s="22"/>
      <c r="C7813" s="55"/>
      <c r="D7813" s="44"/>
      <c r="G7813" s="22"/>
      <c r="H7813" s="44"/>
      <c r="I7813" s="67"/>
      <c r="J7813" s="67"/>
      <c r="K7813" s="4"/>
      <c r="N7813" s="22"/>
      <c r="Q7813" s="22"/>
      <c r="T7813" s="22"/>
      <c r="W7813" s="22"/>
      <c r="Z7813" s="22"/>
      <c r="AC7813" s="22"/>
      <c r="AF7813" s="22"/>
      <c r="AI7813" s="22"/>
      <c r="AL7813" s="22"/>
      <c r="AO7813" s="22"/>
      <c r="AR7813" s="22"/>
      <c r="AU7813" s="22"/>
      <c r="AX7813" s="22"/>
      <c r="BA7813" s="22"/>
      <c r="BD7813" s="22"/>
    </row>
    <row r="7814" spans="2:56" x14ac:dyDescent="0.3">
      <c r="B7814" s="22"/>
      <c r="C7814" s="55"/>
      <c r="D7814" s="44"/>
      <c r="G7814" s="22"/>
      <c r="H7814" s="44"/>
      <c r="I7814" s="67"/>
      <c r="J7814" s="67"/>
      <c r="K7814" s="4"/>
      <c r="N7814" s="22"/>
      <c r="Q7814" s="22"/>
      <c r="T7814" s="22"/>
      <c r="W7814" s="22"/>
      <c r="Z7814" s="22"/>
      <c r="AC7814" s="22"/>
      <c r="AF7814" s="22"/>
      <c r="AI7814" s="22"/>
      <c r="AL7814" s="22"/>
      <c r="AO7814" s="22"/>
      <c r="AR7814" s="22"/>
      <c r="AU7814" s="22"/>
      <c r="AX7814" s="22"/>
      <c r="BA7814" s="22"/>
      <c r="BD7814" s="22"/>
    </row>
    <row r="7815" spans="2:56" x14ac:dyDescent="0.3">
      <c r="B7815" s="22"/>
      <c r="C7815" s="55"/>
      <c r="D7815" s="44"/>
      <c r="G7815" s="22"/>
      <c r="H7815" s="44"/>
      <c r="I7815" s="67"/>
      <c r="J7815" s="67"/>
      <c r="K7815" s="4"/>
      <c r="N7815" s="22"/>
      <c r="Q7815" s="22"/>
      <c r="T7815" s="22"/>
      <c r="W7815" s="22"/>
      <c r="Z7815" s="22"/>
      <c r="AC7815" s="22"/>
      <c r="AF7815" s="22"/>
      <c r="AI7815" s="22"/>
      <c r="AL7815" s="22"/>
      <c r="AO7815" s="22"/>
      <c r="AR7815" s="22"/>
      <c r="AU7815" s="22"/>
      <c r="AX7815" s="22"/>
      <c r="BA7815" s="22"/>
      <c r="BD7815" s="22"/>
    </row>
    <row r="7816" spans="2:56" x14ac:dyDescent="0.3">
      <c r="B7816" s="22"/>
      <c r="C7816" s="55"/>
      <c r="D7816" s="44"/>
      <c r="G7816" s="22"/>
      <c r="H7816" s="44"/>
      <c r="I7816" s="67"/>
      <c r="J7816" s="67"/>
      <c r="K7816" s="4"/>
      <c r="N7816" s="22"/>
      <c r="Q7816" s="22"/>
      <c r="T7816" s="22"/>
      <c r="W7816" s="22"/>
      <c r="Z7816" s="22"/>
      <c r="AC7816" s="22"/>
      <c r="AF7816" s="22"/>
      <c r="AI7816" s="22"/>
      <c r="AL7816" s="22"/>
      <c r="AO7816" s="22"/>
      <c r="AR7816" s="22"/>
      <c r="AU7816" s="22"/>
      <c r="AX7816" s="22"/>
      <c r="BA7816" s="22"/>
      <c r="BD7816" s="22"/>
    </row>
    <row r="7817" spans="2:56" x14ac:dyDescent="0.3">
      <c r="B7817" s="22"/>
      <c r="C7817" s="55"/>
      <c r="D7817" s="44"/>
      <c r="G7817" s="22"/>
      <c r="H7817" s="44"/>
      <c r="I7817" s="67"/>
      <c r="J7817" s="67"/>
      <c r="K7817" s="4"/>
      <c r="N7817" s="22"/>
      <c r="Q7817" s="22"/>
      <c r="T7817" s="22"/>
      <c r="W7817" s="22"/>
      <c r="Z7817" s="22"/>
      <c r="AC7817" s="22"/>
      <c r="AF7817" s="22"/>
      <c r="AI7817" s="22"/>
      <c r="AL7817" s="22"/>
      <c r="AO7817" s="22"/>
      <c r="AR7817" s="22"/>
      <c r="AU7817" s="22"/>
      <c r="AX7817" s="22"/>
      <c r="BA7817" s="22"/>
      <c r="BD7817" s="22"/>
    </row>
    <row r="7818" spans="2:56" x14ac:dyDescent="0.3">
      <c r="B7818" s="22"/>
      <c r="C7818" s="55"/>
      <c r="D7818" s="44"/>
      <c r="G7818" s="22"/>
      <c r="H7818" s="44"/>
      <c r="I7818" s="67"/>
      <c r="J7818" s="67"/>
      <c r="K7818" s="4"/>
      <c r="N7818" s="22"/>
      <c r="Q7818" s="22"/>
      <c r="T7818" s="22"/>
      <c r="W7818" s="22"/>
      <c r="Z7818" s="22"/>
      <c r="AC7818" s="22"/>
      <c r="AF7818" s="22"/>
      <c r="AI7818" s="22"/>
      <c r="AL7818" s="22"/>
      <c r="AO7818" s="22"/>
      <c r="AR7818" s="22"/>
      <c r="AU7818" s="22"/>
      <c r="AX7818" s="22"/>
      <c r="BA7818" s="22"/>
      <c r="BD7818" s="22"/>
    </row>
    <row r="7819" spans="2:56" x14ac:dyDescent="0.3">
      <c r="B7819" s="22"/>
      <c r="C7819" s="55"/>
      <c r="D7819" s="44"/>
      <c r="G7819" s="22"/>
      <c r="H7819" s="44"/>
      <c r="I7819" s="67"/>
      <c r="J7819" s="67"/>
      <c r="K7819" s="4"/>
      <c r="N7819" s="22"/>
      <c r="Q7819" s="22"/>
      <c r="T7819" s="22"/>
      <c r="W7819" s="22"/>
      <c r="Z7819" s="22"/>
      <c r="AC7819" s="22"/>
      <c r="AF7819" s="22"/>
      <c r="AI7819" s="22"/>
      <c r="AL7819" s="22"/>
      <c r="AO7819" s="22"/>
      <c r="AR7819" s="22"/>
      <c r="AU7819" s="22"/>
      <c r="AX7819" s="22"/>
      <c r="BA7819" s="22"/>
      <c r="BD7819" s="22"/>
    </row>
    <row r="7820" spans="2:56" x14ac:dyDescent="0.3">
      <c r="B7820" s="22"/>
      <c r="C7820" s="55"/>
      <c r="D7820" s="44"/>
      <c r="G7820" s="22"/>
      <c r="H7820" s="44"/>
      <c r="I7820" s="67"/>
      <c r="J7820" s="67"/>
      <c r="K7820" s="4"/>
      <c r="N7820" s="22"/>
      <c r="Q7820" s="22"/>
      <c r="T7820" s="22"/>
      <c r="W7820" s="22"/>
      <c r="Z7820" s="22"/>
      <c r="AC7820" s="22"/>
      <c r="AF7820" s="22"/>
      <c r="AI7820" s="22"/>
      <c r="AL7820" s="22"/>
      <c r="AO7820" s="22"/>
      <c r="AR7820" s="22"/>
      <c r="AU7820" s="22"/>
      <c r="AX7820" s="22"/>
      <c r="BA7820" s="22"/>
      <c r="BD7820" s="22"/>
    </row>
    <row r="7821" spans="2:56" x14ac:dyDescent="0.3">
      <c r="B7821" s="22"/>
      <c r="C7821" s="55"/>
      <c r="D7821" s="44"/>
      <c r="G7821" s="22"/>
      <c r="H7821" s="44"/>
      <c r="I7821" s="67"/>
      <c r="J7821" s="67"/>
      <c r="K7821" s="4"/>
      <c r="N7821" s="22"/>
      <c r="Q7821" s="22"/>
      <c r="T7821" s="22"/>
      <c r="W7821" s="22"/>
      <c r="Z7821" s="22"/>
      <c r="AC7821" s="22"/>
      <c r="AF7821" s="22"/>
      <c r="AI7821" s="22"/>
      <c r="AL7821" s="22"/>
      <c r="AO7821" s="22"/>
      <c r="AR7821" s="22"/>
      <c r="AU7821" s="22"/>
      <c r="AX7821" s="22"/>
      <c r="BA7821" s="22"/>
      <c r="BD7821" s="22"/>
    </row>
    <row r="7822" spans="2:56" x14ac:dyDescent="0.3">
      <c r="B7822" s="22"/>
      <c r="C7822" s="55"/>
      <c r="D7822" s="44"/>
      <c r="G7822" s="22"/>
      <c r="H7822" s="44"/>
      <c r="I7822" s="67"/>
      <c r="J7822" s="67"/>
      <c r="K7822" s="4"/>
      <c r="N7822" s="22"/>
      <c r="Q7822" s="22"/>
      <c r="T7822" s="22"/>
      <c r="W7822" s="22"/>
      <c r="Z7822" s="22"/>
      <c r="AC7822" s="22"/>
      <c r="AF7822" s="22"/>
      <c r="AI7822" s="22"/>
      <c r="AL7822" s="22"/>
      <c r="AO7822" s="22"/>
      <c r="AR7822" s="22"/>
      <c r="AU7822" s="22"/>
      <c r="AX7822" s="22"/>
      <c r="BA7822" s="22"/>
      <c r="BD7822" s="22"/>
    </row>
    <row r="7823" spans="2:56" x14ac:dyDescent="0.3">
      <c r="B7823" s="22"/>
      <c r="C7823" s="55"/>
      <c r="D7823" s="44"/>
      <c r="G7823" s="22"/>
      <c r="H7823" s="44"/>
      <c r="I7823" s="67"/>
      <c r="J7823" s="67"/>
      <c r="K7823" s="4"/>
      <c r="N7823" s="22"/>
      <c r="Q7823" s="22"/>
      <c r="T7823" s="22"/>
      <c r="W7823" s="22"/>
      <c r="Z7823" s="22"/>
      <c r="AC7823" s="22"/>
      <c r="AF7823" s="22"/>
      <c r="AI7823" s="22"/>
      <c r="AL7823" s="22"/>
      <c r="AO7823" s="22"/>
      <c r="AR7823" s="22"/>
      <c r="AU7823" s="22"/>
      <c r="AX7823" s="22"/>
      <c r="BA7823" s="22"/>
      <c r="BD7823" s="22"/>
    </row>
    <row r="7824" spans="2:56" x14ac:dyDescent="0.3">
      <c r="B7824" s="22"/>
      <c r="C7824" s="55"/>
      <c r="D7824" s="44"/>
      <c r="G7824" s="22"/>
      <c r="H7824" s="44"/>
      <c r="I7824" s="67"/>
      <c r="J7824" s="67"/>
      <c r="K7824" s="4"/>
      <c r="N7824" s="22"/>
      <c r="Q7824" s="22"/>
      <c r="T7824" s="22"/>
      <c r="W7824" s="22"/>
      <c r="Z7824" s="22"/>
      <c r="AC7824" s="22"/>
      <c r="AF7824" s="22"/>
      <c r="AI7824" s="22"/>
      <c r="AL7824" s="22"/>
      <c r="AO7824" s="22"/>
      <c r="AR7824" s="22"/>
      <c r="AU7824" s="22"/>
      <c r="AX7824" s="22"/>
      <c r="BA7824" s="22"/>
      <c r="BD7824" s="22"/>
    </row>
    <row r="7825" spans="2:56" x14ac:dyDescent="0.3">
      <c r="B7825" s="22"/>
      <c r="C7825" s="55"/>
      <c r="D7825" s="44"/>
      <c r="G7825" s="22"/>
      <c r="H7825" s="44"/>
      <c r="I7825" s="67"/>
      <c r="J7825" s="67"/>
      <c r="K7825" s="4"/>
      <c r="N7825" s="22"/>
      <c r="Q7825" s="22"/>
      <c r="T7825" s="22"/>
      <c r="W7825" s="22"/>
      <c r="Z7825" s="22"/>
      <c r="AC7825" s="22"/>
      <c r="AF7825" s="22"/>
      <c r="AI7825" s="22"/>
      <c r="AL7825" s="22"/>
      <c r="AO7825" s="22"/>
      <c r="AR7825" s="22"/>
      <c r="AU7825" s="22"/>
      <c r="AX7825" s="22"/>
      <c r="BA7825" s="22"/>
      <c r="BD7825" s="22"/>
    </row>
    <row r="7826" spans="2:56" x14ac:dyDescent="0.3">
      <c r="B7826" s="22"/>
      <c r="C7826" s="55"/>
      <c r="D7826" s="44"/>
      <c r="G7826" s="22"/>
      <c r="H7826" s="44"/>
      <c r="I7826" s="67"/>
      <c r="J7826" s="67"/>
      <c r="K7826" s="4"/>
      <c r="N7826" s="22"/>
      <c r="Q7826" s="22"/>
      <c r="T7826" s="22"/>
      <c r="W7826" s="22"/>
      <c r="Z7826" s="22"/>
      <c r="AC7826" s="22"/>
      <c r="AF7826" s="22"/>
      <c r="AI7826" s="22"/>
      <c r="AL7826" s="22"/>
      <c r="AO7826" s="22"/>
      <c r="AR7826" s="22"/>
      <c r="AU7826" s="22"/>
      <c r="AX7826" s="22"/>
      <c r="BA7826" s="22"/>
      <c r="BD7826" s="22"/>
    </row>
    <row r="7827" spans="2:56" x14ac:dyDescent="0.3">
      <c r="B7827" s="22"/>
      <c r="C7827" s="55"/>
      <c r="D7827" s="44"/>
      <c r="G7827" s="22"/>
      <c r="H7827" s="44"/>
      <c r="I7827" s="67"/>
      <c r="J7827" s="67"/>
      <c r="K7827" s="4"/>
      <c r="N7827" s="22"/>
      <c r="Q7827" s="22"/>
      <c r="T7827" s="22"/>
      <c r="W7827" s="22"/>
      <c r="Z7827" s="22"/>
      <c r="AC7827" s="22"/>
      <c r="AF7827" s="22"/>
      <c r="AI7827" s="22"/>
      <c r="AL7827" s="22"/>
      <c r="AO7827" s="22"/>
      <c r="AR7827" s="22"/>
      <c r="AU7827" s="22"/>
      <c r="AX7827" s="22"/>
      <c r="BA7827" s="22"/>
      <c r="BD7827" s="22"/>
    </row>
    <row r="7828" spans="2:56" x14ac:dyDescent="0.3">
      <c r="B7828" s="22"/>
      <c r="C7828" s="55"/>
      <c r="D7828" s="44"/>
      <c r="G7828" s="22"/>
      <c r="H7828" s="44"/>
      <c r="I7828" s="67"/>
      <c r="J7828" s="67"/>
      <c r="K7828" s="4"/>
      <c r="N7828" s="22"/>
      <c r="Q7828" s="22"/>
      <c r="T7828" s="22"/>
      <c r="W7828" s="22"/>
      <c r="Z7828" s="22"/>
      <c r="AC7828" s="22"/>
      <c r="AF7828" s="22"/>
      <c r="AI7828" s="22"/>
      <c r="AL7828" s="22"/>
      <c r="AO7828" s="22"/>
      <c r="AR7828" s="22"/>
      <c r="AU7828" s="22"/>
      <c r="AX7828" s="22"/>
      <c r="BA7828" s="22"/>
      <c r="BD7828" s="22"/>
    </row>
    <row r="7829" spans="2:56" x14ac:dyDescent="0.3">
      <c r="B7829" s="22"/>
      <c r="C7829" s="55"/>
      <c r="D7829" s="44"/>
      <c r="G7829" s="22"/>
      <c r="H7829" s="44"/>
      <c r="I7829" s="67"/>
      <c r="J7829" s="67"/>
      <c r="K7829" s="4"/>
      <c r="N7829" s="22"/>
      <c r="Q7829" s="22"/>
      <c r="T7829" s="22"/>
      <c r="W7829" s="22"/>
      <c r="Z7829" s="22"/>
      <c r="AC7829" s="22"/>
      <c r="AF7829" s="22"/>
      <c r="AI7829" s="22"/>
      <c r="AL7829" s="22"/>
      <c r="AO7829" s="22"/>
      <c r="AR7829" s="22"/>
      <c r="AU7829" s="22"/>
      <c r="AX7829" s="22"/>
      <c r="BA7829" s="22"/>
      <c r="BD7829" s="22"/>
    </row>
    <row r="7830" spans="2:56" x14ac:dyDescent="0.3">
      <c r="B7830" s="22"/>
      <c r="C7830" s="55"/>
      <c r="D7830" s="44"/>
      <c r="G7830" s="22"/>
      <c r="H7830" s="44"/>
      <c r="I7830" s="67"/>
      <c r="J7830" s="67"/>
      <c r="K7830" s="4"/>
      <c r="N7830" s="22"/>
      <c r="Q7830" s="22"/>
      <c r="T7830" s="22"/>
      <c r="W7830" s="22"/>
      <c r="Z7830" s="22"/>
      <c r="AC7830" s="22"/>
      <c r="AF7830" s="22"/>
      <c r="AI7830" s="22"/>
      <c r="AL7830" s="22"/>
      <c r="AO7830" s="22"/>
      <c r="AR7830" s="22"/>
      <c r="AU7830" s="22"/>
      <c r="AX7830" s="22"/>
      <c r="BA7830" s="22"/>
      <c r="BD7830" s="22"/>
    </row>
    <row r="7831" spans="2:56" x14ac:dyDescent="0.3">
      <c r="B7831" s="22"/>
      <c r="C7831" s="55"/>
      <c r="D7831" s="44"/>
      <c r="G7831" s="22"/>
      <c r="H7831" s="44"/>
      <c r="I7831" s="67"/>
      <c r="J7831" s="67"/>
      <c r="K7831" s="4"/>
      <c r="N7831" s="22"/>
      <c r="Q7831" s="22"/>
      <c r="T7831" s="22"/>
      <c r="W7831" s="22"/>
      <c r="Z7831" s="22"/>
      <c r="AC7831" s="22"/>
      <c r="AF7831" s="22"/>
      <c r="AI7831" s="22"/>
      <c r="AL7831" s="22"/>
      <c r="AO7831" s="22"/>
      <c r="AR7831" s="22"/>
      <c r="AU7831" s="22"/>
      <c r="AX7831" s="22"/>
      <c r="BA7831" s="22"/>
      <c r="BD7831" s="22"/>
    </row>
    <row r="7832" spans="2:56" x14ac:dyDescent="0.3">
      <c r="B7832" s="22"/>
      <c r="C7832" s="55"/>
      <c r="D7832" s="44"/>
      <c r="G7832" s="22"/>
      <c r="H7832" s="44"/>
      <c r="I7832" s="67"/>
      <c r="J7832" s="67"/>
      <c r="K7832" s="4"/>
      <c r="N7832" s="22"/>
      <c r="Q7832" s="22"/>
      <c r="T7832" s="22"/>
      <c r="W7832" s="22"/>
      <c r="Z7832" s="22"/>
      <c r="AC7832" s="22"/>
      <c r="AF7832" s="22"/>
      <c r="AI7832" s="22"/>
      <c r="AL7832" s="22"/>
      <c r="AO7832" s="22"/>
      <c r="AR7832" s="22"/>
      <c r="AU7832" s="22"/>
      <c r="AX7832" s="22"/>
      <c r="BA7832" s="22"/>
      <c r="BD7832" s="22"/>
    </row>
    <row r="7833" spans="2:56" x14ac:dyDescent="0.3">
      <c r="B7833" s="22"/>
      <c r="C7833" s="55"/>
      <c r="D7833" s="44"/>
      <c r="G7833" s="22"/>
      <c r="H7833" s="44"/>
      <c r="I7833" s="67"/>
      <c r="J7833" s="67"/>
      <c r="K7833" s="4"/>
      <c r="N7833" s="22"/>
      <c r="Q7833" s="22"/>
      <c r="T7833" s="22"/>
      <c r="W7833" s="22"/>
      <c r="Z7833" s="22"/>
      <c r="AC7833" s="22"/>
      <c r="AF7833" s="22"/>
      <c r="AI7833" s="22"/>
      <c r="AL7833" s="22"/>
      <c r="AO7833" s="22"/>
      <c r="AR7833" s="22"/>
      <c r="AU7833" s="22"/>
      <c r="AX7833" s="22"/>
      <c r="BA7833" s="22"/>
      <c r="BD7833" s="22"/>
    </row>
    <row r="7834" spans="2:56" x14ac:dyDescent="0.3">
      <c r="B7834" s="22"/>
      <c r="C7834" s="55"/>
      <c r="D7834" s="44"/>
      <c r="G7834" s="22"/>
      <c r="H7834" s="44"/>
      <c r="I7834" s="67"/>
      <c r="J7834" s="67"/>
      <c r="K7834" s="4"/>
      <c r="N7834" s="22"/>
      <c r="Q7834" s="22"/>
      <c r="T7834" s="22"/>
      <c r="W7834" s="22"/>
      <c r="Z7834" s="22"/>
      <c r="AC7834" s="22"/>
      <c r="AF7834" s="22"/>
      <c r="AI7834" s="22"/>
      <c r="AL7834" s="22"/>
      <c r="AO7834" s="22"/>
      <c r="AR7834" s="22"/>
      <c r="AU7834" s="22"/>
      <c r="AX7834" s="22"/>
      <c r="BA7834" s="22"/>
      <c r="BD7834" s="22"/>
    </row>
    <row r="7835" spans="2:56" x14ac:dyDescent="0.3">
      <c r="B7835" s="22"/>
      <c r="C7835" s="55"/>
      <c r="D7835" s="44"/>
      <c r="G7835" s="22"/>
      <c r="H7835" s="44"/>
      <c r="I7835" s="67"/>
      <c r="J7835" s="67"/>
      <c r="K7835" s="4"/>
      <c r="N7835" s="22"/>
      <c r="Q7835" s="22"/>
      <c r="T7835" s="22"/>
      <c r="W7835" s="22"/>
      <c r="Z7835" s="22"/>
      <c r="AC7835" s="22"/>
      <c r="AF7835" s="22"/>
      <c r="AI7835" s="22"/>
      <c r="AL7835" s="22"/>
      <c r="AO7835" s="22"/>
      <c r="AR7835" s="22"/>
      <c r="AU7835" s="22"/>
      <c r="AX7835" s="22"/>
      <c r="BA7835" s="22"/>
      <c r="BD7835" s="22"/>
    </row>
    <row r="7836" spans="2:56" x14ac:dyDescent="0.3">
      <c r="B7836" s="22"/>
      <c r="C7836" s="55"/>
      <c r="D7836" s="44"/>
      <c r="G7836" s="22"/>
      <c r="H7836" s="44"/>
      <c r="I7836" s="67"/>
      <c r="J7836" s="67"/>
      <c r="K7836" s="4"/>
      <c r="N7836" s="22"/>
      <c r="Q7836" s="22"/>
      <c r="T7836" s="22"/>
      <c r="W7836" s="22"/>
      <c r="Z7836" s="22"/>
      <c r="AC7836" s="22"/>
      <c r="AF7836" s="22"/>
      <c r="AI7836" s="22"/>
      <c r="AL7836" s="22"/>
      <c r="AO7836" s="22"/>
      <c r="AR7836" s="22"/>
      <c r="AU7836" s="22"/>
      <c r="AX7836" s="22"/>
      <c r="BA7836" s="22"/>
      <c r="BD7836" s="22"/>
    </row>
    <row r="7837" spans="2:56" x14ac:dyDescent="0.3">
      <c r="B7837" s="22"/>
      <c r="C7837" s="55"/>
      <c r="D7837" s="44"/>
      <c r="G7837" s="22"/>
      <c r="H7837" s="44"/>
      <c r="I7837" s="67"/>
      <c r="J7837" s="67"/>
      <c r="K7837" s="4"/>
      <c r="N7837" s="22"/>
      <c r="Q7837" s="22"/>
      <c r="T7837" s="22"/>
      <c r="W7837" s="22"/>
      <c r="Z7837" s="22"/>
      <c r="AC7837" s="22"/>
      <c r="AF7837" s="22"/>
      <c r="AI7837" s="22"/>
      <c r="AL7837" s="22"/>
      <c r="AO7837" s="22"/>
      <c r="AR7837" s="22"/>
      <c r="AU7837" s="22"/>
      <c r="AX7837" s="22"/>
      <c r="BA7837" s="22"/>
      <c r="BD7837" s="22"/>
    </row>
    <row r="7838" spans="2:56" x14ac:dyDescent="0.3">
      <c r="B7838" s="22"/>
      <c r="C7838" s="55"/>
      <c r="D7838" s="44"/>
      <c r="G7838" s="22"/>
      <c r="H7838" s="44"/>
      <c r="I7838" s="67"/>
      <c r="J7838" s="67"/>
      <c r="K7838" s="4"/>
      <c r="N7838" s="22"/>
      <c r="Q7838" s="22"/>
      <c r="T7838" s="22"/>
      <c r="W7838" s="22"/>
      <c r="Z7838" s="22"/>
      <c r="AC7838" s="22"/>
      <c r="AF7838" s="22"/>
      <c r="AI7838" s="22"/>
      <c r="AL7838" s="22"/>
      <c r="AO7838" s="22"/>
      <c r="AR7838" s="22"/>
      <c r="AU7838" s="22"/>
      <c r="AX7838" s="22"/>
      <c r="BA7838" s="22"/>
      <c r="BD7838" s="22"/>
    </row>
    <row r="7839" spans="2:56" x14ac:dyDescent="0.3">
      <c r="B7839" s="22"/>
      <c r="C7839" s="55"/>
      <c r="D7839" s="44"/>
      <c r="G7839" s="22"/>
      <c r="H7839" s="44"/>
      <c r="I7839" s="67"/>
      <c r="J7839" s="67"/>
      <c r="K7839" s="4"/>
      <c r="N7839" s="22"/>
      <c r="Q7839" s="22"/>
      <c r="T7839" s="22"/>
      <c r="W7839" s="22"/>
      <c r="Z7839" s="22"/>
      <c r="AC7839" s="22"/>
      <c r="AF7839" s="22"/>
      <c r="AI7839" s="22"/>
      <c r="AL7839" s="22"/>
      <c r="AO7839" s="22"/>
      <c r="AR7839" s="22"/>
      <c r="AU7839" s="22"/>
      <c r="AX7839" s="22"/>
      <c r="BA7839" s="22"/>
      <c r="BD7839" s="22"/>
    </row>
    <row r="7840" spans="2:56" x14ac:dyDescent="0.3">
      <c r="B7840" s="22"/>
      <c r="C7840" s="55"/>
      <c r="D7840" s="44"/>
      <c r="G7840" s="22"/>
      <c r="H7840" s="44"/>
      <c r="I7840" s="67"/>
      <c r="J7840" s="67"/>
      <c r="K7840" s="4"/>
      <c r="N7840" s="22"/>
      <c r="Q7840" s="22"/>
      <c r="T7840" s="22"/>
      <c r="W7840" s="22"/>
      <c r="Z7840" s="22"/>
      <c r="AC7840" s="22"/>
      <c r="AF7840" s="22"/>
      <c r="AI7840" s="22"/>
      <c r="AL7840" s="22"/>
      <c r="AO7840" s="22"/>
      <c r="AR7840" s="22"/>
      <c r="AU7840" s="22"/>
      <c r="AX7840" s="22"/>
      <c r="BA7840" s="22"/>
      <c r="BD7840" s="22"/>
    </row>
    <row r="7841" spans="2:56" x14ac:dyDescent="0.3">
      <c r="B7841" s="22"/>
      <c r="C7841" s="55"/>
      <c r="D7841" s="44"/>
      <c r="G7841" s="22"/>
      <c r="H7841" s="44"/>
      <c r="I7841" s="67"/>
      <c r="J7841" s="67"/>
      <c r="K7841" s="4"/>
      <c r="N7841" s="22"/>
      <c r="Q7841" s="22"/>
      <c r="T7841" s="22"/>
      <c r="W7841" s="22"/>
      <c r="Z7841" s="22"/>
      <c r="AC7841" s="22"/>
      <c r="AF7841" s="22"/>
      <c r="AI7841" s="22"/>
      <c r="AL7841" s="22"/>
      <c r="AO7841" s="22"/>
      <c r="AR7841" s="22"/>
      <c r="AU7841" s="22"/>
      <c r="AX7841" s="22"/>
      <c r="BA7841" s="22"/>
      <c r="BD7841" s="22"/>
    </row>
    <row r="7842" spans="2:56" x14ac:dyDescent="0.3">
      <c r="B7842" s="22"/>
      <c r="C7842" s="55"/>
      <c r="D7842" s="44"/>
      <c r="G7842" s="22"/>
      <c r="H7842" s="44"/>
      <c r="I7842" s="67"/>
      <c r="J7842" s="67"/>
      <c r="K7842" s="4"/>
      <c r="N7842" s="22"/>
      <c r="Q7842" s="22"/>
      <c r="T7842" s="22"/>
      <c r="W7842" s="22"/>
      <c r="Z7842" s="22"/>
      <c r="AC7842" s="22"/>
      <c r="AF7842" s="22"/>
      <c r="AI7842" s="22"/>
      <c r="AL7842" s="22"/>
      <c r="AO7842" s="22"/>
      <c r="AR7842" s="22"/>
      <c r="AU7842" s="22"/>
      <c r="AX7842" s="22"/>
      <c r="BA7842" s="22"/>
      <c r="BD7842" s="22"/>
    </row>
    <row r="7843" spans="2:56" x14ac:dyDescent="0.3">
      <c r="B7843" s="22"/>
      <c r="C7843" s="55"/>
      <c r="D7843" s="44"/>
      <c r="G7843" s="22"/>
      <c r="H7843" s="44"/>
      <c r="I7843" s="67"/>
      <c r="J7843" s="67"/>
      <c r="K7843" s="4"/>
      <c r="N7843" s="22"/>
      <c r="Q7843" s="22"/>
      <c r="T7843" s="22"/>
      <c r="W7843" s="22"/>
      <c r="Z7843" s="22"/>
      <c r="AC7843" s="22"/>
      <c r="AF7843" s="22"/>
      <c r="AI7843" s="22"/>
      <c r="AL7843" s="22"/>
      <c r="AO7843" s="22"/>
      <c r="AR7843" s="22"/>
      <c r="AU7843" s="22"/>
      <c r="AX7843" s="22"/>
      <c r="BA7843" s="22"/>
      <c r="BD7843" s="22"/>
    </row>
    <row r="7844" spans="2:56" x14ac:dyDescent="0.3">
      <c r="B7844" s="22"/>
      <c r="C7844" s="55"/>
      <c r="D7844" s="44"/>
      <c r="G7844" s="22"/>
      <c r="H7844" s="44"/>
      <c r="I7844" s="67"/>
      <c r="J7844" s="67"/>
      <c r="K7844" s="4"/>
      <c r="N7844" s="22"/>
      <c r="Q7844" s="22"/>
      <c r="T7844" s="22"/>
      <c r="W7844" s="22"/>
      <c r="Z7844" s="22"/>
      <c r="AC7844" s="22"/>
      <c r="AF7844" s="22"/>
      <c r="AI7844" s="22"/>
      <c r="AL7844" s="22"/>
      <c r="AO7844" s="22"/>
      <c r="AR7844" s="22"/>
      <c r="AU7844" s="22"/>
      <c r="AX7844" s="22"/>
      <c r="BA7844" s="22"/>
      <c r="BD7844" s="22"/>
    </row>
    <row r="7845" spans="2:56" x14ac:dyDescent="0.3">
      <c r="B7845" s="22"/>
      <c r="C7845" s="55"/>
      <c r="D7845" s="44"/>
      <c r="G7845" s="22"/>
      <c r="H7845" s="44"/>
      <c r="I7845" s="67"/>
      <c r="J7845" s="67"/>
      <c r="K7845" s="4"/>
      <c r="N7845" s="22"/>
      <c r="Q7845" s="22"/>
      <c r="T7845" s="22"/>
      <c r="W7845" s="22"/>
      <c r="Z7845" s="22"/>
      <c r="AC7845" s="22"/>
      <c r="AF7845" s="22"/>
      <c r="AI7845" s="22"/>
      <c r="AL7845" s="22"/>
      <c r="AO7845" s="22"/>
      <c r="AR7845" s="22"/>
      <c r="AU7845" s="22"/>
      <c r="AX7845" s="22"/>
      <c r="BA7845" s="22"/>
      <c r="BD7845" s="22"/>
    </row>
    <row r="7846" spans="2:56" x14ac:dyDescent="0.3">
      <c r="B7846" s="22"/>
      <c r="C7846" s="55"/>
      <c r="D7846" s="44"/>
      <c r="G7846" s="22"/>
      <c r="H7846" s="44"/>
      <c r="I7846" s="67"/>
      <c r="J7846" s="67"/>
      <c r="K7846" s="4"/>
      <c r="N7846" s="22"/>
      <c r="Q7846" s="22"/>
      <c r="T7846" s="22"/>
      <c r="W7846" s="22"/>
      <c r="Z7846" s="22"/>
      <c r="AC7846" s="22"/>
      <c r="AF7846" s="22"/>
      <c r="AI7846" s="22"/>
      <c r="AL7846" s="22"/>
      <c r="AO7846" s="22"/>
      <c r="AR7846" s="22"/>
      <c r="AU7846" s="22"/>
      <c r="AX7846" s="22"/>
      <c r="BA7846" s="22"/>
      <c r="BD7846" s="22"/>
    </row>
    <row r="7847" spans="2:56" x14ac:dyDescent="0.3">
      <c r="B7847" s="22"/>
      <c r="C7847" s="55"/>
      <c r="D7847" s="44"/>
      <c r="G7847" s="22"/>
      <c r="H7847" s="44"/>
      <c r="I7847" s="67"/>
      <c r="J7847" s="67"/>
      <c r="K7847" s="4"/>
      <c r="N7847" s="22"/>
      <c r="Q7847" s="22"/>
      <c r="T7847" s="22"/>
      <c r="W7847" s="22"/>
      <c r="Z7847" s="22"/>
      <c r="AC7847" s="22"/>
      <c r="AF7847" s="22"/>
      <c r="AI7847" s="22"/>
      <c r="AL7847" s="22"/>
      <c r="AO7847" s="22"/>
      <c r="AR7847" s="22"/>
      <c r="AU7847" s="22"/>
      <c r="AX7847" s="22"/>
      <c r="BA7847" s="22"/>
      <c r="BD7847" s="22"/>
    </row>
    <row r="7848" spans="2:56" x14ac:dyDescent="0.3">
      <c r="B7848" s="22"/>
      <c r="C7848" s="55"/>
      <c r="D7848" s="44"/>
      <c r="G7848" s="22"/>
      <c r="H7848" s="44"/>
      <c r="I7848" s="67"/>
      <c r="J7848" s="67"/>
      <c r="K7848" s="4"/>
      <c r="N7848" s="22"/>
      <c r="Q7848" s="22"/>
      <c r="T7848" s="22"/>
      <c r="W7848" s="22"/>
      <c r="Z7848" s="22"/>
      <c r="AC7848" s="22"/>
      <c r="AF7848" s="22"/>
      <c r="AI7848" s="22"/>
      <c r="AL7848" s="22"/>
      <c r="AO7848" s="22"/>
      <c r="AR7848" s="22"/>
      <c r="AU7848" s="22"/>
      <c r="AX7848" s="22"/>
      <c r="BA7848" s="22"/>
      <c r="BD7848" s="22"/>
    </row>
    <row r="7849" spans="2:56" x14ac:dyDescent="0.3">
      <c r="B7849" s="22"/>
      <c r="C7849" s="55"/>
      <c r="D7849" s="44"/>
      <c r="G7849" s="22"/>
      <c r="H7849" s="44"/>
      <c r="I7849" s="67"/>
      <c r="J7849" s="67"/>
      <c r="K7849" s="4"/>
      <c r="N7849" s="22"/>
      <c r="Q7849" s="22"/>
      <c r="T7849" s="22"/>
      <c r="W7849" s="22"/>
      <c r="Z7849" s="22"/>
      <c r="AC7849" s="22"/>
      <c r="AF7849" s="22"/>
      <c r="AI7849" s="22"/>
      <c r="AL7849" s="22"/>
      <c r="AO7849" s="22"/>
      <c r="AR7849" s="22"/>
      <c r="AU7849" s="22"/>
      <c r="AX7849" s="22"/>
      <c r="BA7849" s="22"/>
      <c r="BD7849" s="22"/>
    </row>
    <row r="7850" spans="2:56" x14ac:dyDescent="0.3">
      <c r="B7850" s="22"/>
      <c r="C7850" s="55"/>
      <c r="D7850" s="44"/>
      <c r="G7850" s="22"/>
      <c r="H7850" s="44"/>
      <c r="I7850" s="67"/>
      <c r="J7850" s="67"/>
      <c r="K7850" s="4"/>
      <c r="N7850" s="22"/>
      <c r="Q7850" s="22"/>
      <c r="T7850" s="22"/>
      <c r="W7850" s="22"/>
      <c r="Z7850" s="22"/>
      <c r="AC7850" s="22"/>
      <c r="AF7850" s="22"/>
      <c r="AI7850" s="22"/>
      <c r="AL7850" s="22"/>
      <c r="AO7850" s="22"/>
      <c r="AR7850" s="22"/>
      <c r="AU7850" s="22"/>
      <c r="AX7850" s="22"/>
      <c r="BA7850" s="22"/>
      <c r="BD7850" s="22"/>
    </row>
    <row r="7851" spans="2:56" x14ac:dyDescent="0.3">
      <c r="B7851" s="22"/>
      <c r="C7851" s="55"/>
      <c r="D7851" s="44"/>
      <c r="G7851" s="22"/>
      <c r="H7851" s="44"/>
      <c r="I7851" s="67"/>
      <c r="J7851" s="67"/>
      <c r="K7851" s="4"/>
      <c r="N7851" s="22"/>
      <c r="Q7851" s="22"/>
      <c r="T7851" s="22"/>
      <c r="W7851" s="22"/>
      <c r="Z7851" s="22"/>
      <c r="AC7851" s="22"/>
      <c r="AF7851" s="22"/>
      <c r="AI7851" s="22"/>
      <c r="AL7851" s="22"/>
      <c r="AO7851" s="22"/>
      <c r="AR7851" s="22"/>
      <c r="AU7851" s="22"/>
      <c r="AX7851" s="22"/>
      <c r="BA7851" s="22"/>
      <c r="BD7851" s="22"/>
    </row>
    <row r="7852" spans="2:56" x14ac:dyDescent="0.3">
      <c r="B7852" s="22"/>
      <c r="C7852" s="55"/>
      <c r="D7852" s="44"/>
      <c r="G7852" s="22"/>
      <c r="H7852" s="44"/>
      <c r="I7852" s="67"/>
      <c r="J7852" s="67"/>
      <c r="K7852" s="4"/>
      <c r="N7852" s="22"/>
      <c r="Q7852" s="22"/>
      <c r="T7852" s="22"/>
      <c r="W7852" s="22"/>
      <c r="Z7852" s="22"/>
      <c r="AC7852" s="22"/>
      <c r="AF7852" s="22"/>
      <c r="AI7852" s="22"/>
      <c r="AL7852" s="22"/>
      <c r="AO7852" s="22"/>
      <c r="AR7852" s="22"/>
      <c r="AU7852" s="22"/>
      <c r="AX7852" s="22"/>
      <c r="BA7852" s="22"/>
      <c r="BD7852" s="22"/>
    </row>
    <row r="7853" spans="2:56" x14ac:dyDescent="0.3">
      <c r="B7853" s="22"/>
      <c r="C7853" s="55"/>
      <c r="D7853" s="44"/>
      <c r="G7853" s="22"/>
      <c r="H7853" s="44"/>
      <c r="I7853" s="67"/>
      <c r="J7853" s="67"/>
      <c r="K7853" s="4"/>
      <c r="N7853" s="22"/>
      <c r="Q7853" s="22"/>
      <c r="T7853" s="22"/>
      <c r="W7853" s="22"/>
      <c r="Z7853" s="22"/>
      <c r="AC7853" s="22"/>
      <c r="AF7853" s="22"/>
      <c r="AI7853" s="22"/>
      <c r="AL7853" s="22"/>
      <c r="AO7853" s="22"/>
      <c r="AR7853" s="22"/>
      <c r="AU7853" s="22"/>
      <c r="AX7853" s="22"/>
      <c r="BA7853" s="22"/>
      <c r="BD7853" s="22"/>
    </row>
    <row r="7854" spans="2:56" x14ac:dyDescent="0.3">
      <c r="B7854" s="22"/>
      <c r="C7854" s="55"/>
      <c r="D7854" s="44"/>
      <c r="G7854" s="22"/>
      <c r="H7854" s="44"/>
      <c r="I7854" s="67"/>
      <c r="J7854" s="67"/>
      <c r="K7854" s="4"/>
      <c r="N7854" s="22"/>
      <c r="Q7854" s="22"/>
      <c r="T7854" s="22"/>
      <c r="W7854" s="22"/>
      <c r="Z7854" s="22"/>
      <c r="AC7854" s="22"/>
      <c r="AF7854" s="22"/>
      <c r="AI7854" s="22"/>
      <c r="AL7854" s="22"/>
      <c r="AO7854" s="22"/>
      <c r="AR7854" s="22"/>
      <c r="AU7854" s="22"/>
      <c r="AX7854" s="22"/>
      <c r="BA7854" s="22"/>
      <c r="BD7854" s="22"/>
    </row>
    <row r="7855" spans="2:56" x14ac:dyDescent="0.3">
      <c r="B7855" s="22"/>
      <c r="C7855" s="55"/>
      <c r="D7855" s="44"/>
      <c r="G7855" s="22"/>
      <c r="H7855" s="44"/>
      <c r="I7855" s="67"/>
      <c r="J7855" s="67"/>
      <c r="K7855" s="4"/>
      <c r="N7855" s="22"/>
      <c r="Q7855" s="22"/>
      <c r="T7855" s="22"/>
      <c r="W7855" s="22"/>
      <c r="Z7855" s="22"/>
      <c r="AC7855" s="22"/>
      <c r="AF7855" s="22"/>
      <c r="AI7855" s="22"/>
      <c r="AL7855" s="22"/>
      <c r="AO7855" s="22"/>
      <c r="AR7855" s="22"/>
      <c r="AU7855" s="22"/>
      <c r="AX7855" s="22"/>
      <c r="BA7855" s="22"/>
      <c r="BD7855" s="22"/>
    </row>
    <row r="7856" spans="2:56" x14ac:dyDescent="0.3">
      <c r="B7856" s="22"/>
      <c r="C7856" s="55"/>
      <c r="D7856" s="44"/>
      <c r="G7856" s="22"/>
      <c r="H7856" s="44"/>
      <c r="I7856" s="67"/>
      <c r="J7856" s="67"/>
      <c r="K7856" s="4"/>
      <c r="N7856" s="22"/>
      <c r="Q7856" s="22"/>
      <c r="T7856" s="22"/>
      <c r="W7856" s="22"/>
      <c r="Z7856" s="22"/>
      <c r="AC7856" s="22"/>
      <c r="AF7856" s="22"/>
      <c r="AI7856" s="22"/>
      <c r="AL7856" s="22"/>
      <c r="AO7856" s="22"/>
      <c r="AR7856" s="22"/>
      <c r="AU7856" s="22"/>
      <c r="AX7856" s="22"/>
      <c r="BA7856" s="22"/>
      <c r="BD7856" s="22"/>
    </row>
    <row r="7857" spans="2:56" x14ac:dyDescent="0.3">
      <c r="B7857" s="22"/>
      <c r="C7857" s="55"/>
      <c r="D7857" s="44"/>
      <c r="G7857" s="22"/>
      <c r="H7857" s="44"/>
      <c r="I7857" s="67"/>
      <c r="J7857" s="67"/>
      <c r="K7857" s="4"/>
      <c r="N7857" s="22"/>
      <c r="Q7857" s="22"/>
      <c r="T7857" s="22"/>
      <c r="W7857" s="22"/>
      <c r="Z7857" s="22"/>
      <c r="AC7857" s="22"/>
      <c r="AF7857" s="22"/>
      <c r="AI7857" s="22"/>
      <c r="AL7857" s="22"/>
      <c r="AO7857" s="22"/>
      <c r="AR7857" s="22"/>
      <c r="AU7857" s="22"/>
      <c r="AX7857" s="22"/>
      <c r="BA7857" s="22"/>
      <c r="BD7857" s="22"/>
    </row>
    <row r="7858" spans="2:56" x14ac:dyDescent="0.3">
      <c r="B7858" s="22"/>
      <c r="C7858" s="55"/>
      <c r="D7858" s="44"/>
      <c r="G7858" s="22"/>
      <c r="H7858" s="44"/>
      <c r="I7858" s="67"/>
      <c r="J7858" s="67"/>
      <c r="K7858" s="4"/>
      <c r="N7858" s="22"/>
      <c r="Q7858" s="22"/>
      <c r="T7858" s="22"/>
      <c r="W7858" s="22"/>
      <c r="Z7858" s="22"/>
      <c r="AC7858" s="22"/>
      <c r="AF7858" s="22"/>
      <c r="AI7858" s="22"/>
      <c r="AL7858" s="22"/>
      <c r="AO7858" s="22"/>
      <c r="AR7858" s="22"/>
      <c r="AU7858" s="22"/>
      <c r="AX7858" s="22"/>
      <c r="BA7858" s="22"/>
      <c r="BD7858" s="22"/>
    </row>
    <row r="7859" spans="2:56" x14ac:dyDescent="0.3">
      <c r="B7859" s="22"/>
      <c r="C7859" s="55"/>
      <c r="D7859" s="44"/>
      <c r="G7859" s="22"/>
      <c r="H7859" s="44"/>
      <c r="I7859" s="67"/>
      <c r="J7859" s="67"/>
      <c r="K7859" s="4"/>
      <c r="N7859" s="22"/>
      <c r="Q7859" s="22"/>
      <c r="T7859" s="22"/>
      <c r="W7859" s="22"/>
      <c r="Z7859" s="22"/>
      <c r="AC7859" s="22"/>
      <c r="AF7859" s="22"/>
      <c r="AI7859" s="22"/>
      <c r="AL7859" s="22"/>
      <c r="AO7859" s="22"/>
      <c r="AR7859" s="22"/>
      <c r="AU7859" s="22"/>
      <c r="AX7859" s="22"/>
      <c r="BA7859" s="22"/>
      <c r="BD7859" s="22"/>
    </row>
    <row r="7860" spans="2:56" x14ac:dyDescent="0.3">
      <c r="B7860" s="22"/>
      <c r="C7860" s="55"/>
      <c r="D7860" s="44"/>
      <c r="G7860" s="22"/>
      <c r="H7860" s="44"/>
      <c r="I7860" s="67"/>
      <c r="J7860" s="67"/>
      <c r="K7860" s="4"/>
      <c r="N7860" s="22"/>
      <c r="Q7860" s="22"/>
      <c r="T7860" s="22"/>
      <c r="W7860" s="22"/>
      <c r="Z7860" s="22"/>
      <c r="AC7860" s="22"/>
      <c r="AF7860" s="22"/>
      <c r="AI7860" s="22"/>
      <c r="AL7860" s="22"/>
      <c r="AO7860" s="22"/>
      <c r="AR7860" s="22"/>
      <c r="AU7860" s="22"/>
      <c r="AX7860" s="22"/>
      <c r="BA7860" s="22"/>
      <c r="BD7860" s="22"/>
    </row>
    <row r="7861" spans="2:56" x14ac:dyDescent="0.3">
      <c r="B7861" s="22"/>
      <c r="C7861" s="55"/>
      <c r="D7861" s="44"/>
      <c r="G7861" s="22"/>
      <c r="H7861" s="44"/>
      <c r="I7861" s="67"/>
      <c r="J7861" s="67"/>
      <c r="K7861" s="4"/>
      <c r="N7861" s="22"/>
      <c r="Q7861" s="22"/>
      <c r="T7861" s="22"/>
      <c r="W7861" s="22"/>
      <c r="Z7861" s="22"/>
      <c r="AC7861" s="22"/>
      <c r="AF7861" s="22"/>
      <c r="AI7861" s="22"/>
      <c r="AL7861" s="22"/>
      <c r="AO7861" s="22"/>
      <c r="AR7861" s="22"/>
      <c r="AU7861" s="22"/>
      <c r="AX7861" s="22"/>
      <c r="BA7861" s="22"/>
      <c r="BD7861" s="22"/>
    </row>
    <row r="7862" spans="2:56" x14ac:dyDescent="0.3">
      <c r="B7862" s="22"/>
      <c r="C7862" s="55"/>
      <c r="D7862" s="44"/>
      <c r="G7862" s="22"/>
      <c r="H7862" s="44"/>
      <c r="I7862" s="67"/>
      <c r="J7862" s="67"/>
      <c r="K7862" s="4"/>
      <c r="N7862" s="22"/>
      <c r="Q7862" s="22"/>
      <c r="T7862" s="22"/>
      <c r="W7862" s="22"/>
      <c r="Z7862" s="22"/>
      <c r="AC7862" s="22"/>
      <c r="AF7862" s="22"/>
      <c r="AI7862" s="22"/>
      <c r="AL7862" s="22"/>
      <c r="AO7862" s="22"/>
      <c r="AR7862" s="22"/>
      <c r="AU7862" s="22"/>
      <c r="AX7862" s="22"/>
      <c r="BA7862" s="22"/>
      <c r="BD7862" s="22"/>
    </row>
    <row r="7863" spans="2:56" x14ac:dyDescent="0.3">
      <c r="B7863" s="22"/>
      <c r="C7863" s="55"/>
      <c r="D7863" s="44"/>
      <c r="G7863" s="22"/>
      <c r="H7863" s="44"/>
      <c r="I7863" s="67"/>
      <c r="J7863" s="67"/>
      <c r="K7863" s="4"/>
      <c r="N7863" s="22"/>
      <c r="Q7863" s="22"/>
      <c r="T7863" s="22"/>
      <c r="W7863" s="22"/>
      <c r="Z7863" s="22"/>
      <c r="AC7863" s="22"/>
      <c r="AF7863" s="22"/>
      <c r="AI7863" s="22"/>
      <c r="AL7863" s="22"/>
      <c r="AO7863" s="22"/>
      <c r="AR7863" s="22"/>
      <c r="AU7863" s="22"/>
      <c r="AX7863" s="22"/>
      <c r="BA7863" s="22"/>
      <c r="BD7863" s="22"/>
    </row>
    <row r="7864" spans="2:56" x14ac:dyDescent="0.3">
      <c r="B7864" s="22"/>
      <c r="C7864" s="55"/>
      <c r="D7864" s="44"/>
      <c r="G7864" s="22"/>
      <c r="H7864" s="44"/>
      <c r="I7864" s="67"/>
      <c r="J7864" s="67"/>
      <c r="K7864" s="4"/>
      <c r="N7864" s="22"/>
      <c r="Q7864" s="22"/>
      <c r="T7864" s="22"/>
      <c r="W7864" s="22"/>
      <c r="Z7864" s="22"/>
      <c r="AC7864" s="22"/>
      <c r="AF7864" s="22"/>
      <c r="AI7864" s="22"/>
      <c r="AL7864" s="22"/>
      <c r="AO7864" s="22"/>
      <c r="AR7864" s="22"/>
      <c r="AU7864" s="22"/>
      <c r="AX7864" s="22"/>
      <c r="BA7864" s="22"/>
      <c r="BD7864" s="22"/>
    </row>
    <row r="7865" spans="2:56" x14ac:dyDescent="0.3">
      <c r="B7865" s="22"/>
      <c r="C7865" s="55"/>
      <c r="D7865" s="44"/>
      <c r="G7865" s="22"/>
      <c r="H7865" s="44"/>
      <c r="I7865" s="67"/>
      <c r="J7865" s="67"/>
      <c r="K7865" s="4"/>
      <c r="N7865" s="22"/>
      <c r="Q7865" s="22"/>
      <c r="T7865" s="22"/>
      <c r="W7865" s="22"/>
      <c r="Z7865" s="22"/>
      <c r="AC7865" s="22"/>
      <c r="AF7865" s="22"/>
      <c r="AI7865" s="22"/>
      <c r="AL7865" s="22"/>
      <c r="AO7865" s="22"/>
      <c r="AR7865" s="22"/>
      <c r="AU7865" s="22"/>
      <c r="AX7865" s="22"/>
      <c r="BA7865" s="22"/>
      <c r="BD7865" s="22"/>
    </row>
    <row r="7866" spans="2:56" x14ac:dyDescent="0.3">
      <c r="B7866" s="22"/>
      <c r="C7866" s="55"/>
      <c r="D7866" s="44"/>
      <c r="G7866" s="22"/>
      <c r="H7866" s="44"/>
      <c r="I7866" s="67"/>
      <c r="J7866" s="67"/>
      <c r="K7866" s="4"/>
      <c r="N7866" s="22"/>
      <c r="Q7866" s="22"/>
      <c r="T7866" s="22"/>
      <c r="W7866" s="22"/>
      <c r="Z7866" s="22"/>
      <c r="AC7866" s="22"/>
      <c r="AF7866" s="22"/>
      <c r="AI7866" s="22"/>
      <c r="AL7866" s="22"/>
      <c r="AO7866" s="22"/>
      <c r="AR7866" s="22"/>
      <c r="AU7866" s="22"/>
      <c r="AX7866" s="22"/>
      <c r="BA7866" s="22"/>
      <c r="BD7866" s="22"/>
    </row>
    <row r="7867" spans="2:56" x14ac:dyDescent="0.3">
      <c r="B7867" s="22"/>
      <c r="C7867" s="55"/>
      <c r="D7867" s="44"/>
      <c r="G7867" s="22"/>
      <c r="H7867" s="44"/>
      <c r="I7867" s="67"/>
      <c r="J7867" s="67"/>
      <c r="K7867" s="4"/>
      <c r="N7867" s="22"/>
      <c r="Q7867" s="22"/>
      <c r="T7867" s="22"/>
      <c r="W7867" s="22"/>
      <c r="Z7867" s="22"/>
      <c r="AC7867" s="22"/>
      <c r="AF7867" s="22"/>
      <c r="AI7867" s="22"/>
      <c r="AL7867" s="22"/>
      <c r="AO7867" s="22"/>
      <c r="AR7867" s="22"/>
      <c r="AU7867" s="22"/>
      <c r="AX7867" s="22"/>
      <c r="BA7867" s="22"/>
      <c r="BD7867" s="22"/>
    </row>
    <row r="7868" spans="2:56" x14ac:dyDescent="0.3">
      <c r="B7868" s="22"/>
      <c r="C7868" s="55"/>
      <c r="D7868" s="44"/>
      <c r="G7868" s="22"/>
      <c r="H7868" s="44"/>
      <c r="I7868" s="67"/>
      <c r="J7868" s="67"/>
      <c r="K7868" s="4"/>
      <c r="N7868" s="22"/>
      <c r="Q7868" s="22"/>
      <c r="T7868" s="22"/>
      <c r="W7868" s="22"/>
      <c r="Z7868" s="22"/>
      <c r="AC7868" s="22"/>
      <c r="AF7868" s="22"/>
      <c r="AI7868" s="22"/>
      <c r="AL7868" s="22"/>
      <c r="AO7868" s="22"/>
      <c r="AR7868" s="22"/>
      <c r="AU7868" s="22"/>
      <c r="AX7868" s="22"/>
      <c r="BA7868" s="22"/>
      <c r="BD7868" s="22"/>
    </row>
    <row r="7869" spans="2:56" x14ac:dyDescent="0.3">
      <c r="B7869" s="22"/>
      <c r="C7869" s="55"/>
      <c r="D7869" s="44"/>
      <c r="G7869" s="22"/>
      <c r="H7869" s="44"/>
      <c r="I7869" s="67"/>
      <c r="J7869" s="67"/>
      <c r="K7869" s="4"/>
      <c r="N7869" s="22"/>
      <c r="Q7869" s="22"/>
      <c r="T7869" s="22"/>
      <c r="W7869" s="22"/>
      <c r="Z7869" s="22"/>
      <c r="AC7869" s="22"/>
      <c r="AF7869" s="22"/>
      <c r="AI7869" s="22"/>
      <c r="AL7869" s="22"/>
      <c r="AO7869" s="22"/>
      <c r="AR7869" s="22"/>
      <c r="AU7869" s="22"/>
      <c r="AX7869" s="22"/>
      <c r="BA7869" s="22"/>
      <c r="BD7869" s="22"/>
    </row>
    <row r="7870" spans="2:56" x14ac:dyDescent="0.3">
      <c r="B7870" s="22"/>
      <c r="C7870" s="55"/>
      <c r="D7870" s="44"/>
      <c r="G7870" s="22"/>
      <c r="H7870" s="44"/>
      <c r="I7870" s="67"/>
      <c r="J7870" s="67"/>
      <c r="K7870" s="4"/>
      <c r="N7870" s="22"/>
      <c r="Q7870" s="22"/>
      <c r="T7870" s="22"/>
      <c r="W7870" s="22"/>
      <c r="Z7870" s="22"/>
      <c r="AC7870" s="22"/>
      <c r="AF7870" s="22"/>
      <c r="AI7870" s="22"/>
      <c r="AL7870" s="22"/>
      <c r="AO7870" s="22"/>
      <c r="AR7870" s="22"/>
      <c r="AU7870" s="22"/>
      <c r="AX7870" s="22"/>
      <c r="BA7870" s="22"/>
      <c r="BD7870" s="22"/>
    </row>
    <row r="7871" spans="2:56" x14ac:dyDescent="0.3">
      <c r="B7871" s="22"/>
      <c r="C7871" s="55"/>
      <c r="D7871" s="44"/>
      <c r="G7871" s="22"/>
      <c r="H7871" s="44"/>
      <c r="I7871" s="67"/>
      <c r="J7871" s="67"/>
      <c r="K7871" s="4"/>
      <c r="N7871" s="22"/>
      <c r="Q7871" s="22"/>
      <c r="T7871" s="22"/>
      <c r="W7871" s="22"/>
      <c r="Z7871" s="22"/>
      <c r="AC7871" s="22"/>
      <c r="AF7871" s="22"/>
      <c r="AI7871" s="22"/>
      <c r="AL7871" s="22"/>
      <c r="AO7871" s="22"/>
      <c r="AR7871" s="22"/>
      <c r="AU7871" s="22"/>
      <c r="AX7871" s="22"/>
      <c r="BA7871" s="22"/>
      <c r="BD7871" s="22"/>
    </row>
    <row r="7872" spans="2:56" x14ac:dyDescent="0.3">
      <c r="B7872" s="22"/>
      <c r="C7872" s="55"/>
      <c r="D7872" s="44"/>
      <c r="G7872" s="22"/>
      <c r="H7872" s="44"/>
      <c r="I7872" s="67"/>
      <c r="J7872" s="67"/>
      <c r="K7872" s="4"/>
      <c r="N7872" s="22"/>
      <c r="Q7872" s="22"/>
      <c r="T7872" s="22"/>
      <c r="W7872" s="22"/>
      <c r="Z7872" s="22"/>
      <c r="AC7872" s="22"/>
      <c r="AF7872" s="22"/>
      <c r="AI7872" s="22"/>
      <c r="AL7872" s="22"/>
      <c r="AO7872" s="22"/>
      <c r="AR7872" s="22"/>
      <c r="AU7872" s="22"/>
      <c r="AX7872" s="22"/>
      <c r="BA7872" s="22"/>
      <c r="BD7872" s="22"/>
    </row>
    <row r="7873" spans="2:56" x14ac:dyDescent="0.3">
      <c r="B7873" s="22"/>
      <c r="C7873" s="55"/>
      <c r="D7873" s="44"/>
      <c r="G7873" s="22"/>
      <c r="H7873" s="44"/>
      <c r="I7873" s="67"/>
      <c r="J7873" s="67"/>
      <c r="K7873" s="4"/>
      <c r="N7873" s="22"/>
      <c r="Q7873" s="22"/>
      <c r="T7873" s="22"/>
      <c r="W7873" s="22"/>
      <c r="Z7873" s="22"/>
      <c r="AC7873" s="22"/>
      <c r="AF7873" s="22"/>
      <c r="AI7873" s="22"/>
      <c r="AL7873" s="22"/>
      <c r="AO7873" s="22"/>
      <c r="AR7873" s="22"/>
      <c r="AU7873" s="22"/>
      <c r="AX7873" s="22"/>
      <c r="BA7873" s="22"/>
      <c r="BD7873" s="22"/>
    </row>
    <row r="7874" spans="2:56" x14ac:dyDescent="0.3">
      <c r="B7874" s="22"/>
      <c r="C7874" s="55"/>
      <c r="D7874" s="44"/>
      <c r="G7874" s="22"/>
      <c r="H7874" s="44"/>
      <c r="I7874" s="67"/>
      <c r="J7874" s="67"/>
      <c r="K7874" s="4"/>
      <c r="N7874" s="22"/>
      <c r="Q7874" s="22"/>
      <c r="T7874" s="22"/>
      <c r="W7874" s="22"/>
      <c r="Z7874" s="22"/>
      <c r="AC7874" s="22"/>
      <c r="AF7874" s="22"/>
      <c r="AI7874" s="22"/>
      <c r="AL7874" s="22"/>
      <c r="AO7874" s="22"/>
      <c r="AR7874" s="22"/>
      <c r="AU7874" s="22"/>
      <c r="AX7874" s="22"/>
      <c r="BA7874" s="22"/>
      <c r="BD7874" s="22"/>
    </row>
    <row r="7875" spans="2:56" x14ac:dyDescent="0.3">
      <c r="B7875" s="22"/>
      <c r="C7875" s="55"/>
      <c r="D7875" s="44"/>
      <c r="G7875" s="22"/>
      <c r="H7875" s="44"/>
      <c r="I7875" s="67"/>
      <c r="J7875" s="67"/>
      <c r="K7875" s="4"/>
      <c r="N7875" s="22"/>
      <c r="Q7875" s="22"/>
      <c r="T7875" s="22"/>
      <c r="W7875" s="22"/>
      <c r="Z7875" s="22"/>
      <c r="AC7875" s="22"/>
      <c r="AF7875" s="22"/>
      <c r="AI7875" s="22"/>
      <c r="AL7875" s="22"/>
      <c r="AO7875" s="22"/>
      <c r="AR7875" s="22"/>
      <c r="AU7875" s="22"/>
      <c r="AX7875" s="22"/>
      <c r="BA7875" s="22"/>
      <c r="BD7875" s="22"/>
    </row>
    <row r="7876" spans="2:56" x14ac:dyDescent="0.3">
      <c r="B7876" s="22"/>
      <c r="C7876" s="55"/>
      <c r="D7876" s="44"/>
      <c r="G7876" s="22"/>
      <c r="H7876" s="44"/>
      <c r="I7876" s="67"/>
      <c r="J7876" s="67"/>
      <c r="K7876" s="4"/>
      <c r="N7876" s="22"/>
      <c r="Q7876" s="22"/>
      <c r="T7876" s="22"/>
      <c r="W7876" s="22"/>
      <c r="Z7876" s="22"/>
      <c r="AC7876" s="22"/>
      <c r="AF7876" s="22"/>
      <c r="AI7876" s="22"/>
      <c r="AL7876" s="22"/>
      <c r="AO7876" s="22"/>
      <c r="AR7876" s="22"/>
      <c r="AU7876" s="22"/>
      <c r="AX7876" s="22"/>
      <c r="BA7876" s="22"/>
      <c r="BD7876" s="22"/>
    </row>
    <row r="7877" spans="2:56" x14ac:dyDescent="0.3">
      <c r="B7877" s="22"/>
      <c r="C7877" s="55"/>
      <c r="D7877" s="44"/>
      <c r="G7877" s="22"/>
      <c r="H7877" s="44"/>
      <c r="I7877" s="67"/>
      <c r="J7877" s="67"/>
      <c r="K7877" s="4"/>
      <c r="N7877" s="22"/>
      <c r="Q7877" s="22"/>
      <c r="T7877" s="22"/>
      <c r="W7877" s="22"/>
      <c r="Z7877" s="22"/>
      <c r="AC7877" s="22"/>
      <c r="AF7877" s="22"/>
      <c r="AI7877" s="22"/>
      <c r="AL7877" s="22"/>
      <c r="AO7877" s="22"/>
      <c r="AR7877" s="22"/>
      <c r="AU7877" s="22"/>
      <c r="AX7877" s="22"/>
      <c r="BA7877" s="22"/>
      <c r="BD7877" s="22"/>
    </row>
    <row r="7878" spans="2:56" x14ac:dyDescent="0.3">
      <c r="B7878" s="22"/>
      <c r="C7878" s="55"/>
      <c r="D7878" s="44"/>
      <c r="G7878" s="22"/>
      <c r="H7878" s="44"/>
      <c r="I7878" s="67"/>
      <c r="J7878" s="67"/>
      <c r="K7878" s="4"/>
      <c r="N7878" s="22"/>
      <c r="Q7878" s="22"/>
      <c r="T7878" s="22"/>
      <c r="W7878" s="22"/>
      <c r="Z7878" s="22"/>
      <c r="AC7878" s="22"/>
      <c r="AF7878" s="22"/>
      <c r="AI7878" s="22"/>
      <c r="AL7878" s="22"/>
      <c r="AO7878" s="22"/>
      <c r="AR7878" s="22"/>
      <c r="AU7878" s="22"/>
      <c r="AX7878" s="22"/>
      <c r="BA7878" s="22"/>
      <c r="BD7878" s="22"/>
    </row>
    <row r="7879" spans="2:56" x14ac:dyDescent="0.3">
      <c r="B7879" s="22"/>
      <c r="C7879" s="55"/>
      <c r="D7879" s="44"/>
      <c r="G7879" s="22"/>
      <c r="H7879" s="44"/>
      <c r="I7879" s="67"/>
      <c r="J7879" s="67"/>
      <c r="K7879" s="4"/>
      <c r="N7879" s="22"/>
      <c r="Q7879" s="22"/>
      <c r="T7879" s="22"/>
      <c r="W7879" s="22"/>
      <c r="Z7879" s="22"/>
      <c r="AC7879" s="22"/>
      <c r="AF7879" s="22"/>
      <c r="AI7879" s="22"/>
      <c r="AL7879" s="22"/>
      <c r="AO7879" s="22"/>
      <c r="AR7879" s="22"/>
      <c r="AU7879" s="22"/>
      <c r="AX7879" s="22"/>
      <c r="BA7879" s="22"/>
      <c r="BD7879" s="22"/>
    </row>
    <row r="7880" spans="2:56" x14ac:dyDescent="0.3">
      <c r="B7880" s="22"/>
      <c r="C7880" s="55"/>
      <c r="D7880" s="44"/>
      <c r="G7880" s="22"/>
      <c r="H7880" s="44"/>
      <c r="I7880" s="67"/>
      <c r="J7880" s="67"/>
      <c r="K7880" s="4"/>
      <c r="N7880" s="22"/>
      <c r="Q7880" s="22"/>
      <c r="T7880" s="22"/>
      <c r="W7880" s="22"/>
      <c r="Z7880" s="22"/>
      <c r="AC7880" s="22"/>
      <c r="AF7880" s="22"/>
      <c r="AI7880" s="22"/>
      <c r="AL7880" s="22"/>
      <c r="AO7880" s="22"/>
      <c r="AR7880" s="22"/>
      <c r="AU7880" s="22"/>
      <c r="AX7880" s="22"/>
      <c r="BA7880" s="22"/>
      <c r="BD7880" s="22"/>
    </row>
    <row r="7881" spans="2:56" x14ac:dyDescent="0.3">
      <c r="B7881" s="22"/>
      <c r="C7881" s="55"/>
      <c r="D7881" s="44"/>
      <c r="G7881" s="22"/>
      <c r="H7881" s="44"/>
      <c r="I7881" s="67"/>
      <c r="J7881" s="67"/>
      <c r="K7881" s="4"/>
      <c r="N7881" s="22"/>
      <c r="Q7881" s="22"/>
      <c r="T7881" s="22"/>
      <c r="W7881" s="22"/>
      <c r="Z7881" s="22"/>
      <c r="AC7881" s="22"/>
      <c r="AF7881" s="22"/>
      <c r="AI7881" s="22"/>
      <c r="AL7881" s="22"/>
      <c r="AO7881" s="22"/>
      <c r="AR7881" s="22"/>
      <c r="AU7881" s="22"/>
      <c r="AX7881" s="22"/>
      <c r="BA7881" s="22"/>
      <c r="BD7881" s="22"/>
    </row>
    <row r="7882" spans="2:56" x14ac:dyDescent="0.3">
      <c r="B7882" s="22"/>
      <c r="C7882" s="55"/>
      <c r="D7882" s="44"/>
      <c r="G7882" s="22"/>
      <c r="H7882" s="44"/>
      <c r="I7882" s="67"/>
      <c r="J7882" s="67"/>
      <c r="K7882" s="4"/>
      <c r="N7882" s="22"/>
      <c r="Q7882" s="22"/>
      <c r="T7882" s="22"/>
      <c r="W7882" s="22"/>
      <c r="Z7882" s="22"/>
      <c r="AC7882" s="22"/>
      <c r="AF7882" s="22"/>
      <c r="AI7882" s="22"/>
      <c r="AL7882" s="22"/>
      <c r="AO7882" s="22"/>
      <c r="AR7882" s="22"/>
      <c r="AU7882" s="22"/>
      <c r="AX7882" s="22"/>
      <c r="BA7882" s="22"/>
      <c r="BD7882" s="22"/>
    </row>
    <row r="7883" spans="2:56" x14ac:dyDescent="0.3">
      <c r="B7883" s="22"/>
      <c r="C7883" s="55"/>
      <c r="D7883" s="44"/>
      <c r="G7883" s="22"/>
      <c r="H7883" s="44"/>
      <c r="I7883" s="67"/>
      <c r="J7883" s="67"/>
      <c r="K7883" s="4"/>
      <c r="N7883" s="22"/>
      <c r="Q7883" s="22"/>
      <c r="T7883" s="22"/>
      <c r="W7883" s="22"/>
      <c r="Z7883" s="22"/>
      <c r="AC7883" s="22"/>
      <c r="AF7883" s="22"/>
      <c r="AI7883" s="22"/>
      <c r="AL7883" s="22"/>
      <c r="AO7883" s="22"/>
      <c r="AR7883" s="22"/>
      <c r="AU7883" s="22"/>
      <c r="AX7883" s="22"/>
      <c r="BA7883" s="22"/>
      <c r="BD7883" s="22"/>
    </row>
    <row r="7884" spans="2:56" x14ac:dyDescent="0.3">
      <c r="B7884" s="22"/>
      <c r="C7884" s="55"/>
      <c r="D7884" s="44"/>
      <c r="G7884" s="22"/>
      <c r="H7884" s="44"/>
      <c r="I7884" s="67"/>
      <c r="J7884" s="67"/>
      <c r="K7884" s="4"/>
      <c r="N7884" s="22"/>
      <c r="Q7884" s="22"/>
      <c r="T7884" s="22"/>
      <c r="W7884" s="22"/>
      <c r="Z7884" s="22"/>
      <c r="AC7884" s="22"/>
      <c r="AF7884" s="22"/>
      <c r="AI7884" s="22"/>
      <c r="AL7884" s="22"/>
      <c r="AO7884" s="22"/>
      <c r="AR7884" s="22"/>
      <c r="AU7884" s="22"/>
      <c r="AX7884" s="22"/>
      <c r="BA7884" s="22"/>
      <c r="BD7884" s="22"/>
    </row>
    <row r="7885" spans="2:56" x14ac:dyDescent="0.3">
      <c r="B7885" s="22"/>
      <c r="C7885" s="55"/>
      <c r="D7885" s="44"/>
      <c r="G7885" s="22"/>
      <c r="H7885" s="44"/>
      <c r="I7885" s="67"/>
      <c r="J7885" s="67"/>
      <c r="K7885" s="4"/>
      <c r="N7885" s="22"/>
      <c r="Q7885" s="22"/>
      <c r="T7885" s="22"/>
      <c r="W7885" s="22"/>
      <c r="Z7885" s="22"/>
      <c r="AC7885" s="22"/>
      <c r="AF7885" s="22"/>
      <c r="AI7885" s="22"/>
      <c r="AL7885" s="22"/>
      <c r="AO7885" s="22"/>
      <c r="AR7885" s="22"/>
      <c r="AU7885" s="22"/>
      <c r="AX7885" s="22"/>
      <c r="BA7885" s="22"/>
      <c r="BD7885" s="22"/>
    </row>
    <row r="7886" spans="2:56" x14ac:dyDescent="0.3">
      <c r="B7886" s="22"/>
      <c r="C7886" s="55"/>
      <c r="D7886" s="44"/>
      <c r="G7886" s="22"/>
      <c r="H7886" s="44"/>
      <c r="I7886" s="67"/>
      <c r="J7886" s="67"/>
      <c r="K7886" s="4"/>
      <c r="N7886" s="22"/>
      <c r="Q7886" s="22"/>
      <c r="T7886" s="22"/>
      <c r="W7886" s="22"/>
      <c r="Z7886" s="22"/>
      <c r="AC7886" s="22"/>
      <c r="AF7886" s="22"/>
      <c r="AI7886" s="22"/>
      <c r="AL7886" s="22"/>
      <c r="AO7886" s="22"/>
      <c r="AR7886" s="22"/>
      <c r="AU7886" s="22"/>
      <c r="AX7886" s="22"/>
      <c r="BA7886" s="22"/>
      <c r="BD7886" s="22"/>
    </row>
    <row r="7887" spans="2:56" x14ac:dyDescent="0.3">
      <c r="B7887" s="22"/>
      <c r="C7887" s="55"/>
      <c r="D7887" s="44"/>
      <c r="G7887" s="22"/>
      <c r="H7887" s="44"/>
      <c r="I7887" s="67"/>
      <c r="J7887" s="67"/>
      <c r="K7887" s="4"/>
      <c r="N7887" s="22"/>
      <c r="Q7887" s="22"/>
      <c r="T7887" s="22"/>
      <c r="W7887" s="22"/>
      <c r="Z7887" s="22"/>
      <c r="AC7887" s="22"/>
      <c r="AF7887" s="22"/>
      <c r="AI7887" s="22"/>
      <c r="AL7887" s="22"/>
      <c r="AO7887" s="22"/>
      <c r="AR7887" s="22"/>
      <c r="AU7887" s="22"/>
      <c r="AX7887" s="22"/>
      <c r="BA7887" s="22"/>
      <c r="BD7887" s="22"/>
    </row>
    <row r="7888" spans="2:56" x14ac:dyDescent="0.3">
      <c r="B7888" s="22"/>
      <c r="C7888" s="55"/>
      <c r="D7888" s="44"/>
      <c r="G7888" s="22"/>
      <c r="H7888" s="44"/>
      <c r="I7888" s="67"/>
      <c r="J7888" s="67"/>
      <c r="K7888" s="4"/>
      <c r="N7888" s="22"/>
      <c r="Q7888" s="22"/>
      <c r="T7888" s="22"/>
      <c r="W7888" s="22"/>
      <c r="Z7888" s="22"/>
      <c r="AC7888" s="22"/>
      <c r="AF7888" s="22"/>
      <c r="AI7888" s="22"/>
      <c r="AL7888" s="22"/>
      <c r="AO7888" s="22"/>
      <c r="AR7888" s="22"/>
      <c r="AU7888" s="22"/>
      <c r="AX7888" s="22"/>
      <c r="BA7888" s="22"/>
      <c r="BD7888" s="22"/>
    </row>
    <row r="7889" spans="2:56" x14ac:dyDescent="0.3">
      <c r="B7889" s="22"/>
      <c r="C7889" s="55"/>
      <c r="D7889" s="44"/>
      <c r="G7889" s="22"/>
      <c r="H7889" s="44"/>
      <c r="I7889" s="67"/>
      <c r="J7889" s="67"/>
      <c r="K7889" s="4"/>
      <c r="N7889" s="22"/>
      <c r="Q7889" s="22"/>
      <c r="T7889" s="22"/>
      <c r="W7889" s="22"/>
      <c r="Z7889" s="22"/>
      <c r="AC7889" s="22"/>
      <c r="AF7889" s="22"/>
      <c r="AI7889" s="22"/>
      <c r="AL7889" s="22"/>
      <c r="AO7889" s="22"/>
      <c r="AR7889" s="22"/>
      <c r="AU7889" s="22"/>
      <c r="AX7889" s="22"/>
      <c r="BA7889" s="22"/>
      <c r="BD7889" s="22"/>
    </row>
    <row r="7890" spans="2:56" x14ac:dyDescent="0.3">
      <c r="B7890" s="22"/>
      <c r="C7890" s="55"/>
      <c r="D7890" s="44"/>
      <c r="G7890" s="22"/>
      <c r="H7890" s="44"/>
      <c r="I7890" s="67"/>
      <c r="J7890" s="67"/>
      <c r="K7890" s="4"/>
      <c r="N7890" s="22"/>
      <c r="Q7890" s="22"/>
      <c r="T7890" s="22"/>
      <c r="W7890" s="22"/>
      <c r="Z7890" s="22"/>
      <c r="AC7890" s="22"/>
      <c r="AF7890" s="22"/>
      <c r="AI7890" s="22"/>
      <c r="AL7890" s="22"/>
      <c r="AO7890" s="22"/>
      <c r="AR7890" s="22"/>
      <c r="AU7890" s="22"/>
      <c r="AX7890" s="22"/>
      <c r="BA7890" s="22"/>
      <c r="BD7890" s="22"/>
    </row>
    <row r="7891" spans="2:56" x14ac:dyDescent="0.3">
      <c r="B7891" s="22"/>
      <c r="C7891" s="55"/>
      <c r="D7891" s="44"/>
      <c r="G7891" s="22"/>
      <c r="H7891" s="44"/>
      <c r="I7891" s="67"/>
      <c r="J7891" s="67"/>
      <c r="K7891" s="4"/>
      <c r="N7891" s="22"/>
      <c r="Q7891" s="22"/>
      <c r="T7891" s="22"/>
      <c r="W7891" s="22"/>
      <c r="Z7891" s="22"/>
      <c r="AC7891" s="22"/>
      <c r="AF7891" s="22"/>
      <c r="AI7891" s="22"/>
      <c r="AL7891" s="22"/>
      <c r="AO7891" s="22"/>
      <c r="AR7891" s="22"/>
      <c r="AU7891" s="22"/>
      <c r="AX7891" s="22"/>
      <c r="BA7891" s="22"/>
      <c r="BD7891" s="22"/>
    </row>
    <row r="7892" spans="2:56" x14ac:dyDescent="0.3">
      <c r="B7892" s="22"/>
      <c r="C7892" s="55"/>
      <c r="D7892" s="44"/>
      <c r="G7892" s="22"/>
      <c r="H7892" s="44"/>
      <c r="I7892" s="67"/>
      <c r="J7892" s="67"/>
      <c r="K7892" s="4"/>
      <c r="N7892" s="22"/>
      <c r="Q7892" s="22"/>
      <c r="T7892" s="22"/>
      <c r="W7892" s="22"/>
      <c r="Z7892" s="22"/>
      <c r="AC7892" s="22"/>
      <c r="AF7892" s="22"/>
      <c r="AI7892" s="22"/>
      <c r="AL7892" s="22"/>
      <c r="AO7892" s="22"/>
      <c r="AR7892" s="22"/>
      <c r="AU7892" s="22"/>
      <c r="AX7892" s="22"/>
      <c r="BA7892" s="22"/>
      <c r="BD7892" s="22"/>
    </row>
    <row r="7893" spans="2:56" x14ac:dyDescent="0.3">
      <c r="B7893" s="22"/>
      <c r="C7893" s="55"/>
      <c r="D7893" s="44"/>
      <c r="G7893" s="22"/>
      <c r="H7893" s="44"/>
      <c r="I7893" s="67"/>
      <c r="J7893" s="67"/>
      <c r="K7893" s="4"/>
      <c r="N7893" s="22"/>
      <c r="Q7893" s="22"/>
      <c r="T7893" s="22"/>
      <c r="W7893" s="22"/>
      <c r="Z7893" s="22"/>
      <c r="AC7893" s="22"/>
      <c r="AF7893" s="22"/>
      <c r="AI7893" s="22"/>
      <c r="AL7893" s="22"/>
      <c r="AO7893" s="22"/>
      <c r="AR7893" s="22"/>
      <c r="AU7893" s="22"/>
      <c r="AX7893" s="22"/>
      <c r="BA7893" s="22"/>
      <c r="BD7893" s="22"/>
    </row>
    <row r="7894" spans="2:56" x14ac:dyDescent="0.3">
      <c r="B7894" s="22"/>
      <c r="C7894" s="55"/>
      <c r="D7894" s="44"/>
      <c r="G7894" s="22"/>
      <c r="H7894" s="44"/>
      <c r="I7894" s="67"/>
      <c r="J7894" s="67"/>
      <c r="K7894" s="4"/>
      <c r="N7894" s="22"/>
      <c r="Q7894" s="22"/>
      <c r="T7894" s="22"/>
      <c r="W7894" s="22"/>
      <c r="Z7894" s="22"/>
      <c r="AC7894" s="22"/>
      <c r="AF7894" s="22"/>
      <c r="AI7894" s="22"/>
      <c r="AL7894" s="22"/>
      <c r="AO7894" s="22"/>
      <c r="AR7894" s="22"/>
      <c r="AU7894" s="22"/>
      <c r="AX7894" s="22"/>
      <c r="BA7894" s="22"/>
      <c r="BD7894" s="22"/>
    </row>
    <row r="7895" spans="2:56" x14ac:dyDescent="0.3">
      <c r="B7895" s="22"/>
      <c r="C7895" s="55"/>
      <c r="D7895" s="44"/>
      <c r="G7895" s="22"/>
      <c r="H7895" s="44"/>
      <c r="I7895" s="67"/>
      <c r="J7895" s="67"/>
      <c r="K7895" s="4"/>
      <c r="N7895" s="22"/>
      <c r="Q7895" s="22"/>
      <c r="T7895" s="22"/>
      <c r="W7895" s="22"/>
      <c r="Z7895" s="22"/>
      <c r="AC7895" s="22"/>
      <c r="AF7895" s="22"/>
      <c r="AI7895" s="22"/>
      <c r="AL7895" s="22"/>
      <c r="AO7895" s="22"/>
      <c r="AR7895" s="22"/>
      <c r="AU7895" s="22"/>
      <c r="AX7895" s="22"/>
      <c r="BA7895" s="22"/>
      <c r="BD7895" s="22"/>
    </row>
    <row r="7896" spans="2:56" x14ac:dyDescent="0.3">
      <c r="B7896" s="22"/>
      <c r="C7896" s="55"/>
      <c r="D7896" s="44"/>
      <c r="G7896" s="22"/>
      <c r="H7896" s="44"/>
      <c r="I7896" s="67"/>
      <c r="J7896" s="67"/>
      <c r="K7896" s="4"/>
      <c r="N7896" s="22"/>
      <c r="Q7896" s="22"/>
      <c r="T7896" s="22"/>
      <c r="W7896" s="22"/>
      <c r="Z7896" s="22"/>
      <c r="AC7896" s="22"/>
      <c r="AF7896" s="22"/>
      <c r="AI7896" s="22"/>
      <c r="AL7896" s="22"/>
      <c r="AO7896" s="22"/>
      <c r="AR7896" s="22"/>
      <c r="AU7896" s="22"/>
      <c r="AX7896" s="22"/>
      <c r="BA7896" s="22"/>
      <c r="BD7896" s="22"/>
    </row>
    <row r="7897" spans="2:56" x14ac:dyDescent="0.3">
      <c r="B7897" s="22"/>
      <c r="C7897" s="55"/>
      <c r="D7897" s="44"/>
      <c r="G7897" s="22"/>
      <c r="H7897" s="44"/>
      <c r="I7897" s="67"/>
      <c r="J7897" s="67"/>
      <c r="K7897" s="4"/>
      <c r="N7897" s="22"/>
      <c r="Q7897" s="22"/>
      <c r="T7897" s="22"/>
      <c r="W7897" s="22"/>
      <c r="Z7897" s="22"/>
      <c r="AC7897" s="22"/>
      <c r="AF7897" s="22"/>
      <c r="AI7897" s="22"/>
      <c r="AL7897" s="22"/>
      <c r="AO7897" s="22"/>
      <c r="AR7897" s="22"/>
      <c r="AU7897" s="22"/>
      <c r="AX7897" s="22"/>
      <c r="BA7897" s="22"/>
      <c r="BD7897" s="22"/>
    </row>
    <row r="7898" spans="2:56" x14ac:dyDescent="0.3">
      <c r="B7898" s="22"/>
      <c r="C7898" s="55"/>
      <c r="D7898" s="44"/>
      <c r="G7898" s="22"/>
      <c r="H7898" s="44"/>
      <c r="I7898" s="67"/>
      <c r="J7898" s="67"/>
      <c r="K7898" s="4"/>
      <c r="N7898" s="22"/>
      <c r="Q7898" s="22"/>
      <c r="T7898" s="22"/>
      <c r="W7898" s="22"/>
      <c r="Z7898" s="22"/>
      <c r="AC7898" s="22"/>
      <c r="AF7898" s="22"/>
      <c r="AI7898" s="22"/>
      <c r="AL7898" s="22"/>
      <c r="AO7898" s="22"/>
      <c r="AR7898" s="22"/>
      <c r="AU7898" s="22"/>
      <c r="AX7898" s="22"/>
      <c r="BA7898" s="22"/>
      <c r="BD7898" s="22"/>
    </row>
    <row r="7899" spans="2:56" x14ac:dyDescent="0.3">
      <c r="B7899" s="22"/>
      <c r="C7899" s="55"/>
      <c r="D7899" s="44"/>
      <c r="G7899" s="22"/>
      <c r="H7899" s="44"/>
      <c r="I7899" s="67"/>
      <c r="J7899" s="67"/>
      <c r="K7899" s="4"/>
      <c r="N7899" s="22"/>
      <c r="Q7899" s="22"/>
      <c r="T7899" s="22"/>
      <c r="W7899" s="22"/>
      <c r="Z7899" s="22"/>
      <c r="AC7899" s="22"/>
      <c r="AF7899" s="22"/>
      <c r="AI7899" s="22"/>
      <c r="AL7899" s="22"/>
      <c r="AO7899" s="22"/>
      <c r="AR7899" s="22"/>
      <c r="AU7899" s="22"/>
      <c r="AX7899" s="22"/>
      <c r="BA7899" s="22"/>
      <c r="BD7899" s="22"/>
    </row>
    <row r="7900" spans="2:56" x14ac:dyDescent="0.3">
      <c r="B7900" s="22"/>
      <c r="C7900" s="55"/>
      <c r="D7900" s="44"/>
      <c r="G7900" s="22"/>
      <c r="H7900" s="44"/>
      <c r="I7900" s="67"/>
      <c r="J7900" s="67"/>
      <c r="K7900" s="4"/>
      <c r="N7900" s="22"/>
      <c r="Q7900" s="22"/>
      <c r="T7900" s="22"/>
      <c r="W7900" s="22"/>
      <c r="Z7900" s="22"/>
      <c r="AC7900" s="22"/>
      <c r="AF7900" s="22"/>
      <c r="AI7900" s="22"/>
      <c r="AL7900" s="22"/>
      <c r="AO7900" s="22"/>
      <c r="AR7900" s="22"/>
      <c r="AU7900" s="22"/>
      <c r="AX7900" s="22"/>
      <c r="BA7900" s="22"/>
      <c r="BD7900" s="22"/>
    </row>
    <row r="7901" spans="2:56" x14ac:dyDescent="0.3">
      <c r="B7901" s="22"/>
      <c r="C7901" s="55"/>
      <c r="D7901" s="44"/>
      <c r="G7901" s="22"/>
      <c r="H7901" s="44"/>
      <c r="I7901" s="67"/>
      <c r="J7901" s="67"/>
      <c r="K7901" s="4"/>
      <c r="N7901" s="22"/>
      <c r="Q7901" s="22"/>
      <c r="T7901" s="22"/>
      <c r="W7901" s="22"/>
      <c r="Z7901" s="22"/>
      <c r="AC7901" s="22"/>
      <c r="AF7901" s="22"/>
      <c r="AI7901" s="22"/>
      <c r="AL7901" s="22"/>
      <c r="AO7901" s="22"/>
      <c r="AR7901" s="22"/>
      <c r="AU7901" s="22"/>
      <c r="AX7901" s="22"/>
      <c r="BA7901" s="22"/>
      <c r="BD7901" s="22"/>
    </row>
    <row r="7902" spans="2:56" x14ac:dyDescent="0.3">
      <c r="B7902" s="22"/>
      <c r="C7902" s="55"/>
      <c r="D7902" s="44"/>
      <c r="G7902" s="22"/>
      <c r="H7902" s="44"/>
      <c r="I7902" s="67"/>
      <c r="J7902" s="67"/>
      <c r="K7902" s="4"/>
      <c r="N7902" s="22"/>
      <c r="Q7902" s="22"/>
      <c r="T7902" s="22"/>
      <c r="W7902" s="22"/>
      <c r="Z7902" s="22"/>
      <c r="AC7902" s="22"/>
      <c r="AF7902" s="22"/>
      <c r="AI7902" s="22"/>
      <c r="AL7902" s="22"/>
      <c r="AO7902" s="22"/>
      <c r="AR7902" s="22"/>
      <c r="AU7902" s="22"/>
      <c r="AX7902" s="22"/>
      <c r="BA7902" s="22"/>
      <c r="BD7902" s="22"/>
    </row>
    <row r="7903" spans="2:56" x14ac:dyDescent="0.3">
      <c r="B7903" s="22"/>
      <c r="C7903" s="55"/>
      <c r="D7903" s="44"/>
      <c r="G7903" s="22"/>
      <c r="H7903" s="44"/>
      <c r="I7903" s="67"/>
      <c r="J7903" s="67"/>
      <c r="K7903" s="4"/>
      <c r="N7903" s="22"/>
      <c r="Q7903" s="22"/>
      <c r="T7903" s="22"/>
      <c r="W7903" s="22"/>
      <c r="Z7903" s="22"/>
      <c r="AC7903" s="22"/>
      <c r="AF7903" s="22"/>
      <c r="AI7903" s="22"/>
      <c r="AL7903" s="22"/>
      <c r="AO7903" s="22"/>
      <c r="AR7903" s="22"/>
      <c r="AU7903" s="22"/>
      <c r="AX7903" s="22"/>
      <c r="BA7903" s="22"/>
      <c r="BD7903" s="22"/>
    </row>
    <row r="7904" spans="2:56" x14ac:dyDescent="0.3">
      <c r="B7904" s="22"/>
      <c r="C7904" s="55"/>
      <c r="D7904" s="44"/>
      <c r="G7904" s="22"/>
      <c r="H7904" s="44"/>
      <c r="I7904" s="67"/>
      <c r="J7904" s="67"/>
      <c r="K7904" s="4"/>
      <c r="N7904" s="22"/>
      <c r="Q7904" s="22"/>
      <c r="T7904" s="22"/>
      <c r="W7904" s="22"/>
      <c r="Z7904" s="22"/>
      <c r="AC7904" s="22"/>
      <c r="AF7904" s="22"/>
      <c r="AI7904" s="22"/>
      <c r="AL7904" s="22"/>
      <c r="AO7904" s="22"/>
      <c r="AR7904" s="22"/>
      <c r="AU7904" s="22"/>
      <c r="AX7904" s="22"/>
      <c r="BA7904" s="22"/>
      <c r="BD7904" s="22"/>
    </row>
    <row r="7905" spans="2:56" x14ac:dyDescent="0.3">
      <c r="B7905" s="22"/>
      <c r="C7905" s="55"/>
      <c r="D7905" s="44"/>
      <c r="G7905" s="22"/>
      <c r="H7905" s="44"/>
      <c r="I7905" s="67"/>
      <c r="J7905" s="67"/>
      <c r="K7905" s="4"/>
      <c r="N7905" s="22"/>
      <c r="Q7905" s="22"/>
      <c r="T7905" s="22"/>
      <c r="W7905" s="22"/>
      <c r="Z7905" s="22"/>
      <c r="AC7905" s="22"/>
      <c r="AF7905" s="22"/>
      <c r="AI7905" s="22"/>
      <c r="AL7905" s="22"/>
      <c r="AO7905" s="22"/>
      <c r="AR7905" s="22"/>
      <c r="AU7905" s="22"/>
      <c r="AX7905" s="22"/>
      <c r="BA7905" s="22"/>
      <c r="BD7905" s="22"/>
    </row>
    <row r="7906" spans="2:56" x14ac:dyDescent="0.3">
      <c r="B7906" s="22"/>
      <c r="C7906" s="55"/>
      <c r="D7906" s="44"/>
      <c r="G7906" s="22"/>
      <c r="H7906" s="44"/>
      <c r="I7906" s="67"/>
      <c r="J7906" s="67"/>
      <c r="K7906" s="4"/>
      <c r="N7906" s="22"/>
      <c r="Q7906" s="22"/>
      <c r="T7906" s="22"/>
      <c r="W7906" s="22"/>
      <c r="Z7906" s="22"/>
      <c r="AC7906" s="22"/>
      <c r="AF7906" s="22"/>
      <c r="AI7906" s="22"/>
      <c r="AL7906" s="22"/>
      <c r="AO7906" s="22"/>
      <c r="AR7906" s="22"/>
      <c r="AU7906" s="22"/>
      <c r="AX7906" s="22"/>
      <c r="BA7906" s="22"/>
      <c r="BD7906" s="22"/>
    </row>
    <row r="7907" spans="2:56" x14ac:dyDescent="0.3">
      <c r="B7907" s="22"/>
      <c r="C7907" s="55"/>
      <c r="D7907" s="44"/>
      <c r="G7907" s="22"/>
      <c r="H7907" s="44"/>
      <c r="I7907" s="67"/>
      <c r="J7907" s="67"/>
      <c r="K7907" s="4"/>
      <c r="N7907" s="22"/>
      <c r="Q7907" s="22"/>
      <c r="T7907" s="22"/>
      <c r="W7907" s="22"/>
      <c r="Z7907" s="22"/>
      <c r="AC7907" s="22"/>
      <c r="AF7907" s="22"/>
      <c r="AI7907" s="22"/>
      <c r="AL7907" s="22"/>
      <c r="AO7907" s="22"/>
      <c r="AR7907" s="22"/>
      <c r="AU7907" s="22"/>
      <c r="AX7907" s="22"/>
      <c r="BA7907" s="22"/>
      <c r="BD7907" s="22"/>
    </row>
    <row r="7908" spans="2:56" x14ac:dyDescent="0.3">
      <c r="B7908" s="22"/>
      <c r="C7908" s="55"/>
      <c r="D7908" s="44"/>
      <c r="G7908" s="22"/>
      <c r="H7908" s="44"/>
      <c r="I7908" s="67"/>
      <c r="J7908" s="67"/>
      <c r="K7908" s="4"/>
      <c r="N7908" s="22"/>
      <c r="Q7908" s="22"/>
      <c r="T7908" s="22"/>
      <c r="W7908" s="22"/>
      <c r="Z7908" s="22"/>
      <c r="AC7908" s="22"/>
      <c r="AF7908" s="22"/>
      <c r="AI7908" s="22"/>
      <c r="AL7908" s="22"/>
      <c r="AO7908" s="22"/>
      <c r="AR7908" s="22"/>
      <c r="AU7908" s="22"/>
      <c r="AX7908" s="22"/>
      <c r="BA7908" s="22"/>
      <c r="BD7908" s="22"/>
    </row>
    <row r="7909" spans="2:56" x14ac:dyDescent="0.3">
      <c r="B7909" s="22"/>
      <c r="C7909" s="55"/>
      <c r="D7909" s="44"/>
      <c r="G7909" s="22"/>
      <c r="H7909" s="44"/>
      <c r="I7909" s="67"/>
      <c r="J7909" s="67"/>
      <c r="K7909" s="4"/>
      <c r="N7909" s="22"/>
      <c r="Q7909" s="22"/>
      <c r="T7909" s="22"/>
      <c r="W7909" s="22"/>
      <c r="Z7909" s="22"/>
      <c r="AC7909" s="22"/>
      <c r="AF7909" s="22"/>
      <c r="AI7909" s="22"/>
      <c r="AL7909" s="22"/>
      <c r="AO7909" s="22"/>
      <c r="AR7909" s="22"/>
      <c r="AU7909" s="22"/>
      <c r="AX7909" s="22"/>
      <c r="BA7909" s="22"/>
      <c r="BD7909" s="22"/>
    </row>
    <row r="7910" spans="2:56" x14ac:dyDescent="0.3">
      <c r="B7910" s="22"/>
      <c r="C7910" s="55"/>
      <c r="D7910" s="44"/>
      <c r="G7910" s="22"/>
      <c r="H7910" s="44"/>
      <c r="I7910" s="67"/>
      <c r="J7910" s="67"/>
      <c r="K7910" s="4"/>
      <c r="N7910" s="22"/>
      <c r="Q7910" s="22"/>
      <c r="T7910" s="22"/>
      <c r="W7910" s="22"/>
      <c r="Z7910" s="22"/>
      <c r="AC7910" s="22"/>
      <c r="AF7910" s="22"/>
      <c r="AI7910" s="22"/>
      <c r="AL7910" s="22"/>
      <c r="AO7910" s="22"/>
      <c r="AR7910" s="22"/>
      <c r="AU7910" s="22"/>
      <c r="AX7910" s="22"/>
      <c r="BA7910" s="22"/>
      <c r="BD7910" s="22"/>
    </row>
    <row r="7911" spans="2:56" x14ac:dyDescent="0.3">
      <c r="B7911" s="22"/>
      <c r="C7911" s="55"/>
      <c r="D7911" s="44"/>
      <c r="G7911" s="22"/>
      <c r="H7911" s="44"/>
      <c r="I7911" s="67"/>
      <c r="J7911" s="67"/>
      <c r="K7911" s="4"/>
      <c r="N7911" s="22"/>
      <c r="Q7911" s="22"/>
      <c r="T7911" s="22"/>
      <c r="W7911" s="22"/>
      <c r="Z7911" s="22"/>
      <c r="AC7911" s="22"/>
      <c r="AF7911" s="22"/>
      <c r="AI7911" s="22"/>
      <c r="AL7911" s="22"/>
      <c r="AO7911" s="22"/>
      <c r="AR7911" s="22"/>
      <c r="AU7911" s="22"/>
      <c r="AX7911" s="22"/>
      <c r="BA7911" s="22"/>
      <c r="BD7911" s="22"/>
    </row>
    <row r="7912" spans="2:56" x14ac:dyDescent="0.3">
      <c r="B7912" s="22"/>
      <c r="C7912" s="55"/>
      <c r="D7912" s="44"/>
      <c r="G7912" s="22"/>
      <c r="H7912" s="44"/>
      <c r="I7912" s="67"/>
      <c r="J7912" s="67"/>
      <c r="K7912" s="4"/>
      <c r="N7912" s="22"/>
      <c r="Q7912" s="22"/>
      <c r="T7912" s="22"/>
      <c r="W7912" s="22"/>
      <c r="Z7912" s="22"/>
      <c r="AC7912" s="22"/>
      <c r="AF7912" s="22"/>
      <c r="AI7912" s="22"/>
      <c r="AL7912" s="22"/>
      <c r="AO7912" s="22"/>
      <c r="AR7912" s="22"/>
      <c r="AU7912" s="22"/>
      <c r="AX7912" s="22"/>
      <c r="BA7912" s="22"/>
      <c r="BD7912" s="22"/>
    </row>
    <row r="7913" spans="2:56" x14ac:dyDescent="0.3">
      <c r="B7913" s="22"/>
      <c r="C7913" s="55"/>
      <c r="D7913" s="44"/>
      <c r="G7913" s="22"/>
      <c r="H7913" s="44"/>
      <c r="I7913" s="67"/>
      <c r="J7913" s="67"/>
      <c r="K7913" s="4"/>
      <c r="N7913" s="22"/>
      <c r="Q7913" s="22"/>
      <c r="T7913" s="22"/>
      <c r="W7913" s="22"/>
      <c r="Z7913" s="22"/>
      <c r="AC7913" s="22"/>
      <c r="AF7913" s="22"/>
      <c r="AI7913" s="22"/>
      <c r="AL7913" s="22"/>
      <c r="AO7913" s="22"/>
      <c r="AR7913" s="22"/>
      <c r="AU7913" s="22"/>
      <c r="AX7913" s="22"/>
      <c r="BA7913" s="22"/>
      <c r="BD7913" s="22"/>
    </row>
    <row r="7914" spans="2:56" x14ac:dyDescent="0.3">
      <c r="B7914" s="22"/>
      <c r="C7914" s="55"/>
      <c r="D7914" s="44"/>
      <c r="G7914" s="22"/>
      <c r="H7914" s="44"/>
      <c r="I7914" s="67"/>
      <c r="J7914" s="67"/>
      <c r="K7914" s="4"/>
      <c r="N7914" s="22"/>
      <c r="Q7914" s="22"/>
      <c r="T7914" s="22"/>
      <c r="W7914" s="22"/>
      <c r="Z7914" s="22"/>
      <c r="AC7914" s="22"/>
      <c r="AF7914" s="22"/>
      <c r="AI7914" s="22"/>
      <c r="AL7914" s="22"/>
      <c r="AO7914" s="22"/>
      <c r="AR7914" s="22"/>
      <c r="AU7914" s="22"/>
      <c r="AX7914" s="22"/>
      <c r="BA7914" s="22"/>
      <c r="BD7914" s="22"/>
    </row>
    <row r="7915" spans="2:56" x14ac:dyDescent="0.3">
      <c r="B7915" s="22"/>
      <c r="C7915" s="55"/>
      <c r="D7915" s="44"/>
      <c r="G7915" s="22"/>
      <c r="H7915" s="44"/>
      <c r="I7915" s="67"/>
      <c r="J7915" s="67"/>
      <c r="K7915" s="4"/>
      <c r="N7915" s="22"/>
      <c r="Q7915" s="22"/>
      <c r="T7915" s="22"/>
      <c r="W7915" s="22"/>
      <c r="Z7915" s="22"/>
      <c r="AC7915" s="22"/>
      <c r="AF7915" s="22"/>
      <c r="AI7915" s="22"/>
      <c r="AL7915" s="22"/>
      <c r="AO7915" s="22"/>
      <c r="AR7915" s="22"/>
      <c r="AU7915" s="22"/>
      <c r="AX7915" s="22"/>
      <c r="BA7915" s="22"/>
      <c r="BD7915" s="22"/>
    </row>
    <row r="7916" spans="2:56" x14ac:dyDescent="0.3">
      <c r="B7916" s="22"/>
      <c r="C7916" s="55"/>
      <c r="D7916" s="44"/>
      <c r="G7916" s="22"/>
      <c r="H7916" s="44"/>
      <c r="I7916" s="67"/>
      <c r="J7916" s="67"/>
      <c r="K7916" s="4"/>
      <c r="N7916" s="22"/>
      <c r="Q7916" s="22"/>
      <c r="T7916" s="22"/>
      <c r="W7916" s="22"/>
      <c r="Z7916" s="22"/>
      <c r="AC7916" s="22"/>
      <c r="AF7916" s="22"/>
      <c r="AI7916" s="22"/>
      <c r="AL7916" s="22"/>
      <c r="AO7916" s="22"/>
      <c r="AR7916" s="22"/>
      <c r="AU7916" s="22"/>
      <c r="AX7916" s="22"/>
      <c r="BA7916" s="22"/>
      <c r="BD7916" s="22"/>
    </row>
    <row r="7917" spans="2:56" x14ac:dyDescent="0.3">
      <c r="B7917" s="22"/>
      <c r="C7917" s="55"/>
      <c r="D7917" s="44"/>
      <c r="G7917" s="22"/>
      <c r="H7917" s="44"/>
      <c r="I7917" s="67"/>
      <c r="J7917" s="67"/>
      <c r="K7917" s="4"/>
      <c r="N7917" s="22"/>
      <c r="Q7917" s="22"/>
      <c r="T7917" s="22"/>
      <c r="W7917" s="22"/>
      <c r="Z7917" s="22"/>
      <c r="AC7917" s="22"/>
      <c r="AF7917" s="22"/>
      <c r="AI7917" s="22"/>
      <c r="AL7917" s="22"/>
      <c r="AO7917" s="22"/>
      <c r="AR7917" s="22"/>
      <c r="AU7917" s="22"/>
      <c r="AX7917" s="22"/>
      <c r="BA7917" s="22"/>
      <c r="BD7917" s="22"/>
    </row>
    <row r="7918" spans="2:56" x14ac:dyDescent="0.3">
      <c r="B7918" s="22"/>
      <c r="C7918" s="55"/>
      <c r="D7918" s="44"/>
      <c r="G7918" s="22"/>
      <c r="H7918" s="44"/>
      <c r="I7918" s="67"/>
      <c r="J7918" s="67"/>
      <c r="K7918" s="4"/>
      <c r="N7918" s="22"/>
      <c r="Q7918" s="22"/>
      <c r="T7918" s="22"/>
      <c r="W7918" s="22"/>
      <c r="Z7918" s="22"/>
      <c r="AC7918" s="22"/>
      <c r="AF7918" s="22"/>
      <c r="AI7918" s="22"/>
      <c r="AL7918" s="22"/>
      <c r="AO7918" s="22"/>
      <c r="AR7918" s="22"/>
      <c r="AU7918" s="22"/>
      <c r="AX7918" s="22"/>
      <c r="BA7918" s="22"/>
      <c r="BD7918" s="22"/>
    </row>
    <row r="7919" spans="2:56" x14ac:dyDescent="0.3">
      <c r="B7919" s="22"/>
      <c r="C7919" s="55"/>
      <c r="D7919" s="44"/>
      <c r="G7919" s="22"/>
      <c r="H7919" s="44"/>
      <c r="I7919" s="67"/>
      <c r="J7919" s="67"/>
      <c r="K7919" s="4"/>
      <c r="N7919" s="22"/>
      <c r="Q7919" s="22"/>
      <c r="T7919" s="22"/>
      <c r="W7919" s="22"/>
      <c r="Z7919" s="22"/>
      <c r="AC7919" s="22"/>
      <c r="AF7919" s="22"/>
      <c r="AI7919" s="22"/>
      <c r="AL7919" s="22"/>
      <c r="AO7919" s="22"/>
      <c r="AR7919" s="22"/>
      <c r="AU7919" s="22"/>
      <c r="AX7919" s="22"/>
      <c r="BA7919" s="22"/>
      <c r="BD7919" s="22"/>
    </row>
    <row r="7920" spans="2:56" x14ac:dyDescent="0.3">
      <c r="B7920" s="22"/>
      <c r="C7920" s="55"/>
      <c r="D7920" s="44"/>
      <c r="G7920" s="22"/>
      <c r="H7920" s="44"/>
      <c r="I7920" s="67"/>
      <c r="J7920" s="67"/>
      <c r="K7920" s="4"/>
      <c r="N7920" s="22"/>
      <c r="Q7920" s="22"/>
      <c r="T7920" s="22"/>
      <c r="W7920" s="22"/>
      <c r="Z7920" s="22"/>
      <c r="AC7920" s="22"/>
      <c r="AF7920" s="22"/>
      <c r="AI7920" s="22"/>
      <c r="AL7920" s="22"/>
      <c r="AO7920" s="22"/>
      <c r="AR7920" s="22"/>
      <c r="AU7920" s="22"/>
      <c r="AX7920" s="22"/>
      <c r="BA7920" s="22"/>
      <c r="BD7920" s="22"/>
    </row>
    <row r="7921" spans="2:56" x14ac:dyDescent="0.3">
      <c r="B7921" s="22"/>
      <c r="C7921" s="55"/>
      <c r="D7921" s="44"/>
      <c r="G7921" s="22"/>
      <c r="H7921" s="44"/>
      <c r="I7921" s="67"/>
      <c r="J7921" s="67"/>
      <c r="K7921" s="4"/>
      <c r="N7921" s="22"/>
      <c r="Q7921" s="22"/>
      <c r="T7921" s="22"/>
      <c r="W7921" s="22"/>
      <c r="Z7921" s="22"/>
      <c r="AC7921" s="22"/>
      <c r="AF7921" s="22"/>
      <c r="AI7921" s="22"/>
      <c r="AL7921" s="22"/>
      <c r="AO7921" s="22"/>
      <c r="AR7921" s="22"/>
      <c r="AU7921" s="22"/>
      <c r="AX7921" s="22"/>
      <c r="BA7921" s="22"/>
      <c r="BD7921" s="22"/>
    </row>
    <row r="7922" spans="2:56" x14ac:dyDescent="0.3">
      <c r="B7922" s="22"/>
      <c r="C7922" s="55"/>
      <c r="D7922" s="44"/>
      <c r="G7922" s="22"/>
      <c r="H7922" s="44"/>
      <c r="I7922" s="67"/>
      <c r="J7922" s="67"/>
      <c r="K7922" s="4"/>
      <c r="N7922" s="22"/>
      <c r="Q7922" s="22"/>
      <c r="T7922" s="22"/>
      <c r="W7922" s="22"/>
      <c r="Z7922" s="22"/>
      <c r="AC7922" s="22"/>
      <c r="AF7922" s="22"/>
      <c r="AI7922" s="22"/>
      <c r="AL7922" s="22"/>
      <c r="AO7922" s="22"/>
      <c r="AR7922" s="22"/>
      <c r="AU7922" s="22"/>
      <c r="AX7922" s="22"/>
      <c r="BA7922" s="22"/>
      <c r="BD7922" s="22"/>
    </row>
    <row r="7923" spans="2:56" x14ac:dyDescent="0.3">
      <c r="B7923" s="22"/>
      <c r="C7923" s="55"/>
      <c r="D7923" s="44"/>
      <c r="G7923" s="22"/>
      <c r="H7923" s="44"/>
      <c r="I7923" s="67"/>
      <c r="J7923" s="67"/>
      <c r="K7923" s="4"/>
      <c r="N7923" s="22"/>
      <c r="Q7923" s="22"/>
      <c r="T7923" s="22"/>
      <c r="W7923" s="22"/>
      <c r="Z7923" s="22"/>
      <c r="AC7923" s="22"/>
      <c r="AF7923" s="22"/>
      <c r="AI7923" s="22"/>
      <c r="AL7923" s="22"/>
      <c r="AO7923" s="22"/>
      <c r="AR7923" s="22"/>
      <c r="AU7923" s="22"/>
      <c r="AX7923" s="22"/>
      <c r="BA7923" s="22"/>
      <c r="BD7923" s="22"/>
    </row>
    <row r="7924" spans="2:56" x14ac:dyDescent="0.3">
      <c r="B7924" s="22"/>
      <c r="C7924" s="55"/>
      <c r="D7924" s="44"/>
      <c r="G7924" s="22"/>
      <c r="H7924" s="44"/>
      <c r="I7924" s="67"/>
      <c r="J7924" s="67"/>
      <c r="K7924" s="4"/>
      <c r="N7924" s="22"/>
      <c r="Q7924" s="22"/>
      <c r="T7924" s="22"/>
      <c r="W7924" s="22"/>
      <c r="Z7924" s="22"/>
      <c r="AC7924" s="22"/>
      <c r="AF7924" s="22"/>
      <c r="AI7924" s="22"/>
      <c r="AL7924" s="22"/>
      <c r="AO7924" s="22"/>
      <c r="AR7924" s="22"/>
      <c r="AU7924" s="22"/>
      <c r="AX7924" s="22"/>
      <c r="BA7924" s="22"/>
      <c r="BD7924" s="22"/>
    </row>
    <row r="7925" spans="2:56" x14ac:dyDescent="0.3">
      <c r="B7925" s="22"/>
      <c r="C7925" s="55"/>
      <c r="D7925" s="44"/>
      <c r="G7925" s="22"/>
      <c r="H7925" s="44"/>
      <c r="I7925" s="67"/>
      <c r="J7925" s="67"/>
      <c r="K7925" s="4"/>
      <c r="N7925" s="22"/>
      <c r="Q7925" s="22"/>
      <c r="T7925" s="22"/>
      <c r="W7925" s="22"/>
      <c r="Z7925" s="22"/>
      <c r="AC7925" s="22"/>
      <c r="AF7925" s="22"/>
      <c r="AI7925" s="22"/>
      <c r="AL7925" s="22"/>
      <c r="AO7925" s="22"/>
      <c r="AR7925" s="22"/>
      <c r="AU7925" s="22"/>
      <c r="AX7925" s="22"/>
      <c r="BA7925" s="22"/>
      <c r="BD7925" s="22"/>
    </row>
    <row r="7926" spans="2:56" x14ac:dyDescent="0.3">
      <c r="B7926" s="22"/>
      <c r="C7926" s="55"/>
      <c r="D7926" s="44"/>
      <c r="G7926" s="22"/>
      <c r="H7926" s="44"/>
      <c r="I7926" s="67"/>
      <c r="J7926" s="67"/>
      <c r="K7926" s="4"/>
      <c r="N7926" s="22"/>
      <c r="Q7926" s="22"/>
      <c r="T7926" s="22"/>
      <c r="W7926" s="22"/>
      <c r="Z7926" s="22"/>
      <c r="AC7926" s="22"/>
      <c r="AF7926" s="22"/>
      <c r="AI7926" s="22"/>
      <c r="AL7926" s="22"/>
      <c r="AO7926" s="22"/>
      <c r="AR7926" s="22"/>
      <c r="AU7926" s="22"/>
      <c r="AX7926" s="22"/>
      <c r="BA7926" s="22"/>
      <c r="BD7926" s="22"/>
    </row>
    <row r="7927" spans="2:56" x14ac:dyDescent="0.3">
      <c r="B7927" s="22"/>
      <c r="C7927" s="55"/>
      <c r="D7927" s="44"/>
      <c r="G7927" s="22"/>
      <c r="H7927" s="44"/>
      <c r="I7927" s="67"/>
      <c r="J7927" s="67"/>
      <c r="K7927" s="4"/>
      <c r="N7927" s="22"/>
      <c r="Q7927" s="22"/>
      <c r="T7927" s="22"/>
      <c r="W7927" s="22"/>
      <c r="Z7927" s="22"/>
      <c r="AC7927" s="22"/>
      <c r="AF7927" s="22"/>
      <c r="AI7927" s="22"/>
      <c r="AL7927" s="22"/>
      <c r="AO7927" s="22"/>
      <c r="AR7927" s="22"/>
      <c r="AU7927" s="22"/>
      <c r="AX7927" s="22"/>
      <c r="BA7927" s="22"/>
      <c r="BD7927" s="22"/>
    </row>
    <row r="7928" spans="2:56" x14ac:dyDescent="0.3">
      <c r="B7928" s="22"/>
      <c r="C7928" s="55"/>
      <c r="D7928" s="44"/>
      <c r="G7928" s="22"/>
      <c r="H7928" s="44"/>
      <c r="I7928" s="67"/>
      <c r="J7928" s="67"/>
      <c r="K7928" s="4"/>
      <c r="N7928" s="22"/>
      <c r="Q7928" s="22"/>
      <c r="T7928" s="22"/>
      <c r="W7928" s="22"/>
      <c r="Z7928" s="22"/>
      <c r="AC7928" s="22"/>
      <c r="AF7928" s="22"/>
      <c r="AI7928" s="22"/>
      <c r="AL7928" s="22"/>
      <c r="AO7928" s="22"/>
      <c r="AR7928" s="22"/>
      <c r="AU7928" s="22"/>
      <c r="AX7928" s="22"/>
      <c r="BA7928" s="22"/>
      <c r="BD7928" s="22"/>
    </row>
    <row r="7929" spans="2:56" x14ac:dyDescent="0.3">
      <c r="B7929" s="22"/>
      <c r="C7929" s="55"/>
      <c r="D7929" s="44"/>
      <c r="G7929" s="22"/>
      <c r="H7929" s="44"/>
      <c r="I7929" s="67"/>
      <c r="J7929" s="67"/>
      <c r="K7929" s="4"/>
      <c r="N7929" s="22"/>
      <c r="Q7929" s="22"/>
      <c r="T7929" s="22"/>
      <c r="W7929" s="22"/>
      <c r="Z7929" s="22"/>
      <c r="AC7929" s="22"/>
      <c r="AF7929" s="22"/>
      <c r="AI7929" s="22"/>
      <c r="AL7929" s="22"/>
      <c r="AO7929" s="22"/>
      <c r="AR7929" s="22"/>
      <c r="AU7929" s="22"/>
      <c r="AX7929" s="22"/>
      <c r="BA7929" s="22"/>
      <c r="BD7929" s="22"/>
    </row>
    <row r="7930" spans="2:56" x14ac:dyDescent="0.3">
      <c r="B7930" s="22"/>
      <c r="C7930" s="55"/>
      <c r="D7930" s="44"/>
      <c r="G7930" s="22"/>
      <c r="H7930" s="44"/>
      <c r="I7930" s="67"/>
      <c r="J7930" s="67"/>
      <c r="K7930" s="4"/>
      <c r="N7930" s="22"/>
      <c r="Q7930" s="22"/>
      <c r="T7930" s="22"/>
      <c r="W7930" s="22"/>
      <c r="Z7930" s="22"/>
      <c r="AC7930" s="22"/>
      <c r="AF7930" s="22"/>
      <c r="AI7930" s="22"/>
      <c r="AL7930" s="22"/>
      <c r="AO7930" s="22"/>
      <c r="AR7930" s="22"/>
      <c r="AU7930" s="22"/>
      <c r="AX7930" s="22"/>
      <c r="BA7930" s="22"/>
      <c r="BD7930" s="22"/>
    </row>
    <row r="7931" spans="2:56" x14ac:dyDescent="0.3">
      <c r="B7931" s="22"/>
      <c r="C7931" s="55"/>
      <c r="D7931" s="44"/>
      <c r="G7931" s="22"/>
      <c r="H7931" s="44"/>
      <c r="I7931" s="67"/>
      <c r="J7931" s="67"/>
      <c r="K7931" s="4"/>
      <c r="N7931" s="22"/>
      <c r="Q7931" s="22"/>
      <c r="T7931" s="22"/>
      <c r="W7931" s="22"/>
      <c r="Z7931" s="22"/>
      <c r="AC7931" s="22"/>
      <c r="AF7931" s="22"/>
      <c r="AI7931" s="22"/>
      <c r="AL7931" s="22"/>
      <c r="AO7931" s="22"/>
      <c r="AR7931" s="22"/>
      <c r="AU7931" s="22"/>
      <c r="AX7931" s="22"/>
      <c r="BA7931" s="22"/>
      <c r="BD7931" s="22"/>
    </row>
    <row r="7932" spans="2:56" x14ac:dyDescent="0.3">
      <c r="B7932" s="22"/>
      <c r="C7932" s="55"/>
      <c r="D7932" s="44"/>
      <c r="G7932" s="22"/>
      <c r="H7932" s="44"/>
      <c r="I7932" s="67"/>
      <c r="J7932" s="67"/>
      <c r="K7932" s="4"/>
      <c r="N7932" s="22"/>
      <c r="Q7932" s="22"/>
      <c r="T7932" s="22"/>
      <c r="W7932" s="22"/>
      <c r="Z7932" s="22"/>
      <c r="AC7932" s="22"/>
      <c r="AF7932" s="22"/>
      <c r="AI7932" s="22"/>
      <c r="AL7932" s="22"/>
      <c r="AO7932" s="22"/>
      <c r="AR7932" s="22"/>
      <c r="AU7932" s="22"/>
      <c r="AX7932" s="22"/>
      <c r="BA7932" s="22"/>
      <c r="BD7932" s="22"/>
    </row>
    <row r="7933" spans="2:56" x14ac:dyDescent="0.3">
      <c r="B7933" s="22"/>
      <c r="C7933" s="55"/>
      <c r="D7933" s="44"/>
      <c r="G7933" s="22"/>
      <c r="H7933" s="44"/>
      <c r="I7933" s="67"/>
      <c r="J7933" s="67"/>
      <c r="K7933" s="4"/>
      <c r="N7933" s="22"/>
      <c r="Q7933" s="22"/>
      <c r="T7933" s="22"/>
      <c r="W7933" s="22"/>
      <c r="Z7933" s="22"/>
      <c r="AC7933" s="22"/>
      <c r="AF7933" s="22"/>
      <c r="AI7933" s="22"/>
      <c r="AL7933" s="22"/>
      <c r="AO7933" s="22"/>
      <c r="AR7933" s="22"/>
      <c r="AU7933" s="22"/>
      <c r="AX7933" s="22"/>
      <c r="BA7933" s="22"/>
      <c r="BD7933" s="22"/>
    </row>
    <row r="7934" spans="2:56" x14ac:dyDescent="0.3">
      <c r="B7934" s="22"/>
      <c r="C7934" s="55"/>
      <c r="D7934" s="44"/>
      <c r="G7934" s="22"/>
      <c r="H7934" s="44"/>
      <c r="I7934" s="67"/>
      <c r="J7934" s="67"/>
      <c r="K7934" s="4"/>
      <c r="N7934" s="22"/>
      <c r="Q7934" s="22"/>
      <c r="T7934" s="22"/>
      <c r="W7934" s="22"/>
      <c r="Z7934" s="22"/>
      <c r="AC7934" s="22"/>
      <c r="AF7934" s="22"/>
      <c r="AI7934" s="22"/>
      <c r="AL7934" s="22"/>
      <c r="AO7934" s="22"/>
      <c r="AR7934" s="22"/>
      <c r="AU7934" s="22"/>
      <c r="AX7934" s="22"/>
      <c r="BA7934" s="22"/>
      <c r="BD7934" s="22"/>
    </row>
    <row r="7935" spans="2:56" x14ac:dyDescent="0.3">
      <c r="B7935" s="22"/>
      <c r="C7935" s="55"/>
      <c r="D7935" s="44"/>
      <c r="G7935" s="22"/>
      <c r="H7935" s="44"/>
      <c r="I7935" s="67"/>
      <c r="J7935" s="67"/>
      <c r="K7935" s="4"/>
      <c r="N7935" s="22"/>
      <c r="Q7935" s="22"/>
      <c r="T7935" s="22"/>
      <c r="W7935" s="22"/>
      <c r="Z7935" s="22"/>
      <c r="AC7935" s="22"/>
      <c r="AF7935" s="22"/>
      <c r="AI7935" s="22"/>
      <c r="AL7935" s="22"/>
      <c r="AO7935" s="22"/>
      <c r="AR7935" s="22"/>
      <c r="AU7935" s="22"/>
      <c r="AX7935" s="22"/>
      <c r="BA7935" s="22"/>
      <c r="BD7935" s="22"/>
    </row>
    <row r="7936" spans="2:56" x14ac:dyDescent="0.3">
      <c r="B7936" s="22"/>
      <c r="C7936" s="55"/>
      <c r="D7936" s="44"/>
      <c r="G7936" s="22"/>
      <c r="H7936" s="44"/>
      <c r="I7936" s="67"/>
      <c r="J7936" s="67"/>
      <c r="K7936" s="4"/>
      <c r="N7936" s="22"/>
      <c r="Q7936" s="22"/>
      <c r="T7936" s="22"/>
      <c r="W7936" s="22"/>
      <c r="Z7936" s="22"/>
      <c r="AC7936" s="22"/>
      <c r="AF7936" s="22"/>
      <c r="AI7936" s="22"/>
      <c r="AL7936" s="22"/>
      <c r="AO7936" s="22"/>
      <c r="AR7936" s="22"/>
      <c r="AU7936" s="22"/>
      <c r="AX7936" s="22"/>
      <c r="BA7936" s="22"/>
      <c r="BD7936" s="22"/>
    </row>
    <row r="7937" spans="2:56" x14ac:dyDescent="0.3">
      <c r="B7937" s="22"/>
      <c r="C7937" s="55"/>
      <c r="D7937" s="44"/>
      <c r="G7937" s="22"/>
      <c r="H7937" s="44"/>
      <c r="I7937" s="67"/>
      <c r="J7937" s="67"/>
      <c r="K7937" s="4"/>
      <c r="N7937" s="22"/>
      <c r="Q7937" s="22"/>
      <c r="T7937" s="22"/>
      <c r="W7937" s="22"/>
      <c r="Z7937" s="22"/>
      <c r="AC7937" s="22"/>
      <c r="AF7937" s="22"/>
      <c r="AI7937" s="22"/>
      <c r="AL7937" s="22"/>
      <c r="AO7937" s="22"/>
      <c r="AR7937" s="22"/>
      <c r="AU7937" s="22"/>
      <c r="AX7937" s="22"/>
      <c r="BA7937" s="22"/>
      <c r="BD7937" s="22"/>
    </row>
    <row r="7938" spans="2:56" x14ac:dyDescent="0.3">
      <c r="B7938" s="22"/>
      <c r="C7938" s="55"/>
      <c r="D7938" s="44"/>
      <c r="G7938" s="22"/>
      <c r="H7938" s="44"/>
      <c r="I7938" s="67"/>
      <c r="J7938" s="67"/>
      <c r="K7938" s="4"/>
      <c r="N7938" s="22"/>
      <c r="Q7938" s="22"/>
      <c r="T7938" s="22"/>
      <c r="W7938" s="22"/>
      <c r="Z7938" s="22"/>
      <c r="AC7938" s="22"/>
      <c r="AF7938" s="22"/>
      <c r="AI7938" s="22"/>
      <c r="AL7938" s="22"/>
      <c r="AO7938" s="22"/>
      <c r="AR7938" s="22"/>
      <c r="AU7938" s="22"/>
      <c r="AX7938" s="22"/>
      <c r="BA7938" s="22"/>
      <c r="BD7938" s="22"/>
    </row>
    <row r="7939" spans="2:56" x14ac:dyDescent="0.3">
      <c r="B7939" s="22"/>
      <c r="C7939" s="55"/>
      <c r="D7939" s="44"/>
      <c r="G7939" s="22"/>
      <c r="H7939" s="44"/>
      <c r="I7939" s="67"/>
      <c r="J7939" s="67"/>
      <c r="K7939" s="4"/>
      <c r="N7939" s="22"/>
      <c r="Q7939" s="22"/>
      <c r="T7939" s="22"/>
      <c r="W7939" s="22"/>
      <c r="Z7939" s="22"/>
      <c r="AC7939" s="22"/>
      <c r="AF7939" s="22"/>
      <c r="AI7939" s="22"/>
      <c r="AL7939" s="22"/>
      <c r="AO7939" s="22"/>
      <c r="AR7939" s="22"/>
      <c r="AU7939" s="22"/>
      <c r="AX7939" s="22"/>
      <c r="BA7939" s="22"/>
      <c r="BD7939" s="22"/>
    </row>
    <row r="7940" spans="2:56" x14ac:dyDescent="0.3">
      <c r="B7940" s="22"/>
      <c r="C7940" s="55"/>
      <c r="D7940" s="44"/>
      <c r="G7940" s="22"/>
      <c r="H7940" s="44"/>
      <c r="I7940" s="67"/>
      <c r="J7940" s="67"/>
      <c r="K7940" s="4"/>
      <c r="N7940" s="22"/>
      <c r="Q7940" s="22"/>
      <c r="T7940" s="22"/>
      <c r="W7940" s="22"/>
      <c r="Z7940" s="22"/>
      <c r="AC7940" s="22"/>
      <c r="AF7940" s="22"/>
      <c r="AI7940" s="22"/>
      <c r="AL7940" s="22"/>
      <c r="AO7940" s="22"/>
      <c r="AR7940" s="22"/>
      <c r="AU7940" s="22"/>
      <c r="AX7940" s="22"/>
      <c r="BA7940" s="22"/>
      <c r="BD7940" s="22"/>
    </row>
    <row r="7941" spans="2:56" x14ac:dyDescent="0.3">
      <c r="B7941" s="22"/>
      <c r="C7941" s="55"/>
      <c r="D7941" s="44"/>
      <c r="G7941" s="22"/>
      <c r="H7941" s="44"/>
      <c r="I7941" s="67"/>
      <c r="J7941" s="67"/>
      <c r="K7941" s="4"/>
      <c r="N7941" s="22"/>
      <c r="Q7941" s="22"/>
      <c r="T7941" s="22"/>
      <c r="W7941" s="22"/>
      <c r="Z7941" s="22"/>
      <c r="AC7941" s="22"/>
      <c r="AF7941" s="22"/>
      <c r="AI7941" s="22"/>
      <c r="AL7941" s="22"/>
      <c r="AO7941" s="22"/>
      <c r="AR7941" s="22"/>
      <c r="AU7941" s="22"/>
      <c r="AX7941" s="22"/>
      <c r="BA7941" s="22"/>
      <c r="BD7941" s="22"/>
    </row>
    <row r="7942" spans="2:56" x14ac:dyDescent="0.3">
      <c r="B7942" s="22"/>
      <c r="C7942" s="55"/>
      <c r="D7942" s="44"/>
      <c r="G7942" s="22"/>
      <c r="H7942" s="44"/>
      <c r="I7942" s="67"/>
      <c r="J7942" s="67"/>
      <c r="K7942" s="4"/>
      <c r="N7942" s="22"/>
      <c r="Q7942" s="22"/>
      <c r="T7942" s="22"/>
      <c r="W7942" s="22"/>
      <c r="Z7942" s="22"/>
      <c r="AC7942" s="22"/>
      <c r="AF7942" s="22"/>
      <c r="AI7942" s="22"/>
      <c r="AL7942" s="22"/>
      <c r="AO7942" s="22"/>
      <c r="AR7942" s="22"/>
      <c r="AU7942" s="22"/>
      <c r="AX7942" s="22"/>
      <c r="BA7942" s="22"/>
      <c r="BD7942" s="22"/>
    </row>
    <row r="7943" spans="2:56" x14ac:dyDescent="0.3">
      <c r="B7943" s="22"/>
      <c r="C7943" s="55"/>
      <c r="D7943" s="44"/>
      <c r="G7943" s="22"/>
      <c r="H7943" s="44"/>
      <c r="I7943" s="67"/>
      <c r="J7943" s="67"/>
      <c r="K7943" s="4"/>
      <c r="N7943" s="22"/>
      <c r="Q7943" s="22"/>
      <c r="T7943" s="22"/>
      <c r="W7943" s="22"/>
      <c r="Z7943" s="22"/>
      <c r="AC7943" s="22"/>
      <c r="AF7943" s="22"/>
      <c r="AI7943" s="22"/>
      <c r="AL7943" s="22"/>
      <c r="AO7943" s="22"/>
      <c r="AR7943" s="22"/>
      <c r="AU7943" s="22"/>
      <c r="AX7943" s="22"/>
      <c r="BA7943" s="22"/>
      <c r="BD7943" s="22"/>
    </row>
    <row r="7944" spans="2:56" x14ac:dyDescent="0.3">
      <c r="B7944" s="22"/>
      <c r="C7944" s="55"/>
      <c r="D7944" s="44"/>
      <c r="G7944" s="22"/>
      <c r="H7944" s="44"/>
      <c r="I7944" s="67"/>
      <c r="J7944" s="67"/>
      <c r="K7944" s="4"/>
      <c r="N7944" s="22"/>
      <c r="Q7944" s="22"/>
      <c r="T7944" s="22"/>
      <c r="W7944" s="22"/>
      <c r="Z7944" s="22"/>
      <c r="AC7944" s="22"/>
      <c r="AF7944" s="22"/>
      <c r="AI7944" s="22"/>
      <c r="AL7944" s="22"/>
      <c r="AO7944" s="22"/>
      <c r="AR7944" s="22"/>
      <c r="AU7944" s="22"/>
      <c r="AX7944" s="22"/>
      <c r="BA7944" s="22"/>
      <c r="BD7944" s="22"/>
    </row>
    <row r="7945" spans="2:56" x14ac:dyDescent="0.3">
      <c r="B7945" s="22"/>
      <c r="C7945" s="55"/>
      <c r="D7945" s="44"/>
      <c r="G7945" s="22"/>
      <c r="H7945" s="44"/>
      <c r="I7945" s="67"/>
      <c r="J7945" s="67"/>
      <c r="K7945" s="4"/>
      <c r="N7945" s="22"/>
      <c r="Q7945" s="22"/>
      <c r="T7945" s="22"/>
      <c r="W7945" s="22"/>
      <c r="Z7945" s="22"/>
      <c r="AC7945" s="22"/>
      <c r="AF7945" s="22"/>
      <c r="AI7945" s="22"/>
      <c r="AL7945" s="22"/>
      <c r="AO7945" s="22"/>
      <c r="AR7945" s="22"/>
      <c r="AU7945" s="22"/>
      <c r="AX7945" s="22"/>
      <c r="BA7945" s="22"/>
      <c r="BD7945" s="22"/>
    </row>
    <row r="7946" spans="2:56" x14ac:dyDescent="0.3">
      <c r="B7946" s="22"/>
      <c r="C7946" s="55"/>
      <c r="D7946" s="44"/>
      <c r="G7946" s="22"/>
      <c r="H7946" s="44"/>
      <c r="I7946" s="67"/>
      <c r="J7946" s="67"/>
      <c r="K7946" s="4"/>
      <c r="N7946" s="22"/>
      <c r="Q7946" s="22"/>
      <c r="T7946" s="22"/>
      <c r="W7946" s="22"/>
      <c r="Z7946" s="22"/>
      <c r="AC7946" s="22"/>
      <c r="AF7946" s="22"/>
      <c r="AI7946" s="22"/>
      <c r="AL7946" s="22"/>
      <c r="AO7946" s="22"/>
      <c r="AR7946" s="22"/>
      <c r="AU7946" s="22"/>
      <c r="AX7946" s="22"/>
      <c r="BA7946" s="22"/>
      <c r="BD7946" s="22"/>
    </row>
    <row r="7947" spans="2:56" x14ac:dyDescent="0.3">
      <c r="B7947" s="22"/>
      <c r="C7947" s="55"/>
      <c r="D7947" s="44"/>
      <c r="G7947" s="22"/>
      <c r="H7947" s="44"/>
      <c r="I7947" s="67"/>
      <c r="J7947" s="67"/>
      <c r="K7947" s="4"/>
      <c r="N7947" s="22"/>
      <c r="Q7947" s="22"/>
      <c r="T7947" s="22"/>
      <c r="W7947" s="22"/>
      <c r="Z7947" s="22"/>
      <c r="AC7947" s="22"/>
      <c r="AF7947" s="22"/>
      <c r="AI7947" s="22"/>
      <c r="AL7947" s="22"/>
      <c r="AO7947" s="22"/>
      <c r="AR7947" s="22"/>
      <c r="AU7947" s="22"/>
      <c r="AX7947" s="22"/>
      <c r="BA7947" s="22"/>
      <c r="BD7947" s="22"/>
    </row>
    <row r="7948" spans="2:56" x14ac:dyDescent="0.3">
      <c r="B7948" s="22"/>
      <c r="C7948" s="55"/>
      <c r="D7948" s="44"/>
      <c r="G7948" s="22"/>
      <c r="H7948" s="44"/>
      <c r="I7948" s="67"/>
      <c r="J7948" s="67"/>
      <c r="K7948" s="4"/>
      <c r="N7948" s="22"/>
      <c r="Q7948" s="22"/>
      <c r="T7948" s="22"/>
      <c r="W7948" s="22"/>
      <c r="Z7948" s="22"/>
      <c r="AC7948" s="22"/>
      <c r="AF7948" s="22"/>
      <c r="AI7948" s="22"/>
      <c r="AL7948" s="22"/>
      <c r="AO7948" s="22"/>
      <c r="AR7948" s="22"/>
      <c r="AU7948" s="22"/>
      <c r="AX7948" s="22"/>
      <c r="BA7948" s="22"/>
      <c r="BD7948" s="22"/>
    </row>
    <row r="7949" spans="2:56" x14ac:dyDescent="0.3">
      <c r="B7949" s="22"/>
      <c r="C7949" s="55"/>
      <c r="D7949" s="44"/>
      <c r="G7949" s="22"/>
      <c r="H7949" s="44"/>
      <c r="I7949" s="67"/>
      <c r="J7949" s="67"/>
      <c r="K7949" s="4"/>
      <c r="N7949" s="22"/>
      <c r="Q7949" s="22"/>
      <c r="T7949" s="22"/>
      <c r="W7949" s="22"/>
      <c r="Z7949" s="22"/>
      <c r="AC7949" s="22"/>
      <c r="AF7949" s="22"/>
      <c r="AI7949" s="22"/>
      <c r="AL7949" s="22"/>
      <c r="AO7949" s="22"/>
      <c r="AR7949" s="22"/>
      <c r="AU7949" s="22"/>
      <c r="AX7949" s="22"/>
      <c r="BA7949" s="22"/>
      <c r="BD7949" s="22"/>
    </row>
    <row r="7950" spans="2:56" x14ac:dyDescent="0.3">
      <c r="B7950" s="22"/>
      <c r="C7950" s="55"/>
      <c r="D7950" s="44"/>
      <c r="G7950" s="22"/>
      <c r="H7950" s="44"/>
      <c r="I7950" s="67"/>
      <c r="J7950" s="67"/>
      <c r="K7950" s="4"/>
      <c r="N7950" s="22"/>
      <c r="Q7950" s="22"/>
      <c r="T7950" s="22"/>
      <c r="W7950" s="22"/>
      <c r="Z7950" s="22"/>
      <c r="AC7950" s="22"/>
      <c r="AF7950" s="22"/>
      <c r="AI7950" s="22"/>
      <c r="AL7950" s="22"/>
      <c r="AO7950" s="22"/>
      <c r="AR7950" s="22"/>
      <c r="AU7950" s="22"/>
      <c r="AX7950" s="22"/>
      <c r="BA7950" s="22"/>
      <c r="BD7950" s="22"/>
    </row>
    <row r="7951" spans="2:56" x14ac:dyDescent="0.3">
      <c r="B7951" s="22"/>
      <c r="C7951" s="55"/>
      <c r="D7951" s="44"/>
      <c r="G7951" s="22"/>
      <c r="H7951" s="44"/>
      <c r="I7951" s="67"/>
      <c r="J7951" s="67"/>
      <c r="K7951" s="4"/>
      <c r="N7951" s="22"/>
      <c r="Q7951" s="22"/>
      <c r="T7951" s="22"/>
      <c r="W7951" s="22"/>
      <c r="Z7951" s="22"/>
      <c r="AC7951" s="22"/>
      <c r="AF7951" s="22"/>
      <c r="AI7951" s="22"/>
      <c r="AL7951" s="22"/>
      <c r="AO7951" s="22"/>
      <c r="AR7951" s="22"/>
      <c r="AU7951" s="22"/>
      <c r="AX7951" s="22"/>
      <c r="BA7951" s="22"/>
      <c r="BD7951" s="22"/>
    </row>
    <row r="7952" spans="2:56" x14ac:dyDescent="0.3">
      <c r="B7952" s="22"/>
      <c r="C7952" s="55"/>
      <c r="D7952" s="44"/>
      <c r="G7952" s="22"/>
      <c r="H7952" s="44"/>
      <c r="I7952" s="67"/>
      <c r="J7952" s="67"/>
      <c r="K7952" s="4"/>
      <c r="N7952" s="22"/>
      <c r="Q7952" s="22"/>
      <c r="T7952" s="22"/>
      <c r="W7952" s="22"/>
      <c r="Z7952" s="22"/>
      <c r="AC7952" s="22"/>
      <c r="AF7952" s="22"/>
      <c r="AI7952" s="22"/>
      <c r="AL7952" s="22"/>
      <c r="AO7952" s="22"/>
      <c r="AR7952" s="22"/>
      <c r="AU7952" s="22"/>
      <c r="AX7952" s="22"/>
      <c r="BA7952" s="22"/>
      <c r="BD7952" s="22"/>
    </row>
    <row r="7953" spans="2:56" x14ac:dyDescent="0.3">
      <c r="B7953" s="22"/>
      <c r="C7953" s="55"/>
      <c r="D7953" s="44"/>
      <c r="G7953" s="22"/>
      <c r="H7953" s="44"/>
      <c r="I7953" s="67"/>
      <c r="J7953" s="67"/>
      <c r="K7953" s="4"/>
      <c r="N7953" s="22"/>
      <c r="Q7953" s="22"/>
      <c r="T7953" s="22"/>
      <c r="W7953" s="22"/>
      <c r="Z7953" s="22"/>
      <c r="AC7953" s="22"/>
      <c r="AF7953" s="22"/>
      <c r="AI7953" s="22"/>
      <c r="AL7953" s="22"/>
      <c r="AO7953" s="22"/>
      <c r="AR7953" s="22"/>
      <c r="AU7953" s="22"/>
      <c r="AX7953" s="22"/>
      <c r="BA7953" s="22"/>
      <c r="BD7953" s="22"/>
    </row>
    <row r="7954" spans="2:56" x14ac:dyDescent="0.3">
      <c r="B7954" s="22"/>
      <c r="C7954" s="55"/>
      <c r="D7954" s="44"/>
      <c r="G7954" s="22"/>
      <c r="H7954" s="44"/>
      <c r="I7954" s="67"/>
      <c r="J7954" s="67"/>
      <c r="K7954" s="4"/>
      <c r="N7954" s="22"/>
      <c r="Q7954" s="22"/>
      <c r="T7954" s="22"/>
      <c r="W7954" s="22"/>
      <c r="Z7954" s="22"/>
      <c r="AC7954" s="22"/>
      <c r="AF7954" s="22"/>
      <c r="AI7954" s="22"/>
      <c r="AL7954" s="22"/>
      <c r="AO7954" s="22"/>
      <c r="AR7954" s="22"/>
      <c r="AU7954" s="22"/>
      <c r="AX7954" s="22"/>
      <c r="BA7954" s="22"/>
      <c r="BD7954" s="22"/>
    </row>
    <row r="7955" spans="2:56" x14ac:dyDescent="0.3">
      <c r="B7955" s="22"/>
      <c r="C7955" s="55"/>
      <c r="D7955" s="44"/>
      <c r="G7955" s="22"/>
      <c r="H7955" s="44"/>
      <c r="I7955" s="67"/>
      <c r="J7955" s="67"/>
      <c r="K7955" s="4"/>
      <c r="N7955" s="22"/>
      <c r="Q7955" s="22"/>
      <c r="T7955" s="22"/>
      <c r="W7955" s="22"/>
      <c r="Z7955" s="22"/>
      <c r="AC7955" s="22"/>
      <c r="AF7955" s="22"/>
      <c r="AI7955" s="22"/>
      <c r="AL7955" s="22"/>
      <c r="AO7955" s="22"/>
      <c r="AR7955" s="22"/>
      <c r="AU7955" s="22"/>
      <c r="AX7955" s="22"/>
      <c r="BA7955" s="22"/>
      <c r="BD7955" s="22"/>
    </row>
    <row r="7956" spans="2:56" x14ac:dyDescent="0.3">
      <c r="B7956" s="22"/>
      <c r="C7956" s="55"/>
      <c r="D7956" s="44"/>
      <c r="G7956" s="22"/>
      <c r="H7956" s="44"/>
      <c r="I7956" s="67"/>
      <c r="J7956" s="67"/>
      <c r="K7956" s="4"/>
      <c r="N7956" s="22"/>
      <c r="Q7956" s="22"/>
      <c r="T7956" s="22"/>
      <c r="W7956" s="22"/>
      <c r="Z7956" s="22"/>
      <c r="AC7956" s="22"/>
      <c r="AF7956" s="22"/>
      <c r="AI7956" s="22"/>
      <c r="AL7956" s="22"/>
      <c r="AO7956" s="22"/>
      <c r="AR7956" s="22"/>
      <c r="AU7956" s="22"/>
      <c r="AX7956" s="22"/>
      <c r="BA7956" s="22"/>
      <c r="BD7956" s="22"/>
    </row>
    <row r="7957" spans="2:56" x14ac:dyDescent="0.3">
      <c r="B7957" s="22"/>
      <c r="C7957" s="55"/>
      <c r="D7957" s="44"/>
      <c r="G7957" s="22"/>
      <c r="H7957" s="44"/>
      <c r="I7957" s="67"/>
      <c r="J7957" s="67"/>
      <c r="K7957" s="4"/>
      <c r="N7957" s="22"/>
      <c r="Q7957" s="22"/>
      <c r="T7957" s="22"/>
      <c r="W7957" s="22"/>
      <c r="Z7957" s="22"/>
      <c r="AC7957" s="22"/>
      <c r="AF7957" s="22"/>
      <c r="AI7957" s="22"/>
      <c r="AL7957" s="22"/>
      <c r="AO7957" s="22"/>
      <c r="AR7957" s="22"/>
      <c r="AU7957" s="22"/>
      <c r="AX7957" s="22"/>
      <c r="BA7957" s="22"/>
      <c r="BD7957" s="22"/>
    </row>
    <row r="7958" spans="2:56" x14ac:dyDescent="0.3">
      <c r="B7958" s="22"/>
      <c r="C7958" s="55"/>
      <c r="D7958" s="44"/>
      <c r="G7958" s="22"/>
      <c r="H7958" s="44"/>
      <c r="I7958" s="67"/>
      <c r="J7958" s="67"/>
      <c r="K7958" s="4"/>
      <c r="N7958" s="22"/>
      <c r="Q7958" s="22"/>
      <c r="T7958" s="22"/>
      <c r="W7958" s="22"/>
      <c r="Z7958" s="22"/>
      <c r="AC7958" s="22"/>
      <c r="AF7958" s="22"/>
      <c r="AI7958" s="22"/>
      <c r="AL7958" s="22"/>
      <c r="AO7958" s="22"/>
      <c r="AR7958" s="22"/>
      <c r="AU7958" s="22"/>
      <c r="AX7958" s="22"/>
      <c r="BA7958" s="22"/>
      <c r="BD7958" s="22"/>
    </row>
    <row r="7959" spans="2:56" x14ac:dyDescent="0.3">
      <c r="B7959" s="22"/>
      <c r="C7959" s="55"/>
      <c r="D7959" s="44"/>
      <c r="G7959" s="22"/>
      <c r="H7959" s="44"/>
      <c r="I7959" s="67"/>
      <c r="J7959" s="67"/>
      <c r="K7959" s="4"/>
      <c r="N7959" s="22"/>
      <c r="Q7959" s="22"/>
      <c r="T7959" s="22"/>
      <c r="W7959" s="22"/>
      <c r="Z7959" s="22"/>
      <c r="AC7959" s="22"/>
      <c r="AF7959" s="22"/>
      <c r="AI7959" s="22"/>
      <c r="AL7959" s="22"/>
      <c r="AO7959" s="22"/>
      <c r="AR7959" s="22"/>
      <c r="AU7959" s="22"/>
      <c r="AX7959" s="22"/>
      <c r="BA7959" s="22"/>
      <c r="BD7959" s="22"/>
    </row>
    <row r="7960" spans="2:56" x14ac:dyDescent="0.3">
      <c r="B7960" s="22"/>
      <c r="C7960" s="55"/>
      <c r="D7960" s="44"/>
      <c r="G7960" s="22"/>
      <c r="H7960" s="44"/>
      <c r="I7960" s="67"/>
      <c r="J7960" s="67"/>
      <c r="K7960" s="4"/>
      <c r="N7960" s="22"/>
      <c r="Q7960" s="22"/>
      <c r="T7960" s="22"/>
      <c r="W7960" s="22"/>
      <c r="Z7960" s="22"/>
      <c r="AC7960" s="22"/>
      <c r="AF7960" s="22"/>
      <c r="AI7960" s="22"/>
      <c r="AL7960" s="22"/>
      <c r="AO7960" s="22"/>
      <c r="AR7960" s="22"/>
      <c r="AU7960" s="22"/>
      <c r="AX7960" s="22"/>
      <c r="BA7960" s="22"/>
      <c r="BD7960" s="22"/>
    </row>
    <row r="7961" spans="2:56" x14ac:dyDescent="0.3">
      <c r="B7961" s="22"/>
      <c r="C7961" s="55"/>
      <c r="D7961" s="44"/>
      <c r="G7961" s="22"/>
      <c r="H7961" s="44"/>
      <c r="I7961" s="67"/>
      <c r="J7961" s="67"/>
      <c r="K7961" s="4"/>
      <c r="N7961" s="22"/>
      <c r="Q7961" s="22"/>
      <c r="T7961" s="22"/>
      <c r="W7961" s="22"/>
      <c r="Z7961" s="22"/>
      <c r="AC7961" s="22"/>
      <c r="AF7961" s="22"/>
      <c r="AI7961" s="22"/>
      <c r="AL7961" s="22"/>
      <c r="AO7961" s="22"/>
      <c r="AR7961" s="22"/>
      <c r="AU7961" s="22"/>
      <c r="AX7961" s="22"/>
      <c r="BA7961" s="22"/>
      <c r="BD7961" s="22"/>
    </row>
    <row r="7962" spans="2:56" x14ac:dyDescent="0.3">
      <c r="B7962" s="22"/>
      <c r="C7962" s="55"/>
      <c r="D7962" s="44"/>
      <c r="G7962" s="22"/>
      <c r="H7962" s="44"/>
      <c r="I7962" s="67"/>
      <c r="J7962" s="67"/>
      <c r="K7962" s="4"/>
      <c r="N7962" s="22"/>
      <c r="Q7962" s="22"/>
      <c r="T7962" s="22"/>
      <c r="W7962" s="22"/>
      <c r="Z7962" s="22"/>
      <c r="AC7962" s="22"/>
      <c r="AF7962" s="22"/>
      <c r="AI7962" s="22"/>
      <c r="AL7962" s="22"/>
      <c r="AO7962" s="22"/>
      <c r="AR7962" s="22"/>
      <c r="AU7962" s="22"/>
      <c r="AX7962" s="22"/>
      <c r="BA7962" s="22"/>
      <c r="BD7962" s="22"/>
    </row>
    <row r="7963" spans="2:56" x14ac:dyDescent="0.3">
      <c r="B7963" s="22"/>
      <c r="C7963" s="55"/>
      <c r="D7963" s="44"/>
      <c r="G7963" s="22"/>
      <c r="H7963" s="44"/>
      <c r="I7963" s="67"/>
      <c r="J7963" s="67"/>
      <c r="K7963" s="4"/>
      <c r="N7963" s="22"/>
      <c r="Q7963" s="22"/>
      <c r="T7963" s="22"/>
      <c r="W7963" s="22"/>
      <c r="Z7963" s="22"/>
      <c r="AC7963" s="22"/>
      <c r="AF7963" s="22"/>
      <c r="AI7963" s="22"/>
      <c r="AL7963" s="22"/>
      <c r="AO7963" s="22"/>
      <c r="AR7963" s="22"/>
      <c r="AU7963" s="22"/>
      <c r="AX7963" s="22"/>
      <c r="BA7963" s="22"/>
      <c r="BD7963" s="22"/>
    </row>
    <row r="7964" spans="2:56" x14ac:dyDescent="0.3">
      <c r="B7964" s="22"/>
      <c r="C7964" s="55"/>
      <c r="D7964" s="44"/>
      <c r="G7964" s="22"/>
      <c r="H7964" s="44"/>
      <c r="I7964" s="67"/>
      <c r="J7964" s="67"/>
      <c r="K7964" s="4"/>
      <c r="N7964" s="22"/>
      <c r="Q7964" s="22"/>
      <c r="T7964" s="22"/>
      <c r="W7964" s="22"/>
      <c r="Z7964" s="22"/>
      <c r="AC7964" s="22"/>
      <c r="AF7964" s="22"/>
      <c r="AI7964" s="22"/>
      <c r="AL7964" s="22"/>
      <c r="AO7964" s="22"/>
      <c r="AR7964" s="22"/>
      <c r="AU7964" s="22"/>
      <c r="AX7964" s="22"/>
      <c r="BA7964" s="22"/>
      <c r="BD7964" s="22"/>
    </row>
    <row r="7965" spans="2:56" x14ac:dyDescent="0.3">
      <c r="B7965" s="22"/>
      <c r="C7965" s="55"/>
      <c r="D7965" s="44"/>
      <c r="G7965" s="22"/>
      <c r="H7965" s="44"/>
      <c r="I7965" s="67"/>
      <c r="J7965" s="67"/>
      <c r="K7965" s="4"/>
      <c r="N7965" s="22"/>
      <c r="Q7965" s="22"/>
      <c r="T7965" s="22"/>
      <c r="W7965" s="22"/>
      <c r="Z7965" s="22"/>
      <c r="AC7965" s="22"/>
      <c r="AF7965" s="22"/>
      <c r="AI7965" s="22"/>
      <c r="AL7965" s="22"/>
      <c r="AO7965" s="22"/>
      <c r="AR7965" s="22"/>
      <c r="AU7965" s="22"/>
      <c r="AX7965" s="22"/>
      <c r="BA7965" s="22"/>
      <c r="BD7965" s="22"/>
    </row>
    <row r="7966" spans="2:56" x14ac:dyDescent="0.3">
      <c r="B7966" s="22"/>
      <c r="C7966" s="55"/>
      <c r="D7966" s="44"/>
      <c r="G7966" s="22"/>
      <c r="H7966" s="44"/>
      <c r="I7966" s="67"/>
      <c r="J7966" s="67"/>
      <c r="K7966" s="4"/>
      <c r="N7966" s="22"/>
      <c r="Q7966" s="22"/>
      <c r="T7966" s="22"/>
      <c r="W7966" s="22"/>
      <c r="Z7966" s="22"/>
      <c r="AC7966" s="22"/>
      <c r="AF7966" s="22"/>
      <c r="AI7966" s="22"/>
      <c r="AL7966" s="22"/>
      <c r="AO7966" s="22"/>
      <c r="AR7966" s="22"/>
      <c r="AU7966" s="22"/>
      <c r="AX7966" s="22"/>
      <c r="BA7966" s="22"/>
      <c r="BD7966" s="22"/>
    </row>
    <row r="7967" spans="2:56" x14ac:dyDescent="0.3">
      <c r="B7967" s="22"/>
      <c r="C7967" s="55"/>
      <c r="D7967" s="44"/>
      <c r="G7967" s="22"/>
      <c r="H7967" s="44"/>
      <c r="I7967" s="67"/>
      <c r="J7967" s="67"/>
      <c r="K7967" s="4"/>
      <c r="N7967" s="22"/>
      <c r="Q7967" s="22"/>
      <c r="T7967" s="22"/>
      <c r="W7967" s="22"/>
      <c r="Z7967" s="22"/>
      <c r="AC7967" s="22"/>
      <c r="AF7967" s="22"/>
      <c r="AI7967" s="22"/>
      <c r="AL7967" s="22"/>
      <c r="AO7967" s="22"/>
      <c r="AR7967" s="22"/>
      <c r="AU7967" s="22"/>
      <c r="AX7967" s="22"/>
      <c r="BA7967" s="22"/>
      <c r="BD7967" s="22"/>
    </row>
    <row r="7968" spans="2:56" x14ac:dyDescent="0.3">
      <c r="B7968" s="22"/>
      <c r="C7968" s="55"/>
      <c r="D7968" s="44"/>
      <c r="G7968" s="22"/>
      <c r="H7968" s="44"/>
      <c r="I7968" s="67"/>
      <c r="J7968" s="67"/>
      <c r="K7968" s="4"/>
      <c r="N7968" s="22"/>
      <c r="Q7968" s="22"/>
      <c r="T7968" s="22"/>
      <c r="W7968" s="22"/>
      <c r="Z7968" s="22"/>
      <c r="AC7968" s="22"/>
      <c r="AF7968" s="22"/>
      <c r="AI7968" s="22"/>
      <c r="AL7968" s="22"/>
      <c r="AO7968" s="22"/>
      <c r="AR7968" s="22"/>
      <c r="AU7968" s="22"/>
      <c r="AX7968" s="22"/>
      <c r="BA7968" s="22"/>
      <c r="BD7968" s="22"/>
    </row>
    <row r="7969" spans="2:56" x14ac:dyDescent="0.3">
      <c r="B7969" s="22"/>
      <c r="C7969" s="55"/>
      <c r="D7969" s="44"/>
      <c r="G7969" s="22"/>
      <c r="H7969" s="44"/>
      <c r="I7969" s="67"/>
      <c r="J7969" s="67"/>
      <c r="K7969" s="4"/>
      <c r="N7969" s="22"/>
      <c r="Q7969" s="22"/>
      <c r="T7969" s="22"/>
      <c r="W7969" s="22"/>
      <c r="Z7969" s="22"/>
      <c r="AC7969" s="22"/>
      <c r="AF7969" s="22"/>
      <c r="AI7969" s="22"/>
      <c r="AL7969" s="22"/>
      <c r="AO7969" s="22"/>
      <c r="AR7969" s="22"/>
      <c r="AU7969" s="22"/>
      <c r="AX7969" s="22"/>
      <c r="BA7969" s="22"/>
      <c r="BD7969" s="22"/>
    </row>
    <row r="7970" spans="2:56" x14ac:dyDescent="0.3">
      <c r="B7970" s="22"/>
      <c r="C7970" s="55"/>
      <c r="D7970" s="44"/>
      <c r="G7970" s="22"/>
      <c r="H7970" s="44"/>
      <c r="I7970" s="67"/>
      <c r="J7970" s="67"/>
      <c r="K7970" s="4"/>
      <c r="N7970" s="22"/>
      <c r="Q7970" s="22"/>
      <c r="T7970" s="22"/>
      <c r="W7970" s="22"/>
      <c r="Z7970" s="22"/>
      <c r="AC7970" s="22"/>
      <c r="AF7970" s="22"/>
      <c r="AI7970" s="22"/>
      <c r="AL7970" s="22"/>
      <c r="AO7970" s="22"/>
      <c r="AR7970" s="22"/>
      <c r="AU7970" s="22"/>
      <c r="AX7970" s="22"/>
      <c r="BA7970" s="22"/>
      <c r="BD7970" s="22"/>
    </row>
    <row r="7971" spans="2:56" x14ac:dyDescent="0.3">
      <c r="B7971" s="22"/>
      <c r="C7971" s="55"/>
      <c r="D7971" s="44"/>
      <c r="G7971" s="22"/>
      <c r="H7971" s="44"/>
      <c r="I7971" s="67"/>
      <c r="J7971" s="67"/>
      <c r="K7971" s="4"/>
      <c r="N7971" s="22"/>
      <c r="Q7971" s="22"/>
      <c r="T7971" s="22"/>
      <c r="W7971" s="22"/>
      <c r="Z7971" s="22"/>
      <c r="AC7971" s="22"/>
      <c r="AF7971" s="22"/>
      <c r="AI7971" s="22"/>
      <c r="AL7971" s="22"/>
      <c r="AO7971" s="22"/>
      <c r="AR7971" s="22"/>
      <c r="AU7971" s="22"/>
      <c r="AX7971" s="22"/>
      <c r="BA7971" s="22"/>
      <c r="BD7971" s="22"/>
    </row>
    <row r="7972" spans="2:56" x14ac:dyDescent="0.3">
      <c r="B7972" s="22"/>
      <c r="C7972" s="55"/>
      <c r="D7972" s="44"/>
      <c r="G7972" s="22"/>
      <c r="H7972" s="44"/>
      <c r="I7972" s="67"/>
      <c r="J7972" s="67"/>
      <c r="K7972" s="4"/>
      <c r="N7972" s="22"/>
      <c r="Q7972" s="22"/>
      <c r="T7972" s="22"/>
      <c r="W7972" s="22"/>
      <c r="Z7972" s="22"/>
      <c r="AC7972" s="22"/>
      <c r="AF7972" s="22"/>
      <c r="AI7972" s="22"/>
      <c r="AL7972" s="22"/>
      <c r="AO7972" s="22"/>
      <c r="AR7972" s="22"/>
      <c r="AU7972" s="22"/>
      <c r="AX7972" s="22"/>
      <c r="BA7972" s="22"/>
      <c r="BD7972" s="22"/>
    </row>
    <row r="7973" spans="2:56" x14ac:dyDescent="0.3">
      <c r="B7973" s="22"/>
      <c r="C7973" s="55"/>
      <c r="D7973" s="44"/>
      <c r="G7973" s="22"/>
      <c r="H7973" s="44"/>
      <c r="I7973" s="67"/>
      <c r="J7973" s="67"/>
      <c r="K7973" s="4"/>
      <c r="N7973" s="22"/>
      <c r="Q7973" s="22"/>
      <c r="T7973" s="22"/>
      <c r="W7973" s="22"/>
      <c r="Z7973" s="22"/>
      <c r="AC7973" s="22"/>
      <c r="AF7973" s="22"/>
      <c r="AI7973" s="22"/>
      <c r="AL7973" s="22"/>
      <c r="AO7973" s="22"/>
      <c r="AR7973" s="22"/>
      <c r="AU7973" s="22"/>
      <c r="AX7973" s="22"/>
      <c r="BA7973" s="22"/>
      <c r="BD7973" s="22"/>
    </row>
    <row r="7974" spans="2:56" x14ac:dyDescent="0.3">
      <c r="B7974" s="22"/>
      <c r="C7974" s="55"/>
      <c r="D7974" s="44"/>
      <c r="G7974" s="22"/>
      <c r="H7974" s="44"/>
      <c r="I7974" s="67"/>
      <c r="J7974" s="67"/>
      <c r="K7974" s="4"/>
      <c r="N7974" s="22"/>
      <c r="Q7974" s="22"/>
      <c r="T7974" s="22"/>
      <c r="W7974" s="22"/>
      <c r="Z7974" s="22"/>
      <c r="AC7974" s="22"/>
      <c r="AF7974" s="22"/>
      <c r="AI7974" s="22"/>
      <c r="AL7974" s="22"/>
      <c r="AO7974" s="22"/>
      <c r="AR7974" s="22"/>
      <c r="AU7974" s="22"/>
      <c r="AX7974" s="22"/>
      <c r="BA7974" s="22"/>
      <c r="BD7974" s="22"/>
    </row>
    <row r="7975" spans="2:56" x14ac:dyDescent="0.3">
      <c r="B7975" s="22"/>
      <c r="C7975" s="55"/>
      <c r="D7975" s="44"/>
      <c r="G7975" s="22"/>
      <c r="H7975" s="44"/>
      <c r="I7975" s="67"/>
      <c r="J7975" s="67"/>
      <c r="K7975" s="4"/>
      <c r="N7975" s="22"/>
      <c r="Q7975" s="22"/>
      <c r="T7975" s="22"/>
      <c r="W7975" s="22"/>
      <c r="Z7975" s="22"/>
      <c r="AC7975" s="22"/>
      <c r="AF7975" s="22"/>
      <c r="AI7975" s="22"/>
      <c r="AL7975" s="22"/>
      <c r="AO7975" s="22"/>
      <c r="AR7975" s="22"/>
      <c r="AU7975" s="22"/>
      <c r="AX7975" s="22"/>
      <c r="BA7975" s="22"/>
      <c r="BD7975" s="22"/>
    </row>
    <row r="7976" spans="2:56" x14ac:dyDescent="0.3">
      <c r="B7976" s="22"/>
      <c r="C7976" s="55"/>
      <c r="D7976" s="44"/>
      <c r="G7976" s="22"/>
      <c r="H7976" s="44"/>
      <c r="I7976" s="67"/>
      <c r="J7976" s="67"/>
      <c r="K7976" s="4"/>
      <c r="N7976" s="22"/>
      <c r="Q7976" s="22"/>
      <c r="T7976" s="22"/>
      <c r="W7976" s="22"/>
      <c r="Z7976" s="22"/>
      <c r="AC7976" s="22"/>
      <c r="AF7976" s="22"/>
      <c r="AI7976" s="22"/>
      <c r="AL7976" s="22"/>
      <c r="AO7976" s="22"/>
      <c r="AR7976" s="22"/>
      <c r="AU7976" s="22"/>
      <c r="AX7976" s="22"/>
      <c r="BA7976" s="22"/>
      <c r="BD7976" s="22"/>
    </row>
    <row r="7977" spans="2:56" x14ac:dyDescent="0.3">
      <c r="B7977" s="22"/>
      <c r="C7977" s="55"/>
      <c r="D7977" s="44"/>
      <c r="G7977" s="22"/>
      <c r="H7977" s="44"/>
      <c r="I7977" s="67"/>
      <c r="J7977" s="67"/>
      <c r="K7977" s="4"/>
      <c r="N7977" s="22"/>
      <c r="Q7977" s="22"/>
      <c r="T7977" s="22"/>
      <c r="W7977" s="22"/>
      <c r="Z7977" s="22"/>
      <c r="AC7977" s="22"/>
      <c r="AF7977" s="22"/>
      <c r="AI7977" s="22"/>
      <c r="AL7977" s="22"/>
      <c r="AO7977" s="22"/>
      <c r="AR7977" s="22"/>
      <c r="AU7977" s="22"/>
      <c r="AX7977" s="22"/>
      <c r="BA7977" s="22"/>
      <c r="BD7977" s="22"/>
    </row>
    <row r="7978" spans="2:56" x14ac:dyDescent="0.3">
      <c r="B7978" s="22"/>
      <c r="C7978" s="55"/>
      <c r="D7978" s="44"/>
      <c r="G7978" s="22"/>
      <c r="H7978" s="44"/>
      <c r="I7978" s="67"/>
      <c r="J7978" s="67"/>
      <c r="K7978" s="4"/>
      <c r="N7978" s="22"/>
      <c r="Q7978" s="22"/>
      <c r="T7978" s="22"/>
      <c r="W7978" s="22"/>
      <c r="Z7978" s="22"/>
      <c r="AC7978" s="22"/>
      <c r="AF7978" s="22"/>
      <c r="AI7978" s="22"/>
      <c r="AL7978" s="22"/>
      <c r="AO7978" s="22"/>
      <c r="AR7978" s="22"/>
      <c r="AU7978" s="22"/>
      <c r="AX7978" s="22"/>
      <c r="BA7978" s="22"/>
      <c r="BD7978" s="22"/>
    </row>
    <row r="7979" spans="2:56" x14ac:dyDescent="0.3">
      <c r="B7979" s="22"/>
      <c r="C7979" s="55"/>
      <c r="D7979" s="44"/>
      <c r="G7979" s="22"/>
      <c r="H7979" s="44"/>
      <c r="I7979" s="67"/>
      <c r="J7979" s="67"/>
      <c r="K7979" s="4"/>
      <c r="N7979" s="22"/>
      <c r="Q7979" s="22"/>
      <c r="T7979" s="22"/>
      <c r="W7979" s="22"/>
      <c r="Z7979" s="22"/>
      <c r="AC7979" s="22"/>
      <c r="AF7979" s="22"/>
      <c r="AI7979" s="22"/>
      <c r="AL7979" s="22"/>
      <c r="AO7979" s="22"/>
      <c r="AR7979" s="22"/>
      <c r="AU7979" s="22"/>
      <c r="AX7979" s="22"/>
      <c r="BA7979" s="22"/>
      <c r="BD7979" s="22"/>
    </row>
    <row r="7980" spans="2:56" x14ac:dyDescent="0.3">
      <c r="B7980" s="22"/>
      <c r="C7980" s="55"/>
      <c r="D7980" s="44"/>
      <c r="G7980" s="22"/>
      <c r="H7980" s="44"/>
      <c r="I7980" s="67"/>
      <c r="J7980" s="67"/>
      <c r="K7980" s="4"/>
      <c r="N7980" s="22"/>
      <c r="Q7980" s="22"/>
      <c r="T7980" s="22"/>
      <c r="W7980" s="22"/>
      <c r="Z7980" s="22"/>
      <c r="AC7980" s="22"/>
      <c r="AF7980" s="22"/>
      <c r="AI7980" s="22"/>
      <c r="AL7980" s="22"/>
      <c r="AO7980" s="22"/>
      <c r="AR7980" s="22"/>
      <c r="AU7980" s="22"/>
      <c r="AX7980" s="22"/>
      <c r="BA7980" s="22"/>
      <c r="BD7980" s="22"/>
    </row>
    <row r="7981" spans="2:56" x14ac:dyDescent="0.3">
      <c r="B7981" s="22"/>
      <c r="C7981" s="55"/>
      <c r="D7981" s="44"/>
      <c r="G7981" s="22"/>
      <c r="H7981" s="44"/>
      <c r="I7981" s="67"/>
      <c r="J7981" s="67"/>
      <c r="K7981" s="4"/>
      <c r="N7981" s="22"/>
      <c r="Q7981" s="22"/>
      <c r="T7981" s="22"/>
      <c r="W7981" s="22"/>
      <c r="Z7981" s="22"/>
      <c r="AC7981" s="22"/>
      <c r="AF7981" s="22"/>
      <c r="AI7981" s="22"/>
      <c r="AL7981" s="22"/>
      <c r="AO7981" s="22"/>
      <c r="AR7981" s="22"/>
      <c r="AU7981" s="22"/>
      <c r="AX7981" s="22"/>
      <c r="BA7981" s="22"/>
      <c r="BD7981" s="22"/>
    </row>
    <row r="7982" spans="2:56" x14ac:dyDescent="0.3">
      <c r="B7982" s="22"/>
      <c r="C7982" s="55"/>
      <c r="D7982" s="44"/>
      <c r="G7982" s="22"/>
      <c r="H7982" s="44"/>
      <c r="I7982" s="67"/>
      <c r="J7982" s="67"/>
      <c r="K7982" s="4"/>
      <c r="N7982" s="22"/>
      <c r="Q7982" s="22"/>
      <c r="T7982" s="22"/>
      <c r="W7982" s="22"/>
      <c r="Z7982" s="22"/>
      <c r="AC7982" s="22"/>
      <c r="AF7982" s="22"/>
      <c r="AI7982" s="22"/>
      <c r="AL7982" s="22"/>
      <c r="AO7982" s="22"/>
      <c r="AR7982" s="22"/>
      <c r="AU7982" s="22"/>
      <c r="AX7982" s="22"/>
      <c r="BA7982" s="22"/>
      <c r="BD7982" s="22"/>
    </row>
    <row r="7983" spans="2:56" x14ac:dyDescent="0.3">
      <c r="B7983" s="22"/>
      <c r="C7983" s="55"/>
      <c r="D7983" s="44"/>
      <c r="G7983" s="22"/>
      <c r="H7983" s="44"/>
      <c r="I7983" s="67"/>
      <c r="J7983" s="67"/>
      <c r="K7983" s="4"/>
      <c r="N7983" s="22"/>
      <c r="Q7983" s="22"/>
      <c r="T7983" s="22"/>
      <c r="W7983" s="22"/>
      <c r="Z7983" s="22"/>
      <c r="AC7983" s="22"/>
      <c r="AF7983" s="22"/>
      <c r="AI7983" s="22"/>
      <c r="AL7983" s="22"/>
      <c r="AO7983" s="22"/>
      <c r="AR7983" s="22"/>
      <c r="AU7983" s="22"/>
      <c r="AX7983" s="22"/>
      <c r="BA7983" s="22"/>
      <c r="BD7983" s="22"/>
    </row>
    <row r="7984" spans="2:56" x14ac:dyDescent="0.3">
      <c r="B7984" s="22"/>
      <c r="C7984" s="55"/>
      <c r="D7984" s="44"/>
      <c r="G7984" s="22"/>
      <c r="H7984" s="44"/>
      <c r="I7984" s="67"/>
      <c r="J7984" s="67"/>
      <c r="K7984" s="4"/>
      <c r="N7984" s="22"/>
      <c r="Q7984" s="22"/>
      <c r="T7984" s="22"/>
      <c r="W7984" s="22"/>
      <c r="Z7984" s="22"/>
      <c r="AC7984" s="22"/>
      <c r="AF7984" s="22"/>
      <c r="AI7984" s="22"/>
      <c r="AL7984" s="22"/>
      <c r="AO7984" s="22"/>
      <c r="AR7984" s="22"/>
      <c r="AU7984" s="22"/>
      <c r="AX7984" s="22"/>
      <c r="BA7984" s="22"/>
      <c r="BD7984" s="22"/>
    </row>
    <row r="7985" spans="2:56" x14ac:dyDescent="0.3">
      <c r="B7985" s="22"/>
      <c r="C7985" s="55"/>
      <c r="D7985" s="44"/>
      <c r="G7985" s="22"/>
      <c r="H7985" s="44"/>
      <c r="I7985" s="67"/>
      <c r="J7985" s="67"/>
      <c r="K7985" s="4"/>
      <c r="N7985" s="22"/>
      <c r="Q7985" s="22"/>
      <c r="T7985" s="22"/>
      <c r="W7985" s="22"/>
      <c r="Z7985" s="22"/>
      <c r="AC7985" s="22"/>
      <c r="AF7985" s="22"/>
      <c r="AI7985" s="22"/>
      <c r="AL7985" s="22"/>
      <c r="AO7985" s="22"/>
      <c r="AR7985" s="22"/>
      <c r="AU7985" s="22"/>
      <c r="AX7985" s="22"/>
      <c r="BA7985" s="22"/>
      <c r="BD7985" s="22"/>
    </row>
    <row r="7986" spans="2:56" x14ac:dyDescent="0.3">
      <c r="B7986" s="22"/>
      <c r="C7986" s="55"/>
      <c r="D7986" s="44"/>
      <c r="G7986" s="22"/>
      <c r="H7986" s="44"/>
      <c r="I7986" s="67"/>
      <c r="J7986" s="67"/>
      <c r="K7986" s="4"/>
      <c r="N7986" s="22"/>
      <c r="Q7986" s="22"/>
      <c r="T7986" s="22"/>
      <c r="W7986" s="22"/>
      <c r="Z7986" s="22"/>
      <c r="AC7986" s="22"/>
      <c r="AF7986" s="22"/>
      <c r="AI7986" s="22"/>
      <c r="AL7986" s="22"/>
      <c r="AO7986" s="22"/>
      <c r="AR7986" s="22"/>
      <c r="AU7986" s="22"/>
      <c r="AX7986" s="22"/>
      <c r="BA7986" s="22"/>
      <c r="BD7986" s="22"/>
    </row>
    <row r="7987" spans="2:56" x14ac:dyDescent="0.3">
      <c r="B7987" s="22"/>
      <c r="C7987" s="55"/>
      <c r="D7987" s="44"/>
      <c r="G7987" s="22"/>
      <c r="H7987" s="44"/>
      <c r="I7987" s="67"/>
      <c r="J7987" s="67"/>
      <c r="K7987" s="4"/>
      <c r="N7987" s="22"/>
      <c r="Q7987" s="22"/>
      <c r="T7987" s="22"/>
      <c r="W7987" s="22"/>
      <c r="Z7987" s="22"/>
      <c r="AC7987" s="22"/>
      <c r="AF7987" s="22"/>
      <c r="AI7987" s="22"/>
      <c r="AL7987" s="22"/>
      <c r="AO7987" s="22"/>
      <c r="AR7987" s="22"/>
      <c r="AU7987" s="22"/>
      <c r="AX7987" s="22"/>
      <c r="BA7987" s="22"/>
      <c r="BD7987" s="22"/>
    </row>
    <row r="7988" spans="2:56" x14ac:dyDescent="0.3">
      <c r="B7988" s="22"/>
      <c r="C7988" s="55"/>
      <c r="D7988" s="44"/>
      <c r="G7988" s="22"/>
      <c r="H7988" s="44"/>
      <c r="I7988" s="67"/>
      <c r="J7988" s="67"/>
      <c r="K7988" s="4"/>
      <c r="N7988" s="22"/>
      <c r="Q7988" s="22"/>
      <c r="T7988" s="22"/>
      <c r="W7988" s="22"/>
      <c r="Z7988" s="22"/>
      <c r="AC7988" s="22"/>
      <c r="AF7988" s="22"/>
      <c r="AI7988" s="22"/>
      <c r="AL7988" s="22"/>
      <c r="AO7988" s="22"/>
      <c r="AR7988" s="22"/>
      <c r="AU7988" s="22"/>
      <c r="AX7988" s="22"/>
      <c r="BA7988" s="22"/>
      <c r="BD7988" s="22"/>
    </row>
    <row r="7989" spans="2:56" x14ac:dyDescent="0.3">
      <c r="B7989" s="22"/>
      <c r="C7989" s="55"/>
      <c r="D7989" s="44"/>
      <c r="G7989" s="22"/>
      <c r="H7989" s="44"/>
      <c r="I7989" s="67"/>
      <c r="J7989" s="67"/>
      <c r="K7989" s="4"/>
      <c r="N7989" s="22"/>
      <c r="Q7989" s="22"/>
      <c r="T7989" s="22"/>
      <c r="W7989" s="22"/>
      <c r="Z7989" s="22"/>
      <c r="AC7989" s="22"/>
      <c r="AF7989" s="22"/>
      <c r="AI7989" s="22"/>
      <c r="AL7989" s="22"/>
      <c r="AO7989" s="22"/>
      <c r="AR7989" s="22"/>
      <c r="AU7989" s="22"/>
      <c r="AX7989" s="22"/>
      <c r="BA7989" s="22"/>
      <c r="BD7989" s="22"/>
    </row>
    <row r="7990" spans="2:56" x14ac:dyDescent="0.3">
      <c r="B7990" s="22"/>
      <c r="C7990" s="55"/>
      <c r="D7990" s="44"/>
      <c r="G7990" s="22"/>
      <c r="H7990" s="44"/>
      <c r="I7990" s="67"/>
      <c r="J7990" s="67"/>
      <c r="K7990" s="4"/>
      <c r="N7990" s="22"/>
      <c r="Q7990" s="22"/>
      <c r="T7990" s="22"/>
      <c r="W7990" s="22"/>
      <c r="Z7990" s="22"/>
      <c r="AC7990" s="22"/>
      <c r="AF7990" s="22"/>
      <c r="AI7990" s="22"/>
      <c r="AL7990" s="22"/>
      <c r="AO7990" s="22"/>
      <c r="AR7990" s="22"/>
      <c r="AU7990" s="22"/>
      <c r="AX7990" s="22"/>
      <c r="BA7990" s="22"/>
      <c r="BD7990" s="22"/>
    </row>
    <row r="7991" spans="2:56" x14ac:dyDescent="0.3">
      <c r="B7991" s="22"/>
      <c r="C7991" s="55"/>
      <c r="D7991" s="44"/>
      <c r="G7991" s="22"/>
      <c r="H7991" s="44"/>
      <c r="I7991" s="67"/>
      <c r="J7991" s="67"/>
      <c r="K7991" s="4"/>
      <c r="N7991" s="22"/>
      <c r="Q7991" s="22"/>
      <c r="T7991" s="22"/>
      <c r="W7991" s="22"/>
      <c r="Z7991" s="22"/>
      <c r="AC7991" s="22"/>
      <c r="AF7991" s="22"/>
      <c r="AI7991" s="22"/>
      <c r="AL7991" s="22"/>
      <c r="AO7991" s="22"/>
      <c r="AR7991" s="22"/>
      <c r="AU7991" s="22"/>
      <c r="AX7991" s="22"/>
      <c r="BA7991" s="22"/>
      <c r="BD7991" s="22"/>
    </row>
    <row r="7992" spans="2:56" x14ac:dyDescent="0.3">
      <c r="B7992" s="22"/>
      <c r="C7992" s="55"/>
      <c r="D7992" s="44"/>
      <c r="G7992" s="22"/>
      <c r="H7992" s="44"/>
      <c r="I7992" s="67"/>
      <c r="J7992" s="67"/>
      <c r="K7992" s="4"/>
      <c r="N7992" s="22"/>
      <c r="Q7992" s="22"/>
      <c r="T7992" s="22"/>
      <c r="W7992" s="22"/>
      <c r="Z7992" s="22"/>
      <c r="AC7992" s="22"/>
      <c r="AF7992" s="22"/>
      <c r="AI7992" s="22"/>
      <c r="AL7992" s="22"/>
      <c r="AO7992" s="22"/>
      <c r="AR7992" s="22"/>
      <c r="AU7992" s="22"/>
      <c r="AX7992" s="22"/>
      <c r="BA7992" s="22"/>
      <c r="BD7992" s="22"/>
    </row>
    <row r="7993" spans="2:56" x14ac:dyDescent="0.3">
      <c r="B7993" s="22"/>
      <c r="C7993" s="55"/>
      <c r="D7993" s="44"/>
      <c r="G7993" s="22"/>
      <c r="H7993" s="44"/>
      <c r="I7993" s="67"/>
      <c r="J7993" s="67"/>
      <c r="K7993" s="4"/>
      <c r="N7993" s="22"/>
      <c r="Q7993" s="22"/>
      <c r="T7993" s="22"/>
      <c r="W7993" s="22"/>
      <c r="Z7993" s="22"/>
      <c r="AC7993" s="22"/>
      <c r="AF7993" s="22"/>
      <c r="AI7993" s="22"/>
      <c r="AL7993" s="22"/>
      <c r="AO7993" s="22"/>
      <c r="AR7993" s="22"/>
      <c r="AU7993" s="22"/>
      <c r="AX7993" s="22"/>
      <c r="BA7993" s="22"/>
      <c r="BD7993" s="22"/>
    </row>
    <row r="7994" spans="2:56" x14ac:dyDescent="0.3">
      <c r="B7994" s="22"/>
      <c r="C7994" s="55"/>
      <c r="D7994" s="44"/>
      <c r="G7994" s="22"/>
      <c r="H7994" s="44"/>
      <c r="I7994" s="67"/>
      <c r="J7994" s="67"/>
      <c r="K7994" s="4"/>
      <c r="N7994" s="22"/>
      <c r="Q7994" s="22"/>
      <c r="T7994" s="22"/>
      <c r="W7994" s="22"/>
      <c r="Z7994" s="22"/>
      <c r="AC7994" s="22"/>
      <c r="AF7994" s="22"/>
      <c r="AI7994" s="22"/>
      <c r="AL7994" s="22"/>
      <c r="AO7994" s="22"/>
      <c r="AR7994" s="22"/>
      <c r="AU7994" s="22"/>
      <c r="AX7994" s="22"/>
      <c r="BA7994" s="22"/>
      <c r="BD7994" s="22"/>
    </row>
    <row r="7995" spans="2:56" x14ac:dyDescent="0.3">
      <c r="B7995" s="22"/>
      <c r="C7995" s="55"/>
      <c r="D7995" s="44"/>
      <c r="G7995" s="22"/>
      <c r="H7995" s="44"/>
      <c r="I7995" s="67"/>
      <c r="J7995" s="67"/>
      <c r="K7995" s="4"/>
      <c r="N7995" s="22"/>
      <c r="Q7995" s="22"/>
      <c r="T7995" s="22"/>
      <c r="W7995" s="22"/>
      <c r="Z7995" s="22"/>
      <c r="AC7995" s="22"/>
      <c r="AF7995" s="22"/>
      <c r="AI7995" s="22"/>
      <c r="AL7995" s="22"/>
      <c r="AO7995" s="22"/>
      <c r="AR7995" s="22"/>
      <c r="AU7995" s="22"/>
      <c r="AX7995" s="22"/>
      <c r="BA7995" s="22"/>
      <c r="BD7995" s="22"/>
    </row>
    <row r="7996" spans="2:56" x14ac:dyDescent="0.3">
      <c r="B7996" s="22"/>
      <c r="C7996" s="55"/>
      <c r="D7996" s="44"/>
      <c r="G7996" s="22"/>
      <c r="H7996" s="44"/>
      <c r="I7996" s="67"/>
      <c r="J7996" s="67"/>
      <c r="K7996" s="4"/>
      <c r="N7996" s="22"/>
      <c r="Q7996" s="22"/>
      <c r="T7996" s="22"/>
      <c r="W7996" s="22"/>
      <c r="Z7996" s="22"/>
      <c r="AC7996" s="22"/>
      <c r="AF7996" s="22"/>
      <c r="AI7996" s="22"/>
      <c r="AL7996" s="22"/>
      <c r="AO7996" s="22"/>
      <c r="AR7996" s="22"/>
      <c r="AU7996" s="22"/>
      <c r="AX7996" s="22"/>
      <c r="BA7996" s="22"/>
      <c r="BD7996" s="22"/>
    </row>
    <row r="7997" spans="2:56" x14ac:dyDescent="0.3">
      <c r="B7997" s="22"/>
      <c r="C7997" s="55"/>
      <c r="D7997" s="44"/>
      <c r="G7997" s="22"/>
      <c r="H7997" s="44"/>
      <c r="I7997" s="67"/>
      <c r="J7997" s="67"/>
      <c r="K7997" s="4"/>
      <c r="N7997" s="22"/>
      <c r="Q7997" s="22"/>
      <c r="T7997" s="22"/>
      <c r="W7997" s="22"/>
      <c r="Z7997" s="22"/>
      <c r="AC7997" s="22"/>
      <c r="AF7997" s="22"/>
      <c r="AI7997" s="22"/>
      <c r="AL7997" s="22"/>
      <c r="AO7997" s="22"/>
      <c r="AR7997" s="22"/>
      <c r="AU7997" s="22"/>
      <c r="AX7997" s="22"/>
      <c r="BA7997" s="22"/>
      <c r="BD7997" s="22"/>
    </row>
    <row r="7998" spans="2:56" x14ac:dyDescent="0.3">
      <c r="B7998" s="22"/>
      <c r="C7998" s="55"/>
      <c r="D7998" s="44"/>
      <c r="G7998" s="22"/>
      <c r="H7998" s="44"/>
      <c r="I7998" s="67"/>
      <c r="J7998" s="67"/>
      <c r="K7998" s="4"/>
      <c r="N7998" s="22"/>
      <c r="Q7998" s="22"/>
      <c r="T7998" s="22"/>
      <c r="W7998" s="22"/>
      <c r="Z7998" s="22"/>
      <c r="AC7998" s="22"/>
      <c r="AF7998" s="22"/>
      <c r="AI7998" s="22"/>
      <c r="AL7998" s="22"/>
      <c r="AO7998" s="22"/>
      <c r="AR7998" s="22"/>
      <c r="AU7998" s="22"/>
      <c r="AX7998" s="22"/>
      <c r="BA7998" s="22"/>
      <c r="BD7998" s="22"/>
    </row>
    <row r="7999" spans="2:56" x14ac:dyDescent="0.3">
      <c r="B7999" s="22"/>
      <c r="C7999" s="55"/>
      <c r="D7999" s="44"/>
      <c r="G7999" s="22"/>
      <c r="H7999" s="44"/>
      <c r="I7999" s="67"/>
      <c r="J7999" s="67"/>
      <c r="K7999" s="4"/>
      <c r="N7999" s="22"/>
      <c r="Q7999" s="22"/>
      <c r="T7999" s="22"/>
      <c r="W7999" s="22"/>
      <c r="Z7999" s="22"/>
      <c r="AC7999" s="22"/>
      <c r="AF7999" s="22"/>
      <c r="AI7999" s="22"/>
      <c r="AL7999" s="22"/>
      <c r="AO7999" s="22"/>
      <c r="AR7999" s="22"/>
      <c r="AU7999" s="22"/>
      <c r="AX7999" s="22"/>
      <c r="BA7999" s="22"/>
      <c r="BD7999" s="22"/>
    </row>
    <row r="8000" spans="2:56" x14ac:dyDescent="0.3">
      <c r="B8000" s="22"/>
      <c r="C8000" s="55"/>
      <c r="D8000" s="44"/>
      <c r="G8000" s="22"/>
      <c r="H8000" s="44"/>
      <c r="I8000" s="67"/>
      <c r="J8000" s="67"/>
      <c r="K8000" s="4"/>
      <c r="N8000" s="22"/>
      <c r="Q8000" s="22"/>
      <c r="T8000" s="22"/>
      <c r="W8000" s="22"/>
      <c r="Z8000" s="22"/>
      <c r="AC8000" s="22"/>
      <c r="AF8000" s="22"/>
      <c r="AI8000" s="22"/>
      <c r="AL8000" s="22"/>
      <c r="AO8000" s="22"/>
      <c r="AR8000" s="22"/>
      <c r="AU8000" s="22"/>
      <c r="AX8000" s="22"/>
      <c r="BA8000" s="22"/>
      <c r="BD8000" s="22"/>
    </row>
    <row r="8001" spans="2:56" x14ac:dyDescent="0.3">
      <c r="B8001" s="22"/>
      <c r="C8001" s="55"/>
      <c r="D8001" s="44"/>
      <c r="G8001" s="22"/>
      <c r="H8001" s="44"/>
      <c r="I8001" s="67"/>
      <c r="J8001" s="67"/>
      <c r="K8001" s="4"/>
      <c r="N8001" s="22"/>
      <c r="Q8001" s="22"/>
      <c r="T8001" s="22"/>
      <c r="W8001" s="22"/>
      <c r="Z8001" s="22"/>
      <c r="AC8001" s="22"/>
      <c r="AF8001" s="22"/>
      <c r="AI8001" s="22"/>
      <c r="AL8001" s="22"/>
      <c r="AO8001" s="22"/>
      <c r="AR8001" s="22"/>
      <c r="AU8001" s="22"/>
      <c r="AX8001" s="22"/>
      <c r="BA8001" s="22"/>
      <c r="BD8001" s="22"/>
    </row>
    <row r="8002" spans="2:56" x14ac:dyDescent="0.3">
      <c r="B8002" s="22"/>
      <c r="C8002" s="55"/>
      <c r="D8002" s="44"/>
      <c r="G8002" s="22"/>
      <c r="H8002" s="44"/>
      <c r="I8002" s="67"/>
      <c r="J8002" s="67"/>
      <c r="K8002" s="4"/>
      <c r="N8002" s="22"/>
      <c r="Q8002" s="22"/>
      <c r="T8002" s="22"/>
      <c r="W8002" s="22"/>
      <c r="Z8002" s="22"/>
      <c r="AC8002" s="22"/>
      <c r="AF8002" s="22"/>
      <c r="AI8002" s="22"/>
      <c r="AL8002" s="22"/>
      <c r="AO8002" s="22"/>
      <c r="AR8002" s="22"/>
      <c r="AU8002" s="22"/>
      <c r="AX8002" s="22"/>
      <c r="BA8002" s="22"/>
      <c r="BD8002" s="22"/>
    </row>
    <row r="8003" spans="2:56" x14ac:dyDescent="0.3">
      <c r="B8003" s="22"/>
      <c r="C8003" s="55"/>
      <c r="D8003" s="44"/>
      <c r="G8003" s="22"/>
      <c r="H8003" s="44"/>
      <c r="I8003" s="67"/>
      <c r="J8003" s="67"/>
      <c r="K8003" s="4"/>
      <c r="N8003" s="22"/>
      <c r="Q8003" s="22"/>
      <c r="T8003" s="22"/>
      <c r="W8003" s="22"/>
      <c r="Z8003" s="22"/>
      <c r="AC8003" s="22"/>
      <c r="AF8003" s="22"/>
      <c r="AI8003" s="22"/>
      <c r="AL8003" s="22"/>
      <c r="AO8003" s="22"/>
      <c r="AR8003" s="22"/>
      <c r="AU8003" s="22"/>
      <c r="AX8003" s="22"/>
      <c r="BA8003" s="22"/>
      <c r="BD8003" s="22"/>
    </row>
    <row r="8004" spans="2:56" x14ac:dyDescent="0.3">
      <c r="B8004" s="22"/>
      <c r="C8004" s="55"/>
      <c r="D8004" s="44"/>
      <c r="G8004" s="22"/>
      <c r="H8004" s="44"/>
      <c r="I8004" s="67"/>
      <c r="J8004" s="67"/>
      <c r="K8004" s="4"/>
      <c r="N8004" s="22"/>
      <c r="Q8004" s="22"/>
      <c r="T8004" s="22"/>
      <c r="W8004" s="22"/>
      <c r="Z8004" s="22"/>
      <c r="AC8004" s="22"/>
      <c r="AF8004" s="22"/>
      <c r="AI8004" s="22"/>
      <c r="AL8004" s="22"/>
      <c r="AO8004" s="22"/>
      <c r="AR8004" s="22"/>
      <c r="AU8004" s="22"/>
      <c r="AX8004" s="22"/>
      <c r="BA8004" s="22"/>
      <c r="BD8004" s="22"/>
    </row>
    <row r="8005" spans="2:56" x14ac:dyDescent="0.3">
      <c r="B8005" s="22"/>
      <c r="C8005" s="55"/>
      <c r="D8005" s="44"/>
      <c r="G8005" s="22"/>
      <c r="H8005" s="44"/>
      <c r="I8005" s="67"/>
      <c r="J8005" s="67"/>
      <c r="K8005" s="4"/>
      <c r="N8005" s="22"/>
      <c r="Q8005" s="22"/>
      <c r="T8005" s="22"/>
      <c r="W8005" s="22"/>
      <c r="Z8005" s="22"/>
      <c r="AC8005" s="22"/>
      <c r="AF8005" s="22"/>
      <c r="AI8005" s="22"/>
      <c r="AL8005" s="22"/>
      <c r="AO8005" s="22"/>
      <c r="AR8005" s="22"/>
      <c r="AU8005" s="22"/>
      <c r="AX8005" s="22"/>
      <c r="BA8005" s="22"/>
      <c r="BD8005" s="22"/>
    </row>
    <row r="8006" spans="2:56" x14ac:dyDescent="0.3">
      <c r="B8006" s="22"/>
      <c r="C8006" s="55"/>
      <c r="D8006" s="44"/>
      <c r="G8006" s="22"/>
      <c r="H8006" s="44"/>
      <c r="I8006" s="67"/>
      <c r="J8006" s="67"/>
      <c r="K8006" s="4"/>
      <c r="N8006" s="22"/>
      <c r="Q8006" s="22"/>
      <c r="T8006" s="22"/>
      <c r="W8006" s="22"/>
      <c r="Z8006" s="22"/>
      <c r="AC8006" s="22"/>
      <c r="AF8006" s="22"/>
      <c r="AI8006" s="22"/>
      <c r="AL8006" s="22"/>
      <c r="AO8006" s="22"/>
      <c r="AR8006" s="22"/>
      <c r="AU8006" s="22"/>
      <c r="AX8006" s="22"/>
      <c r="BA8006" s="22"/>
      <c r="BD8006" s="22"/>
    </row>
    <row r="8007" spans="2:56" x14ac:dyDescent="0.3">
      <c r="B8007" s="22"/>
      <c r="C8007" s="55"/>
      <c r="D8007" s="44"/>
      <c r="G8007" s="22"/>
      <c r="H8007" s="44"/>
      <c r="I8007" s="67"/>
      <c r="J8007" s="67"/>
      <c r="K8007" s="4"/>
      <c r="N8007" s="22"/>
      <c r="Q8007" s="22"/>
      <c r="T8007" s="22"/>
      <c r="W8007" s="22"/>
      <c r="Z8007" s="22"/>
      <c r="AC8007" s="22"/>
      <c r="AF8007" s="22"/>
      <c r="AI8007" s="22"/>
      <c r="AL8007" s="22"/>
      <c r="AO8007" s="22"/>
      <c r="AR8007" s="22"/>
      <c r="AU8007" s="22"/>
      <c r="AX8007" s="22"/>
      <c r="BA8007" s="22"/>
      <c r="BD8007" s="22"/>
    </row>
    <row r="8008" spans="2:56" x14ac:dyDescent="0.3">
      <c r="B8008" s="22"/>
      <c r="C8008" s="55"/>
      <c r="D8008" s="44"/>
      <c r="G8008" s="22"/>
      <c r="H8008" s="44"/>
      <c r="I8008" s="67"/>
      <c r="J8008" s="67"/>
      <c r="K8008" s="4"/>
      <c r="N8008" s="22"/>
      <c r="Q8008" s="22"/>
      <c r="T8008" s="22"/>
      <c r="W8008" s="22"/>
      <c r="Z8008" s="22"/>
      <c r="AC8008" s="22"/>
      <c r="AF8008" s="22"/>
      <c r="AI8008" s="22"/>
      <c r="AL8008" s="22"/>
      <c r="AO8008" s="22"/>
      <c r="AR8008" s="22"/>
      <c r="AU8008" s="22"/>
      <c r="AX8008" s="22"/>
      <c r="BA8008" s="22"/>
      <c r="BD8008" s="22"/>
    </row>
    <row r="8009" spans="2:56" x14ac:dyDescent="0.3">
      <c r="B8009" s="22"/>
      <c r="C8009" s="55"/>
      <c r="D8009" s="44"/>
      <c r="G8009" s="22"/>
      <c r="H8009" s="44"/>
      <c r="I8009" s="67"/>
      <c r="J8009" s="67"/>
      <c r="K8009" s="4"/>
      <c r="N8009" s="22"/>
      <c r="Q8009" s="22"/>
      <c r="T8009" s="22"/>
      <c r="W8009" s="22"/>
      <c r="Z8009" s="22"/>
      <c r="AC8009" s="22"/>
      <c r="AF8009" s="22"/>
      <c r="AI8009" s="22"/>
      <c r="AL8009" s="22"/>
      <c r="AO8009" s="22"/>
      <c r="AR8009" s="22"/>
      <c r="AU8009" s="22"/>
      <c r="AX8009" s="22"/>
      <c r="BA8009" s="22"/>
      <c r="BD8009" s="22"/>
    </row>
    <row r="8010" spans="2:56" x14ac:dyDescent="0.3">
      <c r="B8010" s="22"/>
      <c r="C8010" s="55"/>
      <c r="D8010" s="44"/>
      <c r="G8010" s="22"/>
      <c r="H8010" s="44"/>
      <c r="I8010" s="67"/>
      <c r="J8010" s="67"/>
      <c r="K8010" s="4"/>
      <c r="N8010" s="22"/>
      <c r="Q8010" s="22"/>
      <c r="T8010" s="22"/>
      <c r="W8010" s="22"/>
      <c r="Z8010" s="22"/>
      <c r="AC8010" s="22"/>
      <c r="AF8010" s="22"/>
      <c r="AI8010" s="22"/>
      <c r="AL8010" s="22"/>
      <c r="AO8010" s="22"/>
      <c r="AR8010" s="22"/>
      <c r="AU8010" s="22"/>
      <c r="AX8010" s="22"/>
      <c r="BA8010" s="22"/>
      <c r="BD8010" s="22"/>
    </row>
    <row r="8011" spans="2:56" x14ac:dyDescent="0.3">
      <c r="B8011" s="22"/>
      <c r="C8011" s="55"/>
      <c r="D8011" s="44"/>
      <c r="G8011" s="22"/>
      <c r="H8011" s="44"/>
      <c r="I8011" s="67"/>
      <c r="J8011" s="67"/>
      <c r="K8011" s="4"/>
      <c r="N8011" s="22"/>
      <c r="Q8011" s="22"/>
      <c r="T8011" s="22"/>
      <c r="W8011" s="22"/>
      <c r="Z8011" s="22"/>
      <c r="AC8011" s="22"/>
      <c r="AF8011" s="22"/>
      <c r="AI8011" s="22"/>
      <c r="AL8011" s="22"/>
      <c r="AO8011" s="22"/>
      <c r="AR8011" s="22"/>
      <c r="AU8011" s="22"/>
      <c r="AX8011" s="22"/>
      <c r="BA8011" s="22"/>
      <c r="BD8011" s="22"/>
    </row>
    <row r="8012" spans="2:56" x14ac:dyDescent="0.3">
      <c r="B8012" s="22"/>
      <c r="C8012" s="55"/>
      <c r="D8012" s="44"/>
      <c r="G8012" s="22"/>
      <c r="H8012" s="44"/>
      <c r="I8012" s="67"/>
      <c r="J8012" s="67"/>
      <c r="K8012" s="4"/>
      <c r="N8012" s="22"/>
      <c r="Q8012" s="22"/>
      <c r="T8012" s="22"/>
      <c r="W8012" s="22"/>
      <c r="Z8012" s="22"/>
      <c r="AC8012" s="22"/>
      <c r="AF8012" s="22"/>
      <c r="AI8012" s="22"/>
      <c r="AL8012" s="22"/>
      <c r="AO8012" s="22"/>
      <c r="AR8012" s="22"/>
      <c r="AU8012" s="22"/>
      <c r="AX8012" s="22"/>
      <c r="BA8012" s="22"/>
      <c r="BD8012" s="22"/>
    </row>
    <row r="8013" spans="2:56" x14ac:dyDescent="0.3">
      <c r="B8013" s="22"/>
      <c r="C8013" s="55"/>
      <c r="D8013" s="44"/>
      <c r="G8013" s="22"/>
      <c r="H8013" s="44"/>
      <c r="I8013" s="67"/>
      <c r="J8013" s="67"/>
      <c r="K8013" s="4"/>
      <c r="N8013" s="22"/>
      <c r="Q8013" s="22"/>
      <c r="T8013" s="22"/>
      <c r="W8013" s="22"/>
      <c r="Z8013" s="22"/>
      <c r="AC8013" s="22"/>
      <c r="AF8013" s="22"/>
      <c r="AI8013" s="22"/>
      <c r="AL8013" s="22"/>
      <c r="AO8013" s="22"/>
      <c r="AR8013" s="22"/>
      <c r="AU8013" s="22"/>
      <c r="AX8013" s="22"/>
      <c r="BA8013" s="22"/>
      <c r="BD8013" s="22"/>
    </row>
    <row r="8014" spans="2:56" x14ac:dyDescent="0.3">
      <c r="B8014" s="22"/>
      <c r="C8014" s="55"/>
      <c r="D8014" s="44"/>
      <c r="G8014" s="22"/>
      <c r="H8014" s="44"/>
      <c r="I8014" s="67"/>
      <c r="J8014" s="67"/>
      <c r="K8014" s="4"/>
      <c r="N8014" s="22"/>
      <c r="Q8014" s="22"/>
      <c r="T8014" s="22"/>
      <c r="W8014" s="22"/>
      <c r="Z8014" s="22"/>
      <c r="AC8014" s="22"/>
      <c r="AF8014" s="22"/>
      <c r="AI8014" s="22"/>
      <c r="AL8014" s="22"/>
      <c r="AO8014" s="22"/>
      <c r="AR8014" s="22"/>
      <c r="AU8014" s="22"/>
      <c r="AX8014" s="22"/>
      <c r="BA8014" s="22"/>
      <c r="BD8014" s="22"/>
    </row>
    <row r="8015" spans="2:56" x14ac:dyDescent="0.3">
      <c r="B8015" s="22"/>
      <c r="C8015" s="55"/>
      <c r="D8015" s="44"/>
      <c r="G8015" s="22"/>
      <c r="H8015" s="44"/>
      <c r="I8015" s="67"/>
      <c r="J8015" s="67"/>
      <c r="K8015" s="4"/>
      <c r="N8015" s="22"/>
      <c r="Q8015" s="22"/>
      <c r="T8015" s="22"/>
      <c r="W8015" s="22"/>
      <c r="Z8015" s="22"/>
      <c r="AC8015" s="22"/>
      <c r="AF8015" s="22"/>
      <c r="AI8015" s="22"/>
      <c r="AL8015" s="22"/>
      <c r="AO8015" s="22"/>
      <c r="AR8015" s="22"/>
      <c r="AU8015" s="22"/>
      <c r="AX8015" s="22"/>
      <c r="BA8015" s="22"/>
      <c r="BD8015" s="22"/>
    </row>
    <row r="8016" spans="2:56" x14ac:dyDescent="0.3">
      <c r="B8016" s="22"/>
      <c r="C8016" s="55"/>
      <c r="D8016" s="44"/>
      <c r="G8016" s="22"/>
      <c r="H8016" s="44"/>
      <c r="I8016" s="67"/>
      <c r="J8016" s="67"/>
      <c r="K8016" s="4"/>
      <c r="N8016" s="22"/>
      <c r="Q8016" s="22"/>
      <c r="T8016" s="22"/>
      <c r="W8016" s="22"/>
      <c r="Z8016" s="22"/>
      <c r="AC8016" s="22"/>
      <c r="AF8016" s="22"/>
      <c r="AI8016" s="22"/>
      <c r="AL8016" s="22"/>
      <c r="AO8016" s="22"/>
      <c r="AR8016" s="22"/>
      <c r="AU8016" s="22"/>
      <c r="AX8016" s="22"/>
      <c r="BA8016" s="22"/>
      <c r="BD8016" s="22"/>
    </row>
    <row r="8017" spans="2:56" x14ac:dyDescent="0.3">
      <c r="B8017" s="22"/>
      <c r="C8017" s="55"/>
      <c r="D8017" s="44"/>
      <c r="G8017" s="22"/>
      <c r="H8017" s="44"/>
      <c r="I8017" s="67"/>
      <c r="J8017" s="67"/>
      <c r="K8017" s="4"/>
      <c r="N8017" s="22"/>
      <c r="Q8017" s="22"/>
      <c r="T8017" s="22"/>
      <c r="W8017" s="22"/>
      <c r="Z8017" s="22"/>
      <c r="AC8017" s="22"/>
      <c r="AF8017" s="22"/>
      <c r="AI8017" s="22"/>
      <c r="AL8017" s="22"/>
      <c r="AO8017" s="22"/>
      <c r="AR8017" s="22"/>
      <c r="AU8017" s="22"/>
      <c r="AX8017" s="22"/>
      <c r="BA8017" s="22"/>
      <c r="BD8017" s="22"/>
    </row>
    <row r="8018" spans="2:56" x14ac:dyDescent="0.3">
      <c r="B8018" s="22"/>
      <c r="C8018" s="55"/>
      <c r="D8018" s="44"/>
      <c r="G8018" s="22"/>
      <c r="H8018" s="44"/>
      <c r="I8018" s="67"/>
      <c r="J8018" s="67"/>
      <c r="K8018" s="4"/>
      <c r="N8018" s="22"/>
      <c r="Q8018" s="22"/>
      <c r="T8018" s="22"/>
      <c r="W8018" s="22"/>
      <c r="Z8018" s="22"/>
      <c r="AC8018" s="22"/>
      <c r="AF8018" s="22"/>
      <c r="AI8018" s="22"/>
      <c r="AL8018" s="22"/>
      <c r="AO8018" s="22"/>
      <c r="AR8018" s="22"/>
      <c r="AU8018" s="22"/>
      <c r="AX8018" s="22"/>
      <c r="BA8018" s="22"/>
      <c r="BD8018" s="22"/>
    </row>
    <row r="8019" spans="2:56" x14ac:dyDescent="0.3">
      <c r="B8019" s="22"/>
      <c r="C8019" s="55"/>
      <c r="D8019" s="44"/>
      <c r="G8019" s="22"/>
      <c r="H8019" s="44"/>
      <c r="I8019" s="67"/>
      <c r="J8019" s="67"/>
      <c r="K8019" s="4"/>
      <c r="N8019" s="22"/>
      <c r="Q8019" s="22"/>
      <c r="T8019" s="22"/>
      <c r="W8019" s="22"/>
      <c r="Z8019" s="22"/>
      <c r="AC8019" s="22"/>
      <c r="AF8019" s="22"/>
      <c r="AI8019" s="22"/>
      <c r="AL8019" s="22"/>
      <c r="AO8019" s="22"/>
      <c r="AR8019" s="22"/>
      <c r="AU8019" s="22"/>
      <c r="AX8019" s="22"/>
      <c r="BA8019" s="22"/>
      <c r="BD8019" s="22"/>
    </row>
    <row r="8020" spans="2:56" x14ac:dyDescent="0.3">
      <c r="B8020" s="22"/>
      <c r="C8020" s="55"/>
      <c r="D8020" s="44"/>
      <c r="G8020" s="22"/>
      <c r="H8020" s="44"/>
      <c r="I8020" s="67"/>
      <c r="J8020" s="67"/>
      <c r="K8020" s="4"/>
      <c r="N8020" s="22"/>
      <c r="Q8020" s="22"/>
      <c r="T8020" s="22"/>
      <c r="W8020" s="22"/>
      <c r="Z8020" s="22"/>
      <c r="AC8020" s="22"/>
      <c r="AF8020" s="22"/>
      <c r="AI8020" s="22"/>
      <c r="AL8020" s="22"/>
      <c r="AO8020" s="22"/>
      <c r="AR8020" s="22"/>
      <c r="AU8020" s="22"/>
      <c r="AX8020" s="22"/>
      <c r="BA8020" s="22"/>
      <c r="BD8020" s="22"/>
    </row>
    <row r="8021" spans="2:56" x14ac:dyDescent="0.3">
      <c r="B8021" s="22"/>
      <c r="C8021" s="55"/>
      <c r="D8021" s="44"/>
      <c r="G8021" s="22"/>
      <c r="H8021" s="44"/>
      <c r="I8021" s="67"/>
      <c r="J8021" s="67"/>
      <c r="K8021" s="4"/>
      <c r="N8021" s="22"/>
      <c r="Q8021" s="22"/>
      <c r="T8021" s="22"/>
      <c r="W8021" s="22"/>
      <c r="Z8021" s="22"/>
      <c r="AC8021" s="22"/>
      <c r="AF8021" s="22"/>
      <c r="AI8021" s="22"/>
      <c r="AL8021" s="22"/>
      <c r="AO8021" s="22"/>
      <c r="AR8021" s="22"/>
      <c r="AU8021" s="22"/>
      <c r="AX8021" s="22"/>
      <c r="BA8021" s="22"/>
      <c r="BD8021" s="22"/>
    </row>
    <row r="8022" spans="2:56" x14ac:dyDescent="0.3">
      <c r="B8022" s="22"/>
      <c r="C8022" s="55"/>
      <c r="D8022" s="44"/>
      <c r="G8022" s="22"/>
      <c r="H8022" s="44"/>
      <c r="I8022" s="67"/>
      <c r="J8022" s="67"/>
      <c r="K8022" s="4"/>
      <c r="N8022" s="22"/>
      <c r="Q8022" s="22"/>
      <c r="T8022" s="22"/>
      <c r="W8022" s="22"/>
      <c r="Z8022" s="22"/>
      <c r="AC8022" s="22"/>
      <c r="AF8022" s="22"/>
      <c r="AI8022" s="22"/>
      <c r="AL8022" s="22"/>
      <c r="AO8022" s="22"/>
      <c r="AR8022" s="22"/>
      <c r="AU8022" s="22"/>
      <c r="AX8022" s="22"/>
      <c r="BA8022" s="22"/>
      <c r="BD8022" s="22"/>
    </row>
    <row r="8023" spans="2:56" x14ac:dyDescent="0.3">
      <c r="B8023" s="22"/>
      <c r="C8023" s="55"/>
      <c r="D8023" s="44"/>
      <c r="G8023" s="22"/>
      <c r="H8023" s="44"/>
      <c r="I8023" s="67"/>
      <c r="J8023" s="67"/>
      <c r="K8023" s="4"/>
      <c r="N8023" s="22"/>
      <c r="Q8023" s="22"/>
      <c r="T8023" s="22"/>
      <c r="W8023" s="22"/>
      <c r="Z8023" s="22"/>
      <c r="AC8023" s="22"/>
      <c r="AF8023" s="22"/>
      <c r="AI8023" s="22"/>
      <c r="AL8023" s="22"/>
      <c r="AO8023" s="22"/>
      <c r="AR8023" s="22"/>
      <c r="AU8023" s="22"/>
      <c r="AX8023" s="22"/>
      <c r="BA8023" s="22"/>
      <c r="BD8023" s="22"/>
    </row>
    <row r="8024" spans="2:56" x14ac:dyDescent="0.3">
      <c r="B8024" s="22"/>
      <c r="C8024" s="55"/>
      <c r="D8024" s="44"/>
      <c r="G8024" s="22"/>
      <c r="H8024" s="44"/>
      <c r="I8024" s="67"/>
      <c r="J8024" s="67"/>
      <c r="K8024" s="4"/>
      <c r="N8024" s="22"/>
      <c r="Q8024" s="22"/>
      <c r="T8024" s="22"/>
      <c r="W8024" s="22"/>
      <c r="Z8024" s="22"/>
      <c r="AC8024" s="22"/>
      <c r="AF8024" s="22"/>
      <c r="AI8024" s="22"/>
      <c r="AL8024" s="22"/>
      <c r="AO8024" s="22"/>
      <c r="AR8024" s="22"/>
      <c r="AU8024" s="22"/>
      <c r="AX8024" s="22"/>
      <c r="BA8024" s="22"/>
      <c r="BD8024" s="22"/>
    </row>
    <row r="8025" spans="2:56" x14ac:dyDescent="0.3">
      <c r="B8025" s="22"/>
      <c r="C8025" s="55"/>
      <c r="D8025" s="44"/>
      <c r="G8025" s="22"/>
      <c r="H8025" s="44"/>
      <c r="I8025" s="67"/>
      <c r="J8025" s="67"/>
      <c r="K8025" s="4"/>
      <c r="N8025" s="22"/>
      <c r="Q8025" s="22"/>
      <c r="T8025" s="22"/>
      <c r="W8025" s="22"/>
      <c r="Z8025" s="22"/>
      <c r="AC8025" s="22"/>
      <c r="AF8025" s="22"/>
      <c r="AI8025" s="22"/>
      <c r="AL8025" s="22"/>
      <c r="AO8025" s="22"/>
      <c r="AR8025" s="22"/>
      <c r="AU8025" s="22"/>
      <c r="AX8025" s="22"/>
      <c r="BA8025" s="22"/>
      <c r="BD8025" s="22"/>
    </row>
    <row r="8026" spans="2:56" x14ac:dyDescent="0.3">
      <c r="B8026" s="22"/>
      <c r="C8026" s="55"/>
      <c r="D8026" s="44"/>
      <c r="G8026" s="22"/>
      <c r="H8026" s="44"/>
      <c r="I8026" s="67"/>
      <c r="J8026" s="67"/>
      <c r="K8026" s="4"/>
      <c r="N8026" s="22"/>
      <c r="Q8026" s="22"/>
      <c r="T8026" s="22"/>
      <c r="W8026" s="22"/>
      <c r="Z8026" s="22"/>
      <c r="AC8026" s="22"/>
      <c r="AF8026" s="22"/>
      <c r="AI8026" s="22"/>
      <c r="AL8026" s="22"/>
      <c r="AO8026" s="22"/>
      <c r="AR8026" s="22"/>
      <c r="AU8026" s="22"/>
      <c r="AX8026" s="22"/>
      <c r="BA8026" s="22"/>
      <c r="BD8026" s="22"/>
    </row>
    <row r="8027" spans="2:56" x14ac:dyDescent="0.3">
      <c r="B8027" s="22"/>
      <c r="C8027" s="55"/>
      <c r="D8027" s="44"/>
      <c r="G8027" s="22"/>
      <c r="H8027" s="44"/>
      <c r="I8027" s="67"/>
      <c r="J8027" s="67"/>
      <c r="K8027" s="4"/>
      <c r="N8027" s="22"/>
      <c r="Q8027" s="22"/>
      <c r="T8027" s="22"/>
      <c r="W8027" s="22"/>
      <c r="Z8027" s="22"/>
      <c r="AC8027" s="22"/>
      <c r="AF8027" s="22"/>
      <c r="AI8027" s="22"/>
      <c r="AL8027" s="22"/>
      <c r="AO8027" s="22"/>
      <c r="AR8027" s="22"/>
      <c r="AU8027" s="22"/>
      <c r="AX8027" s="22"/>
      <c r="BA8027" s="22"/>
      <c r="BD8027" s="22"/>
    </row>
    <row r="8028" spans="2:56" x14ac:dyDescent="0.3">
      <c r="B8028" s="22"/>
      <c r="C8028" s="55"/>
      <c r="D8028" s="44"/>
      <c r="G8028" s="22"/>
      <c r="H8028" s="44"/>
      <c r="I8028" s="67"/>
      <c r="J8028" s="67"/>
      <c r="K8028" s="4"/>
      <c r="N8028" s="22"/>
      <c r="Q8028" s="22"/>
      <c r="T8028" s="22"/>
      <c r="W8028" s="22"/>
      <c r="Z8028" s="22"/>
      <c r="AC8028" s="22"/>
      <c r="AF8028" s="22"/>
      <c r="AI8028" s="22"/>
      <c r="AL8028" s="22"/>
      <c r="AO8028" s="22"/>
      <c r="AR8028" s="22"/>
      <c r="AU8028" s="22"/>
      <c r="AX8028" s="22"/>
      <c r="BA8028" s="22"/>
      <c r="BD8028" s="22"/>
    </row>
    <row r="8029" spans="2:56" x14ac:dyDescent="0.3">
      <c r="B8029" s="22"/>
      <c r="C8029" s="55"/>
      <c r="D8029" s="44"/>
      <c r="G8029" s="22"/>
      <c r="H8029" s="44"/>
      <c r="I8029" s="67"/>
      <c r="J8029" s="67"/>
      <c r="K8029" s="4"/>
      <c r="N8029" s="22"/>
      <c r="Q8029" s="22"/>
      <c r="T8029" s="22"/>
      <c r="W8029" s="22"/>
      <c r="Z8029" s="22"/>
      <c r="AC8029" s="22"/>
      <c r="AF8029" s="22"/>
      <c r="AI8029" s="22"/>
      <c r="AL8029" s="22"/>
      <c r="AO8029" s="22"/>
      <c r="AR8029" s="22"/>
      <c r="AU8029" s="22"/>
      <c r="AX8029" s="22"/>
      <c r="BA8029" s="22"/>
      <c r="BD8029" s="22"/>
    </row>
    <row r="8030" spans="2:56" x14ac:dyDescent="0.3">
      <c r="B8030" s="22"/>
      <c r="C8030" s="55"/>
      <c r="D8030" s="44"/>
      <c r="G8030" s="22"/>
      <c r="H8030" s="44"/>
      <c r="I8030" s="67"/>
      <c r="J8030" s="67"/>
      <c r="K8030" s="4"/>
      <c r="N8030" s="22"/>
      <c r="Q8030" s="22"/>
      <c r="T8030" s="22"/>
      <c r="W8030" s="22"/>
      <c r="Z8030" s="22"/>
      <c r="AC8030" s="22"/>
      <c r="AF8030" s="22"/>
      <c r="AI8030" s="22"/>
      <c r="AL8030" s="22"/>
      <c r="AO8030" s="22"/>
      <c r="AR8030" s="22"/>
      <c r="AU8030" s="22"/>
      <c r="AX8030" s="22"/>
      <c r="BA8030" s="22"/>
      <c r="BD8030" s="22"/>
    </row>
    <row r="8031" spans="2:56" x14ac:dyDescent="0.3">
      <c r="B8031" s="22"/>
      <c r="C8031" s="55"/>
      <c r="D8031" s="44"/>
      <c r="G8031" s="22"/>
      <c r="H8031" s="44"/>
      <c r="I8031" s="67"/>
      <c r="J8031" s="67"/>
      <c r="K8031" s="4"/>
      <c r="N8031" s="22"/>
      <c r="Q8031" s="22"/>
      <c r="T8031" s="22"/>
      <c r="W8031" s="22"/>
      <c r="Z8031" s="22"/>
      <c r="AC8031" s="22"/>
      <c r="AF8031" s="22"/>
      <c r="AI8031" s="22"/>
      <c r="AL8031" s="22"/>
      <c r="AO8031" s="22"/>
      <c r="AR8031" s="22"/>
      <c r="AU8031" s="22"/>
      <c r="AX8031" s="22"/>
      <c r="BA8031" s="22"/>
      <c r="BD8031" s="22"/>
    </row>
    <row r="8032" spans="2:56" x14ac:dyDescent="0.3">
      <c r="B8032" s="22"/>
      <c r="C8032" s="55"/>
      <c r="D8032" s="44"/>
      <c r="G8032" s="22"/>
      <c r="H8032" s="44"/>
      <c r="I8032" s="67"/>
      <c r="J8032" s="67"/>
      <c r="K8032" s="4"/>
      <c r="N8032" s="22"/>
      <c r="Q8032" s="22"/>
      <c r="T8032" s="22"/>
      <c r="W8032" s="22"/>
      <c r="Z8032" s="22"/>
      <c r="AC8032" s="22"/>
      <c r="AF8032" s="22"/>
      <c r="AI8032" s="22"/>
      <c r="AL8032" s="22"/>
      <c r="AO8032" s="22"/>
      <c r="AR8032" s="22"/>
      <c r="AU8032" s="22"/>
      <c r="AX8032" s="22"/>
      <c r="BA8032" s="22"/>
      <c r="BD8032" s="22"/>
    </row>
    <row r="8033" spans="2:56" x14ac:dyDescent="0.3">
      <c r="B8033" s="22"/>
      <c r="C8033" s="55"/>
      <c r="D8033" s="44"/>
      <c r="G8033" s="22"/>
      <c r="H8033" s="44"/>
      <c r="I8033" s="67"/>
      <c r="J8033" s="67"/>
      <c r="K8033" s="4"/>
      <c r="N8033" s="22"/>
      <c r="Q8033" s="22"/>
      <c r="T8033" s="22"/>
      <c r="W8033" s="22"/>
      <c r="Z8033" s="22"/>
      <c r="AC8033" s="22"/>
      <c r="AF8033" s="22"/>
      <c r="AI8033" s="22"/>
      <c r="AL8033" s="22"/>
      <c r="AO8033" s="22"/>
      <c r="AR8033" s="22"/>
      <c r="AU8033" s="22"/>
      <c r="AX8033" s="22"/>
      <c r="BA8033" s="22"/>
      <c r="BD8033" s="22"/>
    </row>
    <row r="8034" spans="2:56" x14ac:dyDescent="0.3">
      <c r="B8034" s="22"/>
      <c r="C8034" s="55"/>
      <c r="D8034" s="44"/>
      <c r="G8034" s="22"/>
      <c r="H8034" s="44"/>
      <c r="I8034" s="67"/>
      <c r="J8034" s="67"/>
      <c r="K8034" s="4"/>
      <c r="N8034" s="22"/>
      <c r="Q8034" s="22"/>
      <c r="T8034" s="22"/>
      <c r="W8034" s="22"/>
      <c r="Z8034" s="22"/>
      <c r="AC8034" s="22"/>
      <c r="AF8034" s="22"/>
      <c r="AI8034" s="22"/>
      <c r="AL8034" s="22"/>
      <c r="AO8034" s="22"/>
      <c r="AR8034" s="22"/>
      <c r="AU8034" s="22"/>
      <c r="AX8034" s="22"/>
      <c r="BA8034" s="22"/>
      <c r="BD8034" s="22"/>
    </row>
    <row r="8035" spans="2:56" x14ac:dyDescent="0.3">
      <c r="B8035" s="22"/>
      <c r="C8035" s="55"/>
      <c r="D8035" s="44"/>
      <c r="G8035" s="22"/>
      <c r="H8035" s="44"/>
      <c r="I8035" s="67"/>
      <c r="J8035" s="67"/>
      <c r="K8035" s="4"/>
      <c r="N8035" s="22"/>
      <c r="Q8035" s="22"/>
      <c r="T8035" s="22"/>
      <c r="W8035" s="22"/>
      <c r="Z8035" s="22"/>
      <c r="AC8035" s="22"/>
      <c r="AF8035" s="22"/>
      <c r="AI8035" s="22"/>
      <c r="AL8035" s="22"/>
      <c r="AO8035" s="22"/>
      <c r="AR8035" s="22"/>
      <c r="AU8035" s="22"/>
      <c r="AX8035" s="22"/>
      <c r="BA8035" s="22"/>
      <c r="BD8035" s="22"/>
    </row>
    <row r="8036" spans="2:56" x14ac:dyDescent="0.3">
      <c r="B8036" s="22"/>
      <c r="C8036" s="55"/>
      <c r="D8036" s="44"/>
      <c r="G8036" s="22"/>
      <c r="H8036" s="44"/>
      <c r="I8036" s="67"/>
      <c r="J8036" s="67"/>
      <c r="K8036" s="4"/>
      <c r="N8036" s="22"/>
      <c r="Q8036" s="22"/>
      <c r="T8036" s="22"/>
      <c r="W8036" s="22"/>
      <c r="Z8036" s="22"/>
      <c r="AC8036" s="22"/>
      <c r="AF8036" s="22"/>
      <c r="AI8036" s="22"/>
      <c r="AL8036" s="22"/>
      <c r="AO8036" s="22"/>
      <c r="AR8036" s="22"/>
      <c r="AU8036" s="22"/>
      <c r="AX8036" s="22"/>
      <c r="BA8036" s="22"/>
      <c r="BD8036" s="22"/>
    </row>
    <row r="8037" spans="2:56" x14ac:dyDescent="0.3">
      <c r="B8037" s="22"/>
      <c r="C8037" s="55"/>
      <c r="D8037" s="44"/>
      <c r="G8037" s="22"/>
      <c r="H8037" s="44"/>
      <c r="I8037" s="67"/>
      <c r="J8037" s="67"/>
      <c r="K8037" s="4"/>
      <c r="N8037" s="22"/>
      <c r="Q8037" s="22"/>
      <c r="T8037" s="22"/>
      <c r="W8037" s="22"/>
      <c r="Z8037" s="22"/>
      <c r="AC8037" s="22"/>
      <c r="AF8037" s="22"/>
      <c r="AI8037" s="22"/>
      <c r="AL8037" s="22"/>
      <c r="AO8037" s="22"/>
      <c r="AR8037" s="22"/>
      <c r="AU8037" s="22"/>
      <c r="AX8037" s="22"/>
      <c r="BA8037" s="22"/>
      <c r="BD8037" s="22"/>
    </row>
    <row r="8038" spans="2:56" x14ac:dyDescent="0.3">
      <c r="B8038" s="22"/>
      <c r="C8038" s="55"/>
      <c r="D8038" s="44"/>
      <c r="G8038" s="22"/>
      <c r="H8038" s="44"/>
      <c r="I8038" s="67"/>
      <c r="J8038" s="67"/>
      <c r="K8038" s="4"/>
      <c r="N8038" s="22"/>
      <c r="Q8038" s="22"/>
      <c r="T8038" s="22"/>
      <c r="W8038" s="22"/>
      <c r="Z8038" s="22"/>
      <c r="AC8038" s="22"/>
      <c r="AF8038" s="22"/>
      <c r="AI8038" s="22"/>
      <c r="AL8038" s="22"/>
      <c r="AO8038" s="22"/>
      <c r="AR8038" s="22"/>
      <c r="AU8038" s="22"/>
      <c r="AX8038" s="22"/>
      <c r="BA8038" s="22"/>
      <c r="BD8038" s="22"/>
    </row>
    <row r="8039" spans="2:56" x14ac:dyDescent="0.3">
      <c r="B8039" s="22"/>
      <c r="C8039" s="55"/>
      <c r="D8039" s="44"/>
      <c r="G8039" s="22"/>
      <c r="H8039" s="44"/>
      <c r="I8039" s="67"/>
      <c r="J8039" s="67"/>
      <c r="K8039" s="4"/>
      <c r="N8039" s="22"/>
      <c r="Q8039" s="22"/>
      <c r="T8039" s="22"/>
      <c r="W8039" s="22"/>
      <c r="Z8039" s="22"/>
      <c r="AC8039" s="22"/>
      <c r="AF8039" s="22"/>
      <c r="AI8039" s="22"/>
      <c r="AL8039" s="22"/>
      <c r="AO8039" s="22"/>
      <c r="AR8039" s="22"/>
      <c r="AU8039" s="22"/>
      <c r="AX8039" s="22"/>
      <c r="BA8039" s="22"/>
      <c r="BD8039" s="22"/>
    </row>
    <row r="8040" spans="2:56" x14ac:dyDescent="0.3">
      <c r="B8040" s="22"/>
      <c r="C8040" s="55"/>
      <c r="D8040" s="44"/>
      <c r="G8040" s="22"/>
      <c r="H8040" s="44"/>
      <c r="I8040" s="67"/>
      <c r="J8040" s="67"/>
      <c r="K8040" s="4"/>
      <c r="N8040" s="22"/>
      <c r="Q8040" s="22"/>
      <c r="T8040" s="22"/>
      <c r="W8040" s="22"/>
      <c r="Z8040" s="22"/>
      <c r="AC8040" s="22"/>
      <c r="AF8040" s="22"/>
      <c r="AI8040" s="22"/>
      <c r="AL8040" s="22"/>
      <c r="AO8040" s="22"/>
      <c r="AR8040" s="22"/>
      <c r="AU8040" s="22"/>
      <c r="AX8040" s="22"/>
      <c r="BA8040" s="22"/>
      <c r="BD8040" s="22"/>
    </row>
    <row r="8041" spans="2:56" x14ac:dyDescent="0.3">
      <c r="B8041" s="22"/>
      <c r="C8041" s="55"/>
      <c r="D8041" s="44"/>
      <c r="G8041" s="22"/>
      <c r="H8041" s="44"/>
      <c r="I8041" s="67"/>
      <c r="J8041" s="67"/>
      <c r="K8041" s="4"/>
      <c r="N8041" s="22"/>
      <c r="Q8041" s="22"/>
      <c r="T8041" s="22"/>
      <c r="W8041" s="22"/>
      <c r="Z8041" s="22"/>
      <c r="AC8041" s="22"/>
      <c r="AF8041" s="22"/>
      <c r="AI8041" s="22"/>
      <c r="AL8041" s="22"/>
      <c r="AO8041" s="22"/>
      <c r="AR8041" s="22"/>
      <c r="AU8041" s="22"/>
      <c r="AX8041" s="22"/>
      <c r="BA8041" s="22"/>
      <c r="BD8041" s="22"/>
    </row>
    <row r="8042" spans="2:56" x14ac:dyDescent="0.3">
      <c r="B8042" s="22"/>
      <c r="C8042" s="55"/>
      <c r="D8042" s="44"/>
      <c r="G8042" s="22"/>
      <c r="H8042" s="44"/>
      <c r="I8042" s="67"/>
      <c r="J8042" s="67"/>
      <c r="K8042" s="4"/>
      <c r="N8042" s="22"/>
      <c r="Q8042" s="22"/>
      <c r="T8042" s="22"/>
      <c r="W8042" s="22"/>
      <c r="Z8042" s="22"/>
      <c r="AC8042" s="22"/>
      <c r="AF8042" s="22"/>
      <c r="AI8042" s="22"/>
      <c r="AL8042" s="22"/>
      <c r="AO8042" s="22"/>
      <c r="AR8042" s="22"/>
      <c r="AU8042" s="22"/>
      <c r="AX8042" s="22"/>
      <c r="BA8042" s="22"/>
      <c r="BD8042" s="22"/>
    </row>
    <row r="8043" spans="2:56" x14ac:dyDescent="0.3">
      <c r="B8043" s="22"/>
      <c r="C8043" s="55"/>
      <c r="D8043" s="44"/>
      <c r="G8043" s="22"/>
      <c r="H8043" s="44"/>
      <c r="I8043" s="67"/>
      <c r="J8043" s="67"/>
      <c r="K8043" s="4"/>
      <c r="N8043" s="22"/>
      <c r="Q8043" s="22"/>
      <c r="T8043" s="22"/>
      <c r="W8043" s="22"/>
      <c r="Z8043" s="22"/>
      <c r="AC8043" s="22"/>
      <c r="AF8043" s="22"/>
      <c r="AI8043" s="22"/>
      <c r="AL8043" s="22"/>
      <c r="AO8043" s="22"/>
      <c r="AR8043" s="22"/>
      <c r="AU8043" s="22"/>
      <c r="AX8043" s="22"/>
      <c r="BA8043" s="22"/>
      <c r="BD8043" s="22"/>
    </row>
    <row r="8044" spans="2:56" x14ac:dyDescent="0.3">
      <c r="B8044" s="22"/>
      <c r="C8044" s="55"/>
      <c r="D8044" s="44"/>
      <c r="G8044" s="22"/>
      <c r="H8044" s="44"/>
      <c r="I8044" s="67"/>
      <c r="J8044" s="67"/>
      <c r="K8044" s="4"/>
      <c r="N8044" s="22"/>
      <c r="Q8044" s="22"/>
      <c r="T8044" s="22"/>
      <c r="W8044" s="22"/>
      <c r="Z8044" s="22"/>
      <c r="AC8044" s="22"/>
      <c r="AF8044" s="22"/>
      <c r="AI8044" s="22"/>
      <c r="AL8044" s="22"/>
      <c r="AO8044" s="22"/>
      <c r="AR8044" s="22"/>
      <c r="AU8044" s="22"/>
      <c r="AX8044" s="22"/>
      <c r="BA8044" s="22"/>
      <c r="BD8044" s="22"/>
    </row>
    <row r="8045" spans="2:56" x14ac:dyDescent="0.3">
      <c r="B8045" s="22"/>
      <c r="C8045" s="55"/>
      <c r="D8045" s="44"/>
      <c r="G8045" s="22"/>
      <c r="H8045" s="44"/>
      <c r="I8045" s="67"/>
      <c r="J8045" s="67"/>
      <c r="K8045" s="4"/>
      <c r="N8045" s="22"/>
      <c r="Q8045" s="22"/>
      <c r="T8045" s="22"/>
      <c r="W8045" s="22"/>
      <c r="Z8045" s="22"/>
      <c r="AC8045" s="22"/>
      <c r="AF8045" s="22"/>
      <c r="AI8045" s="22"/>
      <c r="AL8045" s="22"/>
      <c r="AO8045" s="22"/>
      <c r="AR8045" s="22"/>
      <c r="AU8045" s="22"/>
      <c r="AX8045" s="22"/>
      <c r="BA8045" s="22"/>
      <c r="BD8045" s="22"/>
    </row>
    <row r="8046" spans="2:56" x14ac:dyDescent="0.3">
      <c r="B8046" s="22"/>
      <c r="C8046" s="55"/>
      <c r="D8046" s="44"/>
      <c r="G8046" s="22"/>
      <c r="H8046" s="44"/>
      <c r="I8046" s="67"/>
      <c r="J8046" s="67"/>
      <c r="K8046" s="4"/>
      <c r="N8046" s="22"/>
      <c r="Q8046" s="22"/>
      <c r="T8046" s="22"/>
      <c r="W8046" s="22"/>
      <c r="Z8046" s="22"/>
      <c r="AC8046" s="22"/>
      <c r="AF8046" s="22"/>
      <c r="AI8046" s="22"/>
      <c r="AL8046" s="22"/>
      <c r="AO8046" s="22"/>
      <c r="AR8046" s="22"/>
      <c r="AU8046" s="22"/>
      <c r="AX8046" s="22"/>
      <c r="BA8046" s="22"/>
      <c r="BD8046" s="22"/>
    </row>
    <row r="8047" spans="2:56" x14ac:dyDescent="0.3">
      <c r="B8047" s="22"/>
      <c r="C8047" s="55"/>
      <c r="D8047" s="44"/>
      <c r="G8047" s="22"/>
      <c r="H8047" s="44"/>
      <c r="I8047" s="67"/>
      <c r="J8047" s="67"/>
      <c r="K8047" s="4"/>
      <c r="N8047" s="22"/>
      <c r="Q8047" s="22"/>
      <c r="T8047" s="22"/>
      <c r="W8047" s="22"/>
      <c r="Z8047" s="22"/>
      <c r="AC8047" s="22"/>
      <c r="AF8047" s="22"/>
      <c r="AI8047" s="22"/>
      <c r="AL8047" s="22"/>
      <c r="AO8047" s="22"/>
      <c r="AR8047" s="22"/>
      <c r="AU8047" s="22"/>
      <c r="AX8047" s="22"/>
      <c r="BA8047" s="22"/>
      <c r="BD8047" s="22"/>
    </row>
    <row r="8048" spans="2:56" x14ac:dyDescent="0.3">
      <c r="B8048" s="22"/>
      <c r="C8048" s="55"/>
      <c r="D8048" s="44"/>
      <c r="G8048" s="22"/>
      <c r="H8048" s="44"/>
      <c r="I8048" s="67"/>
      <c r="J8048" s="67"/>
      <c r="K8048" s="4"/>
      <c r="N8048" s="22"/>
      <c r="Q8048" s="22"/>
      <c r="T8048" s="22"/>
      <c r="W8048" s="22"/>
      <c r="Z8048" s="22"/>
      <c r="AC8048" s="22"/>
      <c r="AF8048" s="22"/>
      <c r="AI8048" s="22"/>
      <c r="AL8048" s="22"/>
      <c r="AO8048" s="22"/>
      <c r="AR8048" s="22"/>
      <c r="AU8048" s="22"/>
      <c r="AX8048" s="22"/>
      <c r="BA8048" s="22"/>
      <c r="BD8048" s="22"/>
    </row>
    <row r="8049" spans="2:56" x14ac:dyDescent="0.3">
      <c r="B8049" s="22"/>
      <c r="C8049" s="55"/>
      <c r="D8049" s="44"/>
      <c r="G8049" s="22"/>
      <c r="H8049" s="44"/>
      <c r="I8049" s="67"/>
      <c r="J8049" s="67"/>
      <c r="K8049" s="4"/>
      <c r="N8049" s="22"/>
      <c r="Q8049" s="22"/>
      <c r="T8049" s="22"/>
      <c r="W8049" s="22"/>
      <c r="Z8049" s="22"/>
      <c r="AC8049" s="22"/>
      <c r="AF8049" s="22"/>
      <c r="AI8049" s="22"/>
      <c r="AL8049" s="22"/>
      <c r="AO8049" s="22"/>
      <c r="AR8049" s="22"/>
      <c r="AU8049" s="22"/>
      <c r="AX8049" s="22"/>
      <c r="BA8049" s="22"/>
      <c r="BD8049" s="22"/>
    </row>
    <row r="8050" spans="2:56" x14ac:dyDescent="0.3">
      <c r="B8050" s="22"/>
      <c r="C8050" s="55"/>
      <c r="D8050" s="44"/>
      <c r="G8050" s="22"/>
      <c r="H8050" s="44"/>
      <c r="I8050" s="67"/>
      <c r="J8050" s="67"/>
      <c r="K8050" s="4"/>
      <c r="N8050" s="22"/>
      <c r="Q8050" s="22"/>
      <c r="T8050" s="22"/>
      <c r="W8050" s="22"/>
      <c r="Z8050" s="22"/>
      <c r="AC8050" s="22"/>
      <c r="AF8050" s="22"/>
      <c r="AI8050" s="22"/>
      <c r="AL8050" s="22"/>
      <c r="AO8050" s="22"/>
      <c r="AR8050" s="22"/>
      <c r="AU8050" s="22"/>
      <c r="AX8050" s="22"/>
      <c r="BA8050" s="22"/>
      <c r="BD8050" s="22"/>
    </row>
    <row r="8051" spans="2:56" x14ac:dyDescent="0.3">
      <c r="B8051" s="22"/>
      <c r="C8051" s="55"/>
      <c r="D8051" s="44"/>
      <c r="G8051" s="22"/>
      <c r="H8051" s="44"/>
      <c r="I8051" s="67"/>
      <c r="J8051" s="67"/>
      <c r="K8051" s="4"/>
      <c r="N8051" s="22"/>
      <c r="Q8051" s="22"/>
      <c r="T8051" s="22"/>
      <c r="W8051" s="22"/>
      <c r="Z8051" s="22"/>
      <c r="AC8051" s="22"/>
      <c r="AF8051" s="22"/>
      <c r="AI8051" s="22"/>
      <c r="AL8051" s="22"/>
      <c r="AO8051" s="22"/>
      <c r="AR8051" s="22"/>
      <c r="AU8051" s="22"/>
      <c r="AX8051" s="22"/>
      <c r="BA8051" s="22"/>
      <c r="BD8051" s="22"/>
    </row>
    <row r="8052" spans="2:56" x14ac:dyDescent="0.3">
      <c r="B8052" s="22"/>
      <c r="C8052" s="55"/>
      <c r="D8052" s="44"/>
      <c r="G8052" s="22"/>
      <c r="H8052" s="44"/>
      <c r="I8052" s="67"/>
      <c r="J8052" s="67"/>
      <c r="K8052" s="4"/>
      <c r="N8052" s="22"/>
      <c r="Q8052" s="22"/>
      <c r="T8052" s="22"/>
      <c r="W8052" s="22"/>
      <c r="Z8052" s="22"/>
      <c r="AC8052" s="22"/>
      <c r="AF8052" s="22"/>
      <c r="AI8052" s="22"/>
      <c r="AL8052" s="22"/>
      <c r="AO8052" s="22"/>
      <c r="AR8052" s="22"/>
      <c r="AU8052" s="22"/>
      <c r="AX8052" s="22"/>
      <c r="BA8052" s="22"/>
      <c r="BD8052" s="22"/>
    </row>
    <row r="8053" spans="2:56" x14ac:dyDescent="0.3">
      <c r="B8053" s="22"/>
      <c r="C8053" s="55"/>
      <c r="D8053" s="44"/>
      <c r="G8053" s="22"/>
      <c r="H8053" s="44"/>
      <c r="I8053" s="67"/>
      <c r="J8053" s="67"/>
      <c r="K8053" s="4"/>
      <c r="N8053" s="22"/>
      <c r="Q8053" s="22"/>
      <c r="T8053" s="22"/>
      <c r="W8053" s="22"/>
      <c r="Z8053" s="22"/>
      <c r="AC8053" s="22"/>
      <c r="AF8053" s="22"/>
      <c r="AI8053" s="22"/>
      <c r="AL8053" s="22"/>
      <c r="AO8053" s="22"/>
      <c r="AR8053" s="22"/>
      <c r="AU8053" s="22"/>
      <c r="AX8053" s="22"/>
      <c r="BA8053" s="22"/>
      <c r="BD8053" s="22"/>
    </row>
    <row r="8054" spans="2:56" x14ac:dyDescent="0.3">
      <c r="B8054" s="22"/>
      <c r="C8054" s="55"/>
      <c r="D8054" s="44"/>
      <c r="G8054" s="22"/>
      <c r="H8054" s="44"/>
      <c r="I8054" s="67"/>
      <c r="J8054" s="67"/>
      <c r="K8054" s="4"/>
      <c r="N8054" s="22"/>
      <c r="Q8054" s="22"/>
      <c r="T8054" s="22"/>
      <c r="W8054" s="22"/>
      <c r="Z8054" s="22"/>
      <c r="AC8054" s="22"/>
      <c r="AF8054" s="22"/>
      <c r="AI8054" s="22"/>
      <c r="AL8054" s="22"/>
      <c r="AO8054" s="22"/>
      <c r="AR8054" s="22"/>
      <c r="AU8054" s="22"/>
      <c r="AX8054" s="22"/>
      <c r="BA8054" s="22"/>
      <c r="BD8054" s="22"/>
    </row>
    <row r="8055" spans="2:56" x14ac:dyDescent="0.3">
      <c r="B8055" s="22"/>
      <c r="C8055" s="55"/>
      <c r="D8055" s="44"/>
      <c r="G8055" s="22"/>
      <c r="H8055" s="44"/>
      <c r="I8055" s="67"/>
      <c r="J8055" s="67"/>
      <c r="K8055" s="4"/>
      <c r="N8055" s="22"/>
      <c r="Q8055" s="22"/>
      <c r="T8055" s="22"/>
      <c r="W8055" s="22"/>
      <c r="Z8055" s="22"/>
      <c r="AC8055" s="22"/>
      <c r="AF8055" s="22"/>
      <c r="AI8055" s="22"/>
      <c r="AL8055" s="22"/>
      <c r="AO8055" s="22"/>
      <c r="AR8055" s="22"/>
      <c r="AU8055" s="22"/>
      <c r="AX8055" s="22"/>
      <c r="BA8055" s="22"/>
      <c r="BD8055" s="22"/>
    </row>
    <row r="8056" spans="2:56" x14ac:dyDescent="0.3">
      <c r="B8056" s="22"/>
      <c r="C8056" s="55"/>
      <c r="D8056" s="44"/>
      <c r="G8056" s="22"/>
      <c r="H8056" s="44"/>
      <c r="I8056" s="67"/>
      <c r="J8056" s="67"/>
      <c r="K8056" s="4"/>
      <c r="N8056" s="22"/>
      <c r="Q8056" s="22"/>
      <c r="T8056" s="22"/>
      <c r="W8056" s="22"/>
      <c r="Z8056" s="22"/>
      <c r="AC8056" s="22"/>
      <c r="AF8056" s="22"/>
      <c r="AI8056" s="22"/>
      <c r="AL8056" s="22"/>
      <c r="AO8056" s="22"/>
      <c r="AR8056" s="22"/>
      <c r="AU8056" s="22"/>
      <c r="AX8056" s="22"/>
      <c r="BA8056" s="22"/>
      <c r="BD8056" s="22"/>
    </row>
    <row r="8057" spans="2:56" x14ac:dyDescent="0.3">
      <c r="B8057" s="22"/>
      <c r="C8057" s="55"/>
      <c r="D8057" s="44"/>
      <c r="G8057" s="22"/>
      <c r="H8057" s="44"/>
      <c r="I8057" s="67"/>
      <c r="J8057" s="67"/>
      <c r="K8057" s="4"/>
      <c r="N8057" s="22"/>
      <c r="Q8057" s="22"/>
      <c r="T8057" s="22"/>
      <c r="W8057" s="22"/>
      <c r="Z8057" s="22"/>
      <c r="AC8057" s="22"/>
      <c r="AF8057" s="22"/>
      <c r="AI8057" s="22"/>
      <c r="AL8057" s="22"/>
      <c r="AO8057" s="22"/>
      <c r="AR8057" s="22"/>
      <c r="AU8057" s="22"/>
      <c r="AX8057" s="22"/>
      <c r="BA8057" s="22"/>
      <c r="BD8057" s="22"/>
    </row>
    <row r="8058" spans="2:56" x14ac:dyDescent="0.3">
      <c r="B8058" s="22"/>
      <c r="C8058" s="55"/>
      <c r="D8058" s="44"/>
      <c r="G8058" s="22"/>
      <c r="H8058" s="44"/>
      <c r="I8058" s="67"/>
      <c r="J8058" s="67"/>
      <c r="K8058" s="4"/>
      <c r="N8058" s="22"/>
      <c r="Q8058" s="22"/>
      <c r="T8058" s="22"/>
      <c r="W8058" s="22"/>
      <c r="Z8058" s="22"/>
      <c r="AC8058" s="22"/>
      <c r="AF8058" s="22"/>
      <c r="AI8058" s="22"/>
      <c r="AL8058" s="22"/>
      <c r="AO8058" s="22"/>
      <c r="AR8058" s="22"/>
      <c r="AU8058" s="22"/>
      <c r="AX8058" s="22"/>
      <c r="BA8058" s="22"/>
      <c r="BD8058" s="22"/>
    </row>
    <row r="8059" spans="2:56" x14ac:dyDescent="0.3">
      <c r="B8059" s="22"/>
      <c r="C8059" s="55"/>
      <c r="D8059" s="44"/>
      <c r="G8059" s="22"/>
      <c r="H8059" s="44"/>
      <c r="I8059" s="67"/>
      <c r="J8059" s="67"/>
      <c r="K8059" s="4"/>
      <c r="N8059" s="22"/>
      <c r="Q8059" s="22"/>
      <c r="T8059" s="22"/>
      <c r="W8059" s="22"/>
      <c r="Z8059" s="22"/>
      <c r="AC8059" s="22"/>
      <c r="AF8059" s="22"/>
      <c r="AI8059" s="22"/>
      <c r="AL8059" s="22"/>
      <c r="AO8059" s="22"/>
      <c r="AR8059" s="22"/>
      <c r="AU8059" s="22"/>
      <c r="AX8059" s="22"/>
      <c r="BA8059" s="22"/>
      <c r="BD8059" s="22"/>
    </row>
    <row r="8060" spans="2:56" x14ac:dyDescent="0.3">
      <c r="B8060" s="22"/>
      <c r="C8060" s="55"/>
      <c r="D8060" s="44"/>
      <c r="G8060" s="22"/>
      <c r="H8060" s="44"/>
      <c r="I8060" s="67"/>
      <c r="J8060" s="67"/>
      <c r="K8060" s="4"/>
      <c r="N8060" s="22"/>
      <c r="Q8060" s="22"/>
      <c r="T8060" s="22"/>
      <c r="W8060" s="22"/>
      <c r="Z8060" s="22"/>
      <c r="AC8060" s="22"/>
      <c r="AF8060" s="22"/>
      <c r="AI8060" s="22"/>
      <c r="AL8060" s="22"/>
      <c r="AO8060" s="22"/>
      <c r="AR8060" s="22"/>
      <c r="AU8060" s="22"/>
      <c r="AX8060" s="22"/>
      <c r="BA8060" s="22"/>
      <c r="BD8060" s="22"/>
    </row>
    <row r="8061" spans="2:56" x14ac:dyDescent="0.3">
      <c r="B8061" s="22"/>
      <c r="C8061" s="55"/>
      <c r="D8061" s="44"/>
      <c r="G8061" s="22"/>
      <c r="H8061" s="44"/>
      <c r="I8061" s="67"/>
      <c r="J8061" s="67"/>
      <c r="K8061" s="4"/>
      <c r="N8061" s="22"/>
      <c r="Q8061" s="22"/>
      <c r="T8061" s="22"/>
      <c r="W8061" s="22"/>
      <c r="Z8061" s="22"/>
      <c r="AC8061" s="22"/>
      <c r="AF8061" s="22"/>
      <c r="AI8061" s="22"/>
      <c r="AL8061" s="22"/>
      <c r="AO8061" s="22"/>
      <c r="AR8061" s="22"/>
      <c r="AU8061" s="22"/>
      <c r="AX8061" s="22"/>
      <c r="BA8061" s="22"/>
      <c r="BD8061" s="22"/>
    </row>
    <row r="8062" spans="2:56" x14ac:dyDescent="0.3">
      <c r="B8062" s="22"/>
      <c r="C8062" s="55"/>
      <c r="D8062" s="44"/>
      <c r="G8062" s="22"/>
      <c r="H8062" s="44"/>
      <c r="I8062" s="67"/>
      <c r="J8062" s="67"/>
      <c r="K8062" s="4"/>
      <c r="N8062" s="22"/>
      <c r="Q8062" s="22"/>
      <c r="T8062" s="22"/>
      <c r="W8062" s="22"/>
      <c r="Z8062" s="22"/>
      <c r="AC8062" s="22"/>
      <c r="AF8062" s="22"/>
      <c r="AI8062" s="22"/>
      <c r="AL8062" s="22"/>
      <c r="AO8062" s="22"/>
      <c r="AR8062" s="22"/>
      <c r="AU8062" s="22"/>
      <c r="AX8062" s="22"/>
      <c r="BA8062" s="22"/>
      <c r="BD8062" s="22"/>
    </row>
    <row r="8063" spans="2:56" x14ac:dyDescent="0.3">
      <c r="B8063" s="22"/>
      <c r="C8063" s="55"/>
      <c r="D8063" s="44"/>
      <c r="G8063" s="22"/>
      <c r="H8063" s="44"/>
      <c r="I8063" s="67"/>
      <c r="J8063" s="67"/>
      <c r="K8063" s="4"/>
      <c r="N8063" s="22"/>
      <c r="Q8063" s="22"/>
      <c r="T8063" s="22"/>
      <c r="W8063" s="22"/>
      <c r="Z8063" s="22"/>
      <c r="AC8063" s="22"/>
      <c r="AF8063" s="22"/>
      <c r="AI8063" s="22"/>
      <c r="AL8063" s="22"/>
      <c r="AO8063" s="22"/>
      <c r="AR8063" s="22"/>
      <c r="AU8063" s="22"/>
      <c r="AX8063" s="22"/>
      <c r="BA8063" s="22"/>
      <c r="BD8063" s="22"/>
    </row>
    <row r="8064" spans="2:56" x14ac:dyDescent="0.3">
      <c r="B8064" s="22"/>
      <c r="C8064" s="55"/>
      <c r="D8064" s="44"/>
      <c r="G8064" s="22"/>
      <c r="H8064" s="44"/>
      <c r="I8064" s="67"/>
      <c r="J8064" s="67"/>
      <c r="K8064" s="4"/>
      <c r="N8064" s="22"/>
      <c r="Q8064" s="22"/>
      <c r="T8064" s="22"/>
      <c r="W8064" s="22"/>
      <c r="Z8064" s="22"/>
      <c r="AC8064" s="22"/>
      <c r="AF8064" s="22"/>
      <c r="AI8064" s="22"/>
      <c r="AL8064" s="22"/>
      <c r="AO8064" s="22"/>
      <c r="AR8064" s="22"/>
      <c r="AU8064" s="22"/>
      <c r="AX8064" s="22"/>
      <c r="BA8064" s="22"/>
      <c r="BD8064" s="22"/>
    </row>
    <row r="8065" spans="2:56" x14ac:dyDescent="0.3">
      <c r="B8065" s="22"/>
      <c r="C8065" s="55"/>
      <c r="D8065" s="44"/>
      <c r="G8065" s="22"/>
      <c r="H8065" s="44"/>
      <c r="I8065" s="67"/>
      <c r="J8065" s="67"/>
      <c r="K8065" s="4"/>
      <c r="N8065" s="22"/>
      <c r="Q8065" s="22"/>
      <c r="T8065" s="22"/>
      <c r="W8065" s="22"/>
      <c r="Z8065" s="22"/>
      <c r="AC8065" s="22"/>
      <c r="AF8065" s="22"/>
      <c r="AI8065" s="22"/>
      <c r="AL8065" s="22"/>
      <c r="AO8065" s="22"/>
      <c r="AR8065" s="22"/>
      <c r="AU8065" s="22"/>
      <c r="AX8065" s="22"/>
      <c r="BA8065" s="22"/>
      <c r="BD8065" s="22"/>
    </row>
    <row r="8066" spans="2:56" x14ac:dyDescent="0.3">
      <c r="B8066" s="22"/>
      <c r="C8066" s="55"/>
      <c r="D8066" s="44"/>
      <c r="G8066" s="22"/>
      <c r="H8066" s="44"/>
      <c r="I8066" s="67"/>
      <c r="J8066" s="67"/>
      <c r="K8066" s="4"/>
      <c r="N8066" s="22"/>
      <c r="Q8066" s="22"/>
      <c r="T8066" s="22"/>
      <c r="W8066" s="22"/>
      <c r="Z8066" s="22"/>
      <c r="AC8066" s="22"/>
      <c r="AF8066" s="22"/>
      <c r="AI8066" s="22"/>
      <c r="AL8066" s="22"/>
      <c r="AO8066" s="22"/>
      <c r="AR8066" s="22"/>
      <c r="AU8066" s="22"/>
      <c r="AX8066" s="22"/>
      <c r="BA8066" s="22"/>
      <c r="BD8066" s="22"/>
    </row>
    <row r="8067" spans="2:56" x14ac:dyDescent="0.3">
      <c r="B8067" s="22"/>
      <c r="C8067" s="55"/>
      <c r="D8067" s="44"/>
      <c r="G8067" s="22"/>
      <c r="H8067" s="44"/>
      <c r="I8067" s="67"/>
      <c r="J8067" s="67"/>
      <c r="K8067" s="4"/>
      <c r="N8067" s="22"/>
      <c r="Q8067" s="22"/>
      <c r="T8067" s="22"/>
      <c r="W8067" s="22"/>
      <c r="Z8067" s="22"/>
      <c r="AC8067" s="22"/>
      <c r="AF8067" s="22"/>
      <c r="AI8067" s="22"/>
      <c r="AL8067" s="22"/>
      <c r="AO8067" s="22"/>
      <c r="AR8067" s="22"/>
      <c r="AU8067" s="22"/>
      <c r="AX8067" s="22"/>
      <c r="BA8067" s="22"/>
      <c r="BD8067" s="22"/>
    </row>
    <row r="8068" spans="2:56" x14ac:dyDescent="0.3">
      <c r="B8068" s="22"/>
      <c r="C8068" s="55"/>
      <c r="D8068" s="44"/>
      <c r="G8068" s="22"/>
      <c r="H8068" s="44"/>
      <c r="I8068" s="67"/>
      <c r="J8068" s="67"/>
      <c r="K8068" s="4"/>
      <c r="N8068" s="22"/>
      <c r="Q8068" s="22"/>
      <c r="T8068" s="22"/>
      <c r="W8068" s="22"/>
      <c r="Z8068" s="22"/>
      <c r="AC8068" s="22"/>
      <c r="AF8068" s="22"/>
      <c r="AI8068" s="22"/>
      <c r="AL8068" s="22"/>
      <c r="AO8068" s="22"/>
      <c r="AR8068" s="22"/>
      <c r="AU8068" s="22"/>
      <c r="AX8068" s="22"/>
      <c r="BA8068" s="22"/>
      <c r="BD8068" s="22"/>
    </row>
    <row r="8069" spans="2:56" x14ac:dyDescent="0.3">
      <c r="B8069" s="22"/>
      <c r="C8069" s="55"/>
      <c r="D8069" s="44"/>
      <c r="G8069" s="22"/>
      <c r="H8069" s="44"/>
      <c r="I8069" s="67"/>
      <c r="J8069" s="67"/>
      <c r="K8069" s="4"/>
      <c r="N8069" s="22"/>
      <c r="Q8069" s="22"/>
      <c r="T8069" s="22"/>
      <c r="W8069" s="22"/>
      <c r="Z8069" s="22"/>
      <c r="AC8069" s="22"/>
      <c r="AF8069" s="22"/>
      <c r="AI8069" s="22"/>
      <c r="AL8069" s="22"/>
      <c r="AO8069" s="22"/>
      <c r="AR8069" s="22"/>
      <c r="AU8069" s="22"/>
      <c r="AX8069" s="22"/>
      <c r="BA8069" s="22"/>
      <c r="BD8069" s="22"/>
    </row>
    <row r="8070" spans="2:56" x14ac:dyDescent="0.3">
      <c r="B8070" s="22"/>
      <c r="C8070" s="55"/>
      <c r="D8070" s="44"/>
      <c r="G8070" s="22"/>
      <c r="H8070" s="44"/>
      <c r="I8070" s="67"/>
      <c r="J8070" s="67"/>
      <c r="K8070" s="4"/>
      <c r="N8070" s="22"/>
      <c r="Q8070" s="22"/>
      <c r="T8070" s="22"/>
      <c r="W8070" s="22"/>
      <c r="Z8070" s="22"/>
      <c r="AC8070" s="22"/>
      <c r="AF8070" s="22"/>
      <c r="AI8070" s="22"/>
      <c r="AL8070" s="22"/>
      <c r="AO8070" s="22"/>
      <c r="AR8070" s="22"/>
      <c r="AU8070" s="22"/>
      <c r="AX8070" s="22"/>
      <c r="BA8070" s="22"/>
      <c r="BD8070" s="22"/>
    </row>
    <row r="8071" spans="2:56" x14ac:dyDescent="0.3">
      <c r="B8071" s="22"/>
      <c r="C8071" s="55"/>
      <c r="D8071" s="44"/>
      <c r="G8071" s="22"/>
      <c r="H8071" s="44"/>
      <c r="I8071" s="67"/>
      <c r="J8071" s="67"/>
      <c r="K8071" s="4"/>
      <c r="N8071" s="22"/>
      <c r="Q8071" s="22"/>
      <c r="T8071" s="22"/>
      <c r="W8071" s="22"/>
      <c r="Z8071" s="22"/>
      <c r="AC8071" s="22"/>
      <c r="AF8071" s="22"/>
      <c r="AI8071" s="22"/>
      <c r="AL8071" s="22"/>
      <c r="AO8071" s="22"/>
      <c r="AR8071" s="22"/>
      <c r="AU8071" s="22"/>
      <c r="AX8071" s="22"/>
      <c r="BA8071" s="22"/>
      <c r="BD8071" s="22"/>
    </row>
    <row r="8072" spans="2:56" x14ac:dyDescent="0.3">
      <c r="B8072" s="22"/>
      <c r="C8072" s="55"/>
      <c r="D8072" s="44"/>
      <c r="G8072" s="22"/>
      <c r="H8072" s="44"/>
      <c r="I8072" s="67"/>
      <c r="J8072" s="67"/>
      <c r="K8072" s="4"/>
      <c r="N8072" s="22"/>
      <c r="Q8072" s="22"/>
      <c r="T8072" s="22"/>
      <c r="W8072" s="22"/>
      <c r="Z8072" s="22"/>
      <c r="AC8072" s="22"/>
      <c r="AF8072" s="22"/>
      <c r="AI8072" s="22"/>
      <c r="AL8072" s="22"/>
      <c r="AO8072" s="22"/>
      <c r="AR8072" s="22"/>
      <c r="AU8072" s="22"/>
      <c r="AX8072" s="22"/>
      <c r="BA8072" s="22"/>
      <c r="BD8072" s="22"/>
    </row>
    <row r="8073" spans="2:56" x14ac:dyDescent="0.3">
      <c r="B8073" s="22"/>
      <c r="C8073" s="55"/>
      <c r="D8073" s="44"/>
      <c r="G8073" s="22"/>
      <c r="H8073" s="44"/>
      <c r="I8073" s="67"/>
      <c r="J8073" s="67"/>
      <c r="K8073" s="4"/>
      <c r="N8073" s="22"/>
      <c r="Q8073" s="22"/>
      <c r="T8073" s="22"/>
      <c r="W8073" s="22"/>
      <c r="Z8073" s="22"/>
      <c r="AC8073" s="22"/>
      <c r="AF8073" s="22"/>
      <c r="AI8073" s="22"/>
      <c r="AL8073" s="22"/>
      <c r="AO8073" s="22"/>
      <c r="AR8073" s="22"/>
      <c r="AU8073" s="22"/>
      <c r="AX8073" s="22"/>
      <c r="BA8073" s="22"/>
      <c r="BD8073" s="22"/>
    </row>
    <row r="8074" spans="2:56" x14ac:dyDescent="0.3">
      <c r="B8074" s="22"/>
      <c r="C8074" s="55"/>
      <c r="D8074" s="44"/>
      <c r="G8074" s="22"/>
      <c r="H8074" s="44"/>
      <c r="I8074" s="67"/>
      <c r="J8074" s="67"/>
      <c r="K8074" s="4"/>
      <c r="N8074" s="22"/>
      <c r="Q8074" s="22"/>
      <c r="T8074" s="22"/>
      <c r="W8074" s="22"/>
      <c r="Z8074" s="22"/>
      <c r="AC8074" s="22"/>
      <c r="AF8074" s="22"/>
      <c r="AI8074" s="22"/>
      <c r="AL8074" s="22"/>
      <c r="AO8074" s="22"/>
      <c r="AR8074" s="22"/>
      <c r="AU8074" s="22"/>
      <c r="AX8074" s="22"/>
      <c r="BA8074" s="22"/>
      <c r="BD8074" s="22"/>
    </row>
    <row r="8075" spans="2:56" x14ac:dyDescent="0.3">
      <c r="B8075" s="22"/>
      <c r="C8075" s="55"/>
      <c r="D8075" s="44"/>
      <c r="G8075" s="22"/>
      <c r="H8075" s="44"/>
      <c r="I8075" s="67"/>
      <c r="J8075" s="67"/>
      <c r="K8075" s="4"/>
      <c r="N8075" s="22"/>
      <c r="Q8075" s="22"/>
      <c r="T8075" s="22"/>
      <c r="W8075" s="22"/>
      <c r="Z8075" s="22"/>
      <c r="AC8075" s="22"/>
      <c r="AF8075" s="22"/>
      <c r="AI8075" s="22"/>
      <c r="AL8075" s="22"/>
      <c r="AO8075" s="22"/>
      <c r="AR8075" s="22"/>
      <c r="AU8075" s="22"/>
      <c r="AX8075" s="22"/>
      <c r="BA8075" s="22"/>
      <c r="BD8075" s="22"/>
    </row>
    <row r="8076" spans="2:56" x14ac:dyDescent="0.3">
      <c r="B8076" s="22"/>
      <c r="C8076" s="55"/>
      <c r="D8076" s="44"/>
      <c r="G8076" s="22"/>
      <c r="H8076" s="44"/>
      <c r="I8076" s="67"/>
      <c r="J8076" s="67"/>
      <c r="K8076" s="4"/>
      <c r="N8076" s="22"/>
      <c r="Q8076" s="22"/>
      <c r="T8076" s="22"/>
      <c r="W8076" s="22"/>
      <c r="Z8076" s="22"/>
      <c r="AC8076" s="22"/>
      <c r="AF8076" s="22"/>
      <c r="AI8076" s="22"/>
      <c r="AL8076" s="22"/>
      <c r="AO8076" s="22"/>
      <c r="AR8076" s="22"/>
      <c r="AU8076" s="22"/>
      <c r="AX8076" s="22"/>
      <c r="BA8076" s="22"/>
      <c r="BD8076" s="22"/>
    </row>
    <row r="8077" spans="2:56" x14ac:dyDescent="0.3">
      <c r="B8077" s="22"/>
      <c r="C8077" s="55"/>
      <c r="D8077" s="44"/>
      <c r="G8077" s="22"/>
      <c r="H8077" s="44"/>
      <c r="I8077" s="67"/>
      <c r="J8077" s="67"/>
      <c r="K8077" s="4"/>
      <c r="N8077" s="22"/>
      <c r="Q8077" s="22"/>
      <c r="T8077" s="22"/>
      <c r="W8077" s="22"/>
      <c r="Z8077" s="22"/>
      <c r="AC8077" s="22"/>
      <c r="AF8077" s="22"/>
      <c r="AI8077" s="22"/>
      <c r="AL8077" s="22"/>
      <c r="AO8077" s="22"/>
      <c r="AR8077" s="22"/>
      <c r="AU8077" s="22"/>
      <c r="AX8077" s="22"/>
      <c r="BA8077" s="22"/>
      <c r="BD8077" s="22"/>
    </row>
    <row r="8078" spans="2:56" x14ac:dyDescent="0.3">
      <c r="B8078" s="22"/>
      <c r="C8078" s="55"/>
      <c r="D8078" s="44"/>
      <c r="G8078" s="22"/>
      <c r="H8078" s="44"/>
      <c r="I8078" s="67"/>
      <c r="J8078" s="67"/>
      <c r="K8078" s="4"/>
      <c r="N8078" s="22"/>
      <c r="Q8078" s="22"/>
      <c r="T8078" s="22"/>
      <c r="W8078" s="22"/>
      <c r="Z8078" s="22"/>
      <c r="AC8078" s="22"/>
      <c r="AF8078" s="22"/>
      <c r="AI8078" s="22"/>
      <c r="AL8078" s="22"/>
      <c r="AO8078" s="22"/>
      <c r="AR8078" s="22"/>
      <c r="AU8078" s="22"/>
      <c r="AX8078" s="22"/>
      <c r="BA8078" s="22"/>
      <c r="BD8078" s="22"/>
    </row>
    <row r="8079" spans="2:56" x14ac:dyDescent="0.3">
      <c r="B8079" s="22"/>
      <c r="C8079" s="55"/>
      <c r="D8079" s="44"/>
      <c r="G8079" s="22"/>
      <c r="H8079" s="44"/>
      <c r="I8079" s="67"/>
      <c r="J8079" s="67"/>
      <c r="K8079" s="4"/>
      <c r="N8079" s="22"/>
      <c r="Q8079" s="22"/>
      <c r="T8079" s="22"/>
      <c r="W8079" s="22"/>
      <c r="Z8079" s="22"/>
      <c r="AC8079" s="22"/>
      <c r="AF8079" s="22"/>
      <c r="AI8079" s="22"/>
      <c r="AL8079" s="22"/>
      <c r="AO8079" s="22"/>
      <c r="AR8079" s="22"/>
      <c r="AU8079" s="22"/>
      <c r="AX8079" s="22"/>
      <c r="BA8079" s="22"/>
      <c r="BD8079" s="22"/>
    </row>
    <row r="8080" spans="2:56" x14ac:dyDescent="0.3">
      <c r="B8080" s="22"/>
      <c r="C8080" s="55"/>
      <c r="D8080" s="44"/>
      <c r="G8080" s="22"/>
      <c r="H8080" s="44"/>
      <c r="I8080" s="67"/>
      <c r="J8080" s="67"/>
      <c r="K8080" s="4"/>
      <c r="N8080" s="22"/>
      <c r="Q8080" s="22"/>
      <c r="T8080" s="22"/>
      <c r="W8080" s="22"/>
      <c r="Z8080" s="22"/>
      <c r="AC8080" s="22"/>
      <c r="AF8080" s="22"/>
      <c r="AI8080" s="22"/>
      <c r="AL8080" s="22"/>
      <c r="AO8080" s="22"/>
      <c r="AR8080" s="22"/>
      <c r="AU8080" s="22"/>
      <c r="AX8080" s="22"/>
      <c r="BA8080" s="22"/>
      <c r="BD8080" s="22"/>
    </row>
    <row r="8081" spans="2:56" x14ac:dyDescent="0.3">
      <c r="B8081" s="22"/>
      <c r="C8081" s="55"/>
      <c r="D8081" s="44"/>
      <c r="G8081" s="22"/>
      <c r="H8081" s="44"/>
      <c r="I8081" s="67"/>
      <c r="J8081" s="67"/>
      <c r="K8081" s="4"/>
      <c r="N8081" s="22"/>
      <c r="Q8081" s="22"/>
      <c r="T8081" s="22"/>
      <c r="W8081" s="22"/>
      <c r="Z8081" s="22"/>
      <c r="AC8081" s="22"/>
      <c r="AF8081" s="22"/>
      <c r="AI8081" s="22"/>
      <c r="AL8081" s="22"/>
      <c r="AO8081" s="22"/>
      <c r="AR8081" s="22"/>
      <c r="AU8081" s="22"/>
      <c r="AX8081" s="22"/>
      <c r="BA8081" s="22"/>
      <c r="BD8081" s="22"/>
    </row>
    <row r="8082" spans="2:56" x14ac:dyDescent="0.3">
      <c r="B8082" s="22"/>
      <c r="C8082" s="55"/>
      <c r="D8082" s="44"/>
      <c r="G8082" s="22"/>
      <c r="H8082" s="44"/>
      <c r="I8082" s="67"/>
      <c r="J8082" s="67"/>
      <c r="K8082" s="4"/>
      <c r="N8082" s="22"/>
      <c r="Q8082" s="22"/>
      <c r="T8082" s="22"/>
      <c r="W8082" s="22"/>
      <c r="Z8082" s="22"/>
      <c r="AC8082" s="22"/>
      <c r="AF8082" s="22"/>
      <c r="AI8082" s="22"/>
      <c r="AL8082" s="22"/>
      <c r="AO8082" s="22"/>
      <c r="AR8082" s="22"/>
      <c r="AU8082" s="22"/>
      <c r="AX8082" s="22"/>
      <c r="BA8082" s="22"/>
      <c r="BD8082" s="22"/>
    </row>
    <row r="8083" spans="2:56" x14ac:dyDescent="0.3">
      <c r="B8083" s="22"/>
      <c r="C8083" s="55"/>
      <c r="D8083" s="44"/>
      <c r="G8083" s="22"/>
      <c r="H8083" s="44"/>
      <c r="I8083" s="67"/>
      <c r="J8083" s="67"/>
      <c r="K8083" s="4"/>
      <c r="N8083" s="22"/>
      <c r="Q8083" s="22"/>
      <c r="T8083" s="22"/>
      <c r="W8083" s="22"/>
      <c r="Z8083" s="22"/>
      <c r="AC8083" s="22"/>
      <c r="AF8083" s="22"/>
      <c r="AI8083" s="22"/>
      <c r="AL8083" s="22"/>
      <c r="AO8083" s="22"/>
      <c r="AR8083" s="22"/>
      <c r="AU8083" s="22"/>
      <c r="AX8083" s="22"/>
      <c r="BA8083" s="22"/>
      <c r="BD8083" s="22"/>
    </row>
    <row r="8084" spans="2:56" x14ac:dyDescent="0.3">
      <c r="B8084" s="22"/>
      <c r="C8084" s="55"/>
      <c r="D8084" s="44"/>
      <c r="G8084" s="22"/>
      <c r="H8084" s="44"/>
      <c r="I8084" s="67"/>
      <c r="J8084" s="67"/>
      <c r="K8084" s="4"/>
      <c r="N8084" s="22"/>
      <c r="Q8084" s="22"/>
      <c r="T8084" s="22"/>
      <c r="W8084" s="22"/>
      <c r="Z8084" s="22"/>
      <c r="AC8084" s="22"/>
      <c r="AF8084" s="22"/>
      <c r="AI8084" s="22"/>
      <c r="AL8084" s="22"/>
      <c r="AO8084" s="22"/>
      <c r="AR8084" s="22"/>
      <c r="AU8084" s="22"/>
      <c r="AX8084" s="22"/>
      <c r="BA8084" s="22"/>
      <c r="BD8084" s="22"/>
    </row>
    <row r="8085" spans="2:56" x14ac:dyDescent="0.3">
      <c r="B8085" s="22"/>
      <c r="C8085" s="55"/>
      <c r="D8085" s="44"/>
      <c r="G8085" s="22"/>
      <c r="H8085" s="44"/>
      <c r="I8085" s="67"/>
      <c r="J8085" s="67"/>
      <c r="K8085" s="4"/>
      <c r="N8085" s="22"/>
      <c r="Q8085" s="22"/>
      <c r="T8085" s="22"/>
      <c r="W8085" s="22"/>
      <c r="Z8085" s="22"/>
      <c r="AC8085" s="22"/>
      <c r="AF8085" s="22"/>
      <c r="AI8085" s="22"/>
      <c r="AL8085" s="22"/>
      <c r="AO8085" s="22"/>
      <c r="AR8085" s="22"/>
      <c r="AU8085" s="22"/>
      <c r="AX8085" s="22"/>
      <c r="BA8085" s="22"/>
      <c r="BD8085" s="22"/>
    </row>
    <row r="8086" spans="2:56" x14ac:dyDescent="0.3">
      <c r="B8086" s="22"/>
      <c r="C8086" s="55"/>
      <c r="D8086" s="44"/>
      <c r="G8086" s="22"/>
      <c r="H8086" s="44"/>
      <c r="I8086" s="67"/>
      <c r="J8086" s="67"/>
      <c r="K8086" s="4"/>
      <c r="N8086" s="22"/>
      <c r="Q8086" s="22"/>
      <c r="T8086" s="22"/>
      <c r="W8086" s="22"/>
      <c r="Z8086" s="22"/>
      <c r="AC8086" s="22"/>
      <c r="AF8086" s="22"/>
      <c r="AI8086" s="22"/>
      <c r="AL8086" s="22"/>
      <c r="AO8086" s="22"/>
      <c r="AR8086" s="22"/>
      <c r="AU8086" s="22"/>
      <c r="AX8086" s="22"/>
      <c r="BA8086" s="22"/>
      <c r="BD8086" s="22"/>
    </row>
    <row r="8087" spans="2:56" x14ac:dyDescent="0.3">
      <c r="B8087" s="22"/>
      <c r="C8087" s="55"/>
      <c r="D8087" s="44"/>
      <c r="G8087" s="22"/>
      <c r="H8087" s="44"/>
      <c r="I8087" s="67"/>
      <c r="J8087" s="67"/>
      <c r="K8087" s="4"/>
      <c r="N8087" s="22"/>
      <c r="Q8087" s="22"/>
      <c r="T8087" s="22"/>
      <c r="W8087" s="22"/>
      <c r="Z8087" s="22"/>
      <c r="AC8087" s="22"/>
      <c r="AF8087" s="22"/>
      <c r="AI8087" s="22"/>
      <c r="AL8087" s="22"/>
      <c r="AO8087" s="22"/>
      <c r="AR8087" s="22"/>
      <c r="AU8087" s="22"/>
      <c r="AX8087" s="22"/>
      <c r="BA8087" s="22"/>
      <c r="BD8087" s="22"/>
    </row>
    <row r="8088" spans="2:56" x14ac:dyDescent="0.3">
      <c r="B8088" s="22"/>
      <c r="C8088" s="55"/>
      <c r="D8088" s="44"/>
      <c r="G8088" s="22"/>
      <c r="H8088" s="44"/>
      <c r="I8088" s="67"/>
      <c r="J8088" s="67"/>
      <c r="K8088" s="4"/>
      <c r="N8088" s="22"/>
      <c r="Q8088" s="22"/>
      <c r="T8088" s="22"/>
      <c r="W8088" s="22"/>
      <c r="Z8088" s="22"/>
      <c r="AC8088" s="22"/>
      <c r="AF8088" s="22"/>
      <c r="AI8088" s="22"/>
      <c r="AL8088" s="22"/>
      <c r="AO8088" s="22"/>
      <c r="AR8088" s="22"/>
      <c r="AU8088" s="22"/>
      <c r="AX8088" s="22"/>
      <c r="BA8088" s="22"/>
      <c r="BD8088" s="22"/>
    </row>
    <row r="8089" spans="2:56" x14ac:dyDescent="0.3">
      <c r="B8089" s="22"/>
      <c r="C8089" s="55"/>
      <c r="D8089" s="44"/>
      <c r="G8089" s="22"/>
      <c r="H8089" s="44"/>
      <c r="I8089" s="67"/>
      <c r="J8089" s="67"/>
      <c r="K8089" s="4"/>
      <c r="N8089" s="22"/>
      <c r="Q8089" s="22"/>
      <c r="T8089" s="22"/>
      <c r="W8089" s="22"/>
      <c r="Z8089" s="22"/>
      <c r="AC8089" s="22"/>
      <c r="AF8089" s="22"/>
      <c r="AI8089" s="22"/>
      <c r="AL8089" s="22"/>
      <c r="AO8089" s="22"/>
      <c r="AR8089" s="22"/>
      <c r="AU8089" s="22"/>
      <c r="AX8089" s="22"/>
      <c r="BA8089" s="22"/>
      <c r="BD8089" s="22"/>
    </row>
    <row r="8090" spans="2:56" x14ac:dyDescent="0.3">
      <c r="B8090" s="22"/>
      <c r="C8090" s="55"/>
      <c r="D8090" s="44"/>
      <c r="G8090" s="22"/>
      <c r="H8090" s="44"/>
      <c r="I8090" s="67"/>
      <c r="J8090" s="67"/>
      <c r="K8090" s="4"/>
      <c r="N8090" s="22"/>
      <c r="Q8090" s="22"/>
      <c r="T8090" s="22"/>
      <c r="W8090" s="22"/>
      <c r="Z8090" s="22"/>
      <c r="AC8090" s="22"/>
      <c r="AF8090" s="22"/>
      <c r="AI8090" s="22"/>
      <c r="AL8090" s="22"/>
      <c r="AO8090" s="22"/>
      <c r="AR8090" s="22"/>
      <c r="AU8090" s="22"/>
      <c r="AX8090" s="22"/>
      <c r="BA8090" s="22"/>
      <c r="BD8090" s="22"/>
    </row>
    <row r="8091" spans="2:56" x14ac:dyDescent="0.3">
      <c r="B8091" s="22"/>
      <c r="C8091" s="55"/>
      <c r="D8091" s="44"/>
      <c r="G8091" s="22"/>
      <c r="H8091" s="44"/>
      <c r="I8091" s="67"/>
      <c r="J8091" s="67"/>
      <c r="K8091" s="4"/>
      <c r="N8091" s="22"/>
      <c r="Q8091" s="22"/>
      <c r="T8091" s="22"/>
      <c r="W8091" s="22"/>
      <c r="Z8091" s="22"/>
      <c r="AC8091" s="22"/>
      <c r="AF8091" s="22"/>
      <c r="AI8091" s="22"/>
      <c r="AL8091" s="22"/>
      <c r="AO8091" s="22"/>
      <c r="AR8091" s="22"/>
      <c r="AU8091" s="22"/>
      <c r="AX8091" s="22"/>
      <c r="BA8091" s="22"/>
      <c r="BD8091" s="22"/>
    </row>
    <row r="8092" spans="2:56" x14ac:dyDescent="0.3">
      <c r="B8092" s="22"/>
      <c r="C8092" s="55"/>
      <c r="D8092" s="44"/>
      <c r="G8092" s="22"/>
      <c r="H8092" s="44"/>
      <c r="I8092" s="67"/>
      <c r="J8092" s="67"/>
      <c r="K8092" s="4"/>
      <c r="N8092" s="22"/>
      <c r="Q8092" s="22"/>
      <c r="T8092" s="22"/>
      <c r="W8092" s="22"/>
      <c r="Z8092" s="22"/>
      <c r="AC8092" s="22"/>
      <c r="AF8092" s="22"/>
      <c r="AI8092" s="22"/>
      <c r="AL8092" s="22"/>
      <c r="AO8092" s="22"/>
      <c r="AR8092" s="22"/>
      <c r="AU8092" s="22"/>
      <c r="AX8092" s="22"/>
      <c r="BA8092" s="22"/>
      <c r="BD8092" s="22"/>
    </row>
    <row r="8093" spans="2:56" x14ac:dyDescent="0.3">
      <c r="B8093" s="22"/>
      <c r="C8093" s="55"/>
      <c r="D8093" s="44"/>
      <c r="G8093" s="22"/>
      <c r="H8093" s="44"/>
      <c r="I8093" s="67"/>
      <c r="J8093" s="67"/>
      <c r="K8093" s="4"/>
      <c r="N8093" s="22"/>
      <c r="Q8093" s="22"/>
      <c r="T8093" s="22"/>
      <c r="W8093" s="22"/>
      <c r="Z8093" s="22"/>
      <c r="AC8093" s="22"/>
      <c r="AF8093" s="22"/>
      <c r="AI8093" s="22"/>
      <c r="AL8093" s="22"/>
      <c r="AO8093" s="22"/>
      <c r="AR8093" s="22"/>
      <c r="AU8093" s="22"/>
      <c r="AX8093" s="22"/>
      <c r="BA8093" s="22"/>
      <c r="BD8093" s="22"/>
    </row>
    <row r="8094" spans="2:56" x14ac:dyDescent="0.3">
      <c r="B8094" s="22"/>
      <c r="C8094" s="55"/>
      <c r="D8094" s="44"/>
      <c r="G8094" s="22"/>
      <c r="H8094" s="44"/>
      <c r="I8094" s="67"/>
      <c r="J8094" s="67"/>
      <c r="K8094" s="4"/>
      <c r="N8094" s="22"/>
      <c r="Q8094" s="22"/>
      <c r="T8094" s="22"/>
      <c r="W8094" s="22"/>
      <c r="Z8094" s="22"/>
      <c r="AC8094" s="22"/>
      <c r="AF8094" s="22"/>
      <c r="AI8094" s="22"/>
      <c r="AL8094" s="22"/>
      <c r="AO8094" s="22"/>
      <c r="AR8094" s="22"/>
      <c r="AU8094" s="22"/>
      <c r="AX8094" s="22"/>
      <c r="BA8094" s="22"/>
      <c r="BD8094" s="22"/>
    </row>
    <row r="8095" spans="2:56" x14ac:dyDescent="0.3">
      <c r="B8095" s="22"/>
      <c r="C8095" s="55"/>
      <c r="D8095" s="44"/>
      <c r="G8095" s="22"/>
      <c r="H8095" s="44"/>
      <c r="I8095" s="67"/>
      <c r="J8095" s="67"/>
      <c r="K8095" s="4"/>
      <c r="N8095" s="22"/>
      <c r="Q8095" s="22"/>
      <c r="T8095" s="22"/>
      <c r="W8095" s="22"/>
      <c r="Z8095" s="22"/>
      <c r="AC8095" s="22"/>
      <c r="AF8095" s="22"/>
      <c r="AI8095" s="22"/>
      <c r="AL8095" s="22"/>
      <c r="AO8095" s="22"/>
      <c r="AR8095" s="22"/>
      <c r="AU8095" s="22"/>
      <c r="AX8095" s="22"/>
      <c r="BA8095" s="22"/>
      <c r="BD8095" s="22"/>
    </row>
    <row r="8096" spans="2:56" x14ac:dyDescent="0.3">
      <c r="B8096" s="22"/>
      <c r="C8096" s="55"/>
      <c r="D8096" s="44"/>
      <c r="G8096" s="22"/>
      <c r="H8096" s="44"/>
      <c r="I8096" s="67"/>
      <c r="J8096" s="67"/>
      <c r="K8096" s="4"/>
      <c r="N8096" s="22"/>
      <c r="Q8096" s="22"/>
      <c r="T8096" s="22"/>
      <c r="W8096" s="22"/>
      <c r="Z8096" s="22"/>
      <c r="AC8096" s="22"/>
      <c r="AF8096" s="22"/>
      <c r="AI8096" s="22"/>
      <c r="AL8096" s="22"/>
      <c r="AO8096" s="22"/>
      <c r="AR8096" s="22"/>
      <c r="AU8096" s="22"/>
      <c r="AX8096" s="22"/>
      <c r="BA8096" s="22"/>
      <c r="BD8096" s="22"/>
    </row>
    <row r="8097" spans="2:56" x14ac:dyDescent="0.3">
      <c r="B8097" s="22"/>
      <c r="C8097" s="55"/>
      <c r="D8097" s="44"/>
      <c r="G8097" s="22"/>
      <c r="H8097" s="44"/>
      <c r="I8097" s="67"/>
      <c r="J8097" s="67"/>
      <c r="K8097" s="4"/>
      <c r="N8097" s="22"/>
      <c r="Q8097" s="22"/>
      <c r="T8097" s="22"/>
      <c r="W8097" s="22"/>
      <c r="Z8097" s="22"/>
      <c r="AC8097" s="22"/>
      <c r="AF8097" s="22"/>
      <c r="AI8097" s="22"/>
      <c r="AL8097" s="22"/>
      <c r="AO8097" s="22"/>
      <c r="AR8097" s="22"/>
      <c r="AU8097" s="22"/>
      <c r="AX8097" s="22"/>
      <c r="BA8097" s="22"/>
      <c r="BD8097" s="22"/>
    </row>
    <row r="8098" spans="2:56" x14ac:dyDescent="0.3">
      <c r="B8098" s="22"/>
      <c r="C8098" s="55"/>
      <c r="D8098" s="44"/>
      <c r="G8098" s="22"/>
      <c r="H8098" s="44"/>
      <c r="I8098" s="67"/>
      <c r="J8098" s="67"/>
      <c r="K8098" s="4"/>
      <c r="N8098" s="22"/>
      <c r="Q8098" s="22"/>
      <c r="T8098" s="22"/>
      <c r="W8098" s="22"/>
      <c r="Z8098" s="22"/>
      <c r="AC8098" s="22"/>
      <c r="AF8098" s="22"/>
      <c r="AI8098" s="22"/>
      <c r="AL8098" s="22"/>
      <c r="AO8098" s="22"/>
      <c r="AR8098" s="22"/>
      <c r="AU8098" s="22"/>
      <c r="AX8098" s="22"/>
      <c r="BA8098" s="22"/>
      <c r="BD8098" s="22"/>
    </row>
    <row r="8099" spans="2:56" x14ac:dyDescent="0.3">
      <c r="B8099" s="22"/>
      <c r="C8099" s="55"/>
      <c r="D8099" s="44"/>
      <c r="G8099" s="22"/>
      <c r="H8099" s="44"/>
      <c r="I8099" s="67"/>
      <c r="J8099" s="67"/>
      <c r="K8099" s="4"/>
      <c r="N8099" s="22"/>
      <c r="Q8099" s="22"/>
      <c r="T8099" s="22"/>
      <c r="W8099" s="22"/>
      <c r="Z8099" s="22"/>
      <c r="AC8099" s="22"/>
      <c r="AF8099" s="22"/>
      <c r="AI8099" s="22"/>
      <c r="AL8099" s="22"/>
      <c r="AO8099" s="22"/>
      <c r="AR8099" s="22"/>
      <c r="AU8099" s="22"/>
      <c r="AX8099" s="22"/>
      <c r="BA8099" s="22"/>
      <c r="BD8099" s="22"/>
    </row>
    <row r="8100" spans="2:56" x14ac:dyDescent="0.3">
      <c r="B8100" s="22"/>
      <c r="C8100" s="55"/>
      <c r="D8100" s="44"/>
      <c r="G8100" s="22"/>
      <c r="H8100" s="44"/>
      <c r="I8100" s="67"/>
      <c r="J8100" s="67"/>
      <c r="K8100" s="4"/>
      <c r="N8100" s="22"/>
      <c r="Q8100" s="22"/>
      <c r="T8100" s="22"/>
      <c r="W8100" s="22"/>
      <c r="Z8100" s="22"/>
      <c r="AC8100" s="22"/>
      <c r="AF8100" s="22"/>
      <c r="AI8100" s="22"/>
      <c r="AL8100" s="22"/>
      <c r="AO8100" s="22"/>
      <c r="AR8100" s="22"/>
      <c r="AU8100" s="22"/>
      <c r="AX8100" s="22"/>
      <c r="BA8100" s="22"/>
      <c r="BD8100" s="22"/>
    </row>
    <row r="8101" spans="2:56" x14ac:dyDescent="0.3">
      <c r="B8101" s="22"/>
      <c r="C8101" s="55"/>
      <c r="D8101" s="44"/>
      <c r="G8101" s="22"/>
      <c r="H8101" s="44"/>
      <c r="I8101" s="67"/>
      <c r="J8101" s="67"/>
      <c r="K8101" s="4"/>
      <c r="N8101" s="22"/>
      <c r="Q8101" s="22"/>
      <c r="T8101" s="22"/>
      <c r="W8101" s="22"/>
      <c r="Z8101" s="22"/>
      <c r="AC8101" s="22"/>
      <c r="AF8101" s="22"/>
      <c r="AI8101" s="22"/>
      <c r="AL8101" s="22"/>
      <c r="AO8101" s="22"/>
      <c r="AR8101" s="22"/>
      <c r="AU8101" s="22"/>
      <c r="AX8101" s="22"/>
      <c r="BA8101" s="22"/>
      <c r="BD8101" s="22"/>
    </row>
    <row r="8102" spans="2:56" x14ac:dyDescent="0.3">
      <c r="B8102" s="22"/>
      <c r="C8102" s="55"/>
      <c r="D8102" s="44"/>
      <c r="G8102" s="22"/>
      <c r="H8102" s="44"/>
      <c r="I8102" s="67"/>
      <c r="J8102" s="67"/>
      <c r="K8102" s="4"/>
      <c r="N8102" s="22"/>
      <c r="Q8102" s="22"/>
      <c r="T8102" s="22"/>
      <c r="W8102" s="22"/>
      <c r="Z8102" s="22"/>
      <c r="AC8102" s="22"/>
      <c r="AF8102" s="22"/>
      <c r="AI8102" s="22"/>
      <c r="AL8102" s="22"/>
      <c r="AO8102" s="22"/>
      <c r="AR8102" s="22"/>
      <c r="AU8102" s="22"/>
      <c r="AX8102" s="22"/>
      <c r="BA8102" s="22"/>
      <c r="BD8102" s="22"/>
    </row>
    <row r="8103" spans="2:56" x14ac:dyDescent="0.3">
      <c r="B8103" s="22"/>
      <c r="C8103" s="55"/>
      <c r="D8103" s="44"/>
      <c r="G8103" s="22"/>
      <c r="H8103" s="44"/>
      <c r="I8103" s="67"/>
      <c r="J8103" s="67"/>
      <c r="K8103" s="4"/>
      <c r="N8103" s="22"/>
      <c r="Q8103" s="22"/>
      <c r="T8103" s="22"/>
      <c r="W8103" s="22"/>
      <c r="Z8103" s="22"/>
      <c r="AC8103" s="22"/>
      <c r="AF8103" s="22"/>
      <c r="AI8103" s="22"/>
      <c r="AL8103" s="22"/>
      <c r="AO8103" s="22"/>
      <c r="AR8103" s="22"/>
      <c r="AU8103" s="22"/>
      <c r="AX8103" s="22"/>
      <c r="BA8103" s="22"/>
      <c r="BD8103" s="22"/>
    </row>
    <row r="8104" spans="2:56" x14ac:dyDescent="0.3">
      <c r="B8104" s="22"/>
      <c r="C8104" s="55"/>
      <c r="D8104" s="44"/>
      <c r="G8104" s="22"/>
      <c r="H8104" s="44"/>
      <c r="I8104" s="67"/>
      <c r="J8104" s="67"/>
      <c r="K8104" s="4"/>
      <c r="N8104" s="22"/>
      <c r="Q8104" s="22"/>
      <c r="T8104" s="22"/>
      <c r="W8104" s="22"/>
      <c r="Z8104" s="22"/>
      <c r="AC8104" s="22"/>
      <c r="AF8104" s="22"/>
      <c r="AI8104" s="22"/>
      <c r="AL8104" s="22"/>
      <c r="AO8104" s="22"/>
      <c r="AR8104" s="22"/>
      <c r="AU8104" s="22"/>
      <c r="AX8104" s="22"/>
      <c r="BA8104" s="22"/>
      <c r="BD8104" s="22"/>
    </row>
    <row r="8105" spans="2:56" x14ac:dyDescent="0.3">
      <c r="B8105" s="22"/>
      <c r="C8105" s="55"/>
      <c r="D8105" s="44"/>
      <c r="G8105" s="22"/>
      <c r="H8105" s="44"/>
      <c r="I8105" s="67"/>
      <c r="J8105" s="67"/>
      <c r="K8105" s="4"/>
      <c r="N8105" s="22"/>
      <c r="Q8105" s="22"/>
      <c r="T8105" s="22"/>
      <c r="W8105" s="22"/>
      <c r="Z8105" s="22"/>
      <c r="AC8105" s="22"/>
      <c r="AF8105" s="22"/>
      <c r="AI8105" s="22"/>
      <c r="AL8105" s="22"/>
      <c r="AO8105" s="22"/>
      <c r="AR8105" s="22"/>
      <c r="AU8105" s="22"/>
      <c r="AX8105" s="22"/>
      <c r="BA8105" s="22"/>
      <c r="BD8105" s="22"/>
    </row>
    <row r="8106" spans="2:56" x14ac:dyDescent="0.3">
      <c r="B8106" s="22"/>
      <c r="C8106" s="55"/>
      <c r="D8106" s="44"/>
      <c r="G8106" s="22"/>
      <c r="H8106" s="44"/>
      <c r="I8106" s="67"/>
      <c r="J8106" s="67"/>
      <c r="K8106" s="4"/>
      <c r="N8106" s="22"/>
      <c r="Q8106" s="22"/>
      <c r="T8106" s="22"/>
      <c r="W8106" s="22"/>
      <c r="Z8106" s="22"/>
      <c r="AC8106" s="22"/>
      <c r="AF8106" s="22"/>
      <c r="AI8106" s="22"/>
      <c r="AL8106" s="22"/>
      <c r="AO8106" s="22"/>
      <c r="AR8106" s="22"/>
      <c r="AU8106" s="22"/>
      <c r="AX8106" s="22"/>
      <c r="BA8106" s="22"/>
      <c r="BD8106" s="22"/>
    </row>
    <row r="8107" spans="2:56" x14ac:dyDescent="0.3">
      <c r="B8107" s="22"/>
      <c r="C8107" s="55"/>
      <c r="D8107" s="44"/>
      <c r="G8107" s="22"/>
      <c r="H8107" s="44"/>
      <c r="I8107" s="67"/>
      <c r="J8107" s="67"/>
      <c r="K8107" s="4"/>
      <c r="N8107" s="22"/>
      <c r="Q8107" s="22"/>
      <c r="T8107" s="22"/>
      <c r="W8107" s="22"/>
      <c r="Z8107" s="22"/>
      <c r="AC8107" s="22"/>
      <c r="AF8107" s="22"/>
      <c r="AI8107" s="22"/>
      <c r="AL8107" s="22"/>
      <c r="AO8107" s="22"/>
      <c r="AR8107" s="22"/>
      <c r="AU8107" s="22"/>
      <c r="AX8107" s="22"/>
      <c r="BA8107" s="22"/>
      <c r="BD8107" s="22"/>
    </row>
    <row r="8108" spans="2:56" x14ac:dyDescent="0.3">
      <c r="B8108" s="22"/>
      <c r="C8108" s="55"/>
      <c r="D8108" s="44"/>
      <c r="G8108" s="22"/>
      <c r="H8108" s="44"/>
      <c r="I8108" s="67"/>
      <c r="J8108" s="67"/>
      <c r="K8108" s="4"/>
      <c r="N8108" s="22"/>
      <c r="Q8108" s="22"/>
      <c r="T8108" s="22"/>
      <c r="W8108" s="22"/>
      <c r="Z8108" s="22"/>
      <c r="AC8108" s="22"/>
      <c r="AF8108" s="22"/>
      <c r="AI8108" s="22"/>
      <c r="AL8108" s="22"/>
      <c r="AO8108" s="22"/>
      <c r="AR8108" s="22"/>
      <c r="AU8108" s="22"/>
      <c r="AX8108" s="22"/>
      <c r="BA8108" s="22"/>
      <c r="BD8108" s="22"/>
    </row>
    <row r="8109" spans="2:56" x14ac:dyDescent="0.3">
      <c r="B8109" s="22"/>
      <c r="C8109" s="55"/>
      <c r="D8109" s="44"/>
      <c r="G8109" s="22"/>
      <c r="H8109" s="44"/>
      <c r="I8109" s="67"/>
      <c r="J8109" s="67"/>
      <c r="K8109" s="4"/>
      <c r="N8109" s="22"/>
      <c r="Q8109" s="22"/>
      <c r="T8109" s="22"/>
      <c r="W8109" s="22"/>
      <c r="Z8109" s="22"/>
      <c r="AC8109" s="22"/>
      <c r="AF8109" s="22"/>
      <c r="AI8109" s="22"/>
      <c r="AL8109" s="22"/>
      <c r="AO8109" s="22"/>
      <c r="AR8109" s="22"/>
      <c r="AU8109" s="22"/>
      <c r="AX8109" s="22"/>
      <c r="BA8109" s="22"/>
      <c r="BD8109" s="22"/>
    </row>
    <row r="8110" spans="2:56" x14ac:dyDescent="0.3">
      <c r="B8110" s="22"/>
      <c r="C8110" s="55"/>
      <c r="D8110" s="44"/>
      <c r="G8110" s="22"/>
      <c r="H8110" s="44"/>
      <c r="I8110" s="67"/>
      <c r="J8110" s="67"/>
      <c r="K8110" s="4"/>
      <c r="N8110" s="22"/>
      <c r="Q8110" s="22"/>
      <c r="T8110" s="22"/>
      <c r="W8110" s="22"/>
      <c r="Z8110" s="22"/>
      <c r="AC8110" s="22"/>
      <c r="AF8110" s="22"/>
      <c r="AI8110" s="22"/>
      <c r="AL8110" s="22"/>
      <c r="AO8110" s="22"/>
      <c r="AR8110" s="22"/>
      <c r="AU8110" s="22"/>
      <c r="AX8110" s="22"/>
      <c r="BA8110" s="22"/>
      <c r="BD8110" s="22"/>
    </row>
    <row r="8111" spans="2:56" x14ac:dyDescent="0.3">
      <c r="B8111" s="22"/>
      <c r="C8111" s="55"/>
      <c r="D8111" s="44"/>
      <c r="G8111" s="22"/>
      <c r="H8111" s="44"/>
      <c r="I8111" s="67"/>
      <c r="J8111" s="67"/>
      <c r="K8111" s="4"/>
      <c r="N8111" s="22"/>
      <c r="Q8111" s="22"/>
      <c r="T8111" s="22"/>
      <c r="W8111" s="22"/>
      <c r="Z8111" s="22"/>
      <c r="AC8111" s="22"/>
      <c r="AF8111" s="22"/>
      <c r="AI8111" s="22"/>
      <c r="AL8111" s="22"/>
      <c r="AO8111" s="22"/>
      <c r="AR8111" s="22"/>
      <c r="AU8111" s="22"/>
      <c r="AX8111" s="22"/>
      <c r="BA8111" s="22"/>
      <c r="BD8111" s="22"/>
    </row>
    <row r="8112" spans="2:56" x14ac:dyDescent="0.3">
      <c r="B8112" s="22"/>
      <c r="C8112" s="55"/>
      <c r="D8112" s="44"/>
      <c r="G8112" s="22"/>
      <c r="H8112" s="44"/>
      <c r="I8112" s="67"/>
      <c r="J8112" s="67"/>
      <c r="K8112" s="4"/>
      <c r="N8112" s="22"/>
      <c r="Q8112" s="22"/>
      <c r="T8112" s="22"/>
      <c r="W8112" s="22"/>
      <c r="Z8112" s="22"/>
      <c r="AC8112" s="22"/>
      <c r="AF8112" s="22"/>
      <c r="AI8112" s="22"/>
      <c r="AL8112" s="22"/>
      <c r="AO8112" s="22"/>
      <c r="AR8112" s="22"/>
      <c r="AU8112" s="22"/>
      <c r="AX8112" s="22"/>
      <c r="BA8112" s="22"/>
      <c r="BD8112" s="22"/>
    </row>
    <row r="8113" spans="2:56" x14ac:dyDescent="0.3">
      <c r="B8113" s="22"/>
      <c r="C8113" s="55"/>
      <c r="D8113" s="44"/>
      <c r="G8113" s="22"/>
      <c r="H8113" s="44"/>
      <c r="I8113" s="67"/>
      <c r="J8113" s="67"/>
      <c r="K8113" s="4"/>
      <c r="N8113" s="22"/>
      <c r="Q8113" s="22"/>
      <c r="T8113" s="22"/>
      <c r="W8113" s="22"/>
      <c r="Z8113" s="22"/>
      <c r="AC8113" s="22"/>
      <c r="AF8113" s="22"/>
      <c r="AI8113" s="22"/>
      <c r="AL8113" s="22"/>
      <c r="AO8113" s="22"/>
      <c r="AR8113" s="22"/>
      <c r="AU8113" s="22"/>
      <c r="AX8113" s="22"/>
      <c r="BA8113" s="22"/>
      <c r="BD8113" s="22"/>
    </row>
    <row r="8114" spans="2:56" x14ac:dyDescent="0.3">
      <c r="B8114" s="22"/>
      <c r="C8114" s="55"/>
      <c r="D8114" s="44"/>
      <c r="G8114" s="22"/>
      <c r="H8114" s="44"/>
      <c r="I8114" s="67"/>
      <c r="J8114" s="67"/>
      <c r="K8114" s="4"/>
      <c r="N8114" s="22"/>
      <c r="Q8114" s="22"/>
      <c r="T8114" s="22"/>
      <c r="W8114" s="22"/>
      <c r="Z8114" s="22"/>
      <c r="AC8114" s="22"/>
      <c r="AF8114" s="22"/>
      <c r="AI8114" s="22"/>
      <c r="AL8114" s="22"/>
      <c r="AO8114" s="22"/>
      <c r="AR8114" s="22"/>
      <c r="AU8114" s="22"/>
      <c r="AX8114" s="22"/>
      <c r="BA8114" s="22"/>
      <c r="BD8114" s="22"/>
    </row>
    <row r="8115" spans="2:56" x14ac:dyDescent="0.3">
      <c r="B8115" s="22"/>
      <c r="C8115" s="55"/>
      <c r="D8115" s="44"/>
      <c r="G8115" s="22"/>
      <c r="H8115" s="44"/>
      <c r="I8115" s="67"/>
      <c r="J8115" s="67"/>
      <c r="K8115" s="4"/>
      <c r="N8115" s="22"/>
      <c r="Q8115" s="22"/>
      <c r="T8115" s="22"/>
      <c r="W8115" s="22"/>
      <c r="Z8115" s="22"/>
      <c r="AC8115" s="22"/>
      <c r="AF8115" s="22"/>
      <c r="AI8115" s="22"/>
      <c r="AL8115" s="22"/>
      <c r="AO8115" s="22"/>
      <c r="AR8115" s="22"/>
      <c r="AU8115" s="22"/>
      <c r="AX8115" s="22"/>
      <c r="BA8115" s="22"/>
      <c r="BD8115" s="22"/>
    </row>
    <row r="8116" spans="2:56" x14ac:dyDescent="0.3">
      <c r="B8116" s="22"/>
      <c r="C8116" s="55"/>
      <c r="D8116" s="44"/>
      <c r="G8116" s="22"/>
      <c r="H8116" s="44"/>
      <c r="I8116" s="67"/>
      <c r="J8116" s="67"/>
      <c r="K8116" s="4"/>
      <c r="N8116" s="22"/>
      <c r="Q8116" s="22"/>
      <c r="T8116" s="22"/>
      <c r="W8116" s="22"/>
      <c r="Z8116" s="22"/>
      <c r="AC8116" s="22"/>
      <c r="AF8116" s="22"/>
      <c r="AI8116" s="22"/>
      <c r="AL8116" s="22"/>
      <c r="AO8116" s="22"/>
      <c r="AR8116" s="22"/>
      <c r="AU8116" s="22"/>
      <c r="AX8116" s="22"/>
      <c r="BA8116" s="22"/>
      <c r="BD8116" s="22"/>
    </row>
    <row r="8117" spans="2:56" x14ac:dyDescent="0.3">
      <c r="B8117" s="22"/>
      <c r="C8117" s="55"/>
      <c r="D8117" s="44"/>
      <c r="G8117" s="22"/>
      <c r="H8117" s="44"/>
      <c r="I8117" s="67"/>
      <c r="J8117" s="67"/>
      <c r="K8117" s="4"/>
      <c r="N8117" s="22"/>
      <c r="Q8117" s="22"/>
      <c r="T8117" s="22"/>
      <c r="W8117" s="22"/>
      <c r="Z8117" s="22"/>
      <c r="AC8117" s="22"/>
      <c r="AF8117" s="22"/>
      <c r="AI8117" s="22"/>
      <c r="AL8117" s="22"/>
      <c r="AO8117" s="22"/>
      <c r="AR8117" s="22"/>
      <c r="AU8117" s="22"/>
      <c r="AX8117" s="22"/>
      <c r="BA8117" s="22"/>
      <c r="BD8117" s="22"/>
    </row>
    <row r="8118" spans="2:56" x14ac:dyDescent="0.3">
      <c r="B8118" s="22"/>
      <c r="C8118" s="55"/>
      <c r="D8118" s="44"/>
      <c r="G8118" s="22"/>
      <c r="H8118" s="44"/>
      <c r="I8118" s="67"/>
      <c r="J8118" s="67"/>
      <c r="K8118" s="4"/>
      <c r="N8118" s="22"/>
      <c r="Q8118" s="22"/>
      <c r="T8118" s="22"/>
      <c r="W8118" s="22"/>
      <c r="Z8118" s="22"/>
      <c r="AC8118" s="22"/>
      <c r="AF8118" s="22"/>
      <c r="AI8118" s="22"/>
      <c r="AL8118" s="22"/>
      <c r="AO8118" s="22"/>
      <c r="AR8118" s="22"/>
      <c r="AU8118" s="22"/>
      <c r="AX8118" s="22"/>
      <c r="BA8118" s="22"/>
      <c r="BD8118" s="22"/>
    </row>
    <row r="8119" spans="2:56" x14ac:dyDescent="0.3">
      <c r="B8119" s="22"/>
      <c r="C8119" s="55"/>
      <c r="D8119" s="44"/>
      <c r="G8119" s="22"/>
      <c r="H8119" s="44"/>
      <c r="I8119" s="67"/>
      <c r="J8119" s="67"/>
      <c r="K8119" s="4"/>
      <c r="N8119" s="22"/>
      <c r="Q8119" s="22"/>
      <c r="T8119" s="22"/>
      <c r="W8119" s="22"/>
      <c r="Z8119" s="22"/>
      <c r="AC8119" s="22"/>
      <c r="AF8119" s="22"/>
      <c r="AI8119" s="22"/>
      <c r="AL8119" s="22"/>
      <c r="AO8119" s="22"/>
      <c r="AR8119" s="22"/>
      <c r="AU8119" s="22"/>
      <c r="AX8119" s="22"/>
      <c r="BA8119" s="22"/>
      <c r="BD8119" s="22"/>
    </row>
    <row r="8120" spans="2:56" x14ac:dyDescent="0.3">
      <c r="B8120" s="22"/>
      <c r="C8120" s="55"/>
      <c r="D8120" s="44"/>
      <c r="G8120" s="22"/>
      <c r="H8120" s="44"/>
      <c r="I8120" s="67"/>
      <c r="J8120" s="67"/>
      <c r="K8120" s="4"/>
      <c r="N8120" s="22"/>
      <c r="Q8120" s="22"/>
      <c r="T8120" s="22"/>
      <c r="W8120" s="22"/>
      <c r="Z8120" s="22"/>
      <c r="AC8120" s="22"/>
      <c r="AF8120" s="22"/>
      <c r="AI8120" s="22"/>
      <c r="AL8120" s="22"/>
      <c r="AO8120" s="22"/>
      <c r="AR8120" s="22"/>
      <c r="AU8120" s="22"/>
      <c r="AX8120" s="22"/>
      <c r="BA8120" s="22"/>
      <c r="BD8120" s="22"/>
    </row>
    <row r="8121" spans="2:56" x14ac:dyDescent="0.3">
      <c r="B8121" s="22"/>
      <c r="C8121" s="55"/>
      <c r="D8121" s="44"/>
      <c r="G8121" s="22"/>
      <c r="H8121" s="44"/>
      <c r="I8121" s="67"/>
      <c r="J8121" s="67"/>
      <c r="K8121" s="4"/>
      <c r="N8121" s="22"/>
      <c r="Q8121" s="22"/>
      <c r="T8121" s="22"/>
      <c r="W8121" s="22"/>
      <c r="Z8121" s="22"/>
      <c r="AC8121" s="22"/>
      <c r="AF8121" s="22"/>
      <c r="AI8121" s="22"/>
      <c r="AL8121" s="22"/>
      <c r="AO8121" s="22"/>
      <c r="AR8121" s="22"/>
      <c r="AU8121" s="22"/>
      <c r="AX8121" s="22"/>
      <c r="BA8121" s="22"/>
      <c r="BD8121" s="22"/>
    </row>
    <row r="8122" spans="2:56" x14ac:dyDescent="0.3">
      <c r="B8122" s="22"/>
      <c r="C8122" s="55"/>
      <c r="D8122" s="44"/>
      <c r="G8122" s="22"/>
      <c r="H8122" s="44"/>
      <c r="I8122" s="67"/>
      <c r="J8122" s="67"/>
      <c r="K8122" s="4"/>
      <c r="N8122" s="22"/>
      <c r="Q8122" s="22"/>
      <c r="T8122" s="22"/>
      <c r="W8122" s="22"/>
      <c r="Z8122" s="22"/>
      <c r="AC8122" s="22"/>
      <c r="AF8122" s="22"/>
      <c r="AI8122" s="22"/>
      <c r="AL8122" s="22"/>
      <c r="AO8122" s="22"/>
      <c r="AR8122" s="22"/>
      <c r="AU8122" s="22"/>
      <c r="AX8122" s="22"/>
      <c r="BA8122" s="22"/>
      <c r="BD8122" s="22"/>
    </row>
    <row r="8123" spans="2:56" x14ac:dyDescent="0.3">
      <c r="B8123" s="22"/>
      <c r="C8123" s="55"/>
      <c r="D8123" s="44"/>
      <c r="G8123" s="22"/>
      <c r="H8123" s="44"/>
      <c r="I8123" s="67"/>
      <c r="J8123" s="67"/>
      <c r="K8123" s="4"/>
      <c r="N8123" s="22"/>
      <c r="Q8123" s="22"/>
      <c r="T8123" s="22"/>
      <c r="W8123" s="22"/>
      <c r="Z8123" s="22"/>
      <c r="AC8123" s="22"/>
      <c r="AF8123" s="22"/>
      <c r="AI8123" s="22"/>
      <c r="AL8123" s="22"/>
      <c r="AO8123" s="22"/>
      <c r="AR8123" s="22"/>
      <c r="AU8123" s="22"/>
      <c r="AX8123" s="22"/>
      <c r="BA8123" s="22"/>
      <c r="BD8123" s="22"/>
    </row>
    <row r="8124" spans="2:56" x14ac:dyDescent="0.3">
      <c r="B8124" s="22"/>
      <c r="C8124" s="55"/>
      <c r="D8124" s="44"/>
      <c r="G8124" s="22"/>
      <c r="H8124" s="44"/>
      <c r="I8124" s="67"/>
      <c r="J8124" s="67"/>
      <c r="K8124" s="4"/>
      <c r="N8124" s="22"/>
      <c r="Q8124" s="22"/>
      <c r="T8124" s="22"/>
      <c r="W8124" s="22"/>
      <c r="Z8124" s="22"/>
      <c r="AC8124" s="22"/>
      <c r="AF8124" s="22"/>
      <c r="AI8124" s="22"/>
      <c r="AL8124" s="22"/>
      <c r="AO8124" s="22"/>
      <c r="AR8124" s="22"/>
      <c r="AU8124" s="22"/>
      <c r="AX8124" s="22"/>
      <c r="BA8124" s="22"/>
      <c r="BD8124" s="22"/>
    </row>
    <row r="8125" spans="2:56" x14ac:dyDescent="0.3">
      <c r="B8125" s="22"/>
      <c r="C8125" s="55"/>
      <c r="D8125" s="44"/>
      <c r="G8125" s="22"/>
      <c r="H8125" s="44"/>
      <c r="I8125" s="67"/>
      <c r="J8125" s="67"/>
      <c r="K8125" s="4"/>
      <c r="N8125" s="22"/>
      <c r="Q8125" s="22"/>
      <c r="T8125" s="22"/>
      <c r="W8125" s="22"/>
      <c r="Z8125" s="22"/>
      <c r="AC8125" s="22"/>
      <c r="AF8125" s="22"/>
      <c r="AI8125" s="22"/>
      <c r="AL8125" s="22"/>
      <c r="AO8125" s="22"/>
      <c r="AR8125" s="22"/>
      <c r="AU8125" s="22"/>
      <c r="AX8125" s="22"/>
      <c r="BA8125" s="22"/>
      <c r="BD8125" s="22"/>
    </row>
    <row r="8126" spans="2:56" x14ac:dyDescent="0.3">
      <c r="B8126" s="22"/>
      <c r="C8126" s="55"/>
      <c r="D8126" s="44"/>
      <c r="G8126" s="22"/>
      <c r="H8126" s="44"/>
      <c r="I8126" s="67"/>
      <c r="J8126" s="67"/>
      <c r="K8126" s="4"/>
      <c r="N8126" s="22"/>
      <c r="Q8126" s="22"/>
      <c r="T8126" s="22"/>
      <c r="W8126" s="22"/>
      <c r="Z8126" s="22"/>
      <c r="AC8126" s="22"/>
      <c r="AF8126" s="22"/>
      <c r="AI8126" s="22"/>
      <c r="AL8126" s="22"/>
      <c r="AO8126" s="22"/>
      <c r="AR8126" s="22"/>
      <c r="AU8126" s="22"/>
      <c r="AX8126" s="22"/>
      <c r="BA8126" s="22"/>
      <c r="BD8126" s="22"/>
    </row>
    <row r="8127" spans="2:56" x14ac:dyDescent="0.3">
      <c r="B8127" s="22"/>
      <c r="C8127" s="55"/>
      <c r="D8127" s="44"/>
      <c r="G8127" s="22"/>
      <c r="H8127" s="44"/>
      <c r="I8127" s="67"/>
      <c r="J8127" s="67"/>
      <c r="K8127" s="4"/>
      <c r="N8127" s="22"/>
      <c r="Q8127" s="22"/>
      <c r="T8127" s="22"/>
      <c r="W8127" s="22"/>
      <c r="Z8127" s="22"/>
      <c r="AC8127" s="22"/>
      <c r="AF8127" s="22"/>
      <c r="AI8127" s="22"/>
      <c r="AL8127" s="22"/>
      <c r="AO8127" s="22"/>
      <c r="AR8127" s="22"/>
      <c r="AU8127" s="22"/>
      <c r="AX8127" s="22"/>
      <c r="BA8127" s="22"/>
      <c r="BD8127" s="22"/>
    </row>
    <row r="8128" spans="2:56" x14ac:dyDescent="0.3">
      <c r="B8128" s="22"/>
      <c r="C8128" s="55"/>
      <c r="D8128" s="44"/>
      <c r="G8128" s="22"/>
      <c r="H8128" s="44"/>
      <c r="I8128" s="67"/>
      <c r="J8128" s="67"/>
      <c r="K8128" s="4"/>
      <c r="N8128" s="22"/>
      <c r="Q8128" s="22"/>
      <c r="T8128" s="22"/>
      <c r="W8128" s="22"/>
      <c r="Z8128" s="22"/>
      <c r="AC8128" s="22"/>
      <c r="AF8128" s="22"/>
      <c r="AI8128" s="22"/>
      <c r="AL8128" s="22"/>
      <c r="AO8128" s="22"/>
      <c r="AR8128" s="22"/>
      <c r="AU8128" s="22"/>
      <c r="AX8128" s="22"/>
      <c r="BA8128" s="22"/>
      <c r="BD8128" s="22"/>
    </row>
    <row r="8129" spans="2:56" x14ac:dyDescent="0.3">
      <c r="B8129" s="22"/>
      <c r="C8129" s="55"/>
      <c r="D8129" s="44"/>
      <c r="G8129" s="22"/>
      <c r="H8129" s="44"/>
      <c r="I8129" s="67"/>
      <c r="J8129" s="67"/>
      <c r="K8129" s="4"/>
      <c r="N8129" s="22"/>
      <c r="Q8129" s="22"/>
      <c r="T8129" s="22"/>
      <c r="W8129" s="22"/>
      <c r="Z8129" s="22"/>
      <c r="AC8129" s="22"/>
      <c r="AF8129" s="22"/>
      <c r="AI8129" s="22"/>
      <c r="AL8129" s="22"/>
      <c r="AO8129" s="22"/>
      <c r="AR8129" s="22"/>
      <c r="AU8129" s="22"/>
      <c r="AX8129" s="22"/>
      <c r="BA8129" s="22"/>
      <c r="BD8129" s="22"/>
    </row>
    <row r="8130" spans="2:56" x14ac:dyDescent="0.3">
      <c r="B8130" s="22"/>
      <c r="C8130" s="55"/>
      <c r="D8130" s="44"/>
      <c r="G8130" s="22"/>
      <c r="H8130" s="44"/>
      <c r="I8130" s="67"/>
      <c r="J8130" s="67"/>
      <c r="K8130" s="4"/>
      <c r="N8130" s="22"/>
      <c r="Q8130" s="22"/>
      <c r="T8130" s="22"/>
      <c r="W8130" s="22"/>
      <c r="Z8130" s="22"/>
      <c r="AC8130" s="22"/>
      <c r="AF8130" s="22"/>
      <c r="AI8130" s="22"/>
      <c r="AL8130" s="22"/>
      <c r="AO8130" s="22"/>
      <c r="AR8130" s="22"/>
      <c r="AU8130" s="22"/>
      <c r="AX8130" s="22"/>
      <c r="BA8130" s="22"/>
      <c r="BD8130" s="22"/>
    </row>
    <row r="8131" spans="2:56" x14ac:dyDescent="0.3">
      <c r="B8131" s="22"/>
      <c r="C8131" s="55"/>
      <c r="D8131" s="44"/>
      <c r="G8131" s="22"/>
      <c r="H8131" s="44"/>
      <c r="I8131" s="67"/>
      <c r="J8131" s="67"/>
      <c r="K8131" s="4"/>
      <c r="N8131" s="22"/>
      <c r="Q8131" s="22"/>
      <c r="T8131" s="22"/>
      <c r="W8131" s="22"/>
      <c r="Z8131" s="22"/>
      <c r="AC8131" s="22"/>
      <c r="AF8131" s="22"/>
      <c r="AI8131" s="22"/>
      <c r="AL8131" s="22"/>
      <c r="AO8131" s="22"/>
      <c r="AR8131" s="22"/>
      <c r="AU8131" s="22"/>
      <c r="AX8131" s="22"/>
      <c r="BA8131" s="22"/>
      <c r="BD8131" s="22"/>
    </row>
    <row r="8132" spans="2:56" x14ac:dyDescent="0.3">
      <c r="B8132" s="22"/>
      <c r="C8132" s="55"/>
      <c r="D8132" s="44"/>
      <c r="G8132" s="22"/>
      <c r="H8132" s="44"/>
      <c r="I8132" s="67"/>
      <c r="J8132" s="67"/>
      <c r="K8132" s="4"/>
      <c r="N8132" s="22"/>
      <c r="Q8132" s="22"/>
      <c r="T8132" s="22"/>
      <c r="W8132" s="22"/>
      <c r="Z8132" s="22"/>
      <c r="AC8132" s="22"/>
      <c r="AF8132" s="22"/>
      <c r="AI8132" s="22"/>
      <c r="AL8132" s="22"/>
      <c r="AO8132" s="22"/>
      <c r="AR8132" s="22"/>
      <c r="AU8132" s="22"/>
      <c r="AX8132" s="22"/>
      <c r="BA8132" s="22"/>
      <c r="BD8132" s="22"/>
    </row>
    <row r="8133" spans="2:56" x14ac:dyDescent="0.3">
      <c r="B8133" s="22"/>
      <c r="C8133" s="55"/>
      <c r="D8133" s="44"/>
      <c r="G8133" s="22"/>
      <c r="H8133" s="44"/>
      <c r="I8133" s="67"/>
      <c r="J8133" s="67"/>
      <c r="K8133" s="4"/>
      <c r="N8133" s="22"/>
      <c r="Q8133" s="22"/>
      <c r="T8133" s="22"/>
      <c r="W8133" s="22"/>
      <c r="Z8133" s="22"/>
      <c r="AC8133" s="22"/>
      <c r="AF8133" s="22"/>
      <c r="AI8133" s="22"/>
      <c r="AL8133" s="22"/>
      <c r="AO8133" s="22"/>
      <c r="AR8133" s="22"/>
      <c r="AU8133" s="22"/>
      <c r="AX8133" s="22"/>
      <c r="BA8133" s="22"/>
      <c r="BD8133" s="22"/>
    </row>
    <row r="8134" spans="2:56" x14ac:dyDescent="0.3">
      <c r="B8134" s="22"/>
      <c r="C8134" s="55"/>
      <c r="D8134" s="44"/>
      <c r="G8134" s="22"/>
      <c r="H8134" s="44"/>
      <c r="I8134" s="67"/>
      <c r="J8134" s="67"/>
      <c r="K8134" s="4"/>
      <c r="N8134" s="22"/>
      <c r="Q8134" s="22"/>
      <c r="T8134" s="22"/>
      <c r="W8134" s="22"/>
      <c r="Z8134" s="22"/>
      <c r="AC8134" s="22"/>
      <c r="AF8134" s="22"/>
      <c r="AI8134" s="22"/>
      <c r="AL8134" s="22"/>
      <c r="AO8134" s="22"/>
      <c r="AR8134" s="22"/>
      <c r="AU8134" s="22"/>
      <c r="AX8134" s="22"/>
      <c r="BA8134" s="22"/>
      <c r="BD8134" s="22"/>
    </row>
    <row r="8135" spans="2:56" x14ac:dyDescent="0.3">
      <c r="B8135" s="22"/>
      <c r="C8135" s="55"/>
      <c r="D8135" s="44"/>
      <c r="G8135" s="22"/>
      <c r="H8135" s="44"/>
      <c r="I8135" s="67"/>
      <c r="J8135" s="67"/>
      <c r="K8135" s="4"/>
      <c r="N8135" s="22"/>
      <c r="Q8135" s="22"/>
      <c r="T8135" s="22"/>
      <c r="W8135" s="22"/>
      <c r="Z8135" s="22"/>
      <c r="AC8135" s="22"/>
      <c r="AF8135" s="22"/>
      <c r="AI8135" s="22"/>
      <c r="AL8135" s="22"/>
      <c r="AO8135" s="22"/>
      <c r="AR8135" s="22"/>
      <c r="AU8135" s="22"/>
      <c r="AX8135" s="22"/>
      <c r="BA8135" s="22"/>
      <c r="BD8135" s="22"/>
    </row>
    <row r="8136" spans="2:56" x14ac:dyDescent="0.3">
      <c r="B8136" s="22"/>
      <c r="C8136" s="55"/>
      <c r="D8136" s="44"/>
      <c r="G8136" s="22"/>
      <c r="H8136" s="44"/>
      <c r="I8136" s="67"/>
      <c r="J8136" s="67"/>
      <c r="K8136" s="4"/>
      <c r="N8136" s="22"/>
      <c r="Q8136" s="22"/>
      <c r="T8136" s="22"/>
      <c r="W8136" s="22"/>
      <c r="Z8136" s="22"/>
      <c r="AC8136" s="22"/>
      <c r="AF8136" s="22"/>
      <c r="AI8136" s="22"/>
      <c r="AL8136" s="22"/>
      <c r="AO8136" s="22"/>
      <c r="AR8136" s="22"/>
      <c r="AU8136" s="22"/>
      <c r="AX8136" s="22"/>
      <c r="BA8136" s="22"/>
      <c r="BD8136" s="22"/>
    </row>
    <row r="8137" spans="2:56" x14ac:dyDescent="0.3">
      <c r="B8137" s="22"/>
      <c r="C8137" s="55"/>
      <c r="D8137" s="44"/>
      <c r="G8137" s="22"/>
      <c r="H8137" s="44"/>
      <c r="I8137" s="67"/>
      <c r="J8137" s="67"/>
      <c r="K8137" s="4"/>
      <c r="N8137" s="22"/>
      <c r="Q8137" s="22"/>
      <c r="T8137" s="22"/>
      <c r="W8137" s="22"/>
      <c r="Z8137" s="22"/>
      <c r="AC8137" s="22"/>
      <c r="AF8137" s="22"/>
      <c r="AI8137" s="22"/>
      <c r="AL8137" s="22"/>
      <c r="AO8137" s="22"/>
      <c r="AR8137" s="22"/>
      <c r="AU8137" s="22"/>
      <c r="AX8137" s="22"/>
      <c r="BA8137" s="22"/>
      <c r="BD8137" s="22"/>
    </row>
    <row r="8138" spans="2:56" x14ac:dyDescent="0.3">
      <c r="B8138" s="22"/>
      <c r="C8138" s="55"/>
      <c r="D8138" s="44"/>
      <c r="G8138" s="22"/>
      <c r="H8138" s="44"/>
      <c r="I8138" s="67"/>
      <c r="J8138" s="67"/>
      <c r="K8138" s="4"/>
      <c r="N8138" s="22"/>
      <c r="Q8138" s="22"/>
      <c r="T8138" s="22"/>
      <c r="W8138" s="22"/>
      <c r="Z8138" s="22"/>
      <c r="AC8138" s="22"/>
      <c r="AF8138" s="22"/>
      <c r="AI8138" s="22"/>
      <c r="AL8138" s="22"/>
      <c r="AO8138" s="22"/>
      <c r="AR8138" s="22"/>
      <c r="AU8138" s="22"/>
      <c r="AX8138" s="22"/>
      <c r="BA8138" s="22"/>
      <c r="BD8138" s="22"/>
    </row>
    <row r="8139" spans="2:56" x14ac:dyDescent="0.3">
      <c r="B8139" s="22"/>
      <c r="C8139" s="55"/>
      <c r="D8139" s="44"/>
      <c r="G8139" s="22"/>
      <c r="H8139" s="44"/>
      <c r="I8139" s="67"/>
      <c r="J8139" s="67"/>
      <c r="K8139" s="4"/>
      <c r="N8139" s="22"/>
      <c r="Q8139" s="22"/>
      <c r="T8139" s="22"/>
      <c r="W8139" s="22"/>
      <c r="Z8139" s="22"/>
      <c r="AC8139" s="22"/>
      <c r="AF8139" s="22"/>
      <c r="AI8139" s="22"/>
      <c r="AL8139" s="22"/>
      <c r="AO8139" s="22"/>
      <c r="AR8139" s="22"/>
      <c r="AU8139" s="22"/>
      <c r="AX8139" s="22"/>
      <c r="BA8139" s="22"/>
      <c r="BD8139" s="22"/>
    </row>
    <row r="8140" spans="2:56" x14ac:dyDescent="0.3">
      <c r="B8140" s="22"/>
      <c r="C8140" s="55"/>
      <c r="D8140" s="44"/>
      <c r="G8140" s="22"/>
      <c r="H8140" s="44"/>
      <c r="I8140" s="67"/>
      <c r="J8140" s="67"/>
      <c r="K8140" s="4"/>
      <c r="N8140" s="22"/>
      <c r="Q8140" s="22"/>
      <c r="T8140" s="22"/>
      <c r="W8140" s="22"/>
      <c r="Z8140" s="22"/>
      <c r="AC8140" s="22"/>
      <c r="AF8140" s="22"/>
      <c r="AI8140" s="22"/>
      <c r="AL8140" s="22"/>
      <c r="AO8140" s="22"/>
      <c r="AR8140" s="22"/>
      <c r="AU8140" s="22"/>
      <c r="AX8140" s="22"/>
      <c r="BA8140" s="22"/>
      <c r="BD8140" s="22"/>
    </row>
    <row r="8141" spans="2:56" x14ac:dyDescent="0.3">
      <c r="B8141" s="22"/>
      <c r="C8141" s="55"/>
      <c r="D8141" s="44"/>
      <c r="G8141" s="22"/>
      <c r="H8141" s="44"/>
      <c r="I8141" s="67"/>
      <c r="J8141" s="67"/>
      <c r="K8141" s="4"/>
      <c r="N8141" s="22"/>
      <c r="Q8141" s="22"/>
      <c r="T8141" s="22"/>
      <c r="W8141" s="22"/>
      <c r="Z8141" s="22"/>
      <c r="AC8141" s="22"/>
      <c r="AF8141" s="22"/>
      <c r="AI8141" s="22"/>
      <c r="AL8141" s="22"/>
      <c r="AO8141" s="22"/>
      <c r="AR8141" s="22"/>
      <c r="AU8141" s="22"/>
      <c r="AX8141" s="22"/>
      <c r="BA8141" s="22"/>
      <c r="BD8141" s="22"/>
    </row>
    <row r="8142" spans="2:56" x14ac:dyDescent="0.3">
      <c r="B8142" s="22"/>
      <c r="C8142" s="55"/>
      <c r="D8142" s="44"/>
      <c r="G8142" s="22"/>
      <c r="H8142" s="44"/>
      <c r="I8142" s="67"/>
      <c r="J8142" s="67"/>
      <c r="K8142" s="4"/>
      <c r="N8142" s="22"/>
      <c r="Q8142" s="22"/>
      <c r="T8142" s="22"/>
      <c r="W8142" s="22"/>
      <c r="Z8142" s="22"/>
      <c r="AC8142" s="22"/>
      <c r="AF8142" s="22"/>
      <c r="AI8142" s="22"/>
      <c r="AL8142" s="22"/>
      <c r="AO8142" s="22"/>
      <c r="AR8142" s="22"/>
      <c r="AU8142" s="22"/>
      <c r="AX8142" s="22"/>
      <c r="BA8142" s="22"/>
      <c r="BD8142" s="22"/>
    </row>
    <row r="8143" spans="2:56" x14ac:dyDescent="0.3">
      <c r="B8143" s="22"/>
      <c r="C8143" s="55"/>
      <c r="D8143" s="44"/>
      <c r="G8143" s="22"/>
      <c r="H8143" s="44"/>
      <c r="I8143" s="67"/>
      <c r="J8143" s="67"/>
      <c r="K8143" s="4"/>
      <c r="N8143" s="22"/>
      <c r="Q8143" s="22"/>
      <c r="T8143" s="22"/>
      <c r="W8143" s="22"/>
      <c r="Z8143" s="22"/>
      <c r="AC8143" s="22"/>
      <c r="AF8143" s="22"/>
      <c r="AI8143" s="22"/>
      <c r="AL8143" s="22"/>
      <c r="AO8143" s="22"/>
      <c r="AR8143" s="22"/>
      <c r="AU8143" s="22"/>
      <c r="AX8143" s="22"/>
      <c r="BA8143" s="22"/>
      <c r="BD8143" s="22"/>
    </row>
    <row r="8144" spans="2:56" x14ac:dyDescent="0.3">
      <c r="B8144" s="22"/>
      <c r="C8144" s="55"/>
      <c r="D8144" s="44"/>
      <c r="G8144" s="22"/>
      <c r="H8144" s="44"/>
      <c r="I8144" s="67"/>
      <c r="J8144" s="67"/>
      <c r="K8144" s="4"/>
      <c r="N8144" s="22"/>
      <c r="Q8144" s="22"/>
      <c r="T8144" s="22"/>
      <c r="W8144" s="22"/>
      <c r="Z8144" s="22"/>
      <c r="AC8144" s="22"/>
      <c r="AF8144" s="22"/>
      <c r="AI8144" s="22"/>
      <c r="AL8144" s="22"/>
      <c r="AO8144" s="22"/>
      <c r="AR8144" s="22"/>
      <c r="AU8144" s="22"/>
      <c r="AX8144" s="22"/>
      <c r="BA8144" s="22"/>
      <c r="BD8144" s="22"/>
    </row>
    <row r="8145" spans="2:56" x14ac:dyDescent="0.3">
      <c r="B8145" s="22"/>
      <c r="C8145" s="55"/>
      <c r="D8145" s="44"/>
      <c r="G8145" s="22"/>
      <c r="H8145" s="44"/>
      <c r="I8145" s="67"/>
      <c r="J8145" s="67"/>
      <c r="K8145" s="4"/>
      <c r="N8145" s="22"/>
      <c r="Q8145" s="22"/>
      <c r="T8145" s="22"/>
      <c r="W8145" s="22"/>
      <c r="Z8145" s="22"/>
      <c r="AC8145" s="22"/>
      <c r="AF8145" s="22"/>
      <c r="AI8145" s="22"/>
      <c r="AL8145" s="22"/>
      <c r="AO8145" s="22"/>
      <c r="AR8145" s="22"/>
      <c r="AU8145" s="22"/>
      <c r="AX8145" s="22"/>
      <c r="BA8145" s="22"/>
      <c r="BD8145" s="22"/>
    </row>
    <row r="8146" spans="2:56" x14ac:dyDescent="0.3">
      <c r="B8146" s="22"/>
      <c r="C8146" s="55"/>
      <c r="D8146" s="44"/>
      <c r="G8146" s="22"/>
      <c r="H8146" s="44"/>
      <c r="I8146" s="67"/>
      <c r="J8146" s="67"/>
      <c r="K8146" s="4"/>
      <c r="N8146" s="22"/>
      <c r="Q8146" s="22"/>
      <c r="T8146" s="22"/>
      <c r="W8146" s="22"/>
      <c r="Z8146" s="22"/>
      <c r="AC8146" s="22"/>
      <c r="AF8146" s="22"/>
      <c r="AI8146" s="22"/>
      <c r="AL8146" s="22"/>
      <c r="AO8146" s="22"/>
      <c r="AR8146" s="22"/>
      <c r="AU8146" s="22"/>
      <c r="AX8146" s="22"/>
      <c r="BA8146" s="22"/>
      <c r="BD8146" s="22"/>
    </row>
    <row r="8147" spans="2:56" x14ac:dyDescent="0.3">
      <c r="B8147" s="22"/>
      <c r="C8147" s="55"/>
      <c r="D8147" s="44"/>
      <c r="G8147" s="22"/>
      <c r="H8147" s="44"/>
      <c r="I8147" s="67"/>
      <c r="J8147" s="67"/>
      <c r="K8147" s="4"/>
      <c r="N8147" s="22"/>
      <c r="Q8147" s="22"/>
      <c r="T8147" s="22"/>
      <c r="W8147" s="22"/>
      <c r="Z8147" s="22"/>
      <c r="AC8147" s="22"/>
      <c r="AF8147" s="22"/>
      <c r="AI8147" s="22"/>
      <c r="AL8147" s="22"/>
      <c r="AO8147" s="22"/>
      <c r="AR8147" s="22"/>
      <c r="AU8147" s="22"/>
      <c r="AX8147" s="22"/>
      <c r="BA8147" s="22"/>
      <c r="BD8147" s="22"/>
    </row>
    <row r="8148" spans="2:56" x14ac:dyDescent="0.3">
      <c r="B8148" s="22"/>
      <c r="C8148" s="55"/>
      <c r="D8148" s="44"/>
      <c r="G8148" s="22"/>
      <c r="H8148" s="44"/>
      <c r="I8148" s="67"/>
      <c r="J8148" s="67"/>
      <c r="K8148" s="4"/>
      <c r="N8148" s="22"/>
      <c r="Q8148" s="22"/>
      <c r="T8148" s="22"/>
      <c r="W8148" s="22"/>
      <c r="Z8148" s="22"/>
      <c r="AC8148" s="22"/>
      <c r="AF8148" s="22"/>
      <c r="AI8148" s="22"/>
      <c r="AL8148" s="22"/>
      <c r="AO8148" s="22"/>
      <c r="AR8148" s="22"/>
      <c r="AU8148" s="22"/>
      <c r="AX8148" s="22"/>
      <c r="BA8148" s="22"/>
      <c r="BD8148" s="22"/>
    </row>
    <row r="8149" spans="2:56" x14ac:dyDescent="0.3">
      <c r="B8149" s="22"/>
      <c r="C8149" s="55"/>
      <c r="D8149" s="44"/>
      <c r="G8149" s="22"/>
      <c r="H8149" s="44"/>
      <c r="I8149" s="67"/>
      <c r="J8149" s="67"/>
      <c r="K8149" s="4"/>
      <c r="N8149" s="22"/>
      <c r="Q8149" s="22"/>
      <c r="T8149" s="22"/>
      <c r="W8149" s="22"/>
      <c r="Z8149" s="22"/>
      <c r="AC8149" s="22"/>
      <c r="AF8149" s="22"/>
      <c r="AI8149" s="22"/>
      <c r="AL8149" s="22"/>
      <c r="AO8149" s="22"/>
      <c r="AR8149" s="22"/>
      <c r="AU8149" s="22"/>
      <c r="AX8149" s="22"/>
      <c r="BA8149" s="22"/>
      <c r="BD8149" s="22"/>
    </row>
    <row r="8150" spans="2:56" x14ac:dyDescent="0.3">
      <c r="B8150" s="22"/>
      <c r="C8150" s="55"/>
      <c r="D8150" s="44"/>
      <c r="G8150" s="22"/>
      <c r="H8150" s="44"/>
      <c r="I8150" s="67"/>
      <c r="J8150" s="67"/>
      <c r="K8150" s="4"/>
      <c r="N8150" s="22"/>
      <c r="Q8150" s="22"/>
      <c r="T8150" s="22"/>
      <c r="W8150" s="22"/>
      <c r="Z8150" s="22"/>
      <c r="AC8150" s="22"/>
      <c r="AF8150" s="22"/>
      <c r="AI8150" s="22"/>
      <c r="AL8150" s="22"/>
      <c r="AO8150" s="22"/>
      <c r="AR8150" s="22"/>
      <c r="AU8150" s="22"/>
      <c r="AX8150" s="22"/>
      <c r="BA8150" s="22"/>
      <c r="BD8150" s="22"/>
    </row>
    <row r="8151" spans="2:56" x14ac:dyDescent="0.3">
      <c r="B8151" s="22"/>
      <c r="C8151" s="55"/>
      <c r="D8151" s="44"/>
      <c r="G8151" s="22"/>
      <c r="H8151" s="44"/>
      <c r="I8151" s="67"/>
      <c r="J8151" s="67"/>
      <c r="K8151" s="4"/>
      <c r="N8151" s="22"/>
      <c r="Q8151" s="22"/>
      <c r="T8151" s="22"/>
      <c r="W8151" s="22"/>
      <c r="Z8151" s="22"/>
      <c r="AC8151" s="22"/>
      <c r="AF8151" s="22"/>
      <c r="AI8151" s="22"/>
      <c r="AL8151" s="22"/>
      <c r="AO8151" s="22"/>
      <c r="AR8151" s="22"/>
      <c r="AU8151" s="22"/>
      <c r="AX8151" s="22"/>
      <c r="BA8151" s="22"/>
      <c r="BD8151" s="22"/>
    </row>
    <row r="8152" spans="2:56" x14ac:dyDescent="0.3">
      <c r="B8152" s="22"/>
      <c r="C8152" s="55"/>
      <c r="D8152" s="44"/>
      <c r="G8152" s="22"/>
      <c r="H8152" s="44"/>
      <c r="I8152" s="67"/>
      <c r="J8152" s="67"/>
      <c r="K8152" s="4"/>
      <c r="N8152" s="22"/>
      <c r="Q8152" s="22"/>
      <c r="T8152" s="22"/>
      <c r="W8152" s="22"/>
      <c r="Z8152" s="22"/>
      <c r="AC8152" s="22"/>
      <c r="AF8152" s="22"/>
      <c r="AI8152" s="22"/>
      <c r="AL8152" s="22"/>
      <c r="AO8152" s="22"/>
      <c r="AR8152" s="22"/>
      <c r="AU8152" s="22"/>
      <c r="AX8152" s="22"/>
      <c r="BA8152" s="22"/>
      <c r="BD8152" s="22"/>
    </row>
    <row r="8153" spans="2:56" x14ac:dyDescent="0.3">
      <c r="B8153" s="22"/>
      <c r="C8153" s="55"/>
      <c r="D8153" s="44"/>
      <c r="G8153" s="22"/>
      <c r="H8153" s="44"/>
      <c r="I8153" s="67"/>
      <c r="J8153" s="67"/>
      <c r="K8153" s="4"/>
      <c r="N8153" s="22"/>
      <c r="Q8153" s="22"/>
      <c r="T8153" s="22"/>
      <c r="W8153" s="22"/>
      <c r="Z8153" s="22"/>
      <c r="AC8153" s="22"/>
      <c r="AF8153" s="22"/>
      <c r="AI8153" s="22"/>
      <c r="AL8153" s="22"/>
      <c r="AO8153" s="22"/>
      <c r="AR8153" s="22"/>
      <c r="AU8153" s="22"/>
      <c r="AX8153" s="22"/>
      <c r="BA8153" s="22"/>
      <c r="BD8153" s="22"/>
    </row>
    <row r="8154" spans="2:56" x14ac:dyDescent="0.3">
      <c r="B8154" s="22"/>
      <c r="C8154" s="55"/>
      <c r="D8154" s="44"/>
      <c r="G8154" s="22"/>
      <c r="H8154" s="44"/>
      <c r="I8154" s="67"/>
      <c r="J8154" s="67"/>
      <c r="K8154" s="4"/>
      <c r="N8154" s="22"/>
      <c r="Q8154" s="22"/>
      <c r="T8154" s="22"/>
      <c r="W8154" s="22"/>
      <c r="Z8154" s="22"/>
      <c r="AC8154" s="22"/>
      <c r="AF8154" s="22"/>
      <c r="AI8154" s="22"/>
      <c r="AL8154" s="22"/>
      <c r="AO8154" s="22"/>
      <c r="AR8154" s="22"/>
      <c r="AU8154" s="22"/>
      <c r="AX8154" s="22"/>
      <c r="BA8154" s="22"/>
      <c r="BD8154" s="22"/>
    </row>
    <row r="8155" spans="2:56" x14ac:dyDescent="0.3">
      <c r="B8155" s="22"/>
      <c r="C8155" s="55"/>
      <c r="D8155" s="44"/>
      <c r="G8155" s="22"/>
      <c r="H8155" s="44"/>
      <c r="I8155" s="67"/>
      <c r="J8155" s="67"/>
      <c r="K8155" s="4"/>
      <c r="N8155" s="22"/>
      <c r="Q8155" s="22"/>
      <c r="T8155" s="22"/>
      <c r="W8155" s="22"/>
      <c r="Z8155" s="22"/>
      <c r="AC8155" s="22"/>
      <c r="AF8155" s="22"/>
      <c r="AI8155" s="22"/>
      <c r="AL8155" s="22"/>
      <c r="AO8155" s="22"/>
      <c r="AR8155" s="22"/>
      <c r="AU8155" s="22"/>
      <c r="AX8155" s="22"/>
      <c r="BA8155" s="22"/>
      <c r="BD8155" s="22"/>
    </row>
    <row r="8156" spans="2:56" x14ac:dyDescent="0.3">
      <c r="B8156" s="22"/>
      <c r="C8156" s="55"/>
      <c r="D8156" s="44"/>
      <c r="G8156" s="22"/>
      <c r="H8156" s="44"/>
      <c r="I8156" s="67"/>
      <c r="J8156" s="67"/>
      <c r="K8156" s="4"/>
      <c r="N8156" s="22"/>
      <c r="Q8156" s="22"/>
      <c r="T8156" s="22"/>
      <c r="W8156" s="22"/>
      <c r="Z8156" s="22"/>
      <c r="AC8156" s="22"/>
      <c r="AF8156" s="22"/>
      <c r="AI8156" s="22"/>
      <c r="AL8156" s="22"/>
      <c r="AO8156" s="22"/>
      <c r="AR8156" s="22"/>
      <c r="AU8156" s="22"/>
      <c r="AX8156" s="22"/>
      <c r="BA8156" s="22"/>
      <c r="BD8156" s="22"/>
    </row>
    <row r="8157" spans="2:56" x14ac:dyDescent="0.3">
      <c r="B8157" s="22"/>
      <c r="C8157" s="55"/>
      <c r="D8157" s="44"/>
      <c r="G8157" s="22"/>
      <c r="H8157" s="44"/>
      <c r="I8157" s="67"/>
      <c r="J8157" s="67"/>
      <c r="K8157" s="4"/>
      <c r="N8157" s="22"/>
      <c r="Q8157" s="22"/>
      <c r="T8157" s="22"/>
      <c r="W8157" s="22"/>
      <c r="Z8157" s="22"/>
      <c r="AC8157" s="22"/>
      <c r="AF8157" s="22"/>
      <c r="AI8157" s="22"/>
      <c r="AL8157" s="22"/>
      <c r="AO8157" s="22"/>
      <c r="AR8157" s="22"/>
      <c r="AU8157" s="22"/>
      <c r="AX8157" s="22"/>
      <c r="BA8157" s="22"/>
      <c r="BD8157" s="22"/>
    </row>
    <row r="8158" spans="2:56" x14ac:dyDescent="0.3">
      <c r="B8158" s="22"/>
      <c r="C8158" s="55"/>
      <c r="D8158" s="44"/>
      <c r="G8158" s="22"/>
      <c r="H8158" s="44"/>
      <c r="I8158" s="67"/>
      <c r="J8158" s="67"/>
      <c r="K8158" s="4"/>
      <c r="N8158" s="22"/>
      <c r="Q8158" s="22"/>
      <c r="T8158" s="22"/>
      <c r="W8158" s="22"/>
      <c r="Z8158" s="22"/>
      <c r="AC8158" s="22"/>
      <c r="AF8158" s="22"/>
      <c r="AI8158" s="22"/>
      <c r="AL8158" s="22"/>
      <c r="AO8158" s="22"/>
      <c r="AR8158" s="22"/>
      <c r="AU8158" s="22"/>
      <c r="AX8158" s="22"/>
      <c r="BA8158" s="22"/>
      <c r="BD8158" s="22"/>
    </row>
    <row r="8159" spans="2:56" x14ac:dyDescent="0.3">
      <c r="B8159" s="22"/>
      <c r="C8159" s="55"/>
      <c r="D8159" s="44"/>
      <c r="G8159" s="22"/>
      <c r="H8159" s="44"/>
      <c r="I8159" s="67"/>
      <c r="J8159" s="67"/>
      <c r="K8159" s="4"/>
      <c r="N8159" s="22"/>
      <c r="Q8159" s="22"/>
      <c r="T8159" s="22"/>
      <c r="W8159" s="22"/>
      <c r="Z8159" s="22"/>
      <c r="AC8159" s="22"/>
      <c r="AF8159" s="22"/>
      <c r="AI8159" s="22"/>
      <c r="AL8159" s="22"/>
      <c r="AO8159" s="22"/>
      <c r="AR8159" s="22"/>
      <c r="AU8159" s="22"/>
      <c r="AX8159" s="22"/>
      <c r="BA8159" s="22"/>
      <c r="BD8159" s="22"/>
    </row>
    <row r="8160" spans="2:56" x14ac:dyDescent="0.3">
      <c r="B8160" s="22"/>
      <c r="C8160" s="55"/>
      <c r="D8160" s="44"/>
      <c r="G8160" s="22"/>
      <c r="H8160" s="44"/>
      <c r="I8160" s="67"/>
      <c r="J8160" s="67"/>
      <c r="K8160" s="4"/>
      <c r="N8160" s="22"/>
      <c r="Q8160" s="22"/>
      <c r="T8160" s="22"/>
      <c r="W8160" s="22"/>
      <c r="Z8160" s="22"/>
      <c r="AC8160" s="22"/>
      <c r="AF8160" s="22"/>
      <c r="AI8160" s="22"/>
      <c r="AL8160" s="22"/>
      <c r="AO8160" s="22"/>
      <c r="AR8160" s="22"/>
      <c r="AU8160" s="22"/>
      <c r="AX8160" s="22"/>
      <c r="BA8160" s="22"/>
      <c r="BD8160" s="22"/>
    </row>
    <row r="8161" spans="2:56" x14ac:dyDescent="0.3">
      <c r="B8161" s="22"/>
      <c r="C8161" s="55"/>
      <c r="D8161" s="44"/>
      <c r="G8161" s="22"/>
      <c r="H8161" s="44"/>
      <c r="I8161" s="67"/>
      <c r="J8161" s="67"/>
      <c r="K8161" s="4"/>
      <c r="N8161" s="22"/>
      <c r="Q8161" s="22"/>
      <c r="T8161" s="22"/>
      <c r="W8161" s="22"/>
      <c r="Z8161" s="22"/>
      <c r="AC8161" s="22"/>
      <c r="AF8161" s="22"/>
      <c r="AI8161" s="22"/>
      <c r="AL8161" s="22"/>
      <c r="AO8161" s="22"/>
      <c r="AR8161" s="22"/>
      <c r="AU8161" s="22"/>
      <c r="AX8161" s="22"/>
      <c r="BA8161" s="22"/>
      <c r="BD8161" s="22"/>
    </row>
    <row r="8162" spans="2:56" x14ac:dyDescent="0.3">
      <c r="B8162" s="22"/>
      <c r="C8162" s="55"/>
      <c r="D8162" s="44"/>
      <c r="G8162" s="22"/>
      <c r="H8162" s="44"/>
      <c r="I8162" s="67"/>
      <c r="J8162" s="67"/>
      <c r="K8162" s="4"/>
      <c r="N8162" s="22"/>
      <c r="Q8162" s="22"/>
      <c r="T8162" s="22"/>
      <c r="W8162" s="22"/>
      <c r="Z8162" s="22"/>
      <c r="AC8162" s="22"/>
      <c r="AF8162" s="22"/>
      <c r="AI8162" s="22"/>
      <c r="AL8162" s="22"/>
      <c r="AO8162" s="22"/>
      <c r="AR8162" s="22"/>
      <c r="AU8162" s="22"/>
      <c r="AX8162" s="22"/>
      <c r="BA8162" s="22"/>
      <c r="BD8162" s="22"/>
    </row>
    <row r="8163" spans="2:56" x14ac:dyDescent="0.3">
      <c r="B8163" s="22"/>
      <c r="C8163" s="55"/>
      <c r="D8163" s="44"/>
      <c r="G8163" s="22"/>
      <c r="H8163" s="44"/>
      <c r="I8163" s="67"/>
      <c r="J8163" s="67"/>
      <c r="K8163" s="4"/>
      <c r="N8163" s="22"/>
      <c r="Q8163" s="22"/>
      <c r="T8163" s="22"/>
      <c r="W8163" s="22"/>
      <c r="Z8163" s="22"/>
      <c r="AC8163" s="22"/>
      <c r="AF8163" s="22"/>
      <c r="AI8163" s="22"/>
      <c r="AL8163" s="22"/>
      <c r="AO8163" s="22"/>
      <c r="AR8163" s="22"/>
      <c r="AU8163" s="22"/>
      <c r="AX8163" s="22"/>
      <c r="BA8163" s="22"/>
      <c r="BD8163" s="22"/>
    </row>
    <row r="8164" spans="2:56" x14ac:dyDescent="0.3">
      <c r="B8164" s="22"/>
      <c r="C8164" s="55"/>
      <c r="D8164" s="44"/>
      <c r="G8164" s="22"/>
      <c r="H8164" s="44"/>
      <c r="I8164" s="67"/>
      <c r="J8164" s="67"/>
      <c r="K8164" s="4"/>
      <c r="N8164" s="22"/>
      <c r="Q8164" s="22"/>
      <c r="T8164" s="22"/>
      <c r="W8164" s="22"/>
      <c r="Z8164" s="22"/>
      <c r="AC8164" s="22"/>
      <c r="AF8164" s="22"/>
      <c r="AI8164" s="22"/>
      <c r="AL8164" s="22"/>
      <c r="AO8164" s="22"/>
      <c r="AR8164" s="22"/>
      <c r="AU8164" s="22"/>
      <c r="AX8164" s="22"/>
      <c r="BA8164" s="22"/>
      <c r="BD8164" s="22"/>
    </row>
    <row r="8165" spans="2:56" x14ac:dyDescent="0.3">
      <c r="B8165" s="22"/>
      <c r="C8165" s="55"/>
      <c r="D8165" s="44"/>
      <c r="G8165" s="22"/>
      <c r="H8165" s="44"/>
      <c r="I8165" s="67"/>
      <c r="J8165" s="67"/>
      <c r="K8165" s="4"/>
      <c r="N8165" s="22"/>
      <c r="Q8165" s="22"/>
      <c r="T8165" s="22"/>
      <c r="W8165" s="22"/>
      <c r="Z8165" s="22"/>
      <c r="AC8165" s="22"/>
      <c r="AF8165" s="22"/>
      <c r="AI8165" s="22"/>
      <c r="AL8165" s="22"/>
      <c r="AO8165" s="22"/>
      <c r="AR8165" s="22"/>
      <c r="AU8165" s="22"/>
      <c r="AX8165" s="22"/>
      <c r="BA8165" s="22"/>
      <c r="BD8165" s="22"/>
    </row>
    <row r="8166" spans="2:56" x14ac:dyDescent="0.3">
      <c r="B8166" s="22"/>
      <c r="C8166" s="55"/>
      <c r="D8166" s="44"/>
      <c r="G8166" s="22"/>
      <c r="H8166" s="44"/>
      <c r="I8166" s="67"/>
      <c r="J8166" s="67"/>
      <c r="K8166" s="4"/>
      <c r="N8166" s="22"/>
      <c r="Q8166" s="22"/>
      <c r="T8166" s="22"/>
      <c r="W8166" s="22"/>
      <c r="Z8166" s="22"/>
      <c r="AC8166" s="22"/>
      <c r="AF8166" s="22"/>
      <c r="AI8166" s="22"/>
      <c r="AL8166" s="22"/>
      <c r="AO8166" s="22"/>
      <c r="AR8166" s="22"/>
      <c r="AU8166" s="22"/>
      <c r="AX8166" s="22"/>
      <c r="BA8166" s="22"/>
      <c r="BD8166" s="22"/>
    </row>
    <row r="8167" spans="2:56" x14ac:dyDescent="0.3">
      <c r="B8167" s="22"/>
      <c r="C8167" s="55"/>
      <c r="D8167" s="44"/>
      <c r="G8167" s="22"/>
      <c r="H8167" s="44"/>
      <c r="I8167" s="67"/>
      <c r="J8167" s="67"/>
      <c r="K8167" s="4"/>
      <c r="N8167" s="22"/>
      <c r="Q8167" s="22"/>
      <c r="T8167" s="22"/>
      <c r="W8167" s="22"/>
      <c r="Z8167" s="22"/>
      <c r="AC8167" s="22"/>
      <c r="AF8167" s="22"/>
      <c r="AI8167" s="22"/>
      <c r="AL8167" s="22"/>
      <c r="AO8167" s="22"/>
      <c r="AR8167" s="22"/>
      <c r="AU8167" s="22"/>
      <c r="AX8167" s="22"/>
      <c r="BA8167" s="22"/>
      <c r="BD8167" s="22"/>
    </row>
    <row r="8168" spans="2:56" x14ac:dyDescent="0.3">
      <c r="B8168" s="22"/>
      <c r="C8168" s="55"/>
      <c r="D8168" s="44"/>
      <c r="G8168" s="22"/>
      <c r="H8168" s="44"/>
      <c r="I8168" s="67"/>
      <c r="J8168" s="67"/>
      <c r="K8168" s="4"/>
      <c r="N8168" s="22"/>
      <c r="Q8168" s="22"/>
      <c r="T8168" s="22"/>
      <c r="W8168" s="22"/>
      <c r="Z8168" s="22"/>
      <c r="AC8168" s="22"/>
      <c r="AF8168" s="22"/>
      <c r="AI8168" s="22"/>
      <c r="AL8168" s="22"/>
      <c r="AO8168" s="22"/>
      <c r="AR8168" s="22"/>
      <c r="AU8168" s="22"/>
      <c r="AX8168" s="22"/>
      <c r="BA8168" s="22"/>
      <c r="BD8168" s="22"/>
    </row>
    <row r="8169" spans="2:56" x14ac:dyDescent="0.3">
      <c r="B8169" s="22"/>
      <c r="C8169" s="55"/>
      <c r="D8169" s="44"/>
      <c r="G8169" s="22"/>
      <c r="H8169" s="44"/>
      <c r="I8169" s="67"/>
      <c r="J8169" s="67"/>
      <c r="K8169" s="4"/>
      <c r="N8169" s="22"/>
      <c r="Q8169" s="22"/>
      <c r="T8169" s="22"/>
      <c r="W8169" s="22"/>
      <c r="Z8169" s="22"/>
      <c r="AC8169" s="22"/>
      <c r="AF8169" s="22"/>
      <c r="AI8169" s="22"/>
      <c r="AL8169" s="22"/>
      <c r="AO8169" s="22"/>
      <c r="AR8169" s="22"/>
      <c r="AU8169" s="22"/>
      <c r="AX8169" s="22"/>
      <c r="BA8169" s="22"/>
      <c r="BD8169" s="22"/>
    </row>
    <row r="8170" spans="2:56" x14ac:dyDescent="0.3">
      <c r="B8170" s="22"/>
      <c r="C8170" s="55"/>
      <c r="D8170" s="44"/>
      <c r="G8170" s="22"/>
      <c r="H8170" s="44"/>
      <c r="I8170" s="67"/>
      <c r="J8170" s="67"/>
      <c r="K8170" s="4"/>
      <c r="N8170" s="22"/>
      <c r="Q8170" s="22"/>
      <c r="T8170" s="22"/>
      <c r="W8170" s="22"/>
      <c r="Z8170" s="22"/>
      <c r="AC8170" s="22"/>
      <c r="AF8170" s="22"/>
      <c r="AI8170" s="22"/>
      <c r="AL8170" s="22"/>
      <c r="AO8170" s="22"/>
      <c r="AR8170" s="22"/>
      <c r="AU8170" s="22"/>
      <c r="AX8170" s="22"/>
      <c r="BA8170" s="22"/>
      <c r="BD8170" s="22"/>
    </row>
    <row r="8171" spans="2:56" x14ac:dyDescent="0.3">
      <c r="B8171" s="22"/>
      <c r="C8171" s="55"/>
      <c r="D8171" s="44"/>
      <c r="G8171" s="22"/>
      <c r="H8171" s="44"/>
      <c r="I8171" s="67"/>
      <c r="J8171" s="67"/>
      <c r="K8171" s="4"/>
      <c r="N8171" s="22"/>
      <c r="Q8171" s="22"/>
      <c r="T8171" s="22"/>
      <c r="W8171" s="22"/>
      <c r="Z8171" s="22"/>
      <c r="AC8171" s="22"/>
      <c r="AF8171" s="22"/>
      <c r="AI8171" s="22"/>
      <c r="AL8171" s="22"/>
      <c r="AO8171" s="22"/>
      <c r="AR8171" s="22"/>
      <c r="AU8171" s="22"/>
      <c r="AX8171" s="22"/>
      <c r="BA8171" s="22"/>
      <c r="BD8171" s="22"/>
    </row>
    <row r="8172" spans="2:56" x14ac:dyDescent="0.3">
      <c r="B8172" s="22"/>
      <c r="C8172" s="55"/>
      <c r="D8172" s="44"/>
      <c r="G8172" s="22"/>
      <c r="H8172" s="44"/>
      <c r="I8172" s="67"/>
      <c r="J8172" s="67"/>
      <c r="K8172" s="4"/>
      <c r="N8172" s="22"/>
      <c r="Q8172" s="22"/>
      <c r="T8172" s="22"/>
      <c r="W8172" s="22"/>
      <c r="Z8172" s="22"/>
      <c r="AC8172" s="22"/>
      <c r="AF8172" s="22"/>
      <c r="AI8172" s="22"/>
      <c r="AL8172" s="22"/>
      <c r="AO8172" s="22"/>
      <c r="AR8172" s="22"/>
      <c r="AU8172" s="22"/>
      <c r="AX8172" s="22"/>
      <c r="BA8172" s="22"/>
      <c r="BD8172" s="22"/>
    </row>
    <row r="8173" spans="2:56" x14ac:dyDescent="0.3">
      <c r="B8173" s="22"/>
      <c r="C8173" s="55"/>
      <c r="D8173" s="44"/>
      <c r="G8173" s="22"/>
      <c r="H8173" s="44"/>
      <c r="I8173" s="67"/>
      <c r="J8173" s="67"/>
      <c r="K8173" s="4"/>
      <c r="N8173" s="22"/>
      <c r="Q8173" s="22"/>
      <c r="T8173" s="22"/>
      <c r="W8173" s="22"/>
      <c r="Z8173" s="22"/>
      <c r="AC8173" s="22"/>
      <c r="AF8173" s="22"/>
      <c r="AI8173" s="22"/>
      <c r="AL8173" s="22"/>
      <c r="AO8173" s="22"/>
      <c r="AR8173" s="22"/>
      <c r="AU8173" s="22"/>
      <c r="AX8173" s="22"/>
      <c r="BA8173" s="22"/>
      <c r="BD8173" s="22"/>
    </row>
    <row r="8174" spans="2:56" x14ac:dyDescent="0.3">
      <c r="B8174" s="22"/>
      <c r="C8174" s="55"/>
      <c r="D8174" s="44"/>
      <c r="G8174" s="22"/>
      <c r="H8174" s="44"/>
      <c r="I8174" s="67"/>
      <c r="J8174" s="67"/>
      <c r="K8174" s="4"/>
      <c r="N8174" s="22"/>
      <c r="Q8174" s="22"/>
      <c r="T8174" s="22"/>
      <c r="W8174" s="22"/>
      <c r="Z8174" s="22"/>
      <c r="AC8174" s="22"/>
      <c r="AF8174" s="22"/>
      <c r="AI8174" s="22"/>
      <c r="AL8174" s="22"/>
      <c r="AO8174" s="22"/>
      <c r="AR8174" s="22"/>
      <c r="AU8174" s="22"/>
      <c r="AX8174" s="22"/>
      <c r="BA8174" s="22"/>
      <c r="BD8174" s="22"/>
    </row>
    <row r="8175" spans="2:56" x14ac:dyDescent="0.3">
      <c r="B8175" s="22"/>
      <c r="C8175" s="55"/>
      <c r="D8175" s="44"/>
      <c r="G8175" s="22"/>
      <c r="H8175" s="44"/>
      <c r="I8175" s="67"/>
      <c r="J8175" s="67"/>
      <c r="K8175" s="4"/>
      <c r="N8175" s="22"/>
      <c r="Q8175" s="22"/>
      <c r="T8175" s="22"/>
      <c r="W8175" s="22"/>
      <c r="Z8175" s="22"/>
      <c r="AC8175" s="22"/>
      <c r="AF8175" s="22"/>
      <c r="AI8175" s="22"/>
      <c r="AL8175" s="22"/>
      <c r="AO8175" s="22"/>
      <c r="AR8175" s="22"/>
      <c r="AU8175" s="22"/>
      <c r="AX8175" s="22"/>
      <c r="BA8175" s="22"/>
      <c r="BD8175" s="22"/>
    </row>
    <row r="8176" spans="2:56" x14ac:dyDescent="0.3">
      <c r="B8176" s="22"/>
      <c r="C8176" s="55"/>
      <c r="D8176" s="44"/>
      <c r="G8176" s="22"/>
      <c r="H8176" s="44"/>
      <c r="I8176" s="67"/>
      <c r="J8176" s="67"/>
      <c r="K8176" s="4"/>
      <c r="N8176" s="22"/>
      <c r="Q8176" s="22"/>
      <c r="T8176" s="22"/>
      <c r="W8176" s="22"/>
      <c r="Z8176" s="22"/>
      <c r="AC8176" s="22"/>
      <c r="AF8176" s="22"/>
      <c r="AI8176" s="22"/>
      <c r="AL8176" s="22"/>
      <c r="AO8176" s="22"/>
      <c r="AR8176" s="22"/>
      <c r="AU8176" s="22"/>
      <c r="AX8176" s="22"/>
      <c r="BA8176" s="22"/>
      <c r="BD8176" s="22"/>
    </row>
    <row r="8177" spans="2:56" x14ac:dyDescent="0.3">
      <c r="B8177" s="22"/>
      <c r="C8177" s="55"/>
      <c r="D8177" s="44"/>
      <c r="G8177" s="22"/>
      <c r="H8177" s="44"/>
      <c r="I8177" s="67"/>
      <c r="J8177" s="67"/>
      <c r="K8177" s="4"/>
      <c r="N8177" s="22"/>
      <c r="Q8177" s="22"/>
      <c r="T8177" s="22"/>
      <c r="W8177" s="22"/>
      <c r="Z8177" s="22"/>
      <c r="AC8177" s="22"/>
      <c r="AF8177" s="22"/>
      <c r="AI8177" s="22"/>
      <c r="AL8177" s="22"/>
      <c r="AO8177" s="22"/>
      <c r="AR8177" s="22"/>
      <c r="AU8177" s="22"/>
      <c r="AX8177" s="22"/>
      <c r="BA8177" s="22"/>
      <c r="BD8177" s="22"/>
    </row>
    <row r="8178" spans="2:56" x14ac:dyDescent="0.3">
      <c r="B8178" s="22"/>
      <c r="C8178" s="55"/>
      <c r="D8178" s="44"/>
      <c r="G8178" s="22"/>
      <c r="H8178" s="44"/>
      <c r="I8178" s="67"/>
      <c r="J8178" s="67"/>
      <c r="K8178" s="4"/>
      <c r="N8178" s="22"/>
      <c r="Q8178" s="22"/>
      <c r="T8178" s="22"/>
      <c r="W8178" s="22"/>
      <c r="Z8178" s="22"/>
      <c r="AC8178" s="22"/>
      <c r="AF8178" s="22"/>
      <c r="AI8178" s="22"/>
      <c r="AL8178" s="22"/>
      <c r="AO8178" s="22"/>
      <c r="AR8178" s="22"/>
      <c r="AU8178" s="22"/>
      <c r="AX8178" s="22"/>
      <c r="BA8178" s="22"/>
      <c r="BD8178" s="22"/>
    </row>
    <row r="8179" spans="2:56" x14ac:dyDescent="0.3">
      <c r="B8179" s="22"/>
      <c r="C8179" s="55"/>
      <c r="D8179" s="44"/>
      <c r="G8179" s="22"/>
      <c r="H8179" s="44"/>
      <c r="I8179" s="67"/>
      <c r="J8179" s="67"/>
      <c r="K8179" s="4"/>
      <c r="N8179" s="22"/>
      <c r="Q8179" s="22"/>
      <c r="T8179" s="22"/>
      <c r="W8179" s="22"/>
      <c r="Z8179" s="22"/>
      <c r="AC8179" s="22"/>
      <c r="AF8179" s="22"/>
      <c r="AI8179" s="22"/>
      <c r="AL8179" s="22"/>
      <c r="AO8179" s="22"/>
      <c r="AR8179" s="22"/>
      <c r="AU8179" s="22"/>
      <c r="AX8179" s="22"/>
      <c r="BA8179" s="22"/>
      <c r="BD8179" s="22"/>
    </row>
    <row r="8180" spans="2:56" x14ac:dyDescent="0.3">
      <c r="B8180" s="22"/>
      <c r="C8180" s="55"/>
      <c r="D8180" s="44"/>
      <c r="G8180" s="22"/>
      <c r="H8180" s="44"/>
      <c r="I8180" s="67"/>
      <c r="J8180" s="67"/>
      <c r="K8180" s="4"/>
      <c r="N8180" s="22"/>
      <c r="Q8180" s="22"/>
      <c r="T8180" s="22"/>
      <c r="W8180" s="22"/>
      <c r="Z8180" s="22"/>
      <c r="AC8180" s="22"/>
      <c r="AF8180" s="22"/>
      <c r="AI8180" s="22"/>
      <c r="AL8180" s="22"/>
      <c r="AO8180" s="22"/>
      <c r="AR8180" s="22"/>
      <c r="AU8180" s="22"/>
      <c r="AX8180" s="22"/>
      <c r="BA8180" s="22"/>
      <c r="BD8180" s="22"/>
    </row>
    <row r="8181" spans="2:56" x14ac:dyDescent="0.3">
      <c r="B8181" s="22"/>
      <c r="C8181" s="55"/>
      <c r="D8181" s="44"/>
      <c r="G8181" s="22"/>
      <c r="H8181" s="44"/>
      <c r="I8181" s="67"/>
      <c r="J8181" s="67"/>
      <c r="K8181" s="4"/>
      <c r="N8181" s="22"/>
      <c r="Q8181" s="22"/>
      <c r="T8181" s="22"/>
      <c r="W8181" s="22"/>
      <c r="Z8181" s="22"/>
      <c r="AC8181" s="22"/>
      <c r="AF8181" s="22"/>
      <c r="AI8181" s="22"/>
      <c r="AL8181" s="22"/>
      <c r="AO8181" s="22"/>
      <c r="AR8181" s="22"/>
      <c r="AU8181" s="22"/>
      <c r="AX8181" s="22"/>
      <c r="BA8181" s="22"/>
      <c r="BD8181" s="22"/>
    </row>
    <row r="8182" spans="2:56" x14ac:dyDescent="0.3">
      <c r="B8182" s="22"/>
      <c r="C8182" s="55"/>
      <c r="D8182" s="44"/>
      <c r="G8182" s="22"/>
      <c r="H8182" s="44"/>
      <c r="I8182" s="67"/>
      <c r="J8182" s="67"/>
      <c r="K8182" s="4"/>
      <c r="N8182" s="22"/>
      <c r="Q8182" s="22"/>
      <c r="T8182" s="22"/>
      <c r="W8182" s="22"/>
      <c r="Z8182" s="22"/>
      <c r="AC8182" s="22"/>
      <c r="AF8182" s="22"/>
      <c r="AI8182" s="22"/>
      <c r="AL8182" s="22"/>
      <c r="AO8182" s="22"/>
      <c r="AR8182" s="22"/>
      <c r="AU8182" s="22"/>
      <c r="AX8182" s="22"/>
      <c r="BA8182" s="22"/>
      <c r="BD8182" s="22"/>
    </row>
    <row r="8183" spans="2:56" x14ac:dyDescent="0.3">
      <c r="B8183" s="22"/>
      <c r="C8183" s="55"/>
      <c r="D8183" s="44"/>
      <c r="G8183" s="22"/>
      <c r="H8183" s="44"/>
      <c r="I8183" s="67"/>
      <c r="J8183" s="67"/>
      <c r="K8183" s="4"/>
      <c r="N8183" s="22"/>
      <c r="Q8183" s="22"/>
      <c r="T8183" s="22"/>
      <c r="W8183" s="22"/>
      <c r="Z8183" s="22"/>
      <c r="AC8183" s="22"/>
      <c r="AF8183" s="22"/>
      <c r="AI8183" s="22"/>
      <c r="AL8183" s="22"/>
      <c r="AO8183" s="22"/>
      <c r="AR8183" s="22"/>
      <c r="AU8183" s="22"/>
      <c r="AX8183" s="22"/>
      <c r="BA8183" s="22"/>
      <c r="BD8183" s="22"/>
    </row>
    <row r="8184" spans="2:56" x14ac:dyDescent="0.3">
      <c r="B8184" s="22"/>
      <c r="C8184" s="55"/>
      <c r="D8184" s="44"/>
      <c r="G8184" s="22"/>
      <c r="H8184" s="44"/>
      <c r="I8184" s="67"/>
      <c r="J8184" s="67"/>
      <c r="K8184" s="4"/>
      <c r="N8184" s="22"/>
      <c r="Q8184" s="22"/>
      <c r="T8184" s="22"/>
      <c r="W8184" s="22"/>
      <c r="Z8184" s="22"/>
      <c r="AC8184" s="22"/>
      <c r="AF8184" s="22"/>
      <c r="AI8184" s="22"/>
      <c r="AL8184" s="22"/>
      <c r="AO8184" s="22"/>
      <c r="AR8184" s="22"/>
      <c r="AU8184" s="22"/>
      <c r="AX8184" s="22"/>
      <c r="BA8184" s="22"/>
      <c r="BD8184" s="22"/>
    </row>
    <row r="8185" spans="2:56" x14ac:dyDescent="0.3">
      <c r="B8185" s="22"/>
      <c r="C8185" s="55"/>
      <c r="D8185" s="44"/>
      <c r="G8185" s="22"/>
      <c r="H8185" s="44"/>
      <c r="I8185" s="67"/>
      <c r="J8185" s="67"/>
      <c r="K8185" s="4"/>
      <c r="N8185" s="22"/>
      <c r="Q8185" s="22"/>
      <c r="T8185" s="22"/>
      <c r="W8185" s="22"/>
      <c r="Z8185" s="22"/>
      <c r="AC8185" s="22"/>
      <c r="AF8185" s="22"/>
      <c r="AI8185" s="22"/>
      <c r="AL8185" s="22"/>
      <c r="AO8185" s="22"/>
      <c r="AR8185" s="22"/>
      <c r="AU8185" s="22"/>
      <c r="AX8185" s="22"/>
      <c r="BA8185" s="22"/>
      <c r="BD8185" s="22"/>
    </row>
    <row r="8186" spans="2:56" x14ac:dyDescent="0.3">
      <c r="B8186" s="22"/>
      <c r="C8186" s="55"/>
      <c r="D8186" s="44"/>
      <c r="G8186" s="22"/>
      <c r="H8186" s="44"/>
      <c r="I8186" s="67"/>
      <c r="J8186" s="67"/>
      <c r="K8186" s="4"/>
      <c r="N8186" s="22"/>
      <c r="Q8186" s="22"/>
      <c r="T8186" s="22"/>
      <c r="W8186" s="22"/>
      <c r="Z8186" s="22"/>
      <c r="AC8186" s="22"/>
      <c r="AF8186" s="22"/>
      <c r="AI8186" s="22"/>
      <c r="AL8186" s="22"/>
      <c r="AO8186" s="22"/>
      <c r="AR8186" s="22"/>
      <c r="AU8186" s="22"/>
      <c r="AX8186" s="22"/>
      <c r="BA8186" s="22"/>
      <c r="BD8186" s="22"/>
    </row>
    <row r="8187" spans="2:56" x14ac:dyDescent="0.3">
      <c r="B8187" s="22"/>
      <c r="C8187" s="55"/>
      <c r="D8187" s="44"/>
      <c r="G8187" s="22"/>
      <c r="H8187" s="44"/>
      <c r="I8187" s="67"/>
      <c r="J8187" s="67"/>
      <c r="K8187" s="4"/>
      <c r="N8187" s="22"/>
      <c r="Q8187" s="22"/>
      <c r="T8187" s="22"/>
      <c r="W8187" s="22"/>
      <c r="Z8187" s="22"/>
      <c r="AC8187" s="22"/>
      <c r="AF8187" s="22"/>
      <c r="AI8187" s="22"/>
      <c r="AL8187" s="22"/>
      <c r="AO8187" s="22"/>
      <c r="AR8187" s="22"/>
      <c r="AU8187" s="22"/>
      <c r="AX8187" s="22"/>
      <c r="BA8187" s="22"/>
      <c r="BD8187" s="22"/>
    </row>
    <row r="8188" spans="2:56" x14ac:dyDescent="0.3">
      <c r="B8188" s="22"/>
      <c r="C8188" s="55"/>
      <c r="D8188" s="44"/>
      <c r="G8188" s="22"/>
      <c r="H8188" s="44"/>
      <c r="I8188" s="67"/>
      <c r="J8188" s="67"/>
      <c r="K8188" s="4"/>
      <c r="N8188" s="22"/>
      <c r="Q8188" s="22"/>
      <c r="T8188" s="22"/>
      <c r="W8188" s="22"/>
      <c r="Z8188" s="22"/>
      <c r="AC8188" s="22"/>
      <c r="AF8188" s="22"/>
      <c r="AI8188" s="22"/>
      <c r="AL8188" s="22"/>
      <c r="AO8188" s="22"/>
      <c r="AR8188" s="22"/>
      <c r="AU8188" s="22"/>
      <c r="AX8188" s="22"/>
      <c r="BA8188" s="22"/>
      <c r="BD8188" s="22"/>
    </row>
    <row r="8189" spans="2:56" x14ac:dyDescent="0.3">
      <c r="B8189" s="22"/>
      <c r="C8189" s="55"/>
      <c r="D8189" s="44"/>
      <c r="G8189" s="22"/>
      <c r="H8189" s="44"/>
      <c r="I8189" s="67"/>
      <c r="J8189" s="67"/>
      <c r="K8189" s="4"/>
      <c r="N8189" s="22"/>
      <c r="Q8189" s="22"/>
      <c r="T8189" s="22"/>
      <c r="W8189" s="22"/>
      <c r="Z8189" s="22"/>
      <c r="AC8189" s="22"/>
      <c r="AF8189" s="22"/>
      <c r="AI8189" s="22"/>
      <c r="AL8189" s="22"/>
      <c r="AO8189" s="22"/>
      <c r="AR8189" s="22"/>
      <c r="AU8189" s="22"/>
      <c r="AX8189" s="22"/>
      <c r="BA8189" s="22"/>
      <c r="BD8189" s="22"/>
    </row>
    <row r="8190" spans="2:56" x14ac:dyDescent="0.3">
      <c r="B8190" s="22"/>
      <c r="C8190" s="55"/>
      <c r="D8190" s="44"/>
      <c r="G8190" s="22"/>
      <c r="H8190" s="44"/>
      <c r="I8190" s="67"/>
      <c r="J8190" s="67"/>
      <c r="K8190" s="4"/>
      <c r="N8190" s="22"/>
      <c r="Q8190" s="22"/>
      <c r="T8190" s="22"/>
      <c r="W8190" s="22"/>
      <c r="Z8190" s="22"/>
      <c r="AC8190" s="22"/>
      <c r="AF8190" s="22"/>
      <c r="AI8190" s="22"/>
      <c r="AL8190" s="22"/>
      <c r="AO8190" s="22"/>
      <c r="AR8190" s="22"/>
      <c r="AU8190" s="22"/>
      <c r="AX8190" s="22"/>
      <c r="BA8190" s="22"/>
      <c r="BD8190" s="22"/>
    </row>
    <row r="8191" spans="2:56" x14ac:dyDescent="0.3">
      <c r="B8191" s="22"/>
      <c r="C8191" s="55"/>
      <c r="D8191" s="44"/>
      <c r="G8191" s="22"/>
      <c r="H8191" s="44"/>
      <c r="I8191" s="67"/>
      <c r="J8191" s="67"/>
      <c r="K8191" s="4"/>
      <c r="N8191" s="22"/>
      <c r="Q8191" s="22"/>
      <c r="T8191" s="22"/>
      <c r="W8191" s="22"/>
      <c r="Z8191" s="22"/>
      <c r="AC8191" s="22"/>
      <c r="AF8191" s="22"/>
      <c r="AI8191" s="22"/>
      <c r="AL8191" s="22"/>
      <c r="AO8191" s="22"/>
      <c r="AR8191" s="22"/>
      <c r="AU8191" s="22"/>
      <c r="AX8191" s="22"/>
      <c r="BA8191" s="22"/>
      <c r="BD8191" s="22"/>
    </row>
    <row r="8192" spans="2:56" x14ac:dyDescent="0.3">
      <c r="B8192" s="22"/>
      <c r="C8192" s="55"/>
      <c r="D8192" s="44"/>
      <c r="G8192" s="22"/>
      <c r="H8192" s="44"/>
      <c r="I8192" s="67"/>
      <c r="J8192" s="67"/>
      <c r="K8192" s="4"/>
      <c r="N8192" s="22"/>
      <c r="Q8192" s="22"/>
      <c r="T8192" s="22"/>
      <c r="W8192" s="22"/>
      <c r="Z8192" s="22"/>
      <c r="AC8192" s="22"/>
      <c r="AF8192" s="22"/>
      <c r="AI8192" s="22"/>
      <c r="AL8192" s="22"/>
      <c r="AO8192" s="22"/>
      <c r="AR8192" s="22"/>
      <c r="AU8192" s="22"/>
      <c r="AX8192" s="22"/>
      <c r="BA8192" s="22"/>
      <c r="BD8192" s="22"/>
    </row>
    <row r="8193" spans="2:56" x14ac:dyDescent="0.3">
      <c r="B8193" s="22"/>
      <c r="C8193" s="55"/>
      <c r="D8193" s="44"/>
      <c r="G8193" s="22"/>
      <c r="H8193" s="44"/>
      <c r="I8193" s="67"/>
      <c r="J8193" s="67"/>
      <c r="K8193" s="4"/>
      <c r="N8193" s="22"/>
      <c r="Q8193" s="22"/>
      <c r="T8193" s="22"/>
      <c r="W8193" s="22"/>
      <c r="Z8193" s="22"/>
      <c r="AC8193" s="22"/>
      <c r="AF8193" s="22"/>
      <c r="AI8193" s="22"/>
      <c r="AL8193" s="22"/>
      <c r="AO8193" s="22"/>
      <c r="AR8193" s="22"/>
      <c r="AU8193" s="22"/>
      <c r="AX8193" s="22"/>
      <c r="BA8193" s="22"/>
      <c r="BD8193" s="22"/>
    </row>
    <row r="8194" spans="2:56" x14ac:dyDescent="0.3">
      <c r="B8194" s="22"/>
      <c r="C8194" s="55"/>
      <c r="D8194" s="44"/>
      <c r="G8194" s="22"/>
      <c r="H8194" s="44"/>
      <c r="I8194" s="67"/>
      <c r="J8194" s="67"/>
      <c r="K8194" s="4"/>
      <c r="N8194" s="22"/>
      <c r="Q8194" s="22"/>
      <c r="T8194" s="22"/>
      <c r="W8194" s="22"/>
      <c r="Z8194" s="22"/>
      <c r="AC8194" s="22"/>
      <c r="AF8194" s="22"/>
      <c r="AI8194" s="22"/>
      <c r="AL8194" s="22"/>
      <c r="AO8194" s="22"/>
      <c r="AR8194" s="22"/>
      <c r="AU8194" s="22"/>
      <c r="AX8194" s="22"/>
      <c r="BA8194" s="22"/>
      <c r="BD8194" s="22"/>
    </row>
    <row r="8195" spans="2:56" x14ac:dyDescent="0.3">
      <c r="B8195" s="22"/>
      <c r="C8195" s="55"/>
      <c r="D8195" s="44"/>
      <c r="G8195" s="22"/>
      <c r="H8195" s="44"/>
      <c r="I8195" s="67"/>
      <c r="J8195" s="67"/>
      <c r="K8195" s="4"/>
      <c r="N8195" s="22"/>
      <c r="Q8195" s="22"/>
      <c r="T8195" s="22"/>
      <c r="W8195" s="22"/>
      <c r="Z8195" s="22"/>
      <c r="AC8195" s="22"/>
      <c r="AF8195" s="22"/>
      <c r="AI8195" s="22"/>
      <c r="AL8195" s="22"/>
      <c r="AO8195" s="22"/>
      <c r="AR8195" s="22"/>
      <c r="AU8195" s="22"/>
      <c r="AX8195" s="22"/>
      <c r="BA8195" s="22"/>
      <c r="BD8195" s="22"/>
    </row>
    <row r="8196" spans="2:56" x14ac:dyDescent="0.3">
      <c r="B8196" s="22"/>
      <c r="C8196" s="55"/>
      <c r="D8196" s="44"/>
      <c r="G8196" s="22"/>
      <c r="H8196" s="44"/>
      <c r="I8196" s="67"/>
      <c r="J8196" s="67"/>
      <c r="K8196" s="4"/>
      <c r="N8196" s="22"/>
      <c r="Q8196" s="22"/>
      <c r="T8196" s="22"/>
      <c r="W8196" s="22"/>
      <c r="Z8196" s="22"/>
      <c r="AC8196" s="22"/>
      <c r="AF8196" s="22"/>
      <c r="AI8196" s="22"/>
      <c r="AL8196" s="22"/>
      <c r="AO8196" s="22"/>
      <c r="AR8196" s="22"/>
      <c r="AU8196" s="22"/>
      <c r="AX8196" s="22"/>
      <c r="BA8196" s="22"/>
      <c r="BD8196" s="22"/>
    </row>
    <row r="8197" spans="2:56" x14ac:dyDescent="0.3">
      <c r="B8197" s="22"/>
      <c r="C8197" s="55"/>
      <c r="D8197" s="44"/>
      <c r="G8197" s="22"/>
      <c r="H8197" s="44"/>
      <c r="I8197" s="67"/>
      <c r="J8197" s="67"/>
      <c r="K8197" s="4"/>
      <c r="N8197" s="22"/>
      <c r="Q8197" s="22"/>
      <c r="T8197" s="22"/>
      <c r="W8197" s="22"/>
      <c r="Z8197" s="22"/>
      <c r="AC8197" s="22"/>
      <c r="AF8197" s="22"/>
      <c r="AI8197" s="22"/>
      <c r="AL8197" s="22"/>
      <c r="AO8197" s="22"/>
      <c r="AR8197" s="22"/>
      <c r="AU8197" s="22"/>
      <c r="AX8197" s="22"/>
      <c r="BA8197" s="22"/>
      <c r="BD8197" s="22"/>
    </row>
    <row r="8198" spans="2:56" x14ac:dyDescent="0.3">
      <c r="B8198" s="22"/>
      <c r="C8198" s="55"/>
      <c r="D8198" s="44"/>
      <c r="G8198" s="22"/>
      <c r="H8198" s="44"/>
      <c r="I8198" s="67"/>
      <c r="J8198" s="67"/>
      <c r="K8198" s="4"/>
      <c r="N8198" s="22"/>
      <c r="Q8198" s="22"/>
      <c r="T8198" s="22"/>
      <c r="W8198" s="22"/>
      <c r="Z8198" s="22"/>
      <c r="AC8198" s="22"/>
      <c r="AF8198" s="22"/>
      <c r="AI8198" s="22"/>
      <c r="AL8198" s="22"/>
      <c r="AO8198" s="22"/>
      <c r="AR8198" s="22"/>
      <c r="AU8198" s="22"/>
      <c r="AX8198" s="22"/>
      <c r="BA8198" s="22"/>
      <c r="BD8198" s="22"/>
    </row>
    <row r="8199" spans="2:56" x14ac:dyDescent="0.3">
      <c r="B8199" s="22"/>
      <c r="C8199" s="55"/>
      <c r="D8199" s="44"/>
      <c r="G8199" s="22"/>
      <c r="H8199" s="44"/>
      <c r="I8199" s="67"/>
      <c r="J8199" s="67"/>
      <c r="K8199" s="4"/>
      <c r="N8199" s="22"/>
      <c r="Q8199" s="22"/>
      <c r="T8199" s="22"/>
      <c r="W8199" s="22"/>
      <c r="Z8199" s="22"/>
      <c r="AC8199" s="22"/>
      <c r="AF8199" s="22"/>
      <c r="AI8199" s="22"/>
      <c r="AL8199" s="22"/>
      <c r="AO8199" s="22"/>
      <c r="AR8199" s="22"/>
      <c r="AU8199" s="22"/>
      <c r="AX8199" s="22"/>
      <c r="BA8199" s="22"/>
      <c r="BD8199" s="22"/>
    </row>
    <row r="8200" spans="2:56" x14ac:dyDescent="0.3">
      <c r="B8200" s="22"/>
      <c r="C8200" s="55"/>
      <c r="D8200" s="44"/>
      <c r="G8200" s="22"/>
      <c r="H8200" s="44"/>
      <c r="I8200" s="67"/>
      <c r="J8200" s="67"/>
      <c r="K8200" s="4"/>
      <c r="N8200" s="22"/>
      <c r="Q8200" s="22"/>
      <c r="T8200" s="22"/>
      <c r="W8200" s="22"/>
      <c r="Z8200" s="22"/>
      <c r="AC8200" s="22"/>
      <c r="AF8200" s="22"/>
      <c r="AI8200" s="22"/>
      <c r="AL8200" s="22"/>
      <c r="AO8200" s="22"/>
      <c r="AR8200" s="22"/>
      <c r="AU8200" s="22"/>
      <c r="AX8200" s="22"/>
      <c r="BA8200" s="22"/>
      <c r="BD8200" s="22"/>
    </row>
    <row r="8201" spans="2:56" x14ac:dyDescent="0.3">
      <c r="B8201" s="22"/>
      <c r="C8201" s="55"/>
      <c r="D8201" s="44"/>
      <c r="G8201" s="22"/>
      <c r="H8201" s="44"/>
      <c r="I8201" s="67"/>
      <c r="J8201" s="67"/>
      <c r="K8201" s="4"/>
      <c r="N8201" s="22"/>
      <c r="Q8201" s="22"/>
      <c r="T8201" s="22"/>
      <c r="W8201" s="22"/>
      <c r="Z8201" s="22"/>
      <c r="AC8201" s="22"/>
      <c r="AF8201" s="22"/>
      <c r="AI8201" s="22"/>
      <c r="AL8201" s="22"/>
      <c r="AO8201" s="22"/>
      <c r="AR8201" s="22"/>
      <c r="AU8201" s="22"/>
      <c r="AX8201" s="22"/>
      <c r="BA8201" s="22"/>
      <c r="BD8201" s="22"/>
    </row>
    <row r="8202" spans="2:56" x14ac:dyDescent="0.3">
      <c r="B8202" s="22"/>
      <c r="C8202" s="55"/>
      <c r="D8202" s="44"/>
      <c r="G8202" s="22"/>
      <c r="H8202" s="44"/>
      <c r="I8202" s="67"/>
      <c r="J8202" s="67"/>
      <c r="K8202" s="4"/>
      <c r="N8202" s="22"/>
      <c r="Q8202" s="22"/>
      <c r="T8202" s="22"/>
      <c r="W8202" s="22"/>
      <c r="Z8202" s="22"/>
      <c r="AC8202" s="22"/>
      <c r="AF8202" s="22"/>
      <c r="AI8202" s="22"/>
      <c r="AL8202" s="22"/>
      <c r="AO8202" s="22"/>
      <c r="AR8202" s="22"/>
      <c r="AU8202" s="22"/>
      <c r="AX8202" s="22"/>
      <c r="BA8202" s="22"/>
      <c r="BD8202" s="22"/>
    </row>
    <row r="8203" spans="2:56" x14ac:dyDescent="0.3">
      <c r="B8203" s="22"/>
      <c r="C8203" s="55"/>
      <c r="D8203" s="44"/>
      <c r="G8203" s="22"/>
      <c r="H8203" s="44"/>
      <c r="I8203" s="67"/>
      <c r="J8203" s="67"/>
      <c r="K8203" s="4"/>
      <c r="N8203" s="22"/>
      <c r="Q8203" s="22"/>
      <c r="T8203" s="22"/>
      <c r="W8203" s="22"/>
      <c r="Z8203" s="22"/>
      <c r="AC8203" s="22"/>
      <c r="AF8203" s="22"/>
      <c r="AI8203" s="22"/>
      <c r="AL8203" s="22"/>
      <c r="AO8203" s="22"/>
      <c r="AR8203" s="22"/>
      <c r="AU8203" s="22"/>
      <c r="AX8203" s="22"/>
      <c r="BA8203" s="22"/>
      <c r="BD8203" s="22"/>
    </row>
    <row r="8204" spans="2:56" x14ac:dyDescent="0.3">
      <c r="B8204" s="22"/>
      <c r="C8204" s="55"/>
      <c r="D8204" s="44"/>
      <c r="G8204" s="22"/>
      <c r="H8204" s="44"/>
      <c r="I8204" s="67"/>
      <c r="J8204" s="67"/>
      <c r="K8204" s="4"/>
      <c r="N8204" s="22"/>
      <c r="Q8204" s="22"/>
      <c r="T8204" s="22"/>
      <c r="W8204" s="22"/>
      <c r="Z8204" s="22"/>
      <c r="AC8204" s="22"/>
      <c r="AF8204" s="22"/>
      <c r="AI8204" s="22"/>
      <c r="AL8204" s="22"/>
      <c r="AO8204" s="22"/>
      <c r="AR8204" s="22"/>
      <c r="AU8204" s="22"/>
      <c r="AX8204" s="22"/>
      <c r="BA8204" s="22"/>
      <c r="BD8204" s="22"/>
    </row>
    <row r="8205" spans="2:56" x14ac:dyDescent="0.3">
      <c r="B8205" s="22"/>
      <c r="C8205" s="55"/>
      <c r="D8205" s="44"/>
      <c r="G8205" s="22"/>
      <c r="H8205" s="44"/>
      <c r="I8205" s="67"/>
      <c r="J8205" s="67"/>
      <c r="K8205" s="4"/>
      <c r="N8205" s="22"/>
      <c r="Q8205" s="22"/>
      <c r="T8205" s="22"/>
      <c r="W8205" s="22"/>
      <c r="Z8205" s="22"/>
      <c r="AC8205" s="22"/>
      <c r="AF8205" s="22"/>
      <c r="AI8205" s="22"/>
      <c r="AL8205" s="22"/>
      <c r="AO8205" s="22"/>
      <c r="AR8205" s="22"/>
      <c r="AU8205" s="22"/>
      <c r="AX8205" s="22"/>
      <c r="BA8205" s="22"/>
      <c r="BD8205" s="22"/>
    </row>
    <row r="8206" spans="2:56" x14ac:dyDescent="0.3">
      <c r="B8206" s="22"/>
      <c r="C8206" s="55"/>
      <c r="D8206" s="44"/>
      <c r="G8206" s="22"/>
      <c r="H8206" s="44"/>
      <c r="I8206" s="67"/>
      <c r="J8206" s="67"/>
      <c r="K8206" s="4"/>
      <c r="N8206" s="22"/>
      <c r="Q8206" s="22"/>
      <c r="T8206" s="22"/>
      <c r="W8206" s="22"/>
      <c r="Z8206" s="22"/>
      <c r="AC8206" s="22"/>
      <c r="AF8206" s="22"/>
      <c r="AI8206" s="22"/>
      <c r="AL8206" s="22"/>
      <c r="AO8206" s="22"/>
      <c r="AR8206" s="22"/>
      <c r="AU8206" s="22"/>
      <c r="AX8206" s="22"/>
      <c r="BA8206" s="22"/>
      <c r="BD8206" s="22"/>
    </row>
    <row r="8207" spans="2:56" x14ac:dyDescent="0.3">
      <c r="B8207" s="22"/>
      <c r="C8207" s="55"/>
      <c r="D8207" s="44"/>
      <c r="G8207" s="22"/>
      <c r="H8207" s="44"/>
      <c r="I8207" s="67"/>
      <c r="J8207" s="67"/>
      <c r="K8207" s="4"/>
      <c r="N8207" s="22"/>
      <c r="Q8207" s="22"/>
      <c r="T8207" s="22"/>
      <c r="W8207" s="22"/>
      <c r="Z8207" s="22"/>
      <c r="AC8207" s="22"/>
      <c r="AF8207" s="22"/>
      <c r="AI8207" s="22"/>
      <c r="AL8207" s="22"/>
      <c r="AO8207" s="22"/>
      <c r="AR8207" s="22"/>
      <c r="AU8207" s="22"/>
      <c r="AX8207" s="22"/>
      <c r="BA8207" s="22"/>
      <c r="BD8207" s="22"/>
    </row>
    <row r="8208" spans="2:56" x14ac:dyDescent="0.3">
      <c r="B8208" s="22"/>
      <c r="C8208" s="55"/>
      <c r="D8208" s="44"/>
      <c r="G8208" s="22"/>
      <c r="H8208" s="44"/>
      <c r="I8208" s="67"/>
      <c r="J8208" s="67"/>
      <c r="K8208" s="4"/>
      <c r="N8208" s="22"/>
      <c r="Q8208" s="22"/>
      <c r="T8208" s="22"/>
      <c r="W8208" s="22"/>
      <c r="Z8208" s="22"/>
      <c r="AC8208" s="22"/>
      <c r="AF8208" s="22"/>
      <c r="AI8208" s="22"/>
      <c r="AL8208" s="22"/>
      <c r="AO8208" s="22"/>
      <c r="AR8208" s="22"/>
      <c r="AU8208" s="22"/>
      <c r="AX8208" s="22"/>
      <c r="BA8208" s="22"/>
      <c r="BD8208" s="22"/>
    </row>
    <row r="8209" spans="2:56" x14ac:dyDescent="0.3">
      <c r="B8209" s="22"/>
      <c r="C8209" s="55"/>
      <c r="D8209" s="44"/>
      <c r="G8209" s="22"/>
      <c r="H8209" s="44"/>
      <c r="I8209" s="67"/>
      <c r="J8209" s="67"/>
      <c r="K8209" s="4"/>
      <c r="N8209" s="22"/>
      <c r="Q8209" s="22"/>
      <c r="T8209" s="22"/>
      <c r="W8209" s="22"/>
      <c r="Z8209" s="22"/>
      <c r="AC8209" s="22"/>
      <c r="AF8209" s="22"/>
      <c r="AI8209" s="22"/>
      <c r="AL8209" s="22"/>
      <c r="AO8209" s="22"/>
      <c r="AR8209" s="22"/>
      <c r="AU8209" s="22"/>
      <c r="AX8209" s="22"/>
      <c r="BA8209" s="22"/>
      <c r="BD8209" s="22"/>
    </row>
    <row r="8210" spans="2:56" x14ac:dyDescent="0.3">
      <c r="B8210" s="22"/>
      <c r="C8210" s="55"/>
      <c r="D8210" s="44"/>
      <c r="G8210" s="22"/>
      <c r="H8210" s="44"/>
      <c r="I8210" s="67"/>
      <c r="J8210" s="67"/>
      <c r="K8210" s="4"/>
      <c r="N8210" s="22"/>
      <c r="Q8210" s="22"/>
      <c r="T8210" s="22"/>
      <c r="W8210" s="22"/>
      <c r="Z8210" s="22"/>
      <c r="AC8210" s="22"/>
      <c r="AF8210" s="22"/>
      <c r="AI8210" s="22"/>
      <c r="AL8210" s="22"/>
      <c r="AO8210" s="22"/>
      <c r="AR8210" s="22"/>
      <c r="AU8210" s="22"/>
      <c r="AX8210" s="22"/>
      <c r="BA8210" s="22"/>
      <c r="BD8210" s="22"/>
    </row>
    <row r="8211" spans="2:56" x14ac:dyDescent="0.3">
      <c r="B8211" s="22"/>
      <c r="C8211" s="55"/>
      <c r="D8211" s="44"/>
      <c r="G8211" s="22"/>
      <c r="H8211" s="44"/>
      <c r="I8211" s="67"/>
      <c r="J8211" s="67"/>
      <c r="K8211" s="4"/>
      <c r="N8211" s="22"/>
      <c r="Q8211" s="22"/>
      <c r="T8211" s="22"/>
      <c r="W8211" s="22"/>
      <c r="Z8211" s="22"/>
      <c r="AC8211" s="22"/>
      <c r="AF8211" s="22"/>
      <c r="AI8211" s="22"/>
      <c r="AL8211" s="22"/>
      <c r="AO8211" s="22"/>
      <c r="AR8211" s="22"/>
      <c r="AU8211" s="22"/>
      <c r="AX8211" s="22"/>
      <c r="BA8211" s="22"/>
      <c r="BD8211" s="22"/>
    </row>
    <row r="8212" spans="2:56" x14ac:dyDescent="0.3">
      <c r="B8212" s="22"/>
      <c r="C8212" s="55"/>
      <c r="D8212" s="44"/>
      <c r="G8212" s="22"/>
      <c r="H8212" s="44"/>
      <c r="I8212" s="67"/>
      <c r="J8212" s="67"/>
      <c r="K8212" s="4"/>
      <c r="N8212" s="22"/>
      <c r="Q8212" s="22"/>
      <c r="T8212" s="22"/>
      <c r="W8212" s="22"/>
      <c r="Z8212" s="22"/>
      <c r="AC8212" s="22"/>
      <c r="AF8212" s="22"/>
      <c r="AI8212" s="22"/>
      <c r="AL8212" s="22"/>
      <c r="AO8212" s="22"/>
      <c r="AR8212" s="22"/>
      <c r="AU8212" s="22"/>
      <c r="AX8212" s="22"/>
      <c r="BA8212" s="22"/>
      <c r="BD8212" s="22"/>
    </row>
    <row r="8213" spans="2:56" x14ac:dyDescent="0.3">
      <c r="B8213" s="22"/>
      <c r="C8213" s="55"/>
      <c r="D8213" s="44"/>
      <c r="G8213" s="22"/>
      <c r="H8213" s="44"/>
      <c r="I8213" s="67"/>
      <c r="J8213" s="67"/>
      <c r="K8213" s="4"/>
      <c r="N8213" s="22"/>
      <c r="Q8213" s="22"/>
      <c r="T8213" s="22"/>
      <c r="W8213" s="22"/>
      <c r="Z8213" s="22"/>
      <c r="AC8213" s="22"/>
      <c r="AF8213" s="22"/>
      <c r="AI8213" s="22"/>
      <c r="AL8213" s="22"/>
      <c r="AO8213" s="22"/>
      <c r="AR8213" s="22"/>
      <c r="AU8213" s="22"/>
      <c r="AX8213" s="22"/>
      <c r="BA8213" s="22"/>
      <c r="BD8213" s="22"/>
    </row>
    <row r="8214" spans="2:56" x14ac:dyDescent="0.3">
      <c r="B8214" s="22"/>
      <c r="C8214" s="55"/>
      <c r="D8214" s="44"/>
      <c r="G8214" s="22"/>
      <c r="H8214" s="44"/>
      <c r="I8214" s="67"/>
      <c r="J8214" s="67"/>
      <c r="K8214" s="4"/>
      <c r="N8214" s="22"/>
      <c r="Q8214" s="22"/>
      <c r="T8214" s="22"/>
      <c r="W8214" s="22"/>
      <c r="Z8214" s="22"/>
      <c r="AC8214" s="22"/>
      <c r="AF8214" s="22"/>
      <c r="AI8214" s="22"/>
      <c r="AL8214" s="22"/>
      <c r="AO8214" s="22"/>
      <c r="AR8214" s="22"/>
      <c r="AU8214" s="22"/>
      <c r="AX8214" s="22"/>
      <c r="BA8214" s="22"/>
      <c r="BD8214" s="22"/>
    </row>
    <row r="8215" spans="2:56" x14ac:dyDescent="0.3">
      <c r="B8215" s="22"/>
      <c r="C8215" s="55"/>
      <c r="D8215" s="44"/>
      <c r="G8215" s="22"/>
      <c r="H8215" s="44"/>
      <c r="I8215" s="67"/>
      <c r="J8215" s="67"/>
      <c r="K8215" s="4"/>
      <c r="N8215" s="22"/>
      <c r="Q8215" s="22"/>
      <c r="T8215" s="22"/>
      <c r="W8215" s="22"/>
      <c r="Z8215" s="22"/>
      <c r="AC8215" s="22"/>
      <c r="AF8215" s="22"/>
      <c r="AI8215" s="22"/>
      <c r="AL8215" s="22"/>
      <c r="AO8215" s="22"/>
      <c r="AR8215" s="22"/>
      <c r="AU8215" s="22"/>
      <c r="AX8215" s="22"/>
      <c r="BA8215" s="22"/>
      <c r="BD8215" s="22"/>
    </row>
    <row r="8216" spans="2:56" x14ac:dyDescent="0.3">
      <c r="B8216" s="22"/>
      <c r="C8216" s="55"/>
      <c r="D8216" s="44"/>
      <c r="G8216" s="22"/>
      <c r="H8216" s="44"/>
      <c r="I8216" s="67"/>
      <c r="J8216" s="67"/>
      <c r="K8216" s="4"/>
      <c r="N8216" s="22"/>
      <c r="Q8216" s="22"/>
      <c r="T8216" s="22"/>
      <c r="W8216" s="22"/>
      <c r="Z8216" s="22"/>
      <c r="AC8216" s="22"/>
      <c r="AF8216" s="22"/>
      <c r="AI8216" s="22"/>
      <c r="AL8216" s="22"/>
      <c r="AO8216" s="22"/>
      <c r="AR8216" s="22"/>
      <c r="AU8216" s="22"/>
      <c r="AX8216" s="22"/>
      <c r="BA8216" s="22"/>
      <c r="BD8216" s="22"/>
    </row>
    <row r="8217" spans="2:56" x14ac:dyDescent="0.3">
      <c r="B8217" s="22"/>
      <c r="C8217" s="55"/>
      <c r="D8217" s="44"/>
      <c r="G8217" s="22"/>
      <c r="H8217" s="44"/>
      <c r="I8217" s="67"/>
      <c r="J8217" s="67"/>
      <c r="K8217" s="4"/>
      <c r="N8217" s="22"/>
      <c r="Q8217" s="22"/>
      <c r="T8217" s="22"/>
      <c r="W8217" s="22"/>
      <c r="Z8217" s="22"/>
      <c r="AC8217" s="22"/>
      <c r="AF8217" s="22"/>
      <c r="AI8217" s="22"/>
      <c r="AL8217" s="22"/>
      <c r="AO8217" s="22"/>
      <c r="AR8217" s="22"/>
      <c r="AU8217" s="22"/>
      <c r="AX8217" s="22"/>
      <c r="BA8217" s="22"/>
      <c r="BD8217" s="22"/>
    </row>
    <row r="8218" spans="2:56" x14ac:dyDescent="0.3">
      <c r="B8218" s="22"/>
      <c r="C8218" s="55"/>
      <c r="D8218" s="44"/>
      <c r="G8218" s="22"/>
      <c r="H8218" s="44"/>
      <c r="I8218" s="67"/>
      <c r="J8218" s="67"/>
      <c r="K8218" s="4"/>
      <c r="N8218" s="22"/>
      <c r="Q8218" s="22"/>
      <c r="T8218" s="22"/>
      <c r="W8218" s="22"/>
      <c r="Z8218" s="22"/>
      <c r="AC8218" s="22"/>
      <c r="AF8218" s="22"/>
      <c r="AI8218" s="22"/>
      <c r="AL8218" s="22"/>
      <c r="AO8218" s="22"/>
      <c r="AR8218" s="22"/>
      <c r="AU8218" s="22"/>
      <c r="AX8218" s="22"/>
      <c r="BA8218" s="22"/>
      <c r="BD8218" s="22"/>
    </row>
    <row r="8219" spans="2:56" x14ac:dyDescent="0.3">
      <c r="B8219" s="22"/>
      <c r="C8219" s="55"/>
      <c r="D8219" s="44"/>
      <c r="G8219" s="22"/>
      <c r="H8219" s="44"/>
      <c r="I8219" s="67"/>
      <c r="J8219" s="67"/>
      <c r="K8219" s="4"/>
      <c r="N8219" s="22"/>
      <c r="Q8219" s="22"/>
      <c r="T8219" s="22"/>
      <c r="W8219" s="22"/>
      <c r="Z8219" s="22"/>
      <c r="AC8219" s="22"/>
      <c r="AF8219" s="22"/>
      <c r="AI8219" s="22"/>
      <c r="AL8219" s="22"/>
      <c r="AO8219" s="22"/>
      <c r="AR8219" s="22"/>
      <c r="AU8219" s="22"/>
      <c r="AX8219" s="22"/>
      <c r="BA8219" s="22"/>
      <c r="BD8219" s="22"/>
    </row>
    <row r="8220" spans="2:56" x14ac:dyDescent="0.3">
      <c r="B8220" s="22"/>
      <c r="C8220" s="55"/>
      <c r="D8220" s="44"/>
      <c r="G8220" s="22"/>
      <c r="H8220" s="44"/>
      <c r="I8220" s="67"/>
      <c r="J8220" s="67"/>
      <c r="K8220" s="4"/>
      <c r="N8220" s="22"/>
      <c r="Q8220" s="22"/>
      <c r="T8220" s="22"/>
      <c r="W8220" s="22"/>
      <c r="Z8220" s="22"/>
      <c r="AC8220" s="22"/>
      <c r="AF8220" s="22"/>
      <c r="AI8220" s="22"/>
      <c r="AL8220" s="22"/>
      <c r="AO8220" s="22"/>
      <c r="AR8220" s="22"/>
      <c r="AU8220" s="22"/>
      <c r="AX8220" s="22"/>
      <c r="BA8220" s="22"/>
      <c r="BD8220" s="22"/>
    </row>
    <row r="8221" spans="2:56" x14ac:dyDescent="0.3">
      <c r="B8221" s="22"/>
      <c r="C8221" s="55"/>
      <c r="D8221" s="44"/>
      <c r="G8221" s="22"/>
      <c r="H8221" s="44"/>
      <c r="I8221" s="67"/>
      <c r="J8221" s="67"/>
      <c r="K8221" s="4"/>
      <c r="N8221" s="22"/>
      <c r="Q8221" s="22"/>
      <c r="T8221" s="22"/>
      <c r="W8221" s="22"/>
      <c r="Z8221" s="22"/>
      <c r="AC8221" s="22"/>
      <c r="AF8221" s="22"/>
      <c r="AI8221" s="22"/>
      <c r="AL8221" s="22"/>
      <c r="AO8221" s="22"/>
      <c r="AR8221" s="22"/>
      <c r="AU8221" s="22"/>
      <c r="AX8221" s="22"/>
      <c r="BA8221" s="22"/>
      <c r="BD8221" s="22"/>
    </row>
    <row r="8222" spans="2:56" x14ac:dyDescent="0.3">
      <c r="B8222" s="22"/>
      <c r="C8222" s="55"/>
      <c r="D8222" s="44"/>
      <c r="G8222" s="22"/>
      <c r="H8222" s="44"/>
      <c r="I8222" s="67"/>
      <c r="J8222" s="67"/>
      <c r="K8222" s="4"/>
      <c r="N8222" s="22"/>
      <c r="Q8222" s="22"/>
      <c r="T8222" s="22"/>
      <c r="W8222" s="22"/>
      <c r="Z8222" s="22"/>
      <c r="AC8222" s="22"/>
      <c r="AF8222" s="22"/>
      <c r="AI8222" s="22"/>
      <c r="AL8222" s="22"/>
      <c r="AO8222" s="22"/>
      <c r="AR8222" s="22"/>
      <c r="AU8222" s="22"/>
      <c r="AX8222" s="22"/>
      <c r="BA8222" s="22"/>
      <c r="BD8222" s="22"/>
    </row>
    <row r="8223" spans="2:56" x14ac:dyDescent="0.3">
      <c r="B8223" s="22"/>
      <c r="C8223" s="55"/>
      <c r="D8223" s="44"/>
      <c r="G8223" s="22"/>
      <c r="H8223" s="44"/>
      <c r="I8223" s="67"/>
      <c r="J8223" s="67"/>
      <c r="K8223" s="4"/>
      <c r="N8223" s="22"/>
      <c r="Q8223" s="22"/>
      <c r="T8223" s="22"/>
      <c r="W8223" s="22"/>
      <c r="Z8223" s="22"/>
      <c r="AC8223" s="22"/>
      <c r="AF8223" s="22"/>
      <c r="AI8223" s="22"/>
      <c r="AL8223" s="22"/>
      <c r="AO8223" s="22"/>
      <c r="AR8223" s="22"/>
      <c r="AU8223" s="22"/>
      <c r="AX8223" s="22"/>
      <c r="BA8223" s="22"/>
      <c r="BD8223" s="22"/>
    </row>
    <row r="8224" spans="2:56" x14ac:dyDescent="0.3">
      <c r="B8224" s="22"/>
      <c r="C8224" s="55"/>
      <c r="D8224" s="44"/>
      <c r="G8224" s="22"/>
      <c r="H8224" s="44"/>
      <c r="I8224" s="67"/>
      <c r="J8224" s="67"/>
      <c r="K8224" s="4"/>
      <c r="N8224" s="22"/>
      <c r="Q8224" s="22"/>
      <c r="T8224" s="22"/>
      <c r="W8224" s="22"/>
      <c r="Z8224" s="22"/>
      <c r="AC8224" s="22"/>
      <c r="AF8224" s="22"/>
      <c r="AI8224" s="22"/>
      <c r="AL8224" s="22"/>
      <c r="AO8224" s="22"/>
      <c r="AR8224" s="22"/>
      <c r="AU8224" s="22"/>
      <c r="AX8224" s="22"/>
      <c r="BA8224" s="22"/>
      <c r="BD8224" s="22"/>
    </row>
    <row r="8225" spans="2:56" x14ac:dyDescent="0.3">
      <c r="B8225" s="22"/>
      <c r="C8225" s="55"/>
      <c r="D8225" s="44"/>
      <c r="G8225" s="22"/>
      <c r="H8225" s="44"/>
      <c r="I8225" s="67"/>
      <c r="J8225" s="67"/>
      <c r="K8225" s="4"/>
      <c r="N8225" s="22"/>
      <c r="Q8225" s="22"/>
      <c r="T8225" s="22"/>
      <c r="W8225" s="22"/>
      <c r="Z8225" s="22"/>
      <c r="AC8225" s="22"/>
      <c r="AF8225" s="22"/>
      <c r="AI8225" s="22"/>
      <c r="AL8225" s="22"/>
      <c r="AO8225" s="22"/>
      <c r="AR8225" s="22"/>
      <c r="AU8225" s="22"/>
      <c r="AX8225" s="22"/>
      <c r="BA8225" s="22"/>
      <c r="BD8225" s="22"/>
    </row>
    <row r="8226" spans="2:56" x14ac:dyDescent="0.3">
      <c r="B8226" s="22"/>
      <c r="C8226" s="55"/>
      <c r="D8226" s="44"/>
      <c r="G8226" s="22"/>
      <c r="H8226" s="44"/>
      <c r="I8226" s="67"/>
      <c r="J8226" s="67"/>
      <c r="K8226" s="4"/>
      <c r="N8226" s="22"/>
      <c r="Q8226" s="22"/>
      <c r="T8226" s="22"/>
      <c r="W8226" s="22"/>
      <c r="Z8226" s="22"/>
      <c r="AC8226" s="22"/>
      <c r="AF8226" s="22"/>
      <c r="AI8226" s="22"/>
      <c r="AL8226" s="22"/>
      <c r="AO8226" s="22"/>
      <c r="AR8226" s="22"/>
      <c r="AU8226" s="22"/>
      <c r="AX8226" s="22"/>
      <c r="BA8226" s="22"/>
      <c r="BD8226" s="22"/>
    </row>
    <row r="8227" spans="2:56" x14ac:dyDescent="0.3">
      <c r="B8227" s="22"/>
      <c r="C8227" s="55"/>
      <c r="D8227" s="44"/>
      <c r="G8227" s="22"/>
      <c r="H8227" s="44"/>
      <c r="I8227" s="67"/>
      <c r="J8227" s="67"/>
      <c r="K8227" s="4"/>
      <c r="N8227" s="22"/>
      <c r="Q8227" s="22"/>
      <c r="T8227" s="22"/>
      <c r="W8227" s="22"/>
      <c r="Z8227" s="22"/>
      <c r="AC8227" s="22"/>
      <c r="AF8227" s="22"/>
      <c r="AI8227" s="22"/>
      <c r="AL8227" s="22"/>
      <c r="AO8227" s="22"/>
      <c r="AR8227" s="22"/>
      <c r="AU8227" s="22"/>
      <c r="AX8227" s="22"/>
      <c r="BA8227" s="22"/>
      <c r="BD8227" s="22"/>
    </row>
    <row r="8228" spans="2:56" x14ac:dyDescent="0.3">
      <c r="B8228" s="22"/>
      <c r="C8228" s="55"/>
      <c r="D8228" s="44"/>
      <c r="G8228" s="22"/>
      <c r="H8228" s="44"/>
      <c r="I8228" s="67"/>
      <c r="J8228" s="67"/>
      <c r="K8228" s="4"/>
      <c r="N8228" s="22"/>
      <c r="Q8228" s="22"/>
      <c r="T8228" s="22"/>
      <c r="W8228" s="22"/>
      <c r="Z8228" s="22"/>
      <c r="AC8228" s="22"/>
      <c r="AF8228" s="22"/>
      <c r="AI8228" s="22"/>
      <c r="AL8228" s="22"/>
      <c r="AO8228" s="22"/>
      <c r="AR8228" s="22"/>
      <c r="AU8228" s="22"/>
      <c r="AX8228" s="22"/>
      <c r="BA8228" s="22"/>
      <c r="BD8228" s="22"/>
    </row>
    <row r="8229" spans="2:56" x14ac:dyDescent="0.3">
      <c r="B8229" s="22"/>
      <c r="C8229" s="55"/>
      <c r="D8229" s="44"/>
      <c r="G8229" s="22"/>
      <c r="H8229" s="44"/>
      <c r="I8229" s="67"/>
      <c r="J8229" s="67"/>
      <c r="K8229" s="4"/>
      <c r="N8229" s="22"/>
      <c r="Q8229" s="22"/>
      <c r="T8229" s="22"/>
      <c r="W8229" s="22"/>
      <c r="Z8229" s="22"/>
      <c r="AC8229" s="22"/>
      <c r="AF8229" s="22"/>
      <c r="AI8229" s="22"/>
      <c r="AL8229" s="22"/>
      <c r="AO8229" s="22"/>
      <c r="AR8229" s="22"/>
      <c r="AU8229" s="22"/>
      <c r="AX8229" s="22"/>
      <c r="BA8229" s="22"/>
      <c r="BD8229" s="22"/>
    </row>
    <row r="8230" spans="2:56" x14ac:dyDescent="0.3">
      <c r="B8230" s="22"/>
      <c r="C8230" s="55"/>
      <c r="D8230" s="44"/>
      <c r="G8230" s="22"/>
      <c r="H8230" s="44"/>
      <c r="I8230" s="67"/>
      <c r="J8230" s="67"/>
      <c r="K8230" s="4"/>
      <c r="N8230" s="22"/>
      <c r="Q8230" s="22"/>
      <c r="T8230" s="22"/>
      <c r="W8230" s="22"/>
      <c r="Z8230" s="22"/>
      <c r="AC8230" s="22"/>
      <c r="AF8230" s="22"/>
      <c r="AI8230" s="22"/>
      <c r="AL8230" s="22"/>
      <c r="AO8230" s="22"/>
      <c r="AR8230" s="22"/>
      <c r="AU8230" s="22"/>
      <c r="AX8230" s="22"/>
      <c r="BA8230" s="22"/>
      <c r="BD8230" s="22"/>
    </row>
    <row r="8231" spans="2:56" x14ac:dyDescent="0.3">
      <c r="B8231" s="22"/>
      <c r="C8231" s="55"/>
      <c r="D8231" s="44"/>
      <c r="G8231" s="22"/>
      <c r="H8231" s="44"/>
      <c r="I8231" s="67"/>
      <c r="J8231" s="67"/>
      <c r="K8231" s="4"/>
      <c r="N8231" s="22"/>
      <c r="Q8231" s="22"/>
      <c r="T8231" s="22"/>
      <c r="W8231" s="22"/>
      <c r="Z8231" s="22"/>
      <c r="AC8231" s="22"/>
      <c r="AF8231" s="22"/>
      <c r="AI8231" s="22"/>
      <c r="AL8231" s="22"/>
      <c r="AO8231" s="22"/>
      <c r="AR8231" s="22"/>
      <c r="AU8231" s="22"/>
      <c r="AX8231" s="22"/>
      <c r="BA8231" s="22"/>
      <c r="BD8231" s="22"/>
    </row>
    <row r="8232" spans="2:56" x14ac:dyDescent="0.3">
      <c r="B8232" s="22"/>
      <c r="C8232" s="55"/>
      <c r="D8232" s="44"/>
      <c r="G8232" s="22"/>
      <c r="H8232" s="44"/>
      <c r="I8232" s="67"/>
      <c r="J8232" s="67"/>
      <c r="K8232" s="4"/>
      <c r="N8232" s="22"/>
      <c r="Q8232" s="22"/>
      <c r="T8232" s="22"/>
      <c r="W8232" s="22"/>
      <c r="Z8232" s="22"/>
      <c r="AC8232" s="22"/>
      <c r="AF8232" s="22"/>
      <c r="AI8232" s="22"/>
      <c r="AL8232" s="22"/>
      <c r="AO8232" s="22"/>
      <c r="AR8232" s="22"/>
      <c r="AU8232" s="22"/>
      <c r="AX8232" s="22"/>
      <c r="BA8232" s="22"/>
      <c r="BD8232" s="22"/>
    </row>
    <row r="8233" spans="2:56" x14ac:dyDescent="0.3">
      <c r="B8233" s="22"/>
      <c r="C8233" s="55"/>
      <c r="D8233" s="44"/>
      <c r="G8233" s="22"/>
      <c r="H8233" s="44"/>
      <c r="I8233" s="67"/>
      <c r="J8233" s="67"/>
      <c r="K8233" s="4"/>
      <c r="N8233" s="22"/>
      <c r="Q8233" s="22"/>
      <c r="T8233" s="22"/>
      <c r="W8233" s="22"/>
      <c r="Z8233" s="22"/>
      <c r="AC8233" s="22"/>
      <c r="AF8233" s="22"/>
      <c r="AI8233" s="22"/>
      <c r="AL8233" s="22"/>
      <c r="AO8233" s="22"/>
      <c r="AR8233" s="22"/>
      <c r="AU8233" s="22"/>
      <c r="AX8233" s="22"/>
      <c r="BA8233" s="22"/>
      <c r="BD8233" s="22"/>
    </row>
    <row r="8234" spans="2:56" x14ac:dyDescent="0.3">
      <c r="B8234" s="22"/>
      <c r="C8234" s="55"/>
      <c r="D8234" s="44"/>
      <c r="G8234" s="22"/>
      <c r="H8234" s="44"/>
      <c r="I8234" s="67"/>
      <c r="J8234" s="67"/>
      <c r="K8234" s="4"/>
      <c r="N8234" s="22"/>
      <c r="Q8234" s="22"/>
      <c r="T8234" s="22"/>
      <c r="W8234" s="22"/>
      <c r="Z8234" s="22"/>
      <c r="AC8234" s="22"/>
      <c r="AF8234" s="22"/>
      <c r="AI8234" s="22"/>
      <c r="AL8234" s="22"/>
      <c r="AO8234" s="22"/>
      <c r="AR8234" s="22"/>
      <c r="AU8234" s="22"/>
      <c r="AX8234" s="22"/>
      <c r="BA8234" s="22"/>
      <c r="BD8234" s="22"/>
    </row>
    <row r="8235" spans="2:56" x14ac:dyDescent="0.3">
      <c r="B8235" s="22"/>
      <c r="C8235" s="55"/>
      <c r="D8235" s="44"/>
      <c r="G8235" s="22"/>
      <c r="H8235" s="44"/>
      <c r="I8235" s="67"/>
      <c r="J8235" s="67"/>
      <c r="K8235" s="4"/>
      <c r="N8235" s="22"/>
      <c r="Q8235" s="22"/>
      <c r="T8235" s="22"/>
      <c r="W8235" s="22"/>
      <c r="Z8235" s="22"/>
      <c r="AC8235" s="22"/>
      <c r="AF8235" s="22"/>
      <c r="AI8235" s="22"/>
      <c r="AL8235" s="22"/>
      <c r="AO8235" s="22"/>
      <c r="AR8235" s="22"/>
      <c r="AU8235" s="22"/>
      <c r="AX8235" s="22"/>
      <c r="BA8235" s="22"/>
      <c r="BD8235" s="22"/>
    </row>
    <row r="8236" spans="2:56" x14ac:dyDescent="0.3">
      <c r="B8236" s="22"/>
      <c r="C8236" s="55"/>
      <c r="D8236" s="44"/>
      <c r="G8236" s="22"/>
      <c r="H8236" s="44"/>
      <c r="I8236" s="67"/>
      <c r="J8236" s="67"/>
      <c r="K8236" s="4"/>
      <c r="N8236" s="22"/>
      <c r="Q8236" s="22"/>
      <c r="T8236" s="22"/>
      <c r="W8236" s="22"/>
      <c r="Z8236" s="22"/>
      <c r="AC8236" s="22"/>
      <c r="AF8236" s="22"/>
      <c r="AI8236" s="22"/>
      <c r="AL8236" s="22"/>
      <c r="AO8236" s="22"/>
      <c r="AR8236" s="22"/>
      <c r="AU8236" s="22"/>
      <c r="AX8236" s="22"/>
      <c r="BA8236" s="22"/>
      <c r="BD8236" s="22"/>
    </row>
    <row r="8237" spans="2:56" x14ac:dyDescent="0.3">
      <c r="B8237" s="22"/>
      <c r="C8237" s="55"/>
      <c r="D8237" s="44"/>
      <c r="G8237" s="22"/>
      <c r="H8237" s="44"/>
      <c r="I8237" s="67"/>
      <c r="J8237" s="67"/>
      <c r="K8237" s="4"/>
      <c r="N8237" s="22"/>
      <c r="Q8237" s="22"/>
      <c r="T8237" s="22"/>
      <c r="W8237" s="22"/>
      <c r="Z8237" s="22"/>
      <c r="AC8237" s="22"/>
      <c r="AF8237" s="22"/>
      <c r="AI8237" s="22"/>
      <c r="AL8237" s="22"/>
      <c r="AO8237" s="22"/>
      <c r="AR8237" s="22"/>
      <c r="AU8237" s="22"/>
      <c r="AX8237" s="22"/>
      <c r="BA8237" s="22"/>
      <c r="BD8237" s="22"/>
    </row>
    <row r="8238" spans="2:56" x14ac:dyDescent="0.3">
      <c r="B8238" s="22"/>
      <c r="C8238" s="55"/>
      <c r="D8238" s="44"/>
      <c r="G8238" s="22"/>
      <c r="H8238" s="44"/>
      <c r="I8238" s="67"/>
      <c r="J8238" s="67"/>
      <c r="K8238" s="4"/>
      <c r="N8238" s="22"/>
      <c r="Q8238" s="22"/>
      <c r="T8238" s="22"/>
      <c r="W8238" s="22"/>
      <c r="Z8238" s="22"/>
      <c r="AC8238" s="22"/>
      <c r="AF8238" s="22"/>
      <c r="AI8238" s="22"/>
      <c r="AL8238" s="22"/>
      <c r="AO8238" s="22"/>
      <c r="AR8238" s="22"/>
      <c r="AU8238" s="22"/>
      <c r="AX8238" s="22"/>
      <c r="BA8238" s="22"/>
      <c r="BD8238" s="22"/>
    </row>
    <row r="8239" spans="2:56" x14ac:dyDescent="0.3">
      <c r="B8239" s="22"/>
      <c r="C8239" s="55"/>
      <c r="D8239" s="44"/>
      <c r="G8239" s="22"/>
      <c r="H8239" s="44"/>
      <c r="I8239" s="67"/>
      <c r="J8239" s="67"/>
      <c r="K8239" s="4"/>
      <c r="N8239" s="22"/>
      <c r="Q8239" s="22"/>
      <c r="T8239" s="22"/>
      <c r="W8239" s="22"/>
      <c r="Z8239" s="22"/>
      <c r="AC8239" s="22"/>
      <c r="AF8239" s="22"/>
      <c r="AI8239" s="22"/>
      <c r="AL8239" s="22"/>
      <c r="AO8239" s="22"/>
      <c r="AR8239" s="22"/>
      <c r="AU8239" s="22"/>
      <c r="AX8239" s="22"/>
      <c r="BA8239" s="22"/>
      <c r="BD8239" s="22"/>
    </row>
    <row r="8240" spans="2:56" x14ac:dyDescent="0.3">
      <c r="B8240" s="22"/>
      <c r="C8240" s="55"/>
      <c r="D8240" s="44"/>
      <c r="G8240" s="22"/>
      <c r="H8240" s="44"/>
      <c r="I8240" s="67"/>
      <c r="J8240" s="67"/>
      <c r="K8240" s="4"/>
      <c r="N8240" s="22"/>
      <c r="Q8240" s="22"/>
      <c r="T8240" s="22"/>
      <c r="W8240" s="22"/>
      <c r="Z8240" s="22"/>
      <c r="AC8240" s="22"/>
      <c r="AF8240" s="22"/>
      <c r="AI8240" s="22"/>
      <c r="AL8240" s="22"/>
      <c r="AO8240" s="22"/>
      <c r="AR8240" s="22"/>
      <c r="AU8240" s="22"/>
      <c r="AX8240" s="22"/>
      <c r="BA8240" s="22"/>
      <c r="BD8240" s="22"/>
    </row>
    <row r="8241" spans="2:56" x14ac:dyDescent="0.3">
      <c r="B8241" s="22"/>
      <c r="C8241" s="55"/>
      <c r="D8241" s="44"/>
      <c r="G8241" s="22"/>
      <c r="H8241" s="44"/>
      <c r="I8241" s="67"/>
      <c r="J8241" s="67"/>
      <c r="K8241" s="4"/>
      <c r="N8241" s="22"/>
      <c r="Q8241" s="22"/>
      <c r="T8241" s="22"/>
      <c r="W8241" s="22"/>
      <c r="Z8241" s="22"/>
      <c r="AC8241" s="22"/>
      <c r="AF8241" s="22"/>
      <c r="AI8241" s="22"/>
      <c r="AL8241" s="22"/>
      <c r="AO8241" s="22"/>
      <c r="AR8241" s="22"/>
      <c r="AU8241" s="22"/>
      <c r="AX8241" s="22"/>
      <c r="BA8241" s="22"/>
      <c r="BD8241" s="22"/>
    </row>
    <row r="8242" spans="2:56" x14ac:dyDescent="0.3">
      <c r="B8242" s="22"/>
      <c r="C8242" s="55"/>
      <c r="D8242" s="44"/>
      <c r="G8242" s="22"/>
      <c r="H8242" s="44"/>
      <c r="I8242" s="67"/>
      <c r="J8242" s="67"/>
      <c r="K8242" s="4"/>
      <c r="N8242" s="22"/>
      <c r="Q8242" s="22"/>
      <c r="T8242" s="22"/>
      <c r="W8242" s="22"/>
      <c r="Z8242" s="22"/>
      <c r="AC8242" s="22"/>
      <c r="AF8242" s="22"/>
      <c r="AI8242" s="22"/>
      <c r="AL8242" s="22"/>
      <c r="AO8242" s="22"/>
      <c r="AR8242" s="22"/>
      <c r="AU8242" s="22"/>
      <c r="AX8242" s="22"/>
      <c r="BA8242" s="22"/>
      <c r="BD8242" s="22"/>
    </row>
    <row r="8243" spans="2:56" x14ac:dyDescent="0.3">
      <c r="B8243" s="22"/>
      <c r="C8243" s="55"/>
      <c r="D8243" s="44"/>
      <c r="G8243" s="22"/>
      <c r="H8243" s="44"/>
      <c r="I8243" s="67"/>
      <c r="J8243" s="67"/>
      <c r="K8243" s="4"/>
      <c r="N8243" s="22"/>
      <c r="Q8243" s="22"/>
      <c r="T8243" s="22"/>
      <c r="W8243" s="22"/>
      <c r="Z8243" s="22"/>
      <c r="AC8243" s="22"/>
      <c r="AF8243" s="22"/>
      <c r="AI8243" s="22"/>
      <c r="AL8243" s="22"/>
      <c r="AO8243" s="22"/>
      <c r="AR8243" s="22"/>
      <c r="AU8243" s="22"/>
      <c r="AX8243" s="22"/>
      <c r="BA8243" s="22"/>
      <c r="BD8243" s="22"/>
    </row>
    <row r="8244" spans="2:56" x14ac:dyDescent="0.3">
      <c r="B8244" s="22"/>
      <c r="C8244" s="55"/>
      <c r="D8244" s="44"/>
      <c r="G8244" s="22"/>
      <c r="H8244" s="44"/>
      <c r="I8244" s="67"/>
      <c r="J8244" s="67"/>
      <c r="K8244" s="4"/>
      <c r="N8244" s="22"/>
      <c r="Q8244" s="22"/>
      <c r="T8244" s="22"/>
      <c r="W8244" s="22"/>
      <c r="Z8244" s="22"/>
      <c r="AC8244" s="22"/>
      <c r="AF8244" s="22"/>
      <c r="AI8244" s="22"/>
      <c r="AL8244" s="22"/>
      <c r="AO8244" s="22"/>
      <c r="AR8244" s="22"/>
      <c r="AU8244" s="22"/>
      <c r="AX8244" s="22"/>
      <c r="BA8244" s="22"/>
      <c r="BD8244" s="22"/>
    </row>
    <row r="8245" spans="2:56" x14ac:dyDescent="0.3">
      <c r="B8245" s="22"/>
      <c r="C8245" s="55"/>
      <c r="D8245" s="44"/>
      <c r="G8245" s="22"/>
      <c r="H8245" s="44"/>
      <c r="I8245" s="67"/>
      <c r="J8245" s="67"/>
      <c r="K8245" s="4"/>
      <c r="N8245" s="22"/>
      <c r="Q8245" s="22"/>
      <c r="T8245" s="22"/>
      <c r="W8245" s="22"/>
      <c r="Z8245" s="22"/>
      <c r="AC8245" s="22"/>
      <c r="AF8245" s="22"/>
      <c r="AI8245" s="22"/>
      <c r="AL8245" s="22"/>
      <c r="AO8245" s="22"/>
      <c r="AR8245" s="22"/>
      <c r="AU8245" s="22"/>
      <c r="AX8245" s="22"/>
      <c r="BA8245" s="22"/>
      <c r="BD8245" s="22"/>
    </row>
    <row r="8246" spans="2:56" x14ac:dyDescent="0.3">
      <c r="B8246" s="22"/>
      <c r="C8246" s="55"/>
      <c r="D8246" s="44"/>
      <c r="G8246" s="22"/>
      <c r="H8246" s="44"/>
      <c r="I8246" s="67"/>
      <c r="J8246" s="67"/>
      <c r="K8246" s="4"/>
      <c r="N8246" s="22"/>
      <c r="Q8246" s="22"/>
      <c r="T8246" s="22"/>
      <c r="W8246" s="22"/>
      <c r="Z8246" s="22"/>
      <c r="AC8246" s="22"/>
      <c r="AF8246" s="22"/>
      <c r="AI8246" s="22"/>
      <c r="AL8246" s="22"/>
      <c r="AO8246" s="22"/>
      <c r="AR8246" s="22"/>
      <c r="AU8246" s="22"/>
      <c r="AX8246" s="22"/>
      <c r="BA8246" s="22"/>
      <c r="BD8246" s="22"/>
    </row>
    <row r="8247" spans="2:56" x14ac:dyDescent="0.3">
      <c r="B8247" s="22"/>
      <c r="C8247" s="55"/>
      <c r="D8247" s="44"/>
      <c r="G8247" s="22"/>
      <c r="H8247" s="44"/>
      <c r="I8247" s="67"/>
      <c r="J8247" s="67"/>
      <c r="K8247" s="4"/>
      <c r="N8247" s="22"/>
      <c r="Q8247" s="22"/>
      <c r="T8247" s="22"/>
      <c r="W8247" s="22"/>
      <c r="Z8247" s="22"/>
      <c r="AC8247" s="22"/>
      <c r="AF8247" s="22"/>
      <c r="AI8247" s="22"/>
      <c r="AL8247" s="22"/>
      <c r="AO8247" s="22"/>
      <c r="AR8247" s="22"/>
      <c r="AU8247" s="22"/>
      <c r="AX8247" s="22"/>
      <c r="BA8247" s="22"/>
      <c r="BD8247" s="22"/>
    </row>
    <row r="8248" spans="2:56" x14ac:dyDescent="0.3">
      <c r="B8248" s="22"/>
      <c r="C8248" s="55"/>
      <c r="D8248" s="44"/>
      <c r="G8248" s="22"/>
      <c r="H8248" s="44"/>
      <c r="I8248" s="67"/>
      <c r="J8248" s="67"/>
      <c r="K8248" s="4"/>
      <c r="N8248" s="22"/>
      <c r="Q8248" s="22"/>
      <c r="T8248" s="22"/>
      <c r="W8248" s="22"/>
      <c r="Z8248" s="22"/>
      <c r="AC8248" s="22"/>
      <c r="AF8248" s="22"/>
      <c r="AI8248" s="22"/>
      <c r="AL8248" s="22"/>
      <c r="AO8248" s="22"/>
      <c r="AR8248" s="22"/>
      <c r="AU8248" s="22"/>
      <c r="AX8248" s="22"/>
      <c r="BA8248" s="22"/>
      <c r="BD8248" s="22"/>
    </row>
    <row r="8249" spans="2:56" x14ac:dyDescent="0.3">
      <c r="B8249" s="22"/>
      <c r="C8249" s="55"/>
      <c r="D8249" s="44"/>
      <c r="G8249" s="22"/>
      <c r="H8249" s="44"/>
      <c r="I8249" s="67"/>
      <c r="J8249" s="67"/>
      <c r="K8249" s="4"/>
      <c r="N8249" s="22"/>
      <c r="Q8249" s="22"/>
      <c r="T8249" s="22"/>
      <c r="W8249" s="22"/>
      <c r="Z8249" s="22"/>
      <c r="AC8249" s="22"/>
      <c r="AF8249" s="22"/>
      <c r="AI8249" s="22"/>
      <c r="AL8249" s="22"/>
      <c r="AO8249" s="22"/>
      <c r="AR8249" s="22"/>
      <c r="AU8249" s="22"/>
      <c r="AX8249" s="22"/>
      <c r="BA8249" s="22"/>
      <c r="BD8249" s="22"/>
    </row>
    <row r="8250" spans="2:56" x14ac:dyDescent="0.3">
      <c r="B8250" s="22"/>
      <c r="C8250" s="55"/>
      <c r="D8250" s="44"/>
      <c r="G8250" s="22"/>
      <c r="H8250" s="44"/>
      <c r="I8250" s="67"/>
      <c r="J8250" s="67"/>
      <c r="K8250" s="4"/>
      <c r="N8250" s="22"/>
      <c r="Q8250" s="22"/>
      <c r="T8250" s="22"/>
      <c r="W8250" s="22"/>
      <c r="Z8250" s="22"/>
      <c r="AC8250" s="22"/>
      <c r="AF8250" s="22"/>
      <c r="AI8250" s="22"/>
      <c r="AL8250" s="22"/>
      <c r="AO8250" s="22"/>
      <c r="AR8250" s="22"/>
      <c r="AU8250" s="22"/>
      <c r="AX8250" s="22"/>
      <c r="BA8250" s="22"/>
      <c r="BD8250" s="22"/>
    </row>
    <row r="8251" spans="2:56" x14ac:dyDescent="0.3">
      <c r="B8251" s="22"/>
      <c r="C8251" s="55"/>
      <c r="D8251" s="44"/>
      <c r="G8251" s="22"/>
      <c r="H8251" s="44"/>
      <c r="I8251" s="67"/>
      <c r="J8251" s="67"/>
      <c r="K8251" s="4"/>
      <c r="N8251" s="22"/>
      <c r="Q8251" s="22"/>
      <c r="T8251" s="22"/>
      <c r="W8251" s="22"/>
      <c r="Z8251" s="22"/>
      <c r="AC8251" s="22"/>
      <c r="AF8251" s="22"/>
      <c r="AI8251" s="22"/>
      <c r="AL8251" s="22"/>
      <c r="AO8251" s="22"/>
      <c r="AR8251" s="22"/>
      <c r="AU8251" s="22"/>
      <c r="AX8251" s="22"/>
      <c r="BA8251" s="22"/>
      <c r="BD8251" s="22"/>
    </row>
    <row r="8252" spans="2:56" x14ac:dyDescent="0.3">
      <c r="B8252" s="22"/>
      <c r="C8252" s="55"/>
      <c r="D8252" s="44"/>
      <c r="G8252" s="22"/>
      <c r="H8252" s="44"/>
      <c r="I8252" s="67"/>
      <c r="J8252" s="67"/>
      <c r="K8252" s="4"/>
      <c r="N8252" s="22"/>
      <c r="Q8252" s="22"/>
      <c r="T8252" s="22"/>
      <c r="W8252" s="22"/>
      <c r="Z8252" s="22"/>
      <c r="AC8252" s="22"/>
      <c r="AF8252" s="22"/>
      <c r="AI8252" s="22"/>
      <c r="AL8252" s="22"/>
      <c r="AO8252" s="22"/>
      <c r="AR8252" s="22"/>
      <c r="AU8252" s="22"/>
      <c r="AX8252" s="22"/>
      <c r="BA8252" s="22"/>
      <c r="BD8252" s="22"/>
    </row>
    <row r="8253" spans="2:56" x14ac:dyDescent="0.3">
      <c r="B8253" s="22"/>
      <c r="C8253" s="55"/>
      <c r="D8253" s="44"/>
      <c r="G8253" s="22"/>
      <c r="H8253" s="44"/>
      <c r="I8253" s="67"/>
      <c r="J8253" s="67"/>
      <c r="K8253" s="4"/>
      <c r="N8253" s="22"/>
      <c r="Q8253" s="22"/>
      <c r="T8253" s="22"/>
      <c r="W8253" s="22"/>
      <c r="Z8253" s="22"/>
      <c r="AC8253" s="22"/>
      <c r="AF8253" s="22"/>
      <c r="AI8253" s="22"/>
      <c r="AL8253" s="22"/>
      <c r="AO8253" s="22"/>
      <c r="AR8253" s="22"/>
      <c r="AU8253" s="22"/>
      <c r="AX8253" s="22"/>
      <c r="BA8253" s="22"/>
      <c r="BD8253" s="22"/>
    </row>
    <row r="8254" spans="2:56" x14ac:dyDescent="0.3">
      <c r="B8254" s="22"/>
      <c r="C8254" s="55"/>
      <c r="D8254" s="44"/>
      <c r="G8254" s="22"/>
      <c r="H8254" s="44"/>
      <c r="I8254" s="67"/>
      <c r="J8254" s="67"/>
      <c r="K8254" s="4"/>
      <c r="N8254" s="22"/>
      <c r="Q8254" s="22"/>
      <c r="T8254" s="22"/>
      <c r="W8254" s="22"/>
      <c r="Z8254" s="22"/>
      <c r="AC8254" s="22"/>
      <c r="AF8254" s="22"/>
      <c r="AI8254" s="22"/>
      <c r="AL8254" s="22"/>
      <c r="AO8254" s="22"/>
      <c r="AR8254" s="22"/>
      <c r="AU8254" s="22"/>
      <c r="AX8254" s="22"/>
      <c r="BA8254" s="22"/>
      <c r="BD8254" s="22"/>
    </row>
    <row r="8255" spans="2:56" x14ac:dyDescent="0.3">
      <c r="B8255" s="22"/>
      <c r="C8255" s="55"/>
      <c r="D8255" s="44"/>
      <c r="G8255" s="22"/>
      <c r="H8255" s="44"/>
      <c r="I8255" s="67"/>
      <c r="J8255" s="67"/>
      <c r="K8255" s="4"/>
      <c r="N8255" s="22"/>
      <c r="Q8255" s="22"/>
      <c r="T8255" s="22"/>
      <c r="W8255" s="22"/>
      <c r="Z8255" s="22"/>
      <c r="AC8255" s="22"/>
      <c r="AF8255" s="22"/>
      <c r="AI8255" s="22"/>
      <c r="AL8255" s="22"/>
      <c r="AO8255" s="22"/>
      <c r="AR8255" s="22"/>
      <c r="AU8255" s="22"/>
      <c r="AX8255" s="22"/>
      <c r="BA8255" s="22"/>
      <c r="BD8255" s="22"/>
    </row>
    <row r="8256" spans="2:56" x14ac:dyDescent="0.3">
      <c r="B8256" s="22"/>
      <c r="C8256" s="55"/>
      <c r="D8256" s="44"/>
      <c r="G8256" s="22"/>
      <c r="H8256" s="44"/>
      <c r="I8256" s="67"/>
      <c r="J8256" s="67"/>
      <c r="K8256" s="4"/>
      <c r="N8256" s="22"/>
      <c r="Q8256" s="22"/>
      <c r="T8256" s="22"/>
      <c r="W8256" s="22"/>
      <c r="Z8256" s="22"/>
      <c r="AC8256" s="22"/>
      <c r="AF8256" s="22"/>
      <c r="AI8256" s="22"/>
      <c r="AL8256" s="22"/>
      <c r="AO8256" s="22"/>
      <c r="AR8256" s="22"/>
      <c r="AU8256" s="22"/>
      <c r="AX8256" s="22"/>
      <c r="BA8256" s="22"/>
      <c r="BD8256" s="22"/>
    </row>
    <row r="8257" spans="2:56" x14ac:dyDescent="0.3">
      <c r="B8257" s="22"/>
      <c r="C8257" s="55"/>
      <c r="D8257" s="44"/>
      <c r="G8257" s="22"/>
      <c r="H8257" s="44"/>
      <c r="I8257" s="67"/>
      <c r="J8257" s="67"/>
      <c r="K8257" s="4"/>
      <c r="N8257" s="22"/>
      <c r="Q8257" s="22"/>
      <c r="T8257" s="22"/>
      <c r="W8257" s="22"/>
      <c r="Z8257" s="22"/>
      <c r="AC8257" s="22"/>
      <c r="AF8257" s="22"/>
      <c r="AI8257" s="22"/>
      <c r="AL8257" s="22"/>
      <c r="AO8257" s="22"/>
      <c r="AR8257" s="22"/>
      <c r="AU8257" s="22"/>
      <c r="AX8257" s="22"/>
      <c r="BA8257" s="22"/>
      <c r="BD8257" s="22"/>
    </row>
    <row r="8258" spans="2:56" x14ac:dyDescent="0.3">
      <c r="B8258" s="22"/>
      <c r="C8258" s="55"/>
      <c r="D8258" s="44"/>
      <c r="G8258" s="22"/>
      <c r="H8258" s="44"/>
      <c r="I8258" s="67"/>
      <c r="J8258" s="67"/>
      <c r="K8258" s="4"/>
      <c r="N8258" s="22"/>
      <c r="Q8258" s="22"/>
      <c r="T8258" s="22"/>
      <c r="W8258" s="22"/>
      <c r="Z8258" s="22"/>
      <c r="AC8258" s="22"/>
      <c r="AF8258" s="22"/>
      <c r="AI8258" s="22"/>
      <c r="AL8258" s="22"/>
      <c r="AO8258" s="22"/>
      <c r="AR8258" s="22"/>
      <c r="AU8258" s="22"/>
      <c r="AX8258" s="22"/>
      <c r="BA8258" s="22"/>
      <c r="BD8258" s="22"/>
    </row>
    <row r="8259" spans="2:56" x14ac:dyDescent="0.3">
      <c r="B8259" s="22"/>
      <c r="C8259" s="55"/>
      <c r="D8259" s="44"/>
      <c r="G8259" s="22"/>
      <c r="H8259" s="44"/>
      <c r="I8259" s="67"/>
      <c r="J8259" s="67"/>
      <c r="K8259" s="4"/>
      <c r="N8259" s="22"/>
      <c r="Q8259" s="22"/>
      <c r="T8259" s="22"/>
      <c r="W8259" s="22"/>
      <c r="Z8259" s="22"/>
      <c r="AC8259" s="22"/>
      <c r="AF8259" s="22"/>
      <c r="AI8259" s="22"/>
      <c r="AL8259" s="22"/>
      <c r="AO8259" s="22"/>
      <c r="AR8259" s="22"/>
      <c r="AU8259" s="22"/>
      <c r="AX8259" s="22"/>
      <c r="BA8259" s="22"/>
      <c r="BD8259" s="22"/>
    </row>
    <row r="8260" spans="2:56" x14ac:dyDescent="0.3">
      <c r="B8260" s="22"/>
      <c r="C8260" s="55"/>
      <c r="D8260" s="44"/>
      <c r="G8260" s="22"/>
      <c r="H8260" s="44"/>
      <c r="I8260" s="67"/>
      <c r="J8260" s="67"/>
      <c r="K8260" s="4"/>
      <c r="N8260" s="22"/>
      <c r="Q8260" s="22"/>
      <c r="T8260" s="22"/>
      <c r="W8260" s="22"/>
      <c r="Z8260" s="22"/>
      <c r="AC8260" s="22"/>
      <c r="AF8260" s="22"/>
      <c r="AI8260" s="22"/>
      <c r="AL8260" s="22"/>
      <c r="AO8260" s="22"/>
      <c r="AR8260" s="22"/>
      <c r="AU8260" s="22"/>
      <c r="AX8260" s="22"/>
      <c r="BA8260" s="22"/>
      <c r="BD8260" s="22"/>
    </row>
    <row r="8261" spans="2:56" x14ac:dyDescent="0.3">
      <c r="B8261" s="22"/>
      <c r="C8261" s="55"/>
      <c r="D8261" s="44"/>
      <c r="G8261" s="22"/>
      <c r="H8261" s="44"/>
      <c r="I8261" s="67"/>
      <c r="J8261" s="67"/>
      <c r="K8261" s="4"/>
      <c r="N8261" s="22"/>
      <c r="Q8261" s="22"/>
      <c r="T8261" s="22"/>
      <c r="W8261" s="22"/>
      <c r="Z8261" s="22"/>
      <c r="AC8261" s="22"/>
      <c r="AF8261" s="22"/>
      <c r="AI8261" s="22"/>
      <c r="AL8261" s="22"/>
      <c r="AO8261" s="22"/>
      <c r="AR8261" s="22"/>
      <c r="AU8261" s="22"/>
      <c r="AX8261" s="22"/>
      <c r="BA8261" s="22"/>
      <c r="BD8261" s="22"/>
    </row>
    <row r="8262" spans="2:56" x14ac:dyDescent="0.3">
      <c r="B8262" s="22"/>
      <c r="C8262" s="55"/>
      <c r="D8262" s="44"/>
      <c r="G8262" s="22"/>
      <c r="H8262" s="44"/>
      <c r="I8262" s="67"/>
      <c r="J8262" s="67"/>
      <c r="K8262" s="4"/>
      <c r="N8262" s="22"/>
      <c r="Q8262" s="22"/>
      <c r="T8262" s="22"/>
      <c r="W8262" s="22"/>
      <c r="Z8262" s="22"/>
      <c r="AC8262" s="22"/>
      <c r="AF8262" s="22"/>
      <c r="AI8262" s="22"/>
      <c r="AL8262" s="22"/>
      <c r="AO8262" s="22"/>
      <c r="AR8262" s="22"/>
      <c r="AU8262" s="22"/>
      <c r="AX8262" s="22"/>
      <c r="BA8262" s="22"/>
      <c r="BD8262" s="22"/>
    </row>
    <row r="8263" spans="2:56" x14ac:dyDescent="0.3">
      <c r="B8263" s="22"/>
      <c r="C8263" s="55"/>
      <c r="D8263" s="44"/>
      <c r="G8263" s="22"/>
      <c r="H8263" s="44"/>
      <c r="I8263" s="67"/>
      <c r="J8263" s="67"/>
      <c r="K8263" s="4"/>
      <c r="N8263" s="22"/>
      <c r="Q8263" s="22"/>
      <c r="T8263" s="22"/>
      <c r="W8263" s="22"/>
      <c r="Z8263" s="22"/>
      <c r="AC8263" s="22"/>
      <c r="AF8263" s="22"/>
      <c r="AI8263" s="22"/>
      <c r="AL8263" s="22"/>
      <c r="AO8263" s="22"/>
      <c r="AR8263" s="22"/>
      <c r="AU8263" s="22"/>
      <c r="AX8263" s="22"/>
      <c r="BA8263" s="22"/>
      <c r="BD8263" s="22"/>
    </row>
    <row r="8264" spans="2:56" x14ac:dyDescent="0.3">
      <c r="B8264" s="22"/>
      <c r="C8264" s="55"/>
      <c r="D8264" s="44"/>
      <c r="G8264" s="22"/>
      <c r="H8264" s="44"/>
      <c r="I8264" s="67"/>
      <c r="J8264" s="67"/>
      <c r="K8264" s="4"/>
      <c r="N8264" s="22"/>
      <c r="Q8264" s="22"/>
      <c r="T8264" s="22"/>
      <c r="W8264" s="22"/>
      <c r="Z8264" s="22"/>
      <c r="AC8264" s="22"/>
      <c r="AF8264" s="22"/>
      <c r="AI8264" s="22"/>
      <c r="AL8264" s="22"/>
      <c r="AO8264" s="22"/>
      <c r="AR8264" s="22"/>
      <c r="AU8264" s="22"/>
      <c r="AX8264" s="22"/>
      <c r="BA8264" s="22"/>
      <c r="BD8264" s="22"/>
    </row>
    <row r="8265" spans="2:56" x14ac:dyDescent="0.3">
      <c r="B8265" s="22"/>
      <c r="C8265" s="55"/>
      <c r="D8265" s="44"/>
      <c r="G8265" s="22"/>
      <c r="H8265" s="44"/>
      <c r="I8265" s="67"/>
      <c r="J8265" s="67"/>
      <c r="K8265" s="4"/>
      <c r="N8265" s="22"/>
      <c r="Q8265" s="22"/>
      <c r="T8265" s="22"/>
      <c r="W8265" s="22"/>
      <c r="Z8265" s="22"/>
      <c r="AC8265" s="22"/>
      <c r="AF8265" s="22"/>
      <c r="AI8265" s="22"/>
      <c r="AL8265" s="22"/>
      <c r="AO8265" s="22"/>
      <c r="AR8265" s="22"/>
      <c r="AU8265" s="22"/>
      <c r="AX8265" s="22"/>
      <c r="BA8265" s="22"/>
      <c r="BD8265" s="22"/>
    </row>
    <row r="8266" spans="2:56" x14ac:dyDescent="0.3">
      <c r="B8266" s="22"/>
      <c r="C8266" s="55"/>
      <c r="D8266" s="44"/>
      <c r="G8266" s="22"/>
      <c r="H8266" s="44"/>
      <c r="I8266" s="67"/>
      <c r="J8266" s="67"/>
      <c r="K8266" s="4"/>
      <c r="N8266" s="22"/>
      <c r="Q8266" s="22"/>
      <c r="T8266" s="22"/>
      <c r="W8266" s="22"/>
      <c r="Z8266" s="22"/>
      <c r="AC8266" s="22"/>
      <c r="AF8266" s="22"/>
      <c r="AI8266" s="22"/>
      <c r="AL8266" s="22"/>
      <c r="AO8266" s="22"/>
      <c r="AR8266" s="22"/>
      <c r="AU8266" s="22"/>
      <c r="AX8266" s="22"/>
      <c r="BA8266" s="22"/>
      <c r="BD8266" s="22"/>
    </row>
    <row r="8267" spans="2:56" x14ac:dyDescent="0.3">
      <c r="B8267" s="22"/>
      <c r="C8267" s="55"/>
      <c r="D8267" s="44"/>
      <c r="G8267" s="22"/>
      <c r="H8267" s="44"/>
      <c r="I8267" s="67"/>
      <c r="J8267" s="67"/>
      <c r="K8267" s="4"/>
      <c r="N8267" s="22"/>
      <c r="Q8267" s="22"/>
      <c r="T8267" s="22"/>
      <c r="W8267" s="22"/>
      <c r="Z8267" s="22"/>
      <c r="AC8267" s="22"/>
      <c r="AF8267" s="22"/>
      <c r="AI8267" s="22"/>
      <c r="AL8267" s="22"/>
      <c r="AO8267" s="22"/>
      <c r="AR8267" s="22"/>
      <c r="AU8267" s="22"/>
      <c r="AX8267" s="22"/>
      <c r="BA8267" s="22"/>
      <c r="BD8267" s="22"/>
    </row>
    <row r="8268" spans="2:56" x14ac:dyDescent="0.3">
      <c r="B8268" s="22"/>
      <c r="C8268" s="55"/>
      <c r="D8268" s="44"/>
      <c r="G8268" s="22"/>
      <c r="H8268" s="44"/>
      <c r="I8268" s="67"/>
      <c r="J8268" s="67"/>
      <c r="K8268" s="4"/>
      <c r="N8268" s="22"/>
      <c r="Q8268" s="22"/>
      <c r="T8268" s="22"/>
      <c r="W8268" s="22"/>
      <c r="Z8268" s="22"/>
      <c r="AC8268" s="22"/>
      <c r="AF8268" s="22"/>
      <c r="AI8268" s="22"/>
      <c r="AL8268" s="22"/>
      <c r="AO8268" s="22"/>
      <c r="AR8268" s="22"/>
      <c r="AU8268" s="22"/>
      <c r="AX8268" s="22"/>
      <c r="BA8268" s="22"/>
      <c r="BD8268" s="22"/>
    </row>
    <row r="8269" spans="2:56" x14ac:dyDescent="0.3">
      <c r="B8269" s="22"/>
      <c r="C8269" s="55"/>
      <c r="D8269" s="44"/>
      <c r="G8269" s="22"/>
      <c r="H8269" s="44"/>
      <c r="I8269" s="67"/>
      <c r="J8269" s="67"/>
      <c r="K8269" s="4"/>
      <c r="N8269" s="22"/>
      <c r="Q8269" s="22"/>
      <c r="T8269" s="22"/>
      <c r="W8269" s="22"/>
      <c r="Z8269" s="22"/>
      <c r="AC8269" s="22"/>
      <c r="AF8269" s="22"/>
      <c r="AI8269" s="22"/>
      <c r="AL8269" s="22"/>
      <c r="AO8269" s="22"/>
      <c r="AR8269" s="22"/>
      <c r="AU8269" s="22"/>
      <c r="AX8269" s="22"/>
      <c r="BA8269" s="22"/>
      <c r="BD8269" s="22"/>
    </row>
    <row r="8270" spans="2:56" x14ac:dyDescent="0.3">
      <c r="B8270" s="22"/>
      <c r="C8270" s="55"/>
      <c r="D8270" s="44"/>
      <c r="G8270" s="22"/>
      <c r="H8270" s="44"/>
      <c r="I8270" s="67"/>
      <c r="J8270" s="67"/>
      <c r="K8270" s="4"/>
      <c r="N8270" s="22"/>
      <c r="Q8270" s="22"/>
      <c r="T8270" s="22"/>
      <c r="W8270" s="22"/>
      <c r="Z8270" s="22"/>
      <c r="AC8270" s="22"/>
      <c r="AF8270" s="22"/>
      <c r="AI8270" s="22"/>
      <c r="AL8270" s="22"/>
      <c r="AO8270" s="22"/>
      <c r="AR8270" s="22"/>
      <c r="AU8270" s="22"/>
      <c r="AX8270" s="22"/>
      <c r="BA8270" s="22"/>
      <c r="BD8270" s="22"/>
    </row>
    <row r="8271" spans="2:56" x14ac:dyDescent="0.3">
      <c r="B8271" s="22"/>
      <c r="C8271" s="55"/>
      <c r="D8271" s="44"/>
      <c r="G8271" s="22"/>
      <c r="H8271" s="44"/>
      <c r="I8271" s="67"/>
      <c r="J8271" s="67"/>
      <c r="K8271" s="4"/>
      <c r="N8271" s="22"/>
      <c r="Q8271" s="22"/>
      <c r="T8271" s="22"/>
      <c r="W8271" s="22"/>
      <c r="Z8271" s="22"/>
      <c r="AC8271" s="22"/>
      <c r="AF8271" s="22"/>
      <c r="AI8271" s="22"/>
      <c r="AL8271" s="22"/>
      <c r="AO8271" s="22"/>
      <c r="AR8271" s="22"/>
      <c r="AU8271" s="22"/>
      <c r="AX8271" s="22"/>
      <c r="BA8271" s="22"/>
      <c r="BD8271" s="22"/>
    </row>
    <row r="8272" spans="2:56" x14ac:dyDescent="0.3">
      <c r="B8272" s="22"/>
      <c r="C8272" s="55"/>
      <c r="D8272" s="44"/>
      <c r="G8272" s="22"/>
      <c r="H8272" s="44"/>
      <c r="I8272" s="67"/>
      <c r="J8272" s="67"/>
      <c r="K8272" s="4"/>
      <c r="N8272" s="22"/>
      <c r="Q8272" s="22"/>
      <c r="T8272" s="22"/>
      <c r="W8272" s="22"/>
      <c r="Z8272" s="22"/>
      <c r="AC8272" s="22"/>
      <c r="AF8272" s="22"/>
      <c r="AI8272" s="22"/>
      <c r="AL8272" s="22"/>
      <c r="AO8272" s="22"/>
      <c r="AR8272" s="22"/>
      <c r="AU8272" s="22"/>
      <c r="AX8272" s="22"/>
      <c r="BA8272" s="22"/>
      <c r="BD8272" s="22"/>
    </row>
    <row r="8273" spans="2:56" x14ac:dyDescent="0.3">
      <c r="B8273" s="22"/>
      <c r="C8273" s="55"/>
      <c r="D8273" s="44"/>
      <c r="G8273" s="22"/>
      <c r="H8273" s="44"/>
      <c r="I8273" s="67"/>
      <c r="J8273" s="67"/>
      <c r="K8273" s="4"/>
      <c r="N8273" s="22"/>
      <c r="Q8273" s="22"/>
      <c r="T8273" s="22"/>
      <c r="W8273" s="22"/>
      <c r="Z8273" s="22"/>
      <c r="AC8273" s="22"/>
      <c r="AF8273" s="22"/>
      <c r="AI8273" s="22"/>
      <c r="AL8273" s="22"/>
      <c r="AO8273" s="22"/>
      <c r="AR8273" s="22"/>
      <c r="AU8273" s="22"/>
      <c r="AX8273" s="22"/>
      <c r="BA8273" s="22"/>
      <c r="BD8273" s="22"/>
    </row>
    <row r="8274" spans="2:56" x14ac:dyDescent="0.3">
      <c r="B8274" s="22"/>
      <c r="C8274" s="55"/>
      <c r="D8274" s="44"/>
      <c r="G8274" s="22"/>
      <c r="H8274" s="44"/>
      <c r="I8274" s="67"/>
      <c r="J8274" s="67"/>
      <c r="K8274" s="4"/>
      <c r="N8274" s="22"/>
      <c r="Q8274" s="22"/>
      <c r="T8274" s="22"/>
      <c r="W8274" s="22"/>
      <c r="Z8274" s="22"/>
      <c r="AC8274" s="22"/>
      <c r="AF8274" s="22"/>
      <c r="AI8274" s="22"/>
      <c r="AL8274" s="22"/>
      <c r="AO8274" s="22"/>
      <c r="AR8274" s="22"/>
      <c r="AU8274" s="22"/>
      <c r="AX8274" s="22"/>
      <c r="BA8274" s="22"/>
      <c r="BD8274" s="22"/>
    </row>
    <row r="8275" spans="2:56" x14ac:dyDescent="0.3">
      <c r="B8275" s="22"/>
      <c r="C8275" s="55"/>
      <c r="D8275" s="44"/>
      <c r="G8275" s="22"/>
      <c r="H8275" s="44"/>
      <c r="I8275" s="67"/>
      <c r="J8275" s="67"/>
      <c r="K8275" s="4"/>
      <c r="N8275" s="22"/>
      <c r="Q8275" s="22"/>
      <c r="T8275" s="22"/>
      <c r="W8275" s="22"/>
      <c r="Z8275" s="22"/>
      <c r="AC8275" s="22"/>
      <c r="AF8275" s="22"/>
      <c r="AI8275" s="22"/>
      <c r="AL8275" s="22"/>
      <c r="AO8275" s="22"/>
      <c r="AR8275" s="22"/>
      <c r="AU8275" s="22"/>
      <c r="AX8275" s="22"/>
      <c r="BA8275" s="22"/>
      <c r="BD8275" s="22"/>
    </row>
    <row r="8276" spans="2:56" x14ac:dyDescent="0.3">
      <c r="B8276" s="22"/>
      <c r="C8276" s="55"/>
      <c r="D8276" s="44"/>
      <c r="G8276" s="22"/>
      <c r="H8276" s="44"/>
      <c r="I8276" s="67"/>
      <c r="J8276" s="67"/>
      <c r="K8276" s="4"/>
      <c r="N8276" s="22"/>
      <c r="Q8276" s="22"/>
      <c r="T8276" s="22"/>
      <c r="W8276" s="22"/>
      <c r="Z8276" s="22"/>
      <c r="AC8276" s="22"/>
      <c r="AF8276" s="22"/>
      <c r="AI8276" s="22"/>
      <c r="AL8276" s="22"/>
      <c r="AO8276" s="22"/>
      <c r="AR8276" s="22"/>
      <c r="AU8276" s="22"/>
      <c r="AX8276" s="22"/>
      <c r="BA8276" s="22"/>
      <c r="BD8276" s="22"/>
    </row>
    <row r="8277" spans="2:56" x14ac:dyDescent="0.3">
      <c r="B8277" s="22"/>
      <c r="C8277" s="55"/>
      <c r="D8277" s="44"/>
      <c r="G8277" s="22"/>
      <c r="H8277" s="44"/>
      <c r="I8277" s="67"/>
      <c r="J8277" s="67"/>
      <c r="K8277" s="4"/>
      <c r="N8277" s="22"/>
      <c r="Q8277" s="22"/>
      <c r="T8277" s="22"/>
      <c r="W8277" s="22"/>
      <c r="Z8277" s="22"/>
      <c r="AC8277" s="22"/>
      <c r="AF8277" s="22"/>
      <c r="AI8277" s="22"/>
      <c r="AL8277" s="22"/>
      <c r="AO8277" s="22"/>
      <c r="AR8277" s="22"/>
      <c r="AU8277" s="22"/>
      <c r="AX8277" s="22"/>
      <c r="BA8277" s="22"/>
      <c r="BD8277" s="22"/>
    </row>
    <row r="8278" spans="2:56" x14ac:dyDescent="0.3">
      <c r="B8278" s="22"/>
      <c r="C8278" s="55"/>
      <c r="D8278" s="44"/>
      <c r="G8278" s="22"/>
      <c r="H8278" s="44"/>
      <c r="I8278" s="67"/>
      <c r="J8278" s="67"/>
      <c r="K8278" s="4"/>
      <c r="N8278" s="22"/>
      <c r="Q8278" s="22"/>
      <c r="T8278" s="22"/>
      <c r="W8278" s="22"/>
      <c r="Z8278" s="22"/>
      <c r="AC8278" s="22"/>
      <c r="AF8278" s="22"/>
      <c r="AI8278" s="22"/>
      <c r="AL8278" s="22"/>
      <c r="AO8278" s="22"/>
      <c r="AR8278" s="22"/>
      <c r="AU8278" s="22"/>
      <c r="AX8278" s="22"/>
      <c r="BA8278" s="22"/>
      <c r="BD8278" s="22"/>
    </row>
    <row r="8279" spans="2:56" x14ac:dyDescent="0.3">
      <c r="B8279" s="22"/>
      <c r="C8279" s="55"/>
      <c r="D8279" s="44"/>
      <c r="G8279" s="22"/>
      <c r="H8279" s="44"/>
      <c r="I8279" s="67"/>
      <c r="J8279" s="67"/>
      <c r="K8279" s="4"/>
      <c r="N8279" s="22"/>
      <c r="Q8279" s="22"/>
      <c r="T8279" s="22"/>
      <c r="W8279" s="22"/>
      <c r="Z8279" s="22"/>
      <c r="AC8279" s="22"/>
      <c r="AF8279" s="22"/>
      <c r="AI8279" s="22"/>
      <c r="AL8279" s="22"/>
      <c r="AO8279" s="22"/>
      <c r="AR8279" s="22"/>
      <c r="AU8279" s="22"/>
      <c r="AX8279" s="22"/>
      <c r="BA8279" s="22"/>
      <c r="BD8279" s="22"/>
    </row>
    <row r="8280" spans="2:56" x14ac:dyDescent="0.3">
      <c r="B8280" s="22"/>
      <c r="C8280" s="55"/>
      <c r="D8280" s="44"/>
      <c r="G8280" s="22"/>
      <c r="H8280" s="44"/>
      <c r="I8280" s="67"/>
      <c r="J8280" s="67"/>
      <c r="K8280" s="4"/>
      <c r="N8280" s="22"/>
      <c r="Q8280" s="22"/>
      <c r="T8280" s="22"/>
      <c r="W8280" s="22"/>
      <c r="Z8280" s="22"/>
      <c r="AC8280" s="22"/>
      <c r="AF8280" s="22"/>
      <c r="AI8280" s="22"/>
      <c r="AL8280" s="22"/>
      <c r="AO8280" s="22"/>
      <c r="AR8280" s="22"/>
      <c r="AU8280" s="22"/>
      <c r="AX8280" s="22"/>
      <c r="BA8280" s="22"/>
      <c r="BD8280" s="22"/>
    </row>
    <row r="8281" spans="2:56" x14ac:dyDescent="0.3">
      <c r="B8281" s="22"/>
      <c r="C8281" s="55"/>
      <c r="D8281" s="44"/>
      <c r="G8281" s="22"/>
      <c r="H8281" s="44"/>
      <c r="I8281" s="67"/>
      <c r="J8281" s="67"/>
      <c r="K8281" s="4"/>
      <c r="N8281" s="22"/>
      <c r="Q8281" s="22"/>
      <c r="T8281" s="22"/>
      <c r="W8281" s="22"/>
      <c r="Z8281" s="22"/>
      <c r="AC8281" s="22"/>
      <c r="AF8281" s="22"/>
      <c r="AI8281" s="22"/>
      <c r="AL8281" s="22"/>
      <c r="AO8281" s="22"/>
      <c r="AR8281" s="22"/>
      <c r="AU8281" s="22"/>
      <c r="AX8281" s="22"/>
      <c r="BA8281" s="22"/>
      <c r="BD8281" s="22"/>
    </row>
    <row r="8282" spans="2:56" x14ac:dyDescent="0.3">
      <c r="B8282" s="22"/>
      <c r="C8282" s="55"/>
      <c r="D8282" s="44"/>
      <c r="G8282" s="22"/>
      <c r="H8282" s="44"/>
      <c r="I8282" s="67"/>
      <c r="J8282" s="67"/>
      <c r="K8282" s="4"/>
      <c r="N8282" s="22"/>
      <c r="Q8282" s="22"/>
      <c r="T8282" s="22"/>
      <c r="W8282" s="22"/>
      <c r="Z8282" s="22"/>
      <c r="AC8282" s="22"/>
      <c r="AF8282" s="22"/>
      <c r="AI8282" s="22"/>
      <c r="AL8282" s="22"/>
      <c r="AO8282" s="22"/>
      <c r="AR8282" s="22"/>
      <c r="AU8282" s="22"/>
      <c r="AX8282" s="22"/>
      <c r="BA8282" s="22"/>
      <c r="BD8282" s="22"/>
    </row>
    <row r="8283" spans="2:56" x14ac:dyDescent="0.3">
      <c r="B8283" s="22"/>
      <c r="C8283" s="55"/>
      <c r="D8283" s="44"/>
      <c r="G8283" s="22"/>
      <c r="H8283" s="44"/>
      <c r="I8283" s="67"/>
      <c r="J8283" s="67"/>
      <c r="K8283" s="4"/>
      <c r="N8283" s="22"/>
      <c r="Q8283" s="22"/>
      <c r="T8283" s="22"/>
      <c r="W8283" s="22"/>
      <c r="Z8283" s="22"/>
      <c r="AC8283" s="22"/>
      <c r="AF8283" s="22"/>
      <c r="AI8283" s="22"/>
      <c r="AL8283" s="22"/>
      <c r="AO8283" s="22"/>
      <c r="AR8283" s="22"/>
      <c r="AU8283" s="22"/>
      <c r="AX8283" s="22"/>
      <c r="BA8283" s="22"/>
      <c r="BD8283" s="22"/>
    </row>
    <row r="8284" spans="2:56" x14ac:dyDescent="0.3">
      <c r="B8284" s="22"/>
      <c r="C8284" s="55"/>
      <c r="D8284" s="44"/>
      <c r="G8284" s="22"/>
      <c r="H8284" s="44"/>
      <c r="I8284" s="67"/>
      <c r="J8284" s="67"/>
      <c r="K8284" s="4"/>
      <c r="N8284" s="22"/>
      <c r="Q8284" s="22"/>
      <c r="T8284" s="22"/>
      <c r="W8284" s="22"/>
      <c r="Z8284" s="22"/>
      <c r="AC8284" s="22"/>
      <c r="AF8284" s="22"/>
      <c r="AI8284" s="22"/>
      <c r="AL8284" s="22"/>
      <c r="AO8284" s="22"/>
      <c r="AR8284" s="22"/>
      <c r="AU8284" s="22"/>
      <c r="AX8284" s="22"/>
      <c r="BA8284" s="22"/>
      <c r="BD8284" s="22"/>
    </row>
    <row r="8285" spans="2:56" x14ac:dyDescent="0.3">
      <c r="B8285" s="22"/>
      <c r="C8285" s="55"/>
      <c r="D8285" s="44"/>
      <c r="G8285" s="22"/>
      <c r="H8285" s="44"/>
      <c r="I8285" s="67"/>
      <c r="J8285" s="67"/>
      <c r="K8285" s="4"/>
      <c r="N8285" s="22"/>
      <c r="Q8285" s="22"/>
      <c r="T8285" s="22"/>
      <c r="W8285" s="22"/>
      <c r="Z8285" s="22"/>
      <c r="AC8285" s="22"/>
      <c r="AF8285" s="22"/>
      <c r="AI8285" s="22"/>
      <c r="AL8285" s="22"/>
      <c r="AO8285" s="22"/>
      <c r="AR8285" s="22"/>
      <c r="AU8285" s="22"/>
      <c r="AX8285" s="22"/>
      <c r="BA8285" s="22"/>
      <c r="BD8285" s="22"/>
    </row>
    <row r="8286" spans="2:56" x14ac:dyDescent="0.3">
      <c r="B8286" s="22"/>
      <c r="C8286" s="55"/>
      <c r="D8286" s="44"/>
      <c r="G8286" s="22"/>
      <c r="H8286" s="44"/>
      <c r="I8286" s="67"/>
      <c r="J8286" s="67"/>
      <c r="K8286" s="4"/>
      <c r="N8286" s="22"/>
      <c r="Q8286" s="22"/>
      <c r="T8286" s="22"/>
      <c r="W8286" s="22"/>
      <c r="Z8286" s="22"/>
      <c r="AC8286" s="22"/>
      <c r="AF8286" s="22"/>
      <c r="AI8286" s="22"/>
      <c r="AL8286" s="22"/>
      <c r="AO8286" s="22"/>
      <c r="AR8286" s="22"/>
      <c r="AU8286" s="22"/>
      <c r="AX8286" s="22"/>
      <c r="BA8286" s="22"/>
      <c r="BD8286" s="22"/>
    </row>
    <row r="8287" spans="2:56" x14ac:dyDescent="0.3">
      <c r="B8287" s="22"/>
      <c r="C8287" s="55"/>
      <c r="D8287" s="44"/>
      <c r="G8287" s="22"/>
      <c r="H8287" s="44"/>
      <c r="I8287" s="67"/>
      <c r="J8287" s="67"/>
      <c r="K8287" s="4"/>
      <c r="N8287" s="22"/>
      <c r="Q8287" s="22"/>
      <c r="T8287" s="22"/>
      <c r="W8287" s="22"/>
      <c r="Z8287" s="22"/>
      <c r="AC8287" s="22"/>
      <c r="AF8287" s="22"/>
      <c r="AI8287" s="22"/>
      <c r="AL8287" s="22"/>
      <c r="AO8287" s="22"/>
      <c r="AR8287" s="22"/>
      <c r="AU8287" s="22"/>
      <c r="AX8287" s="22"/>
      <c r="BA8287" s="22"/>
      <c r="BD8287" s="22"/>
    </row>
    <row r="8288" spans="2:56" x14ac:dyDescent="0.3">
      <c r="B8288" s="22"/>
      <c r="C8288" s="55"/>
      <c r="D8288" s="44"/>
      <c r="G8288" s="22"/>
      <c r="H8288" s="44"/>
      <c r="I8288" s="67"/>
      <c r="J8288" s="67"/>
      <c r="K8288" s="4"/>
      <c r="N8288" s="22"/>
      <c r="Q8288" s="22"/>
      <c r="T8288" s="22"/>
      <c r="W8288" s="22"/>
      <c r="Z8288" s="22"/>
      <c r="AC8288" s="22"/>
      <c r="AF8288" s="22"/>
      <c r="AI8288" s="22"/>
      <c r="AL8288" s="22"/>
      <c r="AO8288" s="22"/>
      <c r="AR8288" s="22"/>
      <c r="AU8288" s="22"/>
      <c r="AX8288" s="22"/>
      <c r="BA8288" s="22"/>
      <c r="BD8288" s="22"/>
    </row>
    <row r="8289" spans="2:56" x14ac:dyDescent="0.3">
      <c r="B8289" s="22"/>
      <c r="C8289" s="55"/>
      <c r="D8289" s="44"/>
      <c r="G8289" s="22"/>
      <c r="H8289" s="44"/>
      <c r="I8289" s="67"/>
      <c r="J8289" s="67"/>
      <c r="K8289" s="4"/>
      <c r="N8289" s="22"/>
      <c r="Q8289" s="22"/>
      <c r="T8289" s="22"/>
      <c r="W8289" s="22"/>
      <c r="Z8289" s="22"/>
      <c r="AC8289" s="22"/>
      <c r="AF8289" s="22"/>
      <c r="AI8289" s="22"/>
      <c r="AL8289" s="22"/>
      <c r="AO8289" s="22"/>
      <c r="AR8289" s="22"/>
      <c r="AU8289" s="22"/>
      <c r="AX8289" s="22"/>
      <c r="BA8289" s="22"/>
      <c r="BD8289" s="22"/>
    </row>
    <row r="8290" spans="2:56" x14ac:dyDescent="0.3">
      <c r="B8290" s="22"/>
      <c r="C8290" s="55"/>
      <c r="D8290" s="44"/>
      <c r="G8290" s="22"/>
      <c r="H8290" s="44"/>
      <c r="I8290" s="67"/>
      <c r="J8290" s="67"/>
      <c r="K8290" s="4"/>
      <c r="N8290" s="22"/>
      <c r="Q8290" s="22"/>
      <c r="T8290" s="22"/>
      <c r="W8290" s="22"/>
      <c r="Z8290" s="22"/>
      <c r="AC8290" s="22"/>
      <c r="AF8290" s="22"/>
      <c r="AI8290" s="22"/>
      <c r="AL8290" s="22"/>
      <c r="AO8290" s="22"/>
      <c r="AR8290" s="22"/>
      <c r="AU8290" s="22"/>
      <c r="AX8290" s="22"/>
      <c r="BA8290" s="22"/>
      <c r="BD8290" s="22"/>
    </row>
    <row r="8291" spans="2:56" x14ac:dyDescent="0.3">
      <c r="B8291" s="22"/>
      <c r="C8291" s="55"/>
      <c r="D8291" s="44"/>
      <c r="G8291" s="22"/>
      <c r="H8291" s="44"/>
      <c r="I8291" s="67"/>
      <c r="J8291" s="67"/>
      <c r="K8291" s="4"/>
      <c r="N8291" s="22"/>
      <c r="Q8291" s="22"/>
      <c r="T8291" s="22"/>
      <c r="W8291" s="22"/>
      <c r="Z8291" s="22"/>
      <c r="AC8291" s="22"/>
      <c r="AF8291" s="22"/>
      <c r="AI8291" s="22"/>
      <c r="AL8291" s="22"/>
      <c r="AO8291" s="22"/>
      <c r="AR8291" s="22"/>
      <c r="AU8291" s="22"/>
      <c r="AX8291" s="22"/>
      <c r="BA8291" s="22"/>
      <c r="BD8291" s="22"/>
    </row>
    <row r="8292" spans="2:56" x14ac:dyDescent="0.3">
      <c r="B8292" s="22"/>
      <c r="C8292" s="55"/>
      <c r="D8292" s="44"/>
      <c r="G8292" s="22"/>
      <c r="H8292" s="44"/>
      <c r="I8292" s="67"/>
      <c r="J8292" s="67"/>
      <c r="K8292" s="4"/>
      <c r="N8292" s="22"/>
      <c r="Q8292" s="22"/>
      <c r="T8292" s="22"/>
      <c r="W8292" s="22"/>
      <c r="Z8292" s="22"/>
      <c r="AC8292" s="22"/>
      <c r="AF8292" s="22"/>
      <c r="AI8292" s="22"/>
      <c r="AL8292" s="22"/>
      <c r="AO8292" s="22"/>
      <c r="AR8292" s="22"/>
      <c r="AU8292" s="22"/>
      <c r="AX8292" s="22"/>
      <c r="BA8292" s="22"/>
      <c r="BD8292" s="22"/>
    </row>
    <row r="8293" spans="2:56" x14ac:dyDescent="0.3">
      <c r="B8293" s="22"/>
      <c r="C8293" s="55"/>
      <c r="D8293" s="44"/>
      <c r="G8293" s="22"/>
      <c r="H8293" s="44"/>
      <c r="I8293" s="67"/>
      <c r="J8293" s="67"/>
      <c r="K8293" s="4"/>
      <c r="N8293" s="22"/>
      <c r="Q8293" s="22"/>
      <c r="T8293" s="22"/>
      <c r="W8293" s="22"/>
      <c r="Z8293" s="22"/>
      <c r="AC8293" s="22"/>
      <c r="AF8293" s="22"/>
      <c r="AI8293" s="22"/>
      <c r="AL8293" s="22"/>
      <c r="AO8293" s="22"/>
      <c r="AR8293" s="22"/>
      <c r="AU8293" s="22"/>
      <c r="AX8293" s="22"/>
      <c r="BA8293" s="22"/>
      <c r="BD8293" s="22"/>
    </row>
    <row r="8294" spans="2:56" x14ac:dyDescent="0.3">
      <c r="B8294" s="22"/>
      <c r="C8294" s="55"/>
      <c r="D8294" s="44"/>
      <c r="G8294" s="22"/>
      <c r="H8294" s="44"/>
      <c r="I8294" s="67"/>
      <c r="J8294" s="67"/>
      <c r="K8294" s="4"/>
      <c r="N8294" s="22"/>
      <c r="Q8294" s="22"/>
      <c r="T8294" s="22"/>
      <c r="W8294" s="22"/>
      <c r="Z8294" s="22"/>
      <c r="AC8294" s="22"/>
      <c r="AF8294" s="22"/>
      <c r="AI8294" s="22"/>
      <c r="AL8294" s="22"/>
      <c r="AO8294" s="22"/>
      <c r="AR8294" s="22"/>
      <c r="AU8294" s="22"/>
      <c r="AX8294" s="22"/>
      <c r="BA8294" s="22"/>
      <c r="BD8294" s="22"/>
    </row>
    <row r="8295" spans="2:56" x14ac:dyDescent="0.3">
      <c r="B8295" s="22"/>
      <c r="C8295" s="55"/>
      <c r="D8295" s="44"/>
      <c r="G8295" s="22"/>
      <c r="H8295" s="44"/>
      <c r="I8295" s="67"/>
      <c r="J8295" s="67"/>
      <c r="K8295" s="4"/>
      <c r="N8295" s="22"/>
      <c r="Q8295" s="22"/>
      <c r="T8295" s="22"/>
      <c r="W8295" s="22"/>
      <c r="Z8295" s="22"/>
      <c r="AC8295" s="22"/>
      <c r="AF8295" s="22"/>
      <c r="AI8295" s="22"/>
      <c r="AL8295" s="22"/>
      <c r="AO8295" s="22"/>
      <c r="AR8295" s="22"/>
      <c r="AU8295" s="22"/>
      <c r="AX8295" s="22"/>
      <c r="BA8295" s="22"/>
      <c r="BD8295" s="22"/>
    </row>
    <row r="8296" spans="2:56" x14ac:dyDescent="0.3">
      <c r="B8296" s="22"/>
      <c r="C8296" s="55"/>
      <c r="D8296" s="44"/>
      <c r="G8296" s="22"/>
      <c r="H8296" s="44"/>
      <c r="I8296" s="67"/>
      <c r="J8296" s="67"/>
      <c r="K8296" s="4"/>
      <c r="N8296" s="22"/>
      <c r="Q8296" s="22"/>
      <c r="T8296" s="22"/>
      <c r="W8296" s="22"/>
      <c r="Z8296" s="22"/>
      <c r="AC8296" s="22"/>
      <c r="AF8296" s="22"/>
      <c r="AI8296" s="22"/>
      <c r="AL8296" s="22"/>
      <c r="AO8296" s="22"/>
      <c r="AR8296" s="22"/>
      <c r="AU8296" s="22"/>
      <c r="AX8296" s="22"/>
      <c r="BA8296" s="22"/>
      <c r="BD8296" s="22"/>
    </row>
    <row r="8297" spans="2:56" x14ac:dyDescent="0.3">
      <c r="B8297" s="22"/>
      <c r="C8297" s="55"/>
      <c r="D8297" s="44"/>
      <c r="G8297" s="22"/>
      <c r="H8297" s="44"/>
      <c r="I8297" s="67"/>
      <c r="J8297" s="67"/>
      <c r="K8297" s="4"/>
      <c r="N8297" s="22"/>
      <c r="Q8297" s="22"/>
      <c r="T8297" s="22"/>
      <c r="W8297" s="22"/>
      <c r="Z8297" s="22"/>
      <c r="AC8297" s="22"/>
      <c r="AF8297" s="22"/>
      <c r="AI8297" s="22"/>
      <c r="AL8297" s="22"/>
      <c r="AO8297" s="22"/>
      <c r="AR8297" s="22"/>
      <c r="AU8297" s="22"/>
      <c r="AX8297" s="22"/>
      <c r="BA8297" s="22"/>
      <c r="BD8297" s="22"/>
    </row>
    <row r="8298" spans="2:56" x14ac:dyDescent="0.3">
      <c r="B8298" s="22"/>
      <c r="C8298" s="55"/>
      <c r="D8298" s="44"/>
      <c r="G8298" s="22"/>
      <c r="H8298" s="44"/>
      <c r="I8298" s="67"/>
      <c r="J8298" s="67"/>
      <c r="K8298" s="4"/>
      <c r="N8298" s="22"/>
      <c r="Q8298" s="22"/>
      <c r="T8298" s="22"/>
      <c r="W8298" s="22"/>
      <c r="Z8298" s="22"/>
      <c r="AC8298" s="22"/>
      <c r="AF8298" s="22"/>
      <c r="AI8298" s="22"/>
      <c r="AL8298" s="22"/>
      <c r="AO8298" s="22"/>
      <c r="AR8298" s="22"/>
      <c r="AU8298" s="22"/>
      <c r="AX8298" s="22"/>
      <c r="BA8298" s="22"/>
      <c r="BD8298" s="22"/>
    </row>
    <row r="8299" spans="2:56" x14ac:dyDescent="0.3">
      <c r="B8299" s="22"/>
      <c r="C8299" s="55"/>
      <c r="D8299" s="44"/>
      <c r="G8299" s="22"/>
      <c r="H8299" s="44"/>
      <c r="I8299" s="67"/>
      <c r="J8299" s="67"/>
      <c r="K8299" s="4"/>
      <c r="N8299" s="22"/>
      <c r="Q8299" s="22"/>
      <c r="T8299" s="22"/>
      <c r="W8299" s="22"/>
      <c r="Z8299" s="22"/>
      <c r="AC8299" s="22"/>
      <c r="AF8299" s="22"/>
      <c r="AI8299" s="22"/>
      <c r="AL8299" s="22"/>
      <c r="AO8299" s="22"/>
      <c r="AR8299" s="22"/>
      <c r="AU8299" s="22"/>
      <c r="AX8299" s="22"/>
      <c r="BA8299" s="22"/>
      <c r="BD8299" s="22"/>
    </row>
    <row r="8300" spans="2:56" x14ac:dyDescent="0.3">
      <c r="B8300" s="22"/>
      <c r="C8300" s="55"/>
      <c r="D8300" s="44"/>
      <c r="G8300" s="22"/>
      <c r="H8300" s="44"/>
      <c r="I8300" s="67"/>
      <c r="J8300" s="67"/>
      <c r="K8300" s="4"/>
      <c r="N8300" s="22"/>
      <c r="Q8300" s="22"/>
      <c r="T8300" s="22"/>
      <c r="W8300" s="22"/>
      <c r="Z8300" s="22"/>
      <c r="AC8300" s="22"/>
      <c r="AF8300" s="22"/>
      <c r="AI8300" s="22"/>
      <c r="AL8300" s="22"/>
      <c r="AO8300" s="22"/>
      <c r="AR8300" s="22"/>
      <c r="AU8300" s="22"/>
      <c r="AX8300" s="22"/>
      <c r="BA8300" s="22"/>
      <c r="BD8300" s="22"/>
    </row>
    <row r="8301" spans="2:56" x14ac:dyDescent="0.3">
      <c r="B8301" s="22"/>
      <c r="C8301" s="55"/>
      <c r="D8301" s="44"/>
      <c r="G8301" s="22"/>
      <c r="H8301" s="44"/>
      <c r="I8301" s="67"/>
      <c r="J8301" s="67"/>
      <c r="K8301" s="4"/>
      <c r="N8301" s="22"/>
      <c r="Q8301" s="22"/>
      <c r="T8301" s="22"/>
      <c r="W8301" s="22"/>
      <c r="Z8301" s="22"/>
      <c r="AC8301" s="22"/>
      <c r="AF8301" s="22"/>
      <c r="AI8301" s="22"/>
      <c r="AL8301" s="22"/>
      <c r="AO8301" s="22"/>
      <c r="AR8301" s="22"/>
      <c r="AU8301" s="22"/>
      <c r="AX8301" s="22"/>
      <c r="BA8301" s="22"/>
      <c r="BD8301" s="22"/>
    </row>
    <row r="8302" spans="2:56" x14ac:dyDescent="0.3">
      <c r="B8302" s="22"/>
      <c r="C8302" s="55"/>
      <c r="D8302" s="44"/>
      <c r="G8302" s="22"/>
      <c r="H8302" s="44"/>
      <c r="I8302" s="67"/>
      <c r="J8302" s="67"/>
      <c r="K8302" s="4"/>
      <c r="N8302" s="22"/>
      <c r="Q8302" s="22"/>
      <c r="T8302" s="22"/>
      <c r="W8302" s="22"/>
      <c r="Z8302" s="22"/>
      <c r="AC8302" s="22"/>
      <c r="AF8302" s="22"/>
      <c r="AI8302" s="22"/>
      <c r="AL8302" s="22"/>
      <c r="AO8302" s="22"/>
      <c r="AR8302" s="22"/>
      <c r="AU8302" s="22"/>
      <c r="AX8302" s="22"/>
      <c r="BA8302" s="22"/>
      <c r="BD8302" s="22"/>
    </row>
    <row r="8303" spans="2:56" x14ac:dyDescent="0.3">
      <c r="B8303" s="22"/>
      <c r="C8303" s="55"/>
      <c r="D8303" s="44"/>
      <c r="G8303" s="22"/>
      <c r="H8303" s="44"/>
      <c r="I8303" s="67"/>
      <c r="J8303" s="67"/>
      <c r="K8303" s="4"/>
      <c r="N8303" s="22"/>
      <c r="Q8303" s="22"/>
      <c r="T8303" s="22"/>
      <c r="W8303" s="22"/>
      <c r="Z8303" s="22"/>
      <c r="AC8303" s="22"/>
      <c r="AF8303" s="22"/>
      <c r="AI8303" s="22"/>
      <c r="AL8303" s="22"/>
      <c r="AO8303" s="22"/>
      <c r="AR8303" s="22"/>
      <c r="AU8303" s="22"/>
      <c r="AX8303" s="22"/>
      <c r="BA8303" s="22"/>
      <c r="BD8303" s="22"/>
    </row>
    <row r="8304" spans="2:56" x14ac:dyDescent="0.3">
      <c r="B8304" s="22"/>
      <c r="C8304" s="55"/>
      <c r="D8304" s="44"/>
      <c r="G8304" s="22"/>
      <c r="H8304" s="44"/>
      <c r="I8304" s="67"/>
      <c r="J8304" s="67"/>
      <c r="K8304" s="4"/>
      <c r="N8304" s="22"/>
      <c r="Q8304" s="22"/>
      <c r="T8304" s="22"/>
      <c r="W8304" s="22"/>
      <c r="Z8304" s="22"/>
      <c r="AC8304" s="22"/>
      <c r="AF8304" s="22"/>
      <c r="AI8304" s="22"/>
      <c r="AL8304" s="22"/>
      <c r="AO8304" s="22"/>
      <c r="AR8304" s="22"/>
      <c r="AU8304" s="22"/>
      <c r="AX8304" s="22"/>
      <c r="BA8304" s="22"/>
      <c r="BD8304" s="22"/>
    </row>
    <row r="8305" spans="2:56" x14ac:dyDescent="0.3">
      <c r="B8305" s="22"/>
      <c r="C8305" s="55"/>
      <c r="D8305" s="44"/>
      <c r="G8305" s="22"/>
      <c r="H8305" s="44"/>
      <c r="I8305" s="67"/>
      <c r="J8305" s="67"/>
      <c r="K8305" s="4"/>
      <c r="N8305" s="22"/>
      <c r="Q8305" s="22"/>
      <c r="T8305" s="22"/>
      <c r="W8305" s="22"/>
      <c r="Z8305" s="22"/>
      <c r="AC8305" s="22"/>
      <c r="AF8305" s="22"/>
      <c r="AI8305" s="22"/>
      <c r="AL8305" s="22"/>
      <c r="AO8305" s="22"/>
      <c r="AR8305" s="22"/>
      <c r="AU8305" s="22"/>
      <c r="AX8305" s="22"/>
      <c r="BA8305" s="22"/>
      <c r="BD8305" s="22"/>
    </row>
    <row r="8306" spans="2:56" x14ac:dyDescent="0.3">
      <c r="B8306" s="22"/>
      <c r="C8306" s="55"/>
      <c r="D8306" s="44"/>
      <c r="G8306" s="22"/>
      <c r="H8306" s="44"/>
      <c r="I8306" s="67"/>
      <c r="J8306" s="67"/>
      <c r="K8306" s="4"/>
      <c r="N8306" s="22"/>
      <c r="Q8306" s="22"/>
      <c r="T8306" s="22"/>
      <c r="W8306" s="22"/>
      <c r="Z8306" s="22"/>
      <c r="AC8306" s="22"/>
      <c r="AF8306" s="22"/>
      <c r="AI8306" s="22"/>
      <c r="AL8306" s="22"/>
      <c r="AO8306" s="22"/>
      <c r="AR8306" s="22"/>
      <c r="AU8306" s="22"/>
      <c r="AX8306" s="22"/>
      <c r="BA8306" s="22"/>
      <c r="BD8306" s="22"/>
    </row>
    <row r="8307" spans="2:56" x14ac:dyDescent="0.3">
      <c r="B8307" s="22"/>
      <c r="C8307" s="55"/>
      <c r="D8307" s="44"/>
      <c r="G8307" s="22"/>
      <c r="H8307" s="44"/>
      <c r="I8307" s="67"/>
      <c r="J8307" s="67"/>
      <c r="K8307" s="4"/>
      <c r="N8307" s="22"/>
      <c r="Q8307" s="22"/>
      <c r="T8307" s="22"/>
      <c r="W8307" s="22"/>
      <c r="Z8307" s="22"/>
      <c r="AC8307" s="22"/>
      <c r="AF8307" s="22"/>
      <c r="AI8307" s="22"/>
      <c r="AL8307" s="22"/>
      <c r="AO8307" s="22"/>
      <c r="AR8307" s="22"/>
      <c r="AU8307" s="22"/>
      <c r="AX8307" s="22"/>
      <c r="BA8307" s="22"/>
      <c r="BD8307" s="22"/>
    </row>
    <row r="8308" spans="2:56" x14ac:dyDescent="0.3">
      <c r="B8308" s="22"/>
      <c r="C8308" s="55"/>
      <c r="D8308" s="44"/>
      <c r="G8308" s="22"/>
      <c r="H8308" s="44"/>
      <c r="I8308" s="67"/>
      <c r="J8308" s="67"/>
      <c r="K8308" s="4"/>
      <c r="N8308" s="22"/>
      <c r="Q8308" s="22"/>
      <c r="T8308" s="22"/>
      <c r="W8308" s="22"/>
      <c r="Z8308" s="22"/>
      <c r="AC8308" s="22"/>
      <c r="AF8308" s="22"/>
      <c r="AI8308" s="22"/>
      <c r="AL8308" s="22"/>
      <c r="AO8308" s="22"/>
      <c r="AR8308" s="22"/>
      <c r="AU8308" s="22"/>
      <c r="AX8308" s="22"/>
      <c r="BA8308" s="22"/>
      <c r="BD8308" s="22"/>
    </row>
    <row r="8309" spans="2:56" x14ac:dyDescent="0.3">
      <c r="B8309" s="22"/>
      <c r="C8309" s="55"/>
      <c r="D8309" s="44"/>
      <c r="G8309" s="22"/>
      <c r="H8309" s="44"/>
      <c r="I8309" s="67"/>
      <c r="J8309" s="67"/>
      <c r="K8309" s="4"/>
      <c r="N8309" s="22"/>
      <c r="Q8309" s="22"/>
      <c r="T8309" s="22"/>
      <c r="W8309" s="22"/>
      <c r="Z8309" s="22"/>
      <c r="AC8309" s="22"/>
      <c r="AF8309" s="22"/>
      <c r="AI8309" s="22"/>
      <c r="AL8309" s="22"/>
      <c r="AO8309" s="22"/>
      <c r="AR8309" s="22"/>
      <c r="AU8309" s="22"/>
      <c r="AX8309" s="22"/>
      <c r="BA8309" s="22"/>
      <c r="BD8309" s="22"/>
    </row>
    <row r="8310" spans="2:56" x14ac:dyDescent="0.3">
      <c r="B8310" s="22"/>
      <c r="C8310" s="55"/>
      <c r="D8310" s="44"/>
      <c r="G8310" s="22"/>
      <c r="H8310" s="44"/>
      <c r="I8310" s="67"/>
      <c r="J8310" s="67"/>
      <c r="K8310" s="4"/>
      <c r="N8310" s="22"/>
      <c r="Q8310" s="22"/>
      <c r="T8310" s="22"/>
      <c r="W8310" s="22"/>
      <c r="Z8310" s="22"/>
      <c r="AC8310" s="22"/>
      <c r="AF8310" s="22"/>
      <c r="AI8310" s="22"/>
      <c r="AL8310" s="22"/>
      <c r="AO8310" s="22"/>
      <c r="AR8310" s="22"/>
      <c r="AU8310" s="22"/>
      <c r="AX8310" s="22"/>
      <c r="BA8310" s="22"/>
      <c r="BD8310" s="22"/>
    </row>
    <row r="8311" spans="2:56" x14ac:dyDescent="0.3">
      <c r="B8311" s="22"/>
      <c r="C8311" s="55"/>
      <c r="D8311" s="44"/>
      <c r="G8311" s="22"/>
      <c r="H8311" s="44"/>
      <c r="I8311" s="67"/>
      <c r="J8311" s="67"/>
      <c r="K8311" s="4"/>
      <c r="N8311" s="22"/>
      <c r="Q8311" s="22"/>
      <c r="T8311" s="22"/>
      <c r="W8311" s="22"/>
      <c r="Z8311" s="22"/>
      <c r="AC8311" s="22"/>
      <c r="AF8311" s="22"/>
      <c r="AI8311" s="22"/>
      <c r="AL8311" s="22"/>
      <c r="AO8311" s="22"/>
      <c r="AR8311" s="22"/>
      <c r="AU8311" s="22"/>
      <c r="AX8311" s="22"/>
      <c r="BA8311" s="22"/>
      <c r="BD8311" s="22"/>
    </row>
    <row r="8312" spans="2:56" x14ac:dyDescent="0.3">
      <c r="B8312" s="22"/>
      <c r="C8312" s="55"/>
      <c r="D8312" s="44"/>
      <c r="G8312" s="22"/>
      <c r="H8312" s="44"/>
      <c r="I8312" s="67"/>
      <c r="J8312" s="67"/>
      <c r="K8312" s="4"/>
      <c r="N8312" s="22"/>
      <c r="Q8312" s="22"/>
      <c r="T8312" s="22"/>
      <c r="W8312" s="22"/>
      <c r="Z8312" s="22"/>
      <c r="AC8312" s="22"/>
      <c r="AF8312" s="22"/>
      <c r="AI8312" s="22"/>
      <c r="AL8312" s="22"/>
      <c r="AO8312" s="22"/>
      <c r="AR8312" s="22"/>
      <c r="AU8312" s="22"/>
      <c r="AX8312" s="22"/>
      <c r="BA8312" s="22"/>
      <c r="BD8312" s="22"/>
    </row>
    <row r="8313" spans="2:56" x14ac:dyDescent="0.3">
      <c r="B8313" s="22"/>
      <c r="C8313" s="55"/>
      <c r="D8313" s="44"/>
      <c r="G8313" s="22"/>
      <c r="H8313" s="44"/>
      <c r="I8313" s="67"/>
      <c r="J8313" s="67"/>
      <c r="K8313" s="4"/>
      <c r="N8313" s="22"/>
      <c r="Q8313" s="22"/>
      <c r="T8313" s="22"/>
      <c r="W8313" s="22"/>
      <c r="Z8313" s="22"/>
      <c r="AC8313" s="22"/>
      <c r="AF8313" s="22"/>
      <c r="AI8313" s="22"/>
      <c r="AL8313" s="22"/>
      <c r="AO8313" s="22"/>
      <c r="AR8313" s="22"/>
      <c r="AU8313" s="22"/>
      <c r="AX8313" s="22"/>
      <c r="BA8313" s="22"/>
      <c r="BD8313" s="22"/>
    </row>
    <row r="8314" spans="2:56" x14ac:dyDescent="0.3">
      <c r="B8314" s="22"/>
      <c r="C8314" s="55"/>
      <c r="D8314" s="44"/>
      <c r="G8314" s="22"/>
      <c r="H8314" s="44"/>
      <c r="I8314" s="67"/>
      <c r="J8314" s="67"/>
      <c r="K8314" s="4"/>
      <c r="N8314" s="22"/>
      <c r="Q8314" s="22"/>
      <c r="T8314" s="22"/>
      <c r="W8314" s="22"/>
      <c r="Z8314" s="22"/>
      <c r="AC8314" s="22"/>
      <c r="AF8314" s="22"/>
      <c r="AI8314" s="22"/>
      <c r="AL8314" s="22"/>
      <c r="AO8314" s="22"/>
      <c r="AR8314" s="22"/>
      <c r="AU8314" s="22"/>
      <c r="AX8314" s="22"/>
      <c r="BA8314" s="22"/>
      <c r="BD8314" s="22"/>
    </row>
    <row r="8315" spans="2:56" x14ac:dyDescent="0.3">
      <c r="B8315" s="22"/>
      <c r="C8315" s="55"/>
      <c r="D8315" s="44"/>
      <c r="G8315" s="22"/>
      <c r="H8315" s="44"/>
      <c r="I8315" s="67"/>
      <c r="J8315" s="67"/>
      <c r="K8315" s="4"/>
      <c r="N8315" s="22"/>
      <c r="Q8315" s="22"/>
      <c r="T8315" s="22"/>
      <c r="W8315" s="22"/>
      <c r="Z8315" s="22"/>
      <c r="AC8315" s="22"/>
      <c r="AF8315" s="22"/>
      <c r="AI8315" s="22"/>
      <c r="AL8315" s="22"/>
      <c r="AO8315" s="22"/>
      <c r="AR8315" s="22"/>
      <c r="AU8315" s="22"/>
      <c r="AX8315" s="22"/>
      <c r="BA8315" s="22"/>
      <c r="BD8315" s="22"/>
    </row>
    <row r="8316" spans="2:56" x14ac:dyDescent="0.3">
      <c r="B8316" s="22"/>
      <c r="C8316" s="55"/>
      <c r="D8316" s="44"/>
      <c r="G8316" s="22"/>
      <c r="H8316" s="44"/>
      <c r="I8316" s="67"/>
      <c r="J8316" s="67"/>
      <c r="K8316" s="4"/>
      <c r="N8316" s="22"/>
      <c r="Q8316" s="22"/>
      <c r="T8316" s="22"/>
      <c r="W8316" s="22"/>
      <c r="Z8316" s="22"/>
      <c r="AC8316" s="22"/>
      <c r="AF8316" s="22"/>
      <c r="AI8316" s="22"/>
      <c r="AL8316" s="22"/>
      <c r="AO8316" s="22"/>
      <c r="AR8316" s="22"/>
      <c r="AU8316" s="22"/>
      <c r="AX8316" s="22"/>
      <c r="BA8316" s="22"/>
      <c r="BD8316" s="22"/>
    </row>
    <row r="8317" spans="2:56" x14ac:dyDescent="0.3">
      <c r="B8317" s="22"/>
      <c r="C8317" s="55"/>
      <c r="D8317" s="44"/>
      <c r="G8317" s="22"/>
      <c r="H8317" s="44"/>
      <c r="I8317" s="67"/>
      <c r="J8317" s="67"/>
      <c r="K8317" s="4"/>
      <c r="N8317" s="22"/>
      <c r="Q8317" s="22"/>
      <c r="T8317" s="22"/>
      <c r="W8317" s="22"/>
      <c r="Z8317" s="22"/>
      <c r="AC8317" s="22"/>
      <c r="AF8317" s="22"/>
      <c r="AI8317" s="22"/>
      <c r="AL8317" s="22"/>
      <c r="AO8317" s="22"/>
      <c r="AR8317" s="22"/>
      <c r="AU8317" s="22"/>
      <c r="AX8317" s="22"/>
      <c r="BA8317" s="22"/>
      <c r="BD8317" s="22"/>
    </row>
    <row r="8318" spans="2:56" x14ac:dyDescent="0.3">
      <c r="B8318" s="22"/>
      <c r="C8318" s="55"/>
      <c r="D8318" s="44"/>
      <c r="G8318" s="22"/>
      <c r="H8318" s="44"/>
      <c r="I8318" s="67"/>
      <c r="J8318" s="67"/>
      <c r="K8318" s="4"/>
      <c r="N8318" s="22"/>
      <c r="Q8318" s="22"/>
      <c r="T8318" s="22"/>
      <c r="W8318" s="22"/>
      <c r="Z8318" s="22"/>
      <c r="AC8318" s="22"/>
      <c r="AF8318" s="22"/>
      <c r="AI8318" s="22"/>
      <c r="AL8318" s="22"/>
      <c r="AO8318" s="22"/>
      <c r="AR8318" s="22"/>
      <c r="AU8318" s="22"/>
      <c r="AX8318" s="22"/>
      <c r="BA8318" s="22"/>
      <c r="BD8318" s="22"/>
    </row>
    <row r="8319" spans="2:56" x14ac:dyDescent="0.3">
      <c r="B8319" s="22"/>
      <c r="C8319" s="55"/>
      <c r="D8319" s="44"/>
      <c r="G8319" s="22"/>
      <c r="H8319" s="44"/>
      <c r="I8319" s="67"/>
      <c r="J8319" s="67"/>
      <c r="K8319" s="4"/>
      <c r="N8319" s="22"/>
      <c r="Q8319" s="22"/>
      <c r="T8319" s="22"/>
      <c r="W8319" s="22"/>
      <c r="Z8319" s="22"/>
      <c r="AC8319" s="22"/>
      <c r="AF8319" s="22"/>
      <c r="AI8319" s="22"/>
      <c r="AL8319" s="22"/>
      <c r="AO8319" s="22"/>
      <c r="AR8319" s="22"/>
      <c r="AU8319" s="22"/>
      <c r="AX8319" s="22"/>
      <c r="BA8319" s="22"/>
      <c r="BD8319" s="22"/>
    </row>
    <row r="8320" spans="2:56" x14ac:dyDescent="0.3">
      <c r="B8320" s="22"/>
      <c r="C8320" s="55"/>
      <c r="D8320" s="44"/>
      <c r="G8320" s="22"/>
      <c r="H8320" s="44"/>
      <c r="I8320" s="67"/>
      <c r="J8320" s="67"/>
      <c r="K8320" s="4"/>
      <c r="N8320" s="22"/>
      <c r="Q8320" s="22"/>
      <c r="T8320" s="22"/>
      <c r="W8320" s="22"/>
      <c r="Z8320" s="22"/>
      <c r="AC8320" s="22"/>
      <c r="AF8320" s="22"/>
      <c r="AI8320" s="22"/>
      <c r="AL8320" s="22"/>
      <c r="AO8320" s="22"/>
      <c r="AR8320" s="22"/>
      <c r="AU8320" s="22"/>
      <c r="AX8320" s="22"/>
      <c r="BA8320" s="22"/>
      <c r="BD8320" s="22"/>
    </row>
    <row r="8321" spans="2:56" x14ac:dyDescent="0.3">
      <c r="B8321" s="22"/>
      <c r="C8321" s="55"/>
      <c r="D8321" s="44"/>
      <c r="G8321" s="22"/>
      <c r="H8321" s="44"/>
      <c r="I8321" s="67"/>
      <c r="J8321" s="67"/>
      <c r="K8321" s="4"/>
      <c r="N8321" s="22"/>
      <c r="Q8321" s="22"/>
      <c r="T8321" s="22"/>
      <c r="W8321" s="22"/>
      <c r="Z8321" s="22"/>
      <c r="AC8321" s="22"/>
      <c r="AF8321" s="22"/>
      <c r="AI8321" s="22"/>
      <c r="AL8321" s="22"/>
      <c r="AO8321" s="22"/>
      <c r="AR8321" s="22"/>
      <c r="AU8321" s="22"/>
      <c r="AX8321" s="22"/>
      <c r="BA8321" s="22"/>
      <c r="BD8321" s="22"/>
    </row>
    <row r="8322" spans="2:56" x14ac:dyDescent="0.3">
      <c r="B8322" s="22"/>
      <c r="C8322" s="55"/>
      <c r="D8322" s="44"/>
      <c r="G8322" s="22"/>
      <c r="H8322" s="44"/>
      <c r="I8322" s="67"/>
      <c r="J8322" s="67"/>
      <c r="K8322" s="4"/>
      <c r="N8322" s="22"/>
      <c r="Q8322" s="22"/>
      <c r="T8322" s="22"/>
      <c r="W8322" s="22"/>
      <c r="Z8322" s="22"/>
      <c r="AC8322" s="22"/>
      <c r="AF8322" s="22"/>
      <c r="AI8322" s="22"/>
      <c r="AL8322" s="22"/>
      <c r="AO8322" s="22"/>
      <c r="AR8322" s="22"/>
      <c r="AU8322" s="22"/>
      <c r="AX8322" s="22"/>
      <c r="BA8322" s="22"/>
      <c r="BD8322" s="22"/>
    </row>
    <row r="8323" spans="2:56" x14ac:dyDescent="0.3">
      <c r="B8323" s="22"/>
      <c r="C8323" s="55"/>
      <c r="D8323" s="44"/>
      <c r="G8323" s="22"/>
      <c r="H8323" s="44"/>
      <c r="I8323" s="67"/>
      <c r="J8323" s="67"/>
      <c r="K8323" s="4"/>
      <c r="N8323" s="22"/>
      <c r="Q8323" s="22"/>
      <c r="T8323" s="22"/>
      <c r="W8323" s="22"/>
      <c r="Z8323" s="22"/>
      <c r="AC8323" s="22"/>
      <c r="AF8323" s="22"/>
      <c r="AI8323" s="22"/>
      <c r="AL8323" s="22"/>
      <c r="AO8323" s="22"/>
      <c r="AR8323" s="22"/>
      <c r="AU8323" s="22"/>
      <c r="AX8323" s="22"/>
      <c r="BA8323" s="22"/>
      <c r="BD8323" s="22"/>
    </row>
    <row r="8324" spans="2:56" x14ac:dyDescent="0.3">
      <c r="B8324" s="22"/>
      <c r="C8324" s="55"/>
      <c r="D8324" s="44"/>
      <c r="G8324" s="22"/>
      <c r="H8324" s="44"/>
      <c r="I8324" s="67"/>
      <c r="J8324" s="67"/>
      <c r="K8324" s="4"/>
      <c r="N8324" s="22"/>
      <c r="Q8324" s="22"/>
      <c r="T8324" s="22"/>
      <c r="W8324" s="22"/>
      <c r="Z8324" s="22"/>
      <c r="AC8324" s="22"/>
      <c r="AF8324" s="22"/>
      <c r="AI8324" s="22"/>
      <c r="AL8324" s="22"/>
      <c r="AO8324" s="22"/>
      <c r="AR8324" s="22"/>
      <c r="AU8324" s="22"/>
      <c r="AX8324" s="22"/>
      <c r="BA8324" s="22"/>
      <c r="BD8324" s="22"/>
    </row>
    <row r="8325" spans="2:56" x14ac:dyDescent="0.3">
      <c r="B8325" s="22"/>
      <c r="C8325" s="55"/>
      <c r="D8325" s="44"/>
      <c r="G8325" s="22"/>
      <c r="H8325" s="44"/>
      <c r="I8325" s="67"/>
      <c r="J8325" s="67"/>
      <c r="K8325" s="4"/>
      <c r="N8325" s="22"/>
      <c r="Q8325" s="22"/>
      <c r="T8325" s="22"/>
      <c r="W8325" s="22"/>
      <c r="Z8325" s="22"/>
      <c r="AC8325" s="22"/>
      <c r="AF8325" s="22"/>
      <c r="AI8325" s="22"/>
      <c r="AL8325" s="22"/>
      <c r="AO8325" s="22"/>
      <c r="AR8325" s="22"/>
      <c r="AU8325" s="22"/>
      <c r="AX8325" s="22"/>
      <c r="BA8325" s="22"/>
      <c r="BD8325" s="22"/>
    </row>
    <row r="8326" spans="2:56" x14ac:dyDescent="0.3">
      <c r="B8326" s="22"/>
      <c r="C8326" s="55"/>
      <c r="D8326" s="44"/>
      <c r="G8326" s="22"/>
      <c r="H8326" s="44"/>
      <c r="I8326" s="67"/>
      <c r="J8326" s="67"/>
      <c r="K8326" s="4"/>
      <c r="N8326" s="22"/>
      <c r="Q8326" s="22"/>
      <c r="T8326" s="22"/>
      <c r="W8326" s="22"/>
      <c r="Z8326" s="22"/>
      <c r="AC8326" s="22"/>
      <c r="AF8326" s="22"/>
      <c r="AI8326" s="22"/>
      <c r="AL8326" s="22"/>
      <c r="AO8326" s="22"/>
      <c r="AR8326" s="22"/>
      <c r="AU8326" s="22"/>
      <c r="AX8326" s="22"/>
      <c r="BA8326" s="22"/>
      <c r="BD8326" s="22"/>
    </row>
    <row r="8327" spans="2:56" x14ac:dyDescent="0.3">
      <c r="B8327" s="22"/>
      <c r="C8327" s="55"/>
      <c r="D8327" s="44"/>
      <c r="G8327" s="22"/>
      <c r="H8327" s="44"/>
      <c r="I8327" s="67"/>
      <c r="J8327" s="67"/>
      <c r="K8327" s="4"/>
      <c r="N8327" s="22"/>
      <c r="Q8327" s="22"/>
      <c r="T8327" s="22"/>
      <c r="W8327" s="22"/>
      <c r="Z8327" s="22"/>
      <c r="AC8327" s="22"/>
      <c r="AF8327" s="22"/>
      <c r="AI8327" s="22"/>
      <c r="AL8327" s="22"/>
      <c r="AO8327" s="22"/>
      <c r="AR8327" s="22"/>
      <c r="AU8327" s="22"/>
      <c r="AX8327" s="22"/>
      <c r="BA8327" s="22"/>
      <c r="BD8327" s="22"/>
    </row>
    <row r="8328" spans="2:56" x14ac:dyDescent="0.3">
      <c r="B8328" s="22"/>
      <c r="C8328" s="55"/>
      <c r="D8328" s="44"/>
      <c r="G8328" s="22"/>
      <c r="H8328" s="44"/>
      <c r="I8328" s="67"/>
      <c r="J8328" s="67"/>
      <c r="K8328" s="4"/>
      <c r="N8328" s="22"/>
      <c r="Q8328" s="22"/>
      <c r="T8328" s="22"/>
      <c r="W8328" s="22"/>
      <c r="Z8328" s="22"/>
      <c r="AC8328" s="22"/>
      <c r="AF8328" s="22"/>
      <c r="AI8328" s="22"/>
      <c r="AL8328" s="22"/>
      <c r="AO8328" s="22"/>
      <c r="AR8328" s="22"/>
      <c r="AU8328" s="22"/>
      <c r="AX8328" s="22"/>
      <c r="BA8328" s="22"/>
      <c r="BD8328" s="22"/>
    </row>
    <row r="8329" spans="2:56" x14ac:dyDescent="0.3">
      <c r="B8329" s="22"/>
      <c r="C8329" s="55"/>
      <c r="D8329" s="44"/>
      <c r="G8329" s="22"/>
      <c r="H8329" s="44"/>
      <c r="I8329" s="67"/>
      <c r="J8329" s="67"/>
      <c r="K8329" s="4"/>
      <c r="N8329" s="22"/>
      <c r="Q8329" s="22"/>
      <c r="T8329" s="22"/>
      <c r="W8329" s="22"/>
      <c r="Z8329" s="22"/>
      <c r="AC8329" s="22"/>
      <c r="AF8329" s="22"/>
      <c r="AI8329" s="22"/>
      <c r="AL8329" s="22"/>
      <c r="AO8329" s="22"/>
      <c r="AR8329" s="22"/>
      <c r="AU8329" s="22"/>
      <c r="AX8329" s="22"/>
      <c r="BA8329" s="22"/>
      <c r="BD8329" s="22"/>
    </row>
    <row r="8330" spans="2:56" x14ac:dyDescent="0.3">
      <c r="B8330" s="22"/>
      <c r="C8330" s="55"/>
      <c r="D8330" s="44"/>
      <c r="G8330" s="22"/>
      <c r="H8330" s="44"/>
      <c r="I8330" s="67"/>
      <c r="J8330" s="67"/>
      <c r="K8330" s="4"/>
      <c r="N8330" s="22"/>
      <c r="Q8330" s="22"/>
      <c r="T8330" s="22"/>
      <c r="W8330" s="22"/>
      <c r="Z8330" s="22"/>
      <c r="AC8330" s="22"/>
      <c r="AF8330" s="22"/>
      <c r="AI8330" s="22"/>
      <c r="AL8330" s="22"/>
      <c r="AO8330" s="22"/>
      <c r="AR8330" s="22"/>
      <c r="AU8330" s="22"/>
      <c r="AX8330" s="22"/>
      <c r="BA8330" s="22"/>
      <c r="BD8330" s="22"/>
    </row>
    <row r="8331" spans="2:56" x14ac:dyDescent="0.3">
      <c r="B8331" s="22"/>
      <c r="C8331" s="55"/>
      <c r="D8331" s="44"/>
      <c r="G8331" s="22"/>
      <c r="H8331" s="44"/>
      <c r="I8331" s="67"/>
      <c r="J8331" s="67"/>
      <c r="K8331" s="4"/>
      <c r="N8331" s="22"/>
      <c r="Q8331" s="22"/>
      <c r="T8331" s="22"/>
      <c r="W8331" s="22"/>
      <c r="Z8331" s="22"/>
      <c r="AC8331" s="22"/>
      <c r="AF8331" s="22"/>
      <c r="AI8331" s="22"/>
      <c r="AL8331" s="22"/>
      <c r="AO8331" s="22"/>
      <c r="AR8331" s="22"/>
      <c r="AU8331" s="22"/>
      <c r="AX8331" s="22"/>
      <c r="BA8331" s="22"/>
      <c r="BD8331" s="22"/>
    </row>
    <row r="8332" spans="2:56" x14ac:dyDescent="0.3">
      <c r="B8332" s="22"/>
      <c r="C8332" s="55"/>
      <c r="D8332" s="44"/>
      <c r="G8332" s="22"/>
      <c r="H8332" s="44"/>
      <c r="I8332" s="67"/>
      <c r="J8332" s="67"/>
      <c r="K8332" s="4"/>
      <c r="N8332" s="22"/>
      <c r="Q8332" s="22"/>
      <c r="T8332" s="22"/>
      <c r="W8332" s="22"/>
      <c r="Z8332" s="22"/>
      <c r="AC8332" s="22"/>
      <c r="AF8332" s="22"/>
      <c r="AI8332" s="22"/>
      <c r="AL8332" s="22"/>
      <c r="AO8332" s="22"/>
      <c r="AR8332" s="22"/>
      <c r="AU8332" s="22"/>
      <c r="AX8332" s="22"/>
      <c r="BA8332" s="22"/>
      <c r="BD8332" s="22"/>
    </row>
    <row r="8333" spans="2:56" x14ac:dyDescent="0.3">
      <c r="B8333" s="22"/>
      <c r="C8333" s="55"/>
      <c r="D8333" s="44"/>
      <c r="G8333" s="22"/>
      <c r="H8333" s="44"/>
      <c r="I8333" s="67"/>
      <c r="J8333" s="67"/>
      <c r="K8333" s="4"/>
      <c r="N8333" s="22"/>
      <c r="Q8333" s="22"/>
      <c r="T8333" s="22"/>
      <c r="W8333" s="22"/>
      <c r="Z8333" s="22"/>
      <c r="AC8333" s="22"/>
      <c r="AF8333" s="22"/>
      <c r="AI8333" s="22"/>
      <c r="AL8333" s="22"/>
      <c r="AO8333" s="22"/>
      <c r="AR8333" s="22"/>
      <c r="AU8333" s="22"/>
      <c r="AX8333" s="22"/>
      <c r="BA8333" s="22"/>
      <c r="BD8333" s="22"/>
    </row>
    <row r="8334" spans="2:56" x14ac:dyDescent="0.3">
      <c r="B8334" s="22"/>
      <c r="C8334" s="55"/>
      <c r="D8334" s="44"/>
      <c r="G8334" s="22"/>
      <c r="H8334" s="44"/>
      <c r="I8334" s="67"/>
      <c r="J8334" s="67"/>
      <c r="K8334" s="4"/>
      <c r="N8334" s="22"/>
      <c r="Q8334" s="22"/>
      <c r="T8334" s="22"/>
      <c r="W8334" s="22"/>
      <c r="Z8334" s="22"/>
      <c r="AC8334" s="22"/>
      <c r="AF8334" s="22"/>
      <c r="AI8334" s="22"/>
      <c r="AL8334" s="22"/>
      <c r="AO8334" s="22"/>
      <c r="AR8334" s="22"/>
      <c r="AU8334" s="22"/>
      <c r="AX8334" s="22"/>
      <c r="BA8334" s="22"/>
      <c r="BD8334" s="22"/>
    </row>
    <row r="8335" spans="2:56" x14ac:dyDescent="0.3">
      <c r="B8335" s="22"/>
      <c r="C8335" s="55"/>
      <c r="D8335" s="44"/>
      <c r="G8335" s="22"/>
      <c r="H8335" s="44"/>
      <c r="I8335" s="67"/>
      <c r="J8335" s="67"/>
      <c r="K8335" s="4"/>
      <c r="N8335" s="22"/>
      <c r="Q8335" s="22"/>
      <c r="T8335" s="22"/>
      <c r="W8335" s="22"/>
      <c r="Z8335" s="22"/>
      <c r="AC8335" s="22"/>
      <c r="AF8335" s="22"/>
      <c r="AI8335" s="22"/>
      <c r="AL8335" s="22"/>
      <c r="AO8335" s="22"/>
      <c r="AR8335" s="22"/>
      <c r="AU8335" s="22"/>
      <c r="AX8335" s="22"/>
      <c r="BA8335" s="22"/>
      <c r="BD8335" s="22"/>
    </row>
    <row r="8336" spans="2:56" x14ac:dyDescent="0.3">
      <c r="B8336" s="22"/>
      <c r="C8336" s="55"/>
      <c r="D8336" s="44"/>
      <c r="G8336" s="22"/>
      <c r="H8336" s="44"/>
      <c r="I8336" s="67"/>
      <c r="J8336" s="67"/>
      <c r="K8336" s="4"/>
      <c r="N8336" s="22"/>
      <c r="Q8336" s="22"/>
      <c r="T8336" s="22"/>
      <c r="W8336" s="22"/>
      <c r="Z8336" s="22"/>
      <c r="AC8336" s="22"/>
      <c r="AF8336" s="22"/>
      <c r="AI8336" s="22"/>
      <c r="AL8336" s="22"/>
      <c r="AO8336" s="22"/>
      <c r="AR8336" s="22"/>
      <c r="AU8336" s="22"/>
      <c r="AX8336" s="22"/>
      <c r="BA8336" s="22"/>
      <c r="BD8336" s="22"/>
    </row>
    <row r="8337" spans="2:56" x14ac:dyDescent="0.3">
      <c r="B8337" s="22"/>
      <c r="C8337" s="55"/>
      <c r="D8337" s="44"/>
      <c r="G8337" s="22"/>
      <c r="H8337" s="44"/>
      <c r="I8337" s="67"/>
      <c r="J8337" s="67"/>
      <c r="K8337" s="4"/>
      <c r="N8337" s="22"/>
      <c r="Q8337" s="22"/>
      <c r="T8337" s="22"/>
      <c r="W8337" s="22"/>
      <c r="Z8337" s="22"/>
      <c r="AC8337" s="22"/>
      <c r="AF8337" s="22"/>
      <c r="AI8337" s="22"/>
      <c r="AL8337" s="22"/>
      <c r="AO8337" s="22"/>
      <c r="AR8337" s="22"/>
      <c r="AU8337" s="22"/>
      <c r="AX8337" s="22"/>
      <c r="BA8337" s="22"/>
      <c r="BD8337" s="22"/>
    </row>
    <row r="8338" spans="2:56" x14ac:dyDescent="0.3">
      <c r="B8338" s="22"/>
      <c r="C8338" s="55"/>
      <c r="D8338" s="44"/>
      <c r="G8338" s="22"/>
      <c r="H8338" s="44"/>
      <c r="I8338" s="67"/>
      <c r="J8338" s="67"/>
      <c r="K8338" s="4"/>
      <c r="N8338" s="22"/>
      <c r="Q8338" s="22"/>
      <c r="T8338" s="22"/>
      <c r="W8338" s="22"/>
      <c r="Z8338" s="22"/>
      <c r="AC8338" s="22"/>
      <c r="AF8338" s="22"/>
      <c r="AI8338" s="22"/>
      <c r="AL8338" s="22"/>
      <c r="AO8338" s="22"/>
      <c r="AR8338" s="22"/>
      <c r="AU8338" s="22"/>
      <c r="AX8338" s="22"/>
      <c r="BA8338" s="22"/>
      <c r="BD8338" s="22"/>
    </row>
    <row r="8339" spans="2:56" x14ac:dyDescent="0.3">
      <c r="B8339" s="22"/>
      <c r="C8339" s="55"/>
      <c r="D8339" s="44"/>
      <c r="G8339" s="22"/>
      <c r="H8339" s="44"/>
      <c r="I8339" s="67"/>
      <c r="J8339" s="67"/>
      <c r="K8339" s="4"/>
      <c r="N8339" s="22"/>
      <c r="Q8339" s="22"/>
      <c r="T8339" s="22"/>
      <c r="W8339" s="22"/>
      <c r="Z8339" s="22"/>
      <c r="AC8339" s="22"/>
      <c r="AF8339" s="22"/>
      <c r="AI8339" s="22"/>
      <c r="AL8339" s="22"/>
      <c r="AO8339" s="22"/>
      <c r="AR8339" s="22"/>
      <c r="AU8339" s="22"/>
      <c r="AX8339" s="22"/>
      <c r="BA8339" s="22"/>
      <c r="BD8339" s="22"/>
    </row>
    <row r="8340" spans="2:56" x14ac:dyDescent="0.3">
      <c r="B8340" s="22"/>
      <c r="C8340" s="55"/>
      <c r="D8340" s="44"/>
      <c r="G8340" s="22"/>
      <c r="H8340" s="44"/>
      <c r="I8340" s="67"/>
      <c r="J8340" s="67"/>
      <c r="K8340" s="4"/>
      <c r="N8340" s="22"/>
      <c r="Q8340" s="22"/>
      <c r="T8340" s="22"/>
      <c r="W8340" s="22"/>
      <c r="Z8340" s="22"/>
      <c r="AC8340" s="22"/>
      <c r="AF8340" s="22"/>
      <c r="AI8340" s="22"/>
      <c r="AL8340" s="22"/>
      <c r="AO8340" s="22"/>
      <c r="AR8340" s="22"/>
      <c r="AU8340" s="22"/>
      <c r="AX8340" s="22"/>
      <c r="BA8340" s="22"/>
      <c r="BD8340" s="22"/>
    </row>
    <row r="8341" spans="2:56" x14ac:dyDescent="0.3">
      <c r="B8341" s="22"/>
      <c r="C8341" s="55"/>
      <c r="D8341" s="44"/>
      <c r="G8341" s="22"/>
      <c r="H8341" s="44"/>
      <c r="I8341" s="67"/>
      <c r="J8341" s="67"/>
      <c r="K8341" s="4"/>
      <c r="N8341" s="22"/>
      <c r="Q8341" s="22"/>
      <c r="T8341" s="22"/>
      <c r="W8341" s="22"/>
      <c r="Z8341" s="22"/>
      <c r="AC8341" s="22"/>
      <c r="AF8341" s="22"/>
      <c r="AI8341" s="22"/>
      <c r="AL8341" s="22"/>
      <c r="AO8341" s="22"/>
      <c r="AR8341" s="22"/>
      <c r="AU8341" s="22"/>
      <c r="AX8341" s="22"/>
      <c r="BA8341" s="22"/>
      <c r="BD8341" s="22"/>
    </row>
    <row r="8342" spans="2:56" x14ac:dyDescent="0.3">
      <c r="B8342" s="22"/>
      <c r="C8342" s="55"/>
      <c r="D8342" s="44"/>
      <c r="G8342" s="22"/>
      <c r="H8342" s="44"/>
      <c r="I8342" s="67"/>
      <c r="J8342" s="67"/>
      <c r="K8342" s="4"/>
      <c r="N8342" s="22"/>
      <c r="Q8342" s="22"/>
      <c r="T8342" s="22"/>
      <c r="W8342" s="22"/>
      <c r="Z8342" s="22"/>
      <c r="AC8342" s="22"/>
      <c r="AF8342" s="22"/>
      <c r="AI8342" s="22"/>
      <c r="AL8342" s="22"/>
      <c r="AO8342" s="22"/>
      <c r="AR8342" s="22"/>
      <c r="AU8342" s="22"/>
      <c r="AX8342" s="22"/>
      <c r="BA8342" s="22"/>
      <c r="BD8342" s="22"/>
    </row>
    <row r="8343" spans="2:56" x14ac:dyDescent="0.3">
      <c r="B8343" s="22"/>
      <c r="C8343" s="55"/>
      <c r="D8343" s="44"/>
      <c r="G8343" s="22"/>
      <c r="H8343" s="44"/>
      <c r="I8343" s="67"/>
      <c r="J8343" s="67"/>
      <c r="K8343" s="4"/>
      <c r="N8343" s="22"/>
      <c r="Q8343" s="22"/>
      <c r="T8343" s="22"/>
      <c r="W8343" s="22"/>
      <c r="Z8343" s="22"/>
      <c r="AC8343" s="22"/>
      <c r="AF8343" s="22"/>
      <c r="AI8343" s="22"/>
      <c r="AL8343" s="22"/>
      <c r="AO8343" s="22"/>
      <c r="AR8343" s="22"/>
      <c r="AU8343" s="22"/>
      <c r="AX8343" s="22"/>
      <c r="BA8343" s="22"/>
      <c r="BD8343" s="22"/>
    </row>
    <row r="8344" spans="2:56" x14ac:dyDescent="0.3">
      <c r="B8344" s="22"/>
      <c r="C8344" s="55"/>
      <c r="D8344" s="44"/>
      <c r="G8344" s="22"/>
      <c r="H8344" s="44"/>
      <c r="I8344" s="67"/>
      <c r="J8344" s="67"/>
      <c r="K8344" s="4"/>
      <c r="N8344" s="22"/>
      <c r="Q8344" s="22"/>
      <c r="T8344" s="22"/>
      <c r="W8344" s="22"/>
      <c r="Z8344" s="22"/>
      <c r="AC8344" s="22"/>
      <c r="AF8344" s="22"/>
      <c r="AI8344" s="22"/>
      <c r="AL8344" s="22"/>
      <c r="AO8344" s="22"/>
      <c r="AR8344" s="22"/>
      <c r="AU8344" s="22"/>
      <c r="AX8344" s="22"/>
      <c r="BA8344" s="22"/>
      <c r="BD8344" s="22"/>
    </row>
    <row r="8345" spans="2:56" x14ac:dyDescent="0.3">
      <c r="B8345" s="22"/>
      <c r="C8345" s="55"/>
      <c r="D8345" s="44"/>
      <c r="G8345" s="22"/>
      <c r="H8345" s="44"/>
      <c r="I8345" s="67"/>
      <c r="J8345" s="67"/>
      <c r="K8345" s="4"/>
      <c r="N8345" s="22"/>
      <c r="Q8345" s="22"/>
      <c r="T8345" s="22"/>
      <c r="W8345" s="22"/>
      <c r="Z8345" s="22"/>
      <c r="AC8345" s="22"/>
      <c r="AF8345" s="22"/>
      <c r="AI8345" s="22"/>
      <c r="AL8345" s="22"/>
      <c r="AO8345" s="22"/>
      <c r="AR8345" s="22"/>
      <c r="AU8345" s="22"/>
      <c r="AX8345" s="22"/>
      <c r="BA8345" s="22"/>
      <c r="BD8345" s="22"/>
    </row>
    <row r="8346" spans="2:56" x14ac:dyDescent="0.3">
      <c r="B8346" s="22"/>
      <c r="C8346" s="55"/>
      <c r="D8346" s="44"/>
      <c r="G8346" s="22"/>
      <c r="H8346" s="44"/>
      <c r="I8346" s="67"/>
      <c r="J8346" s="67"/>
      <c r="K8346" s="4"/>
      <c r="N8346" s="22"/>
      <c r="Q8346" s="22"/>
      <c r="T8346" s="22"/>
      <c r="W8346" s="22"/>
      <c r="Z8346" s="22"/>
      <c r="AC8346" s="22"/>
      <c r="AF8346" s="22"/>
      <c r="AI8346" s="22"/>
      <c r="AL8346" s="22"/>
      <c r="AO8346" s="22"/>
      <c r="AR8346" s="22"/>
      <c r="AU8346" s="22"/>
      <c r="AX8346" s="22"/>
      <c r="BA8346" s="22"/>
      <c r="BD8346" s="22"/>
    </row>
    <row r="8347" spans="2:56" x14ac:dyDescent="0.3">
      <c r="B8347" s="22"/>
      <c r="C8347" s="55"/>
      <c r="D8347" s="44"/>
      <c r="G8347" s="22"/>
      <c r="H8347" s="44"/>
      <c r="I8347" s="67"/>
      <c r="J8347" s="67"/>
      <c r="K8347" s="4"/>
      <c r="N8347" s="22"/>
      <c r="Q8347" s="22"/>
      <c r="T8347" s="22"/>
      <c r="W8347" s="22"/>
      <c r="Z8347" s="22"/>
      <c r="AC8347" s="22"/>
      <c r="AF8347" s="22"/>
      <c r="AI8347" s="22"/>
      <c r="AL8347" s="22"/>
      <c r="AO8347" s="22"/>
      <c r="AR8347" s="22"/>
      <c r="AU8347" s="22"/>
      <c r="AX8347" s="22"/>
      <c r="BA8347" s="22"/>
      <c r="BD8347" s="22"/>
    </row>
    <row r="8348" spans="2:56" x14ac:dyDescent="0.3">
      <c r="B8348" s="22"/>
      <c r="C8348" s="55"/>
      <c r="D8348" s="44"/>
      <c r="G8348" s="22"/>
      <c r="H8348" s="44"/>
      <c r="I8348" s="67"/>
      <c r="J8348" s="67"/>
      <c r="K8348" s="4"/>
      <c r="N8348" s="22"/>
      <c r="Q8348" s="22"/>
      <c r="T8348" s="22"/>
      <c r="W8348" s="22"/>
      <c r="Z8348" s="22"/>
      <c r="AC8348" s="22"/>
      <c r="AF8348" s="22"/>
      <c r="AI8348" s="22"/>
      <c r="AL8348" s="22"/>
      <c r="AO8348" s="22"/>
      <c r="AR8348" s="22"/>
      <c r="AU8348" s="22"/>
      <c r="AX8348" s="22"/>
      <c r="BA8348" s="22"/>
      <c r="BD8348" s="22"/>
    </row>
    <row r="8349" spans="2:56" x14ac:dyDescent="0.3">
      <c r="B8349" s="22"/>
      <c r="C8349" s="55"/>
      <c r="D8349" s="44"/>
      <c r="G8349" s="22"/>
      <c r="H8349" s="44"/>
      <c r="I8349" s="67"/>
      <c r="J8349" s="67"/>
      <c r="K8349" s="4"/>
      <c r="N8349" s="22"/>
      <c r="Q8349" s="22"/>
      <c r="T8349" s="22"/>
      <c r="W8349" s="22"/>
      <c r="Z8349" s="22"/>
      <c r="AC8349" s="22"/>
      <c r="AF8349" s="22"/>
      <c r="AI8349" s="22"/>
      <c r="AL8349" s="22"/>
      <c r="AO8349" s="22"/>
      <c r="AR8349" s="22"/>
      <c r="AU8349" s="22"/>
      <c r="AX8349" s="22"/>
      <c r="BA8349" s="22"/>
      <c r="BD8349" s="22"/>
    </row>
    <row r="8350" spans="2:56" x14ac:dyDescent="0.3">
      <c r="B8350" s="22"/>
      <c r="C8350" s="55"/>
      <c r="D8350" s="44"/>
      <c r="G8350" s="22"/>
      <c r="H8350" s="44"/>
      <c r="I8350" s="67"/>
      <c r="J8350" s="67"/>
      <c r="K8350" s="4"/>
      <c r="N8350" s="22"/>
      <c r="Q8350" s="22"/>
      <c r="T8350" s="22"/>
      <c r="W8350" s="22"/>
      <c r="Z8350" s="22"/>
      <c r="AC8350" s="22"/>
      <c r="AF8350" s="22"/>
      <c r="AI8350" s="22"/>
      <c r="AL8350" s="22"/>
      <c r="AO8350" s="22"/>
      <c r="AR8350" s="22"/>
      <c r="AU8350" s="22"/>
      <c r="AX8350" s="22"/>
      <c r="BA8350" s="22"/>
      <c r="BD8350" s="22"/>
    </row>
    <row r="8351" spans="2:56" x14ac:dyDescent="0.3">
      <c r="B8351" s="22"/>
      <c r="C8351" s="55"/>
      <c r="D8351" s="44"/>
      <c r="G8351" s="22"/>
      <c r="H8351" s="44"/>
      <c r="I8351" s="67"/>
      <c r="J8351" s="67"/>
      <c r="K8351" s="4"/>
      <c r="N8351" s="22"/>
      <c r="Q8351" s="22"/>
      <c r="T8351" s="22"/>
      <c r="W8351" s="22"/>
      <c r="Z8351" s="22"/>
      <c r="AC8351" s="22"/>
      <c r="AF8351" s="22"/>
      <c r="AI8351" s="22"/>
      <c r="AL8351" s="22"/>
      <c r="AO8351" s="22"/>
      <c r="AR8351" s="22"/>
      <c r="AU8351" s="22"/>
      <c r="AX8351" s="22"/>
      <c r="BA8351" s="22"/>
      <c r="BD8351" s="22"/>
    </row>
    <row r="8352" spans="2:56" x14ac:dyDescent="0.3">
      <c r="B8352" s="22"/>
      <c r="C8352" s="55"/>
      <c r="D8352" s="44"/>
      <c r="G8352" s="22"/>
      <c r="H8352" s="44"/>
      <c r="I8352" s="67"/>
      <c r="J8352" s="67"/>
      <c r="K8352" s="4"/>
      <c r="N8352" s="22"/>
      <c r="Q8352" s="22"/>
      <c r="T8352" s="22"/>
      <c r="W8352" s="22"/>
      <c r="Z8352" s="22"/>
      <c r="AC8352" s="22"/>
      <c r="AF8352" s="22"/>
      <c r="AI8352" s="22"/>
      <c r="AL8352" s="22"/>
      <c r="AO8352" s="22"/>
      <c r="AR8352" s="22"/>
      <c r="AU8352" s="22"/>
      <c r="AX8352" s="22"/>
      <c r="BA8352" s="22"/>
      <c r="BD8352" s="22"/>
    </row>
    <row r="8353" spans="2:56" x14ac:dyDescent="0.3">
      <c r="B8353" s="22"/>
      <c r="C8353" s="55"/>
      <c r="D8353" s="44"/>
      <c r="G8353" s="22"/>
      <c r="H8353" s="44"/>
      <c r="I8353" s="67"/>
      <c r="J8353" s="67"/>
      <c r="K8353" s="4"/>
      <c r="N8353" s="22"/>
      <c r="Q8353" s="22"/>
      <c r="T8353" s="22"/>
      <c r="W8353" s="22"/>
      <c r="Z8353" s="22"/>
      <c r="AC8353" s="22"/>
      <c r="AF8353" s="22"/>
      <c r="AI8353" s="22"/>
      <c r="AL8353" s="22"/>
      <c r="AO8353" s="22"/>
      <c r="AR8353" s="22"/>
      <c r="AU8353" s="22"/>
      <c r="AX8353" s="22"/>
      <c r="BA8353" s="22"/>
      <c r="BD8353" s="22"/>
    </row>
    <row r="8354" spans="2:56" x14ac:dyDescent="0.3">
      <c r="B8354" s="22"/>
      <c r="C8354" s="55"/>
      <c r="D8354" s="44"/>
      <c r="G8354" s="22"/>
      <c r="H8354" s="44"/>
      <c r="I8354" s="67"/>
      <c r="J8354" s="67"/>
      <c r="K8354" s="4"/>
      <c r="N8354" s="22"/>
      <c r="Q8354" s="22"/>
      <c r="T8354" s="22"/>
      <c r="W8354" s="22"/>
      <c r="Z8354" s="22"/>
      <c r="AC8354" s="22"/>
      <c r="AF8354" s="22"/>
      <c r="AI8354" s="22"/>
      <c r="AL8354" s="22"/>
      <c r="AO8354" s="22"/>
      <c r="AR8354" s="22"/>
      <c r="AU8354" s="22"/>
      <c r="AX8354" s="22"/>
      <c r="BA8354" s="22"/>
      <c r="BD8354" s="22"/>
    </row>
    <row r="8355" spans="2:56" x14ac:dyDescent="0.3">
      <c r="B8355" s="22"/>
      <c r="C8355" s="55"/>
      <c r="D8355" s="44"/>
      <c r="G8355" s="22"/>
      <c r="H8355" s="44"/>
      <c r="I8355" s="67"/>
      <c r="J8355" s="67"/>
      <c r="K8355" s="4"/>
      <c r="N8355" s="22"/>
      <c r="Q8355" s="22"/>
      <c r="T8355" s="22"/>
      <c r="W8355" s="22"/>
      <c r="Z8355" s="22"/>
      <c r="AC8355" s="22"/>
      <c r="AF8355" s="22"/>
      <c r="AI8355" s="22"/>
      <c r="AL8355" s="22"/>
      <c r="AO8355" s="22"/>
      <c r="AR8355" s="22"/>
      <c r="AU8355" s="22"/>
      <c r="AX8355" s="22"/>
      <c r="BA8355" s="22"/>
      <c r="BD8355" s="22"/>
    </row>
    <row r="8356" spans="2:56" x14ac:dyDescent="0.3">
      <c r="B8356" s="22"/>
      <c r="C8356" s="55"/>
      <c r="D8356" s="44"/>
      <c r="G8356" s="22"/>
      <c r="H8356" s="44"/>
      <c r="I8356" s="67"/>
      <c r="J8356" s="67"/>
      <c r="K8356" s="4"/>
      <c r="N8356" s="22"/>
      <c r="Q8356" s="22"/>
      <c r="T8356" s="22"/>
      <c r="W8356" s="22"/>
      <c r="Z8356" s="22"/>
      <c r="AC8356" s="22"/>
      <c r="AF8356" s="22"/>
      <c r="AI8356" s="22"/>
      <c r="AL8356" s="22"/>
      <c r="AO8356" s="22"/>
      <c r="AR8356" s="22"/>
      <c r="AU8356" s="22"/>
      <c r="AX8356" s="22"/>
      <c r="BA8356" s="22"/>
      <c r="BD8356" s="22"/>
    </row>
    <row r="8357" spans="2:56" x14ac:dyDescent="0.3">
      <c r="B8357" s="22"/>
      <c r="C8357" s="55"/>
      <c r="D8357" s="44"/>
      <c r="G8357" s="22"/>
      <c r="H8357" s="44"/>
      <c r="I8357" s="67"/>
      <c r="J8357" s="67"/>
      <c r="K8357" s="4"/>
      <c r="N8357" s="22"/>
      <c r="Q8357" s="22"/>
      <c r="T8357" s="22"/>
      <c r="W8357" s="22"/>
      <c r="Z8357" s="22"/>
      <c r="AC8357" s="22"/>
      <c r="AF8357" s="22"/>
      <c r="AI8357" s="22"/>
      <c r="AL8357" s="22"/>
      <c r="AO8357" s="22"/>
      <c r="AR8357" s="22"/>
      <c r="AU8357" s="22"/>
      <c r="AX8357" s="22"/>
      <c r="BA8357" s="22"/>
      <c r="BD8357" s="22"/>
    </row>
    <row r="8358" spans="2:56" x14ac:dyDescent="0.3">
      <c r="B8358" s="22"/>
      <c r="C8358" s="55"/>
      <c r="D8358" s="44"/>
      <c r="G8358" s="22"/>
      <c r="H8358" s="44"/>
      <c r="I8358" s="67"/>
      <c r="J8358" s="67"/>
      <c r="K8358" s="4"/>
      <c r="N8358" s="22"/>
      <c r="Q8358" s="22"/>
      <c r="T8358" s="22"/>
      <c r="W8358" s="22"/>
      <c r="Z8358" s="22"/>
      <c r="AC8358" s="22"/>
      <c r="AF8358" s="22"/>
      <c r="AI8358" s="22"/>
      <c r="AL8358" s="22"/>
      <c r="AO8358" s="22"/>
      <c r="AR8358" s="22"/>
      <c r="AU8358" s="22"/>
      <c r="AX8358" s="22"/>
      <c r="BA8358" s="22"/>
      <c r="BD8358" s="22"/>
    </row>
    <row r="8359" spans="2:56" x14ac:dyDescent="0.3">
      <c r="B8359" s="22"/>
      <c r="C8359" s="55"/>
      <c r="D8359" s="44"/>
      <c r="G8359" s="22"/>
      <c r="H8359" s="44"/>
      <c r="I8359" s="67"/>
      <c r="J8359" s="67"/>
      <c r="K8359" s="4"/>
      <c r="N8359" s="22"/>
      <c r="Q8359" s="22"/>
      <c r="T8359" s="22"/>
      <c r="W8359" s="22"/>
      <c r="Z8359" s="22"/>
      <c r="AC8359" s="22"/>
      <c r="AF8359" s="22"/>
      <c r="AI8359" s="22"/>
      <c r="AL8359" s="22"/>
      <c r="AO8359" s="22"/>
      <c r="AR8359" s="22"/>
      <c r="AU8359" s="22"/>
      <c r="AX8359" s="22"/>
      <c r="BA8359" s="22"/>
      <c r="BD8359" s="22"/>
    </row>
    <row r="8360" spans="2:56" x14ac:dyDescent="0.3">
      <c r="B8360" s="22"/>
      <c r="C8360" s="55"/>
      <c r="D8360" s="44"/>
      <c r="G8360" s="22"/>
      <c r="H8360" s="44"/>
      <c r="I8360" s="67"/>
      <c r="J8360" s="67"/>
      <c r="K8360" s="4"/>
      <c r="N8360" s="22"/>
      <c r="Q8360" s="22"/>
      <c r="T8360" s="22"/>
      <c r="W8360" s="22"/>
      <c r="Z8360" s="22"/>
      <c r="AC8360" s="22"/>
      <c r="AF8360" s="22"/>
      <c r="AI8360" s="22"/>
      <c r="AL8360" s="22"/>
      <c r="AO8360" s="22"/>
      <c r="AR8360" s="22"/>
      <c r="AU8360" s="22"/>
      <c r="AX8360" s="22"/>
      <c r="BA8360" s="22"/>
      <c r="BD8360" s="22"/>
    </row>
    <row r="8361" spans="2:56" x14ac:dyDescent="0.3">
      <c r="B8361" s="22"/>
      <c r="C8361" s="55"/>
      <c r="D8361" s="44"/>
      <c r="G8361" s="22"/>
      <c r="H8361" s="44"/>
      <c r="I8361" s="67"/>
      <c r="J8361" s="67"/>
      <c r="K8361" s="4"/>
      <c r="N8361" s="22"/>
      <c r="Q8361" s="22"/>
      <c r="T8361" s="22"/>
      <c r="W8361" s="22"/>
      <c r="Z8361" s="22"/>
      <c r="AC8361" s="22"/>
      <c r="AF8361" s="22"/>
      <c r="AI8361" s="22"/>
      <c r="AL8361" s="22"/>
      <c r="AO8361" s="22"/>
      <c r="AR8361" s="22"/>
      <c r="AU8361" s="22"/>
      <c r="AX8361" s="22"/>
      <c r="BA8361" s="22"/>
      <c r="BD8361" s="22"/>
    </row>
    <row r="8362" spans="2:56" x14ac:dyDescent="0.3">
      <c r="B8362" s="22"/>
      <c r="C8362" s="55"/>
      <c r="D8362" s="44"/>
      <c r="G8362" s="22"/>
      <c r="H8362" s="44"/>
      <c r="I8362" s="67"/>
      <c r="J8362" s="67"/>
      <c r="K8362" s="4"/>
      <c r="N8362" s="22"/>
      <c r="Q8362" s="22"/>
      <c r="T8362" s="22"/>
      <c r="W8362" s="22"/>
      <c r="Z8362" s="22"/>
      <c r="AC8362" s="22"/>
      <c r="AF8362" s="22"/>
      <c r="AI8362" s="22"/>
      <c r="AL8362" s="22"/>
      <c r="AO8362" s="22"/>
      <c r="AR8362" s="22"/>
      <c r="AU8362" s="22"/>
      <c r="AX8362" s="22"/>
      <c r="BA8362" s="22"/>
      <c r="BD8362" s="22"/>
    </row>
    <row r="8363" spans="2:56" x14ac:dyDescent="0.3">
      <c r="B8363" s="22"/>
      <c r="C8363" s="55"/>
      <c r="D8363" s="44"/>
      <c r="G8363" s="22"/>
      <c r="H8363" s="44"/>
      <c r="I8363" s="67"/>
      <c r="J8363" s="67"/>
      <c r="K8363" s="4"/>
      <c r="N8363" s="22"/>
      <c r="Q8363" s="22"/>
      <c r="T8363" s="22"/>
      <c r="W8363" s="22"/>
      <c r="Z8363" s="22"/>
      <c r="AC8363" s="22"/>
      <c r="AF8363" s="22"/>
      <c r="AI8363" s="22"/>
      <c r="AL8363" s="22"/>
      <c r="AO8363" s="22"/>
      <c r="AR8363" s="22"/>
      <c r="AU8363" s="22"/>
      <c r="AX8363" s="22"/>
      <c r="BA8363" s="22"/>
      <c r="BD8363" s="22"/>
    </row>
    <row r="8364" spans="2:56" x14ac:dyDescent="0.3">
      <c r="B8364" s="22"/>
      <c r="C8364" s="55"/>
      <c r="D8364" s="44"/>
      <c r="G8364" s="22"/>
      <c r="H8364" s="44"/>
      <c r="I8364" s="67"/>
      <c r="J8364" s="67"/>
      <c r="K8364" s="4"/>
      <c r="N8364" s="22"/>
      <c r="Q8364" s="22"/>
      <c r="T8364" s="22"/>
      <c r="W8364" s="22"/>
      <c r="Z8364" s="22"/>
      <c r="AC8364" s="22"/>
      <c r="AF8364" s="22"/>
      <c r="AI8364" s="22"/>
      <c r="AL8364" s="22"/>
      <c r="AO8364" s="22"/>
      <c r="AR8364" s="22"/>
      <c r="AU8364" s="22"/>
      <c r="AX8364" s="22"/>
      <c r="BA8364" s="22"/>
      <c r="BD8364" s="22"/>
    </row>
    <row r="8365" spans="2:56" x14ac:dyDescent="0.3">
      <c r="B8365" s="22"/>
      <c r="C8365" s="55"/>
      <c r="D8365" s="44"/>
      <c r="G8365" s="22"/>
      <c r="H8365" s="44"/>
      <c r="I8365" s="67"/>
      <c r="J8365" s="67"/>
      <c r="K8365" s="4"/>
      <c r="N8365" s="22"/>
      <c r="Q8365" s="22"/>
      <c r="T8365" s="22"/>
      <c r="W8365" s="22"/>
      <c r="Z8365" s="22"/>
      <c r="AC8365" s="22"/>
      <c r="AF8365" s="22"/>
      <c r="AI8365" s="22"/>
      <c r="AL8365" s="22"/>
      <c r="AO8365" s="22"/>
      <c r="AR8365" s="22"/>
      <c r="AU8365" s="22"/>
      <c r="AX8365" s="22"/>
      <c r="BA8365" s="22"/>
      <c r="BD8365" s="22"/>
    </row>
    <row r="8366" spans="2:56" x14ac:dyDescent="0.3">
      <c r="B8366" s="22"/>
      <c r="C8366" s="55"/>
      <c r="D8366" s="44"/>
      <c r="G8366" s="22"/>
      <c r="H8366" s="44"/>
      <c r="I8366" s="67"/>
      <c r="J8366" s="67"/>
      <c r="K8366" s="4"/>
      <c r="N8366" s="22"/>
      <c r="Q8366" s="22"/>
      <c r="T8366" s="22"/>
      <c r="W8366" s="22"/>
      <c r="Z8366" s="22"/>
      <c r="AC8366" s="22"/>
      <c r="AF8366" s="22"/>
      <c r="AI8366" s="22"/>
      <c r="AL8366" s="22"/>
      <c r="AO8366" s="22"/>
      <c r="AR8366" s="22"/>
      <c r="AU8366" s="22"/>
      <c r="AX8366" s="22"/>
      <c r="BA8366" s="22"/>
      <c r="BD8366" s="22"/>
    </row>
    <row r="8367" spans="2:56" x14ac:dyDescent="0.3">
      <c r="B8367" s="22"/>
      <c r="C8367" s="55"/>
      <c r="D8367" s="44"/>
      <c r="G8367" s="22"/>
      <c r="H8367" s="44"/>
      <c r="I8367" s="67"/>
      <c r="J8367" s="67"/>
      <c r="K8367" s="4"/>
      <c r="N8367" s="22"/>
      <c r="Q8367" s="22"/>
      <c r="T8367" s="22"/>
      <c r="W8367" s="22"/>
      <c r="Z8367" s="22"/>
      <c r="AC8367" s="22"/>
      <c r="AF8367" s="22"/>
      <c r="AI8367" s="22"/>
      <c r="AL8367" s="22"/>
      <c r="AO8367" s="22"/>
      <c r="AR8367" s="22"/>
      <c r="AU8367" s="22"/>
      <c r="AX8367" s="22"/>
      <c r="BA8367" s="22"/>
      <c r="BD8367" s="22"/>
    </row>
    <row r="8368" spans="2:56" x14ac:dyDescent="0.3">
      <c r="B8368" s="22"/>
      <c r="C8368" s="55"/>
      <c r="D8368" s="44"/>
      <c r="G8368" s="22"/>
      <c r="H8368" s="44"/>
      <c r="I8368" s="67"/>
      <c r="J8368" s="67"/>
      <c r="K8368" s="4"/>
      <c r="N8368" s="22"/>
      <c r="Q8368" s="22"/>
      <c r="T8368" s="22"/>
      <c r="W8368" s="22"/>
      <c r="Z8368" s="22"/>
      <c r="AC8368" s="22"/>
      <c r="AF8368" s="22"/>
      <c r="AI8368" s="22"/>
      <c r="AL8368" s="22"/>
      <c r="AO8368" s="22"/>
      <c r="AR8368" s="22"/>
      <c r="AU8368" s="22"/>
      <c r="AX8368" s="22"/>
      <c r="BA8368" s="22"/>
      <c r="BD8368" s="22"/>
    </row>
    <row r="8369" spans="2:56" x14ac:dyDescent="0.3">
      <c r="B8369" s="22"/>
      <c r="C8369" s="55"/>
      <c r="D8369" s="44"/>
      <c r="G8369" s="22"/>
      <c r="H8369" s="44"/>
      <c r="I8369" s="67"/>
      <c r="J8369" s="67"/>
      <c r="K8369" s="4"/>
      <c r="N8369" s="22"/>
      <c r="Q8369" s="22"/>
      <c r="T8369" s="22"/>
      <c r="W8369" s="22"/>
      <c r="Z8369" s="22"/>
      <c r="AC8369" s="22"/>
      <c r="AF8369" s="22"/>
      <c r="AI8369" s="22"/>
      <c r="AL8369" s="22"/>
      <c r="AO8369" s="22"/>
      <c r="AR8369" s="22"/>
      <c r="AU8369" s="22"/>
      <c r="AX8369" s="22"/>
      <c r="BA8369" s="22"/>
      <c r="BD8369" s="22"/>
    </row>
    <row r="8370" spans="2:56" x14ac:dyDescent="0.3">
      <c r="B8370" s="22"/>
      <c r="C8370" s="55"/>
      <c r="D8370" s="44"/>
      <c r="G8370" s="22"/>
      <c r="H8370" s="44"/>
      <c r="I8370" s="67"/>
      <c r="J8370" s="67"/>
      <c r="K8370" s="4"/>
      <c r="N8370" s="22"/>
      <c r="Q8370" s="22"/>
      <c r="T8370" s="22"/>
      <c r="W8370" s="22"/>
      <c r="Z8370" s="22"/>
      <c r="AC8370" s="22"/>
      <c r="AF8370" s="22"/>
      <c r="AI8370" s="22"/>
      <c r="AL8370" s="22"/>
      <c r="AO8370" s="22"/>
      <c r="AR8370" s="22"/>
      <c r="AU8370" s="22"/>
      <c r="AX8370" s="22"/>
      <c r="BA8370" s="22"/>
      <c r="BD8370" s="22"/>
    </row>
    <row r="8371" spans="2:56" x14ac:dyDescent="0.3">
      <c r="B8371" s="22"/>
      <c r="C8371" s="55"/>
      <c r="D8371" s="44"/>
      <c r="G8371" s="22"/>
      <c r="H8371" s="44"/>
      <c r="I8371" s="67"/>
      <c r="J8371" s="67"/>
      <c r="K8371" s="4"/>
      <c r="N8371" s="22"/>
      <c r="Q8371" s="22"/>
      <c r="T8371" s="22"/>
      <c r="W8371" s="22"/>
      <c r="Z8371" s="22"/>
      <c r="AC8371" s="22"/>
      <c r="AF8371" s="22"/>
      <c r="AI8371" s="22"/>
      <c r="AL8371" s="22"/>
      <c r="AO8371" s="22"/>
      <c r="AR8371" s="22"/>
      <c r="AU8371" s="22"/>
      <c r="AX8371" s="22"/>
      <c r="BA8371" s="22"/>
      <c r="BD8371" s="22"/>
    </row>
    <row r="8372" spans="2:56" x14ac:dyDescent="0.3">
      <c r="B8372" s="22"/>
      <c r="C8372" s="55"/>
      <c r="D8372" s="44"/>
      <c r="G8372" s="22"/>
      <c r="H8372" s="44"/>
      <c r="I8372" s="67"/>
      <c r="J8372" s="67"/>
      <c r="K8372" s="4"/>
      <c r="N8372" s="22"/>
      <c r="Q8372" s="22"/>
      <c r="T8372" s="22"/>
      <c r="W8372" s="22"/>
      <c r="Z8372" s="22"/>
      <c r="AC8372" s="22"/>
      <c r="AF8372" s="22"/>
      <c r="AI8372" s="22"/>
      <c r="AL8372" s="22"/>
      <c r="AO8372" s="22"/>
      <c r="AR8372" s="22"/>
      <c r="AU8372" s="22"/>
      <c r="AX8372" s="22"/>
      <c r="BA8372" s="22"/>
      <c r="BD8372" s="22"/>
    </row>
    <row r="8373" spans="2:56" x14ac:dyDescent="0.3">
      <c r="B8373" s="22"/>
      <c r="C8373" s="55"/>
      <c r="D8373" s="44"/>
      <c r="G8373" s="22"/>
      <c r="H8373" s="44"/>
      <c r="I8373" s="67"/>
      <c r="J8373" s="67"/>
      <c r="K8373" s="4"/>
      <c r="N8373" s="22"/>
      <c r="Q8373" s="22"/>
      <c r="T8373" s="22"/>
      <c r="W8373" s="22"/>
      <c r="Z8373" s="22"/>
      <c r="AC8373" s="22"/>
      <c r="AF8373" s="22"/>
      <c r="AI8373" s="22"/>
      <c r="AL8373" s="22"/>
      <c r="AO8373" s="22"/>
      <c r="AR8373" s="22"/>
      <c r="AU8373" s="22"/>
      <c r="AX8373" s="22"/>
      <c r="BA8373" s="22"/>
      <c r="BD8373" s="22"/>
    </row>
    <row r="8374" spans="2:56" x14ac:dyDescent="0.3">
      <c r="B8374" s="22"/>
      <c r="C8374" s="55"/>
      <c r="D8374" s="44"/>
      <c r="G8374" s="22"/>
      <c r="H8374" s="44"/>
      <c r="I8374" s="67"/>
      <c r="J8374" s="67"/>
      <c r="K8374" s="4"/>
      <c r="N8374" s="22"/>
      <c r="Q8374" s="22"/>
      <c r="T8374" s="22"/>
      <c r="W8374" s="22"/>
      <c r="Z8374" s="22"/>
      <c r="AC8374" s="22"/>
      <c r="AF8374" s="22"/>
      <c r="AI8374" s="22"/>
      <c r="AL8374" s="22"/>
      <c r="AO8374" s="22"/>
      <c r="AR8374" s="22"/>
      <c r="AU8374" s="22"/>
      <c r="AX8374" s="22"/>
      <c r="BA8374" s="22"/>
      <c r="BD8374" s="22"/>
    </row>
    <row r="8375" spans="2:56" x14ac:dyDescent="0.3">
      <c r="B8375" s="22"/>
      <c r="C8375" s="55"/>
      <c r="D8375" s="44"/>
      <c r="G8375" s="22"/>
      <c r="H8375" s="44"/>
      <c r="I8375" s="67"/>
      <c r="J8375" s="67"/>
      <c r="K8375" s="4"/>
      <c r="N8375" s="22"/>
      <c r="Q8375" s="22"/>
      <c r="T8375" s="22"/>
      <c r="W8375" s="22"/>
      <c r="Z8375" s="22"/>
      <c r="AC8375" s="22"/>
      <c r="AF8375" s="22"/>
      <c r="AI8375" s="22"/>
      <c r="AL8375" s="22"/>
      <c r="AO8375" s="22"/>
      <c r="AR8375" s="22"/>
      <c r="AU8375" s="22"/>
      <c r="AX8375" s="22"/>
      <c r="BA8375" s="22"/>
      <c r="BD8375" s="22"/>
    </row>
    <row r="8376" spans="2:56" x14ac:dyDescent="0.3">
      <c r="B8376" s="22"/>
      <c r="C8376" s="55"/>
      <c r="D8376" s="44"/>
      <c r="G8376" s="22"/>
      <c r="H8376" s="44"/>
      <c r="I8376" s="67"/>
      <c r="J8376" s="67"/>
      <c r="K8376" s="4"/>
      <c r="N8376" s="22"/>
      <c r="Q8376" s="22"/>
      <c r="T8376" s="22"/>
      <c r="W8376" s="22"/>
      <c r="Z8376" s="22"/>
      <c r="AC8376" s="22"/>
      <c r="AF8376" s="22"/>
      <c r="AI8376" s="22"/>
      <c r="AL8376" s="22"/>
      <c r="AO8376" s="22"/>
      <c r="AR8376" s="22"/>
      <c r="AU8376" s="22"/>
      <c r="AX8376" s="22"/>
      <c r="BA8376" s="22"/>
      <c r="BD8376" s="22"/>
    </row>
    <row r="8377" spans="2:56" x14ac:dyDescent="0.3">
      <c r="B8377" s="22"/>
      <c r="C8377" s="55"/>
      <c r="D8377" s="44"/>
      <c r="G8377" s="22"/>
      <c r="H8377" s="44"/>
      <c r="I8377" s="67"/>
      <c r="J8377" s="67"/>
      <c r="K8377" s="4"/>
      <c r="N8377" s="22"/>
      <c r="Q8377" s="22"/>
      <c r="T8377" s="22"/>
      <c r="W8377" s="22"/>
      <c r="Z8377" s="22"/>
      <c r="AC8377" s="22"/>
      <c r="AF8377" s="22"/>
      <c r="AI8377" s="22"/>
      <c r="AL8377" s="22"/>
      <c r="AO8377" s="22"/>
      <c r="AR8377" s="22"/>
      <c r="AU8377" s="22"/>
      <c r="AX8377" s="22"/>
      <c r="BA8377" s="22"/>
      <c r="BD8377" s="22"/>
    </row>
    <row r="8378" spans="2:56" x14ac:dyDescent="0.3">
      <c r="B8378" s="22"/>
      <c r="C8378" s="55"/>
      <c r="D8378" s="44"/>
      <c r="G8378" s="22"/>
      <c r="H8378" s="44"/>
      <c r="I8378" s="67"/>
      <c r="J8378" s="67"/>
      <c r="K8378" s="4"/>
      <c r="N8378" s="22"/>
      <c r="Q8378" s="22"/>
      <c r="T8378" s="22"/>
      <c r="W8378" s="22"/>
      <c r="Z8378" s="22"/>
      <c r="AC8378" s="22"/>
      <c r="AF8378" s="22"/>
      <c r="AI8378" s="22"/>
      <c r="AL8378" s="22"/>
      <c r="AO8378" s="22"/>
      <c r="AR8378" s="22"/>
      <c r="AU8378" s="22"/>
      <c r="AX8378" s="22"/>
      <c r="BA8378" s="22"/>
      <c r="BD8378" s="22"/>
    </row>
    <row r="8379" spans="2:56" x14ac:dyDescent="0.3">
      <c r="B8379" s="22"/>
      <c r="C8379" s="55"/>
      <c r="D8379" s="44"/>
      <c r="G8379" s="22"/>
      <c r="H8379" s="44"/>
      <c r="I8379" s="67"/>
      <c r="J8379" s="67"/>
      <c r="K8379" s="4"/>
      <c r="N8379" s="22"/>
      <c r="Q8379" s="22"/>
      <c r="T8379" s="22"/>
      <c r="W8379" s="22"/>
      <c r="Z8379" s="22"/>
      <c r="AC8379" s="22"/>
      <c r="AF8379" s="22"/>
      <c r="AI8379" s="22"/>
      <c r="AL8379" s="22"/>
      <c r="AO8379" s="22"/>
      <c r="AR8379" s="22"/>
      <c r="AU8379" s="22"/>
      <c r="AX8379" s="22"/>
      <c r="BA8379" s="22"/>
      <c r="BD8379" s="22"/>
    </row>
    <row r="8380" spans="2:56" x14ac:dyDescent="0.3">
      <c r="B8380" s="22"/>
      <c r="C8380" s="55"/>
      <c r="D8380" s="44"/>
      <c r="G8380" s="22"/>
      <c r="H8380" s="44"/>
      <c r="I8380" s="67"/>
      <c r="J8380" s="67"/>
      <c r="K8380" s="4"/>
      <c r="N8380" s="22"/>
      <c r="Q8380" s="22"/>
      <c r="T8380" s="22"/>
      <c r="W8380" s="22"/>
      <c r="Z8380" s="22"/>
      <c r="AC8380" s="22"/>
      <c r="AF8380" s="22"/>
      <c r="AI8380" s="22"/>
      <c r="AL8380" s="22"/>
      <c r="AO8380" s="22"/>
      <c r="AR8380" s="22"/>
      <c r="AU8380" s="22"/>
      <c r="AX8380" s="22"/>
      <c r="BA8380" s="22"/>
      <c r="BD8380" s="22"/>
    </row>
    <row r="8381" spans="2:56" x14ac:dyDescent="0.3">
      <c r="B8381" s="22"/>
      <c r="C8381" s="55"/>
      <c r="D8381" s="44"/>
      <c r="G8381" s="22"/>
      <c r="H8381" s="44"/>
      <c r="I8381" s="67"/>
      <c r="J8381" s="67"/>
      <c r="K8381" s="4"/>
      <c r="N8381" s="22"/>
      <c r="Q8381" s="22"/>
      <c r="T8381" s="22"/>
      <c r="W8381" s="22"/>
      <c r="Z8381" s="22"/>
      <c r="AC8381" s="22"/>
      <c r="AF8381" s="22"/>
      <c r="AI8381" s="22"/>
      <c r="AL8381" s="22"/>
      <c r="AO8381" s="22"/>
      <c r="AR8381" s="22"/>
      <c r="AU8381" s="22"/>
      <c r="AX8381" s="22"/>
      <c r="BA8381" s="22"/>
      <c r="BD8381" s="22"/>
    </row>
    <row r="8382" spans="2:56" x14ac:dyDescent="0.3">
      <c r="B8382" s="22"/>
      <c r="C8382" s="55"/>
      <c r="D8382" s="44"/>
      <c r="G8382" s="22"/>
      <c r="H8382" s="44"/>
      <c r="I8382" s="67"/>
      <c r="J8382" s="67"/>
      <c r="K8382" s="4"/>
      <c r="N8382" s="22"/>
      <c r="Q8382" s="22"/>
      <c r="T8382" s="22"/>
      <c r="W8382" s="22"/>
      <c r="Z8382" s="22"/>
      <c r="AC8382" s="22"/>
      <c r="AF8382" s="22"/>
      <c r="AI8382" s="22"/>
      <c r="AL8382" s="22"/>
      <c r="AO8382" s="22"/>
      <c r="AR8382" s="22"/>
      <c r="AU8382" s="22"/>
      <c r="AX8382" s="22"/>
      <c r="BA8382" s="22"/>
      <c r="BD8382" s="22"/>
    </row>
    <row r="8383" spans="2:56" x14ac:dyDescent="0.3">
      <c r="B8383" s="22"/>
      <c r="C8383" s="55"/>
      <c r="D8383" s="44"/>
      <c r="G8383" s="22"/>
      <c r="H8383" s="44"/>
      <c r="I8383" s="67"/>
      <c r="J8383" s="67"/>
      <c r="K8383" s="4"/>
      <c r="N8383" s="22"/>
      <c r="Q8383" s="22"/>
      <c r="T8383" s="22"/>
      <c r="W8383" s="22"/>
      <c r="Z8383" s="22"/>
      <c r="AC8383" s="22"/>
      <c r="AF8383" s="22"/>
      <c r="AI8383" s="22"/>
      <c r="AL8383" s="22"/>
      <c r="AO8383" s="22"/>
      <c r="AR8383" s="22"/>
      <c r="AU8383" s="22"/>
      <c r="AX8383" s="22"/>
      <c r="BA8383" s="22"/>
      <c r="BD8383" s="22"/>
    </row>
    <row r="8384" spans="2:56" x14ac:dyDescent="0.3">
      <c r="B8384" s="22"/>
      <c r="C8384" s="55"/>
      <c r="D8384" s="44"/>
      <c r="G8384" s="22"/>
      <c r="H8384" s="44"/>
      <c r="I8384" s="67"/>
      <c r="J8384" s="67"/>
      <c r="K8384" s="4"/>
      <c r="N8384" s="22"/>
      <c r="Q8384" s="22"/>
      <c r="T8384" s="22"/>
      <c r="W8384" s="22"/>
      <c r="Z8384" s="22"/>
      <c r="AC8384" s="22"/>
      <c r="AF8384" s="22"/>
      <c r="AI8384" s="22"/>
      <c r="AL8384" s="22"/>
      <c r="AO8384" s="22"/>
      <c r="AR8384" s="22"/>
      <c r="AU8384" s="22"/>
      <c r="AX8384" s="22"/>
      <c r="BA8384" s="22"/>
      <c r="BD8384" s="22"/>
    </row>
    <row r="8385" spans="2:56" x14ac:dyDescent="0.3">
      <c r="B8385" s="22"/>
      <c r="C8385" s="55"/>
      <c r="D8385" s="44"/>
      <c r="G8385" s="22"/>
      <c r="H8385" s="44"/>
      <c r="I8385" s="67"/>
      <c r="J8385" s="67"/>
      <c r="K8385" s="4"/>
      <c r="N8385" s="22"/>
      <c r="Q8385" s="22"/>
      <c r="T8385" s="22"/>
      <c r="W8385" s="22"/>
      <c r="Z8385" s="22"/>
      <c r="AC8385" s="22"/>
      <c r="AF8385" s="22"/>
      <c r="AI8385" s="22"/>
      <c r="AL8385" s="22"/>
      <c r="AO8385" s="22"/>
      <c r="AR8385" s="22"/>
      <c r="AU8385" s="22"/>
      <c r="AX8385" s="22"/>
      <c r="BA8385" s="22"/>
      <c r="BD8385" s="22"/>
    </row>
    <row r="8386" spans="2:56" x14ac:dyDescent="0.3">
      <c r="B8386" s="22"/>
      <c r="C8386" s="55"/>
      <c r="D8386" s="44"/>
      <c r="G8386" s="22"/>
      <c r="H8386" s="44"/>
      <c r="I8386" s="67"/>
      <c r="J8386" s="67"/>
      <c r="K8386" s="4"/>
      <c r="N8386" s="22"/>
      <c r="Q8386" s="22"/>
      <c r="T8386" s="22"/>
      <c r="W8386" s="22"/>
      <c r="Z8386" s="22"/>
      <c r="AC8386" s="22"/>
      <c r="AF8386" s="22"/>
      <c r="AI8386" s="22"/>
      <c r="AL8386" s="22"/>
      <c r="AO8386" s="22"/>
      <c r="AR8386" s="22"/>
      <c r="AU8386" s="22"/>
      <c r="AX8386" s="22"/>
      <c r="BA8386" s="22"/>
      <c r="BD8386" s="22"/>
    </row>
    <row r="8387" spans="2:56" x14ac:dyDescent="0.3">
      <c r="B8387" s="22"/>
      <c r="C8387" s="55"/>
      <c r="D8387" s="44"/>
      <c r="G8387" s="22"/>
      <c r="H8387" s="44"/>
      <c r="I8387" s="67"/>
      <c r="J8387" s="67"/>
      <c r="K8387" s="4"/>
      <c r="N8387" s="22"/>
      <c r="Q8387" s="22"/>
      <c r="T8387" s="22"/>
      <c r="W8387" s="22"/>
      <c r="Z8387" s="22"/>
      <c r="AC8387" s="22"/>
      <c r="AF8387" s="22"/>
      <c r="AI8387" s="22"/>
      <c r="AL8387" s="22"/>
      <c r="AO8387" s="22"/>
      <c r="AR8387" s="22"/>
      <c r="AU8387" s="22"/>
      <c r="AX8387" s="22"/>
      <c r="BA8387" s="22"/>
      <c r="BD8387" s="22"/>
    </row>
    <row r="8388" spans="2:56" x14ac:dyDescent="0.3">
      <c r="B8388" s="22"/>
      <c r="C8388" s="55"/>
      <c r="D8388" s="44"/>
      <c r="G8388" s="22"/>
      <c r="H8388" s="44"/>
      <c r="I8388" s="67"/>
      <c r="J8388" s="67"/>
      <c r="K8388" s="4"/>
      <c r="N8388" s="22"/>
      <c r="Q8388" s="22"/>
      <c r="T8388" s="22"/>
      <c r="W8388" s="22"/>
      <c r="Z8388" s="22"/>
      <c r="AC8388" s="22"/>
      <c r="AF8388" s="22"/>
      <c r="AI8388" s="22"/>
      <c r="AL8388" s="22"/>
      <c r="AO8388" s="22"/>
      <c r="AR8388" s="22"/>
      <c r="AU8388" s="22"/>
      <c r="AX8388" s="22"/>
      <c r="BA8388" s="22"/>
      <c r="BD8388" s="22"/>
    </row>
    <row r="8389" spans="2:56" x14ac:dyDescent="0.3">
      <c r="B8389" s="22"/>
      <c r="C8389" s="55"/>
      <c r="D8389" s="44"/>
      <c r="G8389" s="22"/>
      <c r="H8389" s="44"/>
      <c r="I8389" s="67"/>
      <c r="J8389" s="67"/>
      <c r="K8389" s="4"/>
      <c r="N8389" s="22"/>
      <c r="Q8389" s="22"/>
      <c r="T8389" s="22"/>
      <c r="W8389" s="22"/>
      <c r="Z8389" s="22"/>
      <c r="AC8389" s="22"/>
      <c r="AF8389" s="22"/>
      <c r="AI8389" s="22"/>
      <c r="AL8389" s="22"/>
      <c r="AO8389" s="22"/>
      <c r="AR8389" s="22"/>
      <c r="AU8389" s="22"/>
      <c r="AX8389" s="22"/>
      <c r="BA8389" s="22"/>
      <c r="BD8389" s="22"/>
    </row>
    <row r="8390" spans="2:56" x14ac:dyDescent="0.3">
      <c r="B8390" s="22"/>
      <c r="C8390" s="55"/>
      <c r="D8390" s="44"/>
      <c r="G8390" s="22"/>
      <c r="H8390" s="44"/>
      <c r="I8390" s="67"/>
      <c r="J8390" s="67"/>
      <c r="K8390" s="4"/>
      <c r="N8390" s="22"/>
      <c r="Q8390" s="22"/>
      <c r="T8390" s="22"/>
      <c r="W8390" s="22"/>
      <c r="Z8390" s="22"/>
      <c r="AC8390" s="22"/>
      <c r="AF8390" s="22"/>
      <c r="AI8390" s="22"/>
      <c r="AL8390" s="22"/>
      <c r="AO8390" s="22"/>
      <c r="AR8390" s="22"/>
      <c r="AU8390" s="22"/>
      <c r="AX8390" s="22"/>
      <c r="BA8390" s="22"/>
      <c r="BD8390" s="22"/>
    </row>
    <row r="8391" spans="2:56" x14ac:dyDescent="0.3">
      <c r="B8391" s="22"/>
      <c r="C8391" s="55"/>
      <c r="D8391" s="44"/>
      <c r="G8391" s="22"/>
      <c r="H8391" s="44"/>
      <c r="I8391" s="67"/>
      <c r="J8391" s="67"/>
      <c r="K8391" s="4"/>
      <c r="N8391" s="22"/>
      <c r="Q8391" s="22"/>
      <c r="T8391" s="22"/>
      <c r="W8391" s="22"/>
      <c r="Z8391" s="22"/>
      <c r="AC8391" s="22"/>
      <c r="AF8391" s="22"/>
      <c r="AI8391" s="22"/>
      <c r="AL8391" s="22"/>
      <c r="AO8391" s="22"/>
      <c r="AR8391" s="22"/>
      <c r="AU8391" s="22"/>
      <c r="AX8391" s="22"/>
      <c r="BA8391" s="22"/>
      <c r="BD8391" s="22"/>
    </row>
    <row r="8392" spans="2:56" x14ac:dyDescent="0.3">
      <c r="B8392" s="22"/>
      <c r="C8392" s="55"/>
      <c r="D8392" s="44"/>
      <c r="G8392" s="22"/>
      <c r="H8392" s="44"/>
      <c r="I8392" s="67"/>
      <c r="J8392" s="67"/>
      <c r="K8392" s="4"/>
      <c r="N8392" s="22"/>
      <c r="Q8392" s="22"/>
      <c r="T8392" s="22"/>
      <c r="W8392" s="22"/>
      <c r="Z8392" s="22"/>
      <c r="AC8392" s="22"/>
      <c r="AF8392" s="22"/>
      <c r="AI8392" s="22"/>
      <c r="AL8392" s="22"/>
      <c r="AO8392" s="22"/>
      <c r="AR8392" s="22"/>
      <c r="AU8392" s="22"/>
      <c r="AX8392" s="22"/>
      <c r="BA8392" s="22"/>
      <c r="BD8392" s="22"/>
    </row>
    <row r="8393" spans="2:56" x14ac:dyDescent="0.3">
      <c r="B8393" s="22"/>
      <c r="C8393" s="55"/>
      <c r="D8393" s="44"/>
      <c r="G8393" s="22"/>
      <c r="H8393" s="44"/>
      <c r="I8393" s="67"/>
      <c r="J8393" s="67"/>
      <c r="K8393" s="4"/>
      <c r="N8393" s="22"/>
      <c r="Q8393" s="22"/>
      <c r="T8393" s="22"/>
      <c r="W8393" s="22"/>
      <c r="Z8393" s="22"/>
      <c r="AC8393" s="22"/>
      <c r="AF8393" s="22"/>
      <c r="AI8393" s="22"/>
      <c r="AL8393" s="22"/>
      <c r="AO8393" s="22"/>
      <c r="AR8393" s="22"/>
      <c r="AU8393" s="22"/>
      <c r="AX8393" s="22"/>
      <c r="BA8393" s="22"/>
      <c r="BD8393" s="22"/>
    </row>
    <row r="8394" spans="2:56" x14ac:dyDescent="0.3">
      <c r="B8394" s="22"/>
      <c r="C8394" s="55"/>
      <c r="D8394" s="44"/>
      <c r="G8394" s="22"/>
      <c r="H8394" s="44"/>
      <c r="I8394" s="67"/>
      <c r="J8394" s="67"/>
      <c r="K8394" s="4"/>
      <c r="N8394" s="22"/>
      <c r="Q8394" s="22"/>
      <c r="T8394" s="22"/>
      <c r="W8394" s="22"/>
      <c r="Z8394" s="22"/>
      <c r="AC8394" s="22"/>
      <c r="AF8394" s="22"/>
      <c r="AI8394" s="22"/>
      <c r="AL8394" s="22"/>
      <c r="AO8394" s="22"/>
      <c r="AR8394" s="22"/>
      <c r="AU8394" s="22"/>
      <c r="AX8394" s="22"/>
      <c r="BA8394" s="22"/>
      <c r="BD8394" s="22"/>
    </row>
    <row r="8395" spans="2:56" x14ac:dyDescent="0.3">
      <c r="B8395" s="22"/>
      <c r="C8395" s="55"/>
      <c r="D8395" s="44"/>
      <c r="G8395" s="22"/>
      <c r="H8395" s="44"/>
      <c r="I8395" s="67"/>
      <c r="J8395" s="67"/>
      <c r="K8395" s="4"/>
      <c r="N8395" s="22"/>
      <c r="Q8395" s="22"/>
      <c r="T8395" s="22"/>
      <c r="W8395" s="22"/>
      <c r="Z8395" s="22"/>
      <c r="AC8395" s="22"/>
      <c r="AF8395" s="22"/>
      <c r="AI8395" s="22"/>
      <c r="AL8395" s="22"/>
      <c r="AO8395" s="22"/>
      <c r="AR8395" s="22"/>
      <c r="AU8395" s="22"/>
      <c r="AX8395" s="22"/>
      <c r="BA8395" s="22"/>
      <c r="BD8395" s="22"/>
    </row>
    <row r="8396" spans="2:56" x14ac:dyDescent="0.3">
      <c r="B8396" s="22"/>
      <c r="C8396" s="55"/>
      <c r="D8396" s="44"/>
      <c r="G8396" s="22"/>
      <c r="H8396" s="44"/>
      <c r="I8396" s="67"/>
      <c r="J8396" s="67"/>
      <c r="K8396" s="4"/>
      <c r="N8396" s="22"/>
      <c r="Q8396" s="22"/>
      <c r="T8396" s="22"/>
      <c r="W8396" s="22"/>
      <c r="Z8396" s="22"/>
      <c r="AC8396" s="22"/>
      <c r="AF8396" s="22"/>
      <c r="AI8396" s="22"/>
      <c r="AL8396" s="22"/>
      <c r="AO8396" s="22"/>
      <c r="AR8396" s="22"/>
      <c r="AU8396" s="22"/>
      <c r="AX8396" s="22"/>
      <c r="BA8396" s="22"/>
      <c r="BD8396" s="22"/>
    </row>
    <row r="8397" spans="2:56" x14ac:dyDescent="0.3">
      <c r="B8397" s="22"/>
      <c r="C8397" s="55"/>
      <c r="D8397" s="44"/>
      <c r="G8397" s="22"/>
      <c r="H8397" s="44"/>
      <c r="I8397" s="67"/>
      <c r="J8397" s="67"/>
      <c r="K8397" s="4"/>
      <c r="N8397" s="22"/>
      <c r="Q8397" s="22"/>
      <c r="T8397" s="22"/>
      <c r="W8397" s="22"/>
      <c r="Z8397" s="22"/>
      <c r="AC8397" s="22"/>
      <c r="AF8397" s="22"/>
      <c r="AI8397" s="22"/>
      <c r="AL8397" s="22"/>
      <c r="AO8397" s="22"/>
      <c r="AR8397" s="22"/>
      <c r="AU8397" s="22"/>
      <c r="AX8397" s="22"/>
      <c r="BA8397" s="22"/>
      <c r="BD8397" s="22"/>
    </row>
    <row r="8398" spans="2:56" x14ac:dyDescent="0.3">
      <c r="B8398" s="22"/>
      <c r="C8398" s="55"/>
      <c r="D8398" s="44"/>
      <c r="G8398" s="22"/>
      <c r="H8398" s="44"/>
      <c r="I8398" s="67"/>
      <c r="J8398" s="67"/>
      <c r="K8398" s="4"/>
      <c r="N8398" s="22"/>
      <c r="Q8398" s="22"/>
      <c r="T8398" s="22"/>
      <c r="W8398" s="22"/>
      <c r="Z8398" s="22"/>
      <c r="AC8398" s="22"/>
      <c r="AF8398" s="22"/>
      <c r="AI8398" s="22"/>
      <c r="AL8398" s="22"/>
      <c r="AO8398" s="22"/>
      <c r="AR8398" s="22"/>
      <c r="AU8398" s="22"/>
      <c r="AX8398" s="22"/>
      <c r="BA8398" s="22"/>
      <c r="BD8398" s="22"/>
    </row>
    <row r="8399" spans="2:56" x14ac:dyDescent="0.3">
      <c r="B8399" s="22"/>
      <c r="C8399" s="55"/>
      <c r="D8399" s="44"/>
      <c r="G8399" s="22"/>
      <c r="H8399" s="44"/>
      <c r="I8399" s="67"/>
      <c r="J8399" s="67"/>
      <c r="K8399" s="4"/>
      <c r="N8399" s="22"/>
      <c r="Q8399" s="22"/>
      <c r="T8399" s="22"/>
      <c r="W8399" s="22"/>
      <c r="Z8399" s="22"/>
      <c r="AC8399" s="22"/>
      <c r="AF8399" s="22"/>
      <c r="AI8399" s="22"/>
      <c r="AL8399" s="22"/>
      <c r="AO8399" s="22"/>
      <c r="AR8399" s="22"/>
      <c r="AU8399" s="22"/>
      <c r="AX8399" s="22"/>
      <c r="BA8399" s="22"/>
      <c r="BD8399" s="22"/>
    </row>
    <row r="8400" spans="2:56" x14ac:dyDescent="0.3">
      <c r="B8400" s="22"/>
      <c r="C8400" s="55"/>
      <c r="D8400" s="44"/>
      <c r="G8400" s="22"/>
      <c r="H8400" s="44"/>
      <c r="I8400" s="67"/>
      <c r="J8400" s="67"/>
      <c r="K8400" s="4"/>
      <c r="N8400" s="22"/>
      <c r="Q8400" s="22"/>
      <c r="T8400" s="22"/>
      <c r="W8400" s="22"/>
      <c r="Z8400" s="22"/>
      <c r="AC8400" s="22"/>
      <c r="AF8400" s="22"/>
      <c r="AI8400" s="22"/>
      <c r="AL8400" s="22"/>
      <c r="AO8400" s="22"/>
      <c r="AR8400" s="22"/>
      <c r="AU8400" s="22"/>
      <c r="AX8400" s="22"/>
      <c r="BA8400" s="22"/>
      <c r="BD8400" s="22"/>
    </row>
    <row r="8401" spans="2:56" x14ac:dyDescent="0.3">
      <c r="B8401" s="22"/>
      <c r="C8401" s="55"/>
      <c r="D8401" s="44"/>
      <c r="G8401" s="22"/>
      <c r="H8401" s="44"/>
      <c r="I8401" s="67"/>
      <c r="J8401" s="67"/>
      <c r="K8401" s="4"/>
      <c r="N8401" s="22"/>
      <c r="Q8401" s="22"/>
      <c r="T8401" s="22"/>
      <c r="W8401" s="22"/>
      <c r="Z8401" s="22"/>
      <c r="AC8401" s="22"/>
      <c r="AF8401" s="22"/>
      <c r="AI8401" s="22"/>
      <c r="AL8401" s="22"/>
      <c r="AO8401" s="22"/>
      <c r="AR8401" s="22"/>
      <c r="AU8401" s="22"/>
      <c r="AX8401" s="22"/>
      <c r="BA8401" s="22"/>
      <c r="BD8401" s="22"/>
    </row>
    <row r="8402" spans="2:56" x14ac:dyDescent="0.3">
      <c r="B8402" s="22"/>
      <c r="C8402" s="55"/>
      <c r="D8402" s="44"/>
      <c r="G8402" s="22"/>
      <c r="H8402" s="44"/>
      <c r="I8402" s="67"/>
      <c r="J8402" s="67"/>
      <c r="K8402" s="4"/>
      <c r="N8402" s="22"/>
      <c r="Q8402" s="22"/>
      <c r="T8402" s="22"/>
      <c r="W8402" s="22"/>
      <c r="Z8402" s="22"/>
      <c r="AC8402" s="22"/>
      <c r="AF8402" s="22"/>
      <c r="AI8402" s="22"/>
      <c r="AL8402" s="22"/>
      <c r="AO8402" s="22"/>
      <c r="AR8402" s="22"/>
      <c r="AU8402" s="22"/>
      <c r="AX8402" s="22"/>
      <c r="BA8402" s="22"/>
      <c r="BD8402" s="22"/>
    </row>
    <row r="8403" spans="2:56" x14ac:dyDescent="0.3">
      <c r="B8403" s="22"/>
      <c r="C8403" s="55"/>
      <c r="D8403" s="44"/>
      <c r="G8403" s="22"/>
      <c r="H8403" s="44"/>
      <c r="I8403" s="67"/>
      <c r="J8403" s="67"/>
      <c r="K8403" s="4"/>
      <c r="N8403" s="22"/>
      <c r="Q8403" s="22"/>
      <c r="T8403" s="22"/>
      <c r="W8403" s="22"/>
      <c r="Z8403" s="22"/>
      <c r="AC8403" s="22"/>
      <c r="AF8403" s="22"/>
      <c r="AI8403" s="22"/>
      <c r="AL8403" s="22"/>
      <c r="AO8403" s="22"/>
      <c r="AR8403" s="22"/>
      <c r="AU8403" s="22"/>
      <c r="AX8403" s="22"/>
      <c r="BA8403" s="22"/>
      <c r="BD8403" s="22"/>
    </row>
    <row r="8404" spans="2:56" x14ac:dyDescent="0.3">
      <c r="B8404" s="22"/>
      <c r="C8404" s="55"/>
      <c r="D8404" s="44"/>
      <c r="G8404" s="22"/>
      <c r="H8404" s="44"/>
      <c r="I8404" s="67"/>
      <c r="J8404" s="67"/>
      <c r="K8404" s="4"/>
      <c r="N8404" s="22"/>
      <c r="Q8404" s="22"/>
      <c r="T8404" s="22"/>
      <c r="W8404" s="22"/>
      <c r="Z8404" s="22"/>
      <c r="AC8404" s="22"/>
      <c r="AF8404" s="22"/>
      <c r="AI8404" s="22"/>
      <c r="AL8404" s="22"/>
      <c r="AO8404" s="22"/>
      <c r="AR8404" s="22"/>
      <c r="AU8404" s="22"/>
      <c r="AX8404" s="22"/>
      <c r="BA8404" s="22"/>
      <c r="BD8404" s="22"/>
    </row>
    <row r="8405" spans="2:56" x14ac:dyDescent="0.3">
      <c r="B8405" s="22"/>
      <c r="C8405" s="55"/>
      <c r="D8405" s="44"/>
      <c r="G8405" s="22"/>
      <c r="H8405" s="44"/>
      <c r="I8405" s="67"/>
      <c r="J8405" s="67"/>
      <c r="K8405" s="4"/>
      <c r="N8405" s="22"/>
      <c r="Q8405" s="22"/>
      <c r="T8405" s="22"/>
      <c r="W8405" s="22"/>
      <c r="Z8405" s="22"/>
      <c r="AC8405" s="22"/>
      <c r="AF8405" s="22"/>
      <c r="AI8405" s="22"/>
      <c r="AL8405" s="22"/>
      <c r="AO8405" s="22"/>
      <c r="AR8405" s="22"/>
      <c r="AU8405" s="22"/>
      <c r="AX8405" s="22"/>
      <c r="BA8405" s="22"/>
      <c r="BD8405" s="22"/>
    </row>
    <row r="8406" spans="2:56" x14ac:dyDescent="0.3">
      <c r="B8406" s="22"/>
      <c r="C8406" s="55"/>
      <c r="D8406" s="44"/>
      <c r="G8406" s="22"/>
      <c r="H8406" s="44"/>
      <c r="I8406" s="67"/>
      <c r="J8406" s="67"/>
      <c r="K8406" s="4"/>
      <c r="N8406" s="22"/>
      <c r="Q8406" s="22"/>
      <c r="T8406" s="22"/>
      <c r="W8406" s="22"/>
      <c r="Z8406" s="22"/>
      <c r="AC8406" s="22"/>
      <c r="AF8406" s="22"/>
      <c r="AI8406" s="22"/>
      <c r="AL8406" s="22"/>
      <c r="AO8406" s="22"/>
      <c r="AR8406" s="22"/>
      <c r="AU8406" s="22"/>
      <c r="AX8406" s="22"/>
      <c r="BA8406" s="22"/>
      <c r="BD8406" s="22"/>
    </row>
    <row r="8407" spans="2:56" x14ac:dyDescent="0.3">
      <c r="B8407" s="22"/>
      <c r="C8407" s="55"/>
      <c r="D8407" s="44"/>
      <c r="G8407" s="22"/>
      <c r="H8407" s="44"/>
      <c r="I8407" s="67"/>
      <c r="J8407" s="67"/>
      <c r="K8407" s="4"/>
      <c r="N8407" s="22"/>
      <c r="Q8407" s="22"/>
      <c r="T8407" s="22"/>
      <c r="W8407" s="22"/>
      <c r="Z8407" s="22"/>
      <c r="AC8407" s="22"/>
      <c r="AF8407" s="22"/>
      <c r="AI8407" s="22"/>
      <c r="AL8407" s="22"/>
      <c r="AO8407" s="22"/>
      <c r="AR8407" s="22"/>
      <c r="AU8407" s="22"/>
      <c r="AX8407" s="22"/>
      <c r="BA8407" s="22"/>
      <c r="BD8407" s="22"/>
    </row>
    <row r="8408" spans="2:56" x14ac:dyDescent="0.3">
      <c r="B8408" s="22"/>
      <c r="C8408" s="55"/>
      <c r="D8408" s="44"/>
      <c r="G8408" s="22"/>
      <c r="H8408" s="44"/>
      <c r="I8408" s="67"/>
      <c r="J8408" s="67"/>
      <c r="K8408" s="4"/>
      <c r="N8408" s="22"/>
      <c r="Q8408" s="22"/>
      <c r="T8408" s="22"/>
      <c r="W8408" s="22"/>
      <c r="Z8408" s="22"/>
      <c r="AC8408" s="22"/>
      <c r="AF8408" s="22"/>
      <c r="AI8408" s="22"/>
      <c r="AL8408" s="22"/>
      <c r="AO8408" s="22"/>
      <c r="AR8408" s="22"/>
      <c r="AU8408" s="22"/>
      <c r="AX8408" s="22"/>
      <c r="BA8408" s="22"/>
      <c r="BD8408" s="22"/>
    </row>
    <row r="8409" spans="2:56" x14ac:dyDescent="0.3">
      <c r="B8409" s="22"/>
      <c r="C8409" s="55"/>
      <c r="D8409" s="44"/>
      <c r="G8409" s="22"/>
      <c r="H8409" s="44"/>
      <c r="I8409" s="67"/>
      <c r="J8409" s="67"/>
      <c r="K8409" s="4"/>
      <c r="N8409" s="22"/>
      <c r="Q8409" s="22"/>
      <c r="T8409" s="22"/>
      <c r="W8409" s="22"/>
      <c r="Z8409" s="22"/>
      <c r="AC8409" s="22"/>
      <c r="AF8409" s="22"/>
      <c r="AI8409" s="22"/>
      <c r="AL8409" s="22"/>
      <c r="AO8409" s="22"/>
      <c r="AR8409" s="22"/>
      <c r="AU8409" s="22"/>
      <c r="AX8409" s="22"/>
      <c r="BA8409" s="22"/>
      <c r="BD8409" s="22"/>
    </row>
    <row r="8410" spans="2:56" x14ac:dyDescent="0.3">
      <c r="B8410" s="22"/>
      <c r="C8410" s="55"/>
      <c r="D8410" s="44"/>
      <c r="G8410" s="22"/>
      <c r="H8410" s="44"/>
      <c r="I8410" s="67"/>
      <c r="J8410" s="67"/>
      <c r="K8410" s="4"/>
      <c r="N8410" s="22"/>
      <c r="Q8410" s="22"/>
      <c r="T8410" s="22"/>
      <c r="W8410" s="22"/>
      <c r="Z8410" s="22"/>
      <c r="AC8410" s="22"/>
      <c r="AF8410" s="22"/>
      <c r="AI8410" s="22"/>
      <c r="AL8410" s="22"/>
      <c r="AO8410" s="22"/>
      <c r="AR8410" s="22"/>
      <c r="AU8410" s="22"/>
      <c r="AX8410" s="22"/>
      <c r="BA8410" s="22"/>
      <c r="BD8410" s="22"/>
    </row>
    <row r="8411" spans="2:56" x14ac:dyDescent="0.3">
      <c r="B8411" s="22"/>
      <c r="C8411" s="55"/>
      <c r="D8411" s="44"/>
      <c r="G8411" s="22"/>
      <c r="H8411" s="44"/>
      <c r="I8411" s="67"/>
      <c r="J8411" s="67"/>
      <c r="K8411" s="4"/>
      <c r="N8411" s="22"/>
      <c r="Q8411" s="22"/>
      <c r="T8411" s="22"/>
      <c r="W8411" s="22"/>
      <c r="Z8411" s="22"/>
      <c r="AC8411" s="22"/>
      <c r="AF8411" s="22"/>
      <c r="AI8411" s="22"/>
      <c r="AL8411" s="22"/>
      <c r="AO8411" s="22"/>
      <c r="AR8411" s="22"/>
      <c r="AU8411" s="22"/>
      <c r="AX8411" s="22"/>
      <c r="BA8411" s="22"/>
      <c r="BD8411" s="22"/>
    </row>
    <row r="8412" spans="2:56" x14ac:dyDescent="0.3">
      <c r="B8412" s="22"/>
      <c r="C8412" s="55"/>
      <c r="D8412" s="44"/>
      <c r="G8412" s="22"/>
      <c r="H8412" s="44"/>
      <c r="I8412" s="67"/>
      <c r="J8412" s="67"/>
      <c r="K8412" s="4"/>
      <c r="N8412" s="22"/>
      <c r="Q8412" s="22"/>
      <c r="T8412" s="22"/>
      <c r="W8412" s="22"/>
      <c r="Z8412" s="22"/>
      <c r="AC8412" s="22"/>
      <c r="AF8412" s="22"/>
      <c r="AI8412" s="22"/>
      <c r="AL8412" s="22"/>
      <c r="AO8412" s="22"/>
      <c r="AR8412" s="22"/>
      <c r="AU8412" s="22"/>
      <c r="AX8412" s="22"/>
      <c r="BA8412" s="22"/>
      <c r="BD8412" s="22"/>
    </row>
    <row r="8413" spans="2:56" x14ac:dyDescent="0.3">
      <c r="B8413" s="22"/>
      <c r="C8413" s="55"/>
      <c r="D8413" s="44"/>
      <c r="G8413" s="22"/>
      <c r="H8413" s="44"/>
      <c r="I8413" s="67"/>
      <c r="J8413" s="67"/>
      <c r="K8413" s="4"/>
      <c r="N8413" s="22"/>
      <c r="Q8413" s="22"/>
      <c r="T8413" s="22"/>
      <c r="W8413" s="22"/>
      <c r="Z8413" s="22"/>
      <c r="AC8413" s="22"/>
      <c r="AF8413" s="22"/>
      <c r="AI8413" s="22"/>
      <c r="AL8413" s="22"/>
      <c r="AO8413" s="22"/>
      <c r="AR8413" s="22"/>
      <c r="AU8413" s="22"/>
      <c r="AX8413" s="22"/>
      <c r="BA8413" s="22"/>
      <c r="BD8413" s="22"/>
    </row>
    <row r="8414" spans="2:56" x14ac:dyDescent="0.3">
      <c r="B8414" s="22"/>
      <c r="C8414" s="55"/>
      <c r="D8414" s="44"/>
      <c r="G8414" s="22"/>
      <c r="H8414" s="44"/>
      <c r="I8414" s="67"/>
      <c r="J8414" s="67"/>
      <c r="K8414" s="4"/>
      <c r="N8414" s="22"/>
      <c r="Q8414" s="22"/>
      <c r="T8414" s="22"/>
      <c r="W8414" s="22"/>
      <c r="Z8414" s="22"/>
      <c r="AC8414" s="22"/>
      <c r="AF8414" s="22"/>
      <c r="AI8414" s="22"/>
      <c r="AL8414" s="22"/>
      <c r="AO8414" s="22"/>
      <c r="AR8414" s="22"/>
      <c r="AU8414" s="22"/>
      <c r="AX8414" s="22"/>
      <c r="BA8414" s="22"/>
      <c r="BD8414" s="22"/>
    </row>
    <row r="8415" spans="2:56" x14ac:dyDescent="0.3">
      <c r="B8415" s="22"/>
      <c r="C8415" s="55"/>
      <c r="D8415" s="44"/>
      <c r="G8415" s="22"/>
      <c r="H8415" s="44"/>
      <c r="I8415" s="67"/>
      <c r="J8415" s="67"/>
      <c r="K8415" s="4"/>
      <c r="N8415" s="22"/>
      <c r="Q8415" s="22"/>
      <c r="T8415" s="22"/>
      <c r="W8415" s="22"/>
      <c r="Z8415" s="22"/>
      <c r="AC8415" s="22"/>
      <c r="AF8415" s="22"/>
      <c r="AI8415" s="22"/>
      <c r="AL8415" s="22"/>
      <c r="AO8415" s="22"/>
      <c r="AR8415" s="22"/>
      <c r="AU8415" s="22"/>
      <c r="AX8415" s="22"/>
      <c r="BA8415" s="22"/>
      <c r="BD8415" s="22"/>
    </row>
    <row r="8416" spans="2:56" x14ac:dyDescent="0.3">
      <c r="B8416" s="22"/>
      <c r="C8416" s="55"/>
      <c r="D8416" s="44"/>
      <c r="G8416" s="22"/>
      <c r="H8416" s="44"/>
      <c r="I8416" s="67"/>
      <c r="J8416" s="67"/>
      <c r="K8416" s="4"/>
      <c r="N8416" s="22"/>
      <c r="Q8416" s="22"/>
      <c r="T8416" s="22"/>
      <c r="W8416" s="22"/>
      <c r="Z8416" s="22"/>
      <c r="AC8416" s="22"/>
      <c r="AF8416" s="22"/>
      <c r="AI8416" s="22"/>
      <c r="AL8416" s="22"/>
      <c r="AO8416" s="22"/>
      <c r="AR8416" s="22"/>
      <c r="AU8416" s="22"/>
      <c r="AX8416" s="22"/>
      <c r="BA8416" s="22"/>
      <c r="BD8416" s="22"/>
    </row>
    <row r="8417" spans="2:56" x14ac:dyDescent="0.3">
      <c r="B8417" s="22"/>
      <c r="C8417" s="55"/>
      <c r="D8417" s="44"/>
      <c r="G8417" s="22"/>
      <c r="H8417" s="44"/>
      <c r="I8417" s="67"/>
      <c r="J8417" s="67"/>
      <c r="K8417" s="4"/>
      <c r="N8417" s="22"/>
      <c r="Q8417" s="22"/>
      <c r="T8417" s="22"/>
      <c r="W8417" s="22"/>
      <c r="Z8417" s="22"/>
      <c r="AC8417" s="22"/>
      <c r="AF8417" s="22"/>
      <c r="AI8417" s="22"/>
      <c r="AL8417" s="22"/>
      <c r="AO8417" s="22"/>
      <c r="AR8417" s="22"/>
      <c r="AU8417" s="22"/>
      <c r="AX8417" s="22"/>
      <c r="BA8417" s="22"/>
      <c r="BD8417" s="22"/>
    </row>
    <row r="8418" spans="2:56" x14ac:dyDescent="0.3">
      <c r="B8418" s="22"/>
      <c r="C8418" s="55"/>
      <c r="D8418" s="44"/>
      <c r="G8418" s="22"/>
      <c r="H8418" s="44"/>
      <c r="I8418" s="67"/>
      <c r="J8418" s="67"/>
      <c r="K8418" s="4"/>
      <c r="N8418" s="22"/>
      <c r="Q8418" s="22"/>
      <c r="T8418" s="22"/>
      <c r="W8418" s="22"/>
      <c r="Z8418" s="22"/>
      <c r="AC8418" s="22"/>
      <c r="AF8418" s="22"/>
      <c r="AI8418" s="22"/>
      <c r="AL8418" s="22"/>
      <c r="AO8418" s="22"/>
      <c r="AR8418" s="22"/>
      <c r="AU8418" s="22"/>
      <c r="AX8418" s="22"/>
      <c r="BA8418" s="22"/>
      <c r="BD8418" s="22"/>
    </row>
    <row r="8419" spans="2:56" x14ac:dyDescent="0.3">
      <c r="B8419" s="22"/>
      <c r="C8419" s="55"/>
      <c r="D8419" s="44"/>
      <c r="G8419" s="22"/>
      <c r="H8419" s="44"/>
      <c r="I8419" s="67"/>
      <c r="J8419" s="67"/>
      <c r="K8419" s="4"/>
      <c r="N8419" s="22"/>
      <c r="Q8419" s="22"/>
      <c r="T8419" s="22"/>
      <c r="W8419" s="22"/>
      <c r="Z8419" s="22"/>
      <c r="AC8419" s="22"/>
      <c r="AF8419" s="22"/>
      <c r="AI8419" s="22"/>
      <c r="AL8419" s="22"/>
      <c r="AO8419" s="22"/>
      <c r="AR8419" s="22"/>
      <c r="AU8419" s="22"/>
      <c r="AX8419" s="22"/>
      <c r="BA8419" s="22"/>
      <c r="BD8419" s="22"/>
    </row>
    <row r="8420" spans="2:56" x14ac:dyDescent="0.3">
      <c r="B8420" s="22"/>
      <c r="C8420" s="55"/>
      <c r="D8420" s="44"/>
      <c r="G8420" s="22"/>
      <c r="H8420" s="44"/>
      <c r="I8420" s="67"/>
      <c r="J8420" s="67"/>
      <c r="K8420" s="4"/>
      <c r="N8420" s="22"/>
      <c r="Q8420" s="22"/>
      <c r="T8420" s="22"/>
      <c r="W8420" s="22"/>
      <c r="Z8420" s="22"/>
      <c r="AC8420" s="22"/>
      <c r="AF8420" s="22"/>
      <c r="AI8420" s="22"/>
      <c r="AL8420" s="22"/>
      <c r="AO8420" s="22"/>
      <c r="AR8420" s="22"/>
      <c r="AU8420" s="22"/>
      <c r="AX8420" s="22"/>
      <c r="BA8420" s="22"/>
      <c r="BD8420" s="22"/>
    </row>
    <row r="8421" spans="2:56" x14ac:dyDescent="0.3">
      <c r="B8421" s="22"/>
      <c r="C8421" s="55"/>
      <c r="D8421" s="44"/>
      <c r="G8421" s="22"/>
      <c r="H8421" s="44"/>
      <c r="I8421" s="67"/>
      <c r="J8421" s="67"/>
      <c r="K8421" s="4"/>
      <c r="N8421" s="22"/>
      <c r="Q8421" s="22"/>
      <c r="T8421" s="22"/>
      <c r="W8421" s="22"/>
      <c r="Z8421" s="22"/>
      <c r="AC8421" s="22"/>
      <c r="AF8421" s="22"/>
      <c r="AI8421" s="22"/>
      <c r="AL8421" s="22"/>
      <c r="AO8421" s="22"/>
      <c r="AR8421" s="22"/>
      <c r="AU8421" s="22"/>
      <c r="AX8421" s="22"/>
      <c r="BA8421" s="22"/>
      <c r="BD8421" s="22"/>
    </row>
    <row r="8422" spans="2:56" x14ac:dyDescent="0.3">
      <c r="B8422" s="22"/>
      <c r="C8422" s="55"/>
      <c r="D8422" s="44"/>
      <c r="G8422" s="22"/>
      <c r="H8422" s="44"/>
      <c r="I8422" s="67"/>
      <c r="J8422" s="67"/>
      <c r="K8422" s="4"/>
      <c r="N8422" s="22"/>
      <c r="Q8422" s="22"/>
      <c r="T8422" s="22"/>
      <c r="W8422" s="22"/>
      <c r="Z8422" s="22"/>
      <c r="AC8422" s="22"/>
      <c r="AF8422" s="22"/>
      <c r="AI8422" s="22"/>
      <c r="AL8422" s="22"/>
      <c r="AO8422" s="22"/>
      <c r="AR8422" s="22"/>
      <c r="AU8422" s="22"/>
      <c r="AX8422" s="22"/>
      <c r="BA8422" s="22"/>
      <c r="BD8422" s="22"/>
    </row>
    <row r="8423" spans="2:56" x14ac:dyDescent="0.3">
      <c r="B8423" s="22"/>
      <c r="C8423" s="55"/>
      <c r="D8423" s="44"/>
      <c r="G8423" s="22"/>
      <c r="H8423" s="44"/>
      <c r="I8423" s="67"/>
      <c r="J8423" s="67"/>
      <c r="K8423" s="4"/>
      <c r="N8423" s="22"/>
      <c r="Q8423" s="22"/>
      <c r="T8423" s="22"/>
      <c r="W8423" s="22"/>
      <c r="Z8423" s="22"/>
      <c r="AC8423" s="22"/>
      <c r="AF8423" s="22"/>
      <c r="AI8423" s="22"/>
      <c r="AL8423" s="22"/>
      <c r="AO8423" s="22"/>
      <c r="AR8423" s="22"/>
      <c r="AU8423" s="22"/>
      <c r="AX8423" s="22"/>
      <c r="BA8423" s="22"/>
      <c r="BD8423" s="22"/>
    </row>
    <row r="8424" spans="2:56" x14ac:dyDescent="0.3">
      <c r="B8424" s="22"/>
      <c r="C8424" s="55"/>
      <c r="D8424" s="44"/>
      <c r="G8424" s="22"/>
      <c r="H8424" s="44"/>
      <c r="I8424" s="67"/>
      <c r="J8424" s="67"/>
      <c r="K8424" s="4"/>
      <c r="N8424" s="22"/>
      <c r="Q8424" s="22"/>
      <c r="T8424" s="22"/>
      <c r="W8424" s="22"/>
      <c r="Z8424" s="22"/>
      <c r="AC8424" s="22"/>
      <c r="AF8424" s="22"/>
      <c r="AI8424" s="22"/>
      <c r="AL8424" s="22"/>
      <c r="AO8424" s="22"/>
      <c r="AR8424" s="22"/>
      <c r="AU8424" s="22"/>
      <c r="AX8424" s="22"/>
      <c r="BA8424" s="22"/>
      <c r="BD8424" s="22"/>
    </row>
    <row r="8425" spans="2:56" x14ac:dyDescent="0.3">
      <c r="B8425" s="22"/>
      <c r="C8425" s="55"/>
      <c r="D8425" s="44"/>
      <c r="G8425" s="22"/>
      <c r="H8425" s="44"/>
      <c r="I8425" s="67"/>
      <c r="J8425" s="67"/>
      <c r="K8425" s="4"/>
      <c r="N8425" s="22"/>
      <c r="Q8425" s="22"/>
      <c r="T8425" s="22"/>
      <c r="W8425" s="22"/>
      <c r="Z8425" s="22"/>
      <c r="AC8425" s="22"/>
      <c r="AF8425" s="22"/>
      <c r="AI8425" s="22"/>
      <c r="AL8425" s="22"/>
      <c r="AO8425" s="22"/>
      <c r="AR8425" s="22"/>
      <c r="AU8425" s="22"/>
      <c r="AX8425" s="22"/>
      <c r="BA8425" s="22"/>
      <c r="BD8425" s="22"/>
    </row>
    <row r="8426" spans="2:56" x14ac:dyDescent="0.3">
      <c r="B8426" s="22"/>
      <c r="C8426" s="55"/>
      <c r="D8426" s="44"/>
      <c r="G8426" s="22"/>
      <c r="H8426" s="44"/>
      <c r="I8426" s="67"/>
      <c r="J8426" s="67"/>
      <c r="K8426" s="4"/>
      <c r="N8426" s="22"/>
      <c r="Q8426" s="22"/>
      <c r="T8426" s="22"/>
      <c r="W8426" s="22"/>
      <c r="Z8426" s="22"/>
      <c r="AC8426" s="22"/>
      <c r="AF8426" s="22"/>
      <c r="AI8426" s="22"/>
      <c r="AL8426" s="22"/>
      <c r="AO8426" s="22"/>
      <c r="AR8426" s="22"/>
      <c r="AU8426" s="22"/>
      <c r="AX8426" s="22"/>
      <c r="BA8426" s="22"/>
      <c r="BD8426" s="22"/>
    </row>
    <row r="8427" spans="2:56" x14ac:dyDescent="0.3">
      <c r="B8427" s="22"/>
      <c r="C8427" s="55"/>
      <c r="D8427" s="44"/>
      <c r="G8427" s="22"/>
      <c r="H8427" s="44"/>
      <c r="I8427" s="67"/>
      <c r="J8427" s="67"/>
      <c r="K8427" s="4"/>
      <c r="N8427" s="22"/>
      <c r="Q8427" s="22"/>
      <c r="T8427" s="22"/>
      <c r="W8427" s="22"/>
      <c r="Z8427" s="22"/>
      <c r="AC8427" s="22"/>
      <c r="AF8427" s="22"/>
      <c r="AI8427" s="22"/>
      <c r="AL8427" s="22"/>
      <c r="AO8427" s="22"/>
      <c r="AR8427" s="22"/>
      <c r="AU8427" s="22"/>
      <c r="AX8427" s="22"/>
      <c r="BA8427" s="22"/>
      <c r="BD8427" s="22"/>
    </row>
    <row r="8428" spans="2:56" x14ac:dyDescent="0.3">
      <c r="B8428" s="22"/>
      <c r="C8428" s="55"/>
      <c r="D8428" s="44"/>
      <c r="G8428" s="22"/>
      <c r="H8428" s="44"/>
      <c r="I8428" s="67"/>
      <c r="J8428" s="67"/>
      <c r="K8428" s="4"/>
      <c r="N8428" s="22"/>
      <c r="Q8428" s="22"/>
      <c r="T8428" s="22"/>
      <c r="W8428" s="22"/>
      <c r="Z8428" s="22"/>
      <c r="AC8428" s="22"/>
      <c r="AF8428" s="22"/>
      <c r="AI8428" s="22"/>
      <c r="AL8428" s="22"/>
      <c r="AO8428" s="22"/>
      <c r="AR8428" s="22"/>
      <c r="AU8428" s="22"/>
      <c r="AX8428" s="22"/>
      <c r="BA8428" s="22"/>
      <c r="BD8428" s="22"/>
    </row>
    <row r="8429" spans="2:56" x14ac:dyDescent="0.3">
      <c r="B8429" s="22"/>
      <c r="C8429" s="55"/>
      <c r="D8429" s="44"/>
      <c r="G8429" s="22"/>
      <c r="H8429" s="44"/>
      <c r="I8429" s="67"/>
      <c r="J8429" s="67"/>
      <c r="K8429" s="4"/>
      <c r="N8429" s="22"/>
      <c r="Q8429" s="22"/>
      <c r="T8429" s="22"/>
      <c r="W8429" s="22"/>
      <c r="Z8429" s="22"/>
      <c r="AC8429" s="22"/>
      <c r="AF8429" s="22"/>
      <c r="AI8429" s="22"/>
      <c r="AL8429" s="22"/>
      <c r="AO8429" s="22"/>
      <c r="AR8429" s="22"/>
      <c r="AU8429" s="22"/>
      <c r="AX8429" s="22"/>
      <c r="BA8429" s="22"/>
      <c r="BD8429" s="22"/>
    </row>
    <row r="8430" spans="2:56" x14ac:dyDescent="0.3">
      <c r="B8430" s="22"/>
      <c r="C8430" s="55"/>
      <c r="D8430" s="44"/>
      <c r="G8430" s="22"/>
      <c r="H8430" s="44"/>
      <c r="I8430" s="67"/>
      <c r="J8430" s="67"/>
      <c r="K8430" s="4"/>
      <c r="N8430" s="22"/>
      <c r="Q8430" s="22"/>
      <c r="T8430" s="22"/>
      <c r="W8430" s="22"/>
      <c r="Z8430" s="22"/>
      <c r="AC8430" s="22"/>
      <c r="AF8430" s="22"/>
      <c r="AI8430" s="22"/>
      <c r="AL8430" s="22"/>
      <c r="AO8430" s="22"/>
      <c r="AR8430" s="22"/>
      <c r="AU8430" s="22"/>
      <c r="AX8430" s="22"/>
      <c r="BA8430" s="22"/>
      <c r="BD8430" s="22"/>
    </row>
    <row r="8431" spans="2:56" x14ac:dyDescent="0.3">
      <c r="B8431" s="22"/>
      <c r="C8431" s="55"/>
      <c r="D8431" s="44"/>
      <c r="G8431" s="22"/>
      <c r="H8431" s="44"/>
      <c r="I8431" s="67"/>
      <c r="J8431" s="67"/>
      <c r="K8431" s="4"/>
      <c r="N8431" s="22"/>
      <c r="Q8431" s="22"/>
      <c r="T8431" s="22"/>
      <c r="W8431" s="22"/>
      <c r="Z8431" s="22"/>
      <c r="AC8431" s="22"/>
      <c r="AF8431" s="22"/>
      <c r="AI8431" s="22"/>
      <c r="AL8431" s="22"/>
      <c r="AO8431" s="22"/>
      <c r="AR8431" s="22"/>
      <c r="AU8431" s="22"/>
      <c r="AX8431" s="22"/>
      <c r="BA8431" s="22"/>
      <c r="BD8431" s="22"/>
    </row>
    <row r="8432" spans="2:56" x14ac:dyDescent="0.3">
      <c r="B8432" s="22"/>
      <c r="C8432" s="55"/>
      <c r="D8432" s="44"/>
      <c r="G8432" s="22"/>
      <c r="H8432" s="44"/>
      <c r="I8432" s="67"/>
      <c r="J8432" s="67"/>
      <c r="K8432" s="4"/>
      <c r="N8432" s="22"/>
      <c r="Q8432" s="22"/>
      <c r="T8432" s="22"/>
      <c r="W8432" s="22"/>
      <c r="Z8432" s="22"/>
      <c r="AC8432" s="22"/>
      <c r="AF8432" s="22"/>
      <c r="AI8432" s="22"/>
      <c r="AL8432" s="22"/>
      <c r="AO8432" s="22"/>
      <c r="AR8432" s="22"/>
      <c r="AU8432" s="22"/>
      <c r="AX8432" s="22"/>
      <c r="BA8432" s="22"/>
      <c r="BD8432" s="22"/>
    </row>
    <row r="8433" spans="2:56" x14ac:dyDescent="0.3">
      <c r="B8433" s="22"/>
      <c r="C8433" s="55"/>
      <c r="D8433" s="44"/>
      <c r="G8433" s="22"/>
      <c r="H8433" s="44"/>
      <c r="I8433" s="67"/>
      <c r="J8433" s="67"/>
      <c r="K8433" s="4"/>
      <c r="N8433" s="22"/>
      <c r="Q8433" s="22"/>
      <c r="T8433" s="22"/>
      <c r="W8433" s="22"/>
      <c r="Z8433" s="22"/>
      <c r="AC8433" s="22"/>
      <c r="AF8433" s="22"/>
      <c r="AI8433" s="22"/>
      <c r="AL8433" s="22"/>
      <c r="AO8433" s="22"/>
      <c r="AR8433" s="22"/>
      <c r="AU8433" s="22"/>
      <c r="AX8433" s="22"/>
      <c r="BA8433" s="22"/>
      <c r="BD8433" s="22"/>
    </row>
    <row r="8434" spans="2:56" x14ac:dyDescent="0.3">
      <c r="B8434" s="22"/>
      <c r="C8434" s="55"/>
      <c r="D8434" s="44"/>
      <c r="G8434" s="22"/>
      <c r="H8434" s="44"/>
      <c r="I8434" s="67"/>
      <c r="J8434" s="67"/>
      <c r="K8434" s="4"/>
      <c r="N8434" s="22"/>
      <c r="Q8434" s="22"/>
      <c r="T8434" s="22"/>
      <c r="W8434" s="22"/>
      <c r="Z8434" s="22"/>
      <c r="AC8434" s="22"/>
      <c r="AF8434" s="22"/>
      <c r="AI8434" s="22"/>
      <c r="AL8434" s="22"/>
      <c r="AO8434" s="22"/>
      <c r="AR8434" s="22"/>
      <c r="AU8434" s="22"/>
      <c r="AX8434" s="22"/>
      <c r="BA8434" s="22"/>
      <c r="BD8434" s="22"/>
    </row>
    <row r="8435" spans="2:56" x14ac:dyDescent="0.3">
      <c r="B8435" s="22"/>
      <c r="C8435" s="55"/>
      <c r="D8435" s="44"/>
      <c r="G8435" s="22"/>
      <c r="H8435" s="44"/>
      <c r="I8435" s="67"/>
      <c r="J8435" s="67"/>
      <c r="K8435" s="4"/>
      <c r="N8435" s="22"/>
      <c r="Q8435" s="22"/>
      <c r="T8435" s="22"/>
      <c r="W8435" s="22"/>
      <c r="Z8435" s="22"/>
      <c r="AC8435" s="22"/>
      <c r="AF8435" s="22"/>
      <c r="AI8435" s="22"/>
      <c r="AL8435" s="22"/>
      <c r="AO8435" s="22"/>
      <c r="AR8435" s="22"/>
      <c r="AU8435" s="22"/>
      <c r="AX8435" s="22"/>
      <c r="BA8435" s="22"/>
      <c r="BD8435" s="22"/>
    </row>
    <row r="8436" spans="2:56" x14ac:dyDescent="0.3">
      <c r="B8436" s="22"/>
      <c r="C8436" s="55"/>
      <c r="D8436" s="44"/>
      <c r="G8436" s="22"/>
      <c r="H8436" s="44"/>
      <c r="I8436" s="67"/>
      <c r="J8436" s="67"/>
      <c r="K8436" s="4"/>
      <c r="N8436" s="22"/>
      <c r="Q8436" s="22"/>
      <c r="T8436" s="22"/>
      <c r="W8436" s="22"/>
      <c r="Z8436" s="22"/>
      <c r="AC8436" s="22"/>
      <c r="AF8436" s="22"/>
      <c r="AI8436" s="22"/>
      <c r="AL8436" s="22"/>
      <c r="AO8436" s="22"/>
      <c r="AR8436" s="22"/>
      <c r="AU8436" s="22"/>
      <c r="AX8436" s="22"/>
      <c r="BA8436" s="22"/>
      <c r="BD8436" s="22"/>
    </row>
    <row r="8437" spans="2:56" x14ac:dyDescent="0.3">
      <c r="B8437" s="22"/>
      <c r="C8437" s="55"/>
      <c r="D8437" s="44"/>
      <c r="G8437" s="22"/>
      <c r="H8437" s="44"/>
      <c r="I8437" s="67"/>
      <c r="J8437" s="67"/>
      <c r="K8437" s="4"/>
      <c r="N8437" s="22"/>
      <c r="Q8437" s="22"/>
      <c r="T8437" s="22"/>
      <c r="W8437" s="22"/>
      <c r="Z8437" s="22"/>
      <c r="AC8437" s="22"/>
      <c r="AF8437" s="22"/>
      <c r="AI8437" s="22"/>
      <c r="AL8437" s="22"/>
      <c r="AO8437" s="22"/>
      <c r="AR8437" s="22"/>
      <c r="AU8437" s="22"/>
      <c r="AX8437" s="22"/>
      <c r="BA8437" s="22"/>
      <c r="BD8437" s="22"/>
    </row>
    <row r="8438" spans="2:56" x14ac:dyDescent="0.3">
      <c r="B8438" s="22"/>
      <c r="C8438" s="55"/>
      <c r="D8438" s="44"/>
      <c r="G8438" s="22"/>
      <c r="H8438" s="44"/>
      <c r="I8438" s="67"/>
      <c r="J8438" s="67"/>
      <c r="K8438" s="4"/>
      <c r="N8438" s="22"/>
      <c r="Q8438" s="22"/>
      <c r="T8438" s="22"/>
      <c r="W8438" s="22"/>
      <c r="Z8438" s="22"/>
      <c r="AC8438" s="22"/>
      <c r="AF8438" s="22"/>
      <c r="AI8438" s="22"/>
      <c r="AL8438" s="22"/>
      <c r="AO8438" s="22"/>
      <c r="AR8438" s="22"/>
      <c r="AU8438" s="22"/>
      <c r="AX8438" s="22"/>
      <c r="BA8438" s="22"/>
      <c r="BD8438" s="22"/>
    </row>
    <row r="8439" spans="2:56" x14ac:dyDescent="0.3">
      <c r="B8439" s="22"/>
      <c r="C8439" s="55"/>
      <c r="D8439" s="44"/>
      <c r="G8439" s="22"/>
      <c r="H8439" s="44"/>
      <c r="I8439" s="67"/>
      <c r="J8439" s="67"/>
      <c r="K8439" s="4"/>
      <c r="N8439" s="22"/>
      <c r="Q8439" s="22"/>
      <c r="T8439" s="22"/>
      <c r="W8439" s="22"/>
      <c r="Z8439" s="22"/>
      <c r="AC8439" s="22"/>
      <c r="AF8439" s="22"/>
      <c r="AI8439" s="22"/>
      <c r="AL8439" s="22"/>
      <c r="AO8439" s="22"/>
      <c r="AR8439" s="22"/>
      <c r="AU8439" s="22"/>
      <c r="AX8439" s="22"/>
      <c r="BA8439" s="22"/>
      <c r="BD8439" s="22"/>
    </row>
    <row r="8440" spans="2:56" x14ac:dyDescent="0.3">
      <c r="B8440" s="22"/>
      <c r="C8440" s="55"/>
      <c r="D8440" s="44"/>
      <c r="G8440" s="22"/>
      <c r="H8440" s="44"/>
      <c r="I8440" s="67"/>
      <c r="J8440" s="67"/>
      <c r="K8440" s="4"/>
      <c r="N8440" s="22"/>
      <c r="Q8440" s="22"/>
      <c r="T8440" s="22"/>
      <c r="W8440" s="22"/>
      <c r="Z8440" s="22"/>
      <c r="AC8440" s="22"/>
      <c r="AF8440" s="22"/>
      <c r="AI8440" s="22"/>
      <c r="AL8440" s="22"/>
      <c r="AO8440" s="22"/>
      <c r="AR8440" s="22"/>
      <c r="AU8440" s="22"/>
      <c r="AX8440" s="22"/>
      <c r="BA8440" s="22"/>
      <c r="BD8440" s="22"/>
    </row>
    <row r="8441" spans="2:56" x14ac:dyDescent="0.3">
      <c r="B8441" s="22"/>
      <c r="C8441" s="55"/>
      <c r="D8441" s="44"/>
      <c r="G8441" s="22"/>
      <c r="H8441" s="44"/>
      <c r="I8441" s="67"/>
      <c r="J8441" s="67"/>
      <c r="K8441" s="4"/>
      <c r="N8441" s="22"/>
      <c r="Q8441" s="22"/>
      <c r="T8441" s="22"/>
      <c r="W8441" s="22"/>
      <c r="Z8441" s="22"/>
      <c r="AC8441" s="22"/>
      <c r="AF8441" s="22"/>
      <c r="AI8441" s="22"/>
      <c r="AL8441" s="22"/>
      <c r="AO8441" s="22"/>
      <c r="AR8441" s="22"/>
      <c r="AU8441" s="22"/>
      <c r="AX8441" s="22"/>
      <c r="BA8441" s="22"/>
      <c r="BD8441" s="22"/>
    </row>
    <row r="8442" spans="2:56" x14ac:dyDescent="0.3">
      <c r="B8442" s="22"/>
      <c r="C8442" s="55"/>
      <c r="D8442" s="44"/>
      <c r="G8442" s="22"/>
      <c r="H8442" s="44"/>
      <c r="I8442" s="67"/>
      <c r="J8442" s="67"/>
      <c r="K8442" s="4"/>
      <c r="N8442" s="22"/>
      <c r="Q8442" s="22"/>
      <c r="T8442" s="22"/>
      <c r="W8442" s="22"/>
      <c r="Z8442" s="22"/>
      <c r="AC8442" s="22"/>
      <c r="AF8442" s="22"/>
      <c r="AI8442" s="22"/>
      <c r="AL8442" s="22"/>
      <c r="AO8442" s="22"/>
      <c r="AR8442" s="22"/>
      <c r="AU8442" s="22"/>
      <c r="AX8442" s="22"/>
      <c r="BA8442" s="22"/>
      <c r="BD8442" s="22"/>
    </row>
    <row r="8443" spans="2:56" x14ac:dyDescent="0.3">
      <c r="B8443" s="22"/>
      <c r="C8443" s="55"/>
      <c r="D8443" s="44"/>
      <c r="G8443" s="22"/>
      <c r="H8443" s="44"/>
      <c r="I8443" s="67"/>
      <c r="J8443" s="67"/>
      <c r="K8443" s="4"/>
      <c r="N8443" s="22"/>
      <c r="Q8443" s="22"/>
      <c r="T8443" s="22"/>
      <c r="W8443" s="22"/>
      <c r="Z8443" s="22"/>
      <c r="AC8443" s="22"/>
      <c r="AF8443" s="22"/>
      <c r="AI8443" s="22"/>
      <c r="AL8443" s="22"/>
      <c r="AO8443" s="22"/>
      <c r="AR8443" s="22"/>
      <c r="AU8443" s="22"/>
      <c r="AX8443" s="22"/>
      <c r="BA8443" s="22"/>
      <c r="BD8443" s="22"/>
    </row>
    <row r="8444" spans="2:56" x14ac:dyDescent="0.3">
      <c r="B8444" s="22"/>
      <c r="C8444" s="55"/>
      <c r="D8444" s="44"/>
      <c r="G8444" s="22"/>
      <c r="H8444" s="44"/>
      <c r="I8444" s="67"/>
      <c r="J8444" s="67"/>
      <c r="K8444" s="4"/>
      <c r="N8444" s="22"/>
      <c r="Q8444" s="22"/>
      <c r="T8444" s="22"/>
      <c r="W8444" s="22"/>
      <c r="Z8444" s="22"/>
      <c r="AC8444" s="22"/>
      <c r="AF8444" s="22"/>
      <c r="AI8444" s="22"/>
      <c r="AL8444" s="22"/>
      <c r="AO8444" s="22"/>
      <c r="AR8444" s="22"/>
      <c r="AU8444" s="22"/>
      <c r="AX8444" s="22"/>
      <c r="BA8444" s="22"/>
      <c r="BD8444" s="22"/>
    </row>
    <row r="8445" spans="2:56" x14ac:dyDescent="0.3">
      <c r="B8445" s="22"/>
      <c r="C8445" s="55"/>
      <c r="D8445" s="44"/>
      <c r="G8445" s="22"/>
      <c r="H8445" s="44"/>
      <c r="I8445" s="67"/>
      <c r="J8445" s="67"/>
      <c r="K8445" s="4"/>
      <c r="N8445" s="22"/>
      <c r="Q8445" s="22"/>
      <c r="T8445" s="22"/>
      <c r="W8445" s="22"/>
      <c r="Z8445" s="22"/>
      <c r="AC8445" s="22"/>
      <c r="AF8445" s="22"/>
      <c r="AI8445" s="22"/>
      <c r="AL8445" s="22"/>
      <c r="AO8445" s="22"/>
      <c r="AR8445" s="22"/>
      <c r="AU8445" s="22"/>
      <c r="AX8445" s="22"/>
      <c r="BA8445" s="22"/>
      <c r="BD8445" s="22"/>
    </row>
    <row r="8446" spans="2:56" x14ac:dyDescent="0.3">
      <c r="B8446" s="22"/>
      <c r="C8446" s="55"/>
      <c r="D8446" s="44"/>
      <c r="G8446" s="22"/>
      <c r="H8446" s="44"/>
      <c r="I8446" s="67"/>
      <c r="J8446" s="67"/>
      <c r="K8446" s="4"/>
      <c r="N8446" s="22"/>
      <c r="Q8446" s="22"/>
      <c r="T8446" s="22"/>
      <c r="W8446" s="22"/>
      <c r="Z8446" s="22"/>
      <c r="AC8446" s="22"/>
      <c r="AF8446" s="22"/>
      <c r="AI8446" s="22"/>
      <c r="AL8446" s="22"/>
      <c r="AO8446" s="22"/>
      <c r="AR8446" s="22"/>
      <c r="AU8446" s="22"/>
      <c r="AX8446" s="22"/>
      <c r="BA8446" s="22"/>
      <c r="BD8446" s="22"/>
    </row>
    <row r="8447" spans="2:56" x14ac:dyDescent="0.3">
      <c r="B8447" s="22"/>
      <c r="C8447" s="55"/>
      <c r="D8447" s="44"/>
      <c r="G8447" s="22"/>
      <c r="H8447" s="44"/>
      <c r="I8447" s="67"/>
      <c r="J8447" s="67"/>
      <c r="K8447" s="4"/>
      <c r="N8447" s="22"/>
      <c r="Q8447" s="22"/>
      <c r="T8447" s="22"/>
      <c r="W8447" s="22"/>
      <c r="Z8447" s="22"/>
      <c r="AC8447" s="22"/>
      <c r="AF8447" s="22"/>
      <c r="AI8447" s="22"/>
      <c r="AL8447" s="22"/>
      <c r="AO8447" s="22"/>
      <c r="AR8447" s="22"/>
      <c r="AU8447" s="22"/>
      <c r="AX8447" s="22"/>
      <c r="BA8447" s="22"/>
      <c r="BD8447" s="22"/>
    </row>
    <row r="8448" spans="2:56" x14ac:dyDescent="0.3">
      <c r="B8448" s="22"/>
      <c r="C8448" s="55"/>
      <c r="D8448" s="44"/>
      <c r="G8448" s="22"/>
      <c r="H8448" s="44"/>
      <c r="I8448" s="67"/>
      <c r="J8448" s="67"/>
      <c r="K8448" s="4"/>
      <c r="N8448" s="22"/>
      <c r="Q8448" s="22"/>
      <c r="T8448" s="22"/>
      <c r="W8448" s="22"/>
      <c r="Z8448" s="22"/>
      <c r="AC8448" s="22"/>
      <c r="AF8448" s="22"/>
      <c r="AI8448" s="22"/>
      <c r="AL8448" s="22"/>
      <c r="AO8448" s="22"/>
      <c r="AR8448" s="22"/>
      <c r="AU8448" s="22"/>
      <c r="AX8448" s="22"/>
      <c r="BA8448" s="22"/>
      <c r="BD8448" s="22"/>
    </row>
    <row r="8449" spans="2:56" x14ac:dyDescent="0.3">
      <c r="B8449" s="22"/>
      <c r="C8449" s="55"/>
      <c r="D8449" s="44"/>
      <c r="G8449" s="22"/>
      <c r="H8449" s="44"/>
      <c r="I8449" s="67"/>
      <c r="J8449" s="67"/>
      <c r="K8449" s="4"/>
      <c r="N8449" s="22"/>
      <c r="Q8449" s="22"/>
      <c r="T8449" s="22"/>
      <c r="W8449" s="22"/>
      <c r="Z8449" s="22"/>
      <c r="AC8449" s="22"/>
      <c r="AF8449" s="22"/>
      <c r="AI8449" s="22"/>
      <c r="AL8449" s="22"/>
      <c r="AO8449" s="22"/>
      <c r="AR8449" s="22"/>
      <c r="AU8449" s="22"/>
      <c r="AX8449" s="22"/>
      <c r="BA8449" s="22"/>
      <c r="BD8449" s="22"/>
    </row>
    <row r="8450" spans="2:56" x14ac:dyDescent="0.3">
      <c r="B8450" s="22"/>
      <c r="C8450" s="55"/>
      <c r="D8450" s="44"/>
      <c r="G8450" s="22"/>
      <c r="H8450" s="44"/>
      <c r="I8450" s="67"/>
      <c r="J8450" s="67"/>
      <c r="K8450" s="4"/>
      <c r="N8450" s="22"/>
      <c r="Q8450" s="22"/>
      <c r="T8450" s="22"/>
      <c r="W8450" s="22"/>
      <c r="Z8450" s="22"/>
      <c r="AC8450" s="22"/>
      <c r="AF8450" s="22"/>
      <c r="AI8450" s="22"/>
      <c r="AL8450" s="22"/>
      <c r="AO8450" s="22"/>
      <c r="AR8450" s="22"/>
      <c r="AU8450" s="22"/>
      <c r="AX8450" s="22"/>
      <c r="BA8450" s="22"/>
      <c r="BD8450" s="22"/>
    </row>
    <row r="8451" spans="2:56" x14ac:dyDescent="0.3">
      <c r="B8451" s="22"/>
      <c r="C8451" s="55"/>
      <c r="D8451" s="44"/>
      <c r="G8451" s="22"/>
      <c r="H8451" s="44"/>
      <c r="I8451" s="67"/>
      <c r="J8451" s="67"/>
      <c r="K8451" s="4"/>
      <c r="N8451" s="22"/>
      <c r="Q8451" s="22"/>
      <c r="T8451" s="22"/>
      <c r="W8451" s="22"/>
      <c r="Z8451" s="22"/>
      <c r="AC8451" s="22"/>
      <c r="AF8451" s="22"/>
      <c r="AI8451" s="22"/>
      <c r="AL8451" s="22"/>
      <c r="AO8451" s="22"/>
      <c r="AR8451" s="22"/>
      <c r="AU8451" s="22"/>
      <c r="AX8451" s="22"/>
      <c r="BA8451" s="22"/>
      <c r="BD8451" s="22"/>
    </row>
    <row r="8452" spans="2:56" x14ac:dyDescent="0.3">
      <c r="B8452" s="22"/>
      <c r="C8452" s="55"/>
      <c r="D8452" s="44"/>
      <c r="G8452" s="22"/>
      <c r="H8452" s="44"/>
      <c r="I8452" s="67"/>
      <c r="J8452" s="67"/>
      <c r="K8452" s="4"/>
      <c r="N8452" s="22"/>
      <c r="Q8452" s="22"/>
      <c r="T8452" s="22"/>
      <c r="W8452" s="22"/>
      <c r="Z8452" s="22"/>
      <c r="AC8452" s="22"/>
      <c r="AF8452" s="22"/>
      <c r="AI8452" s="22"/>
      <c r="AL8452" s="22"/>
      <c r="AO8452" s="22"/>
      <c r="AR8452" s="22"/>
      <c r="AU8452" s="22"/>
      <c r="AX8452" s="22"/>
      <c r="BA8452" s="22"/>
      <c r="BD8452" s="22"/>
    </row>
    <row r="8453" spans="2:56" x14ac:dyDescent="0.3">
      <c r="B8453" s="22"/>
      <c r="C8453" s="55"/>
      <c r="D8453" s="44"/>
      <c r="G8453" s="22"/>
      <c r="H8453" s="44"/>
      <c r="I8453" s="67"/>
      <c r="J8453" s="67"/>
      <c r="K8453" s="4"/>
      <c r="N8453" s="22"/>
      <c r="Q8453" s="22"/>
      <c r="T8453" s="22"/>
      <c r="W8453" s="22"/>
      <c r="Z8453" s="22"/>
      <c r="AC8453" s="22"/>
      <c r="AF8453" s="22"/>
      <c r="AI8453" s="22"/>
      <c r="AL8453" s="22"/>
      <c r="AO8453" s="22"/>
      <c r="AR8453" s="22"/>
      <c r="AU8453" s="22"/>
      <c r="AX8453" s="22"/>
      <c r="BA8453" s="22"/>
      <c r="BD8453" s="22"/>
    </row>
    <row r="8454" spans="2:56" x14ac:dyDescent="0.3">
      <c r="B8454" s="22"/>
      <c r="C8454" s="55"/>
      <c r="D8454" s="44"/>
      <c r="G8454" s="22"/>
      <c r="H8454" s="44"/>
      <c r="I8454" s="67"/>
      <c r="J8454" s="67"/>
      <c r="K8454" s="4"/>
      <c r="N8454" s="22"/>
      <c r="Q8454" s="22"/>
      <c r="T8454" s="22"/>
      <c r="W8454" s="22"/>
      <c r="Z8454" s="22"/>
      <c r="AC8454" s="22"/>
      <c r="AF8454" s="22"/>
      <c r="AI8454" s="22"/>
      <c r="AL8454" s="22"/>
      <c r="AO8454" s="22"/>
      <c r="AR8454" s="22"/>
      <c r="AU8454" s="22"/>
      <c r="AX8454" s="22"/>
      <c r="BA8454" s="22"/>
      <c r="BD8454" s="22"/>
    </row>
    <row r="8455" spans="2:56" x14ac:dyDescent="0.3">
      <c r="B8455" s="22"/>
      <c r="C8455" s="55"/>
      <c r="D8455" s="44"/>
      <c r="G8455" s="22"/>
      <c r="H8455" s="44"/>
      <c r="I8455" s="67"/>
      <c r="J8455" s="67"/>
      <c r="K8455" s="4"/>
      <c r="N8455" s="22"/>
      <c r="Q8455" s="22"/>
      <c r="T8455" s="22"/>
      <c r="W8455" s="22"/>
      <c r="Z8455" s="22"/>
      <c r="AC8455" s="22"/>
      <c r="AF8455" s="22"/>
      <c r="AI8455" s="22"/>
      <c r="AL8455" s="22"/>
      <c r="AO8455" s="22"/>
      <c r="AR8455" s="22"/>
      <c r="AU8455" s="22"/>
      <c r="AX8455" s="22"/>
      <c r="BA8455" s="22"/>
      <c r="BD8455" s="22"/>
    </row>
    <row r="8456" spans="2:56" x14ac:dyDescent="0.3">
      <c r="B8456" s="22"/>
      <c r="C8456" s="55"/>
      <c r="D8456" s="44"/>
      <c r="G8456" s="22"/>
      <c r="H8456" s="44"/>
      <c r="I8456" s="67"/>
      <c r="J8456" s="67"/>
      <c r="K8456" s="4"/>
      <c r="N8456" s="22"/>
      <c r="Q8456" s="22"/>
      <c r="T8456" s="22"/>
      <c r="W8456" s="22"/>
      <c r="Z8456" s="22"/>
      <c r="AC8456" s="22"/>
      <c r="AF8456" s="22"/>
      <c r="AI8456" s="22"/>
      <c r="AL8456" s="22"/>
      <c r="AO8456" s="22"/>
      <c r="AR8456" s="22"/>
      <c r="AU8456" s="22"/>
      <c r="AX8456" s="22"/>
      <c r="BA8456" s="22"/>
      <c r="BD8456" s="22"/>
    </row>
    <row r="8457" spans="2:56" x14ac:dyDescent="0.3">
      <c r="B8457" s="22"/>
      <c r="C8457" s="55"/>
      <c r="D8457" s="44"/>
      <c r="G8457" s="22"/>
      <c r="H8457" s="44"/>
      <c r="I8457" s="67"/>
      <c r="J8457" s="67"/>
      <c r="K8457" s="4"/>
      <c r="N8457" s="22"/>
      <c r="Q8457" s="22"/>
      <c r="T8457" s="22"/>
      <c r="W8457" s="22"/>
      <c r="Z8457" s="22"/>
      <c r="AC8457" s="22"/>
      <c r="AF8457" s="22"/>
      <c r="AI8457" s="22"/>
      <c r="AL8457" s="22"/>
      <c r="AO8457" s="22"/>
      <c r="AR8457" s="22"/>
      <c r="AU8457" s="22"/>
      <c r="AX8457" s="22"/>
      <c r="BA8457" s="22"/>
      <c r="BD8457" s="22"/>
    </row>
    <row r="8458" spans="2:56" x14ac:dyDescent="0.3">
      <c r="B8458" s="22"/>
      <c r="C8458" s="55"/>
      <c r="D8458" s="44"/>
      <c r="G8458" s="22"/>
      <c r="H8458" s="44"/>
      <c r="I8458" s="67"/>
      <c r="J8458" s="67"/>
      <c r="K8458" s="4"/>
      <c r="N8458" s="22"/>
      <c r="Q8458" s="22"/>
      <c r="T8458" s="22"/>
      <c r="W8458" s="22"/>
      <c r="Z8458" s="22"/>
      <c r="AC8458" s="22"/>
      <c r="AF8458" s="22"/>
      <c r="AI8458" s="22"/>
      <c r="AL8458" s="22"/>
      <c r="AO8458" s="22"/>
      <c r="AR8458" s="22"/>
      <c r="AU8458" s="22"/>
      <c r="AX8458" s="22"/>
      <c r="BA8458" s="22"/>
      <c r="BD8458" s="22"/>
    </row>
    <row r="8459" spans="2:56" x14ac:dyDescent="0.3">
      <c r="B8459" s="22"/>
      <c r="C8459" s="55"/>
      <c r="D8459" s="44"/>
      <c r="G8459" s="22"/>
      <c r="H8459" s="44"/>
      <c r="I8459" s="67"/>
      <c r="J8459" s="67"/>
      <c r="K8459" s="4"/>
      <c r="N8459" s="22"/>
      <c r="Q8459" s="22"/>
      <c r="T8459" s="22"/>
      <c r="W8459" s="22"/>
      <c r="Z8459" s="22"/>
      <c r="AC8459" s="22"/>
      <c r="AF8459" s="22"/>
      <c r="AI8459" s="22"/>
      <c r="AL8459" s="22"/>
      <c r="AO8459" s="22"/>
      <c r="AR8459" s="22"/>
      <c r="AU8459" s="22"/>
      <c r="AX8459" s="22"/>
      <c r="BA8459" s="22"/>
      <c r="BD8459" s="22"/>
    </row>
    <row r="8460" spans="2:56" x14ac:dyDescent="0.3">
      <c r="B8460" s="22"/>
      <c r="C8460" s="55"/>
      <c r="D8460" s="44"/>
      <c r="G8460" s="22"/>
      <c r="H8460" s="44"/>
      <c r="I8460" s="67"/>
      <c r="J8460" s="67"/>
      <c r="K8460" s="4"/>
      <c r="N8460" s="22"/>
      <c r="Q8460" s="22"/>
      <c r="T8460" s="22"/>
      <c r="W8460" s="22"/>
      <c r="Z8460" s="22"/>
      <c r="AC8460" s="22"/>
      <c r="AF8460" s="22"/>
      <c r="AI8460" s="22"/>
      <c r="AL8460" s="22"/>
      <c r="AO8460" s="22"/>
      <c r="AR8460" s="22"/>
      <c r="AU8460" s="22"/>
      <c r="AX8460" s="22"/>
      <c r="BA8460" s="22"/>
      <c r="BD8460" s="22"/>
    </row>
    <row r="8461" spans="2:56" x14ac:dyDescent="0.3">
      <c r="B8461" s="22"/>
      <c r="C8461" s="55"/>
      <c r="D8461" s="44"/>
      <c r="G8461" s="22"/>
      <c r="H8461" s="44"/>
      <c r="I8461" s="67"/>
      <c r="J8461" s="67"/>
      <c r="K8461" s="4"/>
      <c r="N8461" s="22"/>
      <c r="Q8461" s="22"/>
      <c r="T8461" s="22"/>
      <c r="W8461" s="22"/>
      <c r="Z8461" s="22"/>
      <c r="AC8461" s="22"/>
      <c r="AF8461" s="22"/>
      <c r="AI8461" s="22"/>
      <c r="AL8461" s="22"/>
      <c r="AO8461" s="22"/>
      <c r="AR8461" s="22"/>
      <c r="AU8461" s="22"/>
      <c r="AX8461" s="22"/>
      <c r="BA8461" s="22"/>
      <c r="BD8461" s="22"/>
    </row>
    <row r="8462" spans="2:56" x14ac:dyDescent="0.3">
      <c r="B8462" s="22"/>
      <c r="C8462" s="55"/>
      <c r="D8462" s="44"/>
      <c r="G8462" s="22"/>
      <c r="H8462" s="44"/>
      <c r="I8462" s="67"/>
      <c r="J8462" s="67"/>
      <c r="K8462" s="4"/>
      <c r="N8462" s="22"/>
      <c r="Q8462" s="22"/>
      <c r="T8462" s="22"/>
      <c r="W8462" s="22"/>
      <c r="Z8462" s="22"/>
      <c r="AC8462" s="22"/>
      <c r="AF8462" s="22"/>
      <c r="AI8462" s="22"/>
      <c r="AL8462" s="22"/>
      <c r="AO8462" s="22"/>
      <c r="AR8462" s="22"/>
      <c r="AU8462" s="22"/>
      <c r="AX8462" s="22"/>
      <c r="BA8462" s="22"/>
      <c r="BD8462" s="22"/>
    </row>
    <row r="8463" spans="2:56" x14ac:dyDescent="0.3">
      <c r="B8463" s="22"/>
      <c r="C8463" s="55"/>
      <c r="D8463" s="44"/>
      <c r="G8463" s="22"/>
      <c r="H8463" s="44"/>
      <c r="I8463" s="67"/>
      <c r="J8463" s="67"/>
      <c r="K8463" s="4"/>
      <c r="N8463" s="22"/>
      <c r="Q8463" s="22"/>
      <c r="T8463" s="22"/>
      <c r="W8463" s="22"/>
      <c r="Z8463" s="22"/>
      <c r="AC8463" s="22"/>
      <c r="AF8463" s="22"/>
      <c r="AI8463" s="22"/>
      <c r="AL8463" s="22"/>
      <c r="AO8463" s="22"/>
      <c r="AR8463" s="22"/>
      <c r="AU8463" s="22"/>
      <c r="AX8463" s="22"/>
      <c r="BA8463" s="22"/>
      <c r="BD8463" s="22"/>
    </row>
    <row r="8464" spans="2:56" x14ac:dyDescent="0.3">
      <c r="B8464" s="22"/>
      <c r="C8464" s="55"/>
      <c r="D8464" s="44"/>
      <c r="G8464" s="22"/>
      <c r="H8464" s="44"/>
      <c r="I8464" s="67"/>
      <c r="J8464" s="67"/>
      <c r="K8464" s="4"/>
      <c r="N8464" s="22"/>
      <c r="Q8464" s="22"/>
      <c r="T8464" s="22"/>
      <c r="W8464" s="22"/>
      <c r="Z8464" s="22"/>
      <c r="AC8464" s="22"/>
      <c r="AF8464" s="22"/>
      <c r="AI8464" s="22"/>
      <c r="AL8464" s="22"/>
      <c r="AO8464" s="22"/>
      <c r="AR8464" s="22"/>
      <c r="AU8464" s="22"/>
      <c r="AX8464" s="22"/>
      <c r="BA8464" s="22"/>
      <c r="BD8464" s="22"/>
    </row>
    <row r="8465" spans="2:56" x14ac:dyDescent="0.3">
      <c r="B8465" s="22"/>
      <c r="C8465" s="55"/>
      <c r="D8465" s="44"/>
      <c r="G8465" s="22"/>
      <c r="H8465" s="44"/>
      <c r="I8465" s="67"/>
      <c r="J8465" s="67"/>
      <c r="K8465" s="4"/>
      <c r="N8465" s="22"/>
      <c r="Q8465" s="22"/>
      <c r="T8465" s="22"/>
      <c r="W8465" s="22"/>
      <c r="Z8465" s="22"/>
      <c r="AC8465" s="22"/>
      <c r="AF8465" s="22"/>
      <c r="AI8465" s="22"/>
      <c r="AL8465" s="22"/>
      <c r="AO8465" s="22"/>
      <c r="AR8465" s="22"/>
      <c r="AU8465" s="22"/>
      <c r="AX8465" s="22"/>
      <c r="BA8465" s="22"/>
      <c r="BD8465" s="22"/>
    </row>
    <row r="8466" spans="2:56" x14ac:dyDescent="0.3">
      <c r="B8466" s="22"/>
      <c r="C8466" s="55"/>
      <c r="D8466" s="44"/>
      <c r="G8466" s="22"/>
      <c r="H8466" s="44"/>
      <c r="I8466" s="67"/>
      <c r="J8466" s="67"/>
      <c r="K8466" s="4"/>
      <c r="N8466" s="22"/>
      <c r="Q8466" s="22"/>
      <c r="T8466" s="22"/>
      <c r="W8466" s="22"/>
      <c r="Z8466" s="22"/>
      <c r="AC8466" s="22"/>
      <c r="AF8466" s="22"/>
      <c r="AI8466" s="22"/>
      <c r="AL8466" s="22"/>
      <c r="AO8466" s="22"/>
      <c r="AR8466" s="22"/>
      <c r="AU8466" s="22"/>
      <c r="AX8466" s="22"/>
      <c r="BA8466" s="22"/>
      <c r="BD8466" s="22"/>
    </row>
    <row r="8467" spans="2:56" x14ac:dyDescent="0.3">
      <c r="B8467" s="22"/>
      <c r="C8467" s="55"/>
      <c r="D8467" s="44"/>
      <c r="G8467" s="22"/>
      <c r="H8467" s="44"/>
      <c r="I8467" s="67"/>
      <c r="J8467" s="67"/>
      <c r="K8467" s="4"/>
      <c r="N8467" s="22"/>
      <c r="Q8467" s="22"/>
      <c r="T8467" s="22"/>
      <c r="W8467" s="22"/>
      <c r="Z8467" s="22"/>
      <c r="AC8467" s="22"/>
      <c r="AF8467" s="22"/>
      <c r="AI8467" s="22"/>
      <c r="AL8467" s="22"/>
      <c r="AO8467" s="22"/>
      <c r="AR8467" s="22"/>
      <c r="AU8467" s="22"/>
      <c r="AX8467" s="22"/>
      <c r="BA8467" s="22"/>
      <c r="BD8467" s="22"/>
    </row>
    <row r="8468" spans="2:56" x14ac:dyDescent="0.3">
      <c r="B8468" s="22"/>
      <c r="C8468" s="55"/>
      <c r="D8468" s="44"/>
      <c r="G8468" s="22"/>
      <c r="H8468" s="44"/>
      <c r="I8468" s="67"/>
      <c r="J8468" s="67"/>
      <c r="K8468" s="4"/>
      <c r="N8468" s="22"/>
      <c r="Q8468" s="22"/>
      <c r="T8468" s="22"/>
      <c r="W8468" s="22"/>
      <c r="Z8468" s="22"/>
      <c r="AC8468" s="22"/>
      <c r="AF8468" s="22"/>
      <c r="AI8468" s="22"/>
      <c r="AL8468" s="22"/>
      <c r="AO8468" s="22"/>
      <c r="AR8468" s="22"/>
      <c r="AU8468" s="22"/>
      <c r="AX8468" s="22"/>
      <c r="BA8468" s="22"/>
      <c r="BD8468" s="22"/>
    </row>
    <row r="8469" spans="2:56" x14ac:dyDescent="0.3">
      <c r="B8469" s="22"/>
      <c r="C8469" s="55"/>
      <c r="D8469" s="44"/>
      <c r="G8469" s="22"/>
      <c r="H8469" s="44"/>
      <c r="I8469" s="67"/>
      <c r="J8469" s="67"/>
      <c r="K8469" s="4"/>
      <c r="N8469" s="22"/>
      <c r="Q8469" s="22"/>
      <c r="T8469" s="22"/>
      <c r="W8469" s="22"/>
      <c r="Z8469" s="22"/>
      <c r="AC8469" s="22"/>
      <c r="AF8469" s="22"/>
      <c r="AI8469" s="22"/>
      <c r="AL8469" s="22"/>
      <c r="AO8469" s="22"/>
      <c r="AR8469" s="22"/>
      <c r="AU8469" s="22"/>
      <c r="AX8469" s="22"/>
      <c r="BA8469" s="22"/>
      <c r="BD8469" s="22"/>
    </row>
    <row r="8470" spans="2:56" x14ac:dyDescent="0.3">
      <c r="B8470" s="22"/>
      <c r="C8470" s="55"/>
      <c r="D8470" s="44"/>
      <c r="G8470" s="22"/>
      <c r="H8470" s="44"/>
      <c r="I8470" s="67"/>
      <c r="J8470" s="67"/>
      <c r="K8470" s="4"/>
      <c r="N8470" s="22"/>
      <c r="Q8470" s="22"/>
      <c r="T8470" s="22"/>
      <c r="W8470" s="22"/>
      <c r="Z8470" s="22"/>
      <c r="AC8470" s="22"/>
      <c r="AF8470" s="22"/>
      <c r="AI8470" s="22"/>
      <c r="AL8470" s="22"/>
      <c r="AO8470" s="22"/>
      <c r="AR8470" s="22"/>
      <c r="AU8470" s="22"/>
      <c r="AX8470" s="22"/>
      <c r="BA8470" s="22"/>
      <c r="BD8470" s="22"/>
    </row>
    <row r="8471" spans="2:56" x14ac:dyDescent="0.3">
      <c r="B8471" s="22"/>
      <c r="C8471" s="55"/>
      <c r="D8471" s="44"/>
      <c r="G8471" s="22"/>
      <c r="H8471" s="44"/>
      <c r="I8471" s="67"/>
      <c r="J8471" s="67"/>
      <c r="K8471" s="4"/>
      <c r="N8471" s="22"/>
      <c r="Q8471" s="22"/>
      <c r="T8471" s="22"/>
      <c r="W8471" s="22"/>
      <c r="Z8471" s="22"/>
      <c r="AC8471" s="22"/>
      <c r="AF8471" s="22"/>
      <c r="AI8471" s="22"/>
      <c r="AL8471" s="22"/>
      <c r="AO8471" s="22"/>
      <c r="AR8471" s="22"/>
      <c r="AU8471" s="22"/>
      <c r="AX8471" s="22"/>
      <c r="BA8471" s="22"/>
      <c r="BD8471" s="22"/>
    </row>
    <row r="8472" spans="2:56" x14ac:dyDescent="0.3">
      <c r="B8472" s="22"/>
      <c r="C8472" s="55"/>
      <c r="D8472" s="44"/>
      <c r="G8472" s="22"/>
      <c r="H8472" s="44"/>
      <c r="I8472" s="67"/>
      <c r="J8472" s="67"/>
      <c r="K8472" s="4"/>
      <c r="N8472" s="22"/>
      <c r="Q8472" s="22"/>
      <c r="T8472" s="22"/>
      <c r="W8472" s="22"/>
      <c r="Z8472" s="22"/>
      <c r="AC8472" s="22"/>
      <c r="AF8472" s="22"/>
      <c r="AI8472" s="22"/>
      <c r="AL8472" s="22"/>
      <c r="AO8472" s="22"/>
      <c r="AR8472" s="22"/>
      <c r="AU8472" s="22"/>
      <c r="AX8472" s="22"/>
      <c r="BA8472" s="22"/>
      <c r="BD8472" s="22"/>
    </row>
    <row r="8473" spans="2:56" x14ac:dyDescent="0.3">
      <c r="B8473" s="22"/>
      <c r="C8473" s="55"/>
      <c r="D8473" s="44"/>
      <c r="G8473" s="22"/>
      <c r="H8473" s="44"/>
      <c r="I8473" s="67"/>
      <c r="J8473" s="67"/>
      <c r="K8473" s="4"/>
      <c r="N8473" s="22"/>
      <c r="Q8473" s="22"/>
      <c r="T8473" s="22"/>
      <c r="W8473" s="22"/>
      <c r="Z8473" s="22"/>
      <c r="AC8473" s="22"/>
      <c r="AF8473" s="22"/>
      <c r="AI8473" s="22"/>
      <c r="AL8473" s="22"/>
      <c r="AO8473" s="22"/>
      <c r="AR8473" s="22"/>
      <c r="AU8473" s="22"/>
      <c r="AX8473" s="22"/>
      <c r="BA8473" s="22"/>
      <c r="BD8473" s="22"/>
    </row>
    <row r="8474" spans="2:56" x14ac:dyDescent="0.3">
      <c r="B8474" s="22"/>
      <c r="C8474" s="55"/>
      <c r="D8474" s="44"/>
      <c r="G8474" s="22"/>
      <c r="H8474" s="44"/>
      <c r="I8474" s="67"/>
      <c r="J8474" s="67"/>
      <c r="K8474" s="4"/>
      <c r="N8474" s="22"/>
      <c r="Q8474" s="22"/>
      <c r="T8474" s="22"/>
      <c r="W8474" s="22"/>
      <c r="Z8474" s="22"/>
      <c r="AC8474" s="22"/>
      <c r="AF8474" s="22"/>
      <c r="AI8474" s="22"/>
      <c r="AL8474" s="22"/>
      <c r="AO8474" s="22"/>
      <c r="AR8474" s="22"/>
      <c r="AU8474" s="22"/>
      <c r="AX8474" s="22"/>
      <c r="BA8474" s="22"/>
      <c r="BD8474" s="22"/>
    </row>
    <row r="8475" spans="2:56" x14ac:dyDescent="0.3">
      <c r="B8475" s="22"/>
      <c r="C8475" s="55"/>
      <c r="D8475" s="44"/>
      <c r="G8475" s="22"/>
      <c r="H8475" s="44"/>
      <c r="I8475" s="67"/>
      <c r="J8475" s="67"/>
      <c r="K8475" s="4"/>
      <c r="N8475" s="22"/>
      <c r="Q8475" s="22"/>
      <c r="T8475" s="22"/>
      <c r="W8475" s="22"/>
      <c r="Z8475" s="22"/>
      <c r="AC8475" s="22"/>
      <c r="AF8475" s="22"/>
      <c r="AI8475" s="22"/>
      <c r="AL8475" s="22"/>
      <c r="AO8475" s="22"/>
      <c r="AR8475" s="22"/>
      <c r="AU8475" s="22"/>
      <c r="AX8475" s="22"/>
      <c r="BA8475" s="22"/>
      <c r="BD8475" s="22"/>
    </row>
    <row r="8476" spans="2:56" x14ac:dyDescent="0.3">
      <c r="B8476" s="22"/>
      <c r="C8476" s="55"/>
      <c r="D8476" s="44"/>
      <c r="G8476" s="22"/>
      <c r="H8476" s="44"/>
      <c r="I8476" s="67"/>
      <c r="J8476" s="67"/>
      <c r="K8476" s="4"/>
      <c r="N8476" s="22"/>
      <c r="Q8476" s="22"/>
      <c r="T8476" s="22"/>
      <c r="W8476" s="22"/>
      <c r="Z8476" s="22"/>
      <c r="AC8476" s="22"/>
      <c r="AF8476" s="22"/>
      <c r="AI8476" s="22"/>
      <c r="AL8476" s="22"/>
      <c r="AO8476" s="22"/>
      <c r="AR8476" s="22"/>
      <c r="AU8476" s="22"/>
      <c r="AX8476" s="22"/>
      <c r="BA8476" s="22"/>
      <c r="BD8476" s="22"/>
    </row>
    <row r="8477" spans="2:56" x14ac:dyDescent="0.3">
      <c r="B8477" s="22"/>
      <c r="C8477" s="55"/>
      <c r="D8477" s="44"/>
      <c r="G8477" s="22"/>
      <c r="H8477" s="44"/>
      <c r="I8477" s="67"/>
      <c r="J8477" s="67"/>
      <c r="K8477" s="4"/>
      <c r="N8477" s="22"/>
      <c r="Q8477" s="22"/>
      <c r="T8477" s="22"/>
      <c r="W8477" s="22"/>
      <c r="Z8477" s="22"/>
      <c r="AC8477" s="22"/>
      <c r="AF8477" s="22"/>
      <c r="AI8477" s="22"/>
      <c r="AL8477" s="22"/>
      <c r="AO8477" s="22"/>
      <c r="AR8477" s="22"/>
      <c r="AU8477" s="22"/>
      <c r="AX8477" s="22"/>
      <c r="BA8477" s="22"/>
      <c r="BD8477" s="22"/>
    </row>
    <row r="8478" spans="2:56" x14ac:dyDescent="0.3">
      <c r="B8478" s="22"/>
      <c r="C8478" s="55"/>
      <c r="D8478" s="44"/>
      <c r="G8478" s="22"/>
      <c r="H8478" s="44"/>
      <c r="I8478" s="67"/>
      <c r="J8478" s="67"/>
      <c r="K8478" s="4"/>
      <c r="N8478" s="22"/>
      <c r="Q8478" s="22"/>
      <c r="T8478" s="22"/>
      <c r="W8478" s="22"/>
      <c r="Z8478" s="22"/>
      <c r="AC8478" s="22"/>
      <c r="AF8478" s="22"/>
      <c r="AI8478" s="22"/>
      <c r="AL8478" s="22"/>
      <c r="AO8478" s="22"/>
      <c r="AR8478" s="22"/>
      <c r="AU8478" s="22"/>
      <c r="AX8478" s="22"/>
      <c r="BA8478" s="22"/>
      <c r="BD8478" s="22"/>
    </row>
    <row r="8479" spans="2:56" x14ac:dyDescent="0.3">
      <c r="B8479" s="22"/>
      <c r="C8479" s="55"/>
      <c r="D8479" s="44"/>
      <c r="G8479" s="22"/>
      <c r="H8479" s="44"/>
      <c r="I8479" s="67"/>
      <c r="J8479" s="67"/>
      <c r="K8479" s="4"/>
      <c r="N8479" s="22"/>
      <c r="Q8479" s="22"/>
      <c r="T8479" s="22"/>
      <c r="W8479" s="22"/>
      <c r="Z8479" s="22"/>
      <c r="AC8479" s="22"/>
      <c r="AF8479" s="22"/>
      <c r="AI8479" s="22"/>
      <c r="AL8479" s="22"/>
      <c r="AO8479" s="22"/>
      <c r="AR8479" s="22"/>
      <c r="AU8479" s="22"/>
      <c r="AX8479" s="22"/>
      <c r="BA8479" s="22"/>
      <c r="BD8479" s="22"/>
    </row>
    <row r="8480" spans="2:56" x14ac:dyDescent="0.3">
      <c r="B8480" s="22"/>
      <c r="C8480" s="55"/>
      <c r="D8480" s="44"/>
      <c r="G8480" s="22"/>
      <c r="H8480" s="44"/>
      <c r="I8480" s="67"/>
      <c r="J8480" s="67"/>
      <c r="K8480" s="4"/>
      <c r="N8480" s="22"/>
      <c r="Q8480" s="22"/>
      <c r="T8480" s="22"/>
      <c r="W8480" s="22"/>
      <c r="Z8480" s="22"/>
      <c r="AC8480" s="22"/>
      <c r="AF8480" s="22"/>
      <c r="AI8480" s="22"/>
      <c r="AL8480" s="22"/>
      <c r="AO8480" s="22"/>
      <c r="AR8480" s="22"/>
      <c r="AU8480" s="22"/>
      <c r="AX8480" s="22"/>
      <c r="BA8480" s="22"/>
      <c r="BD8480" s="22"/>
    </row>
    <row r="8481" spans="2:56" x14ac:dyDescent="0.3">
      <c r="B8481" s="22"/>
      <c r="C8481" s="55"/>
      <c r="D8481" s="44"/>
      <c r="G8481" s="22"/>
      <c r="H8481" s="44"/>
      <c r="I8481" s="67"/>
      <c r="J8481" s="67"/>
      <c r="K8481" s="4"/>
      <c r="N8481" s="22"/>
      <c r="Q8481" s="22"/>
      <c r="T8481" s="22"/>
      <c r="W8481" s="22"/>
      <c r="Z8481" s="22"/>
      <c r="AC8481" s="22"/>
      <c r="AF8481" s="22"/>
      <c r="AI8481" s="22"/>
      <c r="AL8481" s="22"/>
      <c r="AO8481" s="22"/>
      <c r="AR8481" s="22"/>
      <c r="AU8481" s="22"/>
      <c r="AX8481" s="22"/>
      <c r="BA8481" s="22"/>
      <c r="BD8481" s="22"/>
    </row>
    <row r="8482" spans="2:56" x14ac:dyDescent="0.3">
      <c r="B8482" s="22"/>
      <c r="C8482" s="55"/>
      <c r="D8482" s="44"/>
      <c r="G8482" s="22"/>
      <c r="H8482" s="44"/>
      <c r="I8482" s="67"/>
      <c r="J8482" s="67"/>
      <c r="K8482" s="4"/>
      <c r="N8482" s="22"/>
      <c r="Q8482" s="22"/>
      <c r="T8482" s="22"/>
      <c r="W8482" s="22"/>
      <c r="Z8482" s="22"/>
      <c r="AC8482" s="22"/>
      <c r="AF8482" s="22"/>
      <c r="AI8482" s="22"/>
      <c r="AL8482" s="22"/>
      <c r="AO8482" s="22"/>
      <c r="AR8482" s="22"/>
      <c r="AU8482" s="22"/>
      <c r="AX8482" s="22"/>
      <c r="BA8482" s="22"/>
      <c r="BD8482" s="22"/>
    </row>
    <row r="8483" spans="2:56" x14ac:dyDescent="0.3">
      <c r="B8483" s="22"/>
      <c r="C8483" s="55"/>
      <c r="D8483" s="44"/>
      <c r="G8483" s="22"/>
      <c r="H8483" s="44"/>
      <c r="I8483" s="67"/>
      <c r="J8483" s="67"/>
      <c r="K8483" s="4"/>
      <c r="N8483" s="22"/>
      <c r="Q8483" s="22"/>
      <c r="T8483" s="22"/>
      <c r="W8483" s="22"/>
      <c r="Z8483" s="22"/>
      <c r="AC8483" s="22"/>
      <c r="AF8483" s="22"/>
      <c r="AI8483" s="22"/>
      <c r="AL8483" s="22"/>
      <c r="AO8483" s="22"/>
      <c r="AR8483" s="22"/>
      <c r="AU8483" s="22"/>
      <c r="AX8483" s="22"/>
      <c r="BA8483" s="22"/>
      <c r="BD8483" s="22"/>
    </row>
    <row r="8484" spans="2:56" x14ac:dyDescent="0.3">
      <c r="B8484" s="22"/>
      <c r="C8484" s="55"/>
      <c r="D8484" s="44"/>
      <c r="G8484" s="22"/>
      <c r="H8484" s="44"/>
      <c r="I8484" s="67"/>
      <c r="J8484" s="67"/>
      <c r="K8484" s="4"/>
      <c r="N8484" s="22"/>
      <c r="Q8484" s="22"/>
      <c r="T8484" s="22"/>
      <c r="W8484" s="22"/>
      <c r="Z8484" s="22"/>
      <c r="AC8484" s="22"/>
      <c r="AF8484" s="22"/>
      <c r="AI8484" s="22"/>
      <c r="AL8484" s="22"/>
      <c r="AO8484" s="22"/>
      <c r="AR8484" s="22"/>
      <c r="AU8484" s="22"/>
      <c r="AX8484" s="22"/>
      <c r="BA8484" s="22"/>
      <c r="BD8484" s="22"/>
    </row>
    <row r="8485" spans="2:56" x14ac:dyDescent="0.3">
      <c r="B8485" s="22"/>
      <c r="C8485" s="55"/>
      <c r="D8485" s="44"/>
      <c r="G8485" s="22"/>
      <c r="H8485" s="44"/>
      <c r="I8485" s="67"/>
      <c r="J8485" s="67"/>
      <c r="K8485" s="4"/>
      <c r="N8485" s="22"/>
      <c r="Q8485" s="22"/>
      <c r="T8485" s="22"/>
      <c r="W8485" s="22"/>
      <c r="Z8485" s="22"/>
      <c r="AC8485" s="22"/>
      <c r="AF8485" s="22"/>
      <c r="AI8485" s="22"/>
      <c r="AL8485" s="22"/>
      <c r="AO8485" s="22"/>
      <c r="AR8485" s="22"/>
      <c r="AU8485" s="22"/>
      <c r="AX8485" s="22"/>
      <c r="BA8485" s="22"/>
      <c r="BD8485" s="22"/>
    </row>
    <row r="8486" spans="2:56" x14ac:dyDescent="0.3">
      <c r="B8486" s="22"/>
      <c r="C8486" s="55"/>
      <c r="D8486" s="44"/>
      <c r="G8486" s="22"/>
      <c r="H8486" s="44"/>
      <c r="I8486" s="67"/>
      <c r="J8486" s="67"/>
      <c r="K8486" s="4"/>
      <c r="N8486" s="22"/>
      <c r="Q8486" s="22"/>
      <c r="T8486" s="22"/>
      <c r="W8486" s="22"/>
      <c r="Z8486" s="22"/>
      <c r="AC8486" s="22"/>
      <c r="AF8486" s="22"/>
      <c r="AI8486" s="22"/>
      <c r="AL8486" s="22"/>
      <c r="AO8486" s="22"/>
      <c r="AR8486" s="22"/>
      <c r="AU8486" s="22"/>
      <c r="AX8486" s="22"/>
      <c r="BA8486" s="22"/>
      <c r="BD8486" s="22"/>
    </row>
    <row r="8487" spans="2:56" x14ac:dyDescent="0.3">
      <c r="B8487" s="22"/>
      <c r="C8487" s="55"/>
      <c r="D8487" s="44"/>
      <c r="G8487" s="22"/>
      <c r="H8487" s="44"/>
      <c r="I8487" s="67"/>
      <c r="J8487" s="67"/>
      <c r="K8487" s="4"/>
      <c r="N8487" s="22"/>
      <c r="Q8487" s="22"/>
      <c r="T8487" s="22"/>
      <c r="W8487" s="22"/>
      <c r="Z8487" s="22"/>
      <c r="AC8487" s="22"/>
      <c r="AF8487" s="22"/>
      <c r="AI8487" s="22"/>
      <c r="AL8487" s="22"/>
      <c r="AO8487" s="22"/>
      <c r="AR8487" s="22"/>
      <c r="AU8487" s="22"/>
      <c r="AX8487" s="22"/>
      <c r="BA8487" s="22"/>
      <c r="BD8487" s="22"/>
    </row>
    <row r="8488" spans="2:56" x14ac:dyDescent="0.3">
      <c r="B8488" s="22"/>
      <c r="C8488" s="55"/>
      <c r="D8488" s="44"/>
      <c r="G8488" s="22"/>
      <c r="H8488" s="44"/>
      <c r="I8488" s="67"/>
      <c r="J8488" s="67"/>
      <c r="K8488" s="4"/>
      <c r="N8488" s="22"/>
      <c r="Q8488" s="22"/>
      <c r="T8488" s="22"/>
      <c r="W8488" s="22"/>
      <c r="Z8488" s="22"/>
      <c r="AC8488" s="22"/>
      <c r="AF8488" s="22"/>
      <c r="AI8488" s="22"/>
      <c r="AL8488" s="22"/>
      <c r="AO8488" s="22"/>
      <c r="AR8488" s="22"/>
      <c r="AU8488" s="22"/>
      <c r="AX8488" s="22"/>
      <c r="BA8488" s="22"/>
      <c r="BD8488" s="22"/>
    </row>
    <row r="8489" spans="2:56" x14ac:dyDescent="0.3">
      <c r="B8489" s="22"/>
      <c r="C8489" s="55"/>
      <c r="D8489" s="44"/>
      <c r="G8489" s="22"/>
      <c r="H8489" s="44"/>
      <c r="I8489" s="67"/>
      <c r="J8489" s="67"/>
      <c r="K8489" s="4"/>
      <c r="N8489" s="22"/>
      <c r="Q8489" s="22"/>
      <c r="T8489" s="22"/>
      <c r="W8489" s="22"/>
      <c r="Z8489" s="22"/>
      <c r="AC8489" s="22"/>
      <c r="AF8489" s="22"/>
      <c r="AI8489" s="22"/>
      <c r="AL8489" s="22"/>
      <c r="AO8489" s="22"/>
      <c r="AR8489" s="22"/>
      <c r="AU8489" s="22"/>
      <c r="AX8489" s="22"/>
      <c r="BA8489" s="22"/>
      <c r="BD8489" s="22"/>
    </row>
    <row r="8490" spans="2:56" x14ac:dyDescent="0.3">
      <c r="B8490" s="22"/>
      <c r="C8490" s="55"/>
      <c r="D8490" s="44"/>
      <c r="G8490" s="22"/>
      <c r="H8490" s="44"/>
      <c r="I8490" s="67"/>
      <c r="J8490" s="67"/>
      <c r="K8490" s="4"/>
      <c r="N8490" s="22"/>
      <c r="Q8490" s="22"/>
      <c r="T8490" s="22"/>
      <c r="W8490" s="22"/>
      <c r="Z8490" s="22"/>
      <c r="AC8490" s="22"/>
      <c r="AF8490" s="22"/>
      <c r="AI8490" s="22"/>
      <c r="AL8490" s="22"/>
      <c r="AO8490" s="22"/>
      <c r="AR8490" s="22"/>
      <c r="AU8490" s="22"/>
      <c r="AX8490" s="22"/>
      <c r="BA8490" s="22"/>
      <c r="BD8490" s="22"/>
    </row>
    <row r="8491" spans="2:56" x14ac:dyDescent="0.3">
      <c r="B8491" s="22"/>
      <c r="C8491" s="55"/>
      <c r="D8491" s="44"/>
      <c r="G8491" s="22"/>
      <c r="H8491" s="44"/>
      <c r="I8491" s="67"/>
      <c r="J8491" s="67"/>
      <c r="K8491" s="4"/>
      <c r="N8491" s="22"/>
      <c r="Q8491" s="22"/>
      <c r="T8491" s="22"/>
      <c r="W8491" s="22"/>
      <c r="Z8491" s="22"/>
      <c r="AC8491" s="22"/>
      <c r="AF8491" s="22"/>
      <c r="AI8491" s="22"/>
      <c r="AL8491" s="22"/>
      <c r="AO8491" s="22"/>
      <c r="AR8491" s="22"/>
      <c r="AU8491" s="22"/>
      <c r="AX8491" s="22"/>
      <c r="BA8491" s="22"/>
      <c r="BD8491" s="22"/>
    </row>
    <row r="8492" spans="2:56" x14ac:dyDescent="0.3">
      <c r="B8492" s="22"/>
      <c r="C8492" s="55"/>
      <c r="D8492" s="44"/>
      <c r="G8492" s="22"/>
      <c r="H8492" s="44"/>
      <c r="I8492" s="67"/>
      <c r="J8492" s="67"/>
      <c r="K8492" s="4"/>
      <c r="N8492" s="22"/>
      <c r="Q8492" s="22"/>
      <c r="T8492" s="22"/>
      <c r="W8492" s="22"/>
      <c r="Z8492" s="22"/>
      <c r="AC8492" s="22"/>
      <c r="AF8492" s="22"/>
      <c r="AI8492" s="22"/>
      <c r="AL8492" s="22"/>
      <c r="AO8492" s="22"/>
      <c r="AR8492" s="22"/>
      <c r="AU8492" s="22"/>
      <c r="AX8492" s="22"/>
      <c r="BA8492" s="22"/>
      <c r="BD8492" s="22"/>
    </row>
    <row r="8493" spans="2:56" x14ac:dyDescent="0.3">
      <c r="B8493" s="22"/>
      <c r="C8493" s="55"/>
      <c r="D8493" s="44"/>
      <c r="G8493" s="22"/>
      <c r="H8493" s="44"/>
      <c r="I8493" s="67"/>
      <c r="J8493" s="67"/>
      <c r="K8493" s="4"/>
      <c r="N8493" s="22"/>
      <c r="Q8493" s="22"/>
      <c r="T8493" s="22"/>
      <c r="W8493" s="22"/>
      <c r="Z8493" s="22"/>
      <c r="AC8493" s="22"/>
      <c r="AF8493" s="22"/>
      <c r="AI8493" s="22"/>
      <c r="AL8493" s="22"/>
      <c r="AO8493" s="22"/>
      <c r="AR8493" s="22"/>
      <c r="AU8493" s="22"/>
      <c r="AX8493" s="22"/>
      <c r="BA8493" s="22"/>
      <c r="BD8493" s="22"/>
    </row>
    <row r="8494" spans="2:56" x14ac:dyDescent="0.3">
      <c r="B8494" s="22"/>
      <c r="C8494" s="55"/>
      <c r="D8494" s="44"/>
      <c r="G8494" s="22"/>
      <c r="H8494" s="44"/>
      <c r="I8494" s="67"/>
      <c r="J8494" s="67"/>
      <c r="K8494" s="4"/>
      <c r="N8494" s="22"/>
      <c r="Q8494" s="22"/>
      <c r="T8494" s="22"/>
      <c r="W8494" s="22"/>
      <c r="Z8494" s="22"/>
      <c r="AC8494" s="22"/>
      <c r="AF8494" s="22"/>
      <c r="AI8494" s="22"/>
      <c r="AL8494" s="22"/>
      <c r="AO8494" s="22"/>
      <c r="AR8494" s="22"/>
      <c r="AU8494" s="22"/>
      <c r="AX8494" s="22"/>
      <c r="BA8494" s="22"/>
      <c r="BD8494" s="22"/>
    </row>
    <row r="8495" spans="2:56" x14ac:dyDescent="0.3">
      <c r="B8495" s="22"/>
      <c r="C8495" s="55"/>
      <c r="D8495" s="44"/>
      <c r="G8495" s="22"/>
      <c r="H8495" s="44"/>
      <c r="I8495" s="67"/>
      <c r="J8495" s="67"/>
      <c r="K8495" s="4"/>
      <c r="N8495" s="22"/>
      <c r="Q8495" s="22"/>
      <c r="T8495" s="22"/>
      <c r="W8495" s="22"/>
      <c r="Z8495" s="22"/>
      <c r="AC8495" s="22"/>
      <c r="AF8495" s="22"/>
      <c r="AI8495" s="22"/>
      <c r="AL8495" s="22"/>
      <c r="AO8495" s="22"/>
      <c r="AR8495" s="22"/>
      <c r="AU8495" s="22"/>
      <c r="AX8495" s="22"/>
      <c r="BA8495" s="22"/>
      <c r="BD8495" s="22"/>
    </row>
    <row r="8496" spans="2:56" x14ac:dyDescent="0.3">
      <c r="B8496" s="22"/>
      <c r="C8496" s="55"/>
      <c r="D8496" s="44"/>
      <c r="G8496" s="22"/>
      <c r="H8496" s="44"/>
      <c r="I8496" s="67"/>
      <c r="J8496" s="67"/>
      <c r="K8496" s="4"/>
      <c r="N8496" s="22"/>
      <c r="Q8496" s="22"/>
      <c r="T8496" s="22"/>
      <c r="W8496" s="22"/>
      <c r="Z8496" s="22"/>
      <c r="AC8496" s="22"/>
      <c r="AF8496" s="22"/>
      <c r="AI8496" s="22"/>
      <c r="AL8496" s="22"/>
      <c r="AO8496" s="22"/>
      <c r="AR8496" s="22"/>
      <c r="AU8496" s="22"/>
      <c r="AX8496" s="22"/>
      <c r="BA8496" s="22"/>
      <c r="BD8496" s="22"/>
    </row>
    <row r="8497" spans="2:56" x14ac:dyDescent="0.3">
      <c r="B8497" s="22"/>
      <c r="C8497" s="55"/>
      <c r="D8497" s="44"/>
      <c r="G8497" s="22"/>
      <c r="H8497" s="44"/>
      <c r="I8497" s="67"/>
      <c r="J8497" s="67"/>
      <c r="K8497" s="4"/>
      <c r="N8497" s="22"/>
      <c r="Q8497" s="22"/>
      <c r="T8497" s="22"/>
      <c r="W8497" s="22"/>
      <c r="Z8497" s="22"/>
      <c r="AC8497" s="22"/>
      <c r="AF8497" s="22"/>
      <c r="AI8497" s="22"/>
      <c r="AL8497" s="22"/>
      <c r="AO8497" s="22"/>
      <c r="AR8497" s="22"/>
      <c r="AU8497" s="22"/>
      <c r="AX8497" s="22"/>
      <c r="BA8497" s="22"/>
      <c r="BD8497" s="22"/>
    </row>
    <row r="8498" spans="2:56" x14ac:dyDescent="0.3">
      <c r="B8498" s="22"/>
      <c r="C8498" s="55"/>
      <c r="D8498" s="44"/>
      <c r="G8498" s="22"/>
      <c r="H8498" s="44"/>
      <c r="I8498" s="67"/>
      <c r="J8498" s="67"/>
      <c r="K8498" s="4"/>
      <c r="N8498" s="22"/>
      <c r="Q8498" s="22"/>
      <c r="T8498" s="22"/>
      <c r="W8498" s="22"/>
      <c r="Z8498" s="22"/>
      <c r="AC8498" s="22"/>
      <c r="AF8498" s="22"/>
      <c r="AI8498" s="22"/>
      <c r="AL8498" s="22"/>
      <c r="AO8498" s="22"/>
      <c r="AR8498" s="22"/>
      <c r="AU8498" s="22"/>
      <c r="AX8498" s="22"/>
      <c r="BA8498" s="22"/>
      <c r="BD8498" s="22"/>
    </row>
    <row r="8499" spans="2:56" x14ac:dyDescent="0.3">
      <c r="B8499" s="22"/>
      <c r="C8499" s="55"/>
      <c r="D8499" s="44"/>
      <c r="G8499" s="22"/>
      <c r="H8499" s="44"/>
      <c r="I8499" s="67"/>
      <c r="J8499" s="67"/>
      <c r="K8499" s="4"/>
      <c r="N8499" s="22"/>
      <c r="Q8499" s="22"/>
      <c r="T8499" s="22"/>
      <c r="W8499" s="22"/>
      <c r="Z8499" s="22"/>
      <c r="AC8499" s="22"/>
      <c r="AF8499" s="22"/>
      <c r="AI8499" s="22"/>
      <c r="AL8499" s="22"/>
      <c r="AO8499" s="22"/>
      <c r="AR8499" s="22"/>
      <c r="AU8499" s="22"/>
      <c r="AX8499" s="22"/>
      <c r="BA8499" s="22"/>
      <c r="BD8499" s="22"/>
    </row>
    <row r="8500" spans="2:56" x14ac:dyDescent="0.3">
      <c r="B8500" s="22"/>
      <c r="C8500" s="55"/>
      <c r="D8500" s="44"/>
      <c r="G8500" s="22"/>
      <c r="H8500" s="44"/>
      <c r="I8500" s="67"/>
      <c r="J8500" s="67"/>
      <c r="K8500" s="4"/>
      <c r="N8500" s="22"/>
      <c r="Q8500" s="22"/>
      <c r="T8500" s="22"/>
      <c r="W8500" s="22"/>
      <c r="Z8500" s="22"/>
      <c r="AC8500" s="22"/>
      <c r="AF8500" s="22"/>
      <c r="AI8500" s="22"/>
      <c r="AL8500" s="22"/>
      <c r="AO8500" s="22"/>
      <c r="AR8500" s="22"/>
      <c r="AU8500" s="22"/>
      <c r="AX8500" s="22"/>
      <c r="BA8500" s="22"/>
      <c r="BD8500" s="22"/>
    </row>
    <row r="8501" spans="2:56" x14ac:dyDescent="0.3">
      <c r="B8501" s="22"/>
      <c r="C8501" s="55"/>
      <c r="D8501" s="44"/>
      <c r="G8501" s="22"/>
      <c r="H8501" s="44"/>
      <c r="I8501" s="67"/>
      <c r="J8501" s="67"/>
      <c r="K8501" s="4"/>
      <c r="N8501" s="22"/>
      <c r="Q8501" s="22"/>
      <c r="T8501" s="22"/>
      <c r="W8501" s="22"/>
      <c r="Z8501" s="22"/>
      <c r="AC8501" s="22"/>
      <c r="AF8501" s="22"/>
      <c r="AI8501" s="22"/>
      <c r="AL8501" s="22"/>
      <c r="AO8501" s="22"/>
      <c r="AR8501" s="22"/>
      <c r="AU8501" s="22"/>
      <c r="AX8501" s="22"/>
      <c r="BA8501" s="22"/>
      <c r="BD8501" s="22"/>
    </row>
    <row r="8502" spans="2:56" x14ac:dyDescent="0.3">
      <c r="B8502" s="22"/>
      <c r="C8502" s="55"/>
      <c r="D8502" s="44"/>
      <c r="G8502" s="22"/>
      <c r="H8502" s="44"/>
      <c r="I8502" s="67"/>
      <c r="J8502" s="67"/>
      <c r="K8502" s="4"/>
      <c r="N8502" s="22"/>
      <c r="Q8502" s="22"/>
      <c r="T8502" s="22"/>
      <c r="W8502" s="22"/>
      <c r="Z8502" s="22"/>
      <c r="AC8502" s="22"/>
      <c r="AF8502" s="22"/>
      <c r="AI8502" s="22"/>
      <c r="AL8502" s="22"/>
      <c r="AO8502" s="22"/>
      <c r="AR8502" s="22"/>
      <c r="AU8502" s="22"/>
      <c r="AX8502" s="22"/>
      <c r="BA8502" s="22"/>
      <c r="BD8502" s="22"/>
    </row>
    <row r="8503" spans="2:56" x14ac:dyDescent="0.3">
      <c r="B8503" s="22"/>
      <c r="C8503" s="55"/>
      <c r="D8503" s="44"/>
      <c r="G8503" s="22"/>
      <c r="H8503" s="44"/>
      <c r="I8503" s="67"/>
      <c r="J8503" s="67"/>
      <c r="K8503" s="4"/>
      <c r="N8503" s="22"/>
      <c r="Q8503" s="22"/>
      <c r="T8503" s="22"/>
      <c r="W8503" s="22"/>
      <c r="Z8503" s="22"/>
      <c r="AC8503" s="22"/>
      <c r="AF8503" s="22"/>
      <c r="AI8503" s="22"/>
      <c r="AL8503" s="22"/>
      <c r="AO8503" s="22"/>
      <c r="AR8503" s="22"/>
      <c r="AU8503" s="22"/>
      <c r="AX8503" s="22"/>
      <c r="BA8503" s="22"/>
      <c r="BD8503" s="22"/>
    </row>
    <row r="8504" spans="2:56" x14ac:dyDescent="0.3">
      <c r="B8504" s="22"/>
      <c r="C8504" s="55"/>
      <c r="D8504" s="44"/>
      <c r="G8504" s="22"/>
      <c r="H8504" s="44"/>
      <c r="I8504" s="67"/>
      <c r="J8504" s="67"/>
      <c r="K8504" s="4"/>
      <c r="N8504" s="22"/>
      <c r="Q8504" s="22"/>
      <c r="T8504" s="22"/>
      <c r="W8504" s="22"/>
      <c r="Z8504" s="22"/>
      <c r="AC8504" s="22"/>
      <c r="AF8504" s="22"/>
      <c r="AI8504" s="22"/>
      <c r="AL8504" s="22"/>
      <c r="AO8504" s="22"/>
      <c r="AR8504" s="22"/>
      <c r="AU8504" s="22"/>
      <c r="AX8504" s="22"/>
      <c r="BA8504" s="22"/>
      <c r="BD8504" s="22"/>
    </row>
    <row r="8505" spans="2:56" x14ac:dyDescent="0.3">
      <c r="B8505" s="22"/>
      <c r="C8505" s="55"/>
      <c r="D8505" s="44"/>
      <c r="G8505" s="22"/>
      <c r="H8505" s="44"/>
      <c r="I8505" s="67"/>
      <c r="J8505" s="67"/>
      <c r="K8505" s="4"/>
      <c r="N8505" s="22"/>
      <c r="Q8505" s="22"/>
      <c r="T8505" s="22"/>
      <c r="W8505" s="22"/>
      <c r="Z8505" s="22"/>
      <c r="AC8505" s="22"/>
      <c r="AF8505" s="22"/>
      <c r="AI8505" s="22"/>
      <c r="AL8505" s="22"/>
      <c r="AO8505" s="22"/>
      <c r="AR8505" s="22"/>
      <c r="AU8505" s="22"/>
      <c r="AX8505" s="22"/>
      <c r="BA8505" s="22"/>
      <c r="BD8505" s="22"/>
    </row>
    <row r="8506" spans="2:56" x14ac:dyDescent="0.3">
      <c r="B8506" s="22"/>
      <c r="C8506" s="55"/>
      <c r="D8506" s="44"/>
      <c r="G8506" s="22"/>
      <c r="H8506" s="44"/>
      <c r="I8506" s="67"/>
      <c r="J8506" s="67"/>
      <c r="K8506" s="4"/>
      <c r="N8506" s="22"/>
      <c r="Q8506" s="22"/>
      <c r="T8506" s="22"/>
      <c r="W8506" s="22"/>
      <c r="Z8506" s="22"/>
      <c r="AC8506" s="22"/>
      <c r="AF8506" s="22"/>
      <c r="AI8506" s="22"/>
      <c r="AL8506" s="22"/>
      <c r="AO8506" s="22"/>
      <c r="AR8506" s="22"/>
      <c r="AU8506" s="22"/>
      <c r="AX8506" s="22"/>
      <c r="BA8506" s="22"/>
      <c r="BD8506" s="22"/>
    </row>
    <row r="8507" spans="2:56" x14ac:dyDescent="0.3">
      <c r="B8507" s="22"/>
      <c r="C8507" s="55"/>
      <c r="D8507" s="44"/>
      <c r="G8507" s="22"/>
      <c r="H8507" s="44"/>
      <c r="I8507" s="67"/>
      <c r="J8507" s="67"/>
      <c r="K8507" s="4"/>
      <c r="N8507" s="22"/>
      <c r="Q8507" s="22"/>
      <c r="T8507" s="22"/>
      <c r="W8507" s="22"/>
      <c r="Z8507" s="22"/>
      <c r="AC8507" s="22"/>
      <c r="AF8507" s="22"/>
      <c r="AI8507" s="22"/>
      <c r="AL8507" s="22"/>
      <c r="AO8507" s="22"/>
      <c r="AR8507" s="22"/>
      <c r="AU8507" s="22"/>
      <c r="AX8507" s="22"/>
      <c r="BA8507" s="22"/>
      <c r="BD8507" s="22"/>
    </row>
    <row r="8508" spans="2:56" x14ac:dyDescent="0.3">
      <c r="B8508" s="22"/>
      <c r="C8508" s="55"/>
      <c r="D8508" s="44"/>
      <c r="G8508" s="22"/>
      <c r="H8508" s="44"/>
      <c r="I8508" s="67"/>
      <c r="J8508" s="67"/>
      <c r="K8508" s="4"/>
      <c r="N8508" s="22"/>
      <c r="Q8508" s="22"/>
      <c r="T8508" s="22"/>
      <c r="W8508" s="22"/>
      <c r="Z8508" s="22"/>
      <c r="AC8508" s="22"/>
      <c r="AF8508" s="22"/>
      <c r="AI8508" s="22"/>
      <c r="AL8508" s="22"/>
      <c r="AO8508" s="22"/>
      <c r="AR8508" s="22"/>
      <c r="AU8508" s="22"/>
      <c r="AX8508" s="22"/>
      <c r="BA8508" s="22"/>
      <c r="BD8508" s="22"/>
    </row>
    <row r="8509" spans="2:56" x14ac:dyDescent="0.3">
      <c r="B8509" s="22"/>
      <c r="C8509" s="55"/>
      <c r="D8509" s="44"/>
      <c r="G8509" s="22"/>
      <c r="H8509" s="44"/>
      <c r="I8509" s="67"/>
      <c r="J8509" s="67"/>
      <c r="K8509" s="4"/>
      <c r="N8509" s="22"/>
      <c r="Q8509" s="22"/>
      <c r="T8509" s="22"/>
      <c r="W8509" s="22"/>
      <c r="Z8509" s="22"/>
      <c r="AC8509" s="22"/>
      <c r="AF8509" s="22"/>
      <c r="AI8509" s="22"/>
      <c r="AL8509" s="22"/>
      <c r="AO8509" s="22"/>
      <c r="AR8509" s="22"/>
      <c r="AU8509" s="22"/>
      <c r="AX8509" s="22"/>
      <c r="BA8509" s="22"/>
      <c r="BD8509" s="22"/>
    </row>
    <row r="8510" spans="2:56" x14ac:dyDescent="0.3">
      <c r="B8510" s="22"/>
      <c r="C8510" s="55"/>
      <c r="D8510" s="44"/>
      <c r="G8510" s="22"/>
      <c r="H8510" s="44"/>
      <c r="I8510" s="67"/>
      <c r="J8510" s="67"/>
      <c r="K8510" s="4"/>
      <c r="N8510" s="22"/>
      <c r="Q8510" s="22"/>
      <c r="T8510" s="22"/>
      <c r="W8510" s="22"/>
      <c r="Z8510" s="22"/>
      <c r="AC8510" s="22"/>
      <c r="AF8510" s="22"/>
      <c r="AI8510" s="22"/>
      <c r="AL8510" s="22"/>
      <c r="AO8510" s="22"/>
      <c r="AR8510" s="22"/>
      <c r="AU8510" s="22"/>
      <c r="AX8510" s="22"/>
      <c r="BA8510" s="22"/>
      <c r="BD8510" s="22"/>
    </row>
    <row r="8511" spans="2:56" x14ac:dyDescent="0.3">
      <c r="B8511" s="22"/>
      <c r="C8511" s="55"/>
      <c r="D8511" s="44"/>
      <c r="G8511" s="22"/>
      <c r="H8511" s="44"/>
      <c r="I8511" s="67"/>
      <c r="J8511" s="67"/>
      <c r="K8511" s="4"/>
      <c r="N8511" s="22"/>
      <c r="Q8511" s="22"/>
      <c r="T8511" s="22"/>
      <c r="W8511" s="22"/>
      <c r="Z8511" s="22"/>
      <c r="AC8511" s="22"/>
      <c r="AF8511" s="22"/>
      <c r="AI8511" s="22"/>
      <c r="AL8511" s="22"/>
      <c r="AO8511" s="22"/>
      <c r="AR8511" s="22"/>
      <c r="AU8511" s="22"/>
      <c r="AX8511" s="22"/>
      <c r="BA8511" s="22"/>
      <c r="BD8511" s="22"/>
    </row>
    <row r="8512" spans="2:56" x14ac:dyDescent="0.3">
      <c r="B8512" s="22"/>
      <c r="C8512" s="55"/>
      <c r="D8512" s="44"/>
      <c r="G8512" s="22"/>
      <c r="H8512" s="44"/>
      <c r="I8512" s="67"/>
      <c r="J8512" s="67"/>
      <c r="K8512" s="4"/>
      <c r="N8512" s="22"/>
      <c r="Q8512" s="22"/>
      <c r="T8512" s="22"/>
      <c r="W8512" s="22"/>
      <c r="Z8512" s="22"/>
      <c r="AC8512" s="22"/>
      <c r="AF8512" s="22"/>
      <c r="AI8512" s="22"/>
      <c r="AL8512" s="22"/>
      <c r="AO8512" s="22"/>
      <c r="AR8512" s="22"/>
      <c r="AU8512" s="22"/>
      <c r="AX8512" s="22"/>
      <c r="BA8512" s="22"/>
      <c r="BD8512" s="22"/>
    </row>
    <row r="8513" spans="2:56" x14ac:dyDescent="0.3">
      <c r="B8513" s="22"/>
      <c r="C8513" s="55"/>
      <c r="D8513" s="44"/>
      <c r="G8513" s="22"/>
      <c r="H8513" s="44"/>
      <c r="I8513" s="67"/>
      <c r="J8513" s="67"/>
      <c r="K8513" s="4"/>
      <c r="N8513" s="22"/>
      <c r="Q8513" s="22"/>
      <c r="T8513" s="22"/>
      <c r="W8513" s="22"/>
      <c r="Z8513" s="22"/>
      <c r="AC8513" s="22"/>
      <c r="AF8513" s="22"/>
      <c r="AI8513" s="22"/>
      <c r="AL8513" s="22"/>
      <c r="AO8513" s="22"/>
      <c r="AR8513" s="22"/>
      <c r="AU8513" s="22"/>
      <c r="AX8513" s="22"/>
      <c r="BA8513" s="22"/>
      <c r="BD8513" s="22"/>
    </row>
    <row r="8514" spans="2:56" x14ac:dyDescent="0.3">
      <c r="B8514" s="22"/>
      <c r="C8514" s="55"/>
      <c r="D8514" s="44"/>
      <c r="G8514" s="22"/>
      <c r="H8514" s="44"/>
      <c r="I8514" s="67"/>
      <c r="J8514" s="67"/>
      <c r="K8514" s="4"/>
      <c r="N8514" s="22"/>
      <c r="Q8514" s="22"/>
      <c r="T8514" s="22"/>
      <c r="W8514" s="22"/>
      <c r="Z8514" s="22"/>
      <c r="AC8514" s="22"/>
      <c r="AF8514" s="22"/>
      <c r="AI8514" s="22"/>
      <c r="AL8514" s="22"/>
      <c r="AO8514" s="22"/>
      <c r="AR8514" s="22"/>
      <c r="AU8514" s="22"/>
      <c r="AX8514" s="22"/>
      <c r="BA8514" s="22"/>
      <c r="BD8514" s="22"/>
    </row>
    <row r="8515" spans="2:56" x14ac:dyDescent="0.3">
      <c r="B8515" s="22"/>
      <c r="C8515" s="55"/>
      <c r="D8515" s="44"/>
      <c r="G8515" s="22"/>
      <c r="H8515" s="44"/>
      <c r="I8515" s="67"/>
      <c r="J8515" s="67"/>
      <c r="K8515" s="4"/>
      <c r="N8515" s="22"/>
      <c r="Q8515" s="22"/>
      <c r="T8515" s="22"/>
      <c r="W8515" s="22"/>
      <c r="Z8515" s="22"/>
      <c r="AC8515" s="22"/>
      <c r="AF8515" s="22"/>
      <c r="AI8515" s="22"/>
      <c r="AL8515" s="22"/>
      <c r="AO8515" s="22"/>
      <c r="AR8515" s="22"/>
      <c r="AU8515" s="22"/>
      <c r="AX8515" s="22"/>
      <c r="BA8515" s="22"/>
      <c r="BD8515" s="22"/>
    </row>
    <row r="8516" spans="2:56" x14ac:dyDescent="0.3">
      <c r="B8516" s="22"/>
      <c r="C8516" s="55"/>
      <c r="D8516" s="44"/>
      <c r="G8516" s="22"/>
      <c r="H8516" s="44"/>
      <c r="I8516" s="67"/>
      <c r="J8516" s="67"/>
      <c r="K8516" s="4"/>
      <c r="N8516" s="22"/>
      <c r="Q8516" s="22"/>
      <c r="T8516" s="22"/>
      <c r="W8516" s="22"/>
      <c r="Z8516" s="22"/>
      <c r="AC8516" s="22"/>
      <c r="AF8516" s="22"/>
      <c r="AI8516" s="22"/>
      <c r="AL8516" s="22"/>
      <c r="AO8516" s="22"/>
      <c r="AR8516" s="22"/>
      <c r="AU8516" s="22"/>
      <c r="AX8516" s="22"/>
      <c r="BA8516" s="22"/>
      <c r="BD8516" s="22"/>
    </row>
    <row r="8517" spans="2:56" x14ac:dyDescent="0.3">
      <c r="B8517" s="22"/>
      <c r="C8517" s="55"/>
      <c r="D8517" s="44"/>
      <c r="G8517" s="22"/>
      <c r="H8517" s="44"/>
      <c r="I8517" s="67"/>
      <c r="J8517" s="67"/>
      <c r="K8517" s="4"/>
      <c r="N8517" s="22"/>
      <c r="Q8517" s="22"/>
      <c r="T8517" s="22"/>
      <c r="W8517" s="22"/>
      <c r="Z8517" s="22"/>
      <c r="AC8517" s="22"/>
      <c r="AF8517" s="22"/>
      <c r="AI8517" s="22"/>
      <c r="AL8517" s="22"/>
      <c r="AO8517" s="22"/>
      <c r="AR8517" s="22"/>
      <c r="AU8517" s="22"/>
      <c r="AX8517" s="22"/>
      <c r="BA8517" s="22"/>
      <c r="BD8517" s="22"/>
    </row>
    <row r="8518" spans="2:56" x14ac:dyDescent="0.3">
      <c r="B8518" s="22"/>
      <c r="C8518" s="55"/>
      <c r="D8518" s="44"/>
      <c r="G8518" s="22"/>
      <c r="H8518" s="44"/>
      <c r="I8518" s="67"/>
      <c r="J8518" s="67"/>
      <c r="K8518" s="4"/>
      <c r="N8518" s="22"/>
      <c r="Q8518" s="22"/>
      <c r="T8518" s="22"/>
      <c r="W8518" s="22"/>
      <c r="Z8518" s="22"/>
      <c r="AC8518" s="22"/>
      <c r="AF8518" s="22"/>
      <c r="AI8518" s="22"/>
      <c r="AL8518" s="22"/>
      <c r="AO8518" s="22"/>
      <c r="AR8518" s="22"/>
      <c r="AU8518" s="22"/>
      <c r="AX8518" s="22"/>
      <c r="BA8518" s="22"/>
      <c r="BD8518" s="22"/>
    </row>
    <row r="8519" spans="2:56" x14ac:dyDescent="0.3">
      <c r="B8519" s="22"/>
      <c r="C8519" s="55"/>
      <c r="D8519" s="44"/>
      <c r="G8519" s="22"/>
      <c r="H8519" s="44"/>
      <c r="I8519" s="67"/>
      <c r="J8519" s="67"/>
      <c r="K8519" s="4"/>
      <c r="N8519" s="22"/>
      <c r="Q8519" s="22"/>
      <c r="T8519" s="22"/>
      <c r="W8519" s="22"/>
      <c r="Z8519" s="22"/>
      <c r="AC8519" s="22"/>
      <c r="AF8519" s="22"/>
      <c r="AI8519" s="22"/>
      <c r="AL8519" s="22"/>
      <c r="AO8519" s="22"/>
      <c r="AR8519" s="22"/>
      <c r="AU8519" s="22"/>
      <c r="AX8519" s="22"/>
      <c r="BA8519" s="22"/>
      <c r="BD8519" s="22"/>
    </row>
    <row r="8520" spans="2:56" x14ac:dyDescent="0.3">
      <c r="B8520" s="22"/>
      <c r="C8520" s="55"/>
      <c r="D8520" s="44"/>
      <c r="G8520" s="22"/>
      <c r="H8520" s="44"/>
      <c r="I8520" s="67"/>
      <c r="J8520" s="67"/>
      <c r="K8520" s="4"/>
      <c r="N8520" s="22"/>
      <c r="Q8520" s="22"/>
      <c r="T8520" s="22"/>
      <c r="W8520" s="22"/>
      <c r="Z8520" s="22"/>
      <c r="AC8520" s="22"/>
      <c r="AF8520" s="22"/>
      <c r="AI8520" s="22"/>
      <c r="AL8520" s="22"/>
      <c r="AO8520" s="22"/>
      <c r="AR8520" s="22"/>
      <c r="AU8520" s="22"/>
      <c r="AX8520" s="22"/>
      <c r="BA8520" s="22"/>
      <c r="BD8520" s="22"/>
    </row>
    <row r="8521" spans="2:56" x14ac:dyDescent="0.3">
      <c r="B8521" s="22"/>
      <c r="C8521" s="55"/>
      <c r="D8521" s="44"/>
      <c r="G8521" s="22"/>
      <c r="H8521" s="44"/>
      <c r="I8521" s="67"/>
      <c r="J8521" s="67"/>
      <c r="K8521" s="4"/>
      <c r="N8521" s="22"/>
      <c r="Q8521" s="22"/>
      <c r="T8521" s="22"/>
      <c r="W8521" s="22"/>
      <c r="Z8521" s="22"/>
      <c r="AC8521" s="22"/>
      <c r="AF8521" s="22"/>
      <c r="AI8521" s="22"/>
      <c r="AL8521" s="22"/>
      <c r="AO8521" s="22"/>
      <c r="AR8521" s="22"/>
      <c r="AU8521" s="22"/>
      <c r="AX8521" s="22"/>
      <c r="BA8521" s="22"/>
      <c r="BD8521" s="22"/>
    </row>
    <row r="8522" spans="2:56" x14ac:dyDescent="0.3">
      <c r="B8522" s="22"/>
      <c r="C8522" s="55"/>
      <c r="D8522" s="44"/>
      <c r="G8522" s="22"/>
      <c r="H8522" s="44"/>
      <c r="I8522" s="67"/>
      <c r="J8522" s="67"/>
      <c r="K8522" s="4"/>
      <c r="N8522" s="22"/>
      <c r="Q8522" s="22"/>
      <c r="T8522" s="22"/>
      <c r="W8522" s="22"/>
      <c r="Z8522" s="22"/>
      <c r="AC8522" s="22"/>
      <c r="AF8522" s="22"/>
      <c r="AI8522" s="22"/>
      <c r="AL8522" s="22"/>
      <c r="AO8522" s="22"/>
      <c r="AR8522" s="22"/>
      <c r="AU8522" s="22"/>
      <c r="AX8522" s="22"/>
      <c r="BA8522" s="22"/>
      <c r="BD8522" s="22"/>
    </row>
    <row r="8523" spans="2:56" x14ac:dyDescent="0.3">
      <c r="B8523" s="22"/>
      <c r="C8523" s="55"/>
      <c r="D8523" s="44"/>
      <c r="G8523" s="22"/>
      <c r="H8523" s="44"/>
      <c r="I8523" s="67"/>
      <c r="J8523" s="67"/>
      <c r="K8523" s="4"/>
      <c r="N8523" s="22"/>
      <c r="Q8523" s="22"/>
      <c r="T8523" s="22"/>
      <c r="W8523" s="22"/>
      <c r="Z8523" s="22"/>
      <c r="AC8523" s="22"/>
      <c r="AF8523" s="22"/>
      <c r="AI8523" s="22"/>
      <c r="AL8523" s="22"/>
      <c r="AO8523" s="22"/>
      <c r="AR8523" s="22"/>
      <c r="AU8523" s="22"/>
      <c r="AX8523" s="22"/>
      <c r="BA8523" s="22"/>
      <c r="BD8523" s="22"/>
    </row>
    <row r="8524" spans="2:56" x14ac:dyDescent="0.3">
      <c r="B8524" s="22"/>
      <c r="C8524" s="55"/>
      <c r="D8524" s="44"/>
      <c r="G8524" s="22"/>
      <c r="H8524" s="44"/>
      <c r="I8524" s="67"/>
      <c r="J8524" s="67"/>
      <c r="K8524" s="4"/>
      <c r="N8524" s="22"/>
      <c r="Q8524" s="22"/>
      <c r="T8524" s="22"/>
      <c r="W8524" s="22"/>
      <c r="Z8524" s="22"/>
      <c r="AC8524" s="22"/>
      <c r="AF8524" s="22"/>
      <c r="AI8524" s="22"/>
      <c r="AL8524" s="22"/>
      <c r="AO8524" s="22"/>
      <c r="AR8524" s="22"/>
      <c r="AU8524" s="22"/>
      <c r="AX8524" s="22"/>
      <c r="BA8524" s="22"/>
      <c r="BD8524" s="22"/>
    </row>
    <row r="8525" spans="2:56" x14ac:dyDescent="0.3">
      <c r="B8525" s="22"/>
      <c r="C8525" s="55"/>
      <c r="D8525" s="44"/>
      <c r="G8525" s="22"/>
      <c r="H8525" s="44"/>
      <c r="I8525" s="67"/>
      <c r="J8525" s="67"/>
      <c r="K8525" s="4"/>
      <c r="N8525" s="22"/>
      <c r="Q8525" s="22"/>
      <c r="T8525" s="22"/>
      <c r="W8525" s="22"/>
      <c r="Z8525" s="22"/>
      <c r="AC8525" s="22"/>
      <c r="AF8525" s="22"/>
      <c r="AI8525" s="22"/>
      <c r="AL8525" s="22"/>
      <c r="AO8525" s="22"/>
      <c r="AR8525" s="22"/>
      <c r="AU8525" s="22"/>
      <c r="AX8525" s="22"/>
      <c r="BA8525" s="22"/>
      <c r="BD8525" s="22"/>
    </row>
    <row r="8526" spans="2:56" x14ac:dyDescent="0.3">
      <c r="B8526" s="22"/>
      <c r="C8526" s="55"/>
      <c r="D8526" s="44"/>
      <c r="G8526" s="22"/>
      <c r="H8526" s="44"/>
      <c r="I8526" s="67"/>
      <c r="J8526" s="67"/>
      <c r="K8526" s="4"/>
      <c r="N8526" s="22"/>
      <c r="Q8526" s="22"/>
      <c r="T8526" s="22"/>
      <c r="W8526" s="22"/>
      <c r="Z8526" s="22"/>
      <c r="AC8526" s="22"/>
      <c r="AF8526" s="22"/>
      <c r="AI8526" s="22"/>
      <c r="AL8526" s="22"/>
      <c r="AO8526" s="22"/>
      <c r="AR8526" s="22"/>
      <c r="AU8526" s="22"/>
      <c r="AX8526" s="22"/>
      <c r="BA8526" s="22"/>
      <c r="BD8526" s="22"/>
    </row>
    <row r="8527" spans="2:56" x14ac:dyDescent="0.3">
      <c r="B8527" s="22"/>
      <c r="C8527" s="55"/>
      <c r="D8527" s="44"/>
      <c r="G8527" s="22"/>
      <c r="H8527" s="44"/>
      <c r="I8527" s="67"/>
      <c r="J8527" s="67"/>
      <c r="K8527" s="4"/>
      <c r="N8527" s="22"/>
      <c r="Q8527" s="22"/>
      <c r="T8527" s="22"/>
      <c r="W8527" s="22"/>
      <c r="Z8527" s="22"/>
      <c r="AC8527" s="22"/>
      <c r="AF8527" s="22"/>
      <c r="AI8527" s="22"/>
      <c r="AL8527" s="22"/>
      <c r="AO8527" s="22"/>
      <c r="AR8527" s="22"/>
      <c r="AU8527" s="22"/>
      <c r="AX8527" s="22"/>
      <c r="BA8527" s="22"/>
      <c r="BD8527" s="22"/>
    </row>
    <row r="8528" spans="2:56" x14ac:dyDescent="0.3">
      <c r="B8528" s="22"/>
      <c r="C8528" s="55"/>
      <c r="D8528" s="44"/>
      <c r="G8528" s="22"/>
      <c r="H8528" s="44"/>
      <c r="I8528" s="67"/>
      <c r="J8528" s="67"/>
      <c r="K8528" s="4"/>
      <c r="N8528" s="22"/>
      <c r="Q8528" s="22"/>
      <c r="T8528" s="22"/>
      <c r="W8528" s="22"/>
      <c r="Z8528" s="22"/>
      <c r="AC8528" s="22"/>
      <c r="AF8528" s="22"/>
      <c r="AI8528" s="22"/>
      <c r="AL8528" s="22"/>
      <c r="AO8528" s="22"/>
      <c r="AR8528" s="22"/>
      <c r="AU8528" s="22"/>
      <c r="AX8528" s="22"/>
      <c r="BA8528" s="22"/>
      <c r="BD8528" s="22"/>
    </row>
    <row r="8529" spans="2:56" x14ac:dyDescent="0.3">
      <c r="B8529" s="22"/>
      <c r="C8529" s="55"/>
      <c r="D8529" s="44"/>
      <c r="G8529" s="22"/>
      <c r="H8529" s="44"/>
      <c r="I8529" s="67"/>
      <c r="J8529" s="67"/>
      <c r="K8529" s="4"/>
      <c r="N8529" s="22"/>
      <c r="Q8529" s="22"/>
      <c r="T8529" s="22"/>
      <c r="W8529" s="22"/>
      <c r="Z8529" s="22"/>
      <c r="AC8529" s="22"/>
      <c r="AF8529" s="22"/>
      <c r="AI8529" s="22"/>
      <c r="AL8529" s="22"/>
      <c r="AO8529" s="22"/>
      <c r="AR8529" s="22"/>
      <c r="AU8529" s="22"/>
      <c r="AX8529" s="22"/>
      <c r="BA8529" s="22"/>
      <c r="BD8529" s="22"/>
    </row>
    <row r="8530" spans="2:56" x14ac:dyDescent="0.3">
      <c r="B8530" s="22"/>
      <c r="C8530" s="55"/>
      <c r="D8530" s="44"/>
      <c r="G8530" s="22"/>
      <c r="H8530" s="44"/>
      <c r="I8530" s="67"/>
      <c r="J8530" s="67"/>
      <c r="K8530" s="4"/>
      <c r="N8530" s="22"/>
      <c r="Q8530" s="22"/>
      <c r="T8530" s="22"/>
      <c r="W8530" s="22"/>
      <c r="Z8530" s="22"/>
      <c r="AC8530" s="22"/>
      <c r="AF8530" s="22"/>
      <c r="AI8530" s="22"/>
      <c r="AL8530" s="22"/>
      <c r="AO8530" s="22"/>
      <c r="AR8530" s="22"/>
      <c r="AU8530" s="22"/>
      <c r="AX8530" s="22"/>
      <c r="BA8530" s="22"/>
      <c r="BD8530" s="22"/>
    </row>
    <row r="8531" spans="2:56" x14ac:dyDescent="0.3">
      <c r="B8531" s="22"/>
      <c r="C8531" s="55"/>
      <c r="D8531" s="44"/>
      <c r="G8531" s="22"/>
      <c r="H8531" s="44"/>
      <c r="I8531" s="67"/>
      <c r="J8531" s="67"/>
      <c r="K8531" s="4"/>
      <c r="N8531" s="22"/>
      <c r="Q8531" s="22"/>
      <c r="T8531" s="22"/>
      <c r="W8531" s="22"/>
      <c r="Z8531" s="22"/>
      <c r="AC8531" s="22"/>
      <c r="AF8531" s="22"/>
      <c r="AI8531" s="22"/>
      <c r="AL8531" s="22"/>
      <c r="AO8531" s="22"/>
      <c r="AR8531" s="22"/>
      <c r="AU8531" s="22"/>
      <c r="AX8531" s="22"/>
      <c r="BA8531" s="22"/>
      <c r="BD8531" s="22"/>
    </row>
    <row r="8532" spans="2:56" x14ac:dyDescent="0.3">
      <c r="B8532" s="22"/>
      <c r="C8532" s="55"/>
      <c r="D8532" s="44"/>
      <c r="G8532" s="22"/>
      <c r="H8532" s="44"/>
      <c r="I8532" s="67"/>
      <c r="J8532" s="67"/>
      <c r="K8532" s="4"/>
      <c r="N8532" s="22"/>
      <c r="Q8532" s="22"/>
      <c r="T8532" s="22"/>
      <c r="W8532" s="22"/>
      <c r="Z8532" s="22"/>
      <c r="AC8532" s="22"/>
      <c r="AF8532" s="22"/>
      <c r="AI8532" s="22"/>
      <c r="AL8532" s="22"/>
      <c r="AO8532" s="22"/>
      <c r="AR8532" s="22"/>
      <c r="AU8532" s="22"/>
      <c r="AX8532" s="22"/>
      <c r="BA8532" s="22"/>
      <c r="BD8532" s="22"/>
    </row>
    <row r="8533" spans="2:56" x14ac:dyDescent="0.3">
      <c r="B8533" s="22"/>
      <c r="C8533" s="55"/>
      <c r="D8533" s="44"/>
      <c r="G8533" s="22"/>
      <c r="H8533" s="44"/>
      <c r="I8533" s="67"/>
      <c r="J8533" s="67"/>
      <c r="K8533" s="4"/>
      <c r="N8533" s="22"/>
      <c r="Q8533" s="22"/>
      <c r="T8533" s="22"/>
      <c r="W8533" s="22"/>
      <c r="Z8533" s="22"/>
      <c r="AC8533" s="22"/>
      <c r="AF8533" s="22"/>
      <c r="AI8533" s="22"/>
      <c r="AL8533" s="22"/>
      <c r="AO8533" s="22"/>
      <c r="AR8533" s="22"/>
      <c r="AU8533" s="22"/>
      <c r="AX8533" s="22"/>
      <c r="BA8533" s="22"/>
      <c r="BD8533" s="22"/>
    </row>
    <row r="8534" spans="2:56" x14ac:dyDescent="0.3">
      <c r="B8534" s="22"/>
      <c r="C8534" s="55"/>
      <c r="D8534" s="44"/>
      <c r="G8534" s="22"/>
      <c r="H8534" s="44"/>
      <c r="I8534" s="67"/>
      <c r="J8534" s="67"/>
      <c r="K8534" s="4"/>
      <c r="N8534" s="22"/>
      <c r="Q8534" s="22"/>
      <c r="T8534" s="22"/>
      <c r="W8534" s="22"/>
      <c r="Z8534" s="22"/>
      <c r="AC8534" s="22"/>
      <c r="AF8534" s="22"/>
      <c r="AI8534" s="22"/>
      <c r="AL8534" s="22"/>
      <c r="AO8534" s="22"/>
      <c r="AR8534" s="22"/>
      <c r="AU8534" s="22"/>
      <c r="AX8534" s="22"/>
      <c r="BA8534" s="22"/>
      <c r="BD8534" s="22"/>
    </row>
    <row r="8535" spans="2:56" x14ac:dyDescent="0.3">
      <c r="B8535" s="22"/>
      <c r="C8535" s="55"/>
      <c r="D8535" s="44"/>
      <c r="G8535" s="22"/>
      <c r="H8535" s="44"/>
      <c r="I8535" s="67"/>
      <c r="J8535" s="67"/>
      <c r="K8535" s="4"/>
      <c r="N8535" s="22"/>
      <c r="Q8535" s="22"/>
      <c r="T8535" s="22"/>
      <c r="W8535" s="22"/>
      <c r="Z8535" s="22"/>
      <c r="AC8535" s="22"/>
      <c r="AF8535" s="22"/>
      <c r="AI8535" s="22"/>
      <c r="AL8535" s="22"/>
      <c r="AO8535" s="22"/>
      <c r="AR8535" s="22"/>
      <c r="AU8535" s="22"/>
      <c r="AX8535" s="22"/>
      <c r="BA8535" s="22"/>
      <c r="BD8535" s="22"/>
    </row>
    <row r="8536" spans="2:56" x14ac:dyDescent="0.3">
      <c r="B8536" s="22"/>
      <c r="C8536" s="55"/>
      <c r="D8536" s="44"/>
      <c r="G8536" s="22"/>
      <c r="H8536" s="44"/>
      <c r="I8536" s="67"/>
      <c r="J8536" s="67"/>
      <c r="K8536" s="4"/>
      <c r="N8536" s="22"/>
      <c r="Q8536" s="22"/>
      <c r="T8536" s="22"/>
      <c r="W8536" s="22"/>
      <c r="Z8536" s="22"/>
      <c r="AC8536" s="22"/>
      <c r="AF8536" s="22"/>
      <c r="AI8536" s="22"/>
      <c r="AL8536" s="22"/>
      <c r="AO8536" s="22"/>
      <c r="AR8536" s="22"/>
      <c r="AU8536" s="22"/>
      <c r="AX8536" s="22"/>
      <c r="BA8536" s="22"/>
      <c r="BD8536" s="22"/>
    </row>
    <row r="8537" spans="2:56" x14ac:dyDescent="0.3">
      <c r="B8537" s="22"/>
      <c r="C8537" s="55"/>
      <c r="D8537" s="44"/>
      <c r="G8537" s="22"/>
      <c r="H8537" s="44"/>
      <c r="I8537" s="67"/>
      <c r="J8537" s="67"/>
      <c r="K8537" s="4"/>
      <c r="N8537" s="22"/>
      <c r="Q8537" s="22"/>
      <c r="T8537" s="22"/>
      <c r="W8537" s="22"/>
      <c r="Z8537" s="22"/>
      <c r="AC8537" s="22"/>
      <c r="AF8537" s="22"/>
      <c r="AI8537" s="22"/>
      <c r="AL8537" s="22"/>
      <c r="AO8537" s="22"/>
      <c r="AR8537" s="22"/>
      <c r="AU8537" s="22"/>
      <c r="AX8537" s="22"/>
      <c r="BA8537" s="22"/>
      <c r="BD8537" s="22"/>
    </row>
    <row r="8538" spans="2:56" x14ac:dyDescent="0.3">
      <c r="B8538" s="22"/>
      <c r="C8538" s="55"/>
      <c r="D8538" s="44"/>
      <c r="G8538" s="22"/>
      <c r="H8538" s="44"/>
      <c r="I8538" s="67"/>
      <c r="J8538" s="67"/>
      <c r="K8538" s="4"/>
      <c r="N8538" s="22"/>
      <c r="Q8538" s="22"/>
      <c r="T8538" s="22"/>
      <c r="W8538" s="22"/>
      <c r="Z8538" s="22"/>
      <c r="AC8538" s="22"/>
      <c r="AF8538" s="22"/>
      <c r="AI8538" s="22"/>
      <c r="AL8538" s="22"/>
      <c r="AO8538" s="22"/>
      <c r="AR8538" s="22"/>
      <c r="AU8538" s="22"/>
      <c r="AX8538" s="22"/>
      <c r="BA8538" s="22"/>
      <c r="BD8538" s="22"/>
    </row>
    <row r="8539" spans="2:56" x14ac:dyDescent="0.3">
      <c r="B8539" s="22"/>
      <c r="C8539" s="55"/>
      <c r="D8539" s="44"/>
      <c r="G8539" s="22"/>
      <c r="H8539" s="44"/>
      <c r="I8539" s="67"/>
      <c r="J8539" s="67"/>
      <c r="K8539" s="4"/>
      <c r="N8539" s="22"/>
      <c r="Q8539" s="22"/>
      <c r="T8539" s="22"/>
      <c r="W8539" s="22"/>
      <c r="Z8539" s="22"/>
      <c r="AC8539" s="22"/>
      <c r="AF8539" s="22"/>
      <c r="AI8539" s="22"/>
      <c r="AL8539" s="22"/>
      <c r="AO8539" s="22"/>
      <c r="AR8539" s="22"/>
      <c r="AU8539" s="22"/>
      <c r="AX8539" s="22"/>
      <c r="BA8539" s="22"/>
      <c r="BD8539" s="22"/>
    </row>
    <row r="8540" spans="2:56" x14ac:dyDescent="0.3">
      <c r="B8540" s="22"/>
      <c r="C8540" s="55"/>
      <c r="D8540" s="44"/>
      <c r="G8540" s="22"/>
      <c r="H8540" s="44"/>
      <c r="I8540" s="67"/>
      <c r="J8540" s="67"/>
      <c r="K8540" s="4"/>
      <c r="N8540" s="22"/>
      <c r="Q8540" s="22"/>
      <c r="T8540" s="22"/>
      <c r="W8540" s="22"/>
      <c r="Z8540" s="22"/>
      <c r="AC8540" s="22"/>
      <c r="AF8540" s="22"/>
      <c r="AI8540" s="22"/>
      <c r="AL8540" s="22"/>
      <c r="AO8540" s="22"/>
      <c r="AR8540" s="22"/>
      <c r="AU8540" s="22"/>
      <c r="AX8540" s="22"/>
      <c r="BA8540" s="22"/>
      <c r="BD8540" s="22"/>
    </row>
    <row r="8541" spans="2:56" x14ac:dyDescent="0.3">
      <c r="B8541" s="22"/>
      <c r="C8541" s="55"/>
      <c r="D8541" s="44"/>
      <c r="G8541" s="22"/>
      <c r="H8541" s="44"/>
      <c r="I8541" s="67"/>
      <c r="J8541" s="67"/>
      <c r="K8541" s="4"/>
      <c r="N8541" s="22"/>
      <c r="Q8541" s="22"/>
      <c r="T8541" s="22"/>
      <c r="W8541" s="22"/>
      <c r="Z8541" s="22"/>
      <c r="AC8541" s="22"/>
      <c r="AF8541" s="22"/>
      <c r="AI8541" s="22"/>
      <c r="AL8541" s="22"/>
      <c r="AO8541" s="22"/>
      <c r="AR8541" s="22"/>
      <c r="AU8541" s="22"/>
      <c r="AX8541" s="22"/>
      <c r="BA8541" s="22"/>
      <c r="BD8541" s="22"/>
    </row>
    <row r="8542" spans="2:56" x14ac:dyDescent="0.3">
      <c r="B8542" s="22"/>
      <c r="C8542" s="55"/>
      <c r="D8542" s="44"/>
      <c r="G8542" s="22"/>
      <c r="H8542" s="44"/>
      <c r="I8542" s="67"/>
      <c r="J8542" s="67"/>
      <c r="K8542" s="4"/>
      <c r="N8542" s="22"/>
      <c r="Q8542" s="22"/>
      <c r="T8542" s="22"/>
      <c r="W8542" s="22"/>
      <c r="Z8542" s="22"/>
      <c r="AC8542" s="22"/>
      <c r="AF8542" s="22"/>
      <c r="AI8542" s="22"/>
      <c r="AL8542" s="22"/>
      <c r="AO8542" s="22"/>
      <c r="AR8542" s="22"/>
      <c r="AU8542" s="22"/>
      <c r="AX8542" s="22"/>
      <c r="BA8542" s="22"/>
      <c r="BD8542" s="22"/>
    </row>
    <row r="8543" spans="2:56" x14ac:dyDescent="0.3">
      <c r="B8543" s="22"/>
      <c r="C8543" s="55"/>
      <c r="D8543" s="44"/>
      <c r="G8543" s="22"/>
      <c r="H8543" s="44"/>
      <c r="I8543" s="67"/>
      <c r="J8543" s="67"/>
      <c r="K8543" s="4"/>
      <c r="N8543" s="22"/>
      <c r="Q8543" s="22"/>
      <c r="T8543" s="22"/>
      <c r="W8543" s="22"/>
      <c r="Z8543" s="22"/>
      <c r="AC8543" s="22"/>
      <c r="AF8543" s="22"/>
      <c r="AI8543" s="22"/>
      <c r="AL8543" s="22"/>
      <c r="AO8543" s="22"/>
      <c r="AR8543" s="22"/>
      <c r="AU8543" s="22"/>
      <c r="AX8543" s="22"/>
      <c r="BA8543" s="22"/>
      <c r="BD8543" s="22"/>
    </row>
    <row r="8544" spans="2:56" x14ac:dyDescent="0.3">
      <c r="B8544" s="22"/>
      <c r="C8544" s="55"/>
      <c r="D8544" s="44"/>
      <c r="G8544" s="22"/>
      <c r="H8544" s="44"/>
      <c r="I8544" s="67"/>
      <c r="J8544" s="67"/>
      <c r="K8544" s="4"/>
      <c r="N8544" s="22"/>
      <c r="Q8544" s="22"/>
      <c r="T8544" s="22"/>
      <c r="W8544" s="22"/>
      <c r="Z8544" s="22"/>
      <c r="AC8544" s="22"/>
      <c r="AF8544" s="22"/>
      <c r="AI8544" s="22"/>
      <c r="AL8544" s="22"/>
      <c r="AO8544" s="22"/>
      <c r="AR8544" s="22"/>
      <c r="AU8544" s="22"/>
      <c r="AX8544" s="22"/>
      <c r="BA8544" s="22"/>
      <c r="BD8544" s="22"/>
    </row>
    <row r="8545" spans="2:56" x14ac:dyDescent="0.3">
      <c r="B8545" s="22"/>
      <c r="C8545" s="55"/>
      <c r="D8545" s="44"/>
      <c r="G8545" s="22"/>
      <c r="H8545" s="44"/>
      <c r="I8545" s="67"/>
      <c r="J8545" s="67"/>
      <c r="K8545" s="4"/>
      <c r="N8545" s="22"/>
      <c r="Q8545" s="22"/>
      <c r="T8545" s="22"/>
      <c r="W8545" s="22"/>
      <c r="Z8545" s="22"/>
      <c r="AC8545" s="22"/>
      <c r="AF8545" s="22"/>
      <c r="AI8545" s="22"/>
      <c r="AL8545" s="22"/>
      <c r="AO8545" s="22"/>
      <c r="AR8545" s="22"/>
      <c r="AU8545" s="22"/>
      <c r="AX8545" s="22"/>
      <c r="BA8545" s="22"/>
      <c r="BD8545" s="22"/>
    </row>
    <row r="8546" spans="2:56" x14ac:dyDescent="0.3">
      <c r="B8546" s="22"/>
      <c r="C8546" s="55"/>
      <c r="D8546" s="44"/>
      <c r="G8546" s="22"/>
      <c r="H8546" s="44"/>
      <c r="I8546" s="67"/>
      <c r="J8546" s="67"/>
      <c r="K8546" s="4"/>
      <c r="N8546" s="22"/>
      <c r="Q8546" s="22"/>
      <c r="T8546" s="22"/>
      <c r="W8546" s="22"/>
      <c r="Z8546" s="22"/>
      <c r="AC8546" s="22"/>
      <c r="AF8546" s="22"/>
      <c r="AI8546" s="22"/>
      <c r="AL8546" s="22"/>
      <c r="AO8546" s="22"/>
      <c r="AR8546" s="22"/>
      <c r="AU8546" s="22"/>
      <c r="AX8546" s="22"/>
      <c r="BA8546" s="22"/>
      <c r="BD8546" s="22"/>
    </row>
    <row r="8547" spans="2:56" x14ac:dyDescent="0.3">
      <c r="B8547" s="22"/>
      <c r="C8547" s="55"/>
      <c r="D8547" s="44"/>
      <c r="G8547" s="22"/>
      <c r="H8547" s="44"/>
      <c r="I8547" s="67"/>
      <c r="J8547" s="67"/>
      <c r="K8547" s="4"/>
      <c r="N8547" s="22"/>
      <c r="Q8547" s="22"/>
      <c r="T8547" s="22"/>
      <c r="W8547" s="22"/>
      <c r="Z8547" s="22"/>
      <c r="AC8547" s="22"/>
      <c r="AF8547" s="22"/>
      <c r="AI8547" s="22"/>
      <c r="AL8547" s="22"/>
      <c r="AO8547" s="22"/>
      <c r="AR8547" s="22"/>
      <c r="AU8547" s="22"/>
      <c r="AX8547" s="22"/>
      <c r="BA8547" s="22"/>
      <c r="BD8547" s="22"/>
    </row>
    <row r="8548" spans="2:56" x14ac:dyDescent="0.3">
      <c r="B8548" s="22"/>
      <c r="C8548" s="55"/>
      <c r="D8548" s="44"/>
      <c r="G8548" s="22"/>
      <c r="H8548" s="44"/>
      <c r="I8548" s="67"/>
      <c r="J8548" s="67"/>
      <c r="K8548" s="4"/>
      <c r="N8548" s="22"/>
      <c r="Q8548" s="22"/>
      <c r="T8548" s="22"/>
      <c r="W8548" s="22"/>
      <c r="Z8548" s="22"/>
      <c r="AC8548" s="22"/>
      <c r="AF8548" s="22"/>
      <c r="AI8548" s="22"/>
      <c r="AL8548" s="22"/>
      <c r="AO8548" s="22"/>
      <c r="AR8548" s="22"/>
      <c r="AU8548" s="22"/>
      <c r="AX8548" s="22"/>
      <c r="BA8548" s="22"/>
      <c r="BD8548" s="22"/>
    </row>
    <row r="8549" spans="2:56" x14ac:dyDescent="0.3">
      <c r="B8549" s="22"/>
      <c r="C8549" s="55"/>
      <c r="D8549" s="44"/>
      <c r="G8549" s="22"/>
      <c r="H8549" s="44"/>
      <c r="I8549" s="67"/>
      <c r="J8549" s="67"/>
      <c r="K8549" s="4"/>
      <c r="N8549" s="22"/>
      <c r="Q8549" s="22"/>
      <c r="T8549" s="22"/>
      <c r="W8549" s="22"/>
      <c r="Z8549" s="22"/>
      <c r="AC8549" s="22"/>
      <c r="AF8549" s="22"/>
      <c r="AI8549" s="22"/>
      <c r="AL8549" s="22"/>
      <c r="AO8549" s="22"/>
      <c r="AR8549" s="22"/>
      <c r="AU8549" s="22"/>
      <c r="AX8549" s="22"/>
      <c r="BA8549" s="22"/>
      <c r="BD8549" s="22"/>
    </row>
    <row r="8550" spans="2:56" x14ac:dyDescent="0.3">
      <c r="B8550" s="22"/>
      <c r="C8550" s="55"/>
      <c r="D8550" s="44"/>
      <c r="G8550" s="22"/>
      <c r="H8550" s="44"/>
      <c r="I8550" s="67"/>
      <c r="J8550" s="67"/>
      <c r="K8550" s="4"/>
      <c r="N8550" s="22"/>
      <c r="Q8550" s="22"/>
      <c r="T8550" s="22"/>
      <c r="W8550" s="22"/>
      <c r="Z8550" s="22"/>
      <c r="AC8550" s="22"/>
      <c r="AF8550" s="22"/>
      <c r="AI8550" s="22"/>
      <c r="AL8550" s="22"/>
      <c r="AO8550" s="22"/>
      <c r="AR8550" s="22"/>
      <c r="AU8550" s="22"/>
      <c r="AX8550" s="22"/>
      <c r="BA8550" s="22"/>
      <c r="BD8550" s="22"/>
    </row>
    <row r="8551" spans="2:56" x14ac:dyDescent="0.3">
      <c r="B8551" s="22"/>
      <c r="C8551" s="55"/>
      <c r="D8551" s="44"/>
      <c r="G8551" s="22"/>
      <c r="H8551" s="44"/>
      <c r="I8551" s="67"/>
      <c r="J8551" s="67"/>
      <c r="K8551" s="4"/>
      <c r="N8551" s="22"/>
      <c r="Q8551" s="22"/>
      <c r="T8551" s="22"/>
      <c r="W8551" s="22"/>
      <c r="Z8551" s="22"/>
      <c r="AC8551" s="22"/>
      <c r="AF8551" s="22"/>
      <c r="AI8551" s="22"/>
      <c r="AL8551" s="22"/>
      <c r="AO8551" s="22"/>
      <c r="AR8551" s="22"/>
      <c r="AU8551" s="22"/>
      <c r="AX8551" s="22"/>
      <c r="BA8551" s="22"/>
      <c r="BD8551" s="22"/>
    </row>
    <row r="8552" spans="2:56" x14ac:dyDescent="0.3">
      <c r="B8552" s="22"/>
      <c r="C8552" s="55"/>
      <c r="D8552" s="44"/>
      <c r="G8552" s="22"/>
      <c r="H8552" s="44"/>
      <c r="I8552" s="67"/>
      <c r="J8552" s="67"/>
      <c r="K8552" s="4"/>
      <c r="N8552" s="22"/>
      <c r="Q8552" s="22"/>
      <c r="T8552" s="22"/>
      <c r="W8552" s="22"/>
      <c r="Z8552" s="22"/>
      <c r="AC8552" s="22"/>
      <c r="AF8552" s="22"/>
      <c r="AI8552" s="22"/>
      <c r="AL8552" s="22"/>
      <c r="AO8552" s="22"/>
      <c r="AR8552" s="22"/>
      <c r="AU8552" s="22"/>
      <c r="AX8552" s="22"/>
      <c r="BA8552" s="22"/>
      <c r="BD8552" s="22"/>
    </row>
    <row r="8553" spans="2:56" x14ac:dyDescent="0.3">
      <c r="B8553" s="22"/>
      <c r="C8553" s="55"/>
      <c r="D8553" s="44"/>
      <c r="G8553" s="22"/>
      <c r="H8553" s="44"/>
      <c r="I8553" s="67"/>
      <c r="J8553" s="67"/>
      <c r="K8553" s="4"/>
      <c r="N8553" s="22"/>
      <c r="Q8553" s="22"/>
      <c r="T8553" s="22"/>
      <c r="W8553" s="22"/>
      <c r="Z8553" s="22"/>
      <c r="AC8553" s="22"/>
      <c r="AF8553" s="22"/>
      <c r="AI8553" s="22"/>
      <c r="AL8553" s="22"/>
      <c r="AO8553" s="22"/>
      <c r="AR8553" s="22"/>
      <c r="AU8553" s="22"/>
      <c r="AX8553" s="22"/>
      <c r="BA8553" s="22"/>
      <c r="BD8553" s="22"/>
    </row>
    <row r="8554" spans="2:56" x14ac:dyDescent="0.3">
      <c r="B8554" s="22"/>
      <c r="C8554" s="55"/>
      <c r="D8554" s="44"/>
      <c r="G8554" s="22"/>
      <c r="H8554" s="44"/>
      <c r="I8554" s="67"/>
      <c r="J8554" s="67"/>
      <c r="K8554" s="4"/>
      <c r="N8554" s="22"/>
      <c r="Q8554" s="22"/>
      <c r="T8554" s="22"/>
      <c r="W8554" s="22"/>
      <c r="Z8554" s="22"/>
      <c r="AC8554" s="22"/>
      <c r="AF8554" s="22"/>
      <c r="AI8554" s="22"/>
      <c r="AL8554" s="22"/>
      <c r="AO8554" s="22"/>
      <c r="AR8554" s="22"/>
      <c r="AU8554" s="22"/>
      <c r="AX8554" s="22"/>
      <c r="BA8554" s="22"/>
      <c r="BD8554" s="22"/>
    </row>
    <row r="8555" spans="2:56" x14ac:dyDescent="0.3">
      <c r="B8555" s="22"/>
      <c r="C8555" s="55"/>
      <c r="D8555" s="44"/>
      <c r="G8555" s="22"/>
      <c r="H8555" s="44"/>
      <c r="I8555" s="67"/>
      <c r="J8555" s="67"/>
      <c r="K8555" s="4"/>
      <c r="N8555" s="22"/>
      <c r="Q8555" s="22"/>
      <c r="T8555" s="22"/>
      <c r="W8555" s="22"/>
      <c r="Z8555" s="22"/>
      <c r="AC8555" s="22"/>
      <c r="AF8555" s="22"/>
      <c r="AI8555" s="22"/>
      <c r="AL8555" s="22"/>
      <c r="AO8555" s="22"/>
      <c r="AR8555" s="22"/>
      <c r="AU8555" s="22"/>
      <c r="AX8555" s="22"/>
      <c r="BA8555" s="22"/>
      <c r="BD8555" s="22"/>
    </row>
    <row r="8556" spans="2:56" x14ac:dyDescent="0.3">
      <c r="B8556" s="22"/>
      <c r="C8556" s="55"/>
      <c r="D8556" s="44"/>
      <c r="G8556" s="22"/>
      <c r="H8556" s="44"/>
      <c r="I8556" s="67"/>
      <c r="J8556" s="67"/>
      <c r="K8556" s="4"/>
      <c r="N8556" s="22"/>
      <c r="Q8556" s="22"/>
      <c r="T8556" s="22"/>
      <c r="W8556" s="22"/>
      <c r="Z8556" s="22"/>
      <c r="AC8556" s="22"/>
      <c r="AF8556" s="22"/>
      <c r="AI8556" s="22"/>
      <c r="AL8556" s="22"/>
      <c r="AO8556" s="22"/>
      <c r="AR8556" s="22"/>
      <c r="AU8556" s="22"/>
      <c r="AX8556" s="22"/>
      <c r="BA8556" s="22"/>
      <c r="BD8556" s="22"/>
    </row>
    <row r="8557" spans="2:56" x14ac:dyDescent="0.3">
      <c r="B8557" s="22"/>
      <c r="C8557" s="55"/>
      <c r="D8557" s="44"/>
      <c r="G8557" s="22"/>
      <c r="H8557" s="44"/>
      <c r="I8557" s="67"/>
      <c r="J8557" s="67"/>
      <c r="K8557" s="4"/>
      <c r="N8557" s="22"/>
      <c r="Q8557" s="22"/>
      <c r="T8557" s="22"/>
      <c r="W8557" s="22"/>
      <c r="Z8557" s="22"/>
      <c r="AC8557" s="22"/>
      <c r="AF8557" s="22"/>
      <c r="AI8557" s="22"/>
      <c r="AL8557" s="22"/>
      <c r="AO8557" s="22"/>
      <c r="AR8557" s="22"/>
      <c r="AU8557" s="22"/>
      <c r="AX8557" s="22"/>
      <c r="BA8557" s="22"/>
      <c r="BD8557" s="22"/>
    </row>
    <row r="8558" spans="2:56" x14ac:dyDescent="0.3">
      <c r="B8558" s="22"/>
      <c r="C8558" s="55"/>
      <c r="D8558" s="44"/>
      <c r="G8558" s="22"/>
      <c r="H8558" s="44"/>
      <c r="I8558" s="67"/>
      <c r="J8558" s="67"/>
      <c r="K8558" s="4"/>
      <c r="N8558" s="22"/>
      <c r="Q8558" s="22"/>
      <c r="T8558" s="22"/>
      <c r="W8558" s="22"/>
      <c r="Z8558" s="22"/>
      <c r="AC8558" s="22"/>
      <c r="AF8558" s="22"/>
      <c r="AI8558" s="22"/>
      <c r="AL8558" s="22"/>
      <c r="AO8558" s="22"/>
      <c r="AR8558" s="22"/>
      <c r="AU8558" s="22"/>
      <c r="AX8558" s="22"/>
      <c r="BA8558" s="22"/>
      <c r="BD8558" s="22"/>
    </row>
    <row r="8559" spans="2:56" x14ac:dyDescent="0.3">
      <c r="B8559" s="22"/>
      <c r="C8559" s="55"/>
      <c r="D8559" s="44"/>
      <c r="G8559" s="22"/>
      <c r="H8559" s="44"/>
      <c r="I8559" s="67"/>
      <c r="J8559" s="67"/>
      <c r="K8559" s="4"/>
      <c r="N8559" s="22"/>
      <c r="Q8559" s="22"/>
      <c r="T8559" s="22"/>
      <c r="W8559" s="22"/>
      <c r="Z8559" s="22"/>
      <c r="AC8559" s="22"/>
      <c r="AF8559" s="22"/>
      <c r="AI8559" s="22"/>
      <c r="AL8559" s="22"/>
      <c r="AO8559" s="22"/>
      <c r="AR8559" s="22"/>
      <c r="AU8559" s="22"/>
      <c r="AX8559" s="22"/>
      <c r="BA8559" s="22"/>
      <c r="BD8559" s="22"/>
    </row>
    <row r="8560" spans="2:56" x14ac:dyDescent="0.3">
      <c r="B8560" s="22"/>
      <c r="C8560" s="55"/>
      <c r="D8560" s="44"/>
      <c r="G8560" s="22"/>
      <c r="H8560" s="44"/>
      <c r="I8560" s="67"/>
      <c r="J8560" s="67"/>
      <c r="K8560" s="4"/>
      <c r="N8560" s="22"/>
      <c r="Q8560" s="22"/>
      <c r="T8560" s="22"/>
      <c r="W8560" s="22"/>
      <c r="Z8560" s="22"/>
      <c r="AC8560" s="22"/>
      <c r="AF8560" s="22"/>
      <c r="AI8560" s="22"/>
      <c r="AL8560" s="22"/>
      <c r="AO8560" s="22"/>
      <c r="AR8560" s="22"/>
      <c r="AU8560" s="22"/>
      <c r="AX8560" s="22"/>
      <c r="BA8560" s="22"/>
      <c r="BD8560" s="22"/>
    </row>
    <row r="8561" spans="2:56" x14ac:dyDescent="0.3">
      <c r="B8561" s="22"/>
      <c r="C8561" s="55"/>
      <c r="D8561" s="44"/>
      <c r="G8561" s="22"/>
      <c r="H8561" s="44"/>
      <c r="I8561" s="67"/>
      <c r="J8561" s="67"/>
      <c r="K8561" s="4"/>
      <c r="N8561" s="22"/>
      <c r="Q8561" s="22"/>
      <c r="T8561" s="22"/>
      <c r="W8561" s="22"/>
      <c r="Z8561" s="22"/>
      <c r="AC8561" s="22"/>
      <c r="AF8561" s="22"/>
      <c r="AI8561" s="22"/>
      <c r="AL8561" s="22"/>
      <c r="AO8561" s="22"/>
      <c r="AR8561" s="22"/>
      <c r="AU8561" s="22"/>
      <c r="AX8561" s="22"/>
      <c r="BA8561" s="22"/>
      <c r="BD8561" s="22"/>
    </row>
    <row r="8562" spans="2:56" x14ac:dyDescent="0.3">
      <c r="B8562" s="22"/>
      <c r="C8562" s="55"/>
      <c r="D8562" s="44"/>
      <c r="G8562" s="22"/>
      <c r="H8562" s="44"/>
      <c r="I8562" s="67"/>
      <c r="J8562" s="67"/>
      <c r="K8562" s="4"/>
      <c r="N8562" s="22"/>
      <c r="Q8562" s="22"/>
      <c r="T8562" s="22"/>
      <c r="W8562" s="22"/>
      <c r="Z8562" s="22"/>
      <c r="AC8562" s="22"/>
      <c r="AF8562" s="22"/>
      <c r="AI8562" s="22"/>
      <c r="AL8562" s="22"/>
      <c r="AO8562" s="22"/>
      <c r="AR8562" s="22"/>
      <c r="AU8562" s="22"/>
      <c r="AX8562" s="22"/>
      <c r="BA8562" s="22"/>
      <c r="BD8562" s="22"/>
    </row>
    <row r="8563" spans="2:56" x14ac:dyDescent="0.3">
      <c r="B8563" s="22"/>
      <c r="C8563" s="55"/>
      <c r="D8563" s="44"/>
      <c r="G8563" s="22"/>
      <c r="H8563" s="44"/>
      <c r="I8563" s="67"/>
      <c r="J8563" s="67"/>
      <c r="K8563" s="4"/>
      <c r="N8563" s="22"/>
      <c r="Q8563" s="22"/>
      <c r="T8563" s="22"/>
      <c r="W8563" s="22"/>
      <c r="Z8563" s="22"/>
      <c r="AC8563" s="22"/>
      <c r="AF8563" s="22"/>
      <c r="AI8563" s="22"/>
      <c r="AL8563" s="22"/>
      <c r="AO8563" s="22"/>
      <c r="AR8563" s="22"/>
      <c r="AU8563" s="22"/>
      <c r="AX8563" s="22"/>
      <c r="BA8563" s="22"/>
      <c r="BD8563" s="22"/>
    </row>
    <row r="8564" spans="2:56" x14ac:dyDescent="0.3">
      <c r="B8564" s="22"/>
      <c r="C8564" s="55"/>
      <c r="D8564" s="44"/>
      <c r="G8564" s="22"/>
      <c r="H8564" s="44"/>
      <c r="I8564" s="67"/>
      <c r="J8564" s="67"/>
      <c r="K8564" s="4"/>
      <c r="N8564" s="22"/>
      <c r="Q8564" s="22"/>
      <c r="T8564" s="22"/>
      <c r="W8564" s="22"/>
      <c r="Z8564" s="22"/>
      <c r="AC8564" s="22"/>
      <c r="AF8564" s="22"/>
      <c r="AI8564" s="22"/>
      <c r="AL8564" s="22"/>
      <c r="AO8564" s="22"/>
      <c r="AR8564" s="22"/>
      <c r="AU8564" s="22"/>
      <c r="AX8564" s="22"/>
      <c r="BA8564" s="22"/>
      <c r="BD8564" s="22"/>
    </row>
    <row r="8565" spans="2:56" x14ac:dyDescent="0.3">
      <c r="B8565" s="22"/>
      <c r="C8565" s="55"/>
      <c r="D8565" s="44"/>
      <c r="G8565" s="22"/>
      <c r="H8565" s="44"/>
      <c r="I8565" s="67"/>
      <c r="J8565" s="67"/>
      <c r="K8565" s="4"/>
      <c r="N8565" s="22"/>
      <c r="Q8565" s="22"/>
      <c r="T8565" s="22"/>
      <c r="W8565" s="22"/>
      <c r="Z8565" s="22"/>
      <c r="AC8565" s="22"/>
      <c r="AF8565" s="22"/>
      <c r="AI8565" s="22"/>
      <c r="AL8565" s="22"/>
      <c r="AO8565" s="22"/>
      <c r="AR8565" s="22"/>
      <c r="AU8565" s="22"/>
      <c r="AX8565" s="22"/>
      <c r="BA8565" s="22"/>
      <c r="BD8565" s="22"/>
    </row>
    <row r="8566" spans="2:56" x14ac:dyDescent="0.3">
      <c r="B8566" s="22"/>
      <c r="C8566" s="55"/>
      <c r="D8566" s="44"/>
      <c r="G8566" s="22"/>
      <c r="H8566" s="44"/>
      <c r="I8566" s="67"/>
      <c r="J8566" s="67"/>
      <c r="K8566" s="4"/>
      <c r="N8566" s="22"/>
      <c r="Q8566" s="22"/>
      <c r="T8566" s="22"/>
      <c r="W8566" s="22"/>
      <c r="Z8566" s="22"/>
      <c r="AC8566" s="22"/>
      <c r="AF8566" s="22"/>
      <c r="AI8566" s="22"/>
      <c r="AL8566" s="22"/>
      <c r="AO8566" s="22"/>
      <c r="AR8566" s="22"/>
      <c r="AU8566" s="22"/>
      <c r="AX8566" s="22"/>
      <c r="BA8566" s="22"/>
      <c r="BD8566" s="22"/>
    </row>
    <row r="8567" spans="2:56" x14ac:dyDescent="0.3">
      <c r="B8567" s="22"/>
      <c r="C8567" s="55"/>
      <c r="D8567" s="44"/>
      <c r="G8567" s="22"/>
      <c r="H8567" s="44"/>
      <c r="I8567" s="67"/>
      <c r="J8567" s="67"/>
      <c r="K8567" s="4"/>
      <c r="N8567" s="22"/>
      <c r="Q8567" s="22"/>
      <c r="T8567" s="22"/>
      <c r="W8567" s="22"/>
      <c r="Z8567" s="22"/>
      <c r="AC8567" s="22"/>
      <c r="AF8567" s="22"/>
      <c r="AI8567" s="22"/>
      <c r="AL8567" s="22"/>
      <c r="AO8567" s="22"/>
      <c r="AR8567" s="22"/>
      <c r="AU8567" s="22"/>
      <c r="AX8567" s="22"/>
      <c r="BA8567" s="22"/>
      <c r="BD8567" s="22"/>
    </row>
    <row r="8568" spans="2:56" x14ac:dyDescent="0.3">
      <c r="B8568" s="22"/>
      <c r="C8568" s="55"/>
      <c r="D8568" s="44"/>
      <c r="G8568" s="22"/>
      <c r="H8568" s="44"/>
      <c r="I8568" s="67"/>
      <c r="J8568" s="67"/>
      <c r="K8568" s="4"/>
      <c r="N8568" s="22"/>
      <c r="Q8568" s="22"/>
      <c r="T8568" s="22"/>
      <c r="W8568" s="22"/>
      <c r="Z8568" s="22"/>
      <c r="AC8568" s="22"/>
      <c r="AF8568" s="22"/>
      <c r="AI8568" s="22"/>
      <c r="AL8568" s="22"/>
      <c r="AO8568" s="22"/>
      <c r="AR8568" s="22"/>
      <c r="AU8568" s="22"/>
      <c r="AX8568" s="22"/>
      <c r="BA8568" s="22"/>
      <c r="BD8568" s="22"/>
    </row>
    <row r="8569" spans="2:56" x14ac:dyDescent="0.3">
      <c r="B8569" s="22"/>
      <c r="C8569" s="55"/>
      <c r="D8569" s="44"/>
      <c r="G8569" s="22"/>
      <c r="H8569" s="44"/>
      <c r="I8569" s="67"/>
      <c r="J8569" s="67"/>
      <c r="K8569" s="4"/>
      <c r="N8569" s="22"/>
      <c r="Q8569" s="22"/>
      <c r="T8569" s="22"/>
      <c r="W8569" s="22"/>
      <c r="Z8569" s="22"/>
      <c r="AC8569" s="22"/>
      <c r="AF8569" s="22"/>
      <c r="AI8569" s="22"/>
      <c r="AL8569" s="22"/>
      <c r="AO8569" s="22"/>
      <c r="AR8569" s="22"/>
      <c r="AU8569" s="22"/>
      <c r="AX8569" s="22"/>
      <c r="BA8569" s="22"/>
      <c r="BD8569" s="22"/>
    </row>
    <row r="8570" spans="2:56" x14ac:dyDescent="0.3">
      <c r="B8570" s="22"/>
      <c r="C8570" s="55"/>
      <c r="D8570" s="44"/>
      <c r="G8570" s="22"/>
      <c r="H8570" s="44"/>
      <c r="I8570" s="67"/>
      <c r="J8570" s="67"/>
      <c r="K8570" s="4"/>
      <c r="N8570" s="22"/>
      <c r="Q8570" s="22"/>
      <c r="T8570" s="22"/>
      <c r="W8570" s="22"/>
      <c r="Z8570" s="22"/>
      <c r="AC8570" s="22"/>
      <c r="AF8570" s="22"/>
      <c r="AI8570" s="22"/>
      <c r="AL8570" s="22"/>
      <c r="AO8570" s="22"/>
      <c r="AR8570" s="22"/>
      <c r="AU8570" s="22"/>
      <c r="AX8570" s="22"/>
      <c r="BA8570" s="22"/>
      <c r="BD8570" s="22"/>
    </row>
    <row r="8571" spans="2:56" x14ac:dyDescent="0.3">
      <c r="B8571" s="22"/>
      <c r="C8571" s="55"/>
      <c r="D8571" s="44"/>
      <c r="G8571" s="22"/>
      <c r="H8571" s="44"/>
      <c r="I8571" s="67"/>
      <c r="J8571" s="67"/>
      <c r="K8571" s="4"/>
      <c r="N8571" s="22"/>
      <c r="Q8571" s="22"/>
      <c r="T8571" s="22"/>
      <c r="W8571" s="22"/>
      <c r="Z8571" s="22"/>
      <c r="AC8571" s="22"/>
      <c r="AF8571" s="22"/>
      <c r="AI8571" s="22"/>
      <c r="AL8571" s="22"/>
      <c r="AO8571" s="22"/>
      <c r="AR8571" s="22"/>
      <c r="AU8571" s="22"/>
      <c r="AX8571" s="22"/>
      <c r="BA8571" s="22"/>
      <c r="BD8571" s="22"/>
    </row>
    <row r="8572" spans="2:56" x14ac:dyDescent="0.3">
      <c r="B8572" s="22"/>
      <c r="C8572" s="55"/>
      <c r="D8572" s="44"/>
      <c r="G8572" s="22"/>
      <c r="H8572" s="44"/>
      <c r="I8572" s="67"/>
      <c r="J8572" s="67"/>
      <c r="K8572" s="4"/>
      <c r="N8572" s="22"/>
      <c r="Q8572" s="22"/>
      <c r="T8572" s="22"/>
      <c r="W8572" s="22"/>
      <c r="Z8572" s="22"/>
      <c r="AC8572" s="22"/>
      <c r="AF8572" s="22"/>
      <c r="AI8572" s="22"/>
      <c r="AL8572" s="22"/>
      <c r="AO8572" s="22"/>
      <c r="AR8572" s="22"/>
      <c r="AU8572" s="22"/>
      <c r="AX8572" s="22"/>
      <c r="BA8572" s="22"/>
      <c r="BD8572" s="22"/>
    </row>
    <row r="8573" spans="2:56" x14ac:dyDescent="0.3">
      <c r="B8573" s="22"/>
      <c r="C8573" s="55"/>
      <c r="D8573" s="44"/>
      <c r="G8573" s="22"/>
      <c r="H8573" s="44"/>
      <c r="I8573" s="67"/>
      <c r="J8573" s="67"/>
      <c r="K8573" s="4"/>
      <c r="N8573" s="22"/>
      <c r="Q8573" s="22"/>
      <c r="T8573" s="22"/>
      <c r="W8573" s="22"/>
      <c r="Z8573" s="22"/>
      <c r="AC8573" s="22"/>
      <c r="AF8573" s="22"/>
      <c r="AI8573" s="22"/>
      <c r="AL8573" s="22"/>
      <c r="AO8573" s="22"/>
      <c r="AR8573" s="22"/>
      <c r="AU8573" s="22"/>
      <c r="AX8573" s="22"/>
      <c r="BA8573" s="22"/>
      <c r="BD8573" s="22"/>
    </row>
    <row r="8574" spans="2:56" x14ac:dyDescent="0.3">
      <c r="B8574" s="22"/>
      <c r="C8574" s="55"/>
      <c r="D8574" s="44"/>
      <c r="G8574" s="22"/>
      <c r="H8574" s="44"/>
      <c r="I8574" s="67"/>
      <c r="J8574" s="67"/>
      <c r="K8574" s="4"/>
      <c r="N8574" s="22"/>
      <c r="Q8574" s="22"/>
      <c r="T8574" s="22"/>
      <c r="W8574" s="22"/>
      <c r="Z8574" s="22"/>
      <c r="AC8574" s="22"/>
      <c r="AF8574" s="22"/>
      <c r="AI8574" s="22"/>
      <c r="AL8574" s="22"/>
      <c r="AO8574" s="22"/>
      <c r="AR8574" s="22"/>
      <c r="AU8574" s="22"/>
      <c r="AX8574" s="22"/>
      <c r="BA8574" s="22"/>
      <c r="BD8574" s="22"/>
    </row>
    <row r="8575" spans="2:56" x14ac:dyDescent="0.3">
      <c r="B8575" s="22"/>
      <c r="C8575" s="55"/>
      <c r="D8575" s="44"/>
      <c r="G8575" s="22"/>
      <c r="H8575" s="44"/>
      <c r="I8575" s="67"/>
      <c r="J8575" s="67"/>
      <c r="K8575" s="4"/>
      <c r="N8575" s="22"/>
      <c r="Q8575" s="22"/>
      <c r="T8575" s="22"/>
      <c r="W8575" s="22"/>
      <c r="Z8575" s="22"/>
      <c r="AC8575" s="22"/>
      <c r="AF8575" s="22"/>
      <c r="AI8575" s="22"/>
      <c r="AL8575" s="22"/>
      <c r="AO8575" s="22"/>
      <c r="AR8575" s="22"/>
      <c r="AU8575" s="22"/>
      <c r="AX8575" s="22"/>
      <c r="BA8575" s="22"/>
      <c r="BD8575" s="22"/>
    </row>
    <row r="8576" spans="2:56" x14ac:dyDescent="0.3">
      <c r="B8576" s="22"/>
      <c r="C8576" s="55"/>
      <c r="D8576" s="44"/>
      <c r="G8576" s="22"/>
      <c r="H8576" s="44"/>
      <c r="I8576" s="67"/>
      <c r="J8576" s="67"/>
      <c r="K8576" s="4"/>
      <c r="N8576" s="22"/>
      <c r="Q8576" s="22"/>
      <c r="T8576" s="22"/>
      <c r="W8576" s="22"/>
      <c r="Z8576" s="22"/>
      <c r="AC8576" s="22"/>
      <c r="AF8576" s="22"/>
      <c r="AI8576" s="22"/>
      <c r="AL8576" s="22"/>
      <c r="AO8576" s="22"/>
      <c r="AR8576" s="22"/>
      <c r="AU8576" s="22"/>
      <c r="AX8576" s="22"/>
      <c r="BA8576" s="22"/>
      <c r="BD8576" s="22"/>
    </row>
    <row r="8577" spans="2:56" x14ac:dyDescent="0.3">
      <c r="B8577" s="22"/>
      <c r="C8577" s="55"/>
      <c r="D8577" s="44"/>
      <c r="G8577" s="22"/>
      <c r="H8577" s="44"/>
      <c r="I8577" s="67"/>
      <c r="J8577" s="67"/>
      <c r="K8577" s="4"/>
      <c r="N8577" s="22"/>
      <c r="Q8577" s="22"/>
      <c r="T8577" s="22"/>
      <c r="W8577" s="22"/>
      <c r="Z8577" s="22"/>
      <c r="AC8577" s="22"/>
      <c r="AF8577" s="22"/>
      <c r="AI8577" s="22"/>
      <c r="AL8577" s="22"/>
      <c r="AO8577" s="22"/>
      <c r="AR8577" s="22"/>
      <c r="AU8577" s="22"/>
      <c r="AX8577" s="22"/>
      <c r="BA8577" s="22"/>
      <c r="BD8577" s="22"/>
    </row>
    <row r="8578" spans="2:56" x14ac:dyDescent="0.3">
      <c r="B8578" s="22"/>
      <c r="C8578" s="55"/>
      <c r="D8578" s="44"/>
      <c r="G8578" s="22"/>
      <c r="H8578" s="44"/>
      <c r="I8578" s="67"/>
      <c r="J8578" s="67"/>
      <c r="K8578" s="4"/>
      <c r="N8578" s="22"/>
      <c r="Q8578" s="22"/>
      <c r="T8578" s="22"/>
      <c r="W8578" s="22"/>
      <c r="Z8578" s="22"/>
      <c r="AC8578" s="22"/>
      <c r="AF8578" s="22"/>
      <c r="AI8578" s="22"/>
      <c r="AL8578" s="22"/>
      <c r="AO8578" s="22"/>
      <c r="AR8578" s="22"/>
      <c r="AU8578" s="22"/>
      <c r="AX8578" s="22"/>
      <c r="BA8578" s="22"/>
      <c r="BD8578" s="22"/>
    </row>
    <row r="8579" spans="2:56" x14ac:dyDescent="0.3">
      <c r="B8579" s="22"/>
      <c r="C8579" s="55"/>
      <c r="D8579" s="44"/>
      <c r="G8579" s="22"/>
      <c r="H8579" s="44"/>
      <c r="I8579" s="67"/>
      <c r="J8579" s="67"/>
      <c r="K8579" s="4"/>
      <c r="N8579" s="22"/>
      <c r="Q8579" s="22"/>
      <c r="T8579" s="22"/>
      <c r="W8579" s="22"/>
      <c r="Z8579" s="22"/>
      <c r="AC8579" s="22"/>
      <c r="AF8579" s="22"/>
      <c r="AI8579" s="22"/>
      <c r="AL8579" s="22"/>
      <c r="AO8579" s="22"/>
      <c r="AR8579" s="22"/>
      <c r="AU8579" s="22"/>
      <c r="AX8579" s="22"/>
      <c r="BA8579" s="22"/>
      <c r="BD8579" s="22"/>
    </row>
    <row r="8580" spans="2:56" x14ac:dyDescent="0.3">
      <c r="B8580" s="22"/>
      <c r="C8580" s="55"/>
      <c r="D8580" s="44"/>
      <c r="G8580" s="22"/>
      <c r="H8580" s="44"/>
      <c r="I8580" s="67"/>
      <c r="J8580" s="67"/>
      <c r="K8580" s="4"/>
      <c r="N8580" s="22"/>
      <c r="Q8580" s="22"/>
      <c r="T8580" s="22"/>
      <c r="W8580" s="22"/>
      <c r="Z8580" s="22"/>
      <c r="AC8580" s="22"/>
      <c r="AF8580" s="22"/>
      <c r="AI8580" s="22"/>
      <c r="AL8580" s="22"/>
      <c r="AO8580" s="22"/>
      <c r="AR8580" s="22"/>
      <c r="AU8580" s="22"/>
      <c r="AX8580" s="22"/>
      <c r="BA8580" s="22"/>
      <c r="BD8580" s="22"/>
    </row>
    <row r="8581" spans="2:56" x14ac:dyDescent="0.3">
      <c r="B8581" s="22"/>
      <c r="C8581" s="55"/>
      <c r="D8581" s="44"/>
      <c r="G8581" s="22"/>
      <c r="H8581" s="44"/>
      <c r="I8581" s="67"/>
      <c r="J8581" s="67"/>
      <c r="K8581" s="4"/>
      <c r="N8581" s="22"/>
      <c r="Q8581" s="22"/>
      <c r="T8581" s="22"/>
      <c r="W8581" s="22"/>
      <c r="Z8581" s="22"/>
      <c r="AC8581" s="22"/>
      <c r="AF8581" s="22"/>
      <c r="AI8581" s="22"/>
      <c r="AL8581" s="22"/>
      <c r="AO8581" s="22"/>
      <c r="AR8581" s="22"/>
      <c r="AU8581" s="22"/>
      <c r="AX8581" s="22"/>
      <c r="BA8581" s="22"/>
      <c r="BD8581" s="22"/>
    </row>
    <row r="8582" spans="2:56" x14ac:dyDescent="0.3">
      <c r="B8582" s="22"/>
      <c r="C8582" s="55"/>
      <c r="D8582" s="44"/>
      <c r="G8582" s="22"/>
      <c r="H8582" s="44"/>
      <c r="I8582" s="67"/>
      <c r="J8582" s="67"/>
      <c r="K8582" s="4"/>
      <c r="N8582" s="22"/>
      <c r="Q8582" s="22"/>
      <c r="T8582" s="22"/>
      <c r="W8582" s="22"/>
      <c r="Z8582" s="22"/>
      <c r="AC8582" s="22"/>
      <c r="AF8582" s="22"/>
      <c r="AI8582" s="22"/>
      <c r="AL8582" s="22"/>
      <c r="AO8582" s="22"/>
      <c r="AR8582" s="22"/>
      <c r="AU8582" s="22"/>
      <c r="AX8582" s="22"/>
      <c r="BA8582" s="22"/>
      <c r="BD8582" s="22"/>
    </row>
    <row r="8583" spans="2:56" x14ac:dyDescent="0.3">
      <c r="B8583" s="22"/>
      <c r="C8583" s="55"/>
      <c r="D8583" s="44"/>
      <c r="G8583" s="22"/>
      <c r="H8583" s="44"/>
      <c r="I8583" s="67"/>
      <c r="J8583" s="67"/>
      <c r="K8583" s="4"/>
      <c r="N8583" s="22"/>
      <c r="Q8583" s="22"/>
      <c r="T8583" s="22"/>
      <c r="W8583" s="22"/>
      <c r="Z8583" s="22"/>
      <c r="AC8583" s="22"/>
      <c r="AF8583" s="22"/>
      <c r="AI8583" s="22"/>
      <c r="AL8583" s="22"/>
      <c r="AO8583" s="22"/>
      <c r="AR8583" s="22"/>
      <c r="AU8583" s="22"/>
      <c r="AX8583" s="22"/>
      <c r="BA8583" s="22"/>
      <c r="BD8583" s="22"/>
    </row>
    <row r="8584" spans="2:56" x14ac:dyDescent="0.3">
      <c r="B8584" s="22"/>
      <c r="C8584" s="55"/>
      <c r="D8584" s="44"/>
      <c r="G8584" s="22"/>
      <c r="H8584" s="44"/>
      <c r="I8584" s="67"/>
      <c r="J8584" s="67"/>
      <c r="K8584" s="4"/>
      <c r="N8584" s="22"/>
      <c r="Q8584" s="22"/>
      <c r="T8584" s="22"/>
      <c r="W8584" s="22"/>
      <c r="Z8584" s="22"/>
      <c r="AC8584" s="22"/>
      <c r="AF8584" s="22"/>
      <c r="AI8584" s="22"/>
      <c r="AL8584" s="22"/>
      <c r="AO8584" s="22"/>
      <c r="AR8584" s="22"/>
      <c r="AU8584" s="22"/>
      <c r="AX8584" s="22"/>
      <c r="BA8584" s="22"/>
      <c r="BD8584" s="22"/>
    </row>
    <row r="8585" spans="2:56" x14ac:dyDescent="0.3">
      <c r="B8585" s="22"/>
      <c r="C8585" s="55"/>
      <c r="D8585" s="44"/>
      <c r="G8585" s="22"/>
      <c r="H8585" s="44"/>
      <c r="I8585" s="67"/>
      <c r="J8585" s="67"/>
      <c r="K8585" s="4"/>
      <c r="N8585" s="22"/>
      <c r="Q8585" s="22"/>
      <c r="T8585" s="22"/>
      <c r="W8585" s="22"/>
      <c r="Z8585" s="22"/>
      <c r="AC8585" s="22"/>
      <c r="AF8585" s="22"/>
      <c r="AI8585" s="22"/>
      <c r="AL8585" s="22"/>
      <c r="AO8585" s="22"/>
      <c r="AR8585" s="22"/>
      <c r="AU8585" s="22"/>
      <c r="AX8585" s="22"/>
      <c r="BA8585" s="22"/>
      <c r="BD8585" s="22"/>
    </row>
    <row r="8586" spans="2:56" x14ac:dyDescent="0.3">
      <c r="B8586" s="22"/>
      <c r="C8586" s="55"/>
      <c r="D8586" s="44"/>
      <c r="G8586" s="22"/>
      <c r="H8586" s="44"/>
      <c r="I8586" s="67"/>
      <c r="J8586" s="67"/>
      <c r="K8586" s="4"/>
      <c r="N8586" s="22"/>
      <c r="Q8586" s="22"/>
      <c r="T8586" s="22"/>
      <c r="W8586" s="22"/>
      <c r="Z8586" s="22"/>
      <c r="AC8586" s="22"/>
      <c r="AF8586" s="22"/>
      <c r="AI8586" s="22"/>
      <c r="AL8586" s="22"/>
      <c r="AO8586" s="22"/>
      <c r="AR8586" s="22"/>
      <c r="AU8586" s="22"/>
      <c r="AX8586" s="22"/>
      <c r="BA8586" s="22"/>
      <c r="BD8586" s="22"/>
    </row>
    <row r="8587" spans="2:56" x14ac:dyDescent="0.3">
      <c r="B8587" s="22"/>
      <c r="C8587" s="55"/>
      <c r="D8587" s="44"/>
      <c r="G8587" s="22"/>
      <c r="H8587" s="44"/>
      <c r="I8587" s="67"/>
      <c r="J8587" s="67"/>
      <c r="K8587" s="4"/>
      <c r="N8587" s="22"/>
      <c r="Q8587" s="22"/>
      <c r="T8587" s="22"/>
      <c r="W8587" s="22"/>
      <c r="Z8587" s="22"/>
      <c r="AC8587" s="22"/>
      <c r="AF8587" s="22"/>
      <c r="AI8587" s="22"/>
      <c r="AL8587" s="22"/>
      <c r="AO8587" s="22"/>
      <c r="AR8587" s="22"/>
      <c r="AU8587" s="22"/>
      <c r="AX8587" s="22"/>
      <c r="BA8587" s="22"/>
      <c r="BD8587" s="22"/>
    </row>
    <row r="8588" spans="2:56" x14ac:dyDescent="0.3">
      <c r="B8588" s="22"/>
      <c r="C8588" s="55"/>
      <c r="D8588" s="44"/>
      <c r="G8588" s="22"/>
      <c r="H8588" s="44"/>
      <c r="I8588" s="67"/>
      <c r="J8588" s="67"/>
      <c r="K8588" s="4"/>
      <c r="N8588" s="22"/>
      <c r="Q8588" s="22"/>
      <c r="T8588" s="22"/>
      <c r="W8588" s="22"/>
      <c r="Z8588" s="22"/>
      <c r="AC8588" s="22"/>
      <c r="AF8588" s="22"/>
      <c r="AI8588" s="22"/>
      <c r="AL8588" s="22"/>
      <c r="AO8588" s="22"/>
      <c r="AR8588" s="22"/>
      <c r="AU8588" s="22"/>
      <c r="AX8588" s="22"/>
      <c r="BA8588" s="22"/>
      <c r="BD8588" s="22"/>
    </row>
    <row r="8589" spans="2:56" x14ac:dyDescent="0.3">
      <c r="B8589" s="22"/>
      <c r="C8589" s="55"/>
      <c r="D8589" s="44"/>
      <c r="G8589" s="22"/>
      <c r="H8589" s="44"/>
      <c r="I8589" s="67"/>
      <c r="J8589" s="67"/>
      <c r="K8589" s="4"/>
      <c r="N8589" s="22"/>
      <c r="Q8589" s="22"/>
      <c r="T8589" s="22"/>
      <c r="W8589" s="22"/>
      <c r="Z8589" s="22"/>
      <c r="AC8589" s="22"/>
      <c r="AF8589" s="22"/>
      <c r="AI8589" s="22"/>
      <c r="AL8589" s="22"/>
      <c r="AO8589" s="22"/>
      <c r="AR8589" s="22"/>
      <c r="AU8589" s="22"/>
      <c r="AX8589" s="22"/>
      <c r="BA8589" s="22"/>
      <c r="BD8589" s="22"/>
    </row>
    <row r="8590" spans="2:56" x14ac:dyDescent="0.3">
      <c r="B8590" s="22"/>
      <c r="C8590" s="55"/>
      <c r="D8590" s="44"/>
      <c r="G8590" s="22"/>
      <c r="H8590" s="44"/>
      <c r="I8590" s="67"/>
      <c r="J8590" s="67"/>
      <c r="K8590" s="4"/>
      <c r="N8590" s="22"/>
      <c r="Q8590" s="22"/>
      <c r="T8590" s="22"/>
      <c r="W8590" s="22"/>
      <c r="Z8590" s="22"/>
      <c r="AC8590" s="22"/>
      <c r="AF8590" s="22"/>
      <c r="AI8590" s="22"/>
      <c r="AL8590" s="22"/>
      <c r="AO8590" s="22"/>
      <c r="AR8590" s="22"/>
      <c r="AU8590" s="22"/>
      <c r="AX8590" s="22"/>
      <c r="BA8590" s="22"/>
      <c r="BD8590" s="22"/>
    </row>
    <row r="8591" spans="2:56" x14ac:dyDescent="0.3">
      <c r="B8591" s="22"/>
      <c r="C8591" s="55"/>
      <c r="D8591" s="44"/>
      <c r="G8591" s="22"/>
      <c r="H8591" s="44"/>
      <c r="I8591" s="67"/>
      <c r="J8591" s="67"/>
      <c r="K8591" s="4"/>
      <c r="N8591" s="22"/>
      <c r="Q8591" s="22"/>
      <c r="T8591" s="22"/>
      <c r="W8591" s="22"/>
      <c r="Z8591" s="22"/>
      <c r="AC8591" s="22"/>
      <c r="AF8591" s="22"/>
      <c r="AI8591" s="22"/>
      <c r="AL8591" s="22"/>
      <c r="AO8591" s="22"/>
      <c r="AR8591" s="22"/>
      <c r="AU8591" s="22"/>
      <c r="AX8591" s="22"/>
      <c r="BA8591" s="22"/>
      <c r="BD8591" s="22"/>
    </row>
    <row r="8592" spans="2:56" x14ac:dyDescent="0.3">
      <c r="B8592" s="22"/>
      <c r="C8592" s="55"/>
      <c r="D8592" s="44"/>
      <c r="G8592" s="22"/>
      <c r="H8592" s="44"/>
      <c r="I8592" s="67"/>
      <c r="J8592" s="67"/>
      <c r="K8592" s="4"/>
      <c r="N8592" s="22"/>
      <c r="Q8592" s="22"/>
      <c r="T8592" s="22"/>
      <c r="W8592" s="22"/>
      <c r="Z8592" s="22"/>
      <c r="AC8592" s="22"/>
      <c r="AF8592" s="22"/>
      <c r="AI8592" s="22"/>
      <c r="AL8592" s="22"/>
      <c r="AO8592" s="22"/>
      <c r="AR8592" s="22"/>
      <c r="AU8592" s="22"/>
      <c r="AX8592" s="22"/>
      <c r="BA8592" s="22"/>
      <c r="BD8592" s="22"/>
    </row>
    <row r="8593" spans="2:56" x14ac:dyDescent="0.3">
      <c r="B8593" s="22"/>
      <c r="C8593" s="55"/>
      <c r="D8593" s="44"/>
      <c r="G8593" s="22"/>
      <c r="H8593" s="44"/>
      <c r="I8593" s="67"/>
      <c r="J8593" s="67"/>
      <c r="K8593" s="4"/>
      <c r="N8593" s="22"/>
      <c r="Q8593" s="22"/>
      <c r="T8593" s="22"/>
      <c r="W8593" s="22"/>
      <c r="Z8593" s="22"/>
      <c r="AC8593" s="22"/>
      <c r="AF8593" s="22"/>
      <c r="AI8593" s="22"/>
      <c r="AL8593" s="22"/>
      <c r="AO8593" s="22"/>
      <c r="AR8593" s="22"/>
      <c r="AU8593" s="22"/>
      <c r="AX8593" s="22"/>
      <c r="BA8593" s="22"/>
      <c r="BD8593" s="22"/>
    </row>
    <row r="8594" spans="2:56" x14ac:dyDescent="0.3">
      <c r="B8594" s="22"/>
      <c r="C8594" s="55"/>
      <c r="D8594" s="44"/>
      <c r="G8594" s="22"/>
      <c r="H8594" s="44"/>
      <c r="I8594" s="67"/>
      <c r="J8594" s="67"/>
      <c r="K8594" s="4"/>
      <c r="N8594" s="22"/>
      <c r="Q8594" s="22"/>
      <c r="T8594" s="22"/>
      <c r="W8594" s="22"/>
      <c r="Z8594" s="22"/>
      <c r="AC8594" s="22"/>
      <c r="AF8594" s="22"/>
      <c r="AI8594" s="22"/>
      <c r="AL8594" s="22"/>
      <c r="AO8594" s="22"/>
      <c r="AR8594" s="22"/>
      <c r="AU8594" s="22"/>
      <c r="AX8594" s="22"/>
      <c r="BA8594" s="22"/>
      <c r="BD8594" s="22"/>
    </row>
    <row r="8595" spans="2:56" x14ac:dyDescent="0.3">
      <c r="B8595" s="22"/>
      <c r="C8595" s="55"/>
      <c r="D8595" s="44"/>
      <c r="G8595" s="22"/>
      <c r="H8595" s="44"/>
      <c r="I8595" s="67"/>
      <c r="J8595" s="67"/>
      <c r="K8595" s="4"/>
      <c r="N8595" s="22"/>
      <c r="Q8595" s="22"/>
      <c r="T8595" s="22"/>
      <c r="W8595" s="22"/>
      <c r="Z8595" s="22"/>
      <c r="AC8595" s="22"/>
      <c r="AF8595" s="22"/>
      <c r="AI8595" s="22"/>
      <c r="AL8595" s="22"/>
      <c r="AO8595" s="22"/>
      <c r="AR8595" s="22"/>
      <c r="AU8595" s="22"/>
      <c r="AX8595" s="22"/>
      <c r="BA8595" s="22"/>
      <c r="BD8595" s="22"/>
    </row>
    <row r="8596" spans="2:56" x14ac:dyDescent="0.3">
      <c r="B8596" s="22"/>
      <c r="C8596" s="55"/>
      <c r="D8596" s="44"/>
      <c r="G8596" s="22"/>
      <c r="H8596" s="44"/>
      <c r="I8596" s="67"/>
      <c r="J8596" s="67"/>
      <c r="K8596" s="4"/>
      <c r="N8596" s="22"/>
      <c r="Q8596" s="22"/>
      <c r="T8596" s="22"/>
      <c r="W8596" s="22"/>
      <c r="Z8596" s="22"/>
      <c r="AC8596" s="22"/>
      <c r="AF8596" s="22"/>
      <c r="AI8596" s="22"/>
      <c r="AL8596" s="22"/>
      <c r="AO8596" s="22"/>
      <c r="AR8596" s="22"/>
      <c r="AU8596" s="22"/>
      <c r="AX8596" s="22"/>
      <c r="BA8596" s="22"/>
      <c r="BD8596" s="22"/>
    </row>
    <row r="8597" spans="2:56" x14ac:dyDescent="0.3">
      <c r="B8597" s="22"/>
      <c r="C8597" s="55"/>
      <c r="D8597" s="44"/>
      <c r="G8597" s="22"/>
      <c r="H8597" s="44"/>
      <c r="I8597" s="67"/>
      <c r="J8597" s="67"/>
      <c r="K8597" s="4"/>
      <c r="N8597" s="22"/>
      <c r="Q8597" s="22"/>
      <c r="T8597" s="22"/>
      <c r="W8597" s="22"/>
      <c r="Z8597" s="22"/>
      <c r="AC8597" s="22"/>
      <c r="AF8597" s="22"/>
      <c r="AI8597" s="22"/>
      <c r="AL8597" s="22"/>
      <c r="AO8597" s="22"/>
      <c r="AR8597" s="22"/>
      <c r="AU8597" s="22"/>
      <c r="AX8597" s="22"/>
      <c r="BA8597" s="22"/>
      <c r="BD8597" s="22"/>
    </row>
    <row r="8598" spans="2:56" x14ac:dyDescent="0.3">
      <c r="B8598" s="22"/>
      <c r="C8598" s="55"/>
      <c r="D8598" s="44"/>
      <c r="G8598" s="22"/>
      <c r="H8598" s="44"/>
      <c r="I8598" s="67"/>
      <c r="J8598" s="67"/>
      <c r="K8598" s="4"/>
      <c r="N8598" s="22"/>
      <c r="Q8598" s="22"/>
      <c r="T8598" s="22"/>
      <c r="W8598" s="22"/>
      <c r="Z8598" s="22"/>
      <c r="AC8598" s="22"/>
      <c r="AF8598" s="22"/>
      <c r="AI8598" s="22"/>
      <c r="AL8598" s="22"/>
      <c r="AO8598" s="22"/>
      <c r="AR8598" s="22"/>
      <c r="AU8598" s="22"/>
      <c r="AX8598" s="22"/>
      <c r="BA8598" s="22"/>
      <c r="BD8598" s="22"/>
    </row>
    <row r="8599" spans="2:56" x14ac:dyDescent="0.3">
      <c r="B8599" s="22"/>
      <c r="C8599" s="55"/>
      <c r="D8599" s="44"/>
      <c r="G8599" s="22"/>
      <c r="H8599" s="44"/>
      <c r="I8599" s="67"/>
      <c r="J8599" s="67"/>
      <c r="K8599" s="4"/>
      <c r="N8599" s="22"/>
      <c r="Q8599" s="22"/>
      <c r="T8599" s="22"/>
      <c r="W8599" s="22"/>
      <c r="Z8599" s="22"/>
      <c r="AC8599" s="22"/>
      <c r="AF8599" s="22"/>
      <c r="AI8599" s="22"/>
      <c r="AL8599" s="22"/>
      <c r="AO8599" s="22"/>
      <c r="AR8599" s="22"/>
      <c r="AU8599" s="22"/>
      <c r="AX8599" s="22"/>
      <c r="BA8599" s="22"/>
      <c r="BD8599" s="22"/>
    </row>
    <row r="8600" spans="2:56" x14ac:dyDescent="0.3">
      <c r="B8600" s="22"/>
      <c r="C8600" s="55"/>
      <c r="D8600" s="44"/>
      <c r="G8600" s="22"/>
      <c r="H8600" s="44"/>
      <c r="I8600" s="67"/>
      <c r="J8600" s="67"/>
      <c r="K8600" s="4"/>
      <c r="N8600" s="22"/>
      <c r="Q8600" s="22"/>
      <c r="T8600" s="22"/>
      <c r="W8600" s="22"/>
      <c r="Z8600" s="22"/>
      <c r="AC8600" s="22"/>
      <c r="AF8600" s="22"/>
      <c r="AI8600" s="22"/>
      <c r="AL8600" s="22"/>
      <c r="AO8600" s="22"/>
      <c r="AR8600" s="22"/>
      <c r="AU8600" s="22"/>
      <c r="AX8600" s="22"/>
      <c r="BA8600" s="22"/>
      <c r="BD8600" s="22"/>
    </row>
    <row r="8601" spans="2:56" x14ac:dyDescent="0.3">
      <c r="B8601" s="22"/>
      <c r="C8601" s="55"/>
      <c r="D8601" s="44"/>
      <c r="G8601" s="22"/>
      <c r="H8601" s="44"/>
      <c r="I8601" s="67"/>
      <c r="J8601" s="67"/>
      <c r="K8601" s="4"/>
      <c r="N8601" s="22"/>
      <c r="Q8601" s="22"/>
      <c r="T8601" s="22"/>
      <c r="W8601" s="22"/>
      <c r="Z8601" s="22"/>
      <c r="AC8601" s="22"/>
      <c r="AF8601" s="22"/>
      <c r="AI8601" s="22"/>
      <c r="AL8601" s="22"/>
      <c r="AO8601" s="22"/>
      <c r="AR8601" s="22"/>
      <c r="AU8601" s="22"/>
      <c r="AX8601" s="22"/>
      <c r="BA8601" s="22"/>
      <c r="BD8601" s="22"/>
    </row>
    <row r="8602" spans="2:56" x14ac:dyDescent="0.3">
      <c r="B8602" s="22"/>
      <c r="C8602" s="55"/>
      <c r="D8602" s="44"/>
      <c r="G8602" s="22"/>
      <c r="H8602" s="44"/>
      <c r="I8602" s="67"/>
      <c r="J8602" s="67"/>
      <c r="K8602" s="4"/>
      <c r="N8602" s="22"/>
      <c r="Q8602" s="22"/>
      <c r="T8602" s="22"/>
      <c r="W8602" s="22"/>
      <c r="Z8602" s="22"/>
      <c r="AC8602" s="22"/>
      <c r="AF8602" s="22"/>
      <c r="AI8602" s="22"/>
      <c r="AL8602" s="22"/>
      <c r="AO8602" s="22"/>
      <c r="AR8602" s="22"/>
      <c r="AU8602" s="22"/>
      <c r="AX8602" s="22"/>
      <c r="BA8602" s="22"/>
      <c r="BD8602" s="22"/>
    </row>
    <row r="8603" spans="2:56" x14ac:dyDescent="0.3">
      <c r="B8603" s="22"/>
      <c r="C8603" s="55"/>
      <c r="D8603" s="44"/>
      <c r="G8603" s="22"/>
      <c r="H8603" s="44"/>
      <c r="I8603" s="67"/>
      <c r="J8603" s="67"/>
      <c r="K8603" s="4"/>
      <c r="N8603" s="22"/>
      <c r="Q8603" s="22"/>
      <c r="T8603" s="22"/>
      <c r="W8603" s="22"/>
      <c r="Z8603" s="22"/>
      <c r="AC8603" s="22"/>
      <c r="AF8603" s="22"/>
      <c r="AI8603" s="22"/>
      <c r="AL8603" s="22"/>
      <c r="AO8603" s="22"/>
      <c r="AR8603" s="22"/>
      <c r="AU8603" s="22"/>
      <c r="AX8603" s="22"/>
      <c r="BA8603" s="22"/>
      <c r="BD8603" s="22"/>
    </row>
    <row r="8604" spans="2:56" x14ac:dyDescent="0.3">
      <c r="B8604" s="22"/>
      <c r="C8604" s="55"/>
      <c r="D8604" s="44"/>
      <c r="G8604" s="22"/>
      <c r="H8604" s="44"/>
      <c r="I8604" s="67"/>
      <c r="J8604" s="67"/>
      <c r="K8604" s="4"/>
      <c r="N8604" s="22"/>
      <c r="Q8604" s="22"/>
      <c r="T8604" s="22"/>
      <c r="W8604" s="22"/>
      <c r="Z8604" s="22"/>
      <c r="AC8604" s="22"/>
      <c r="AF8604" s="22"/>
      <c r="AI8604" s="22"/>
      <c r="AL8604" s="22"/>
      <c r="AO8604" s="22"/>
      <c r="AR8604" s="22"/>
      <c r="AU8604" s="22"/>
      <c r="AX8604" s="22"/>
      <c r="BA8604" s="22"/>
      <c r="BD8604" s="22"/>
    </row>
    <row r="8605" spans="2:56" x14ac:dyDescent="0.3">
      <c r="B8605" s="22"/>
      <c r="C8605" s="55"/>
      <c r="D8605" s="44"/>
      <c r="G8605" s="22"/>
      <c r="H8605" s="44"/>
      <c r="I8605" s="67"/>
      <c r="J8605" s="67"/>
      <c r="K8605" s="4"/>
      <c r="N8605" s="22"/>
      <c r="Q8605" s="22"/>
      <c r="T8605" s="22"/>
      <c r="W8605" s="22"/>
      <c r="Z8605" s="22"/>
      <c r="AC8605" s="22"/>
      <c r="AF8605" s="22"/>
      <c r="AI8605" s="22"/>
      <c r="AL8605" s="22"/>
      <c r="AO8605" s="22"/>
      <c r="AR8605" s="22"/>
      <c r="AU8605" s="22"/>
      <c r="AX8605" s="22"/>
      <c r="BA8605" s="22"/>
      <c r="BD8605" s="22"/>
    </row>
    <row r="8606" spans="2:56" x14ac:dyDescent="0.3">
      <c r="B8606" s="22"/>
      <c r="C8606" s="55"/>
      <c r="D8606" s="44"/>
      <c r="G8606" s="22"/>
      <c r="H8606" s="44"/>
      <c r="I8606" s="67"/>
      <c r="J8606" s="67"/>
      <c r="K8606" s="4"/>
      <c r="N8606" s="22"/>
      <c r="Q8606" s="22"/>
      <c r="T8606" s="22"/>
      <c r="W8606" s="22"/>
      <c r="Z8606" s="22"/>
      <c r="AC8606" s="22"/>
      <c r="AF8606" s="22"/>
      <c r="AI8606" s="22"/>
      <c r="AL8606" s="22"/>
      <c r="AO8606" s="22"/>
      <c r="AR8606" s="22"/>
      <c r="AU8606" s="22"/>
      <c r="AX8606" s="22"/>
      <c r="BA8606" s="22"/>
      <c r="BD8606" s="22"/>
    </row>
    <row r="8607" spans="2:56" x14ac:dyDescent="0.3">
      <c r="B8607" s="22"/>
      <c r="C8607" s="55"/>
      <c r="D8607" s="44"/>
      <c r="G8607" s="22"/>
      <c r="H8607" s="44"/>
      <c r="I8607" s="67"/>
      <c r="J8607" s="67"/>
      <c r="K8607" s="4"/>
      <c r="N8607" s="22"/>
      <c r="Q8607" s="22"/>
      <c r="T8607" s="22"/>
      <c r="W8607" s="22"/>
      <c r="Z8607" s="22"/>
      <c r="AC8607" s="22"/>
      <c r="AF8607" s="22"/>
      <c r="AI8607" s="22"/>
      <c r="AL8607" s="22"/>
      <c r="AO8607" s="22"/>
      <c r="AR8607" s="22"/>
      <c r="AU8607" s="22"/>
      <c r="AX8607" s="22"/>
      <c r="BA8607" s="22"/>
      <c r="BD8607" s="22"/>
    </row>
    <row r="8608" spans="2:56" x14ac:dyDescent="0.3">
      <c r="B8608" s="22"/>
      <c r="C8608" s="55"/>
      <c r="D8608" s="44"/>
      <c r="G8608" s="22"/>
      <c r="H8608" s="44"/>
      <c r="I8608" s="67"/>
      <c r="J8608" s="67"/>
      <c r="K8608" s="4"/>
      <c r="N8608" s="22"/>
      <c r="Q8608" s="22"/>
      <c r="T8608" s="22"/>
      <c r="W8608" s="22"/>
      <c r="Z8608" s="22"/>
      <c r="AC8608" s="22"/>
      <c r="AF8608" s="22"/>
      <c r="AI8608" s="22"/>
      <c r="AL8608" s="22"/>
      <c r="AO8608" s="22"/>
      <c r="AR8608" s="22"/>
      <c r="AU8608" s="22"/>
      <c r="AX8608" s="22"/>
      <c r="BA8608" s="22"/>
      <c r="BD8608" s="22"/>
    </row>
    <row r="8609" spans="2:56" x14ac:dyDescent="0.3">
      <c r="B8609" s="22"/>
      <c r="C8609" s="55"/>
      <c r="D8609" s="44"/>
      <c r="G8609" s="22"/>
      <c r="H8609" s="44"/>
      <c r="I8609" s="67"/>
      <c r="J8609" s="67"/>
      <c r="K8609" s="4"/>
      <c r="N8609" s="22"/>
      <c r="Q8609" s="22"/>
      <c r="T8609" s="22"/>
      <c r="W8609" s="22"/>
      <c r="Z8609" s="22"/>
      <c r="AC8609" s="22"/>
      <c r="AF8609" s="22"/>
      <c r="AI8609" s="22"/>
      <c r="AL8609" s="22"/>
      <c r="AO8609" s="22"/>
      <c r="AR8609" s="22"/>
      <c r="AU8609" s="22"/>
      <c r="AX8609" s="22"/>
      <c r="BA8609" s="22"/>
      <c r="BD8609" s="22"/>
    </row>
    <row r="8610" spans="2:56" x14ac:dyDescent="0.3">
      <c r="B8610" s="22"/>
      <c r="C8610" s="55"/>
      <c r="D8610" s="44"/>
      <c r="G8610" s="22"/>
      <c r="H8610" s="44"/>
      <c r="I8610" s="67"/>
      <c r="J8610" s="67"/>
      <c r="K8610" s="4"/>
      <c r="N8610" s="22"/>
      <c r="Q8610" s="22"/>
      <c r="T8610" s="22"/>
      <c r="W8610" s="22"/>
      <c r="Z8610" s="22"/>
      <c r="AC8610" s="22"/>
      <c r="AF8610" s="22"/>
      <c r="AI8610" s="22"/>
      <c r="AL8610" s="22"/>
      <c r="AO8610" s="22"/>
      <c r="AR8610" s="22"/>
      <c r="AU8610" s="22"/>
      <c r="AX8610" s="22"/>
      <c r="BA8610" s="22"/>
      <c r="BD8610" s="22"/>
    </row>
    <row r="8611" spans="2:56" x14ac:dyDescent="0.3">
      <c r="B8611" s="22"/>
      <c r="C8611" s="55"/>
      <c r="D8611" s="44"/>
      <c r="G8611" s="22"/>
      <c r="H8611" s="44"/>
      <c r="I8611" s="67"/>
      <c r="J8611" s="67"/>
      <c r="K8611" s="4"/>
      <c r="N8611" s="22"/>
      <c r="Q8611" s="22"/>
      <c r="T8611" s="22"/>
      <c r="W8611" s="22"/>
      <c r="Z8611" s="22"/>
      <c r="AC8611" s="22"/>
      <c r="AF8611" s="22"/>
      <c r="AI8611" s="22"/>
      <c r="AL8611" s="22"/>
      <c r="AO8611" s="22"/>
      <c r="AR8611" s="22"/>
      <c r="AU8611" s="22"/>
      <c r="AX8611" s="22"/>
      <c r="BA8611" s="22"/>
      <c r="BD8611" s="22"/>
    </row>
    <row r="8612" spans="2:56" x14ac:dyDescent="0.3">
      <c r="B8612" s="22"/>
      <c r="C8612" s="55"/>
      <c r="D8612" s="44"/>
      <c r="G8612" s="22"/>
      <c r="H8612" s="44"/>
      <c r="I8612" s="67"/>
      <c r="J8612" s="67"/>
      <c r="K8612" s="4"/>
      <c r="N8612" s="22"/>
      <c r="Q8612" s="22"/>
      <c r="T8612" s="22"/>
      <c r="W8612" s="22"/>
      <c r="Z8612" s="22"/>
      <c r="AC8612" s="22"/>
      <c r="AF8612" s="22"/>
      <c r="AI8612" s="22"/>
      <c r="AL8612" s="22"/>
      <c r="AO8612" s="22"/>
      <c r="AR8612" s="22"/>
      <c r="AU8612" s="22"/>
      <c r="AX8612" s="22"/>
      <c r="BA8612" s="22"/>
      <c r="BD8612" s="22"/>
    </row>
    <row r="8613" spans="2:56" x14ac:dyDescent="0.3">
      <c r="B8613" s="22"/>
      <c r="C8613" s="55"/>
      <c r="D8613" s="44"/>
      <c r="G8613" s="22"/>
      <c r="H8613" s="44"/>
      <c r="I8613" s="67"/>
      <c r="J8613" s="67"/>
      <c r="K8613" s="4"/>
      <c r="N8613" s="22"/>
      <c r="Q8613" s="22"/>
      <c r="T8613" s="22"/>
      <c r="W8613" s="22"/>
      <c r="Z8613" s="22"/>
      <c r="AC8613" s="22"/>
      <c r="AF8613" s="22"/>
      <c r="AI8613" s="22"/>
      <c r="AL8613" s="22"/>
      <c r="AO8613" s="22"/>
      <c r="AR8613" s="22"/>
      <c r="AU8613" s="22"/>
      <c r="AX8613" s="22"/>
      <c r="BA8613" s="22"/>
      <c r="BD8613" s="22"/>
    </row>
    <row r="8614" spans="2:56" x14ac:dyDescent="0.3">
      <c r="B8614" s="22"/>
      <c r="C8614" s="55"/>
      <c r="D8614" s="44"/>
      <c r="G8614" s="22"/>
      <c r="H8614" s="44"/>
      <c r="I8614" s="67"/>
      <c r="J8614" s="67"/>
      <c r="K8614" s="4"/>
      <c r="N8614" s="22"/>
      <c r="Q8614" s="22"/>
      <c r="T8614" s="22"/>
      <c r="W8614" s="22"/>
      <c r="Z8614" s="22"/>
      <c r="AC8614" s="22"/>
      <c r="AF8614" s="22"/>
      <c r="AI8614" s="22"/>
      <c r="AL8614" s="22"/>
      <c r="AO8614" s="22"/>
      <c r="AR8614" s="22"/>
      <c r="AU8614" s="22"/>
      <c r="AX8614" s="22"/>
      <c r="BA8614" s="22"/>
      <c r="BD8614" s="22"/>
    </row>
    <row r="8615" spans="2:56" x14ac:dyDescent="0.3">
      <c r="B8615" s="22"/>
      <c r="C8615" s="55"/>
      <c r="D8615" s="44"/>
      <c r="G8615" s="22"/>
      <c r="H8615" s="44"/>
      <c r="I8615" s="67"/>
      <c r="J8615" s="67"/>
      <c r="K8615" s="4"/>
      <c r="N8615" s="22"/>
      <c r="Q8615" s="22"/>
      <c r="T8615" s="22"/>
      <c r="W8615" s="22"/>
      <c r="Z8615" s="22"/>
      <c r="AC8615" s="22"/>
      <c r="AF8615" s="22"/>
      <c r="AI8615" s="22"/>
      <c r="AL8615" s="22"/>
      <c r="AO8615" s="22"/>
      <c r="AR8615" s="22"/>
      <c r="AU8615" s="22"/>
      <c r="AX8615" s="22"/>
      <c r="BA8615" s="22"/>
      <c r="BD8615" s="22"/>
    </row>
    <row r="8616" spans="2:56" x14ac:dyDescent="0.3">
      <c r="B8616" s="22"/>
      <c r="C8616" s="55"/>
      <c r="D8616" s="44"/>
      <c r="G8616" s="22"/>
      <c r="H8616" s="44"/>
      <c r="I8616" s="67"/>
      <c r="J8616" s="67"/>
      <c r="K8616" s="4"/>
      <c r="N8616" s="22"/>
      <c r="Q8616" s="22"/>
      <c r="T8616" s="22"/>
      <c r="W8616" s="22"/>
      <c r="Z8616" s="22"/>
      <c r="AC8616" s="22"/>
      <c r="AF8616" s="22"/>
      <c r="AI8616" s="22"/>
      <c r="AL8616" s="22"/>
      <c r="AO8616" s="22"/>
      <c r="AR8616" s="22"/>
      <c r="AU8616" s="22"/>
      <c r="AX8616" s="22"/>
      <c r="BA8616" s="22"/>
      <c r="BD8616" s="22"/>
    </row>
    <row r="8617" spans="2:56" x14ac:dyDescent="0.3">
      <c r="B8617" s="22"/>
      <c r="C8617" s="55"/>
      <c r="D8617" s="44"/>
      <c r="G8617" s="22"/>
      <c r="H8617" s="44"/>
      <c r="I8617" s="67"/>
      <c r="J8617" s="67"/>
      <c r="K8617" s="4"/>
      <c r="N8617" s="22"/>
      <c r="Q8617" s="22"/>
      <c r="T8617" s="22"/>
      <c r="W8617" s="22"/>
      <c r="Z8617" s="22"/>
      <c r="AC8617" s="22"/>
      <c r="AF8617" s="22"/>
      <c r="AI8617" s="22"/>
      <c r="AL8617" s="22"/>
      <c r="AO8617" s="22"/>
      <c r="AR8617" s="22"/>
      <c r="AU8617" s="22"/>
      <c r="AX8617" s="22"/>
      <c r="BA8617" s="22"/>
      <c r="BD8617" s="22"/>
    </row>
    <row r="8618" spans="2:56" x14ac:dyDescent="0.3">
      <c r="B8618" s="22"/>
      <c r="C8618" s="55"/>
      <c r="D8618" s="44"/>
      <c r="G8618" s="22"/>
      <c r="H8618" s="44"/>
      <c r="I8618" s="67"/>
      <c r="J8618" s="67"/>
      <c r="K8618" s="4"/>
      <c r="N8618" s="22"/>
      <c r="Q8618" s="22"/>
      <c r="T8618" s="22"/>
      <c r="W8618" s="22"/>
      <c r="Z8618" s="22"/>
      <c r="AC8618" s="22"/>
      <c r="AF8618" s="22"/>
      <c r="AI8618" s="22"/>
      <c r="AL8618" s="22"/>
      <c r="AO8618" s="22"/>
      <c r="AR8618" s="22"/>
      <c r="AU8618" s="22"/>
      <c r="AX8618" s="22"/>
      <c r="BA8618" s="22"/>
      <c r="BD8618" s="22"/>
    </row>
    <row r="8619" spans="2:56" x14ac:dyDescent="0.3">
      <c r="B8619" s="22"/>
      <c r="C8619" s="55"/>
      <c r="D8619" s="44"/>
      <c r="G8619" s="22"/>
      <c r="H8619" s="44"/>
      <c r="I8619" s="67"/>
      <c r="J8619" s="67"/>
      <c r="K8619" s="4"/>
      <c r="N8619" s="22"/>
      <c r="Q8619" s="22"/>
      <c r="T8619" s="22"/>
      <c r="W8619" s="22"/>
      <c r="Z8619" s="22"/>
      <c r="AC8619" s="22"/>
      <c r="AF8619" s="22"/>
      <c r="AI8619" s="22"/>
      <c r="AL8619" s="22"/>
      <c r="AO8619" s="22"/>
      <c r="AR8619" s="22"/>
      <c r="AU8619" s="22"/>
      <c r="AX8619" s="22"/>
      <c r="BA8619" s="22"/>
      <c r="BD8619" s="22"/>
    </row>
    <row r="8620" spans="2:56" x14ac:dyDescent="0.3">
      <c r="B8620" s="22"/>
      <c r="C8620" s="55"/>
      <c r="D8620" s="44"/>
      <c r="G8620" s="22"/>
      <c r="H8620" s="44"/>
      <c r="I8620" s="67"/>
      <c r="J8620" s="67"/>
      <c r="K8620" s="4"/>
      <c r="N8620" s="22"/>
      <c r="Q8620" s="22"/>
      <c r="T8620" s="22"/>
      <c r="W8620" s="22"/>
      <c r="Z8620" s="22"/>
      <c r="AC8620" s="22"/>
      <c r="AF8620" s="22"/>
      <c r="AI8620" s="22"/>
      <c r="AL8620" s="22"/>
      <c r="AO8620" s="22"/>
      <c r="AR8620" s="22"/>
      <c r="AU8620" s="22"/>
      <c r="AX8620" s="22"/>
      <c r="BA8620" s="22"/>
      <c r="BD8620" s="22"/>
    </row>
    <row r="8621" spans="2:56" x14ac:dyDescent="0.3">
      <c r="B8621" s="22"/>
      <c r="C8621" s="55"/>
      <c r="D8621" s="44"/>
      <c r="G8621" s="22"/>
      <c r="H8621" s="44"/>
      <c r="I8621" s="67"/>
      <c r="J8621" s="67"/>
      <c r="K8621" s="4"/>
      <c r="N8621" s="22"/>
      <c r="Q8621" s="22"/>
      <c r="T8621" s="22"/>
      <c r="W8621" s="22"/>
      <c r="Z8621" s="22"/>
      <c r="AC8621" s="22"/>
      <c r="AF8621" s="22"/>
      <c r="AI8621" s="22"/>
      <c r="AL8621" s="22"/>
      <c r="AO8621" s="22"/>
      <c r="AR8621" s="22"/>
      <c r="AU8621" s="22"/>
      <c r="AX8621" s="22"/>
      <c r="BA8621" s="22"/>
      <c r="BD8621" s="22"/>
    </row>
    <row r="8622" spans="2:56" x14ac:dyDescent="0.3">
      <c r="B8622" s="22"/>
      <c r="C8622" s="55"/>
      <c r="D8622" s="44"/>
      <c r="G8622" s="22"/>
      <c r="H8622" s="44"/>
      <c r="I8622" s="67"/>
      <c r="J8622" s="67"/>
      <c r="K8622" s="4"/>
      <c r="N8622" s="22"/>
      <c r="Q8622" s="22"/>
      <c r="T8622" s="22"/>
      <c r="W8622" s="22"/>
      <c r="Z8622" s="22"/>
      <c r="AC8622" s="22"/>
      <c r="AF8622" s="22"/>
      <c r="AI8622" s="22"/>
      <c r="AL8622" s="22"/>
      <c r="AO8622" s="22"/>
      <c r="AR8622" s="22"/>
      <c r="AU8622" s="22"/>
      <c r="AX8622" s="22"/>
      <c r="BA8622" s="22"/>
      <c r="BD8622" s="22"/>
    </row>
    <row r="8623" spans="2:56" x14ac:dyDescent="0.3">
      <c r="B8623" s="22"/>
      <c r="C8623" s="55"/>
      <c r="D8623" s="44"/>
      <c r="G8623" s="22"/>
      <c r="H8623" s="44"/>
      <c r="I8623" s="67"/>
      <c r="J8623" s="67"/>
      <c r="K8623" s="4"/>
      <c r="N8623" s="22"/>
      <c r="Q8623" s="22"/>
      <c r="T8623" s="22"/>
      <c r="W8623" s="22"/>
      <c r="Z8623" s="22"/>
      <c r="AC8623" s="22"/>
      <c r="AF8623" s="22"/>
      <c r="AI8623" s="22"/>
      <c r="AL8623" s="22"/>
      <c r="AO8623" s="22"/>
      <c r="AR8623" s="22"/>
      <c r="AU8623" s="22"/>
      <c r="AX8623" s="22"/>
      <c r="BA8623" s="22"/>
      <c r="BD8623" s="22"/>
    </row>
    <row r="8624" spans="2:56" x14ac:dyDescent="0.3">
      <c r="B8624" s="22"/>
      <c r="C8624" s="55"/>
      <c r="D8624" s="44"/>
      <c r="G8624" s="22"/>
      <c r="H8624" s="44"/>
      <c r="I8624" s="67"/>
      <c r="J8624" s="67"/>
      <c r="K8624" s="4"/>
      <c r="N8624" s="22"/>
      <c r="Q8624" s="22"/>
      <c r="T8624" s="22"/>
      <c r="W8624" s="22"/>
      <c r="Z8624" s="22"/>
      <c r="AC8624" s="22"/>
      <c r="AF8624" s="22"/>
      <c r="AI8624" s="22"/>
      <c r="AL8624" s="22"/>
      <c r="AO8624" s="22"/>
      <c r="AR8624" s="22"/>
      <c r="AU8624" s="22"/>
      <c r="AX8624" s="22"/>
      <c r="BA8624" s="22"/>
      <c r="BD8624" s="22"/>
    </row>
    <row r="8625" spans="2:56" x14ac:dyDescent="0.3">
      <c r="B8625" s="22"/>
      <c r="C8625" s="55"/>
      <c r="D8625" s="44"/>
      <c r="G8625" s="22"/>
      <c r="H8625" s="44"/>
      <c r="I8625" s="67"/>
      <c r="J8625" s="67"/>
      <c r="K8625" s="4"/>
      <c r="N8625" s="22"/>
      <c r="Q8625" s="22"/>
      <c r="T8625" s="22"/>
      <c r="W8625" s="22"/>
      <c r="Z8625" s="22"/>
      <c r="AC8625" s="22"/>
      <c r="AF8625" s="22"/>
      <c r="AI8625" s="22"/>
      <c r="AL8625" s="22"/>
      <c r="AO8625" s="22"/>
      <c r="AR8625" s="22"/>
      <c r="AU8625" s="22"/>
      <c r="AX8625" s="22"/>
      <c r="BA8625" s="22"/>
      <c r="BD8625" s="22"/>
    </row>
    <row r="8626" spans="2:56" x14ac:dyDescent="0.3">
      <c r="B8626" s="22"/>
      <c r="C8626" s="55"/>
      <c r="D8626" s="44"/>
      <c r="G8626" s="22"/>
      <c r="H8626" s="44"/>
      <c r="I8626" s="67"/>
      <c r="J8626" s="67"/>
      <c r="K8626" s="4"/>
      <c r="N8626" s="22"/>
      <c r="Q8626" s="22"/>
      <c r="T8626" s="22"/>
      <c r="W8626" s="22"/>
      <c r="Z8626" s="22"/>
      <c r="AC8626" s="22"/>
      <c r="AF8626" s="22"/>
      <c r="AI8626" s="22"/>
      <c r="AL8626" s="22"/>
      <c r="AO8626" s="22"/>
      <c r="AR8626" s="22"/>
      <c r="AU8626" s="22"/>
      <c r="AX8626" s="22"/>
      <c r="BA8626" s="22"/>
      <c r="BD8626" s="22"/>
    </row>
    <row r="8627" spans="2:56" x14ac:dyDescent="0.3">
      <c r="B8627" s="22"/>
      <c r="C8627" s="55"/>
      <c r="D8627" s="44"/>
      <c r="G8627" s="22"/>
      <c r="H8627" s="44"/>
      <c r="I8627" s="67"/>
      <c r="J8627" s="67"/>
      <c r="K8627" s="4"/>
      <c r="N8627" s="22"/>
      <c r="Q8627" s="22"/>
      <c r="T8627" s="22"/>
      <c r="W8627" s="22"/>
      <c r="Z8627" s="22"/>
      <c r="AC8627" s="22"/>
      <c r="AF8627" s="22"/>
      <c r="AI8627" s="22"/>
      <c r="AL8627" s="22"/>
      <c r="AO8627" s="22"/>
      <c r="AR8627" s="22"/>
      <c r="AU8627" s="22"/>
      <c r="AX8627" s="22"/>
      <c r="BA8627" s="22"/>
      <c r="BD8627" s="22"/>
    </row>
    <row r="8628" spans="2:56" x14ac:dyDescent="0.3">
      <c r="B8628" s="22"/>
      <c r="C8628" s="55"/>
      <c r="D8628" s="44"/>
      <c r="G8628" s="22"/>
      <c r="H8628" s="44"/>
      <c r="I8628" s="67"/>
      <c r="J8628" s="67"/>
      <c r="K8628" s="4"/>
      <c r="N8628" s="22"/>
      <c r="Q8628" s="22"/>
      <c r="T8628" s="22"/>
      <c r="W8628" s="22"/>
      <c r="Z8628" s="22"/>
      <c r="AC8628" s="22"/>
      <c r="AF8628" s="22"/>
      <c r="AI8628" s="22"/>
      <c r="AL8628" s="22"/>
      <c r="AO8628" s="22"/>
      <c r="AR8628" s="22"/>
      <c r="AU8628" s="22"/>
      <c r="AX8628" s="22"/>
      <c r="BA8628" s="22"/>
      <c r="BD8628" s="22"/>
    </row>
    <row r="8629" spans="2:56" x14ac:dyDescent="0.3">
      <c r="B8629" s="22"/>
      <c r="C8629" s="55"/>
      <c r="D8629" s="44"/>
      <c r="G8629" s="22"/>
      <c r="H8629" s="44"/>
      <c r="I8629" s="67"/>
      <c r="J8629" s="67"/>
      <c r="K8629" s="4"/>
      <c r="N8629" s="22"/>
      <c r="Q8629" s="22"/>
      <c r="T8629" s="22"/>
      <c r="W8629" s="22"/>
      <c r="Z8629" s="22"/>
      <c r="AC8629" s="22"/>
      <c r="AF8629" s="22"/>
      <c r="AI8629" s="22"/>
      <c r="AL8629" s="22"/>
      <c r="AO8629" s="22"/>
      <c r="AR8629" s="22"/>
      <c r="AU8629" s="22"/>
      <c r="AX8629" s="22"/>
      <c r="BA8629" s="22"/>
      <c r="BD8629" s="22"/>
    </row>
    <row r="8630" spans="2:56" x14ac:dyDescent="0.3">
      <c r="B8630" s="22"/>
      <c r="C8630" s="55"/>
      <c r="D8630" s="44"/>
      <c r="G8630" s="22"/>
      <c r="H8630" s="44"/>
      <c r="I8630" s="67"/>
      <c r="J8630" s="67"/>
      <c r="K8630" s="4"/>
      <c r="N8630" s="22"/>
      <c r="Q8630" s="22"/>
      <c r="T8630" s="22"/>
      <c r="W8630" s="22"/>
      <c r="Z8630" s="22"/>
      <c r="AC8630" s="22"/>
      <c r="AF8630" s="22"/>
      <c r="AI8630" s="22"/>
      <c r="AL8630" s="22"/>
      <c r="AO8630" s="22"/>
      <c r="AR8630" s="22"/>
      <c r="AU8630" s="22"/>
      <c r="AX8630" s="22"/>
      <c r="BA8630" s="22"/>
      <c r="BD8630" s="22"/>
    </row>
    <row r="8631" spans="2:56" x14ac:dyDescent="0.3">
      <c r="B8631" s="22"/>
      <c r="C8631" s="55"/>
      <c r="D8631" s="44"/>
      <c r="G8631" s="22"/>
      <c r="H8631" s="44"/>
      <c r="I8631" s="67"/>
      <c r="J8631" s="67"/>
      <c r="K8631" s="4"/>
      <c r="N8631" s="22"/>
      <c r="Q8631" s="22"/>
      <c r="T8631" s="22"/>
      <c r="W8631" s="22"/>
      <c r="Z8631" s="22"/>
      <c r="AC8631" s="22"/>
      <c r="AF8631" s="22"/>
      <c r="AI8631" s="22"/>
      <c r="AL8631" s="22"/>
      <c r="AO8631" s="22"/>
      <c r="AR8631" s="22"/>
      <c r="AU8631" s="22"/>
      <c r="AX8631" s="22"/>
      <c r="BA8631" s="22"/>
      <c r="BD8631" s="22"/>
    </row>
    <row r="8632" spans="2:56" x14ac:dyDescent="0.3">
      <c r="B8632" s="22"/>
      <c r="C8632" s="55"/>
      <c r="D8632" s="44"/>
      <c r="G8632" s="22"/>
      <c r="H8632" s="44"/>
      <c r="I8632" s="67"/>
      <c r="J8632" s="67"/>
      <c r="K8632" s="4"/>
      <c r="N8632" s="22"/>
      <c r="Q8632" s="22"/>
      <c r="T8632" s="22"/>
      <c r="W8632" s="22"/>
      <c r="Z8632" s="22"/>
      <c r="AC8632" s="22"/>
      <c r="AF8632" s="22"/>
      <c r="AI8632" s="22"/>
      <c r="AL8632" s="22"/>
      <c r="AO8632" s="22"/>
      <c r="AR8632" s="22"/>
      <c r="AU8632" s="22"/>
      <c r="AX8632" s="22"/>
      <c r="BA8632" s="22"/>
      <c r="BD8632" s="22"/>
    </row>
    <row r="8633" spans="2:56" x14ac:dyDescent="0.3">
      <c r="B8633" s="22"/>
      <c r="C8633" s="55"/>
      <c r="D8633" s="44"/>
      <c r="G8633" s="22"/>
      <c r="H8633" s="44"/>
      <c r="I8633" s="67"/>
      <c r="J8633" s="67"/>
      <c r="K8633" s="4"/>
      <c r="N8633" s="22"/>
      <c r="Q8633" s="22"/>
      <c r="T8633" s="22"/>
      <c r="W8633" s="22"/>
      <c r="Z8633" s="22"/>
      <c r="AC8633" s="22"/>
      <c r="AF8633" s="22"/>
      <c r="AI8633" s="22"/>
      <c r="AL8633" s="22"/>
      <c r="AO8633" s="22"/>
      <c r="AR8633" s="22"/>
      <c r="AU8633" s="22"/>
      <c r="AX8633" s="22"/>
      <c r="BA8633" s="22"/>
      <c r="BD8633" s="22"/>
    </row>
    <row r="8634" spans="2:56" x14ac:dyDescent="0.3">
      <c r="B8634" s="22"/>
      <c r="C8634" s="55"/>
      <c r="D8634" s="44"/>
      <c r="G8634" s="22"/>
      <c r="H8634" s="44"/>
      <c r="I8634" s="67"/>
      <c r="J8634" s="67"/>
      <c r="K8634" s="4"/>
      <c r="N8634" s="22"/>
      <c r="Q8634" s="22"/>
      <c r="T8634" s="22"/>
      <c r="W8634" s="22"/>
      <c r="Z8634" s="22"/>
      <c r="AC8634" s="22"/>
      <c r="AF8634" s="22"/>
      <c r="AI8634" s="22"/>
      <c r="AL8634" s="22"/>
      <c r="AO8634" s="22"/>
      <c r="AR8634" s="22"/>
      <c r="AU8634" s="22"/>
      <c r="AX8634" s="22"/>
      <c r="BA8634" s="22"/>
      <c r="BD8634" s="22"/>
    </row>
    <row r="8635" spans="2:56" x14ac:dyDescent="0.3">
      <c r="B8635" s="22"/>
      <c r="C8635" s="55"/>
      <c r="D8635" s="44"/>
      <c r="G8635" s="22"/>
      <c r="H8635" s="44"/>
      <c r="I8635" s="67"/>
      <c r="J8635" s="67"/>
      <c r="K8635" s="4"/>
      <c r="N8635" s="22"/>
      <c r="Q8635" s="22"/>
      <c r="T8635" s="22"/>
      <c r="W8635" s="22"/>
      <c r="Z8635" s="22"/>
      <c r="AC8635" s="22"/>
      <c r="AF8635" s="22"/>
      <c r="AI8635" s="22"/>
      <c r="AL8635" s="22"/>
      <c r="AO8635" s="22"/>
      <c r="AR8635" s="22"/>
      <c r="AU8635" s="22"/>
      <c r="AX8635" s="22"/>
      <c r="BA8635" s="22"/>
      <c r="BD8635" s="22"/>
    </row>
    <row r="8636" spans="2:56" x14ac:dyDescent="0.3">
      <c r="B8636" s="22"/>
      <c r="C8636" s="55"/>
      <c r="D8636" s="44"/>
      <c r="G8636" s="22"/>
      <c r="H8636" s="44"/>
      <c r="I8636" s="67"/>
      <c r="J8636" s="67"/>
      <c r="K8636" s="4"/>
      <c r="N8636" s="22"/>
      <c r="Q8636" s="22"/>
      <c r="T8636" s="22"/>
      <c r="W8636" s="22"/>
      <c r="Z8636" s="22"/>
      <c r="AC8636" s="22"/>
      <c r="AF8636" s="22"/>
      <c r="AI8636" s="22"/>
      <c r="AL8636" s="22"/>
      <c r="AO8636" s="22"/>
      <c r="AR8636" s="22"/>
      <c r="AU8636" s="22"/>
      <c r="AX8636" s="22"/>
      <c r="BA8636" s="22"/>
      <c r="BD8636" s="22"/>
    </row>
    <row r="8637" spans="2:56" x14ac:dyDescent="0.3">
      <c r="B8637" s="22"/>
      <c r="C8637" s="55"/>
      <c r="D8637" s="44"/>
      <c r="G8637" s="22"/>
      <c r="H8637" s="44"/>
      <c r="I8637" s="67"/>
      <c r="J8637" s="67"/>
      <c r="K8637" s="4"/>
      <c r="N8637" s="22"/>
      <c r="Q8637" s="22"/>
      <c r="T8637" s="22"/>
      <c r="W8637" s="22"/>
      <c r="Z8637" s="22"/>
      <c r="AC8637" s="22"/>
      <c r="AF8637" s="22"/>
      <c r="AI8637" s="22"/>
      <c r="AL8637" s="22"/>
      <c r="AO8637" s="22"/>
      <c r="AR8637" s="22"/>
      <c r="AU8637" s="22"/>
      <c r="AX8637" s="22"/>
      <c r="BA8637" s="22"/>
      <c r="BD8637" s="22"/>
    </row>
    <row r="8638" spans="2:56" x14ac:dyDescent="0.3">
      <c r="B8638" s="22"/>
      <c r="C8638" s="55"/>
      <c r="D8638" s="44"/>
      <c r="G8638" s="22"/>
      <c r="H8638" s="44"/>
      <c r="I8638" s="67"/>
      <c r="J8638" s="67"/>
      <c r="K8638" s="4"/>
      <c r="N8638" s="22"/>
      <c r="Q8638" s="22"/>
      <c r="T8638" s="22"/>
      <c r="W8638" s="22"/>
      <c r="Z8638" s="22"/>
      <c r="AC8638" s="22"/>
      <c r="AF8638" s="22"/>
      <c r="AI8638" s="22"/>
      <c r="AL8638" s="22"/>
      <c r="AO8638" s="22"/>
      <c r="AR8638" s="22"/>
      <c r="AU8638" s="22"/>
      <c r="AX8638" s="22"/>
      <c r="BA8638" s="22"/>
      <c r="BD8638" s="22"/>
    </row>
    <row r="8639" spans="2:56" x14ac:dyDescent="0.3">
      <c r="B8639" s="22"/>
      <c r="C8639" s="55"/>
      <c r="D8639" s="44"/>
      <c r="G8639" s="22"/>
      <c r="H8639" s="44"/>
      <c r="I8639" s="67"/>
      <c r="J8639" s="67"/>
      <c r="K8639" s="4"/>
      <c r="N8639" s="22"/>
      <c r="Q8639" s="22"/>
      <c r="T8639" s="22"/>
      <c r="W8639" s="22"/>
      <c r="Z8639" s="22"/>
      <c r="AC8639" s="22"/>
      <c r="AF8639" s="22"/>
      <c r="AI8639" s="22"/>
      <c r="AL8639" s="22"/>
      <c r="AO8639" s="22"/>
      <c r="AR8639" s="22"/>
      <c r="AU8639" s="22"/>
      <c r="AX8639" s="22"/>
      <c r="BA8639" s="22"/>
      <c r="BD8639" s="22"/>
    </row>
    <row r="8640" spans="2:56" x14ac:dyDescent="0.3">
      <c r="B8640" s="22"/>
      <c r="C8640" s="55"/>
      <c r="D8640" s="44"/>
      <c r="G8640" s="22"/>
      <c r="H8640" s="44"/>
      <c r="I8640" s="67"/>
      <c r="J8640" s="67"/>
      <c r="K8640" s="4"/>
      <c r="N8640" s="22"/>
      <c r="Q8640" s="22"/>
      <c r="T8640" s="22"/>
      <c r="W8640" s="22"/>
      <c r="Z8640" s="22"/>
      <c r="AC8640" s="22"/>
      <c r="AF8640" s="22"/>
      <c r="AI8640" s="22"/>
      <c r="AL8640" s="22"/>
      <c r="AO8640" s="22"/>
      <c r="AR8640" s="22"/>
      <c r="AU8640" s="22"/>
      <c r="AX8640" s="22"/>
      <c r="BA8640" s="22"/>
      <c r="BD8640" s="22"/>
    </row>
    <row r="8641" spans="2:56" x14ac:dyDescent="0.3">
      <c r="B8641" s="22"/>
      <c r="C8641" s="55"/>
      <c r="D8641" s="44"/>
      <c r="G8641" s="22"/>
      <c r="H8641" s="44"/>
      <c r="I8641" s="67"/>
      <c r="J8641" s="67"/>
      <c r="K8641" s="4"/>
      <c r="N8641" s="22"/>
      <c r="Q8641" s="22"/>
      <c r="T8641" s="22"/>
      <c r="W8641" s="22"/>
      <c r="Z8641" s="22"/>
      <c r="AC8641" s="22"/>
      <c r="AF8641" s="22"/>
      <c r="AI8641" s="22"/>
      <c r="AL8641" s="22"/>
      <c r="AO8641" s="22"/>
      <c r="AR8641" s="22"/>
      <c r="AU8641" s="22"/>
      <c r="AX8641" s="22"/>
      <c r="BA8641" s="22"/>
      <c r="BD8641" s="22"/>
    </row>
    <row r="8642" spans="2:56" x14ac:dyDescent="0.3">
      <c r="B8642" s="22"/>
      <c r="C8642" s="55"/>
      <c r="D8642" s="44"/>
      <c r="G8642" s="22"/>
      <c r="H8642" s="44"/>
      <c r="I8642" s="67"/>
      <c r="J8642" s="67"/>
      <c r="K8642" s="4"/>
      <c r="N8642" s="22"/>
      <c r="Q8642" s="22"/>
      <c r="T8642" s="22"/>
      <c r="W8642" s="22"/>
      <c r="Z8642" s="22"/>
      <c r="AC8642" s="22"/>
      <c r="AF8642" s="22"/>
      <c r="AI8642" s="22"/>
      <c r="AL8642" s="22"/>
      <c r="AO8642" s="22"/>
      <c r="AR8642" s="22"/>
      <c r="AU8642" s="22"/>
      <c r="AX8642" s="22"/>
      <c r="BA8642" s="22"/>
      <c r="BD8642" s="22"/>
    </row>
    <row r="8643" spans="2:56" x14ac:dyDescent="0.3">
      <c r="B8643" s="22"/>
      <c r="C8643" s="55"/>
      <c r="D8643" s="44"/>
      <c r="G8643" s="22"/>
      <c r="H8643" s="44"/>
      <c r="I8643" s="67"/>
      <c r="J8643" s="67"/>
      <c r="K8643" s="4"/>
      <c r="N8643" s="22"/>
      <c r="Q8643" s="22"/>
      <c r="T8643" s="22"/>
      <c r="W8643" s="22"/>
      <c r="Z8643" s="22"/>
      <c r="AC8643" s="22"/>
      <c r="AF8643" s="22"/>
      <c r="AI8643" s="22"/>
      <c r="AL8643" s="22"/>
      <c r="AO8643" s="22"/>
      <c r="AR8643" s="22"/>
      <c r="AU8643" s="22"/>
      <c r="AX8643" s="22"/>
      <c r="BA8643" s="22"/>
      <c r="BD8643" s="22"/>
    </row>
    <row r="8644" spans="2:56" x14ac:dyDescent="0.3">
      <c r="B8644" s="22"/>
      <c r="C8644" s="55"/>
      <c r="D8644" s="44"/>
      <c r="G8644" s="22"/>
      <c r="H8644" s="44"/>
      <c r="I8644" s="67"/>
      <c r="J8644" s="67"/>
      <c r="K8644" s="4"/>
      <c r="N8644" s="22"/>
      <c r="Q8644" s="22"/>
      <c r="T8644" s="22"/>
      <c r="W8644" s="22"/>
      <c r="Z8644" s="22"/>
      <c r="AC8644" s="22"/>
      <c r="AF8644" s="22"/>
      <c r="AI8644" s="22"/>
      <c r="AL8644" s="22"/>
      <c r="AO8644" s="22"/>
      <c r="AR8644" s="22"/>
      <c r="AU8644" s="22"/>
      <c r="AX8644" s="22"/>
      <c r="BA8644" s="22"/>
      <c r="BD8644" s="22"/>
    </row>
    <row r="8645" spans="2:56" x14ac:dyDescent="0.3">
      <c r="B8645" s="22"/>
      <c r="C8645" s="55"/>
      <c r="D8645" s="44"/>
      <c r="G8645" s="22"/>
      <c r="H8645" s="44"/>
      <c r="I8645" s="67"/>
      <c r="J8645" s="67"/>
      <c r="K8645" s="4"/>
      <c r="N8645" s="22"/>
      <c r="Q8645" s="22"/>
      <c r="T8645" s="22"/>
      <c r="W8645" s="22"/>
      <c r="Z8645" s="22"/>
      <c r="AC8645" s="22"/>
      <c r="AF8645" s="22"/>
      <c r="AI8645" s="22"/>
      <c r="AL8645" s="22"/>
      <c r="AO8645" s="22"/>
      <c r="AR8645" s="22"/>
      <c r="AU8645" s="22"/>
      <c r="AX8645" s="22"/>
      <c r="BA8645" s="22"/>
      <c r="BD8645" s="22"/>
    </row>
    <row r="8646" spans="2:56" x14ac:dyDescent="0.3">
      <c r="B8646" s="22"/>
      <c r="C8646" s="55"/>
      <c r="D8646" s="44"/>
      <c r="G8646" s="22"/>
      <c r="H8646" s="44"/>
      <c r="I8646" s="67"/>
      <c r="J8646" s="67"/>
      <c r="K8646" s="4"/>
      <c r="N8646" s="22"/>
      <c r="Q8646" s="22"/>
      <c r="T8646" s="22"/>
      <c r="W8646" s="22"/>
      <c r="Z8646" s="22"/>
      <c r="AC8646" s="22"/>
      <c r="AF8646" s="22"/>
      <c r="AI8646" s="22"/>
      <c r="AL8646" s="22"/>
      <c r="AO8646" s="22"/>
      <c r="AR8646" s="22"/>
      <c r="AU8646" s="22"/>
      <c r="AX8646" s="22"/>
      <c r="BA8646" s="22"/>
      <c r="BD8646" s="22"/>
    </row>
    <row r="8647" spans="2:56" x14ac:dyDescent="0.3">
      <c r="B8647" s="22"/>
      <c r="C8647" s="55"/>
      <c r="D8647" s="44"/>
      <c r="G8647" s="22"/>
      <c r="H8647" s="44"/>
      <c r="I8647" s="67"/>
      <c r="J8647" s="67"/>
      <c r="K8647" s="4"/>
      <c r="N8647" s="22"/>
      <c r="Q8647" s="22"/>
      <c r="T8647" s="22"/>
      <c r="W8647" s="22"/>
      <c r="Z8647" s="22"/>
      <c r="AC8647" s="22"/>
      <c r="AF8647" s="22"/>
      <c r="AI8647" s="22"/>
      <c r="AL8647" s="22"/>
      <c r="AO8647" s="22"/>
      <c r="AR8647" s="22"/>
      <c r="AU8647" s="22"/>
      <c r="AX8647" s="22"/>
      <c r="BA8647" s="22"/>
      <c r="BD8647" s="22"/>
    </row>
    <row r="8648" spans="2:56" x14ac:dyDescent="0.3">
      <c r="B8648" s="22"/>
      <c r="C8648" s="55"/>
      <c r="D8648" s="44"/>
      <c r="G8648" s="22"/>
      <c r="H8648" s="44"/>
      <c r="I8648" s="67"/>
      <c r="J8648" s="67"/>
      <c r="K8648" s="4"/>
      <c r="N8648" s="22"/>
      <c r="Q8648" s="22"/>
      <c r="T8648" s="22"/>
      <c r="W8648" s="22"/>
      <c r="Z8648" s="22"/>
      <c r="AC8648" s="22"/>
      <c r="AF8648" s="22"/>
      <c r="AI8648" s="22"/>
      <c r="AL8648" s="22"/>
      <c r="AO8648" s="22"/>
      <c r="AR8648" s="22"/>
      <c r="AU8648" s="22"/>
      <c r="AX8648" s="22"/>
      <c r="BA8648" s="22"/>
      <c r="BD8648" s="22"/>
    </row>
    <row r="8649" spans="2:56" x14ac:dyDescent="0.3">
      <c r="B8649" s="22"/>
      <c r="C8649" s="55"/>
      <c r="D8649" s="44"/>
      <c r="G8649" s="22"/>
      <c r="H8649" s="44"/>
      <c r="I8649" s="67"/>
      <c r="J8649" s="67"/>
      <c r="K8649" s="4"/>
      <c r="N8649" s="22"/>
      <c r="Q8649" s="22"/>
      <c r="T8649" s="22"/>
      <c r="W8649" s="22"/>
      <c r="Z8649" s="22"/>
      <c r="AC8649" s="22"/>
      <c r="AF8649" s="22"/>
      <c r="AI8649" s="22"/>
      <c r="AL8649" s="22"/>
      <c r="AO8649" s="22"/>
      <c r="AR8649" s="22"/>
      <c r="AU8649" s="22"/>
      <c r="AX8649" s="22"/>
      <c r="BA8649" s="22"/>
      <c r="BD8649" s="22"/>
    </row>
    <row r="8650" spans="2:56" x14ac:dyDescent="0.3">
      <c r="B8650" s="22"/>
      <c r="C8650" s="55"/>
      <c r="D8650" s="44"/>
      <c r="G8650" s="22"/>
      <c r="H8650" s="44"/>
      <c r="I8650" s="67"/>
      <c r="J8650" s="67"/>
      <c r="K8650" s="4"/>
      <c r="N8650" s="22"/>
      <c r="Q8650" s="22"/>
      <c r="T8650" s="22"/>
      <c r="W8650" s="22"/>
      <c r="Z8650" s="22"/>
      <c r="AC8650" s="22"/>
      <c r="AF8650" s="22"/>
      <c r="AI8650" s="22"/>
      <c r="AL8650" s="22"/>
      <c r="AO8650" s="22"/>
      <c r="AR8650" s="22"/>
      <c r="AU8650" s="22"/>
      <c r="AX8650" s="22"/>
      <c r="BA8650" s="22"/>
      <c r="BD8650" s="22"/>
    </row>
    <row r="8651" spans="2:56" x14ac:dyDescent="0.3">
      <c r="B8651" s="22"/>
      <c r="C8651" s="55"/>
      <c r="D8651" s="44"/>
      <c r="G8651" s="22"/>
      <c r="H8651" s="44"/>
      <c r="I8651" s="67"/>
      <c r="J8651" s="67"/>
      <c r="K8651" s="4"/>
      <c r="N8651" s="22"/>
      <c r="Q8651" s="22"/>
      <c r="T8651" s="22"/>
      <c r="W8651" s="22"/>
      <c r="Z8651" s="22"/>
      <c r="AC8651" s="22"/>
      <c r="AF8651" s="22"/>
      <c r="AI8651" s="22"/>
      <c r="AL8651" s="22"/>
      <c r="AO8651" s="22"/>
      <c r="AR8651" s="22"/>
      <c r="AU8651" s="22"/>
      <c r="AX8651" s="22"/>
      <c r="BA8651" s="22"/>
      <c r="BD8651" s="22"/>
    </row>
    <row r="8652" spans="2:56" x14ac:dyDescent="0.3">
      <c r="B8652" s="22"/>
      <c r="C8652" s="55"/>
      <c r="D8652" s="44"/>
      <c r="G8652" s="22"/>
      <c r="H8652" s="44"/>
      <c r="I8652" s="67"/>
      <c r="J8652" s="67"/>
      <c r="K8652" s="4"/>
      <c r="N8652" s="22"/>
      <c r="Q8652" s="22"/>
      <c r="T8652" s="22"/>
      <c r="W8652" s="22"/>
      <c r="Z8652" s="22"/>
      <c r="AC8652" s="22"/>
      <c r="AF8652" s="22"/>
      <c r="AI8652" s="22"/>
      <c r="AL8652" s="22"/>
      <c r="AO8652" s="22"/>
      <c r="AR8652" s="22"/>
      <c r="AU8652" s="22"/>
      <c r="AX8652" s="22"/>
      <c r="BA8652" s="22"/>
      <c r="BD8652" s="22"/>
    </row>
    <row r="8653" spans="2:56" x14ac:dyDescent="0.3">
      <c r="B8653" s="22"/>
      <c r="C8653" s="55"/>
      <c r="D8653" s="44"/>
      <c r="G8653" s="22"/>
      <c r="H8653" s="44"/>
      <c r="I8653" s="67"/>
      <c r="J8653" s="67"/>
      <c r="K8653" s="4"/>
      <c r="N8653" s="22"/>
      <c r="Q8653" s="22"/>
      <c r="T8653" s="22"/>
      <c r="W8653" s="22"/>
      <c r="Z8653" s="22"/>
      <c r="AC8653" s="22"/>
      <c r="AF8653" s="22"/>
      <c r="AI8653" s="22"/>
      <c r="AL8653" s="22"/>
      <c r="AO8653" s="22"/>
      <c r="AR8653" s="22"/>
      <c r="AU8653" s="22"/>
      <c r="AX8653" s="22"/>
      <c r="BA8653" s="22"/>
      <c r="BD8653" s="22"/>
    </row>
    <row r="8654" spans="2:56" x14ac:dyDescent="0.3">
      <c r="B8654" s="22"/>
      <c r="C8654" s="55"/>
      <c r="D8654" s="44"/>
      <c r="G8654" s="22"/>
      <c r="H8654" s="44"/>
      <c r="I8654" s="67"/>
      <c r="J8654" s="67"/>
      <c r="K8654" s="4"/>
      <c r="N8654" s="22"/>
      <c r="Q8654" s="22"/>
      <c r="T8654" s="22"/>
      <c r="W8654" s="22"/>
      <c r="Z8654" s="22"/>
      <c r="AC8654" s="22"/>
      <c r="AF8654" s="22"/>
      <c r="AI8654" s="22"/>
      <c r="AL8654" s="22"/>
      <c r="AO8654" s="22"/>
      <c r="AR8654" s="22"/>
      <c r="AU8654" s="22"/>
      <c r="AX8654" s="22"/>
      <c r="BA8654" s="22"/>
      <c r="BD8654" s="22"/>
    </row>
    <row r="8655" spans="2:56" x14ac:dyDescent="0.3">
      <c r="B8655" s="22"/>
      <c r="C8655" s="55"/>
      <c r="D8655" s="44"/>
      <c r="G8655" s="22"/>
      <c r="H8655" s="44"/>
      <c r="I8655" s="67"/>
      <c r="J8655" s="67"/>
      <c r="K8655" s="4"/>
      <c r="N8655" s="22"/>
      <c r="Q8655" s="22"/>
      <c r="T8655" s="22"/>
      <c r="W8655" s="22"/>
      <c r="Z8655" s="22"/>
      <c r="AC8655" s="22"/>
      <c r="AF8655" s="22"/>
      <c r="AI8655" s="22"/>
      <c r="AL8655" s="22"/>
      <c r="AO8655" s="22"/>
      <c r="AR8655" s="22"/>
      <c r="AU8655" s="22"/>
      <c r="AX8655" s="22"/>
      <c r="BA8655" s="22"/>
      <c r="BD8655" s="22"/>
    </row>
    <row r="8656" spans="2:56" x14ac:dyDescent="0.3">
      <c r="B8656" s="22"/>
      <c r="C8656" s="55"/>
      <c r="D8656" s="44"/>
      <c r="G8656" s="22"/>
      <c r="H8656" s="44"/>
      <c r="I8656" s="67"/>
      <c r="J8656" s="67"/>
      <c r="K8656" s="4"/>
      <c r="N8656" s="22"/>
      <c r="Q8656" s="22"/>
      <c r="T8656" s="22"/>
      <c r="W8656" s="22"/>
      <c r="Z8656" s="22"/>
      <c r="AC8656" s="22"/>
      <c r="AF8656" s="22"/>
      <c r="AI8656" s="22"/>
      <c r="AL8656" s="22"/>
      <c r="AO8656" s="22"/>
      <c r="AR8656" s="22"/>
      <c r="AU8656" s="22"/>
      <c r="AX8656" s="22"/>
      <c r="BA8656" s="22"/>
      <c r="BD8656" s="22"/>
    </row>
    <row r="8657" spans="2:56" x14ac:dyDescent="0.3">
      <c r="B8657" s="22"/>
      <c r="C8657" s="55"/>
      <c r="D8657" s="44"/>
      <c r="G8657" s="22"/>
      <c r="H8657" s="44"/>
      <c r="I8657" s="67"/>
      <c r="J8657" s="67"/>
      <c r="K8657" s="4"/>
      <c r="N8657" s="22"/>
      <c r="Q8657" s="22"/>
      <c r="T8657" s="22"/>
      <c r="W8657" s="22"/>
      <c r="Z8657" s="22"/>
      <c r="AC8657" s="22"/>
      <c r="AF8657" s="22"/>
      <c r="AI8657" s="22"/>
      <c r="AL8657" s="22"/>
      <c r="AO8657" s="22"/>
      <c r="AR8657" s="22"/>
      <c r="AU8657" s="22"/>
      <c r="AX8657" s="22"/>
      <c r="BA8657" s="22"/>
      <c r="BD8657" s="22"/>
    </row>
    <row r="8658" spans="2:56" x14ac:dyDescent="0.3">
      <c r="B8658" s="22"/>
      <c r="C8658" s="55"/>
      <c r="D8658" s="44"/>
      <c r="G8658" s="22"/>
      <c r="H8658" s="44"/>
      <c r="I8658" s="67"/>
      <c r="J8658" s="67"/>
      <c r="K8658" s="4"/>
      <c r="N8658" s="22"/>
      <c r="Q8658" s="22"/>
      <c r="T8658" s="22"/>
      <c r="W8658" s="22"/>
      <c r="Z8658" s="22"/>
      <c r="AC8658" s="22"/>
      <c r="AF8658" s="22"/>
      <c r="AI8658" s="22"/>
      <c r="AL8658" s="22"/>
      <c r="AO8658" s="22"/>
      <c r="AR8658" s="22"/>
      <c r="AU8658" s="22"/>
      <c r="AX8658" s="22"/>
      <c r="BA8658" s="22"/>
      <c r="BD8658" s="22"/>
    </row>
    <row r="8659" spans="2:56" x14ac:dyDescent="0.3">
      <c r="B8659" s="22"/>
      <c r="C8659" s="55"/>
      <c r="D8659" s="44"/>
      <c r="G8659" s="22"/>
      <c r="H8659" s="44"/>
      <c r="I8659" s="67"/>
      <c r="J8659" s="67"/>
      <c r="K8659" s="4"/>
      <c r="N8659" s="22"/>
      <c r="Q8659" s="22"/>
      <c r="T8659" s="22"/>
      <c r="W8659" s="22"/>
      <c r="Z8659" s="22"/>
      <c r="AC8659" s="22"/>
      <c r="AF8659" s="22"/>
      <c r="AI8659" s="22"/>
      <c r="AL8659" s="22"/>
      <c r="AO8659" s="22"/>
      <c r="AR8659" s="22"/>
      <c r="AU8659" s="22"/>
      <c r="AX8659" s="22"/>
      <c r="BA8659" s="22"/>
      <c r="BD8659" s="22"/>
    </row>
    <row r="8660" spans="2:56" x14ac:dyDescent="0.3">
      <c r="B8660" s="22"/>
      <c r="C8660" s="55"/>
      <c r="D8660" s="44"/>
      <c r="G8660" s="22"/>
      <c r="H8660" s="44"/>
      <c r="I8660" s="67"/>
      <c r="J8660" s="67"/>
      <c r="K8660" s="4"/>
      <c r="N8660" s="22"/>
      <c r="Q8660" s="22"/>
      <c r="T8660" s="22"/>
      <c r="W8660" s="22"/>
      <c r="Z8660" s="22"/>
      <c r="AC8660" s="22"/>
      <c r="AF8660" s="22"/>
      <c r="AI8660" s="22"/>
      <c r="AL8660" s="22"/>
      <c r="AO8660" s="22"/>
      <c r="AR8660" s="22"/>
      <c r="AU8660" s="22"/>
      <c r="AX8660" s="22"/>
      <c r="BA8660" s="22"/>
      <c r="BD8660" s="22"/>
    </row>
    <row r="8661" spans="2:56" x14ac:dyDescent="0.3">
      <c r="B8661" s="22"/>
      <c r="C8661" s="55"/>
      <c r="D8661" s="44"/>
      <c r="G8661" s="22"/>
      <c r="H8661" s="44"/>
      <c r="I8661" s="67"/>
      <c r="J8661" s="67"/>
      <c r="K8661" s="4"/>
      <c r="N8661" s="22"/>
      <c r="Q8661" s="22"/>
      <c r="T8661" s="22"/>
      <c r="W8661" s="22"/>
      <c r="Z8661" s="22"/>
      <c r="AC8661" s="22"/>
      <c r="AF8661" s="22"/>
      <c r="AI8661" s="22"/>
      <c r="AL8661" s="22"/>
      <c r="AO8661" s="22"/>
      <c r="AR8661" s="22"/>
      <c r="AU8661" s="22"/>
      <c r="AX8661" s="22"/>
      <c r="BA8661" s="22"/>
      <c r="BD8661" s="22"/>
    </row>
    <row r="8662" spans="2:56" x14ac:dyDescent="0.3">
      <c r="B8662" s="22"/>
      <c r="C8662" s="55"/>
      <c r="D8662" s="44"/>
      <c r="G8662" s="22"/>
      <c r="H8662" s="44"/>
      <c r="I8662" s="67"/>
      <c r="J8662" s="67"/>
      <c r="K8662" s="4"/>
      <c r="N8662" s="22"/>
      <c r="Q8662" s="22"/>
      <c r="T8662" s="22"/>
      <c r="W8662" s="22"/>
      <c r="Z8662" s="22"/>
      <c r="AC8662" s="22"/>
      <c r="AF8662" s="22"/>
      <c r="AI8662" s="22"/>
      <c r="AL8662" s="22"/>
      <c r="AO8662" s="22"/>
      <c r="AR8662" s="22"/>
      <c r="AU8662" s="22"/>
      <c r="AX8662" s="22"/>
      <c r="BA8662" s="22"/>
      <c r="BD8662" s="22"/>
    </row>
    <row r="8663" spans="2:56" x14ac:dyDescent="0.3">
      <c r="B8663" s="22"/>
      <c r="C8663" s="55"/>
      <c r="D8663" s="44"/>
      <c r="G8663" s="22"/>
      <c r="H8663" s="44"/>
      <c r="I8663" s="67"/>
      <c r="J8663" s="67"/>
      <c r="K8663" s="4"/>
      <c r="N8663" s="22"/>
      <c r="Q8663" s="22"/>
      <c r="T8663" s="22"/>
      <c r="W8663" s="22"/>
      <c r="Z8663" s="22"/>
      <c r="AC8663" s="22"/>
      <c r="AF8663" s="22"/>
      <c r="AI8663" s="22"/>
      <c r="AL8663" s="22"/>
      <c r="AO8663" s="22"/>
      <c r="AR8663" s="22"/>
      <c r="AU8663" s="22"/>
      <c r="AX8663" s="22"/>
      <c r="BA8663" s="22"/>
      <c r="BD8663" s="22"/>
    </row>
    <row r="8664" spans="2:56" x14ac:dyDescent="0.3">
      <c r="B8664" s="22"/>
      <c r="C8664" s="55"/>
      <c r="D8664" s="44"/>
      <c r="G8664" s="22"/>
      <c r="H8664" s="44"/>
      <c r="I8664" s="67"/>
      <c r="J8664" s="67"/>
      <c r="K8664" s="4"/>
      <c r="N8664" s="22"/>
      <c r="Q8664" s="22"/>
      <c r="T8664" s="22"/>
      <c r="W8664" s="22"/>
      <c r="Z8664" s="22"/>
      <c r="AC8664" s="22"/>
      <c r="AF8664" s="22"/>
      <c r="AI8664" s="22"/>
      <c r="AL8664" s="22"/>
      <c r="AO8664" s="22"/>
      <c r="AR8664" s="22"/>
      <c r="AU8664" s="22"/>
      <c r="AX8664" s="22"/>
      <c r="BA8664" s="22"/>
      <c r="BD8664" s="22"/>
    </row>
    <row r="8665" spans="2:56" x14ac:dyDescent="0.3">
      <c r="B8665" s="22"/>
      <c r="C8665" s="55"/>
      <c r="D8665" s="44"/>
      <c r="G8665" s="22"/>
      <c r="H8665" s="44"/>
      <c r="I8665" s="67"/>
      <c r="J8665" s="67"/>
      <c r="K8665" s="4"/>
      <c r="N8665" s="22"/>
      <c r="Q8665" s="22"/>
      <c r="T8665" s="22"/>
      <c r="W8665" s="22"/>
      <c r="Z8665" s="22"/>
      <c r="AC8665" s="22"/>
      <c r="AF8665" s="22"/>
      <c r="AI8665" s="22"/>
      <c r="AL8665" s="22"/>
      <c r="AO8665" s="22"/>
      <c r="AR8665" s="22"/>
      <c r="AU8665" s="22"/>
      <c r="AX8665" s="22"/>
      <c r="BA8665" s="22"/>
      <c r="BD8665" s="22"/>
    </row>
    <row r="8666" spans="2:56" x14ac:dyDescent="0.3">
      <c r="B8666" s="22"/>
      <c r="C8666" s="55"/>
      <c r="D8666" s="44"/>
      <c r="G8666" s="22"/>
      <c r="H8666" s="44"/>
      <c r="I8666" s="67"/>
      <c r="J8666" s="67"/>
      <c r="K8666" s="4"/>
      <c r="N8666" s="22"/>
      <c r="Q8666" s="22"/>
      <c r="T8666" s="22"/>
      <c r="W8666" s="22"/>
      <c r="Z8666" s="22"/>
      <c r="AC8666" s="22"/>
      <c r="AF8666" s="22"/>
      <c r="AI8666" s="22"/>
      <c r="AL8666" s="22"/>
      <c r="AO8666" s="22"/>
      <c r="AR8666" s="22"/>
      <c r="AU8666" s="22"/>
      <c r="AX8666" s="22"/>
      <c r="BA8666" s="22"/>
      <c r="BD8666" s="22"/>
    </row>
    <row r="8667" spans="2:56" x14ac:dyDescent="0.3">
      <c r="B8667" s="22"/>
      <c r="C8667" s="55"/>
      <c r="D8667" s="44"/>
      <c r="G8667" s="22"/>
      <c r="H8667" s="44"/>
      <c r="I8667" s="67"/>
      <c r="J8667" s="67"/>
      <c r="K8667" s="4"/>
      <c r="N8667" s="22"/>
      <c r="Q8667" s="22"/>
      <c r="T8667" s="22"/>
      <c r="W8667" s="22"/>
      <c r="Z8667" s="22"/>
      <c r="AC8667" s="22"/>
      <c r="AF8667" s="22"/>
      <c r="AI8667" s="22"/>
      <c r="AL8667" s="22"/>
      <c r="AO8667" s="22"/>
      <c r="AR8667" s="22"/>
      <c r="AU8667" s="22"/>
      <c r="AX8667" s="22"/>
      <c r="BA8667" s="22"/>
      <c r="BD8667" s="22"/>
    </row>
    <row r="8668" spans="2:56" x14ac:dyDescent="0.3">
      <c r="B8668" s="22"/>
      <c r="C8668" s="55"/>
      <c r="D8668" s="44"/>
      <c r="G8668" s="22"/>
      <c r="H8668" s="44"/>
      <c r="I8668" s="67"/>
      <c r="J8668" s="67"/>
      <c r="K8668" s="4"/>
      <c r="N8668" s="22"/>
      <c r="Q8668" s="22"/>
      <c r="T8668" s="22"/>
      <c r="W8668" s="22"/>
      <c r="Z8668" s="22"/>
      <c r="AC8668" s="22"/>
      <c r="AF8668" s="22"/>
      <c r="AI8668" s="22"/>
      <c r="AL8668" s="22"/>
      <c r="AO8668" s="22"/>
      <c r="AR8668" s="22"/>
      <c r="AU8668" s="22"/>
      <c r="AX8668" s="22"/>
      <c r="BA8668" s="22"/>
      <c r="BD8668" s="22"/>
    </row>
    <row r="8669" spans="2:56" x14ac:dyDescent="0.3">
      <c r="B8669" s="22"/>
      <c r="C8669" s="55"/>
      <c r="D8669" s="44"/>
      <c r="G8669" s="22"/>
      <c r="H8669" s="44"/>
      <c r="I8669" s="67"/>
      <c r="J8669" s="67"/>
      <c r="K8669" s="4"/>
      <c r="N8669" s="22"/>
      <c r="Q8669" s="22"/>
      <c r="T8669" s="22"/>
      <c r="W8669" s="22"/>
      <c r="Z8669" s="22"/>
      <c r="AC8669" s="22"/>
      <c r="AF8669" s="22"/>
      <c r="AI8669" s="22"/>
      <c r="AL8669" s="22"/>
      <c r="AO8669" s="22"/>
      <c r="AR8669" s="22"/>
      <c r="AU8669" s="22"/>
      <c r="AX8669" s="22"/>
      <c r="BA8669" s="22"/>
      <c r="BD8669" s="22"/>
    </row>
    <row r="8670" spans="2:56" x14ac:dyDescent="0.3">
      <c r="B8670" s="22"/>
      <c r="C8670" s="55"/>
      <c r="D8670" s="44"/>
      <c r="G8670" s="22"/>
      <c r="H8670" s="44"/>
      <c r="I8670" s="67"/>
      <c r="J8670" s="67"/>
      <c r="K8670" s="4"/>
      <c r="N8670" s="22"/>
      <c r="Q8670" s="22"/>
      <c r="T8670" s="22"/>
      <c r="W8670" s="22"/>
      <c r="Z8670" s="22"/>
      <c r="AC8670" s="22"/>
      <c r="AF8670" s="22"/>
      <c r="AI8670" s="22"/>
      <c r="AL8670" s="22"/>
      <c r="AO8670" s="22"/>
      <c r="AR8670" s="22"/>
      <c r="AU8670" s="22"/>
      <c r="AX8670" s="22"/>
      <c r="BA8670" s="22"/>
      <c r="BD8670" s="22"/>
    </row>
    <row r="8671" spans="2:56" x14ac:dyDescent="0.3">
      <c r="B8671" s="22"/>
      <c r="C8671" s="55"/>
      <c r="D8671" s="44"/>
      <c r="G8671" s="22"/>
      <c r="H8671" s="44"/>
      <c r="I8671" s="67"/>
      <c r="J8671" s="67"/>
      <c r="K8671" s="4"/>
      <c r="N8671" s="22"/>
      <c r="Q8671" s="22"/>
      <c r="T8671" s="22"/>
      <c r="W8671" s="22"/>
      <c r="Z8671" s="22"/>
      <c r="AC8671" s="22"/>
      <c r="AF8671" s="22"/>
      <c r="AI8671" s="22"/>
      <c r="AL8671" s="22"/>
      <c r="AO8671" s="22"/>
      <c r="AR8671" s="22"/>
      <c r="AU8671" s="22"/>
      <c r="AX8671" s="22"/>
      <c r="BA8671" s="22"/>
      <c r="BD8671" s="22"/>
    </row>
    <row r="8672" spans="2:56" x14ac:dyDescent="0.3">
      <c r="B8672" s="22"/>
      <c r="C8672" s="55"/>
      <c r="D8672" s="44"/>
      <c r="G8672" s="22"/>
      <c r="H8672" s="44"/>
      <c r="I8672" s="67"/>
      <c r="J8672" s="67"/>
      <c r="K8672" s="4"/>
      <c r="N8672" s="22"/>
      <c r="Q8672" s="22"/>
      <c r="T8672" s="22"/>
      <c r="W8672" s="22"/>
      <c r="Z8672" s="22"/>
      <c r="AC8672" s="22"/>
      <c r="AF8672" s="22"/>
      <c r="AI8672" s="22"/>
      <c r="AL8672" s="22"/>
      <c r="AO8672" s="22"/>
      <c r="AR8672" s="22"/>
      <c r="AU8672" s="22"/>
      <c r="AX8672" s="22"/>
      <c r="BA8672" s="22"/>
      <c r="BD8672" s="22"/>
    </row>
    <row r="8673" spans="2:56" x14ac:dyDescent="0.3">
      <c r="B8673" s="22"/>
      <c r="C8673" s="55"/>
      <c r="D8673" s="44"/>
      <c r="G8673" s="22"/>
      <c r="H8673" s="44"/>
      <c r="I8673" s="67"/>
      <c r="J8673" s="67"/>
      <c r="K8673" s="4"/>
      <c r="N8673" s="22"/>
      <c r="Q8673" s="22"/>
      <c r="T8673" s="22"/>
      <c r="W8673" s="22"/>
      <c r="Z8673" s="22"/>
      <c r="AC8673" s="22"/>
      <c r="AF8673" s="22"/>
      <c r="AI8673" s="22"/>
      <c r="AL8673" s="22"/>
      <c r="AO8673" s="22"/>
      <c r="AR8673" s="22"/>
      <c r="AU8673" s="22"/>
      <c r="AX8673" s="22"/>
      <c r="BA8673" s="22"/>
      <c r="BD8673" s="22"/>
    </row>
    <row r="8674" spans="2:56" x14ac:dyDescent="0.3">
      <c r="B8674" s="22"/>
      <c r="C8674" s="55"/>
      <c r="D8674" s="44"/>
      <c r="G8674" s="22"/>
      <c r="H8674" s="44"/>
      <c r="I8674" s="67"/>
      <c r="J8674" s="67"/>
      <c r="K8674" s="4"/>
      <c r="N8674" s="22"/>
      <c r="Q8674" s="22"/>
      <c r="T8674" s="22"/>
      <c r="W8674" s="22"/>
      <c r="Z8674" s="22"/>
      <c r="AC8674" s="22"/>
      <c r="AF8674" s="22"/>
      <c r="AI8674" s="22"/>
      <c r="AL8674" s="22"/>
      <c r="AO8674" s="22"/>
      <c r="AR8674" s="22"/>
      <c r="AU8674" s="22"/>
      <c r="AX8674" s="22"/>
      <c r="BA8674" s="22"/>
      <c r="BD8674" s="22"/>
    </row>
    <row r="8675" spans="2:56" x14ac:dyDescent="0.3">
      <c r="B8675" s="22"/>
      <c r="C8675" s="55"/>
      <c r="D8675" s="44"/>
      <c r="G8675" s="22"/>
      <c r="H8675" s="44"/>
      <c r="I8675" s="67"/>
      <c r="J8675" s="67"/>
      <c r="K8675" s="4"/>
      <c r="N8675" s="22"/>
      <c r="Q8675" s="22"/>
      <c r="T8675" s="22"/>
      <c r="W8675" s="22"/>
      <c r="Z8675" s="22"/>
      <c r="AC8675" s="22"/>
      <c r="AF8675" s="22"/>
      <c r="AI8675" s="22"/>
      <c r="AL8675" s="22"/>
      <c r="AO8675" s="22"/>
      <c r="AR8675" s="22"/>
      <c r="AU8675" s="22"/>
      <c r="AX8675" s="22"/>
      <c r="BA8675" s="22"/>
      <c r="BD8675" s="22"/>
    </row>
    <row r="8676" spans="2:56" x14ac:dyDescent="0.3">
      <c r="B8676" s="22"/>
      <c r="C8676" s="55"/>
      <c r="D8676" s="44"/>
      <c r="G8676" s="22"/>
      <c r="H8676" s="44"/>
      <c r="I8676" s="67"/>
      <c r="J8676" s="67"/>
      <c r="K8676" s="4"/>
      <c r="N8676" s="22"/>
      <c r="Q8676" s="22"/>
      <c r="T8676" s="22"/>
      <c r="W8676" s="22"/>
      <c r="Z8676" s="22"/>
      <c r="AC8676" s="22"/>
      <c r="AF8676" s="22"/>
      <c r="AI8676" s="22"/>
      <c r="AL8676" s="22"/>
      <c r="AO8676" s="22"/>
      <c r="AR8676" s="22"/>
      <c r="AU8676" s="22"/>
      <c r="AX8676" s="22"/>
      <c r="BA8676" s="22"/>
      <c r="BD8676" s="22"/>
    </row>
    <row r="8677" spans="2:56" x14ac:dyDescent="0.3">
      <c r="B8677" s="22"/>
      <c r="C8677" s="55"/>
      <c r="D8677" s="44"/>
      <c r="G8677" s="22"/>
      <c r="H8677" s="44"/>
      <c r="I8677" s="67"/>
      <c r="J8677" s="67"/>
      <c r="K8677" s="4"/>
      <c r="N8677" s="22"/>
      <c r="Q8677" s="22"/>
      <c r="T8677" s="22"/>
      <c r="W8677" s="22"/>
      <c r="Z8677" s="22"/>
      <c r="AC8677" s="22"/>
      <c r="AF8677" s="22"/>
      <c r="AI8677" s="22"/>
      <c r="AL8677" s="22"/>
      <c r="AO8677" s="22"/>
      <c r="AR8677" s="22"/>
      <c r="AU8677" s="22"/>
      <c r="AX8677" s="22"/>
      <c r="BA8677" s="22"/>
      <c r="BD8677" s="22"/>
    </row>
    <row r="8678" spans="2:56" x14ac:dyDescent="0.3">
      <c r="B8678" s="22"/>
      <c r="C8678" s="55"/>
      <c r="D8678" s="44"/>
      <c r="G8678" s="22"/>
      <c r="H8678" s="44"/>
      <c r="I8678" s="67"/>
      <c r="J8678" s="67"/>
      <c r="K8678" s="4"/>
      <c r="N8678" s="22"/>
      <c r="Q8678" s="22"/>
      <c r="T8678" s="22"/>
      <c r="W8678" s="22"/>
      <c r="Z8678" s="22"/>
      <c r="AC8678" s="22"/>
      <c r="AF8678" s="22"/>
      <c r="AI8678" s="22"/>
      <c r="AL8678" s="22"/>
      <c r="AO8678" s="22"/>
      <c r="AR8678" s="22"/>
      <c r="AU8678" s="22"/>
      <c r="AX8678" s="22"/>
      <c r="BA8678" s="22"/>
      <c r="BD8678" s="22"/>
    </row>
    <row r="8679" spans="2:56" x14ac:dyDescent="0.3">
      <c r="B8679" s="22"/>
      <c r="C8679" s="55"/>
      <c r="D8679" s="44"/>
      <c r="G8679" s="22"/>
      <c r="H8679" s="44"/>
      <c r="I8679" s="67"/>
      <c r="J8679" s="67"/>
      <c r="K8679" s="4"/>
      <c r="N8679" s="22"/>
      <c r="Q8679" s="22"/>
      <c r="T8679" s="22"/>
      <c r="W8679" s="22"/>
      <c r="Z8679" s="22"/>
      <c r="AC8679" s="22"/>
      <c r="AF8679" s="22"/>
      <c r="AI8679" s="22"/>
      <c r="AL8679" s="22"/>
      <c r="AO8679" s="22"/>
      <c r="AR8679" s="22"/>
      <c r="AU8679" s="22"/>
      <c r="AX8679" s="22"/>
      <c r="BA8679" s="22"/>
      <c r="BD8679" s="22"/>
    </row>
    <row r="8680" spans="2:56" x14ac:dyDescent="0.3">
      <c r="B8680" s="22"/>
      <c r="C8680" s="55"/>
      <c r="D8680" s="44"/>
      <c r="G8680" s="22"/>
      <c r="H8680" s="44"/>
      <c r="I8680" s="67"/>
      <c r="J8680" s="67"/>
      <c r="K8680" s="4"/>
      <c r="N8680" s="22"/>
      <c r="Q8680" s="22"/>
      <c r="T8680" s="22"/>
      <c r="W8680" s="22"/>
      <c r="Z8680" s="22"/>
      <c r="AC8680" s="22"/>
      <c r="AF8680" s="22"/>
      <c r="AI8680" s="22"/>
      <c r="AL8680" s="22"/>
      <c r="AO8680" s="22"/>
      <c r="AR8680" s="22"/>
      <c r="AU8680" s="22"/>
      <c r="AX8680" s="22"/>
      <c r="BA8680" s="22"/>
      <c r="BD8680" s="22"/>
    </row>
    <row r="8681" spans="2:56" x14ac:dyDescent="0.3">
      <c r="B8681" s="22"/>
      <c r="C8681" s="55"/>
      <c r="D8681" s="44"/>
      <c r="G8681" s="22"/>
      <c r="H8681" s="44"/>
      <c r="I8681" s="67"/>
      <c r="J8681" s="67"/>
      <c r="K8681" s="4"/>
      <c r="N8681" s="22"/>
      <c r="Q8681" s="22"/>
      <c r="T8681" s="22"/>
      <c r="W8681" s="22"/>
      <c r="Z8681" s="22"/>
      <c r="AC8681" s="22"/>
      <c r="AF8681" s="22"/>
      <c r="AI8681" s="22"/>
      <c r="AL8681" s="22"/>
      <c r="AO8681" s="22"/>
      <c r="AR8681" s="22"/>
      <c r="AU8681" s="22"/>
      <c r="AX8681" s="22"/>
      <c r="BA8681" s="22"/>
      <c r="BD8681" s="22"/>
    </row>
    <row r="8682" spans="2:56" x14ac:dyDescent="0.3">
      <c r="B8682" s="22"/>
      <c r="C8682" s="55"/>
      <c r="D8682" s="44"/>
      <c r="G8682" s="22"/>
      <c r="H8682" s="44"/>
      <c r="I8682" s="67"/>
      <c r="J8682" s="67"/>
      <c r="K8682" s="4"/>
      <c r="N8682" s="22"/>
      <c r="Q8682" s="22"/>
      <c r="T8682" s="22"/>
      <c r="W8682" s="22"/>
      <c r="Z8682" s="22"/>
      <c r="AC8682" s="22"/>
      <c r="AF8682" s="22"/>
      <c r="AI8682" s="22"/>
      <c r="AL8682" s="22"/>
      <c r="AO8682" s="22"/>
      <c r="AR8682" s="22"/>
      <c r="AU8682" s="22"/>
      <c r="AX8682" s="22"/>
      <c r="BA8682" s="22"/>
      <c r="BD8682" s="22"/>
    </row>
    <row r="8683" spans="2:56" x14ac:dyDescent="0.3">
      <c r="B8683" s="22"/>
      <c r="C8683" s="55"/>
      <c r="D8683" s="44"/>
      <c r="G8683" s="22"/>
      <c r="H8683" s="44"/>
      <c r="I8683" s="67"/>
      <c r="J8683" s="67"/>
      <c r="K8683" s="4"/>
      <c r="N8683" s="22"/>
      <c r="Q8683" s="22"/>
      <c r="T8683" s="22"/>
      <c r="W8683" s="22"/>
      <c r="Z8683" s="22"/>
      <c r="AC8683" s="22"/>
      <c r="AF8683" s="22"/>
      <c r="AI8683" s="22"/>
      <c r="AL8683" s="22"/>
      <c r="AO8683" s="22"/>
      <c r="AR8683" s="22"/>
      <c r="AU8683" s="22"/>
      <c r="AX8683" s="22"/>
      <c r="BA8683" s="22"/>
      <c r="BD8683" s="22"/>
    </row>
    <row r="8684" spans="2:56" x14ac:dyDescent="0.3">
      <c r="B8684" s="22"/>
      <c r="C8684" s="55"/>
      <c r="D8684" s="44"/>
      <c r="G8684" s="22"/>
      <c r="H8684" s="44"/>
      <c r="I8684" s="67"/>
      <c r="J8684" s="67"/>
      <c r="K8684" s="4"/>
      <c r="N8684" s="22"/>
      <c r="Q8684" s="22"/>
      <c r="T8684" s="22"/>
      <c r="W8684" s="22"/>
      <c r="Z8684" s="22"/>
      <c r="AC8684" s="22"/>
      <c r="AF8684" s="22"/>
      <c r="AI8684" s="22"/>
      <c r="AL8684" s="22"/>
      <c r="AO8684" s="22"/>
      <c r="AR8684" s="22"/>
      <c r="AU8684" s="22"/>
      <c r="AX8684" s="22"/>
      <c r="BA8684" s="22"/>
      <c r="BD8684" s="22"/>
    </row>
    <row r="8685" spans="2:56" x14ac:dyDescent="0.3">
      <c r="B8685" s="22"/>
      <c r="C8685" s="55"/>
      <c r="D8685" s="44"/>
      <c r="G8685" s="22"/>
      <c r="H8685" s="44"/>
      <c r="I8685" s="67"/>
      <c r="J8685" s="67"/>
      <c r="K8685" s="4"/>
      <c r="N8685" s="22"/>
      <c r="Q8685" s="22"/>
      <c r="T8685" s="22"/>
      <c r="W8685" s="22"/>
      <c r="Z8685" s="22"/>
      <c r="AC8685" s="22"/>
      <c r="AF8685" s="22"/>
      <c r="AI8685" s="22"/>
      <c r="AL8685" s="22"/>
      <c r="AO8685" s="22"/>
      <c r="AR8685" s="22"/>
      <c r="AU8685" s="22"/>
      <c r="AX8685" s="22"/>
      <c r="BA8685" s="22"/>
      <c r="BD8685" s="22"/>
    </row>
    <row r="8686" spans="2:56" x14ac:dyDescent="0.3">
      <c r="B8686" s="22"/>
      <c r="C8686" s="55"/>
      <c r="D8686" s="44"/>
      <c r="G8686" s="22"/>
      <c r="H8686" s="44"/>
      <c r="I8686" s="67"/>
      <c r="J8686" s="67"/>
      <c r="K8686" s="4"/>
      <c r="N8686" s="22"/>
      <c r="Q8686" s="22"/>
      <c r="T8686" s="22"/>
      <c r="W8686" s="22"/>
      <c r="Z8686" s="22"/>
      <c r="AC8686" s="22"/>
      <c r="AF8686" s="22"/>
      <c r="AI8686" s="22"/>
      <c r="AL8686" s="22"/>
      <c r="AO8686" s="22"/>
      <c r="AR8686" s="22"/>
      <c r="AU8686" s="22"/>
      <c r="AX8686" s="22"/>
      <c r="BA8686" s="22"/>
      <c r="BD8686" s="22"/>
    </row>
    <row r="8687" spans="2:56" x14ac:dyDescent="0.3">
      <c r="B8687" s="22"/>
      <c r="C8687" s="55"/>
      <c r="D8687" s="44"/>
      <c r="G8687" s="22"/>
      <c r="H8687" s="44"/>
      <c r="I8687" s="67"/>
      <c r="J8687" s="67"/>
      <c r="K8687" s="4"/>
      <c r="N8687" s="22"/>
      <c r="Q8687" s="22"/>
      <c r="T8687" s="22"/>
      <c r="W8687" s="22"/>
      <c r="Z8687" s="22"/>
      <c r="AC8687" s="22"/>
      <c r="AF8687" s="22"/>
      <c r="AI8687" s="22"/>
      <c r="AL8687" s="22"/>
      <c r="AO8687" s="22"/>
      <c r="AR8687" s="22"/>
      <c r="AU8687" s="22"/>
      <c r="AX8687" s="22"/>
      <c r="BA8687" s="22"/>
      <c r="BD8687" s="22"/>
    </row>
    <row r="8688" spans="2:56" x14ac:dyDescent="0.3">
      <c r="B8688" s="22"/>
      <c r="C8688" s="55"/>
      <c r="D8688" s="44"/>
      <c r="G8688" s="22"/>
      <c r="H8688" s="44"/>
      <c r="I8688" s="67"/>
      <c r="J8688" s="67"/>
      <c r="K8688" s="4"/>
      <c r="N8688" s="22"/>
      <c r="Q8688" s="22"/>
      <c r="T8688" s="22"/>
      <c r="W8688" s="22"/>
      <c r="Z8688" s="22"/>
      <c r="AC8688" s="22"/>
      <c r="AF8688" s="22"/>
      <c r="AI8688" s="22"/>
      <c r="AL8688" s="22"/>
      <c r="AO8688" s="22"/>
      <c r="AR8688" s="22"/>
      <c r="AU8688" s="22"/>
      <c r="AX8688" s="22"/>
      <c r="BA8688" s="22"/>
      <c r="BD8688" s="22"/>
    </row>
    <row r="8689" spans="2:56" x14ac:dyDescent="0.3">
      <c r="B8689" s="22"/>
      <c r="C8689" s="55"/>
      <c r="D8689" s="44"/>
      <c r="G8689" s="22"/>
      <c r="H8689" s="44"/>
      <c r="I8689" s="67"/>
      <c r="J8689" s="67"/>
      <c r="K8689" s="4"/>
      <c r="N8689" s="22"/>
      <c r="Q8689" s="22"/>
      <c r="T8689" s="22"/>
      <c r="W8689" s="22"/>
      <c r="Z8689" s="22"/>
      <c r="AC8689" s="22"/>
      <c r="AF8689" s="22"/>
      <c r="AI8689" s="22"/>
      <c r="AL8689" s="22"/>
      <c r="AO8689" s="22"/>
      <c r="AR8689" s="22"/>
      <c r="AU8689" s="22"/>
      <c r="AX8689" s="22"/>
      <c r="BA8689" s="22"/>
      <c r="BD8689" s="22"/>
    </row>
    <row r="8690" spans="2:56" x14ac:dyDescent="0.3">
      <c r="B8690" s="22"/>
      <c r="C8690" s="55"/>
      <c r="D8690" s="44"/>
      <c r="G8690" s="22"/>
      <c r="H8690" s="44"/>
      <c r="I8690" s="67"/>
      <c r="J8690" s="67"/>
      <c r="K8690" s="4"/>
      <c r="N8690" s="22"/>
      <c r="Q8690" s="22"/>
      <c r="T8690" s="22"/>
      <c r="W8690" s="22"/>
      <c r="Z8690" s="22"/>
      <c r="AC8690" s="22"/>
      <c r="AF8690" s="22"/>
      <c r="AI8690" s="22"/>
      <c r="AL8690" s="22"/>
      <c r="AO8690" s="22"/>
      <c r="AR8690" s="22"/>
      <c r="AU8690" s="22"/>
      <c r="AX8690" s="22"/>
      <c r="BA8690" s="22"/>
      <c r="BD8690" s="22"/>
    </row>
    <row r="8691" spans="2:56" x14ac:dyDescent="0.3">
      <c r="B8691" s="22"/>
      <c r="C8691" s="55"/>
      <c r="D8691" s="44"/>
      <c r="G8691" s="22"/>
      <c r="H8691" s="44"/>
      <c r="I8691" s="67"/>
      <c r="J8691" s="67"/>
      <c r="K8691" s="4"/>
      <c r="N8691" s="22"/>
      <c r="Q8691" s="22"/>
      <c r="T8691" s="22"/>
      <c r="W8691" s="22"/>
      <c r="Z8691" s="22"/>
      <c r="AC8691" s="22"/>
      <c r="AF8691" s="22"/>
      <c r="AI8691" s="22"/>
      <c r="AL8691" s="22"/>
      <c r="AO8691" s="22"/>
      <c r="AR8691" s="22"/>
      <c r="AU8691" s="22"/>
      <c r="AX8691" s="22"/>
      <c r="BA8691" s="22"/>
      <c r="BD8691" s="22"/>
    </row>
    <row r="8692" spans="2:56" x14ac:dyDescent="0.3">
      <c r="B8692" s="22"/>
      <c r="C8692" s="55"/>
      <c r="D8692" s="44"/>
      <c r="G8692" s="22"/>
      <c r="H8692" s="44"/>
      <c r="I8692" s="67"/>
      <c r="J8692" s="67"/>
      <c r="K8692" s="4"/>
      <c r="N8692" s="22"/>
      <c r="Q8692" s="22"/>
      <c r="T8692" s="22"/>
      <c r="W8692" s="22"/>
      <c r="Z8692" s="22"/>
      <c r="AC8692" s="22"/>
      <c r="AF8692" s="22"/>
      <c r="AI8692" s="22"/>
      <c r="AL8692" s="22"/>
      <c r="AO8692" s="22"/>
      <c r="AR8692" s="22"/>
      <c r="AU8692" s="22"/>
      <c r="AX8692" s="22"/>
      <c r="BA8692" s="22"/>
      <c r="BD8692" s="22"/>
    </row>
    <row r="8693" spans="2:56" x14ac:dyDescent="0.3">
      <c r="B8693" s="22"/>
      <c r="C8693" s="55"/>
      <c r="D8693" s="44"/>
      <c r="G8693" s="22"/>
      <c r="H8693" s="44"/>
      <c r="I8693" s="67"/>
      <c r="J8693" s="67"/>
      <c r="K8693" s="4"/>
      <c r="N8693" s="22"/>
      <c r="Q8693" s="22"/>
      <c r="T8693" s="22"/>
      <c r="W8693" s="22"/>
      <c r="Z8693" s="22"/>
      <c r="AC8693" s="22"/>
      <c r="AF8693" s="22"/>
      <c r="AI8693" s="22"/>
      <c r="AL8693" s="22"/>
      <c r="AO8693" s="22"/>
      <c r="AR8693" s="22"/>
      <c r="AU8693" s="22"/>
      <c r="AX8693" s="22"/>
      <c r="BA8693" s="22"/>
      <c r="BD8693" s="22"/>
    </row>
    <row r="8694" spans="2:56" x14ac:dyDescent="0.3">
      <c r="B8694" s="22"/>
      <c r="C8694" s="55"/>
      <c r="D8694" s="44"/>
      <c r="G8694" s="22"/>
      <c r="H8694" s="44"/>
      <c r="I8694" s="67"/>
      <c r="J8694" s="67"/>
      <c r="K8694" s="4"/>
      <c r="N8694" s="22"/>
      <c r="Q8694" s="22"/>
      <c r="T8694" s="22"/>
      <c r="W8694" s="22"/>
      <c r="Z8694" s="22"/>
      <c r="AC8694" s="22"/>
      <c r="AF8694" s="22"/>
      <c r="AI8694" s="22"/>
      <c r="AL8694" s="22"/>
      <c r="AO8694" s="22"/>
      <c r="AR8694" s="22"/>
      <c r="AU8694" s="22"/>
      <c r="AX8694" s="22"/>
      <c r="BA8694" s="22"/>
      <c r="BD8694" s="22"/>
    </row>
    <row r="8695" spans="2:56" x14ac:dyDescent="0.3">
      <c r="B8695" s="22"/>
      <c r="C8695" s="55"/>
      <c r="D8695" s="44"/>
      <c r="G8695" s="22"/>
      <c r="H8695" s="44"/>
      <c r="I8695" s="67"/>
      <c r="J8695" s="67"/>
      <c r="K8695" s="4"/>
      <c r="N8695" s="22"/>
      <c r="Q8695" s="22"/>
      <c r="T8695" s="22"/>
      <c r="W8695" s="22"/>
      <c r="Z8695" s="22"/>
      <c r="AC8695" s="22"/>
      <c r="AF8695" s="22"/>
      <c r="AI8695" s="22"/>
      <c r="AL8695" s="22"/>
      <c r="AO8695" s="22"/>
      <c r="AR8695" s="22"/>
      <c r="AU8695" s="22"/>
      <c r="AX8695" s="22"/>
      <c r="BA8695" s="22"/>
      <c r="BD8695" s="22"/>
    </row>
    <row r="8696" spans="2:56" x14ac:dyDescent="0.3">
      <c r="B8696" s="22"/>
      <c r="C8696" s="55"/>
      <c r="D8696" s="44"/>
      <c r="G8696" s="22"/>
      <c r="H8696" s="44"/>
      <c r="I8696" s="67"/>
      <c r="J8696" s="67"/>
      <c r="K8696" s="4"/>
      <c r="N8696" s="22"/>
      <c r="Q8696" s="22"/>
      <c r="T8696" s="22"/>
      <c r="W8696" s="22"/>
      <c r="Z8696" s="22"/>
      <c r="AC8696" s="22"/>
      <c r="AF8696" s="22"/>
      <c r="AI8696" s="22"/>
      <c r="AL8696" s="22"/>
      <c r="AO8696" s="22"/>
      <c r="AR8696" s="22"/>
      <c r="AU8696" s="22"/>
      <c r="AX8696" s="22"/>
      <c r="BA8696" s="22"/>
      <c r="BD8696" s="22"/>
    </row>
    <row r="8697" spans="2:56" x14ac:dyDescent="0.3">
      <c r="B8697" s="22"/>
      <c r="C8697" s="55"/>
      <c r="D8697" s="44"/>
      <c r="G8697" s="22"/>
      <c r="H8697" s="44"/>
      <c r="I8697" s="67"/>
      <c r="J8697" s="67"/>
      <c r="K8697" s="4"/>
      <c r="N8697" s="22"/>
      <c r="Q8697" s="22"/>
      <c r="T8697" s="22"/>
      <c r="W8697" s="22"/>
      <c r="Z8697" s="22"/>
      <c r="AC8697" s="22"/>
      <c r="AF8697" s="22"/>
      <c r="AI8697" s="22"/>
      <c r="AL8697" s="22"/>
      <c r="AO8697" s="22"/>
      <c r="AR8697" s="22"/>
      <c r="AU8697" s="22"/>
      <c r="AX8697" s="22"/>
      <c r="BA8697" s="22"/>
      <c r="BD8697" s="22"/>
    </row>
    <row r="8698" spans="2:56" x14ac:dyDescent="0.3">
      <c r="B8698" s="22"/>
      <c r="C8698" s="55"/>
      <c r="D8698" s="44"/>
      <c r="G8698" s="22"/>
      <c r="H8698" s="44"/>
      <c r="I8698" s="67"/>
      <c r="J8698" s="67"/>
      <c r="K8698" s="4"/>
      <c r="N8698" s="22"/>
      <c r="Q8698" s="22"/>
      <c r="T8698" s="22"/>
      <c r="W8698" s="22"/>
      <c r="Z8698" s="22"/>
      <c r="AC8698" s="22"/>
      <c r="AF8698" s="22"/>
      <c r="AI8698" s="22"/>
      <c r="AL8698" s="22"/>
      <c r="AO8698" s="22"/>
      <c r="AR8698" s="22"/>
      <c r="AU8698" s="22"/>
      <c r="AX8698" s="22"/>
      <c r="BA8698" s="22"/>
      <c r="BD8698" s="22"/>
    </row>
    <row r="8699" spans="2:56" x14ac:dyDescent="0.3">
      <c r="B8699" s="22"/>
      <c r="C8699" s="55"/>
      <c r="D8699" s="44"/>
      <c r="G8699" s="22"/>
      <c r="H8699" s="44"/>
      <c r="I8699" s="67"/>
      <c r="J8699" s="67"/>
      <c r="K8699" s="4"/>
      <c r="N8699" s="22"/>
      <c r="Q8699" s="22"/>
      <c r="T8699" s="22"/>
      <c r="W8699" s="22"/>
      <c r="Z8699" s="22"/>
      <c r="AC8699" s="22"/>
      <c r="AF8699" s="22"/>
      <c r="AI8699" s="22"/>
      <c r="AL8699" s="22"/>
      <c r="AO8699" s="22"/>
      <c r="AR8699" s="22"/>
      <c r="AU8699" s="22"/>
      <c r="AX8699" s="22"/>
      <c r="BA8699" s="22"/>
      <c r="BD8699" s="22"/>
    </row>
    <row r="8700" spans="2:56" x14ac:dyDescent="0.3">
      <c r="B8700" s="22"/>
      <c r="C8700" s="55"/>
      <c r="D8700" s="44"/>
      <c r="G8700" s="22"/>
      <c r="H8700" s="44"/>
      <c r="I8700" s="67"/>
      <c r="J8700" s="67"/>
      <c r="K8700" s="4"/>
      <c r="N8700" s="22"/>
      <c r="Q8700" s="22"/>
      <c r="T8700" s="22"/>
      <c r="W8700" s="22"/>
      <c r="Z8700" s="22"/>
      <c r="AC8700" s="22"/>
      <c r="AF8700" s="22"/>
      <c r="AI8700" s="22"/>
      <c r="AL8700" s="22"/>
      <c r="AO8700" s="22"/>
      <c r="AR8700" s="22"/>
      <c r="AU8700" s="22"/>
      <c r="AX8700" s="22"/>
      <c r="BA8700" s="22"/>
      <c r="BD8700" s="22"/>
    </row>
    <row r="8701" spans="2:56" x14ac:dyDescent="0.3">
      <c r="B8701" s="22"/>
      <c r="C8701" s="55"/>
      <c r="D8701" s="44"/>
      <c r="G8701" s="22"/>
      <c r="H8701" s="44"/>
      <c r="I8701" s="67"/>
      <c r="J8701" s="67"/>
      <c r="K8701" s="4"/>
      <c r="N8701" s="22"/>
      <c r="Q8701" s="22"/>
      <c r="T8701" s="22"/>
      <c r="W8701" s="22"/>
      <c r="Z8701" s="22"/>
      <c r="AC8701" s="22"/>
      <c r="AF8701" s="22"/>
      <c r="AI8701" s="22"/>
      <c r="AL8701" s="22"/>
      <c r="AO8701" s="22"/>
      <c r="AR8701" s="22"/>
      <c r="AU8701" s="22"/>
      <c r="AX8701" s="22"/>
      <c r="BA8701" s="22"/>
      <c r="BD8701" s="22"/>
    </row>
    <row r="8702" spans="2:56" x14ac:dyDescent="0.3">
      <c r="B8702" s="22"/>
      <c r="C8702" s="55"/>
      <c r="D8702" s="44"/>
      <c r="G8702" s="22"/>
      <c r="H8702" s="44"/>
      <c r="I8702" s="67"/>
      <c r="J8702" s="67"/>
      <c r="K8702" s="4"/>
      <c r="N8702" s="22"/>
      <c r="Q8702" s="22"/>
      <c r="T8702" s="22"/>
      <c r="W8702" s="22"/>
      <c r="Z8702" s="22"/>
      <c r="AC8702" s="22"/>
      <c r="AF8702" s="22"/>
      <c r="AI8702" s="22"/>
      <c r="AL8702" s="22"/>
      <c r="AO8702" s="22"/>
      <c r="AR8702" s="22"/>
      <c r="AU8702" s="22"/>
      <c r="AX8702" s="22"/>
      <c r="BA8702" s="22"/>
      <c r="BD8702" s="22"/>
    </row>
    <row r="8703" spans="2:56" x14ac:dyDescent="0.3">
      <c r="B8703" s="22"/>
      <c r="C8703" s="55"/>
      <c r="D8703" s="44"/>
      <c r="G8703" s="22"/>
      <c r="H8703" s="44"/>
      <c r="I8703" s="67"/>
      <c r="J8703" s="67"/>
      <c r="K8703" s="4"/>
      <c r="N8703" s="22"/>
      <c r="Q8703" s="22"/>
      <c r="T8703" s="22"/>
      <c r="W8703" s="22"/>
      <c r="Z8703" s="22"/>
      <c r="AC8703" s="22"/>
      <c r="AF8703" s="22"/>
      <c r="AI8703" s="22"/>
      <c r="AL8703" s="22"/>
      <c r="AO8703" s="22"/>
      <c r="AR8703" s="22"/>
      <c r="AU8703" s="22"/>
      <c r="AX8703" s="22"/>
      <c r="BA8703" s="22"/>
      <c r="BD8703" s="22"/>
    </row>
    <row r="8704" spans="2:56" x14ac:dyDescent="0.3">
      <c r="B8704" s="22"/>
      <c r="C8704" s="55"/>
      <c r="D8704" s="44"/>
      <c r="G8704" s="22"/>
      <c r="H8704" s="44"/>
      <c r="I8704" s="67"/>
      <c r="J8704" s="67"/>
      <c r="K8704" s="4"/>
      <c r="N8704" s="22"/>
      <c r="Q8704" s="22"/>
      <c r="T8704" s="22"/>
      <c r="W8704" s="22"/>
      <c r="Z8704" s="22"/>
      <c r="AC8704" s="22"/>
      <c r="AF8704" s="22"/>
      <c r="AI8704" s="22"/>
      <c r="AL8704" s="22"/>
      <c r="AO8704" s="22"/>
      <c r="AR8704" s="22"/>
      <c r="AU8704" s="22"/>
      <c r="AX8704" s="22"/>
      <c r="BA8704" s="22"/>
      <c r="BD8704" s="22"/>
    </row>
    <row r="8705" spans="2:56" x14ac:dyDescent="0.3">
      <c r="B8705" s="22"/>
      <c r="C8705" s="55"/>
      <c r="D8705" s="44"/>
      <c r="G8705" s="22"/>
      <c r="H8705" s="44"/>
      <c r="I8705" s="67"/>
      <c r="J8705" s="67"/>
      <c r="K8705" s="4"/>
      <c r="N8705" s="22"/>
      <c r="Q8705" s="22"/>
      <c r="T8705" s="22"/>
      <c r="W8705" s="22"/>
      <c r="Z8705" s="22"/>
      <c r="AC8705" s="22"/>
      <c r="AF8705" s="22"/>
      <c r="AI8705" s="22"/>
      <c r="AL8705" s="22"/>
      <c r="AO8705" s="22"/>
      <c r="AR8705" s="22"/>
      <c r="AU8705" s="22"/>
      <c r="AX8705" s="22"/>
      <c r="BA8705" s="22"/>
      <c r="BD8705" s="22"/>
    </row>
    <row r="8706" spans="2:56" x14ac:dyDescent="0.3">
      <c r="B8706" s="22"/>
      <c r="C8706" s="55"/>
      <c r="D8706" s="44"/>
      <c r="G8706" s="22"/>
      <c r="H8706" s="44"/>
      <c r="I8706" s="67"/>
      <c r="J8706" s="67"/>
      <c r="K8706" s="4"/>
      <c r="N8706" s="22"/>
      <c r="Q8706" s="22"/>
      <c r="T8706" s="22"/>
      <c r="W8706" s="22"/>
      <c r="Z8706" s="22"/>
      <c r="AC8706" s="22"/>
      <c r="AF8706" s="22"/>
      <c r="AI8706" s="22"/>
      <c r="AL8706" s="22"/>
      <c r="AO8706" s="22"/>
      <c r="AR8706" s="22"/>
      <c r="AU8706" s="22"/>
      <c r="AX8706" s="22"/>
      <c r="BA8706" s="22"/>
      <c r="BD8706" s="22"/>
    </row>
    <row r="8707" spans="2:56" x14ac:dyDescent="0.3">
      <c r="B8707" s="22"/>
      <c r="C8707" s="55"/>
      <c r="D8707" s="44"/>
      <c r="G8707" s="22"/>
      <c r="H8707" s="44"/>
      <c r="I8707" s="67"/>
      <c r="J8707" s="67"/>
      <c r="K8707" s="4"/>
      <c r="N8707" s="22"/>
      <c r="Q8707" s="22"/>
      <c r="T8707" s="22"/>
      <c r="W8707" s="22"/>
      <c r="Z8707" s="22"/>
      <c r="AC8707" s="22"/>
      <c r="AF8707" s="22"/>
      <c r="AI8707" s="22"/>
      <c r="AL8707" s="22"/>
      <c r="AO8707" s="22"/>
      <c r="AR8707" s="22"/>
      <c r="AU8707" s="22"/>
      <c r="AX8707" s="22"/>
      <c r="BA8707" s="22"/>
      <c r="BD8707" s="22"/>
    </row>
    <row r="8708" spans="2:56" x14ac:dyDescent="0.3">
      <c r="B8708" s="22"/>
      <c r="C8708" s="55"/>
      <c r="D8708" s="44"/>
      <c r="G8708" s="22"/>
      <c r="H8708" s="44"/>
      <c r="I8708" s="67"/>
      <c r="J8708" s="67"/>
      <c r="K8708" s="4"/>
      <c r="N8708" s="22"/>
      <c r="Q8708" s="22"/>
      <c r="T8708" s="22"/>
      <c r="W8708" s="22"/>
      <c r="Z8708" s="22"/>
      <c r="AC8708" s="22"/>
      <c r="AF8708" s="22"/>
      <c r="AI8708" s="22"/>
      <c r="AL8708" s="22"/>
      <c r="AO8708" s="22"/>
      <c r="AR8708" s="22"/>
      <c r="AU8708" s="22"/>
      <c r="AX8708" s="22"/>
      <c r="BA8708" s="22"/>
      <c r="BD8708" s="22"/>
    </row>
    <row r="8709" spans="2:56" x14ac:dyDescent="0.3">
      <c r="B8709" s="22"/>
      <c r="C8709" s="55"/>
      <c r="D8709" s="44"/>
      <c r="G8709" s="22"/>
      <c r="H8709" s="44"/>
      <c r="I8709" s="67"/>
      <c r="J8709" s="67"/>
      <c r="K8709" s="4"/>
      <c r="N8709" s="22"/>
      <c r="Q8709" s="22"/>
      <c r="T8709" s="22"/>
      <c r="W8709" s="22"/>
      <c r="Z8709" s="22"/>
      <c r="AC8709" s="22"/>
      <c r="AF8709" s="22"/>
      <c r="AI8709" s="22"/>
      <c r="AL8709" s="22"/>
      <c r="AO8709" s="22"/>
      <c r="AR8709" s="22"/>
      <c r="AU8709" s="22"/>
      <c r="AX8709" s="22"/>
      <c r="BA8709" s="22"/>
      <c r="BD8709" s="22"/>
    </row>
    <row r="8710" spans="2:56" x14ac:dyDescent="0.3">
      <c r="B8710" s="22"/>
      <c r="C8710" s="55"/>
      <c r="D8710" s="44"/>
      <c r="G8710" s="22"/>
      <c r="H8710" s="44"/>
      <c r="I8710" s="67"/>
      <c r="J8710" s="67"/>
      <c r="K8710" s="4"/>
      <c r="N8710" s="22"/>
      <c r="Q8710" s="22"/>
      <c r="T8710" s="22"/>
      <c r="W8710" s="22"/>
      <c r="Z8710" s="22"/>
      <c r="AC8710" s="22"/>
      <c r="AF8710" s="22"/>
      <c r="AI8710" s="22"/>
      <c r="AL8710" s="22"/>
      <c r="AO8710" s="22"/>
      <c r="AR8710" s="22"/>
      <c r="AU8710" s="22"/>
      <c r="AX8710" s="22"/>
      <c r="BA8710" s="22"/>
      <c r="BD8710" s="22"/>
    </row>
    <row r="8711" spans="2:56" x14ac:dyDescent="0.3">
      <c r="B8711" s="22"/>
      <c r="C8711" s="55"/>
      <c r="D8711" s="44"/>
      <c r="G8711" s="22"/>
      <c r="H8711" s="44"/>
      <c r="I8711" s="67"/>
      <c r="J8711" s="67"/>
      <c r="K8711" s="4"/>
      <c r="N8711" s="22"/>
      <c r="Q8711" s="22"/>
      <c r="T8711" s="22"/>
      <c r="W8711" s="22"/>
      <c r="Z8711" s="22"/>
      <c r="AC8711" s="22"/>
      <c r="AF8711" s="22"/>
      <c r="AI8711" s="22"/>
      <c r="AL8711" s="22"/>
      <c r="AO8711" s="22"/>
      <c r="AR8711" s="22"/>
      <c r="AU8711" s="22"/>
      <c r="AX8711" s="22"/>
      <c r="BA8711" s="22"/>
      <c r="BD8711" s="22"/>
    </row>
    <row r="8712" spans="2:56" x14ac:dyDescent="0.3">
      <c r="B8712" s="22"/>
      <c r="C8712" s="55"/>
      <c r="D8712" s="44"/>
      <c r="G8712" s="22"/>
      <c r="H8712" s="44"/>
      <c r="I8712" s="67"/>
      <c r="J8712" s="67"/>
      <c r="K8712" s="4"/>
      <c r="N8712" s="22"/>
      <c r="Q8712" s="22"/>
      <c r="T8712" s="22"/>
      <c r="W8712" s="22"/>
      <c r="Z8712" s="22"/>
      <c r="AC8712" s="22"/>
      <c r="AF8712" s="22"/>
      <c r="AI8712" s="22"/>
      <c r="AL8712" s="22"/>
      <c r="AO8712" s="22"/>
      <c r="AR8712" s="22"/>
      <c r="AU8712" s="22"/>
      <c r="AX8712" s="22"/>
      <c r="BA8712" s="22"/>
      <c r="BD8712" s="22"/>
    </row>
    <row r="8713" spans="2:56" x14ac:dyDescent="0.3">
      <c r="B8713" s="22"/>
      <c r="C8713" s="55"/>
      <c r="D8713" s="44"/>
      <c r="G8713" s="22"/>
      <c r="H8713" s="44"/>
      <c r="I8713" s="67"/>
      <c r="J8713" s="67"/>
      <c r="K8713" s="4"/>
      <c r="N8713" s="22"/>
      <c r="Q8713" s="22"/>
      <c r="T8713" s="22"/>
      <c r="W8713" s="22"/>
      <c r="Z8713" s="22"/>
      <c r="AC8713" s="22"/>
      <c r="AF8713" s="22"/>
      <c r="AI8713" s="22"/>
      <c r="AL8713" s="22"/>
      <c r="AO8713" s="22"/>
      <c r="AR8713" s="22"/>
      <c r="AU8713" s="22"/>
      <c r="AX8713" s="22"/>
      <c r="BA8713" s="22"/>
      <c r="BD8713" s="22"/>
    </row>
    <row r="8714" spans="2:56" x14ac:dyDescent="0.3">
      <c r="B8714" s="22"/>
      <c r="C8714" s="55"/>
      <c r="D8714" s="44"/>
      <c r="G8714" s="22"/>
      <c r="H8714" s="44"/>
      <c r="I8714" s="67"/>
      <c r="J8714" s="67"/>
      <c r="K8714" s="4"/>
      <c r="N8714" s="22"/>
      <c r="Q8714" s="22"/>
      <c r="T8714" s="22"/>
      <c r="W8714" s="22"/>
      <c r="Z8714" s="22"/>
      <c r="AC8714" s="22"/>
      <c r="AF8714" s="22"/>
      <c r="AI8714" s="22"/>
      <c r="AL8714" s="22"/>
      <c r="AO8714" s="22"/>
      <c r="AR8714" s="22"/>
      <c r="AU8714" s="22"/>
      <c r="AX8714" s="22"/>
      <c r="BA8714" s="22"/>
      <c r="BD8714" s="22"/>
    </row>
    <row r="8715" spans="2:56" x14ac:dyDescent="0.3">
      <c r="B8715" s="22"/>
      <c r="C8715" s="55"/>
      <c r="D8715" s="44"/>
      <c r="G8715" s="22"/>
      <c r="H8715" s="44"/>
      <c r="I8715" s="67"/>
      <c r="J8715" s="67"/>
      <c r="K8715" s="4"/>
      <c r="N8715" s="22"/>
      <c r="Q8715" s="22"/>
      <c r="T8715" s="22"/>
      <c r="W8715" s="22"/>
      <c r="Z8715" s="22"/>
      <c r="AC8715" s="22"/>
      <c r="AF8715" s="22"/>
      <c r="AI8715" s="22"/>
      <c r="AL8715" s="22"/>
      <c r="AO8715" s="22"/>
      <c r="AR8715" s="22"/>
      <c r="AU8715" s="22"/>
      <c r="AX8715" s="22"/>
      <c r="BA8715" s="22"/>
      <c r="BD8715" s="22"/>
    </row>
    <row r="8716" spans="2:56" x14ac:dyDescent="0.3">
      <c r="B8716" s="22"/>
      <c r="C8716" s="55"/>
      <c r="D8716" s="44"/>
      <c r="G8716" s="22"/>
      <c r="H8716" s="44"/>
      <c r="I8716" s="67"/>
      <c r="J8716" s="67"/>
      <c r="K8716" s="4"/>
      <c r="N8716" s="22"/>
      <c r="Q8716" s="22"/>
      <c r="T8716" s="22"/>
      <c r="W8716" s="22"/>
      <c r="Z8716" s="22"/>
      <c r="AC8716" s="22"/>
      <c r="AF8716" s="22"/>
      <c r="AI8716" s="22"/>
      <c r="AL8716" s="22"/>
      <c r="AO8716" s="22"/>
      <c r="AR8716" s="22"/>
      <c r="AU8716" s="22"/>
      <c r="AX8716" s="22"/>
      <c r="BA8716" s="22"/>
      <c r="BD8716" s="22"/>
    </row>
    <row r="8717" spans="2:56" x14ac:dyDescent="0.3">
      <c r="B8717" s="22"/>
      <c r="C8717" s="55"/>
      <c r="D8717" s="44"/>
      <c r="G8717" s="22"/>
      <c r="H8717" s="44"/>
      <c r="I8717" s="67"/>
      <c r="J8717" s="67"/>
      <c r="K8717" s="4"/>
      <c r="N8717" s="22"/>
      <c r="Q8717" s="22"/>
      <c r="T8717" s="22"/>
      <c r="W8717" s="22"/>
      <c r="Z8717" s="22"/>
      <c r="AC8717" s="22"/>
      <c r="AF8717" s="22"/>
      <c r="AI8717" s="22"/>
      <c r="AL8717" s="22"/>
      <c r="AO8717" s="22"/>
      <c r="AR8717" s="22"/>
      <c r="AU8717" s="22"/>
      <c r="AX8717" s="22"/>
      <c r="BA8717" s="22"/>
      <c r="BD8717" s="22"/>
    </row>
    <row r="8718" spans="2:56" x14ac:dyDescent="0.3">
      <c r="B8718" s="22"/>
      <c r="C8718" s="55"/>
      <c r="D8718" s="44"/>
      <c r="G8718" s="22"/>
      <c r="H8718" s="44"/>
      <c r="I8718" s="67"/>
      <c r="J8718" s="67"/>
      <c r="K8718" s="4"/>
      <c r="N8718" s="22"/>
      <c r="Q8718" s="22"/>
      <c r="T8718" s="22"/>
      <c r="W8718" s="22"/>
      <c r="Z8718" s="22"/>
      <c r="AC8718" s="22"/>
      <c r="AF8718" s="22"/>
      <c r="AI8718" s="22"/>
      <c r="AL8718" s="22"/>
      <c r="AO8718" s="22"/>
      <c r="AR8718" s="22"/>
      <c r="AU8718" s="22"/>
      <c r="AX8718" s="22"/>
      <c r="BA8718" s="22"/>
      <c r="BD8718" s="22"/>
    </row>
    <row r="8719" spans="2:56" x14ac:dyDescent="0.3">
      <c r="B8719" s="22"/>
      <c r="C8719" s="55"/>
      <c r="D8719" s="44"/>
      <c r="G8719" s="22"/>
      <c r="H8719" s="44"/>
      <c r="I8719" s="67"/>
      <c r="J8719" s="67"/>
      <c r="K8719" s="4"/>
      <c r="N8719" s="22"/>
      <c r="Q8719" s="22"/>
      <c r="T8719" s="22"/>
      <c r="W8719" s="22"/>
      <c r="Z8719" s="22"/>
      <c r="AC8719" s="22"/>
      <c r="AF8719" s="22"/>
      <c r="AI8719" s="22"/>
      <c r="AL8719" s="22"/>
      <c r="AO8719" s="22"/>
      <c r="AR8719" s="22"/>
      <c r="AU8719" s="22"/>
      <c r="AX8719" s="22"/>
      <c r="BA8719" s="22"/>
      <c r="BD8719" s="22"/>
    </row>
    <row r="8720" spans="2:56" x14ac:dyDescent="0.3">
      <c r="B8720" s="22"/>
      <c r="C8720" s="55"/>
      <c r="D8720" s="44"/>
      <c r="G8720" s="22"/>
      <c r="H8720" s="44"/>
      <c r="I8720" s="67"/>
      <c r="J8720" s="67"/>
      <c r="K8720" s="4"/>
      <c r="N8720" s="22"/>
      <c r="Q8720" s="22"/>
      <c r="T8720" s="22"/>
      <c r="W8720" s="22"/>
      <c r="Z8720" s="22"/>
      <c r="AC8720" s="22"/>
      <c r="AF8720" s="22"/>
      <c r="AI8720" s="22"/>
      <c r="AL8720" s="22"/>
      <c r="AO8720" s="22"/>
      <c r="AR8720" s="22"/>
      <c r="AU8720" s="22"/>
      <c r="AX8720" s="22"/>
      <c r="BA8720" s="22"/>
      <c r="BD8720" s="22"/>
    </row>
    <row r="8721" spans="2:56" x14ac:dyDescent="0.3">
      <c r="B8721" s="22"/>
      <c r="C8721" s="55"/>
      <c r="D8721" s="44"/>
      <c r="G8721" s="22"/>
      <c r="H8721" s="44"/>
      <c r="I8721" s="67"/>
      <c r="J8721" s="67"/>
      <c r="K8721" s="4"/>
      <c r="N8721" s="22"/>
      <c r="Q8721" s="22"/>
      <c r="T8721" s="22"/>
      <c r="W8721" s="22"/>
      <c r="Z8721" s="22"/>
      <c r="AC8721" s="22"/>
      <c r="AF8721" s="22"/>
      <c r="AI8721" s="22"/>
      <c r="AL8721" s="22"/>
      <c r="AO8721" s="22"/>
      <c r="AR8721" s="22"/>
      <c r="AU8721" s="22"/>
      <c r="AX8721" s="22"/>
      <c r="BA8721" s="22"/>
      <c r="BD8721" s="22"/>
    </row>
    <row r="8722" spans="2:56" x14ac:dyDescent="0.3">
      <c r="B8722" s="22"/>
      <c r="C8722" s="55"/>
      <c r="D8722" s="44"/>
      <c r="G8722" s="22"/>
      <c r="H8722" s="44"/>
      <c r="I8722" s="67"/>
      <c r="J8722" s="67"/>
      <c r="K8722" s="4"/>
      <c r="N8722" s="22"/>
      <c r="Q8722" s="22"/>
      <c r="T8722" s="22"/>
      <c r="W8722" s="22"/>
      <c r="Z8722" s="22"/>
      <c r="AC8722" s="22"/>
      <c r="AF8722" s="22"/>
      <c r="AI8722" s="22"/>
      <c r="AL8722" s="22"/>
      <c r="AO8722" s="22"/>
      <c r="AR8722" s="22"/>
      <c r="AU8722" s="22"/>
      <c r="AX8722" s="22"/>
      <c r="BA8722" s="22"/>
      <c r="BD8722" s="22"/>
    </row>
    <row r="8723" spans="2:56" x14ac:dyDescent="0.3">
      <c r="B8723" s="22"/>
      <c r="C8723" s="55"/>
      <c r="D8723" s="44"/>
      <c r="G8723" s="22"/>
      <c r="H8723" s="44"/>
      <c r="I8723" s="67"/>
      <c r="J8723" s="67"/>
      <c r="K8723" s="4"/>
      <c r="N8723" s="22"/>
      <c r="Q8723" s="22"/>
      <c r="T8723" s="22"/>
      <c r="W8723" s="22"/>
      <c r="Z8723" s="22"/>
      <c r="AC8723" s="22"/>
      <c r="AF8723" s="22"/>
      <c r="AI8723" s="22"/>
      <c r="AL8723" s="22"/>
      <c r="AO8723" s="22"/>
      <c r="AR8723" s="22"/>
      <c r="AU8723" s="22"/>
      <c r="AX8723" s="22"/>
      <c r="BA8723" s="22"/>
      <c r="BD8723" s="22"/>
    </row>
    <row r="8724" spans="2:56" x14ac:dyDescent="0.3">
      <c r="B8724" s="22"/>
      <c r="C8724" s="55"/>
      <c r="D8724" s="44"/>
      <c r="G8724" s="22"/>
      <c r="H8724" s="44"/>
      <c r="I8724" s="67"/>
      <c r="J8724" s="67"/>
      <c r="K8724" s="4"/>
      <c r="N8724" s="22"/>
      <c r="Q8724" s="22"/>
      <c r="T8724" s="22"/>
      <c r="W8724" s="22"/>
      <c r="Z8724" s="22"/>
      <c r="AC8724" s="22"/>
      <c r="AF8724" s="22"/>
      <c r="AI8724" s="22"/>
      <c r="AL8724" s="22"/>
      <c r="AO8724" s="22"/>
      <c r="AR8724" s="22"/>
      <c r="AU8724" s="22"/>
      <c r="AX8724" s="22"/>
      <c r="BA8724" s="22"/>
      <c r="BD8724" s="22"/>
    </row>
    <row r="8725" spans="2:56" x14ac:dyDescent="0.3">
      <c r="B8725" s="22"/>
      <c r="C8725" s="55"/>
      <c r="D8725" s="44"/>
      <c r="G8725" s="22"/>
      <c r="H8725" s="44"/>
      <c r="I8725" s="67"/>
      <c r="J8725" s="67"/>
      <c r="K8725" s="4"/>
      <c r="N8725" s="22"/>
      <c r="Q8725" s="22"/>
      <c r="T8725" s="22"/>
      <c r="W8725" s="22"/>
      <c r="Z8725" s="22"/>
      <c r="AC8725" s="22"/>
      <c r="AF8725" s="22"/>
      <c r="AI8725" s="22"/>
      <c r="AL8725" s="22"/>
      <c r="AO8725" s="22"/>
      <c r="AR8725" s="22"/>
      <c r="AU8725" s="22"/>
      <c r="AX8725" s="22"/>
      <c r="BA8725" s="22"/>
      <c r="BD8725" s="22"/>
    </row>
    <row r="8726" spans="2:56" x14ac:dyDescent="0.3">
      <c r="B8726" s="22"/>
      <c r="C8726" s="55"/>
      <c r="D8726" s="44"/>
      <c r="G8726" s="22"/>
      <c r="H8726" s="44"/>
      <c r="I8726" s="67"/>
      <c r="J8726" s="67"/>
      <c r="K8726" s="4"/>
      <c r="N8726" s="22"/>
      <c r="Q8726" s="22"/>
      <c r="T8726" s="22"/>
      <c r="W8726" s="22"/>
      <c r="Z8726" s="22"/>
      <c r="AC8726" s="22"/>
      <c r="AF8726" s="22"/>
      <c r="AI8726" s="22"/>
      <c r="AL8726" s="22"/>
      <c r="AO8726" s="22"/>
      <c r="AR8726" s="22"/>
      <c r="AU8726" s="22"/>
      <c r="AX8726" s="22"/>
      <c r="BA8726" s="22"/>
      <c r="BD8726" s="22"/>
    </row>
    <row r="8727" spans="2:56" x14ac:dyDescent="0.3">
      <c r="B8727" s="22"/>
      <c r="C8727" s="55"/>
      <c r="D8727" s="44"/>
      <c r="G8727" s="22"/>
      <c r="H8727" s="44"/>
      <c r="I8727" s="67"/>
      <c r="J8727" s="67"/>
      <c r="K8727" s="4"/>
      <c r="N8727" s="22"/>
      <c r="Q8727" s="22"/>
      <c r="T8727" s="22"/>
      <c r="W8727" s="22"/>
      <c r="Z8727" s="22"/>
      <c r="AC8727" s="22"/>
      <c r="AF8727" s="22"/>
      <c r="AI8727" s="22"/>
      <c r="AL8727" s="22"/>
      <c r="AO8727" s="22"/>
      <c r="AR8727" s="22"/>
      <c r="AU8727" s="22"/>
      <c r="AX8727" s="22"/>
      <c r="BA8727" s="22"/>
      <c r="BD8727" s="22"/>
    </row>
    <row r="8728" spans="2:56" x14ac:dyDescent="0.3">
      <c r="B8728" s="22"/>
      <c r="C8728" s="55"/>
      <c r="D8728" s="44"/>
      <c r="G8728" s="22"/>
      <c r="H8728" s="44"/>
      <c r="I8728" s="67"/>
      <c r="J8728" s="67"/>
      <c r="K8728" s="4"/>
      <c r="N8728" s="22"/>
      <c r="Q8728" s="22"/>
      <c r="T8728" s="22"/>
      <c r="W8728" s="22"/>
      <c r="Z8728" s="22"/>
      <c r="AC8728" s="22"/>
      <c r="AF8728" s="22"/>
      <c r="AI8728" s="22"/>
      <c r="AL8728" s="22"/>
      <c r="AO8728" s="22"/>
      <c r="AR8728" s="22"/>
      <c r="AU8728" s="22"/>
      <c r="AX8728" s="22"/>
      <c r="BA8728" s="22"/>
      <c r="BD8728" s="22"/>
    </row>
    <row r="8729" spans="2:56" x14ac:dyDescent="0.3">
      <c r="B8729" s="22"/>
      <c r="C8729" s="55"/>
      <c r="D8729" s="44"/>
      <c r="G8729" s="22"/>
      <c r="H8729" s="44"/>
      <c r="I8729" s="67"/>
      <c r="J8729" s="67"/>
      <c r="K8729" s="4"/>
      <c r="N8729" s="22"/>
      <c r="Q8729" s="22"/>
      <c r="T8729" s="22"/>
      <c r="W8729" s="22"/>
      <c r="Z8729" s="22"/>
      <c r="AC8729" s="22"/>
      <c r="AF8729" s="22"/>
      <c r="AI8729" s="22"/>
      <c r="AL8729" s="22"/>
      <c r="AO8729" s="22"/>
      <c r="AR8729" s="22"/>
      <c r="AU8729" s="22"/>
      <c r="AX8729" s="22"/>
      <c r="BA8729" s="22"/>
      <c r="BD8729" s="22"/>
    </row>
    <row r="8730" spans="2:56" x14ac:dyDescent="0.3">
      <c r="B8730" s="22"/>
      <c r="C8730" s="55"/>
      <c r="D8730" s="44"/>
      <c r="G8730" s="22"/>
      <c r="H8730" s="44"/>
      <c r="I8730" s="67"/>
      <c r="J8730" s="67"/>
      <c r="K8730" s="4"/>
      <c r="N8730" s="22"/>
      <c r="Q8730" s="22"/>
      <c r="T8730" s="22"/>
      <c r="W8730" s="22"/>
      <c r="Z8730" s="22"/>
      <c r="AC8730" s="22"/>
      <c r="AF8730" s="22"/>
      <c r="AI8730" s="22"/>
      <c r="AL8730" s="22"/>
      <c r="AO8730" s="22"/>
      <c r="AR8730" s="22"/>
      <c r="AU8730" s="22"/>
      <c r="AX8730" s="22"/>
      <c r="BA8730" s="22"/>
      <c r="BD8730" s="22"/>
    </row>
    <row r="8731" spans="2:56" x14ac:dyDescent="0.3">
      <c r="B8731" s="22"/>
      <c r="C8731" s="55"/>
      <c r="D8731" s="44"/>
      <c r="G8731" s="22"/>
      <c r="H8731" s="44"/>
      <c r="I8731" s="67"/>
      <c r="J8731" s="67"/>
      <c r="K8731" s="4"/>
      <c r="N8731" s="22"/>
      <c r="Q8731" s="22"/>
      <c r="T8731" s="22"/>
      <c r="W8731" s="22"/>
      <c r="Z8731" s="22"/>
      <c r="AC8731" s="22"/>
      <c r="AF8731" s="22"/>
      <c r="AI8731" s="22"/>
      <c r="AL8731" s="22"/>
      <c r="AO8731" s="22"/>
      <c r="AR8731" s="22"/>
      <c r="AU8731" s="22"/>
      <c r="AX8731" s="22"/>
      <c r="BA8731" s="22"/>
      <c r="BD8731" s="22"/>
    </row>
    <row r="8732" spans="2:56" x14ac:dyDescent="0.3">
      <c r="B8732" s="22"/>
      <c r="C8732" s="55"/>
      <c r="D8732" s="44"/>
      <c r="G8732" s="22"/>
      <c r="H8732" s="44"/>
      <c r="I8732" s="67"/>
      <c r="J8732" s="67"/>
      <c r="K8732" s="4"/>
      <c r="N8732" s="22"/>
      <c r="Q8732" s="22"/>
      <c r="T8732" s="22"/>
      <c r="W8732" s="22"/>
      <c r="Z8732" s="22"/>
      <c r="AC8732" s="22"/>
      <c r="AF8732" s="22"/>
      <c r="AI8732" s="22"/>
      <c r="AL8732" s="22"/>
      <c r="AO8732" s="22"/>
      <c r="AR8732" s="22"/>
      <c r="AU8732" s="22"/>
      <c r="AX8732" s="22"/>
      <c r="BA8732" s="22"/>
      <c r="BD8732" s="22"/>
    </row>
    <row r="8733" spans="2:56" x14ac:dyDescent="0.3">
      <c r="B8733" s="22"/>
      <c r="C8733" s="55"/>
      <c r="D8733" s="44"/>
      <c r="G8733" s="22"/>
      <c r="H8733" s="44"/>
      <c r="I8733" s="67"/>
      <c r="J8733" s="67"/>
      <c r="K8733" s="4"/>
      <c r="N8733" s="22"/>
      <c r="Q8733" s="22"/>
      <c r="T8733" s="22"/>
      <c r="W8733" s="22"/>
      <c r="Z8733" s="22"/>
      <c r="AC8733" s="22"/>
      <c r="AF8733" s="22"/>
      <c r="AI8733" s="22"/>
      <c r="AL8733" s="22"/>
      <c r="AO8733" s="22"/>
      <c r="AR8733" s="22"/>
      <c r="AU8733" s="22"/>
      <c r="AX8733" s="22"/>
      <c r="BA8733" s="22"/>
      <c r="BD8733" s="22"/>
    </row>
    <row r="8734" spans="2:56" x14ac:dyDescent="0.3">
      <c r="B8734" s="22"/>
      <c r="C8734" s="55"/>
      <c r="D8734" s="44"/>
      <c r="G8734" s="22"/>
      <c r="H8734" s="44"/>
      <c r="I8734" s="67"/>
      <c r="J8734" s="67"/>
      <c r="K8734" s="4"/>
      <c r="N8734" s="22"/>
      <c r="Q8734" s="22"/>
      <c r="T8734" s="22"/>
      <c r="W8734" s="22"/>
      <c r="Z8734" s="22"/>
      <c r="AC8734" s="22"/>
      <c r="AF8734" s="22"/>
      <c r="AI8734" s="22"/>
      <c r="AL8734" s="22"/>
      <c r="AO8734" s="22"/>
      <c r="AR8734" s="22"/>
      <c r="AU8734" s="22"/>
      <c r="AX8734" s="22"/>
      <c r="BA8734" s="22"/>
      <c r="BD8734" s="22"/>
    </row>
    <row r="8735" spans="2:56" x14ac:dyDescent="0.3">
      <c r="B8735" s="22"/>
      <c r="C8735" s="55"/>
      <c r="D8735" s="44"/>
      <c r="G8735" s="22"/>
      <c r="H8735" s="44"/>
      <c r="I8735" s="67"/>
      <c r="J8735" s="67"/>
      <c r="K8735" s="4"/>
      <c r="N8735" s="22"/>
      <c r="Q8735" s="22"/>
      <c r="T8735" s="22"/>
      <c r="W8735" s="22"/>
      <c r="Z8735" s="22"/>
      <c r="AC8735" s="22"/>
      <c r="AF8735" s="22"/>
      <c r="AI8735" s="22"/>
      <c r="AL8735" s="22"/>
      <c r="AO8735" s="22"/>
      <c r="AR8735" s="22"/>
      <c r="AU8735" s="22"/>
      <c r="AX8735" s="22"/>
      <c r="BA8735" s="22"/>
      <c r="BD8735" s="22"/>
    </row>
    <row r="8736" spans="2:56" x14ac:dyDescent="0.3">
      <c r="B8736" s="22"/>
      <c r="C8736" s="55"/>
      <c r="D8736" s="44"/>
      <c r="G8736" s="22"/>
      <c r="H8736" s="44"/>
      <c r="I8736" s="67"/>
      <c r="J8736" s="67"/>
      <c r="K8736" s="4"/>
      <c r="N8736" s="22"/>
      <c r="Q8736" s="22"/>
      <c r="T8736" s="22"/>
      <c r="W8736" s="22"/>
      <c r="Z8736" s="22"/>
      <c r="AC8736" s="22"/>
      <c r="AF8736" s="22"/>
      <c r="AI8736" s="22"/>
      <c r="AL8736" s="22"/>
      <c r="AO8736" s="22"/>
      <c r="AR8736" s="22"/>
      <c r="AU8736" s="22"/>
      <c r="AX8736" s="22"/>
      <c r="BA8736" s="22"/>
      <c r="BD8736" s="22"/>
    </row>
    <row r="8737" spans="2:56" x14ac:dyDescent="0.3">
      <c r="B8737" s="22"/>
      <c r="C8737" s="55"/>
      <c r="D8737" s="44"/>
      <c r="G8737" s="22"/>
      <c r="H8737" s="44"/>
      <c r="I8737" s="67"/>
      <c r="J8737" s="67"/>
      <c r="K8737" s="4"/>
      <c r="N8737" s="22"/>
      <c r="Q8737" s="22"/>
      <c r="T8737" s="22"/>
      <c r="W8737" s="22"/>
      <c r="Z8737" s="22"/>
      <c r="AC8737" s="22"/>
      <c r="AF8737" s="22"/>
      <c r="AI8737" s="22"/>
      <c r="AL8737" s="22"/>
      <c r="AO8737" s="22"/>
      <c r="AR8737" s="22"/>
      <c r="AU8737" s="22"/>
      <c r="AX8737" s="22"/>
      <c r="BA8737" s="22"/>
      <c r="BD8737" s="22"/>
    </row>
    <row r="8738" spans="2:56" x14ac:dyDescent="0.3">
      <c r="B8738" s="22"/>
      <c r="C8738" s="55"/>
      <c r="D8738" s="44"/>
      <c r="G8738" s="22"/>
      <c r="H8738" s="44"/>
      <c r="I8738" s="67"/>
      <c r="J8738" s="67"/>
      <c r="K8738" s="4"/>
      <c r="N8738" s="22"/>
      <c r="Q8738" s="22"/>
      <c r="T8738" s="22"/>
      <c r="W8738" s="22"/>
      <c r="Z8738" s="22"/>
      <c r="AC8738" s="22"/>
      <c r="AF8738" s="22"/>
      <c r="AI8738" s="22"/>
      <c r="AL8738" s="22"/>
      <c r="AO8738" s="22"/>
      <c r="AR8738" s="22"/>
      <c r="AU8738" s="22"/>
      <c r="AX8738" s="22"/>
      <c r="BA8738" s="22"/>
      <c r="BD8738" s="22"/>
    </row>
    <row r="8739" spans="2:56" x14ac:dyDescent="0.3">
      <c r="B8739" s="22"/>
      <c r="C8739" s="55"/>
      <c r="D8739" s="44"/>
      <c r="G8739" s="22"/>
      <c r="H8739" s="44"/>
      <c r="I8739" s="67"/>
      <c r="J8739" s="67"/>
      <c r="K8739" s="4"/>
      <c r="N8739" s="22"/>
      <c r="Q8739" s="22"/>
      <c r="T8739" s="22"/>
      <c r="W8739" s="22"/>
      <c r="Z8739" s="22"/>
      <c r="AC8739" s="22"/>
      <c r="AF8739" s="22"/>
      <c r="AI8739" s="22"/>
      <c r="AL8739" s="22"/>
      <c r="AO8739" s="22"/>
      <c r="AR8739" s="22"/>
      <c r="AU8739" s="22"/>
      <c r="AX8739" s="22"/>
      <c r="BA8739" s="22"/>
      <c r="BD8739" s="22"/>
    </row>
    <row r="8740" spans="2:56" x14ac:dyDescent="0.3">
      <c r="B8740" s="22"/>
      <c r="C8740" s="55"/>
      <c r="D8740" s="44"/>
      <c r="G8740" s="22"/>
      <c r="H8740" s="44"/>
      <c r="I8740" s="67"/>
      <c r="J8740" s="67"/>
      <c r="K8740" s="4"/>
      <c r="N8740" s="22"/>
      <c r="Q8740" s="22"/>
      <c r="T8740" s="22"/>
      <c r="W8740" s="22"/>
      <c r="Z8740" s="22"/>
      <c r="AC8740" s="22"/>
      <c r="AF8740" s="22"/>
      <c r="AI8740" s="22"/>
      <c r="AL8740" s="22"/>
      <c r="AO8740" s="22"/>
      <c r="AR8740" s="22"/>
      <c r="AU8740" s="22"/>
      <c r="AX8740" s="22"/>
      <c r="BA8740" s="22"/>
      <c r="BD8740" s="22"/>
    </row>
    <row r="8741" spans="2:56" x14ac:dyDescent="0.3">
      <c r="B8741" s="22"/>
      <c r="C8741" s="55"/>
      <c r="D8741" s="44"/>
      <c r="G8741" s="22"/>
      <c r="H8741" s="44"/>
      <c r="I8741" s="67"/>
      <c r="J8741" s="67"/>
      <c r="K8741" s="4"/>
      <c r="N8741" s="22"/>
      <c r="Q8741" s="22"/>
      <c r="T8741" s="22"/>
      <c r="W8741" s="22"/>
      <c r="Z8741" s="22"/>
      <c r="AC8741" s="22"/>
      <c r="AF8741" s="22"/>
      <c r="AI8741" s="22"/>
      <c r="AL8741" s="22"/>
      <c r="AO8741" s="22"/>
      <c r="AR8741" s="22"/>
      <c r="AU8741" s="22"/>
      <c r="AX8741" s="22"/>
      <c r="BA8741" s="22"/>
      <c r="BD8741" s="22"/>
    </row>
    <row r="8742" spans="2:56" x14ac:dyDescent="0.3">
      <c r="B8742" s="22"/>
      <c r="C8742" s="55"/>
      <c r="D8742" s="44"/>
      <c r="G8742" s="22"/>
      <c r="H8742" s="44"/>
      <c r="I8742" s="67"/>
      <c r="J8742" s="67"/>
      <c r="K8742" s="4"/>
      <c r="N8742" s="22"/>
      <c r="Q8742" s="22"/>
      <c r="T8742" s="22"/>
      <c r="W8742" s="22"/>
      <c r="Z8742" s="22"/>
      <c r="AC8742" s="22"/>
      <c r="AF8742" s="22"/>
      <c r="AI8742" s="22"/>
      <c r="AL8742" s="22"/>
      <c r="AO8742" s="22"/>
      <c r="AR8742" s="22"/>
      <c r="AU8742" s="22"/>
      <c r="AX8742" s="22"/>
      <c r="BA8742" s="22"/>
      <c r="BD8742" s="22"/>
    </row>
    <row r="8743" spans="2:56" x14ac:dyDescent="0.3">
      <c r="B8743" s="22"/>
      <c r="C8743" s="55"/>
      <c r="D8743" s="44"/>
      <c r="G8743" s="22"/>
      <c r="H8743" s="44"/>
      <c r="I8743" s="67"/>
      <c r="J8743" s="67"/>
      <c r="K8743" s="4"/>
      <c r="N8743" s="22"/>
      <c r="Q8743" s="22"/>
      <c r="T8743" s="22"/>
      <c r="W8743" s="22"/>
      <c r="Z8743" s="22"/>
      <c r="AC8743" s="22"/>
      <c r="AF8743" s="22"/>
      <c r="AI8743" s="22"/>
      <c r="AL8743" s="22"/>
      <c r="AO8743" s="22"/>
      <c r="AR8743" s="22"/>
      <c r="AU8743" s="22"/>
      <c r="AX8743" s="22"/>
      <c r="BA8743" s="22"/>
      <c r="BD8743" s="22"/>
    </row>
    <row r="8744" spans="2:56" x14ac:dyDescent="0.3">
      <c r="B8744" s="22"/>
      <c r="C8744" s="55"/>
      <c r="D8744" s="44"/>
      <c r="G8744" s="22"/>
      <c r="H8744" s="44"/>
      <c r="I8744" s="67"/>
      <c r="J8744" s="67"/>
      <c r="K8744" s="4"/>
      <c r="N8744" s="22"/>
      <c r="Q8744" s="22"/>
      <c r="T8744" s="22"/>
      <c r="W8744" s="22"/>
      <c r="Z8744" s="22"/>
      <c r="AC8744" s="22"/>
      <c r="AF8744" s="22"/>
      <c r="AI8744" s="22"/>
      <c r="AL8744" s="22"/>
      <c r="AO8744" s="22"/>
      <c r="AR8744" s="22"/>
      <c r="AU8744" s="22"/>
      <c r="AX8744" s="22"/>
      <c r="BA8744" s="22"/>
      <c r="BD8744" s="22"/>
    </row>
    <row r="8745" spans="2:56" x14ac:dyDescent="0.3">
      <c r="B8745" s="22"/>
      <c r="C8745" s="55"/>
      <c r="D8745" s="44"/>
      <c r="G8745" s="22"/>
      <c r="H8745" s="44"/>
      <c r="I8745" s="67"/>
      <c r="J8745" s="67"/>
      <c r="K8745" s="4"/>
      <c r="N8745" s="22"/>
      <c r="Q8745" s="22"/>
      <c r="T8745" s="22"/>
      <c r="W8745" s="22"/>
      <c r="Z8745" s="22"/>
      <c r="AC8745" s="22"/>
      <c r="AF8745" s="22"/>
      <c r="AI8745" s="22"/>
      <c r="AL8745" s="22"/>
      <c r="AO8745" s="22"/>
      <c r="AR8745" s="22"/>
      <c r="AU8745" s="22"/>
      <c r="AX8745" s="22"/>
      <c r="BA8745" s="22"/>
      <c r="BD8745" s="22"/>
    </row>
    <row r="8746" spans="2:56" x14ac:dyDescent="0.3">
      <c r="B8746" s="22"/>
      <c r="C8746" s="55"/>
      <c r="D8746" s="44"/>
      <c r="G8746" s="22"/>
      <c r="H8746" s="44"/>
      <c r="I8746" s="67"/>
      <c r="J8746" s="67"/>
      <c r="K8746" s="4"/>
      <c r="N8746" s="22"/>
      <c r="Q8746" s="22"/>
      <c r="T8746" s="22"/>
      <c r="W8746" s="22"/>
      <c r="Z8746" s="22"/>
      <c r="AC8746" s="22"/>
      <c r="AF8746" s="22"/>
      <c r="AI8746" s="22"/>
      <c r="AL8746" s="22"/>
      <c r="AO8746" s="22"/>
      <c r="AR8746" s="22"/>
      <c r="AU8746" s="22"/>
      <c r="AX8746" s="22"/>
      <c r="BA8746" s="22"/>
      <c r="BD8746" s="22"/>
    </row>
    <row r="8747" spans="2:56" x14ac:dyDescent="0.3">
      <c r="B8747" s="22"/>
      <c r="C8747" s="55"/>
      <c r="D8747" s="44"/>
      <c r="G8747" s="22"/>
      <c r="H8747" s="44"/>
      <c r="I8747" s="67"/>
      <c r="J8747" s="67"/>
      <c r="K8747" s="4"/>
      <c r="N8747" s="22"/>
      <c r="Q8747" s="22"/>
      <c r="T8747" s="22"/>
      <c r="W8747" s="22"/>
      <c r="Z8747" s="22"/>
      <c r="AC8747" s="22"/>
      <c r="AF8747" s="22"/>
      <c r="AI8747" s="22"/>
      <c r="AL8747" s="22"/>
      <c r="AO8747" s="22"/>
      <c r="AR8747" s="22"/>
      <c r="AU8747" s="22"/>
      <c r="AX8747" s="22"/>
      <c r="BA8747" s="22"/>
      <c r="BD8747" s="22"/>
    </row>
    <row r="8748" spans="2:56" x14ac:dyDescent="0.3">
      <c r="B8748" s="22"/>
      <c r="C8748" s="55"/>
      <c r="D8748" s="44"/>
      <c r="G8748" s="22"/>
      <c r="H8748" s="44"/>
      <c r="I8748" s="67"/>
      <c r="J8748" s="67"/>
      <c r="K8748" s="4"/>
      <c r="N8748" s="22"/>
      <c r="Q8748" s="22"/>
      <c r="T8748" s="22"/>
      <c r="W8748" s="22"/>
      <c r="Z8748" s="22"/>
      <c r="AC8748" s="22"/>
      <c r="AF8748" s="22"/>
      <c r="AI8748" s="22"/>
      <c r="AL8748" s="22"/>
      <c r="AO8748" s="22"/>
      <c r="AR8748" s="22"/>
      <c r="AU8748" s="22"/>
      <c r="AX8748" s="22"/>
      <c r="BA8748" s="22"/>
      <c r="BD8748" s="22"/>
    </row>
    <row r="8749" spans="2:56" x14ac:dyDescent="0.3">
      <c r="B8749" s="22"/>
      <c r="C8749" s="55"/>
      <c r="D8749" s="44"/>
      <c r="G8749" s="22"/>
      <c r="H8749" s="44"/>
      <c r="I8749" s="67"/>
      <c r="J8749" s="67"/>
      <c r="K8749" s="4"/>
      <c r="N8749" s="22"/>
      <c r="Q8749" s="22"/>
      <c r="T8749" s="22"/>
      <c r="W8749" s="22"/>
      <c r="Z8749" s="22"/>
      <c r="AC8749" s="22"/>
      <c r="AF8749" s="22"/>
      <c r="AI8749" s="22"/>
      <c r="AL8749" s="22"/>
      <c r="AO8749" s="22"/>
      <c r="AR8749" s="22"/>
      <c r="AU8749" s="22"/>
      <c r="AX8749" s="22"/>
      <c r="BA8749" s="22"/>
      <c r="BD8749" s="22"/>
    </row>
    <row r="8750" spans="2:56" x14ac:dyDescent="0.3">
      <c r="B8750" s="22"/>
      <c r="C8750" s="55"/>
      <c r="D8750" s="44"/>
      <c r="G8750" s="22"/>
      <c r="H8750" s="44"/>
      <c r="I8750" s="67"/>
      <c r="J8750" s="67"/>
      <c r="K8750" s="4"/>
      <c r="N8750" s="22"/>
      <c r="Q8750" s="22"/>
      <c r="T8750" s="22"/>
      <c r="W8750" s="22"/>
      <c r="Z8750" s="22"/>
      <c r="AC8750" s="22"/>
      <c r="AF8750" s="22"/>
      <c r="AI8750" s="22"/>
      <c r="AL8750" s="22"/>
      <c r="AO8750" s="22"/>
      <c r="AR8750" s="22"/>
      <c r="AU8750" s="22"/>
      <c r="AX8750" s="22"/>
      <c r="BA8750" s="22"/>
      <c r="BD8750" s="22"/>
    </row>
    <row r="8751" spans="2:56" x14ac:dyDescent="0.3">
      <c r="B8751" s="22"/>
      <c r="C8751" s="55"/>
      <c r="D8751" s="44"/>
      <c r="G8751" s="22"/>
      <c r="H8751" s="44"/>
      <c r="I8751" s="67"/>
      <c r="J8751" s="67"/>
      <c r="K8751" s="4"/>
      <c r="N8751" s="22"/>
      <c r="Q8751" s="22"/>
      <c r="T8751" s="22"/>
      <c r="W8751" s="22"/>
      <c r="Z8751" s="22"/>
      <c r="AC8751" s="22"/>
      <c r="AF8751" s="22"/>
      <c r="AI8751" s="22"/>
      <c r="AL8751" s="22"/>
      <c r="AO8751" s="22"/>
      <c r="AR8751" s="22"/>
      <c r="AU8751" s="22"/>
      <c r="AX8751" s="22"/>
      <c r="BA8751" s="22"/>
      <c r="BD8751" s="22"/>
    </row>
    <row r="8752" spans="2:56" x14ac:dyDescent="0.3">
      <c r="B8752" s="22"/>
      <c r="C8752" s="55"/>
      <c r="D8752" s="44"/>
      <c r="G8752" s="22"/>
      <c r="H8752" s="44"/>
      <c r="I8752" s="67"/>
      <c r="J8752" s="67"/>
      <c r="K8752" s="4"/>
      <c r="N8752" s="22"/>
      <c r="Q8752" s="22"/>
      <c r="T8752" s="22"/>
      <c r="W8752" s="22"/>
      <c r="Z8752" s="22"/>
      <c r="AC8752" s="22"/>
      <c r="AF8752" s="22"/>
      <c r="AI8752" s="22"/>
      <c r="AL8752" s="22"/>
      <c r="AO8752" s="22"/>
      <c r="AR8752" s="22"/>
      <c r="AU8752" s="22"/>
      <c r="AX8752" s="22"/>
      <c r="BA8752" s="22"/>
      <c r="BD8752" s="22"/>
    </row>
    <row r="8753" spans="2:56" x14ac:dyDescent="0.3">
      <c r="B8753" s="22"/>
      <c r="C8753" s="55"/>
      <c r="D8753" s="44"/>
      <c r="G8753" s="22"/>
      <c r="H8753" s="44"/>
      <c r="I8753" s="67"/>
      <c r="J8753" s="67"/>
      <c r="K8753" s="4"/>
      <c r="N8753" s="22"/>
      <c r="Q8753" s="22"/>
      <c r="T8753" s="22"/>
      <c r="W8753" s="22"/>
      <c r="Z8753" s="22"/>
      <c r="AC8753" s="22"/>
      <c r="AF8753" s="22"/>
      <c r="AI8753" s="22"/>
      <c r="AL8753" s="22"/>
      <c r="AO8753" s="22"/>
      <c r="AR8753" s="22"/>
      <c r="AU8753" s="22"/>
      <c r="AX8753" s="22"/>
      <c r="BA8753" s="22"/>
      <c r="BD8753" s="22"/>
    </row>
    <row r="8754" spans="2:56" x14ac:dyDescent="0.3">
      <c r="B8754" s="22"/>
      <c r="C8754" s="55"/>
      <c r="D8754" s="44"/>
      <c r="G8754" s="22"/>
      <c r="H8754" s="44"/>
      <c r="I8754" s="67"/>
      <c r="J8754" s="67"/>
      <c r="K8754" s="4"/>
      <c r="N8754" s="22"/>
      <c r="Q8754" s="22"/>
      <c r="T8754" s="22"/>
      <c r="W8754" s="22"/>
      <c r="Z8754" s="22"/>
      <c r="AC8754" s="22"/>
      <c r="AF8754" s="22"/>
      <c r="AI8754" s="22"/>
      <c r="AL8754" s="22"/>
      <c r="AO8754" s="22"/>
      <c r="AR8754" s="22"/>
      <c r="AU8754" s="22"/>
      <c r="AX8754" s="22"/>
      <c r="BA8754" s="22"/>
      <c r="BD8754" s="22"/>
    </row>
    <row r="8755" spans="2:56" x14ac:dyDescent="0.3">
      <c r="B8755" s="22"/>
      <c r="C8755" s="55"/>
      <c r="D8755" s="44"/>
      <c r="G8755" s="22"/>
      <c r="H8755" s="44"/>
      <c r="I8755" s="67"/>
      <c r="J8755" s="67"/>
      <c r="K8755" s="4"/>
      <c r="N8755" s="22"/>
      <c r="Q8755" s="22"/>
      <c r="T8755" s="22"/>
      <c r="W8755" s="22"/>
      <c r="Z8755" s="22"/>
      <c r="AC8755" s="22"/>
      <c r="AF8755" s="22"/>
      <c r="AI8755" s="22"/>
      <c r="AL8755" s="22"/>
      <c r="AO8755" s="22"/>
      <c r="AR8755" s="22"/>
      <c r="AU8755" s="22"/>
      <c r="AX8755" s="22"/>
      <c r="BA8755" s="22"/>
      <c r="BD8755" s="22"/>
    </row>
    <row r="8756" spans="2:56" x14ac:dyDescent="0.3">
      <c r="B8756" s="22"/>
      <c r="C8756" s="55"/>
      <c r="D8756" s="44"/>
      <c r="G8756" s="22"/>
      <c r="H8756" s="44"/>
      <c r="I8756" s="67"/>
      <c r="J8756" s="67"/>
      <c r="K8756" s="4"/>
      <c r="N8756" s="22"/>
      <c r="Q8756" s="22"/>
      <c r="T8756" s="22"/>
      <c r="W8756" s="22"/>
      <c r="Z8756" s="22"/>
      <c r="AC8756" s="22"/>
      <c r="AF8756" s="22"/>
      <c r="AI8756" s="22"/>
      <c r="AL8756" s="22"/>
      <c r="AO8756" s="22"/>
      <c r="AR8756" s="22"/>
      <c r="AU8756" s="22"/>
      <c r="AX8756" s="22"/>
      <c r="BA8756" s="22"/>
      <c r="BD8756" s="22"/>
    </row>
    <row r="8757" spans="2:56" x14ac:dyDescent="0.3">
      <c r="B8757" s="22"/>
      <c r="C8757" s="55"/>
      <c r="D8757" s="44"/>
      <c r="G8757" s="22"/>
      <c r="H8757" s="44"/>
      <c r="I8757" s="67"/>
      <c r="J8757" s="67"/>
      <c r="K8757" s="4"/>
      <c r="N8757" s="22"/>
      <c r="Q8757" s="22"/>
      <c r="T8757" s="22"/>
      <c r="W8757" s="22"/>
      <c r="Z8757" s="22"/>
      <c r="AC8757" s="22"/>
      <c r="AF8757" s="22"/>
      <c r="AI8757" s="22"/>
      <c r="AL8757" s="22"/>
      <c r="AO8757" s="22"/>
      <c r="AR8757" s="22"/>
      <c r="AU8757" s="22"/>
      <c r="AX8757" s="22"/>
      <c r="BA8757" s="22"/>
      <c r="BD8757" s="22"/>
    </row>
    <row r="8758" spans="2:56" x14ac:dyDescent="0.3">
      <c r="B8758" s="22"/>
      <c r="C8758" s="55"/>
      <c r="D8758" s="44"/>
      <c r="G8758" s="22"/>
      <c r="H8758" s="44"/>
      <c r="I8758" s="67"/>
      <c r="J8758" s="67"/>
      <c r="K8758" s="4"/>
      <c r="N8758" s="22"/>
      <c r="Q8758" s="22"/>
      <c r="T8758" s="22"/>
      <c r="W8758" s="22"/>
      <c r="Z8758" s="22"/>
      <c r="AC8758" s="22"/>
      <c r="AF8758" s="22"/>
      <c r="AI8758" s="22"/>
      <c r="AL8758" s="22"/>
      <c r="AO8758" s="22"/>
      <c r="AR8758" s="22"/>
      <c r="AU8758" s="22"/>
      <c r="AX8758" s="22"/>
      <c r="BA8758" s="22"/>
      <c r="BD8758" s="22"/>
    </row>
    <row r="8759" spans="2:56" x14ac:dyDescent="0.3">
      <c r="B8759" s="22"/>
      <c r="C8759" s="55"/>
      <c r="D8759" s="44"/>
      <c r="G8759" s="22"/>
      <c r="H8759" s="44"/>
      <c r="I8759" s="67"/>
      <c r="J8759" s="67"/>
      <c r="K8759" s="4"/>
      <c r="N8759" s="22"/>
      <c r="Q8759" s="22"/>
      <c r="T8759" s="22"/>
      <c r="W8759" s="22"/>
      <c r="Z8759" s="22"/>
      <c r="AC8759" s="22"/>
      <c r="AF8759" s="22"/>
      <c r="AI8759" s="22"/>
      <c r="AL8759" s="22"/>
      <c r="AO8759" s="22"/>
      <c r="AR8759" s="22"/>
      <c r="AU8759" s="22"/>
      <c r="AX8759" s="22"/>
      <c r="BA8759" s="22"/>
      <c r="BD8759" s="22"/>
    </row>
    <row r="8760" spans="2:56" x14ac:dyDescent="0.3">
      <c r="B8760" s="22"/>
      <c r="C8760" s="55"/>
      <c r="D8760" s="44"/>
      <c r="G8760" s="22"/>
      <c r="H8760" s="44"/>
      <c r="I8760" s="67"/>
      <c r="J8760" s="67"/>
      <c r="K8760" s="4"/>
      <c r="N8760" s="22"/>
      <c r="Q8760" s="22"/>
      <c r="T8760" s="22"/>
      <c r="W8760" s="22"/>
      <c r="Z8760" s="22"/>
      <c r="AC8760" s="22"/>
      <c r="AF8760" s="22"/>
      <c r="AI8760" s="22"/>
      <c r="AL8760" s="22"/>
      <c r="AO8760" s="22"/>
      <c r="AR8760" s="22"/>
      <c r="AU8760" s="22"/>
      <c r="AX8760" s="22"/>
      <c r="BA8760" s="22"/>
      <c r="BD8760" s="22"/>
    </row>
    <row r="8761" spans="2:56" x14ac:dyDescent="0.3">
      <c r="B8761" s="22"/>
      <c r="C8761" s="55"/>
      <c r="D8761" s="44"/>
      <c r="G8761" s="22"/>
      <c r="H8761" s="44"/>
      <c r="I8761" s="67"/>
      <c r="J8761" s="67"/>
      <c r="K8761" s="4"/>
      <c r="N8761" s="22"/>
      <c r="Q8761" s="22"/>
      <c r="T8761" s="22"/>
      <c r="W8761" s="22"/>
      <c r="Z8761" s="22"/>
      <c r="AC8761" s="22"/>
      <c r="AF8761" s="22"/>
      <c r="AI8761" s="22"/>
      <c r="AL8761" s="22"/>
      <c r="AO8761" s="22"/>
      <c r="AR8761" s="22"/>
      <c r="AU8761" s="22"/>
      <c r="AX8761" s="22"/>
      <c r="BA8761" s="22"/>
      <c r="BD8761" s="22"/>
    </row>
    <row r="8762" spans="2:56" x14ac:dyDescent="0.3">
      <c r="B8762" s="22"/>
      <c r="C8762" s="55"/>
      <c r="D8762" s="44"/>
      <c r="G8762" s="22"/>
      <c r="H8762" s="44"/>
      <c r="I8762" s="67"/>
      <c r="J8762" s="67"/>
      <c r="K8762" s="4"/>
      <c r="N8762" s="22"/>
      <c r="Q8762" s="22"/>
      <c r="T8762" s="22"/>
      <c r="W8762" s="22"/>
      <c r="Z8762" s="22"/>
      <c r="AC8762" s="22"/>
      <c r="AF8762" s="22"/>
      <c r="AI8762" s="22"/>
      <c r="AL8762" s="22"/>
      <c r="AO8762" s="22"/>
      <c r="AR8762" s="22"/>
      <c r="AU8762" s="22"/>
      <c r="AX8762" s="22"/>
      <c r="BA8762" s="22"/>
      <c r="BD8762" s="22"/>
    </row>
    <row r="8763" spans="2:56" x14ac:dyDescent="0.3">
      <c r="B8763" s="22"/>
      <c r="C8763" s="55"/>
      <c r="D8763" s="44"/>
      <c r="G8763" s="22"/>
      <c r="H8763" s="44"/>
      <c r="I8763" s="67"/>
      <c r="J8763" s="67"/>
      <c r="K8763" s="4"/>
      <c r="N8763" s="22"/>
      <c r="Q8763" s="22"/>
      <c r="T8763" s="22"/>
      <c r="W8763" s="22"/>
      <c r="Z8763" s="22"/>
      <c r="AC8763" s="22"/>
      <c r="AF8763" s="22"/>
      <c r="AI8763" s="22"/>
      <c r="AL8763" s="22"/>
      <c r="AO8763" s="22"/>
      <c r="AR8763" s="22"/>
      <c r="AU8763" s="22"/>
      <c r="AX8763" s="22"/>
      <c r="BA8763" s="22"/>
      <c r="BD8763" s="22"/>
    </row>
    <row r="8764" spans="2:56" x14ac:dyDescent="0.3">
      <c r="B8764" s="22"/>
      <c r="C8764" s="55"/>
      <c r="D8764" s="44"/>
      <c r="G8764" s="22"/>
      <c r="H8764" s="44"/>
      <c r="I8764" s="67"/>
      <c r="J8764" s="67"/>
      <c r="K8764" s="4"/>
      <c r="N8764" s="22"/>
      <c r="Q8764" s="22"/>
      <c r="T8764" s="22"/>
      <c r="W8764" s="22"/>
      <c r="Z8764" s="22"/>
      <c r="AC8764" s="22"/>
      <c r="AF8764" s="22"/>
      <c r="AI8764" s="22"/>
      <c r="AL8764" s="22"/>
      <c r="AO8764" s="22"/>
      <c r="AR8764" s="22"/>
      <c r="AU8764" s="22"/>
      <c r="AX8764" s="22"/>
      <c r="BA8764" s="22"/>
      <c r="BD8764" s="22"/>
    </row>
    <row r="8765" spans="2:56" x14ac:dyDescent="0.3">
      <c r="B8765" s="22"/>
      <c r="C8765" s="55"/>
      <c r="D8765" s="44"/>
      <c r="G8765" s="22"/>
      <c r="H8765" s="44"/>
      <c r="I8765" s="67"/>
      <c r="J8765" s="67"/>
      <c r="K8765" s="4"/>
      <c r="N8765" s="22"/>
      <c r="Q8765" s="22"/>
      <c r="T8765" s="22"/>
      <c r="W8765" s="22"/>
      <c r="Z8765" s="22"/>
      <c r="AC8765" s="22"/>
      <c r="AF8765" s="22"/>
      <c r="AI8765" s="22"/>
      <c r="AL8765" s="22"/>
      <c r="AO8765" s="22"/>
      <c r="AR8765" s="22"/>
      <c r="AU8765" s="22"/>
      <c r="AX8765" s="22"/>
      <c r="BA8765" s="22"/>
      <c r="BD8765" s="22"/>
    </row>
    <row r="8766" spans="2:56" x14ac:dyDescent="0.3">
      <c r="B8766" s="22"/>
      <c r="C8766" s="55"/>
      <c r="D8766" s="44"/>
      <c r="G8766" s="22"/>
      <c r="H8766" s="44"/>
      <c r="I8766" s="67"/>
      <c r="J8766" s="67"/>
      <c r="K8766" s="4"/>
      <c r="N8766" s="22"/>
      <c r="Q8766" s="22"/>
      <c r="T8766" s="22"/>
      <c r="W8766" s="22"/>
      <c r="Z8766" s="22"/>
      <c r="AC8766" s="22"/>
      <c r="AF8766" s="22"/>
      <c r="AI8766" s="22"/>
      <c r="AL8766" s="22"/>
      <c r="AO8766" s="22"/>
      <c r="AR8766" s="22"/>
      <c r="AU8766" s="22"/>
      <c r="AX8766" s="22"/>
      <c r="BA8766" s="22"/>
      <c r="BD8766" s="22"/>
    </row>
    <row r="8767" spans="2:56" x14ac:dyDescent="0.3">
      <c r="B8767" s="22"/>
      <c r="C8767" s="55"/>
      <c r="D8767" s="44"/>
      <c r="G8767" s="22"/>
      <c r="H8767" s="44"/>
      <c r="I8767" s="67"/>
      <c r="J8767" s="67"/>
      <c r="K8767" s="4"/>
      <c r="N8767" s="22"/>
      <c r="Q8767" s="22"/>
      <c r="T8767" s="22"/>
      <c r="W8767" s="22"/>
      <c r="Z8767" s="22"/>
      <c r="AC8767" s="22"/>
      <c r="AF8767" s="22"/>
      <c r="AI8767" s="22"/>
      <c r="AL8767" s="22"/>
      <c r="AO8767" s="22"/>
      <c r="AR8767" s="22"/>
      <c r="AU8767" s="22"/>
      <c r="AX8767" s="22"/>
      <c r="BA8767" s="22"/>
      <c r="BD8767" s="22"/>
    </row>
    <row r="8768" spans="2:56" x14ac:dyDescent="0.3">
      <c r="B8768" s="22"/>
      <c r="C8768" s="55"/>
      <c r="D8768" s="44"/>
      <c r="G8768" s="22"/>
      <c r="H8768" s="44"/>
      <c r="I8768" s="67"/>
      <c r="J8768" s="67"/>
      <c r="K8768" s="4"/>
      <c r="N8768" s="22"/>
      <c r="Q8768" s="22"/>
      <c r="T8768" s="22"/>
      <c r="W8768" s="22"/>
      <c r="Z8768" s="22"/>
      <c r="AC8768" s="22"/>
      <c r="AF8768" s="22"/>
      <c r="AI8768" s="22"/>
      <c r="AL8768" s="22"/>
      <c r="AO8768" s="22"/>
      <c r="AR8768" s="22"/>
      <c r="AU8768" s="22"/>
      <c r="AX8768" s="22"/>
      <c r="BA8768" s="22"/>
      <c r="BD8768" s="22"/>
    </row>
    <row r="8769" spans="2:56" x14ac:dyDescent="0.3">
      <c r="B8769" s="22"/>
      <c r="C8769" s="55"/>
      <c r="D8769" s="44"/>
      <c r="G8769" s="22"/>
      <c r="H8769" s="44"/>
      <c r="I8769" s="67"/>
      <c r="J8769" s="67"/>
      <c r="K8769" s="4"/>
      <c r="N8769" s="22"/>
      <c r="Q8769" s="22"/>
      <c r="T8769" s="22"/>
      <c r="W8769" s="22"/>
      <c r="Z8769" s="22"/>
      <c r="AC8769" s="22"/>
      <c r="AF8769" s="22"/>
      <c r="AI8769" s="22"/>
      <c r="AL8769" s="22"/>
      <c r="AO8769" s="22"/>
      <c r="AR8769" s="22"/>
      <c r="AU8769" s="22"/>
      <c r="AX8769" s="22"/>
      <c r="BA8769" s="22"/>
      <c r="BD8769" s="22"/>
    </row>
    <row r="8770" spans="2:56" x14ac:dyDescent="0.3">
      <c r="B8770" s="22"/>
      <c r="C8770" s="55"/>
      <c r="D8770" s="44"/>
      <c r="G8770" s="22"/>
      <c r="H8770" s="44"/>
      <c r="I8770" s="67"/>
      <c r="J8770" s="67"/>
      <c r="K8770" s="4"/>
      <c r="N8770" s="22"/>
      <c r="Q8770" s="22"/>
      <c r="T8770" s="22"/>
      <c r="W8770" s="22"/>
      <c r="Z8770" s="22"/>
      <c r="AC8770" s="22"/>
      <c r="AF8770" s="22"/>
      <c r="AI8770" s="22"/>
      <c r="AL8770" s="22"/>
      <c r="AO8770" s="22"/>
      <c r="AR8770" s="22"/>
      <c r="AU8770" s="22"/>
      <c r="AX8770" s="22"/>
      <c r="BA8770" s="22"/>
      <c r="BD8770" s="22"/>
    </row>
    <row r="8771" spans="2:56" x14ac:dyDescent="0.3">
      <c r="B8771" s="22"/>
      <c r="C8771" s="55"/>
      <c r="D8771" s="44"/>
      <c r="G8771" s="22"/>
      <c r="H8771" s="44"/>
      <c r="I8771" s="67"/>
      <c r="J8771" s="67"/>
      <c r="K8771" s="4"/>
      <c r="N8771" s="22"/>
      <c r="Q8771" s="22"/>
      <c r="T8771" s="22"/>
      <c r="W8771" s="22"/>
      <c r="Z8771" s="22"/>
      <c r="AC8771" s="22"/>
      <c r="AF8771" s="22"/>
      <c r="AI8771" s="22"/>
      <c r="AL8771" s="22"/>
      <c r="AO8771" s="22"/>
      <c r="AR8771" s="22"/>
      <c r="AU8771" s="22"/>
      <c r="AX8771" s="22"/>
      <c r="BA8771" s="22"/>
      <c r="BD8771" s="22"/>
    </row>
    <row r="8772" spans="2:56" x14ac:dyDescent="0.3">
      <c r="B8772" s="22"/>
      <c r="C8772" s="55"/>
      <c r="D8772" s="44"/>
      <c r="G8772" s="22"/>
      <c r="H8772" s="44"/>
      <c r="I8772" s="67"/>
      <c r="J8772" s="67"/>
      <c r="K8772" s="4"/>
      <c r="N8772" s="22"/>
      <c r="Q8772" s="22"/>
      <c r="T8772" s="22"/>
      <c r="W8772" s="22"/>
      <c r="Z8772" s="22"/>
      <c r="AC8772" s="22"/>
      <c r="AF8772" s="22"/>
      <c r="AI8772" s="22"/>
      <c r="AL8772" s="22"/>
      <c r="AO8772" s="22"/>
      <c r="AR8772" s="22"/>
      <c r="AU8772" s="22"/>
      <c r="AX8772" s="22"/>
      <c r="BA8772" s="22"/>
      <c r="BD8772" s="22"/>
    </row>
    <row r="8773" spans="2:56" x14ac:dyDescent="0.3">
      <c r="B8773" s="22"/>
      <c r="C8773" s="55"/>
      <c r="D8773" s="44"/>
      <c r="G8773" s="22"/>
      <c r="H8773" s="44"/>
      <c r="I8773" s="67"/>
      <c r="J8773" s="67"/>
      <c r="K8773" s="4"/>
      <c r="N8773" s="22"/>
      <c r="Q8773" s="22"/>
      <c r="T8773" s="22"/>
      <c r="W8773" s="22"/>
      <c r="Z8773" s="22"/>
      <c r="AC8773" s="22"/>
      <c r="AF8773" s="22"/>
      <c r="AI8773" s="22"/>
      <c r="AL8773" s="22"/>
      <c r="AO8773" s="22"/>
      <c r="AR8773" s="22"/>
      <c r="AU8773" s="22"/>
      <c r="AX8773" s="22"/>
      <c r="BA8773" s="22"/>
      <c r="BD8773" s="22"/>
    </row>
    <row r="8774" spans="2:56" x14ac:dyDescent="0.3">
      <c r="B8774" s="22"/>
      <c r="C8774" s="55"/>
      <c r="D8774" s="44"/>
      <c r="G8774" s="22"/>
      <c r="H8774" s="44"/>
      <c r="I8774" s="67"/>
      <c r="J8774" s="67"/>
      <c r="K8774" s="4"/>
      <c r="N8774" s="22"/>
      <c r="Q8774" s="22"/>
      <c r="T8774" s="22"/>
      <c r="W8774" s="22"/>
      <c r="Z8774" s="22"/>
      <c r="AC8774" s="22"/>
      <c r="AF8774" s="22"/>
      <c r="AI8774" s="22"/>
      <c r="AL8774" s="22"/>
      <c r="AO8774" s="22"/>
      <c r="AR8774" s="22"/>
      <c r="AU8774" s="22"/>
      <c r="AX8774" s="22"/>
      <c r="BA8774" s="22"/>
      <c r="BD8774" s="22"/>
    </row>
    <row r="8775" spans="2:56" x14ac:dyDescent="0.3">
      <c r="B8775" s="22"/>
      <c r="C8775" s="55"/>
      <c r="D8775" s="44"/>
      <c r="G8775" s="22"/>
      <c r="H8775" s="44"/>
      <c r="I8775" s="67"/>
      <c r="J8775" s="67"/>
      <c r="K8775" s="4"/>
      <c r="N8775" s="22"/>
      <c r="Q8775" s="22"/>
      <c r="T8775" s="22"/>
      <c r="W8775" s="22"/>
      <c r="Z8775" s="22"/>
      <c r="AC8775" s="22"/>
      <c r="AF8775" s="22"/>
      <c r="AI8775" s="22"/>
      <c r="AL8775" s="22"/>
      <c r="AO8775" s="22"/>
      <c r="AR8775" s="22"/>
      <c r="AU8775" s="22"/>
      <c r="AX8775" s="22"/>
      <c r="BA8775" s="22"/>
      <c r="BD8775" s="22"/>
    </row>
    <row r="8776" spans="2:56" x14ac:dyDescent="0.3">
      <c r="B8776" s="22"/>
      <c r="C8776" s="55"/>
      <c r="D8776" s="44"/>
      <c r="G8776" s="22"/>
      <c r="H8776" s="44"/>
      <c r="I8776" s="67"/>
      <c r="J8776" s="67"/>
      <c r="K8776" s="4"/>
      <c r="N8776" s="22"/>
      <c r="Q8776" s="22"/>
      <c r="T8776" s="22"/>
      <c r="W8776" s="22"/>
      <c r="Z8776" s="22"/>
      <c r="AC8776" s="22"/>
      <c r="AF8776" s="22"/>
      <c r="AI8776" s="22"/>
      <c r="AL8776" s="22"/>
      <c r="AO8776" s="22"/>
      <c r="AR8776" s="22"/>
      <c r="AU8776" s="22"/>
      <c r="AX8776" s="22"/>
      <c r="BA8776" s="22"/>
      <c r="BD8776" s="22"/>
    </row>
    <row r="8777" spans="2:56" x14ac:dyDescent="0.3">
      <c r="B8777" s="22"/>
      <c r="C8777" s="55"/>
      <c r="D8777" s="44"/>
      <c r="G8777" s="22"/>
      <c r="H8777" s="44"/>
      <c r="I8777" s="67"/>
      <c r="J8777" s="67"/>
      <c r="K8777" s="4"/>
      <c r="N8777" s="22"/>
      <c r="Q8777" s="22"/>
      <c r="T8777" s="22"/>
      <c r="W8777" s="22"/>
      <c r="Z8777" s="22"/>
      <c r="AC8777" s="22"/>
      <c r="AF8777" s="22"/>
      <c r="AI8777" s="22"/>
      <c r="AL8777" s="22"/>
      <c r="AO8777" s="22"/>
      <c r="AR8777" s="22"/>
      <c r="AU8777" s="22"/>
      <c r="AX8777" s="22"/>
      <c r="BA8777" s="22"/>
      <c r="BD8777" s="22"/>
    </row>
    <row r="8778" spans="2:56" x14ac:dyDescent="0.3">
      <c r="B8778" s="22"/>
      <c r="C8778" s="55"/>
      <c r="D8778" s="44"/>
      <c r="G8778" s="22"/>
      <c r="H8778" s="44"/>
      <c r="I8778" s="67"/>
      <c r="J8778" s="67"/>
      <c r="K8778" s="4"/>
      <c r="N8778" s="22"/>
      <c r="Q8778" s="22"/>
      <c r="T8778" s="22"/>
      <c r="W8778" s="22"/>
      <c r="Z8778" s="22"/>
      <c r="AC8778" s="22"/>
      <c r="AF8778" s="22"/>
      <c r="AI8778" s="22"/>
      <c r="AL8778" s="22"/>
      <c r="AO8778" s="22"/>
      <c r="AR8778" s="22"/>
      <c r="AU8778" s="22"/>
      <c r="AX8778" s="22"/>
      <c r="BA8778" s="22"/>
      <c r="BD8778" s="22"/>
    </row>
    <row r="8779" spans="2:56" x14ac:dyDescent="0.3">
      <c r="B8779" s="22"/>
      <c r="C8779" s="55"/>
      <c r="D8779" s="44"/>
      <c r="G8779" s="22"/>
      <c r="H8779" s="44"/>
      <c r="I8779" s="67"/>
      <c r="J8779" s="67"/>
      <c r="K8779" s="4"/>
      <c r="N8779" s="22"/>
      <c r="Q8779" s="22"/>
      <c r="T8779" s="22"/>
      <c r="W8779" s="22"/>
      <c r="Z8779" s="22"/>
      <c r="AC8779" s="22"/>
      <c r="AF8779" s="22"/>
      <c r="AI8779" s="22"/>
      <c r="AL8779" s="22"/>
      <c r="AO8779" s="22"/>
      <c r="AR8779" s="22"/>
      <c r="AU8779" s="22"/>
      <c r="AX8779" s="22"/>
      <c r="BA8779" s="22"/>
      <c r="BD8779" s="22"/>
    </row>
    <row r="8780" spans="2:56" x14ac:dyDescent="0.3">
      <c r="B8780" s="22"/>
      <c r="C8780" s="55"/>
      <c r="D8780" s="44"/>
      <c r="G8780" s="22"/>
      <c r="H8780" s="44"/>
      <c r="I8780" s="67"/>
      <c r="J8780" s="67"/>
      <c r="K8780" s="4"/>
      <c r="N8780" s="22"/>
      <c r="Q8780" s="22"/>
      <c r="T8780" s="22"/>
      <c r="W8780" s="22"/>
      <c r="Z8780" s="22"/>
      <c r="AC8780" s="22"/>
      <c r="AF8780" s="22"/>
      <c r="AI8780" s="22"/>
      <c r="AL8780" s="22"/>
      <c r="AO8780" s="22"/>
      <c r="AR8780" s="22"/>
      <c r="AU8780" s="22"/>
      <c r="AX8780" s="22"/>
      <c r="BA8780" s="22"/>
      <c r="BD8780" s="22"/>
    </row>
    <row r="8781" spans="2:56" x14ac:dyDescent="0.3">
      <c r="B8781" s="22"/>
      <c r="C8781" s="55"/>
      <c r="D8781" s="44"/>
      <c r="G8781" s="22"/>
      <c r="H8781" s="44"/>
      <c r="I8781" s="67"/>
      <c r="J8781" s="67"/>
      <c r="K8781" s="4"/>
      <c r="N8781" s="22"/>
      <c r="Q8781" s="22"/>
      <c r="T8781" s="22"/>
      <c r="W8781" s="22"/>
      <c r="Z8781" s="22"/>
      <c r="AC8781" s="22"/>
      <c r="AF8781" s="22"/>
      <c r="AI8781" s="22"/>
      <c r="AL8781" s="22"/>
      <c r="AO8781" s="22"/>
      <c r="AR8781" s="22"/>
      <c r="AU8781" s="22"/>
      <c r="AX8781" s="22"/>
      <c r="BA8781" s="22"/>
      <c r="BD8781" s="22"/>
    </row>
    <row r="8782" spans="2:56" x14ac:dyDescent="0.3">
      <c r="B8782" s="22"/>
      <c r="C8782" s="55"/>
      <c r="D8782" s="44"/>
      <c r="G8782" s="22"/>
      <c r="H8782" s="44"/>
      <c r="I8782" s="67"/>
      <c r="J8782" s="67"/>
      <c r="K8782" s="4"/>
      <c r="N8782" s="22"/>
      <c r="Q8782" s="22"/>
      <c r="T8782" s="22"/>
      <c r="W8782" s="22"/>
      <c r="Z8782" s="22"/>
      <c r="AC8782" s="22"/>
      <c r="AF8782" s="22"/>
      <c r="AI8782" s="22"/>
      <c r="AL8782" s="22"/>
      <c r="AO8782" s="22"/>
      <c r="AR8782" s="22"/>
      <c r="AU8782" s="22"/>
      <c r="AX8782" s="22"/>
      <c r="BA8782" s="22"/>
      <c r="BD8782" s="22"/>
    </row>
    <row r="8783" spans="2:56" x14ac:dyDescent="0.3">
      <c r="B8783" s="22"/>
      <c r="C8783" s="55"/>
      <c r="D8783" s="44"/>
      <c r="G8783" s="22"/>
      <c r="H8783" s="44"/>
      <c r="I8783" s="67"/>
      <c r="J8783" s="67"/>
      <c r="K8783" s="4"/>
      <c r="N8783" s="22"/>
      <c r="Q8783" s="22"/>
      <c r="T8783" s="22"/>
      <c r="W8783" s="22"/>
      <c r="Z8783" s="22"/>
      <c r="AC8783" s="22"/>
      <c r="AF8783" s="22"/>
      <c r="AI8783" s="22"/>
      <c r="AL8783" s="22"/>
      <c r="AO8783" s="22"/>
      <c r="AR8783" s="22"/>
      <c r="AU8783" s="22"/>
      <c r="AX8783" s="22"/>
      <c r="BA8783" s="22"/>
      <c r="BD8783" s="22"/>
    </row>
    <row r="8784" spans="2:56" x14ac:dyDescent="0.3">
      <c r="B8784" s="22"/>
      <c r="C8784" s="55"/>
      <c r="D8784" s="44"/>
      <c r="G8784" s="22"/>
      <c r="H8784" s="44"/>
      <c r="I8784" s="67"/>
      <c r="J8784" s="67"/>
      <c r="K8784" s="4"/>
      <c r="N8784" s="22"/>
      <c r="Q8784" s="22"/>
      <c r="T8784" s="22"/>
      <c r="W8784" s="22"/>
      <c r="Z8784" s="22"/>
      <c r="AC8784" s="22"/>
      <c r="AF8784" s="22"/>
      <c r="AI8784" s="22"/>
      <c r="AL8784" s="22"/>
      <c r="AO8784" s="22"/>
      <c r="AR8784" s="22"/>
      <c r="AU8784" s="22"/>
      <c r="AX8784" s="22"/>
      <c r="BA8784" s="22"/>
      <c r="BD8784" s="22"/>
    </row>
    <row r="8785" spans="2:56" x14ac:dyDescent="0.3">
      <c r="B8785" s="22"/>
      <c r="C8785" s="55"/>
      <c r="D8785" s="44"/>
      <c r="G8785" s="22"/>
      <c r="H8785" s="44"/>
      <c r="I8785" s="67"/>
      <c r="J8785" s="67"/>
      <c r="K8785" s="4"/>
      <c r="N8785" s="22"/>
      <c r="Q8785" s="22"/>
      <c r="T8785" s="22"/>
      <c r="W8785" s="22"/>
      <c r="Z8785" s="22"/>
      <c r="AC8785" s="22"/>
      <c r="AF8785" s="22"/>
      <c r="AI8785" s="22"/>
      <c r="AL8785" s="22"/>
      <c r="AO8785" s="22"/>
      <c r="AR8785" s="22"/>
      <c r="AU8785" s="22"/>
      <c r="AX8785" s="22"/>
      <c r="BA8785" s="22"/>
      <c r="BD8785" s="22"/>
    </row>
    <row r="8786" spans="2:56" x14ac:dyDescent="0.3">
      <c r="B8786" s="22"/>
      <c r="C8786" s="55"/>
      <c r="D8786" s="44"/>
      <c r="G8786" s="22"/>
      <c r="H8786" s="44"/>
      <c r="I8786" s="67"/>
      <c r="J8786" s="67"/>
      <c r="K8786" s="4"/>
      <c r="N8786" s="22"/>
      <c r="Q8786" s="22"/>
      <c r="T8786" s="22"/>
      <c r="W8786" s="22"/>
      <c r="Z8786" s="22"/>
      <c r="AC8786" s="22"/>
      <c r="AF8786" s="22"/>
      <c r="AI8786" s="22"/>
      <c r="AL8786" s="22"/>
      <c r="AO8786" s="22"/>
      <c r="AR8786" s="22"/>
      <c r="AU8786" s="22"/>
      <c r="AX8786" s="22"/>
      <c r="BA8786" s="22"/>
      <c r="BD8786" s="22"/>
    </row>
    <row r="8787" spans="2:56" x14ac:dyDescent="0.3">
      <c r="B8787" s="22"/>
      <c r="C8787" s="55"/>
      <c r="D8787" s="44"/>
      <c r="G8787" s="22"/>
      <c r="H8787" s="44"/>
      <c r="I8787" s="67"/>
      <c r="J8787" s="67"/>
      <c r="K8787" s="4"/>
      <c r="N8787" s="22"/>
      <c r="Q8787" s="22"/>
      <c r="T8787" s="22"/>
      <c r="W8787" s="22"/>
      <c r="Z8787" s="22"/>
      <c r="AC8787" s="22"/>
      <c r="AF8787" s="22"/>
      <c r="AI8787" s="22"/>
      <c r="AL8787" s="22"/>
      <c r="AO8787" s="22"/>
      <c r="AR8787" s="22"/>
      <c r="AU8787" s="22"/>
      <c r="AX8787" s="22"/>
      <c r="BA8787" s="22"/>
      <c r="BD8787" s="22"/>
    </row>
    <row r="8788" spans="2:56" x14ac:dyDescent="0.3">
      <c r="B8788" s="22"/>
      <c r="C8788" s="55"/>
      <c r="D8788" s="44"/>
      <c r="G8788" s="22"/>
      <c r="H8788" s="44"/>
      <c r="I8788" s="67"/>
      <c r="J8788" s="67"/>
      <c r="K8788" s="4"/>
      <c r="N8788" s="22"/>
      <c r="Q8788" s="22"/>
      <c r="T8788" s="22"/>
      <c r="W8788" s="22"/>
      <c r="Z8788" s="22"/>
      <c r="AC8788" s="22"/>
      <c r="AF8788" s="22"/>
      <c r="AI8788" s="22"/>
      <c r="AL8788" s="22"/>
      <c r="AO8788" s="22"/>
      <c r="AR8788" s="22"/>
      <c r="AU8788" s="22"/>
      <c r="AX8788" s="22"/>
      <c r="BA8788" s="22"/>
      <c r="BD8788" s="22"/>
    </row>
    <row r="8789" spans="2:56" x14ac:dyDescent="0.3">
      <c r="B8789" s="22"/>
      <c r="C8789" s="55"/>
      <c r="D8789" s="44"/>
      <c r="G8789" s="22"/>
      <c r="H8789" s="44"/>
      <c r="I8789" s="67"/>
      <c r="J8789" s="67"/>
      <c r="K8789" s="4"/>
      <c r="N8789" s="22"/>
      <c r="Q8789" s="22"/>
      <c r="T8789" s="22"/>
      <c r="W8789" s="22"/>
      <c r="Z8789" s="22"/>
      <c r="AC8789" s="22"/>
      <c r="AF8789" s="22"/>
      <c r="AI8789" s="22"/>
      <c r="AL8789" s="22"/>
      <c r="AO8789" s="22"/>
      <c r="AR8789" s="22"/>
      <c r="AU8789" s="22"/>
      <c r="AX8789" s="22"/>
      <c r="BA8789" s="22"/>
      <c r="BD8789" s="22"/>
    </row>
    <row r="8790" spans="2:56" x14ac:dyDescent="0.3">
      <c r="B8790" s="22"/>
      <c r="C8790" s="55"/>
      <c r="D8790" s="44"/>
      <c r="G8790" s="22"/>
      <c r="H8790" s="44"/>
      <c r="I8790" s="67"/>
      <c r="J8790" s="67"/>
      <c r="K8790" s="4"/>
      <c r="N8790" s="22"/>
      <c r="Q8790" s="22"/>
      <c r="T8790" s="22"/>
      <c r="W8790" s="22"/>
      <c r="Z8790" s="22"/>
      <c r="AC8790" s="22"/>
      <c r="AF8790" s="22"/>
      <c r="AI8790" s="22"/>
      <c r="AL8790" s="22"/>
      <c r="AO8790" s="22"/>
      <c r="AR8790" s="22"/>
      <c r="AU8790" s="22"/>
      <c r="AX8790" s="22"/>
      <c r="BA8790" s="22"/>
      <c r="BD8790" s="22"/>
    </row>
    <row r="8791" spans="2:56" x14ac:dyDescent="0.3">
      <c r="B8791" s="22"/>
      <c r="C8791" s="55"/>
      <c r="D8791" s="44"/>
      <c r="G8791" s="22"/>
      <c r="H8791" s="44"/>
      <c r="I8791" s="67"/>
      <c r="J8791" s="67"/>
      <c r="K8791" s="4"/>
      <c r="N8791" s="22"/>
      <c r="Q8791" s="22"/>
      <c r="T8791" s="22"/>
      <c r="W8791" s="22"/>
      <c r="Z8791" s="22"/>
      <c r="AC8791" s="22"/>
      <c r="AF8791" s="22"/>
      <c r="AI8791" s="22"/>
      <c r="AL8791" s="22"/>
      <c r="AO8791" s="22"/>
      <c r="AR8791" s="22"/>
      <c r="AU8791" s="22"/>
      <c r="AX8791" s="22"/>
      <c r="BA8791" s="22"/>
      <c r="BD8791" s="22"/>
    </row>
    <row r="8792" spans="2:56" x14ac:dyDescent="0.3">
      <c r="B8792" s="22"/>
      <c r="C8792" s="55"/>
      <c r="D8792" s="44"/>
      <c r="G8792" s="22"/>
      <c r="H8792" s="44"/>
      <c r="I8792" s="67"/>
      <c r="J8792" s="67"/>
      <c r="K8792" s="4"/>
      <c r="N8792" s="22"/>
      <c r="Q8792" s="22"/>
      <c r="T8792" s="22"/>
      <c r="W8792" s="22"/>
      <c r="Z8792" s="22"/>
      <c r="AC8792" s="22"/>
      <c r="AF8792" s="22"/>
      <c r="AI8792" s="22"/>
      <c r="AL8792" s="22"/>
      <c r="AO8792" s="22"/>
      <c r="AR8792" s="22"/>
      <c r="AU8792" s="22"/>
      <c r="AX8792" s="22"/>
      <c r="BA8792" s="22"/>
      <c r="BD8792" s="22"/>
    </row>
    <row r="8793" spans="2:56" x14ac:dyDescent="0.3">
      <c r="B8793" s="22"/>
      <c r="C8793" s="55"/>
      <c r="D8793" s="44"/>
      <c r="G8793" s="22"/>
      <c r="H8793" s="44"/>
      <c r="I8793" s="67"/>
      <c r="J8793" s="67"/>
      <c r="K8793" s="4"/>
      <c r="N8793" s="22"/>
      <c r="Q8793" s="22"/>
      <c r="T8793" s="22"/>
      <c r="W8793" s="22"/>
      <c r="Z8793" s="22"/>
      <c r="AC8793" s="22"/>
      <c r="AF8793" s="22"/>
      <c r="AI8793" s="22"/>
      <c r="AL8793" s="22"/>
      <c r="AO8793" s="22"/>
      <c r="AR8793" s="22"/>
      <c r="AU8793" s="22"/>
      <c r="AX8793" s="22"/>
      <c r="BA8793" s="22"/>
      <c r="BD8793" s="22"/>
    </row>
    <row r="8794" spans="2:56" x14ac:dyDescent="0.3">
      <c r="B8794" s="22"/>
      <c r="C8794" s="55"/>
      <c r="D8794" s="44"/>
      <c r="G8794" s="22"/>
      <c r="H8794" s="44"/>
      <c r="I8794" s="67"/>
      <c r="J8794" s="67"/>
      <c r="K8794" s="4"/>
      <c r="N8794" s="22"/>
      <c r="Q8794" s="22"/>
      <c r="T8794" s="22"/>
      <c r="W8794" s="22"/>
      <c r="Z8794" s="22"/>
      <c r="AC8794" s="22"/>
      <c r="AF8794" s="22"/>
      <c r="AI8794" s="22"/>
      <c r="AL8794" s="22"/>
      <c r="AO8794" s="22"/>
      <c r="AR8794" s="22"/>
      <c r="AU8794" s="22"/>
      <c r="AX8794" s="22"/>
      <c r="BA8794" s="22"/>
      <c r="BD8794" s="22"/>
    </row>
    <row r="8795" spans="2:56" x14ac:dyDescent="0.3">
      <c r="B8795" s="22"/>
      <c r="C8795" s="55"/>
      <c r="D8795" s="44"/>
      <c r="G8795" s="22"/>
      <c r="H8795" s="44"/>
      <c r="I8795" s="67"/>
      <c r="J8795" s="67"/>
      <c r="K8795" s="4"/>
      <c r="N8795" s="22"/>
      <c r="Q8795" s="22"/>
      <c r="T8795" s="22"/>
      <c r="W8795" s="22"/>
      <c r="Z8795" s="22"/>
      <c r="AC8795" s="22"/>
      <c r="AF8795" s="22"/>
      <c r="AI8795" s="22"/>
      <c r="AL8795" s="22"/>
      <c r="AO8795" s="22"/>
      <c r="AR8795" s="22"/>
      <c r="AU8795" s="22"/>
      <c r="AX8795" s="22"/>
      <c r="BA8795" s="22"/>
      <c r="BD8795" s="22"/>
    </row>
    <row r="8796" spans="2:56" x14ac:dyDescent="0.3">
      <c r="B8796" s="22"/>
      <c r="C8796" s="55"/>
      <c r="D8796" s="44"/>
      <c r="G8796" s="22"/>
      <c r="H8796" s="44"/>
      <c r="I8796" s="67"/>
      <c r="J8796" s="67"/>
      <c r="K8796" s="4"/>
      <c r="N8796" s="22"/>
      <c r="Q8796" s="22"/>
      <c r="T8796" s="22"/>
      <c r="W8796" s="22"/>
      <c r="Z8796" s="22"/>
      <c r="AC8796" s="22"/>
      <c r="AF8796" s="22"/>
      <c r="AI8796" s="22"/>
      <c r="AL8796" s="22"/>
      <c r="AO8796" s="22"/>
      <c r="AR8796" s="22"/>
      <c r="AU8796" s="22"/>
      <c r="AX8796" s="22"/>
      <c r="BA8796" s="22"/>
      <c r="BD8796" s="22"/>
    </row>
    <row r="8797" spans="2:56" x14ac:dyDescent="0.3">
      <c r="B8797" s="22"/>
      <c r="C8797" s="55"/>
      <c r="D8797" s="44"/>
      <c r="G8797" s="22"/>
      <c r="H8797" s="44"/>
      <c r="I8797" s="67"/>
      <c r="J8797" s="67"/>
      <c r="K8797" s="4"/>
      <c r="N8797" s="22"/>
      <c r="Q8797" s="22"/>
      <c r="T8797" s="22"/>
      <c r="W8797" s="22"/>
      <c r="Z8797" s="22"/>
      <c r="AC8797" s="22"/>
      <c r="AF8797" s="22"/>
      <c r="AI8797" s="22"/>
      <c r="AL8797" s="22"/>
      <c r="AO8797" s="22"/>
      <c r="AR8797" s="22"/>
      <c r="AU8797" s="22"/>
      <c r="AX8797" s="22"/>
      <c r="BA8797" s="22"/>
      <c r="BD8797" s="22"/>
    </row>
    <row r="8798" spans="2:56" x14ac:dyDescent="0.3">
      <c r="B8798" s="22"/>
      <c r="C8798" s="55"/>
      <c r="D8798" s="44"/>
      <c r="G8798" s="22"/>
      <c r="H8798" s="44"/>
      <c r="I8798" s="67"/>
      <c r="J8798" s="67"/>
      <c r="K8798" s="4"/>
      <c r="N8798" s="22"/>
      <c r="Q8798" s="22"/>
      <c r="T8798" s="22"/>
      <c r="W8798" s="22"/>
      <c r="Z8798" s="22"/>
      <c r="AC8798" s="22"/>
      <c r="AF8798" s="22"/>
      <c r="AI8798" s="22"/>
      <c r="AL8798" s="22"/>
      <c r="AO8798" s="22"/>
      <c r="AR8798" s="22"/>
      <c r="AU8798" s="22"/>
      <c r="AX8798" s="22"/>
      <c r="BA8798" s="22"/>
      <c r="BD8798" s="22"/>
    </row>
    <row r="8799" spans="2:56" x14ac:dyDescent="0.3">
      <c r="B8799" s="22"/>
      <c r="C8799" s="55"/>
      <c r="D8799" s="44"/>
      <c r="G8799" s="22"/>
      <c r="H8799" s="44"/>
      <c r="I8799" s="67"/>
      <c r="J8799" s="67"/>
      <c r="K8799" s="4"/>
      <c r="N8799" s="22"/>
      <c r="Q8799" s="22"/>
      <c r="T8799" s="22"/>
      <c r="W8799" s="22"/>
      <c r="Z8799" s="22"/>
      <c r="AC8799" s="22"/>
      <c r="AF8799" s="22"/>
      <c r="AI8799" s="22"/>
      <c r="AL8799" s="22"/>
      <c r="AO8799" s="22"/>
      <c r="AR8799" s="22"/>
      <c r="AU8799" s="22"/>
      <c r="AX8799" s="22"/>
      <c r="BA8799" s="22"/>
      <c r="BD8799" s="22"/>
    </row>
    <row r="8800" spans="2:56" x14ac:dyDescent="0.3">
      <c r="B8800" s="22"/>
      <c r="C8800" s="55"/>
      <c r="D8800" s="44"/>
      <c r="G8800" s="22"/>
      <c r="H8800" s="44"/>
      <c r="I8800" s="67"/>
      <c r="J8800" s="67"/>
      <c r="K8800" s="4"/>
      <c r="N8800" s="22"/>
      <c r="Q8800" s="22"/>
      <c r="T8800" s="22"/>
      <c r="W8800" s="22"/>
      <c r="Z8800" s="22"/>
      <c r="AC8800" s="22"/>
      <c r="AF8800" s="22"/>
      <c r="AI8800" s="22"/>
      <c r="AL8800" s="22"/>
      <c r="AO8800" s="22"/>
      <c r="AR8800" s="22"/>
      <c r="AU8800" s="22"/>
      <c r="AX8800" s="22"/>
      <c r="BA8800" s="22"/>
      <c r="BD8800" s="22"/>
    </row>
    <row r="8801" spans="2:56" x14ac:dyDescent="0.3">
      <c r="B8801" s="22"/>
      <c r="C8801" s="55"/>
      <c r="D8801" s="44"/>
      <c r="G8801" s="22"/>
      <c r="H8801" s="44"/>
      <c r="I8801" s="67"/>
      <c r="J8801" s="67"/>
      <c r="K8801" s="4"/>
      <c r="N8801" s="22"/>
      <c r="Q8801" s="22"/>
      <c r="T8801" s="22"/>
      <c r="W8801" s="22"/>
      <c r="Z8801" s="22"/>
      <c r="AC8801" s="22"/>
      <c r="AF8801" s="22"/>
      <c r="AI8801" s="22"/>
      <c r="AL8801" s="22"/>
      <c r="AO8801" s="22"/>
      <c r="AR8801" s="22"/>
      <c r="AU8801" s="22"/>
      <c r="AX8801" s="22"/>
      <c r="BA8801" s="22"/>
      <c r="BD8801" s="22"/>
    </row>
    <row r="8802" spans="2:56" x14ac:dyDescent="0.3">
      <c r="B8802" s="22"/>
      <c r="C8802" s="55"/>
      <c r="D8802" s="44"/>
      <c r="G8802" s="22"/>
      <c r="H8802" s="44"/>
      <c r="I8802" s="67"/>
      <c r="J8802" s="67"/>
      <c r="K8802" s="4"/>
      <c r="N8802" s="22"/>
      <c r="Q8802" s="22"/>
      <c r="T8802" s="22"/>
      <c r="W8802" s="22"/>
      <c r="Z8802" s="22"/>
      <c r="AC8802" s="22"/>
      <c r="AF8802" s="22"/>
      <c r="AI8802" s="22"/>
      <c r="AL8802" s="22"/>
      <c r="AO8802" s="22"/>
      <c r="AR8802" s="22"/>
      <c r="AU8802" s="22"/>
      <c r="AX8802" s="22"/>
      <c r="BA8802" s="22"/>
      <c r="BD8802" s="22"/>
    </row>
    <row r="8803" spans="2:56" x14ac:dyDescent="0.3">
      <c r="B8803" s="22"/>
      <c r="C8803" s="55"/>
      <c r="D8803" s="44"/>
      <c r="G8803" s="22"/>
      <c r="H8803" s="44"/>
      <c r="I8803" s="67"/>
      <c r="J8803" s="67"/>
      <c r="K8803" s="4"/>
      <c r="N8803" s="22"/>
      <c r="Q8803" s="22"/>
      <c r="T8803" s="22"/>
      <c r="W8803" s="22"/>
      <c r="Z8803" s="22"/>
      <c r="AC8803" s="22"/>
      <c r="AF8803" s="22"/>
      <c r="AI8803" s="22"/>
      <c r="AL8803" s="22"/>
      <c r="AO8803" s="22"/>
      <c r="AR8803" s="22"/>
      <c r="AU8803" s="22"/>
      <c r="AX8803" s="22"/>
      <c r="BA8803" s="22"/>
      <c r="BD8803" s="22"/>
    </row>
    <row r="8804" spans="2:56" x14ac:dyDescent="0.3">
      <c r="B8804" s="22"/>
      <c r="C8804" s="55"/>
      <c r="D8804" s="44"/>
      <c r="G8804" s="22"/>
      <c r="H8804" s="44"/>
      <c r="I8804" s="67"/>
      <c r="J8804" s="67"/>
      <c r="K8804" s="4"/>
      <c r="N8804" s="22"/>
      <c r="Q8804" s="22"/>
      <c r="T8804" s="22"/>
      <c r="W8804" s="22"/>
      <c r="Z8804" s="22"/>
      <c r="AC8804" s="22"/>
      <c r="AF8804" s="22"/>
      <c r="AI8804" s="22"/>
      <c r="AL8804" s="22"/>
      <c r="AO8804" s="22"/>
      <c r="AR8804" s="22"/>
      <c r="AU8804" s="22"/>
      <c r="AX8804" s="22"/>
      <c r="BA8804" s="22"/>
      <c r="BD8804" s="22"/>
    </row>
    <row r="8805" spans="2:56" x14ac:dyDescent="0.3">
      <c r="B8805" s="22"/>
      <c r="C8805" s="55"/>
      <c r="D8805" s="44"/>
      <c r="G8805" s="22"/>
      <c r="H8805" s="44"/>
      <c r="I8805" s="67"/>
      <c r="J8805" s="67"/>
      <c r="K8805" s="4"/>
      <c r="N8805" s="22"/>
      <c r="Q8805" s="22"/>
      <c r="T8805" s="22"/>
      <c r="W8805" s="22"/>
      <c r="Z8805" s="22"/>
      <c r="AC8805" s="22"/>
      <c r="AF8805" s="22"/>
      <c r="AI8805" s="22"/>
      <c r="AL8805" s="22"/>
      <c r="AO8805" s="22"/>
      <c r="AR8805" s="22"/>
      <c r="AU8805" s="22"/>
      <c r="AX8805" s="22"/>
      <c r="BA8805" s="22"/>
      <c r="BD8805" s="22"/>
    </row>
    <row r="8806" spans="2:56" x14ac:dyDescent="0.3">
      <c r="B8806" s="22"/>
      <c r="C8806" s="55"/>
      <c r="D8806" s="44"/>
      <c r="G8806" s="22"/>
      <c r="H8806" s="44"/>
      <c r="I8806" s="67"/>
      <c r="J8806" s="67"/>
      <c r="K8806" s="4"/>
      <c r="N8806" s="22"/>
      <c r="Q8806" s="22"/>
      <c r="T8806" s="22"/>
      <c r="W8806" s="22"/>
      <c r="Z8806" s="22"/>
      <c r="AC8806" s="22"/>
      <c r="AF8806" s="22"/>
      <c r="AI8806" s="22"/>
      <c r="AL8806" s="22"/>
      <c r="AO8806" s="22"/>
      <c r="AR8806" s="22"/>
      <c r="AU8806" s="22"/>
      <c r="AX8806" s="22"/>
      <c r="BA8806" s="22"/>
      <c r="BD8806" s="22"/>
    </row>
    <row r="8807" spans="2:56" x14ac:dyDescent="0.3">
      <c r="B8807" s="22"/>
      <c r="C8807" s="55"/>
      <c r="D8807" s="44"/>
      <c r="G8807" s="22"/>
      <c r="H8807" s="44"/>
      <c r="I8807" s="67"/>
      <c r="J8807" s="67"/>
      <c r="K8807" s="4"/>
      <c r="N8807" s="22"/>
      <c r="Q8807" s="22"/>
      <c r="T8807" s="22"/>
      <c r="W8807" s="22"/>
      <c r="Z8807" s="22"/>
      <c r="AC8807" s="22"/>
      <c r="AF8807" s="22"/>
      <c r="AI8807" s="22"/>
      <c r="AL8807" s="22"/>
      <c r="AO8807" s="22"/>
      <c r="AR8807" s="22"/>
      <c r="AU8807" s="22"/>
      <c r="AX8807" s="22"/>
      <c r="BA8807" s="22"/>
      <c r="BD8807" s="22"/>
    </row>
    <row r="8808" spans="2:56" x14ac:dyDescent="0.3">
      <c r="B8808" s="22"/>
      <c r="C8808" s="55"/>
      <c r="D8808" s="44"/>
      <c r="G8808" s="22"/>
      <c r="H8808" s="44"/>
      <c r="I8808" s="67"/>
      <c r="J8808" s="67"/>
      <c r="K8808" s="4"/>
      <c r="N8808" s="22"/>
      <c r="Q8808" s="22"/>
      <c r="T8808" s="22"/>
      <c r="W8808" s="22"/>
      <c r="Z8808" s="22"/>
      <c r="AC8808" s="22"/>
      <c r="AF8808" s="22"/>
      <c r="AI8808" s="22"/>
      <c r="AL8808" s="22"/>
      <c r="AO8808" s="22"/>
      <c r="AR8808" s="22"/>
      <c r="AU8808" s="22"/>
      <c r="AX8808" s="22"/>
      <c r="BA8808" s="22"/>
      <c r="BD8808" s="22"/>
    </row>
    <row r="8809" spans="2:56" x14ac:dyDescent="0.3">
      <c r="B8809" s="22"/>
      <c r="C8809" s="55"/>
      <c r="D8809" s="44"/>
      <c r="G8809" s="22"/>
      <c r="H8809" s="44"/>
      <c r="I8809" s="67"/>
      <c r="J8809" s="67"/>
      <c r="K8809" s="4"/>
      <c r="N8809" s="22"/>
      <c r="Q8809" s="22"/>
      <c r="T8809" s="22"/>
      <c r="W8809" s="22"/>
      <c r="Z8809" s="22"/>
      <c r="AC8809" s="22"/>
      <c r="AF8809" s="22"/>
      <c r="AI8809" s="22"/>
      <c r="AL8809" s="22"/>
      <c r="AO8809" s="22"/>
      <c r="AR8809" s="22"/>
      <c r="AU8809" s="22"/>
      <c r="AX8809" s="22"/>
      <c r="BA8809" s="22"/>
      <c r="BD8809" s="22"/>
    </row>
    <row r="8810" spans="2:56" x14ac:dyDescent="0.3">
      <c r="B8810" s="22"/>
      <c r="C8810" s="55"/>
      <c r="D8810" s="44"/>
      <c r="G8810" s="22"/>
      <c r="H8810" s="44"/>
      <c r="I8810" s="67"/>
      <c r="J8810" s="67"/>
      <c r="K8810" s="4"/>
      <c r="N8810" s="22"/>
      <c r="Q8810" s="22"/>
      <c r="T8810" s="22"/>
      <c r="W8810" s="22"/>
      <c r="Z8810" s="22"/>
      <c r="AC8810" s="22"/>
      <c r="AF8810" s="22"/>
      <c r="AI8810" s="22"/>
      <c r="AL8810" s="22"/>
      <c r="AO8810" s="22"/>
      <c r="AR8810" s="22"/>
      <c r="AU8810" s="22"/>
      <c r="AX8810" s="22"/>
      <c r="BA8810" s="22"/>
      <c r="BD8810" s="22"/>
    </row>
    <row r="8811" spans="2:56" x14ac:dyDescent="0.3">
      <c r="B8811" s="22"/>
      <c r="C8811" s="55"/>
      <c r="D8811" s="44"/>
      <c r="G8811" s="22"/>
      <c r="H8811" s="44"/>
      <c r="I8811" s="67"/>
      <c r="J8811" s="67"/>
      <c r="K8811" s="4"/>
      <c r="N8811" s="22"/>
      <c r="Q8811" s="22"/>
      <c r="T8811" s="22"/>
      <c r="W8811" s="22"/>
      <c r="Z8811" s="22"/>
      <c r="AC8811" s="22"/>
      <c r="AF8811" s="22"/>
      <c r="AI8811" s="22"/>
      <c r="AL8811" s="22"/>
      <c r="AO8811" s="22"/>
      <c r="AR8811" s="22"/>
      <c r="AU8811" s="22"/>
      <c r="AX8811" s="22"/>
      <c r="BA8811" s="22"/>
      <c r="BD8811" s="22"/>
    </row>
    <row r="8812" spans="2:56" x14ac:dyDescent="0.3">
      <c r="B8812" s="22"/>
      <c r="C8812" s="55"/>
      <c r="D8812" s="44"/>
      <c r="G8812" s="22"/>
      <c r="H8812" s="44"/>
      <c r="I8812" s="67"/>
      <c r="J8812" s="67"/>
      <c r="K8812" s="4"/>
      <c r="N8812" s="22"/>
      <c r="Q8812" s="22"/>
      <c r="T8812" s="22"/>
      <c r="W8812" s="22"/>
      <c r="Z8812" s="22"/>
      <c r="AC8812" s="22"/>
      <c r="AF8812" s="22"/>
      <c r="AI8812" s="22"/>
      <c r="AL8812" s="22"/>
      <c r="AO8812" s="22"/>
      <c r="AR8812" s="22"/>
      <c r="AU8812" s="22"/>
      <c r="AX8812" s="22"/>
      <c r="BA8812" s="22"/>
      <c r="BD8812" s="22"/>
    </row>
    <row r="8813" spans="2:56" x14ac:dyDescent="0.3">
      <c r="B8813" s="22"/>
      <c r="C8813" s="55"/>
      <c r="D8813" s="44"/>
      <c r="G8813" s="22"/>
      <c r="H8813" s="44"/>
      <c r="I8813" s="67"/>
      <c r="J8813" s="67"/>
      <c r="K8813" s="4"/>
      <c r="N8813" s="22"/>
      <c r="Q8813" s="22"/>
      <c r="T8813" s="22"/>
      <c r="W8813" s="22"/>
      <c r="Z8813" s="22"/>
      <c r="AC8813" s="22"/>
      <c r="AF8813" s="22"/>
      <c r="AI8813" s="22"/>
      <c r="AL8813" s="22"/>
      <c r="AO8813" s="22"/>
      <c r="AR8813" s="22"/>
      <c r="AU8813" s="22"/>
      <c r="AX8813" s="22"/>
      <c r="BA8813" s="22"/>
      <c r="BD8813" s="22"/>
    </row>
    <row r="8814" spans="2:56" x14ac:dyDescent="0.3">
      <c r="B8814" s="22"/>
      <c r="C8814" s="55"/>
      <c r="D8814" s="44"/>
      <c r="G8814" s="22"/>
      <c r="H8814" s="44"/>
      <c r="I8814" s="67"/>
      <c r="J8814" s="67"/>
      <c r="K8814" s="4"/>
      <c r="N8814" s="22"/>
      <c r="Q8814" s="22"/>
      <c r="T8814" s="22"/>
      <c r="W8814" s="22"/>
      <c r="Z8814" s="22"/>
      <c r="AC8814" s="22"/>
      <c r="AF8814" s="22"/>
      <c r="AI8814" s="22"/>
      <c r="AL8814" s="22"/>
      <c r="AO8814" s="22"/>
      <c r="AR8814" s="22"/>
      <c r="AU8814" s="22"/>
      <c r="AX8814" s="22"/>
      <c r="BA8814" s="22"/>
      <c r="BD8814" s="22"/>
    </row>
    <row r="8815" spans="2:56" x14ac:dyDescent="0.3">
      <c r="B8815" s="22"/>
      <c r="C8815" s="55"/>
      <c r="D8815" s="44"/>
      <c r="G8815" s="22"/>
      <c r="H8815" s="44"/>
      <c r="I8815" s="67"/>
      <c r="J8815" s="67"/>
      <c r="K8815" s="4"/>
      <c r="N8815" s="22"/>
      <c r="Q8815" s="22"/>
      <c r="T8815" s="22"/>
      <c r="W8815" s="22"/>
      <c r="Z8815" s="22"/>
      <c r="AC8815" s="22"/>
      <c r="AF8815" s="22"/>
      <c r="AI8815" s="22"/>
      <c r="AL8815" s="22"/>
      <c r="AO8815" s="22"/>
      <c r="AR8815" s="22"/>
      <c r="AU8815" s="22"/>
      <c r="AX8815" s="22"/>
      <c r="BA8815" s="22"/>
      <c r="BD8815" s="22"/>
    </row>
    <row r="8816" spans="2:56" x14ac:dyDescent="0.3">
      <c r="B8816" s="22"/>
      <c r="C8816" s="55"/>
      <c r="D8816" s="44"/>
      <c r="G8816" s="22"/>
      <c r="H8816" s="44"/>
      <c r="I8816" s="67"/>
      <c r="J8816" s="67"/>
      <c r="K8816" s="4"/>
      <c r="N8816" s="22"/>
      <c r="Q8816" s="22"/>
      <c r="T8816" s="22"/>
      <c r="W8816" s="22"/>
      <c r="Z8816" s="22"/>
      <c r="AC8816" s="22"/>
      <c r="AF8816" s="22"/>
      <c r="AI8816" s="22"/>
      <c r="AL8816" s="22"/>
      <c r="AO8816" s="22"/>
      <c r="AR8816" s="22"/>
      <c r="AU8816" s="22"/>
      <c r="AX8816" s="22"/>
      <c r="BA8816" s="22"/>
      <c r="BD8816" s="22"/>
    </row>
    <row r="8817" spans="2:56" x14ac:dyDescent="0.3">
      <c r="B8817" s="22"/>
      <c r="C8817" s="55"/>
      <c r="D8817" s="44"/>
      <c r="G8817" s="22"/>
      <c r="H8817" s="44"/>
      <c r="I8817" s="67"/>
      <c r="J8817" s="67"/>
      <c r="K8817" s="4"/>
      <c r="N8817" s="22"/>
      <c r="Q8817" s="22"/>
      <c r="T8817" s="22"/>
      <c r="W8817" s="22"/>
      <c r="Z8817" s="22"/>
      <c r="AC8817" s="22"/>
      <c r="AF8817" s="22"/>
      <c r="AI8817" s="22"/>
      <c r="AL8817" s="22"/>
      <c r="AO8817" s="22"/>
      <c r="AR8817" s="22"/>
      <c r="AU8817" s="22"/>
      <c r="AX8817" s="22"/>
      <c r="BA8817" s="22"/>
      <c r="BD8817" s="22"/>
    </row>
    <row r="8818" spans="2:56" x14ac:dyDescent="0.3">
      <c r="B8818" s="22"/>
      <c r="C8818" s="55"/>
      <c r="D8818" s="44"/>
      <c r="G8818" s="22"/>
      <c r="H8818" s="44"/>
      <c r="I8818" s="67"/>
      <c r="J8818" s="67"/>
      <c r="K8818" s="4"/>
      <c r="N8818" s="22"/>
      <c r="Q8818" s="22"/>
      <c r="T8818" s="22"/>
      <c r="W8818" s="22"/>
      <c r="Z8818" s="22"/>
      <c r="AC8818" s="22"/>
      <c r="AF8818" s="22"/>
      <c r="AI8818" s="22"/>
      <c r="AL8818" s="22"/>
      <c r="AO8818" s="22"/>
      <c r="AR8818" s="22"/>
      <c r="AU8818" s="22"/>
      <c r="AX8818" s="22"/>
      <c r="BA8818" s="22"/>
      <c r="BD8818" s="22"/>
    </row>
    <row r="8819" spans="2:56" x14ac:dyDescent="0.3">
      <c r="B8819" s="22"/>
      <c r="C8819" s="55"/>
      <c r="D8819" s="44"/>
      <c r="G8819" s="22"/>
      <c r="H8819" s="44"/>
      <c r="I8819" s="67"/>
      <c r="J8819" s="67"/>
      <c r="K8819" s="4"/>
      <c r="N8819" s="22"/>
      <c r="Q8819" s="22"/>
      <c r="T8819" s="22"/>
      <c r="W8819" s="22"/>
      <c r="Z8819" s="22"/>
      <c r="AC8819" s="22"/>
      <c r="AF8819" s="22"/>
      <c r="AI8819" s="22"/>
      <c r="AL8819" s="22"/>
      <c r="AO8819" s="22"/>
      <c r="AR8819" s="22"/>
      <c r="AU8819" s="22"/>
      <c r="AX8819" s="22"/>
      <c r="BA8819" s="22"/>
      <c r="BD8819" s="22"/>
    </row>
    <row r="8820" spans="2:56" x14ac:dyDescent="0.3">
      <c r="B8820" s="22"/>
      <c r="C8820" s="55"/>
      <c r="D8820" s="44"/>
      <c r="G8820" s="22"/>
      <c r="H8820" s="44"/>
      <c r="I8820" s="67"/>
      <c r="J8820" s="67"/>
      <c r="K8820" s="4"/>
      <c r="N8820" s="22"/>
      <c r="Q8820" s="22"/>
      <c r="T8820" s="22"/>
      <c r="W8820" s="22"/>
      <c r="Z8820" s="22"/>
      <c r="AC8820" s="22"/>
      <c r="AF8820" s="22"/>
      <c r="AI8820" s="22"/>
      <c r="AL8820" s="22"/>
      <c r="AO8820" s="22"/>
      <c r="AR8820" s="22"/>
      <c r="AU8820" s="22"/>
      <c r="AX8820" s="22"/>
      <c r="BA8820" s="22"/>
      <c r="BD8820" s="22"/>
    </row>
    <row r="8821" spans="2:56" x14ac:dyDescent="0.3">
      <c r="B8821" s="22"/>
      <c r="C8821" s="55"/>
      <c r="D8821" s="44"/>
      <c r="G8821" s="22"/>
      <c r="H8821" s="44"/>
      <c r="I8821" s="67"/>
      <c r="J8821" s="67"/>
      <c r="K8821" s="4"/>
      <c r="N8821" s="22"/>
      <c r="Q8821" s="22"/>
      <c r="T8821" s="22"/>
      <c r="W8821" s="22"/>
      <c r="Z8821" s="22"/>
      <c r="AC8821" s="22"/>
      <c r="AF8821" s="22"/>
      <c r="AI8821" s="22"/>
      <c r="AL8821" s="22"/>
      <c r="AO8821" s="22"/>
      <c r="AR8821" s="22"/>
      <c r="AU8821" s="22"/>
      <c r="AX8821" s="22"/>
      <c r="BA8821" s="22"/>
      <c r="BD8821" s="22"/>
    </row>
    <row r="8822" spans="2:56" x14ac:dyDescent="0.3">
      <c r="B8822" s="22"/>
      <c r="C8822" s="55"/>
      <c r="D8822" s="44"/>
      <c r="G8822" s="22"/>
      <c r="H8822" s="44"/>
      <c r="I8822" s="67"/>
      <c r="J8822" s="67"/>
      <c r="K8822" s="4"/>
      <c r="N8822" s="22"/>
      <c r="Q8822" s="22"/>
      <c r="T8822" s="22"/>
      <c r="W8822" s="22"/>
      <c r="Z8822" s="22"/>
      <c r="AC8822" s="22"/>
      <c r="AF8822" s="22"/>
      <c r="AI8822" s="22"/>
      <c r="AL8822" s="22"/>
      <c r="AO8822" s="22"/>
      <c r="AR8822" s="22"/>
      <c r="AU8822" s="22"/>
      <c r="AX8822" s="22"/>
      <c r="BA8822" s="22"/>
      <c r="BD8822" s="22"/>
    </row>
    <row r="8823" spans="2:56" x14ac:dyDescent="0.3">
      <c r="B8823" s="22"/>
      <c r="C8823" s="55"/>
      <c r="D8823" s="44"/>
      <c r="G8823" s="22"/>
      <c r="H8823" s="44"/>
      <c r="I8823" s="67"/>
      <c r="J8823" s="67"/>
      <c r="K8823" s="4"/>
      <c r="N8823" s="22"/>
      <c r="Q8823" s="22"/>
      <c r="T8823" s="22"/>
      <c r="W8823" s="22"/>
      <c r="Z8823" s="22"/>
      <c r="AC8823" s="22"/>
      <c r="AF8823" s="22"/>
      <c r="AI8823" s="22"/>
      <c r="AL8823" s="22"/>
      <c r="AO8823" s="22"/>
      <c r="AR8823" s="22"/>
      <c r="AU8823" s="22"/>
      <c r="AX8823" s="22"/>
      <c r="BA8823" s="22"/>
      <c r="BD8823" s="22"/>
    </row>
    <row r="8824" spans="2:56" x14ac:dyDescent="0.3">
      <c r="B8824" s="22"/>
      <c r="C8824" s="55"/>
      <c r="D8824" s="44"/>
      <c r="G8824" s="22"/>
      <c r="H8824" s="44"/>
      <c r="I8824" s="67"/>
      <c r="J8824" s="67"/>
      <c r="K8824" s="4"/>
      <c r="N8824" s="22"/>
      <c r="Q8824" s="22"/>
      <c r="T8824" s="22"/>
      <c r="W8824" s="22"/>
      <c r="Z8824" s="22"/>
      <c r="AC8824" s="22"/>
      <c r="AF8824" s="22"/>
      <c r="AI8824" s="22"/>
      <c r="AL8824" s="22"/>
      <c r="AO8824" s="22"/>
      <c r="AR8824" s="22"/>
      <c r="AU8824" s="22"/>
      <c r="AX8824" s="22"/>
      <c r="BA8824" s="22"/>
      <c r="BD8824" s="22"/>
    </row>
    <row r="8825" spans="2:56" x14ac:dyDescent="0.3">
      <c r="B8825" s="22"/>
      <c r="C8825" s="55"/>
      <c r="D8825" s="44"/>
      <c r="G8825" s="22"/>
      <c r="H8825" s="44"/>
      <c r="I8825" s="67"/>
      <c r="J8825" s="67"/>
      <c r="K8825" s="4"/>
      <c r="N8825" s="22"/>
      <c r="Q8825" s="22"/>
      <c r="T8825" s="22"/>
      <c r="W8825" s="22"/>
      <c r="Z8825" s="22"/>
      <c r="AC8825" s="22"/>
      <c r="AF8825" s="22"/>
      <c r="AI8825" s="22"/>
      <c r="AL8825" s="22"/>
      <c r="AO8825" s="22"/>
      <c r="AR8825" s="22"/>
      <c r="AU8825" s="22"/>
      <c r="AX8825" s="22"/>
      <c r="BA8825" s="22"/>
      <c r="BD8825" s="22"/>
    </row>
    <row r="8826" spans="2:56" x14ac:dyDescent="0.3">
      <c r="B8826" s="22"/>
      <c r="C8826" s="55"/>
      <c r="D8826" s="44"/>
      <c r="G8826" s="22"/>
      <c r="H8826" s="44"/>
      <c r="I8826" s="67"/>
      <c r="J8826" s="67"/>
      <c r="K8826" s="4"/>
      <c r="N8826" s="22"/>
      <c r="Q8826" s="22"/>
      <c r="T8826" s="22"/>
      <c r="W8826" s="22"/>
      <c r="Z8826" s="22"/>
      <c r="AC8826" s="22"/>
      <c r="AF8826" s="22"/>
      <c r="AI8826" s="22"/>
      <c r="AL8826" s="22"/>
      <c r="AO8826" s="22"/>
      <c r="AR8826" s="22"/>
      <c r="AU8826" s="22"/>
      <c r="AX8826" s="22"/>
      <c r="BA8826" s="22"/>
      <c r="BD8826" s="22"/>
    </row>
    <row r="8827" spans="2:56" x14ac:dyDescent="0.3">
      <c r="B8827" s="22"/>
      <c r="C8827" s="55"/>
      <c r="D8827" s="44"/>
      <c r="G8827" s="22"/>
      <c r="H8827" s="44"/>
      <c r="I8827" s="67"/>
      <c r="J8827" s="67"/>
      <c r="K8827" s="4"/>
      <c r="N8827" s="22"/>
      <c r="Q8827" s="22"/>
      <c r="T8827" s="22"/>
      <c r="W8827" s="22"/>
      <c r="Z8827" s="22"/>
      <c r="AC8827" s="22"/>
      <c r="AF8827" s="22"/>
      <c r="AI8827" s="22"/>
      <c r="AL8827" s="22"/>
      <c r="AO8827" s="22"/>
      <c r="AR8827" s="22"/>
      <c r="AU8827" s="22"/>
      <c r="AX8827" s="22"/>
      <c r="BA8827" s="22"/>
      <c r="BD8827" s="22"/>
    </row>
    <row r="8828" spans="2:56" x14ac:dyDescent="0.3">
      <c r="B8828" s="22"/>
      <c r="C8828" s="55"/>
      <c r="D8828" s="44"/>
      <c r="G8828" s="22"/>
      <c r="H8828" s="44"/>
      <c r="I8828" s="67"/>
      <c r="J8828" s="67"/>
      <c r="K8828" s="4"/>
      <c r="N8828" s="22"/>
      <c r="Q8828" s="22"/>
      <c r="T8828" s="22"/>
      <c r="W8828" s="22"/>
      <c r="Z8828" s="22"/>
      <c r="AC8828" s="22"/>
      <c r="AF8828" s="22"/>
      <c r="AI8828" s="22"/>
      <c r="AL8828" s="22"/>
      <c r="AO8828" s="22"/>
      <c r="AR8828" s="22"/>
      <c r="AU8828" s="22"/>
      <c r="AX8828" s="22"/>
      <c r="BA8828" s="22"/>
      <c r="BD8828" s="22"/>
    </row>
    <row r="8829" spans="2:56" x14ac:dyDescent="0.3">
      <c r="B8829" s="22"/>
      <c r="C8829" s="55"/>
      <c r="D8829" s="44"/>
      <c r="G8829" s="22"/>
      <c r="H8829" s="44"/>
      <c r="I8829" s="67"/>
      <c r="J8829" s="67"/>
      <c r="K8829" s="4"/>
      <c r="N8829" s="22"/>
      <c r="Q8829" s="22"/>
      <c r="T8829" s="22"/>
      <c r="W8829" s="22"/>
      <c r="Z8829" s="22"/>
      <c r="AC8829" s="22"/>
      <c r="AF8829" s="22"/>
      <c r="AI8829" s="22"/>
      <c r="AL8829" s="22"/>
      <c r="AO8829" s="22"/>
      <c r="AR8829" s="22"/>
      <c r="AU8829" s="22"/>
      <c r="AX8829" s="22"/>
      <c r="BA8829" s="22"/>
      <c r="BD8829" s="22"/>
    </row>
    <row r="8830" spans="2:56" x14ac:dyDescent="0.3">
      <c r="B8830" s="22"/>
      <c r="C8830" s="55"/>
      <c r="D8830" s="44"/>
      <c r="G8830" s="22"/>
      <c r="H8830" s="44"/>
      <c r="I8830" s="67"/>
      <c r="J8830" s="67"/>
      <c r="K8830" s="4"/>
      <c r="N8830" s="22"/>
      <c r="Q8830" s="22"/>
      <c r="T8830" s="22"/>
      <c r="W8830" s="22"/>
      <c r="Z8830" s="22"/>
      <c r="AC8830" s="22"/>
      <c r="AF8830" s="22"/>
      <c r="AI8830" s="22"/>
      <c r="AL8830" s="22"/>
      <c r="AO8830" s="22"/>
      <c r="AR8830" s="22"/>
      <c r="AU8830" s="22"/>
      <c r="AX8830" s="22"/>
      <c r="BA8830" s="22"/>
      <c r="BD8830" s="22"/>
    </row>
    <row r="8831" spans="2:56" x14ac:dyDescent="0.3">
      <c r="B8831" s="22"/>
      <c r="C8831" s="55"/>
      <c r="D8831" s="44"/>
      <c r="G8831" s="22"/>
      <c r="H8831" s="44"/>
      <c r="I8831" s="67"/>
      <c r="J8831" s="67"/>
      <c r="K8831" s="4"/>
      <c r="N8831" s="22"/>
      <c r="Q8831" s="22"/>
      <c r="T8831" s="22"/>
      <c r="W8831" s="22"/>
      <c r="Z8831" s="22"/>
      <c r="AC8831" s="22"/>
      <c r="AF8831" s="22"/>
      <c r="AI8831" s="22"/>
      <c r="AL8831" s="22"/>
      <c r="AO8831" s="22"/>
      <c r="AR8831" s="22"/>
      <c r="AU8831" s="22"/>
      <c r="AX8831" s="22"/>
      <c r="BA8831" s="22"/>
      <c r="BD8831" s="22"/>
    </row>
    <row r="8832" spans="2:56" x14ac:dyDescent="0.3">
      <c r="B8832" s="22"/>
      <c r="C8832" s="55"/>
      <c r="D8832" s="44"/>
      <c r="G8832" s="22"/>
      <c r="H8832" s="44"/>
      <c r="I8832" s="67"/>
      <c r="J8832" s="67"/>
      <c r="K8832" s="4"/>
      <c r="N8832" s="22"/>
      <c r="Q8832" s="22"/>
      <c r="T8832" s="22"/>
      <c r="W8832" s="22"/>
      <c r="Z8832" s="22"/>
      <c r="AC8832" s="22"/>
      <c r="AF8832" s="22"/>
      <c r="AI8832" s="22"/>
      <c r="AL8832" s="22"/>
      <c r="AO8832" s="22"/>
      <c r="AR8832" s="22"/>
      <c r="AU8832" s="22"/>
      <c r="AX8832" s="22"/>
      <c r="BA8832" s="22"/>
      <c r="BD8832" s="22"/>
    </row>
    <row r="8833" spans="2:56" x14ac:dyDescent="0.3">
      <c r="B8833" s="22"/>
      <c r="C8833" s="55"/>
      <c r="D8833" s="44"/>
      <c r="G8833" s="22"/>
      <c r="H8833" s="44"/>
      <c r="I8833" s="67"/>
      <c r="J8833" s="67"/>
      <c r="K8833" s="4"/>
      <c r="N8833" s="22"/>
      <c r="Q8833" s="22"/>
      <c r="T8833" s="22"/>
      <c r="W8833" s="22"/>
      <c r="Z8833" s="22"/>
      <c r="AC8833" s="22"/>
      <c r="AF8833" s="22"/>
      <c r="AI8833" s="22"/>
      <c r="AL8833" s="22"/>
      <c r="AO8833" s="22"/>
      <c r="AR8833" s="22"/>
      <c r="AU8833" s="22"/>
      <c r="AX8833" s="22"/>
      <c r="BA8833" s="22"/>
      <c r="BD8833" s="22"/>
    </row>
    <row r="8834" spans="2:56" x14ac:dyDescent="0.3">
      <c r="B8834" s="22"/>
      <c r="C8834" s="55"/>
      <c r="D8834" s="44"/>
      <c r="G8834" s="22"/>
      <c r="H8834" s="44"/>
      <c r="I8834" s="67"/>
      <c r="J8834" s="67"/>
      <c r="K8834" s="4"/>
      <c r="N8834" s="22"/>
      <c r="Q8834" s="22"/>
      <c r="T8834" s="22"/>
      <c r="W8834" s="22"/>
      <c r="Z8834" s="22"/>
      <c r="AC8834" s="22"/>
      <c r="AF8834" s="22"/>
      <c r="AI8834" s="22"/>
      <c r="AL8834" s="22"/>
      <c r="AO8834" s="22"/>
      <c r="AR8834" s="22"/>
      <c r="AU8834" s="22"/>
      <c r="AX8834" s="22"/>
      <c r="BA8834" s="22"/>
      <c r="BD8834" s="22"/>
    </row>
    <row r="8835" spans="2:56" x14ac:dyDescent="0.3">
      <c r="B8835" s="22"/>
      <c r="C8835" s="55"/>
      <c r="D8835" s="44"/>
      <c r="G8835" s="22"/>
      <c r="H8835" s="44"/>
      <c r="I8835" s="67"/>
      <c r="J8835" s="67"/>
      <c r="K8835" s="4"/>
      <c r="N8835" s="22"/>
      <c r="Q8835" s="22"/>
      <c r="T8835" s="22"/>
      <c r="W8835" s="22"/>
      <c r="Z8835" s="22"/>
      <c r="AC8835" s="22"/>
      <c r="AF8835" s="22"/>
      <c r="AI8835" s="22"/>
      <c r="AL8835" s="22"/>
      <c r="AO8835" s="22"/>
      <c r="AR8835" s="22"/>
      <c r="AU8835" s="22"/>
      <c r="AX8835" s="22"/>
      <c r="BA8835" s="22"/>
      <c r="BD8835" s="22"/>
    </row>
    <row r="8836" spans="2:56" x14ac:dyDescent="0.3">
      <c r="B8836" s="22"/>
      <c r="C8836" s="55"/>
      <c r="D8836" s="44"/>
      <c r="G8836" s="22"/>
      <c r="H8836" s="44"/>
      <c r="I8836" s="67"/>
      <c r="J8836" s="67"/>
      <c r="K8836" s="4"/>
      <c r="N8836" s="22"/>
      <c r="Q8836" s="22"/>
      <c r="T8836" s="22"/>
      <c r="W8836" s="22"/>
      <c r="Z8836" s="22"/>
      <c r="AC8836" s="22"/>
      <c r="AF8836" s="22"/>
      <c r="AI8836" s="22"/>
      <c r="AL8836" s="22"/>
      <c r="AO8836" s="22"/>
      <c r="AR8836" s="22"/>
      <c r="AU8836" s="22"/>
      <c r="AX8836" s="22"/>
      <c r="BA8836" s="22"/>
      <c r="BD8836" s="22"/>
    </row>
    <row r="8837" spans="2:56" x14ac:dyDescent="0.3">
      <c r="B8837" s="22"/>
      <c r="C8837" s="55"/>
      <c r="D8837" s="44"/>
      <c r="G8837" s="22"/>
      <c r="H8837" s="44"/>
      <c r="I8837" s="67"/>
      <c r="J8837" s="67"/>
      <c r="K8837" s="4"/>
      <c r="N8837" s="22"/>
      <c r="Q8837" s="22"/>
      <c r="T8837" s="22"/>
      <c r="W8837" s="22"/>
      <c r="Z8837" s="22"/>
      <c r="AC8837" s="22"/>
      <c r="AF8837" s="22"/>
      <c r="AI8837" s="22"/>
      <c r="AL8837" s="22"/>
      <c r="AO8837" s="22"/>
      <c r="AR8837" s="22"/>
      <c r="AU8837" s="22"/>
      <c r="AX8837" s="22"/>
      <c r="BA8837" s="22"/>
      <c r="BD8837" s="22"/>
    </row>
    <row r="8838" spans="2:56" x14ac:dyDescent="0.3">
      <c r="B8838" s="22"/>
      <c r="C8838" s="55"/>
      <c r="D8838" s="44"/>
      <c r="G8838" s="22"/>
      <c r="H8838" s="44"/>
      <c r="I8838" s="67"/>
      <c r="J8838" s="67"/>
      <c r="K8838" s="4"/>
      <c r="N8838" s="22"/>
      <c r="Q8838" s="22"/>
      <c r="T8838" s="22"/>
      <c r="W8838" s="22"/>
      <c r="Z8838" s="22"/>
      <c r="AC8838" s="22"/>
      <c r="AF8838" s="22"/>
      <c r="AI8838" s="22"/>
      <c r="AL8838" s="22"/>
      <c r="AO8838" s="22"/>
      <c r="AR8838" s="22"/>
      <c r="AU8838" s="22"/>
      <c r="AX8838" s="22"/>
      <c r="BA8838" s="22"/>
      <c r="BD8838" s="22"/>
    </row>
    <row r="8839" spans="2:56" x14ac:dyDescent="0.3">
      <c r="B8839" s="22"/>
      <c r="C8839" s="55"/>
      <c r="D8839" s="44"/>
      <c r="G8839" s="22"/>
      <c r="H8839" s="44"/>
      <c r="I8839" s="67"/>
      <c r="J8839" s="67"/>
      <c r="K8839" s="4"/>
      <c r="N8839" s="22"/>
      <c r="Q8839" s="22"/>
      <c r="T8839" s="22"/>
      <c r="W8839" s="22"/>
      <c r="Z8839" s="22"/>
      <c r="AC8839" s="22"/>
      <c r="AF8839" s="22"/>
      <c r="AI8839" s="22"/>
      <c r="AL8839" s="22"/>
      <c r="AO8839" s="22"/>
      <c r="AR8839" s="22"/>
      <c r="AU8839" s="22"/>
      <c r="AX8839" s="22"/>
      <c r="BA8839" s="22"/>
      <c r="BD8839" s="22"/>
    </row>
    <row r="8840" spans="2:56" x14ac:dyDescent="0.3">
      <c r="B8840" s="22"/>
      <c r="C8840" s="55"/>
      <c r="D8840" s="44"/>
      <c r="G8840" s="22"/>
      <c r="H8840" s="44"/>
      <c r="I8840" s="67"/>
      <c r="J8840" s="67"/>
      <c r="K8840" s="4"/>
      <c r="N8840" s="22"/>
      <c r="Q8840" s="22"/>
      <c r="T8840" s="22"/>
      <c r="W8840" s="22"/>
      <c r="Z8840" s="22"/>
      <c r="AC8840" s="22"/>
      <c r="AF8840" s="22"/>
      <c r="AI8840" s="22"/>
      <c r="AL8840" s="22"/>
      <c r="AO8840" s="22"/>
      <c r="AR8840" s="22"/>
      <c r="AU8840" s="22"/>
      <c r="AX8840" s="22"/>
      <c r="BA8840" s="22"/>
      <c r="BD8840" s="22"/>
    </row>
    <row r="8841" spans="2:56" x14ac:dyDescent="0.3">
      <c r="B8841" s="22"/>
      <c r="C8841" s="55"/>
      <c r="D8841" s="44"/>
      <c r="G8841" s="22"/>
      <c r="H8841" s="44"/>
      <c r="I8841" s="67"/>
      <c r="J8841" s="67"/>
      <c r="K8841" s="4"/>
      <c r="N8841" s="22"/>
      <c r="Q8841" s="22"/>
      <c r="T8841" s="22"/>
      <c r="W8841" s="22"/>
      <c r="Z8841" s="22"/>
      <c r="AC8841" s="22"/>
      <c r="AF8841" s="22"/>
      <c r="AI8841" s="22"/>
      <c r="AL8841" s="22"/>
      <c r="AO8841" s="22"/>
      <c r="AR8841" s="22"/>
      <c r="AU8841" s="22"/>
      <c r="AX8841" s="22"/>
      <c r="BA8841" s="22"/>
      <c r="BD8841" s="22"/>
    </row>
    <row r="8842" spans="2:56" x14ac:dyDescent="0.3">
      <c r="B8842" s="22"/>
      <c r="C8842" s="55"/>
      <c r="D8842" s="44"/>
      <c r="G8842" s="22"/>
      <c r="H8842" s="44"/>
      <c r="I8842" s="67"/>
      <c r="J8842" s="67"/>
      <c r="K8842" s="4"/>
      <c r="N8842" s="22"/>
      <c r="Q8842" s="22"/>
      <c r="T8842" s="22"/>
      <c r="W8842" s="22"/>
      <c r="Z8842" s="22"/>
      <c r="AC8842" s="22"/>
      <c r="AF8842" s="22"/>
      <c r="AI8842" s="22"/>
      <c r="AL8842" s="22"/>
      <c r="AO8842" s="22"/>
      <c r="AR8842" s="22"/>
      <c r="AU8842" s="22"/>
      <c r="AX8842" s="22"/>
      <c r="BA8842" s="22"/>
      <c r="BD8842" s="22"/>
    </row>
    <row r="8843" spans="2:56" x14ac:dyDescent="0.3">
      <c r="B8843" s="22"/>
      <c r="C8843" s="55"/>
      <c r="D8843" s="44"/>
      <c r="G8843" s="22"/>
      <c r="H8843" s="44"/>
      <c r="I8843" s="67"/>
      <c r="J8843" s="67"/>
      <c r="K8843" s="4"/>
      <c r="N8843" s="22"/>
      <c r="Q8843" s="22"/>
      <c r="T8843" s="22"/>
      <c r="W8843" s="22"/>
      <c r="Z8843" s="22"/>
      <c r="AC8843" s="22"/>
      <c r="AF8843" s="22"/>
      <c r="AI8843" s="22"/>
      <c r="AL8843" s="22"/>
      <c r="AO8843" s="22"/>
      <c r="AR8843" s="22"/>
      <c r="AU8843" s="22"/>
      <c r="AX8843" s="22"/>
      <c r="BA8843" s="22"/>
      <c r="BD8843" s="22"/>
    </row>
    <row r="8844" spans="2:56" x14ac:dyDescent="0.3">
      <c r="B8844" s="22"/>
      <c r="C8844" s="55"/>
      <c r="D8844" s="44"/>
      <c r="G8844" s="22"/>
      <c r="H8844" s="44"/>
      <c r="I8844" s="67"/>
      <c r="J8844" s="67"/>
      <c r="K8844" s="4"/>
      <c r="N8844" s="22"/>
      <c r="Q8844" s="22"/>
      <c r="T8844" s="22"/>
      <c r="W8844" s="22"/>
      <c r="Z8844" s="22"/>
      <c r="AC8844" s="22"/>
      <c r="AF8844" s="22"/>
      <c r="AI8844" s="22"/>
      <c r="AL8844" s="22"/>
      <c r="AO8844" s="22"/>
      <c r="AR8844" s="22"/>
      <c r="AU8844" s="22"/>
      <c r="AX8844" s="22"/>
      <c r="BA8844" s="22"/>
      <c r="BD8844" s="22"/>
    </row>
    <row r="8845" spans="2:56" x14ac:dyDescent="0.3">
      <c r="B8845" s="22"/>
      <c r="C8845" s="55"/>
      <c r="D8845" s="44"/>
      <c r="G8845" s="22"/>
      <c r="H8845" s="44"/>
      <c r="I8845" s="67"/>
      <c r="J8845" s="67"/>
      <c r="K8845" s="4"/>
      <c r="N8845" s="22"/>
      <c r="Q8845" s="22"/>
      <c r="T8845" s="22"/>
      <c r="W8845" s="22"/>
      <c r="Z8845" s="22"/>
      <c r="AC8845" s="22"/>
      <c r="AF8845" s="22"/>
      <c r="AI8845" s="22"/>
      <c r="AL8845" s="22"/>
      <c r="AO8845" s="22"/>
      <c r="AR8845" s="22"/>
      <c r="AU8845" s="22"/>
      <c r="AX8845" s="22"/>
      <c r="BA8845" s="22"/>
      <c r="BD8845" s="22"/>
    </row>
    <row r="8846" spans="2:56" x14ac:dyDescent="0.3">
      <c r="B8846" s="22"/>
      <c r="C8846" s="55"/>
      <c r="D8846" s="44"/>
      <c r="G8846" s="22"/>
      <c r="H8846" s="44"/>
      <c r="I8846" s="67"/>
      <c r="J8846" s="67"/>
      <c r="K8846" s="4"/>
      <c r="N8846" s="22"/>
      <c r="Q8846" s="22"/>
      <c r="T8846" s="22"/>
      <c r="W8846" s="22"/>
      <c r="Z8846" s="22"/>
      <c r="AC8846" s="22"/>
      <c r="AF8846" s="22"/>
      <c r="AI8846" s="22"/>
      <c r="AL8846" s="22"/>
      <c r="AO8846" s="22"/>
      <c r="AR8846" s="22"/>
      <c r="AU8846" s="22"/>
      <c r="AX8846" s="22"/>
      <c r="BA8846" s="22"/>
      <c r="BD8846" s="22"/>
    </row>
    <row r="8847" spans="2:56" x14ac:dyDescent="0.3">
      <c r="B8847" s="22"/>
      <c r="C8847" s="55"/>
      <c r="D8847" s="44"/>
      <c r="G8847" s="22"/>
      <c r="H8847" s="44"/>
      <c r="I8847" s="67"/>
      <c r="J8847" s="67"/>
      <c r="K8847" s="4"/>
      <c r="N8847" s="22"/>
      <c r="Q8847" s="22"/>
      <c r="T8847" s="22"/>
      <c r="W8847" s="22"/>
      <c r="Z8847" s="22"/>
      <c r="AC8847" s="22"/>
      <c r="AF8847" s="22"/>
      <c r="AI8847" s="22"/>
      <c r="AL8847" s="22"/>
      <c r="AO8847" s="22"/>
      <c r="AR8847" s="22"/>
      <c r="AU8847" s="22"/>
      <c r="AX8847" s="22"/>
      <c r="BA8847" s="22"/>
      <c r="BD8847" s="22"/>
    </row>
    <row r="8848" spans="2:56" x14ac:dyDescent="0.3">
      <c r="B8848" s="22"/>
      <c r="C8848" s="55"/>
      <c r="D8848" s="44"/>
      <c r="G8848" s="22"/>
      <c r="H8848" s="44"/>
      <c r="I8848" s="67"/>
      <c r="J8848" s="67"/>
      <c r="K8848" s="4"/>
      <c r="N8848" s="22"/>
      <c r="Q8848" s="22"/>
      <c r="T8848" s="22"/>
      <c r="W8848" s="22"/>
      <c r="Z8848" s="22"/>
      <c r="AC8848" s="22"/>
      <c r="AF8848" s="22"/>
      <c r="AI8848" s="22"/>
      <c r="AL8848" s="22"/>
      <c r="AO8848" s="22"/>
      <c r="AR8848" s="22"/>
      <c r="AU8848" s="22"/>
      <c r="AX8848" s="22"/>
      <c r="BA8848" s="22"/>
      <c r="BD8848" s="22"/>
    </row>
    <row r="8849" spans="2:56" x14ac:dyDescent="0.3">
      <c r="B8849" s="22"/>
      <c r="C8849" s="55"/>
      <c r="D8849" s="44"/>
      <c r="G8849" s="22"/>
      <c r="H8849" s="44"/>
      <c r="I8849" s="67"/>
      <c r="J8849" s="67"/>
      <c r="K8849" s="4"/>
      <c r="N8849" s="22"/>
      <c r="Q8849" s="22"/>
      <c r="T8849" s="22"/>
      <c r="W8849" s="22"/>
      <c r="Z8849" s="22"/>
      <c r="AC8849" s="22"/>
      <c r="AF8849" s="22"/>
      <c r="AI8849" s="22"/>
      <c r="AL8849" s="22"/>
      <c r="AO8849" s="22"/>
      <c r="AR8849" s="22"/>
      <c r="AU8849" s="22"/>
      <c r="AX8849" s="22"/>
      <c r="BA8849" s="22"/>
      <c r="BD8849" s="22"/>
    </row>
    <row r="8850" spans="2:56" x14ac:dyDescent="0.3">
      <c r="B8850" s="22"/>
      <c r="C8850" s="55"/>
      <c r="D8850" s="44"/>
      <c r="G8850" s="22"/>
      <c r="H8850" s="44"/>
      <c r="I8850" s="67"/>
      <c r="J8850" s="67"/>
      <c r="K8850" s="4"/>
      <c r="N8850" s="22"/>
      <c r="Q8850" s="22"/>
      <c r="T8850" s="22"/>
      <c r="W8850" s="22"/>
      <c r="Z8850" s="22"/>
      <c r="AC8850" s="22"/>
      <c r="AF8850" s="22"/>
      <c r="AI8850" s="22"/>
      <c r="AL8850" s="22"/>
      <c r="AO8850" s="22"/>
      <c r="AR8850" s="22"/>
      <c r="AU8850" s="22"/>
      <c r="AX8850" s="22"/>
      <c r="BA8850" s="22"/>
      <c r="BD8850" s="22"/>
    </row>
    <row r="8851" spans="2:56" x14ac:dyDescent="0.3">
      <c r="B8851" s="22"/>
      <c r="C8851" s="55"/>
      <c r="D8851" s="44"/>
      <c r="G8851" s="22"/>
      <c r="H8851" s="44"/>
      <c r="I8851" s="67"/>
      <c r="J8851" s="67"/>
      <c r="K8851" s="4"/>
      <c r="N8851" s="22"/>
      <c r="Q8851" s="22"/>
      <c r="T8851" s="22"/>
      <c r="W8851" s="22"/>
      <c r="Z8851" s="22"/>
      <c r="AC8851" s="22"/>
      <c r="AF8851" s="22"/>
      <c r="AI8851" s="22"/>
      <c r="AL8851" s="22"/>
      <c r="AO8851" s="22"/>
      <c r="AR8851" s="22"/>
      <c r="AU8851" s="22"/>
      <c r="AX8851" s="22"/>
      <c r="BA8851" s="22"/>
      <c r="BD8851" s="22"/>
    </row>
    <row r="8852" spans="2:56" x14ac:dyDescent="0.3">
      <c r="B8852" s="22"/>
      <c r="C8852" s="55"/>
      <c r="D8852" s="44"/>
      <c r="G8852" s="22"/>
      <c r="H8852" s="44"/>
      <c r="I8852" s="67"/>
      <c r="J8852" s="67"/>
      <c r="K8852" s="4"/>
      <c r="N8852" s="22"/>
      <c r="Q8852" s="22"/>
      <c r="T8852" s="22"/>
      <c r="W8852" s="22"/>
      <c r="Z8852" s="22"/>
      <c r="AC8852" s="22"/>
      <c r="AF8852" s="22"/>
      <c r="AI8852" s="22"/>
      <c r="AL8852" s="22"/>
      <c r="AO8852" s="22"/>
      <c r="AR8852" s="22"/>
      <c r="AU8852" s="22"/>
      <c r="AX8852" s="22"/>
      <c r="BA8852" s="22"/>
      <c r="BD8852" s="22"/>
    </row>
    <row r="8853" spans="2:56" x14ac:dyDescent="0.3">
      <c r="B8853" s="22"/>
      <c r="C8853" s="55"/>
      <c r="D8853" s="44"/>
      <c r="G8853" s="22"/>
      <c r="H8853" s="44"/>
      <c r="I8853" s="67"/>
      <c r="J8853" s="67"/>
      <c r="K8853" s="4"/>
      <c r="N8853" s="22"/>
      <c r="Q8853" s="22"/>
      <c r="T8853" s="22"/>
      <c r="W8853" s="22"/>
      <c r="Z8853" s="22"/>
      <c r="AC8853" s="22"/>
      <c r="AF8853" s="22"/>
      <c r="AI8853" s="22"/>
      <c r="AL8853" s="22"/>
      <c r="AO8853" s="22"/>
      <c r="AR8853" s="22"/>
      <c r="AU8853" s="22"/>
      <c r="AX8853" s="22"/>
      <c r="BA8853" s="22"/>
      <c r="BD8853" s="22"/>
    </row>
    <row r="8854" spans="2:56" x14ac:dyDescent="0.3">
      <c r="B8854" s="22"/>
      <c r="C8854" s="55"/>
      <c r="D8854" s="44"/>
      <c r="G8854" s="22"/>
      <c r="H8854" s="44"/>
      <c r="I8854" s="67"/>
      <c r="J8854" s="67"/>
      <c r="K8854" s="4"/>
      <c r="N8854" s="22"/>
      <c r="Q8854" s="22"/>
      <c r="T8854" s="22"/>
      <c r="W8854" s="22"/>
      <c r="Z8854" s="22"/>
      <c r="AC8854" s="22"/>
      <c r="AF8854" s="22"/>
      <c r="AI8854" s="22"/>
      <c r="AL8854" s="22"/>
      <c r="AO8854" s="22"/>
      <c r="AR8854" s="22"/>
      <c r="AU8854" s="22"/>
      <c r="AX8854" s="22"/>
      <c r="BA8854" s="22"/>
      <c r="BD8854" s="22"/>
    </row>
    <row r="8855" spans="2:56" x14ac:dyDescent="0.3">
      <c r="B8855" s="22"/>
      <c r="C8855" s="55"/>
      <c r="D8855" s="44"/>
      <c r="G8855" s="22"/>
      <c r="H8855" s="44"/>
      <c r="I8855" s="67"/>
      <c r="J8855" s="67"/>
      <c r="K8855" s="4"/>
      <c r="N8855" s="22"/>
      <c r="Q8855" s="22"/>
      <c r="T8855" s="22"/>
      <c r="W8855" s="22"/>
      <c r="Z8855" s="22"/>
      <c r="AC8855" s="22"/>
      <c r="AF8855" s="22"/>
      <c r="AI8855" s="22"/>
      <c r="AL8855" s="22"/>
      <c r="AO8855" s="22"/>
      <c r="AR8855" s="22"/>
      <c r="AU8855" s="22"/>
      <c r="AX8855" s="22"/>
      <c r="BA8855" s="22"/>
      <c r="BD8855" s="22"/>
    </row>
    <row r="8856" spans="2:56" x14ac:dyDescent="0.3">
      <c r="B8856" s="22"/>
      <c r="C8856" s="55"/>
      <c r="D8856" s="44"/>
      <c r="G8856" s="22"/>
      <c r="H8856" s="44"/>
      <c r="I8856" s="67"/>
      <c r="J8856" s="67"/>
      <c r="K8856" s="4"/>
      <c r="N8856" s="22"/>
      <c r="Q8856" s="22"/>
      <c r="T8856" s="22"/>
      <c r="W8856" s="22"/>
      <c r="Z8856" s="22"/>
      <c r="AC8856" s="22"/>
      <c r="AF8856" s="22"/>
      <c r="AI8856" s="22"/>
      <c r="AL8856" s="22"/>
      <c r="AO8856" s="22"/>
      <c r="AR8856" s="22"/>
      <c r="AU8856" s="22"/>
      <c r="AX8856" s="22"/>
      <c r="BA8856" s="22"/>
      <c r="BD8856" s="22"/>
    </row>
    <row r="8857" spans="2:56" x14ac:dyDescent="0.3">
      <c r="B8857" s="22"/>
      <c r="C8857" s="55"/>
      <c r="D8857" s="44"/>
      <c r="G8857" s="22"/>
      <c r="H8857" s="44"/>
      <c r="I8857" s="67"/>
      <c r="J8857" s="67"/>
      <c r="K8857" s="4"/>
      <c r="N8857" s="22"/>
      <c r="Q8857" s="22"/>
      <c r="T8857" s="22"/>
      <c r="W8857" s="22"/>
      <c r="Z8857" s="22"/>
      <c r="AC8857" s="22"/>
      <c r="AF8857" s="22"/>
      <c r="AI8857" s="22"/>
      <c r="AL8857" s="22"/>
      <c r="AO8857" s="22"/>
      <c r="AR8857" s="22"/>
      <c r="AU8857" s="22"/>
      <c r="AX8857" s="22"/>
      <c r="BA8857" s="22"/>
      <c r="BD8857" s="22"/>
    </row>
    <row r="8858" spans="2:56" x14ac:dyDescent="0.3">
      <c r="B8858" s="22"/>
      <c r="C8858" s="55"/>
      <c r="D8858" s="44"/>
      <c r="G8858" s="22"/>
      <c r="H8858" s="44"/>
      <c r="I8858" s="67"/>
      <c r="J8858" s="67"/>
      <c r="K8858" s="4"/>
      <c r="N8858" s="22"/>
      <c r="Q8858" s="22"/>
      <c r="T8858" s="22"/>
      <c r="W8858" s="22"/>
      <c r="Z8858" s="22"/>
      <c r="AC8858" s="22"/>
      <c r="AF8858" s="22"/>
      <c r="AI8858" s="22"/>
      <c r="AL8858" s="22"/>
      <c r="AO8858" s="22"/>
      <c r="AR8858" s="22"/>
      <c r="AU8858" s="22"/>
      <c r="AX8858" s="22"/>
      <c r="BA8858" s="22"/>
      <c r="BD8858" s="22"/>
    </row>
    <row r="8859" spans="2:56" x14ac:dyDescent="0.3">
      <c r="B8859" s="22"/>
      <c r="C8859" s="55"/>
      <c r="D8859" s="44"/>
      <c r="G8859" s="22"/>
      <c r="H8859" s="44"/>
      <c r="I8859" s="67"/>
      <c r="J8859" s="67"/>
      <c r="K8859" s="4"/>
      <c r="N8859" s="22"/>
      <c r="Q8859" s="22"/>
      <c r="T8859" s="22"/>
      <c r="W8859" s="22"/>
      <c r="Z8859" s="22"/>
      <c r="AC8859" s="22"/>
      <c r="AF8859" s="22"/>
      <c r="AI8859" s="22"/>
      <c r="AL8859" s="22"/>
      <c r="AO8859" s="22"/>
      <c r="AR8859" s="22"/>
      <c r="AU8859" s="22"/>
      <c r="AX8859" s="22"/>
      <c r="BA8859" s="22"/>
      <c r="BD8859" s="22"/>
    </row>
    <row r="8860" spans="2:56" x14ac:dyDescent="0.3">
      <c r="B8860" s="22"/>
      <c r="C8860" s="55"/>
      <c r="D8860" s="44"/>
      <c r="G8860" s="22"/>
      <c r="H8860" s="44"/>
      <c r="I8860" s="67"/>
      <c r="J8860" s="67"/>
      <c r="K8860" s="4"/>
      <c r="N8860" s="22"/>
      <c r="Q8860" s="22"/>
      <c r="T8860" s="22"/>
      <c r="W8860" s="22"/>
      <c r="Z8860" s="22"/>
      <c r="AC8860" s="22"/>
      <c r="AF8860" s="22"/>
      <c r="AI8860" s="22"/>
      <c r="AL8860" s="22"/>
      <c r="AO8860" s="22"/>
      <c r="AR8860" s="22"/>
      <c r="AU8860" s="22"/>
      <c r="AX8860" s="22"/>
      <c r="BA8860" s="22"/>
      <c r="BD8860" s="22"/>
    </row>
    <row r="8861" spans="2:56" x14ac:dyDescent="0.3">
      <c r="B8861" s="22"/>
      <c r="C8861" s="55"/>
      <c r="D8861" s="44"/>
      <c r="G8861" s="22"/>
      <c r="H8861" s="44"/>
      <c r="I8861" s="67"/>
      <c r="J8861" s="67"/>
      <c r="K8861" s="4"/>
      <c r="N8861" s="22"/>
      <c r="Q8861" s="22"/>
      <c r="T8861" s="22"/>
      <c r="W8861" s="22"/>
      <c r="Z8861" s="22"/>
      <c r="AC8861" s="22"/>
      <c r="AF8861" s="22"/>
      <c r="AI8861" s="22"/>
      <c r="AL8861" s="22"/>
      <c r="AO8861" s="22"/>
      <c r="AR8861" s="22"/>
      <c r="AU8861" s="22"/>
      <c r="AX8861" s="22"/>
      <c r="BA8861" s="22"/>
      <c r="BD8861" s="22"/>
    </row>
    <row r="8862" spans="2:56" x14ac:dyDescent="0.3">
      <c r="B8862" s="22"/>
      <c r="C8862" s="55"/>
      <c r="D8862" s="44"/>
      <c r="G8862" s="22"/>
      <c r="H8862" s="44"/>
      <c r="I8862" s="67"/>
      <c r="J8862" s="67"/>
      <c r="K8862" s="4"/>
      <c r="N8862" s="22"/>
      <c r="Q8862" s="22"/>
      <c r="T8862" s="22"/>
      <c r="W8862" s="22"/>
      <c r="Z8862" s="22"/>
      <c r="AC8862" s="22"/>
      <c r="AF8862" s="22"/>
      <c r="AI8862" s="22"/>
      <c r="AL8862" s="22"/>
      <c r="AO8862" s="22"/>
      <c r="AR8862" s="22"/>
      <c r="AU8862" s="22"/>
      <c r="AX8862" s="22"/>
      <c r="BA8862" s="22"/>
      <c r="BD8862" s="22"/>
    </row>
    <row r="8863" spans="2:56" x14ac:dyDescent="0.3">
      <c r="B8863" s="22"/>
      <c r="C8863" s="55"/>
      <c r="D8863" s="44"/>
      <c r="G8863" s="22"/>
      <c r="H8863" s="44"/>
      <c r="I8863" s="67"/>
      <c r="J8863" s="67"/>
      <c r="K8863" s="4"/>
      <c r="N8863" s="22"/>
      <c r="Q8863" s="22"/>
      <c r="T8863" s="22"/>
      <c r="W8863" s="22"/>
      <c r="Z8863" s="22"/>
      <c r="AC8863" s="22"/>
      <c r="AF8863" s="22"/>
      <c r="AI8863" s="22"/>
      <c r="AL8863" s="22"/>
      <c r="AO8863" s="22"/>
      <c r="AR8863" s="22"/>
      <c r="AU8863" s="22"/>
      <c r="AX8863" s="22"/>
      <c r="BA8863" s="22"/>
      <c r="BD8863" s="22"/>
    </row>
    <row r="8864" spans="2:56" x14ac:dyDescent="0.3">
      <c r="B8864" s="22"/>
      <c r="C8864" s="55"/>
      <c r="D8864" s="44"/>
      <c r="G8864" s="22"/>
      <c r="H8864" s="44"/>
      <c r="I8864" s="67"/>
      <c r="J8864" s="67"/>
      <c r="K8864" s="4"/>
      <c r="N8864" s="22"/>
      <c r="Q8864" s="22"/>
      <c r="T8864" s="22"/>
      <c r="W8864" s="22"/>
      <c r="Z8864" s="22"/>
      <c r="AC8864" s="22"/>
      <c r="AF8864" s="22"/>
      <c r="AI8864" s="22"/>
      <c r="AL8864" s="22"/>
      <c r="AO8864" s="22"/>
      <c r="AR8864" s="22"/>
      <c r="AU8864" s="22"/>
      <c r="AX8864" s="22"/>
      <c r="BA8864" s="22"/>
      <c r="BD8864" s="22"/>
    </row>
    <row r="8865" spans="2:56" x14ac:dyDescent="0.3">
      <c r="B8865" s="22"/>
      <c r="C8865" s="55"/>
      <c r="D8865" s="44"/>
      <c r="G8865" s="22"/>
      <c r="H8865" s="44"/>
      <c r="I8865" s="67"/>
      <c r="J8865" s="67"/>
      <c r="K8865" s="4"/>
      <c r="N8865" s="22"/>
      <c r="Q8865" s="22"/>
      <c r="T8865" s="22"/>
      <c r="W8865" s="22"/>
      <c r="Z8865" s="22"/>
      <c r="AC8865" s="22"/>
      <c r="AF8865" s="22"/>
      <c r="AI8865" s="22"/>
      <c r="AL8865" s="22"/>
      <c r="AO8865" s="22"/>
      <c r="AR8865" s="22"/>
      <c r="AU8865" s="22"/>
      <c r="AX8865" s="22"/>
      <c r="BA8865" s="22"/>
      <c r="BD8865" s="22"/>
    </row>
    <row r="8866" spans="2:56" x14ac:dyDescent="0.3">
      <c r="B8866" s="22"/>
      <c r="C8866" s="55"/>
      <c r="D8866" s="44"/>
      <c r="G8866" s="22"/>
      <c r="H8866" s="44"/>
      <c r="I8866" s="67"/>
      <c r="J8866" s="67"/>
      <c r="K8866" s="4"/>
      <c r="N8866" s="22"/>
      <c r="Q8866" s="22"/>
      <c r="T8866" s="22"/>
      <c r="W8866" s="22"/>
      <c r="Z8866" s="22"/>
      <c r="AC8866" s="22"/>
      <c r="AF8866" s="22"/>
      <c r="AI8866" s="22"/>
      <c r="AL8866" s="22"/>
      <c r="AO8866" s="22"/>
      <c r="AR8866" s="22"/>
      <c r="AU8866" s="22"/>
      <c r="AX8866" s="22"/>
      <c r="BA8866" s="22"/>
      <c r="BD8866" s="22"/>
    </row>
    <row r="8867" spans="2:56" x14ac:dyDescent="0.3">
      <c r="B8867" s="22"/>
      <c r="C8867" s="55"/>
      <c r="D8867" s="44"/>
      <c r="G8867" s="22"/>
      <c r="H8867" s="44"/>
      <c r="I8867" s="67"/>
      <c r="J8867" s="67"/>
      <c r="K8867" s="4"/>
      <c r="N8867" s="22"/>
      <c r="Q8867" s="22"/>
      <c r="T8867" s="22"/>
      <c r="W8867" s="22"/>
      <c r="Z8867" s="22"/>
      <c r="AC8867" s="22"/>
      <c r="AF8867" s="22"/>
      <c r="AI8867" s="22"/>
      <c r="AL8867" s="22"/>
      <c r="AO8867" s="22"/>
      <c r="AR8867" s="22"/>
      <c r="AU8867" s="22"/>
      <c r="AX8867" s="22"/>
      <c r="BA8867" s="22"/>
      <c r="BD8867" s="22"/>
    </row>
    <row r="8868" spans="2:56" x14ac:dyDescent="0.3">
      <c r="B8868" s="22"/>
      <c r="C8868" s="55"/>
      <c r="D8868" s="44"/>
      <c r="G8868" s="22"/>
      <c r="H8868" s="44"/>
      <c r="I8868" s="67"/>
      <c r="J8868" s="67"/>
      <c r="K8868" s="4"/>
      <c r="N8868" s="22"/>
      <c r="Q8868" s="22"/>
      <c r="T8868" s="22"/>
      <c r="W8868" s="22"/>
      <c r="Z8868" s="22"/>
      <c r="AC8868" s="22"/>
      <c r="AF8868" s="22"/>
      <c r="AI8868" s="22"/>
      <c r="AL8868" s="22"/>
      <c r="AO8868" s="22"/>
      <c r="AR8868" s="22"/>
      <c r="AU8868" s="22"/>
      <c r="AX8868" s="22"/>
      <c r="BA8868" s="22"/>
      <c r="BD8868" s="22"/>
    </row>
    <row r="8869" spans="2:56" x14ac:dyDescent="0.3">
      <c r="B8869" s="22"/>
      <c r="C8869" s="55"/>
      <c r="D8869" s="44"/>
      <c r="G8869" s="22"/>
      <c r="H8869" s="44"/>
      <c r="I8869" s="67"/>
      <c r="J8869" s="67"/>
      <c r="K8869" s="4"/>
      <c r="N8869" s="22"/>
      <c r="Q8869" s="22"/>
      <c r="T8869" s="22"/>
      <c r="W8869" s="22"/>
      <c r="Z8869" s="22"/>
      <c r="AC8869" s="22"/>
      <c r="AF8869" s="22"/>
      <c r="AI8869" s="22"/>
      <c r="AL8869" s="22"/>
      <c r="AO8869" s="22"/>
      <c r="AR8869" s="22"/>
      <c r="AU8869" s="22"/>
      <c r="AX8869" s="22"/>
      <c r="BA8869" s="22"/>
      <c r="BD8869" s="22"/>
    </row>
    <row r="8870" spans="2:56" x14ac:dyDescent="0.3">
      <c r="B8870" s="22"/>
      <c r="C8870" s="55"/>
      <c r="D8870" s="44"/>
      <c r="G8870" s="22"/>
      <c r="H8870" s="44"/>
      <c r="I8870" s="67"/>
      <c r="J8870" s="67"/>
      <c r="K8870" s="4"/>
      <c r="N8870" s="22"/>
      <c r="Q8870" s="22"/>
      <c r="T8870" s="22"/>
      <c r="W8870" s="22"/>
      <c r="Z8870" s="22"/>
      <c r="AC8870" s="22"/>
      <c r="AF8870" s="22"/>
      <c r="AI8870" s="22"/>
      <c r="AL8870" s="22"/>
      <c r="AO8870" s="22"/>
      <c r="AR8870" s="22"/>
      <c r="AU8870" s="22"/>
      <c r="AX8870" s="22"/>
      <c r="BA8870" s="22"/>
      <c r="BD8870" s="22"/>
    </row>
    <row r="8871" spans="2:56" x14ac:dyDescent="0.3">
      <c r="B8871" s="22"/>
      <c r="C8871" s="55"/>
      <c r="D8871" s="44"/>
      <c r="G8871" s="22"/>
      <c r="H8871" s="44"/>
      <c r="I8871" s="67"/>
      <c r="J8871" s="67"/>
      <c r="K8871" s="4"/>
      <c r="N8871" s="22"/>
      <c r="Q8871" s="22"/>
      <c r="T8871" s="22"/>
      <c r="W8871" s="22"/>
      <c r="Z8871" s="22"/>
      <c r="AC8871" s="22"/>
      <c r="AF8871" s="22"/>
      <c r="AI8871" s="22"/>
      <c r="AL8871" s="22"/>
      <c r="AO8871" s="22"/>
      <c r="AR8871" s="22"/>
      <c r="AU8871" s="22"/>
      <c r="AX8871" s="22"/>
      <c r="BA8871" s="22"/>
      <c r="BD8871" s="22"/>
    </row>
    <row r="8872" spans="2:56" x14ac:dyDescent="0.3">
      <c r="B8872" s="22"/>
      <c r="C8872" s="55"/>
      <c r="D8872" s="44"/>
      <c r="G8872" s="22"/>
      <c r="H8872" s="44"/>
      <c r="I8872" s="67"/>
      <c r="J8872" s="67"/>
      <c r="K8872" s="4"/>
      <c r="N8872" s="22"/>
      <c r="Q8872" s="22"/>
      <c r="T8872" s="22"/>
      <c r="W8872" s="22"/>
      <c r="Z8872" s="22"/>
      <c r="AC8872" s="22"/>
      <c r="AF8872" s="22"/>
      <c r="AI8872" s="22"/>
      <c r="AL8872" s="22"/>
      <c r="AO8872" s="22"/>
      <c r="AR8872" s="22"/>
      <c r="AU8872" s="22"/>
      <c r="AX8872" s="22"/>
      <c r="BA8872" s="22"/>
      <c r="BD8872" s="22"/>
    </row>
    <row r="8873" spans="2:56" x14ac:dyDescent="0.3">
      <c r="B8873" s="22"/>
      <c r="C8873" s="55"/>
      <c r="D8873" s="44"/>
      <c r="G8873" s="22"/>
      <c r="H8873" s="44"/>
      <c r="I8873" s="67"/>
      <c r="J8873" s="67"/>
      <c r="K8873" s="4"/>
      <c r="N8873" s="22"/>
      <c r="Q8873" s="22"/>
      <c r="T8873" s="22"/>
      <c r="W8873" s="22"/>
      <c r="Z8873" s="22"/>
      <c r="AC8873" s="22"/>
      <c r="AF8873" s="22"/>
      <c r="AI8873" s="22"/>
      <c r="AL8873" s="22"/>
      <c r="AO8873" s="22"/>
      <c r="AR8873" s="22"/>
      <c r="AU8873" s="22"/>
      <c r="AX8873" s="22"/>
      <c r="BA8873" s="22"/>
      <c r="BD8873" s="22"/>
    </row>
    <row r="8874" spans="2:56" x14ac:dyDescent="0.3">
      <c r="B8874" s="22"/>
      <c r="C8874" s="55"/>
      <c r="D8874" s="44"/>
      <c r="G8874" s="22"/>
      <c r="H8874" s="44"/>
      <c r="I8874" s="67"/>
      <c r="J8874" s="67"/>
      <c r="K8874" s="4"/>
      <c r="N8874" s="22"/>
      <c r="Q8874" s="22"/>
      <c r="T8874" s="22"/>
      <c r="W8874" s="22"/>
      <c r="Z8874" s="22"/>
      <c r="AC8874" s="22"/>
      <c r="AF8874" s="22"/>
      <c r="AI8874" s="22"/>
      <c r="AL8874" s="22"/>
      <c r="AO8874" s="22"/>
      <c r="AR8874" s="22"/>
      <c r="AU8874" s="22"/>
      <c r="AX8874" s="22"/>
      <c r="BA8874" s="22"/>
      <c r="BD8874" s="22"/>
    </row>
    <row r="8875" spans="2:56" x14ac:dyDescent="0.3">
      <c r="B8875" s="22"/>
      <c r="C8875" s="55"/>
      <c r="D8875" s="44"/>
      <c r="G8875" s="22"/>
      <c r="H8875" s="44"/>
      <c r="I8875" s="67"/>
      <c r="J8875" s="67"/>
      <c r="K8875" s="4"/>
      <c r="N8875" s="22"/>
      <c r="Q8875" s="22"/>
      <c r="T8875" s="22"/>
      <c r="W8875" s="22"/>
      <c r="Z8875" s="22"/>
      <c r="AC8875" s="22"/>
      <c r="AF8875" s="22"/>
      <c r="AI8875" s="22"/>
      <c r="AL8875" s="22"/>
      <c r="AO8875" s="22"/>
      <c r="AR8875" s="22"/>
      <c r="AU8875" s="22"/>
      <c r="AX8875" s="22"/>
      <c r="BA8875" s="22"/>
      <c r="BD8875" s="22"/>
    </row>
    <row r="8876" spans="2:56" x14ac:dyDescent="0.3">
      <c r="B8876" s="22"/>
      <c r="C8876" s="55"/>
      <c r="D8876" s="44"/>
      <c r="G8876" s="22"/>
      <c r="H8876" s="44"/>
      <c r="I8876" s="67"/>
      <c r="J8876" s="67"/>
      <c r="K8876" s="4"/>
      <c r="N8876" s="22"/>
      <c r="Q8876" s="22"/>
      <c r="T8876" s="22"/>
      <c r="W8876" s="22"/>
      <c r="Z8876" s="22"/>
      <c r="AC8876" s="22"/>
      <c r="AF8876" s="22"/>
      <c r="AI8876" s="22"/>
      <c r="AL8876" s="22"/>
      <c r="AO8876" s="22"/>
      <c r="AR8876" s="22"/>
      <c r="AU8876" s="22"/>
      <c r="AX8876" s="22"/>
      <c r="BA8876" s="22"/>
      <c r="BD8876" s="22"/>
    </row>
    <row r="8877" spans="2:56" x14ac:dyDescent="0.3">
      <c r="B8877" s="22"/>
      <c r="C8877" s="55"/>
      <c r="D8877" s="44"/>
      <c r="G8877" s="22"/>
      <c r="H8877" s="44"/>
      <c r="I8877" s="67"/>
      <c r="J8877" s="67"/>
      <c r="K8877" s="4"/>
      <c r="N8877" s="22"/>
      <c r="Q8877" s="22"/>
      <c r="T8877" s="22"/>
      <c r="W8877" s="22"/>
      <c r="Z8877" s="22"/>
      <c r="AC8877" s="22"/>
      <c r="AF8877" s="22"/>
      <c r="AI8877" s="22"/>
      <c r="AL8877" s="22"/>
      <c r="AO8877" s="22"/>
      <c r="AR8877" s="22"/>
      <c r="AU8877" s="22"/>
      <c r="AX8877" s="22"/>
      <c r="BA8877" s="22"/>
      <c r="BD8877" s="22"/>
    </row>
    <row r="8878" spans="2:56" x14ac:dyDescent="0.3">
      <c r="B8878" s="22"/>
      <c r="C8878" s="55"/>
      <c r="D8878" s="44"/>
      <c r="G8878" s="22"/>
      <c r="H8878" s="44"/>
      <c r="I8878" s="67"/>
      <c r="J8878" s="67"/>
      <c r="K8878" s="4"/>
      <c r="N8878" s="22"/>
      <c r="Q8878" s="22"/>
      <c r="T8878" s="22"/>
      <c r="W8878" s="22"/>
      <c r="Z8878" s="22"/>
      <c r="AC8878" s="22"/>
      <c r="AF8878" s="22"/>
      <c r="AI8878" s="22"/>
      <c r="AL8878" s="22"/>
      <c r="AO8878" s="22"/>
      <c r="AR8878" s="22"/>
      <c r="AU8878" s="22"/>
      <c r="AX8878" s="22"/>
      <c r="BA8878" s="22"/>
      <c r="BD8878" s="22"/>
    </row>
    <row r="8879" spans="2:56" x14ac:dyDescent="0.3">
      <c r="B8879" s="22"/>
      <c r="C8879" s="55"/>
      <c r="D8879" s="44"/>
      <c r="G8879" s="22"/>
      <c r="H8879" s="44"/>
      <c r="I8879" s="67"/>
      <c r="J8879" s="67"/>
      <c r="K8879" s="4"/>
      <c r="N8879" s="22"/>
      <c r="Q8879" s="22"/>
      <c r="T8879" s="22"/>
      <c r="W8879" s="22"/>
      <c r="Z8879" s="22"/>
      <c r="AC8879" s="22"/>
      <c r="AF8879" s="22"/>
      <c r="AI8879" s="22"/>
      <c r="AL8879" s="22"/>
      <c r="AO8879" s="22"/>
      <c r="AR8879" s="22"/>
      <c r="AU8879" s="22"/>
      <c r="AX8879" s="22"/>
      <c r="BA8879" s="22"/>
      <c r="BD8879" s="22"/>
    </row>
    <row r="8880" spans="2:56" x14ac:dyDescent="0.3">
      <c r="B8880" s="22"/>
      <c r="C8880" s="55"/>
      <c r="D8880" s="44"/>
      <c r="G8880" s="22"/>
      <c r="H8880" s="44"/>
      <c r="I8880" s="67"/>
      <c r="J8880" s="67"/>
      <c r="K8880" s="4"/>
      <c r="N8880" s="22"/>
      <c r="Q8880" s="22"/>
      <c r="T8880" s="22"/>
      <c r="W8880" s="22"/>
      <c r="Z8880" s="22"/>
      <c r="AC8880" s="22"/>
      <c r="AF8880" s="22"/>
      <c r="AI8880" s="22"/>
      <c r="AL8880" s="22"/>
      <c r="AO8880" s="22"/>
      <c r="AR8880" s="22"/>
      <c r="AU8880" s="22"/>
      <c r="AX8880" s="22"/>
      <c r="BA8880" s="22"/>
      <c r="BD8880" s="22"/>
    </row>
    <row r="8881" spans="2:56" x14ac:dyDescent="0.3">
      <c r="B8881" s="22"/>
      <c r="C8881" s="55"/>
      <c r="D8881" s="44"/>
      <c r="G8881" s="22"/>
      <c r="H8881" s="44"/>
      <c r="I8881" s="67"/>
      <c r="J8881" s="67"/>
      <c r="K8881" s="4"/>
      <c r="N8881" s="22"/>
      <c r="Q8881" s="22"/>
      <c r="T8881" s="22"/>
      <c r="W8881" s="22"/>
      <c r="Z8881" s="22"/>
      <c r="AC8881" s="22"/>
      <c r="AF8881" s="22"/>
      <c r="AI8881" s="22"/>
      <c r="AL8881" s="22"/>
      <c r="AO8881" s="22"/>
      <c r="AR8881" s="22"/>
      <c r="AU8881" s="22"/>
      <c r="AX8881" s="22"/>
      <c r="BA8881" s="22"/>
      <c r="BD8881" s="22"/>
    </row>
    <row r="8882" spans="2:56" x14ac:dyDescent="0.3">
      <c r="B8882" s="22"/>
      <c r="C8882" s="55"/>
      <c r="D8882" s="44"/>
      <c r="G8882" s="22"/>
      <c r="H8882" s="44"/>
      <c r="I8882" s="67"/>
      <c r="J8882" s="67"/>
      <c r="K8882" s="4"/>
      <c r="N8882" s="22"/>
      <c r="Q8882" s="22"/>
      <c r="T8882" s="22"/>
      <c r="W8882" s="22"/>
      <c r="Z8882" s="22"/>
      <c r="AC8882" s="22"/>
      <c r="AF8882" s="22"/>
      <c r="AI8882" s="22"/>
      <c r="AL8882" s="22"/>
      <c r="AO8882" s="22"/>
      <c r="AR8882" s="22"/>
      <c r="AU8882" s="22"/>
      <c r="AX8882" s="22"/>
      <c r="BA8882" s="22"/>
      <c r="BD8882" s="22"/>
    </row>
    <row r="8883" spans="2:56" x14ac:dyDescent="0.3">
      <c r="B8883" s="22"/>
      <c r="C8883" s="55"/>
      <c r="D8883" s="44"/>
      <c r="G8883" s="22"/>
      <c r="H8883" s="44"/>
      <c r="I8883" s="67"/>
      <c r="J8883" s="67"/>
      <c r="K8883" s="4"/>
      <c r="N8883" s="22"/>
      <c r="Q8883" s="22"/>
      <c r="T8883" s="22"/>
      <c r="W8883" s="22"/>
      <c r="Z8883" s="22"/>
      <c r="AC8883" s="22"/>
      <c r="AF8883" s="22"/>
      <c r="AI8883" s="22"/>
      <c r="AL8883" s="22"/>
      <c r="AO8883" s="22"/>
      <c r="AR8883" s="22"/>
      <c r="AU8883" s="22"/>
      <c r="AX8883" s="22"/>
      <c r="BA8883" s="22"/>
      <c r="BD8883" s="22"/>
    </row>
    <row r="8884" spans="2:56" x14ac:dyDescent="0.3">
      <c r="B8884" s="22"/>
      <c r="C8884" s="55"/>
      <c r="D8884" s="44"/>
      <c r="G8884" s="22"/>
      <c r="H8884" s="44"/>
      <c r="I8884" s="67"/>
      <c r="J8884" s="67"/>
      <c r="K8884" s="4"/>
      <c r="N8884" s="22"/>
      <c r="Q8884" s="22"/>
      <c r="T8884" s="22"/>
      <c r="W8884" s="22"/>
      <c r="Z8884" s="22"/>
      <c r="AC8884" s="22"/>
      <c r="AF8884" s="22"/>
      <c r="AI8884" s="22"/>
      <c r="AL8884" s="22"/>
      <c r="AO8884" s="22"/>
      <c r="AR8884" s="22"/>
      <c r="AU8884" s="22"/>
      <c r="AX8884" s="22"/>
      <c r="BA8884" s="22"/>
      <c r="BD8884" s="22"/>
    </row>
    <row r="8885" spans="2:56" x14ac:dyDescent="0.3">
      <c r="B8885" s="22"/>
      <c r="C8885" s="55"/>
      <c r="D8885" s="44"/>
      <c r="G8885" s="22"/>
      <c r="H8885" s="44"/>
      <c r="I8885" s="67"/>
      <c r="J8885" s="67"/>
      <c r="K8885" s="4"/>
      <c r="N8885" s="22"/>
      <c r="Q8885" s="22"/>
      <c r="T8885" s="22"/>
      <c r="W8885" s="22"/>
      <c r="Z8885" s="22"/>
      <c r="AC8885" s="22"/>
      <c r="AF8885" s="22"/>
      <c r="AI8885" s="22"/>
      <c r="AL8885" s="22"/>
      <c r="AO8885" s="22"/>
      <c r="AR8885" s="22"/>
      <c r="AU8885" s="22"/>
      <c r="AX8885" s="22"/>
      <c r="BA8885" s="22"/>
      <c r="BD8885" s="22"/>
    </row>
    <row r="8886" spans="2:56" x14ac:dyDescent="0.3">
      <c r="B8886" s="22"/>
      <c r="C8886" s="55"/>
      <c r="D8886" s="44"/>
      <c r="G8886" s="22"/>
      <c r="H8886" s="44"/>
      <c r="I8886" s="67"/>
      <c r="J8886" s="67"/>
      <c r="K8886" s="4"/>
      <c r="N8886" s="22"/>
      <c r="Q8886" s="22"/>
      <c r="T8886" s="22"/>
      <c r="W8886" s="22"/>
      <c r="Z8886" s="22"/>
      <c r="AC8886" s="22"/>
      <c r="AF8886" s="22"/>
      <c r="AI8886" s="22"/>
      <c r="AL8886" s="22"/>
      <c r="AO8886" s="22"/>
      <c r="AR8886" s="22"/>
      <c r="AU8886" s="22"/>
      <c r="AX8886" s="22"/>
      <c r="BA8886" s="22"/>
      <c r="BD8886" s="22"/>
    </row>
    <row r="8887" spans="2:56" x14ac:dyDescent="0.3">
      <c r="B8887" s="22"/>
      <c r="C8887" s="55"/>
      <c r="D8887" s="44"/>
      <c r="G8887" s="22"/>
      <c r="H8887" s="44"/>
      <c r="I8887" s="67"/>
      <c r="J8887" s="67"/>
      <c r="K8887" s="4"/>
      <c r="N8887" s="22"/>
      <c r="Q8887" s="22"/>
      <c r="T8887" s="22"/>
      <c r="W8887" s="22"/>
      <c r="Z8887" s="22"/>
      <c r="AC8887" s="22"/>
      <c r="AF8887" s="22"/>
      <c r="AI8887" s="22"/>
      <c r="AL8887" s="22"/>
      <c r="AO8887" s="22"/>
      <c r="AR8887" s="22"/>
      <c r="AU8887" s="22"/>
      <c r="AX8887" s="22"/>
      <c r="BA8887" s="22"/>
      <c r="BD8887" s="22"/>
    </row>
    <row r="8888" spans="2:56" x14ac:dyDescent="0.3">
      <c r="B8888" s="22"/>
      <c r="C8888" s="55"/>
      <c r="D8888" s="44"/>
      <c r="G8888" s="22"/>
      <c r="H8888" s="44"/>
      <c r="I8888" s="67"/>
      <c r="J8888" s="67"/>
      <c r="K8888" s="4"/>
      <c r="N8888" s="22"/>
      <c r="Q8888" s="22"/>
      <c r="T8888" s="22"/>
      <c r="W8888" s="22"/>
      <c r="Z8888" s="22"/>
      <c r="AC8888" s="22"/>
      <c r="AF8888" s="22"/>
      <c r="AI8888" s="22"/>
      <c r="AL8888" s="22"/>
      <c r="AO8888" s="22"/>
      <c r="AR8888" s="22"/>
      <c r="AU8888" s="22"/>
      <c r="AX8888" s="22"/>
      <c r="BA8888" s="22"/>
      <c r="BD8888" s="22"/>
    </row>
    <row r="8889" spans="2:56" x14ac:dyDescent="0.3">
      <c r="B8889" s="22"/>
      <c r="C8889" s="55"/>
      <c r="D8889" s="44"/>
      <c r="G8889" s="22"/>
      <c r="H8889" s="44"/>
      <c r="I8889" s="67"/>
      <c r="J8889" s="67"/>
      <c r="K8889" s="4"/>
      <c r="N8889" s="22"/>
      <c r="Q8889" s="22"/>
      <c r="T8889" s="22"/>
      <c r="W8889" s="22"/>
      <c r="Z8889" s="22"/>
      <c r="AC8889" s="22"/>
      <c r="AF8889" s="22"/>
      <c r="AI8889" s="22"/>
      <c r="AL8889" s="22"/>
      <c r="AO8889" s="22"/>
      <c r="AR8889" s="22"/>
      <c r="AU8889" s="22"/>
      <c r="AX8889" s="22"/>
      <c r="BA8889" s="22"/>
      <c r="BD8889" s="22"/>
    </row>
    <row r="8890" spans="2:56" x14ac:dyDescent="0.3">
      <c r="B8890" s="22"/>
      <c r="C8890" s="55"/>
      <c r="D8890" s="44"/>
      <c r="G8890" s="22"/>
      <c r="H8890" s="44"/>
      <c r="I8890" s="67"/>
      <c r="J8890" s="67"/>
      <c r="K8890" s="4"/>
      <c r="N8890" s="22"/>
      <c r="Q8890" s="22"/>
      <c r="T8890" s="22"/>
      <c r="W8890" s="22"/>
      <c r="Z8890" s="22"/>
      <c r="AC8890" s="22"/>
      <c r="AF8890" s="22"/>
      <c r="AI8890" s="22"/>
      <c r="AL8890" s="22"/>
      <c r="AO8890" s="22"/>
      <c r="AR8890" s="22"/>
      <c r="AU8890" s="22"/>
      <c r="AX8890" s="22"/>
      <c r="BA8890" s="22"/>
      <c r="BD8890" s="22"/>
    </row>
    <row r="8891" spans="2:56" x14ac:dyDescent="0.3">
      <c r="B8891" s="22"/>
      <c r="C8891" s="55"/>
      <c r="D8891" s="44"/>
      <c r="G8891" s="22"/>
      <c r="H8891" s="44"/>
      <c r="I8891" s="67"/>
      <c r="J8891" s="67"/>
      <c r="K8891" s="4"/>
      <c r="N8891" s="22"/>
      <c r="Q8891" s="22"/>
      <c r="T8891" s="22"/>
      <c r="W8891" s="22"/>
      <c r="Z8891" s="22"/>
      <c r="AC8891" s="22"/>
      <c r="AF8891" s="22"/>
      <c r="AI8891" s="22"/>
      <c r="AL8891" s="22"/>
      <c r="AO8891" s="22"/>
      <c r="AR8891" s="22"/>
      <c r="AU8891" s="22"/>
      <c r="AX8891" s="22"/>
      <c r="BA8891" s="22"/>
      <c r="BD8891" s="22"/>
    </row>
    <row r="8892" spans="2:56" x14ac:dyDescent="0.3">
      <c r="B8892" s="22"/>
      <c r="C8892" s="55"/>
      <c r="D8892" s="44"/>
      <c r="G8892" s="22"/>
      <c r="H8892" s="44"/>
      <c r="I8892" s="67"/>
      <c r="J8892" s="67"/>
      <c r="K8892" s="4"/>
      <c r="N8892" s="22"/>
      <c r="Q8892" s="22"/>
      <c r="T8892" s="22"/>
      <c r="W8892" s="22"/>
      <c r="Z8892" s="22"/>
      <c r="AC8892" s="22"/>
      <c r="AF8892" s="22"/>
      <c r="AI8892" s="22"/>
      <c r="AL8892" s="22"/>
      <c r="AO8892" s="22"/>
      <c r="AR8892" s="22"/>
      <c r="AU8892" s="22"/>
      <c r="AX8892" s="22"/>
      <c r="BA8892" s="22"/>
      <c r="BD8892" s="22"/>
    </row>
    <row r="8893" spans="2:56" x14ac:dyDescent="0.3">
      <c r="B8893" s="22"/>
      <c r="C8893" s="55"/>
      <c r="D8893" s="44"/>
      <c r="G8893" s="22"/>
      <c r="H8893" s="44"/>
      <c r="I8893" s="67"/>
      <c r="J8893" s="67"/>
      <c r="K8893" s="4"/>
      <c r="N8893" s="22"/>
      <c r="Q8893" s="22"/>
      <c r="T8893" s="22"/>
      <c r="W8893" s="22"/>
      <c r="Z8893" s="22"/>
      <c r="AC8893" s="22"/>
      <c r="AF8893" s="22"/>
      <c r="AI8893" s="22"/>
      <c r="AL8893" s="22"/>
      <c r="AO8893" s="22"/>
      <c r="AR8893" s="22"/>
      <c r="AU8893" s="22"/>
      <c r="AX8893" s="22"/>
      <c r="BA8893" s="22"/>
      <c r="BD8893" s="22"/>
    </row>
    <row r="8894" spans="2:56" x14ac:dyDescent="0.3">
      <c r="B8894" s="22"/>
      <c r="C8894" s="55"/>
      <c r="D8894" s="44"/>
      <c r="G8894" s="22"/>
      <c r="H8894" s="44"/>
      <c r="I8894" s="67"/>
      <c r="J8894" s="67"/>
      <c r="K8894" s="4"/>
      <c r="N8894" s="22"/>
      <c r="Q8894" s="22"/>
      <c r="T8894" s="22"/>
      <c r="W8894" s="22"/>
      <c r="Z8894" s="22"/>
      <c r="AC8894" s="22"/>
      <c r="AF8894" s="22"/>
      <c r="AI8894" s="22"/>
      <c r="AL8894" s="22"/>
      <c r="AO8894" s="22"/>
      <c r="AR8894" s="22"/>
      <c r="AU8894" s="22"/>
      <c r="AX8894" s="22"/>
      <c r="BA8894" s="22"/>
      <c r="BD8894" s="22"/>
    </row>
    <row r="8895" spans="2:56" x14ac:dyDescent="0.3">
      <c r="B8895" s="22"/>
      <c r="C8895" s="55"/>
      <c r="D8895" s="44"/>
      <c r="G8895" s="22"/>
      <c r="H8895" s="44"/>
      <c r="I8895" s="67"/>
      <c r="J8895" s="67"/>
      <c r="K8895" s="4"/>
      <c r="N8895" s="22"/>
      <c r="Q8895" s="22"/>
      <c r="T8895" s="22"/>
      <c r="W8895" s="22"/>
      <c r="Z8895" s="22"/>
      <c r="AC8895" s="22"/>
      <c r="AF8895" s="22"/>
      <c r="AI8895" s="22"/>
      <c r="AL8895" s="22"/>
      <c r="AO8895" s="22"/>
      <c r="AR8895" s="22"/>
      <c r="AU8895" s="22"/>
      <c r="AX8895" s="22"/>
      <c r="BA8895" s="22"/>
      <c r="BD8895" s="22"/>
    </row>
    <row r="8896" spans="2:56" x14ac:dyDescent="0.3">
      <c r="B8896" s="22"/>
      <c r="C8896" s="55"/>
      <c r="D8896" s="44"/>
      <c r="G8896" s="22"/>
      <c r="H8896" s="44"/>
      <c r="I8896" s="67"/>
      <c r="J8896" s="67"/>
      <c r="K8896" s="4"/>
      <c r="N8896" s="22"/>
      <c r="Q8896" s="22"/>
      <c r="T8896" s="22"/>
      <c r="W8896" s="22"/>
      <c r="Z8896" s="22"/>
      <c r="AC8896" s="22"/>
      <c r="AF8896" s="22"/>
      <c r="AI8896" s="22"/>
      <c r="AL8896" s="22"/>
      <c r="AO8896" s="22"/>
      <c r="AR8896" s="22"/>
      <c r="AU8896" s="22"/>
      <c r="AX8896" s="22"/>
      <c r="BA8896" s="22"/>
      <c r="BD8896" s="22"/>
    </row>
    <row r="8897" spans="2:56" x14ac:dyDescent="0.3">
      <c r="B8897" s="22"/>
      <c r="C8897" s="55"/>
      <c r="D8897" s="44"/>
      <c r="G8897" s="22"/>
      <c r="H8897" s="44"/>
      <c r="I8897" s="67"/>
      <c r="J8897" s="67"/>
      <c r="K8897" s="4"/>
      <c r="N8897" s="22"/>
      <c r="Q8897" s="22"/>
      <c r="T8897" s="22"/>
      <c r="W8897" s="22"/>
      <c r="Z8897" s="22"/>
      <c r="AC8897" s="22"/>
      <c r="AF8897" s="22"/>
      <c r="AI8897" s="22"/>
      <c r="AL8897" s="22"/>
      <c r="AO8897" s="22"/>
      <c r="AR8897" s="22"/>
      <c r="AU8897" s="22"/>
      <c r="AX8897" s="22"/>
      <c r="BA8897" s="22"/>
      <c r="BD8897" s="22"/>
    </row>
    <row r="8898" spans="2:56" x14ac:dyDescent="0.3">
      <c r="B8898" s="22"/>
      <c r="C8898" s="55"/>
      <c r="D8898" s="44"/>
      <c r="G8898" s="22"/>
      <c r="H8898" s="44"/>
      <c r="I8898" s="67"/>
      <c r="J8898" s="67"/>
      <c r="K8898" s="4"/>
      <c r="N8898" s="22"/>
      <c r="Q8898" s="22"/>
      <c r="T8898" s="22"/>
      <c r="W8898" s="22"/>
      <c r="Z8898" s="22"/>
      <c r="AC8898" s="22"/>
      <c r="AF8898" s="22"/>
      <c r="AI8898" s="22"/>
      <c r="AL8898" s="22"/>
      <c r="AO8898" s="22"/>
      <c r="AR8898" s="22"/>
      <c r="AU8898" s="22"/>
      <c r="AX8898" s="22"/>
      <c r="BA8898" s="22"/>
      <c r="BD8898" s="22"/>
    </row>
    <row r="8899" spans="2:56" x14ac:dyDescent="0.3">
      <c r="B8899" s="22"/>
      <c r="C8899" s="55"/>
      <c r="D8899" s="44"/>
      <c r="G8899" s="22"/>
      <c r="H8899" s="44"/>
      <c r="I8899" s="67"/>
      <c r="J8899" s="67"/>
      <c r="K8899" s="4"/>
      <c r="N8899" s="22"/>
      <c r="Q8899" s="22"/>
      <c r="T8899" s="22"/>
      <c r="W8899" s="22"/>
      <c r="Z8899" s="22"/>
      <c r="AC8899" s="22"/>
      <c r="AF8899" s="22"/>
      <c r="AI8899" s="22"/>
      <c r="AL8899" s="22"/>
      <c r="AO8899" s="22"/>
      <c r="AR8899" s="22"/>
      <c r="AU8899" s="22"/>
      <c r="AX8899" s="22"/>
      <c r="BA8899" s="22"/>
      <c r="BD8899" s="22"/>
    </row>
    <row r="8900" spans="2:56" x14ac:dyDescent="0.3">
      <c r="B8900" s="22"/>
      <c r="C8900" s="55"/>
      <c r="D8900" s="44"/>
      <c r="G8900" s="22"/>
      <c r="H8900" s="44"/>
      <c r="I8900" s="67"/>
      <c r="J8900" s="67"/>
      <c r="K8900" s="4"/>
      <c r="N8900" s="22"/>
      <c r="Q8900" s="22"/>
      <c r="T8900" s="22"/>
      <c r="W8900" s="22"/>
      <c r="Z8900" s="22"/>
      <c r="AC8900" s="22"/>
      <c r="AF8900" s="22"/>
      <c r="AI8900" s="22"/>
      <c r="AL8900" s="22"/>
      <c r="AO8900" s="22"/>
      <c r="AR8900" s="22"/>
      <c r="AU8900" s="22"/>
      <c r="AX8900" s="22"/>
      <c r="BA8900" s="22"/>
      <c r="BD8900" s="22"/>
    </row>
    <row r="8901" spans="2:56" x14ac:dyDescent="0.3">
      <c r="B8901" s="22"/>
      <c r="C8901" s="55"/>
      <c r="D8901" s="44"/>
      <c r="G8901" s="22"/>
      <c r="H8901" s="44"/>
      <c r="I8901" s="67"/>
      <c r="J8901" s="67"/>
      <c r="K8901" s="4"/>
      <c r="N8901" s="22"/>
      <c r="Q8901" s="22"/>
      <c r="T8901" s="22"/>
      <c r="W8901" s="22"/>
      <c r="Z8901" s="22"/>
      <c r="AC8901" s="22"/>
      <c r="AF8901" s="22"/>
      <c r="AI8901" s="22"/>
      <c r="AL8901" s="22"/>
      <c r="AO8901" s="22"/>
      <c r="AR8901" s="22"/>
      <c r="AU8901" s="22"/>
      <c r="AX8901" s="22"/>
      <c r="BA8901" s="22"/>
      <c r="BD8901" s="22"/>
    </row>
    <row r="8902" spans="2:56" x14ac:dyDescent="0.3">
      <c r="B8902" s="22"/>
      <c r="C8902" s="55"/>
      <c r="D8902" s="44"/>
      <c r="G8902" s="22"/>
      <c r="H8902" s="44"/>
      <c r="I8902" s="67"/>
      <c r="J8902" s="67"/>
      <c r="K8902" s="4"/>
      <c r="N8902" s="22"/>
      <c r="Q8902" s="22"/>
      <c r="T8902" s="22"/>
      <c r="W8902" s="22"/>
      <c r="Z8902" s="22"/>
      <c r="AC8902" s="22"/>
      <c r="AF8902" s="22"/>
      <c r="AI8902" s="22"/>
      <c r="AL8902" s="22"/>
      <c r="AO8902" s="22"/>
      <c r="AR8902" s="22"/>
      <c r="AU8902" s="22"/>
      <c r="AX8902" s="22"/>
      <c r="BA8902" s="22"/>
      <c r="BD8902" s="22"/>
    </row>
    <row r="8903" spans="2:56" x14ac:dyDescent="0.3">
      <c r="B8903" s="22"/>
      <c r="C8903" s="55"/>
      <c r="D8903" s="44"/>
      <c r="G8903" s="22"/>
      <c r="H8903" s="44"/>
      <c r="I8903" s="67"/>
      <c r="J8903" s="67"/>
      <c r="K8903" s="4"/>
      <c r="N8903" s="22"/>
      <c r="Q8903" s="22"/>
      <c r="T8903" s="22"/>
      <c r="W8903" s="22"/>
      <c r="Z8903" s="22"/>
      <c r="AC8903" s="22"/>
      <c r="AF8903" s="22"/>
      <c r="AI8903" s="22"/>
      <c r="AL8903" s="22"/>
      <c r="AO8903" s="22"/>
      <c r="AR8903" s="22"/>
      <c r="AU8903" s="22"/>
      <c r="AX8903" s="22"/>
      <c r="BA8903" s="22"/>
      <c r="BD8903" s="22"/>
    </row>
    <row r="8904" spans="2:56" x14ac:dyDescent="0.3">
      <c r="B8904" s="22"/>
      <c r="C8904" s="55"/>
      <c r="D8904" s="44"/>
      <c r="G8904" s="22"/>
      <c r="H8904" s="44"/>
      <c r="I8904" s="67"/>
      <c r="J8904" s="67"/>
      <c r="K8904" s="4"/>
      <c r="N8904" s="22"/>
      <c r="Q8904" s="22"/>
      <c r="T8904" s="22"/>
      <c r="W8904" s="22"/>
      <c r="Z8904" s="22"/>
      <c r="AC8904" s="22"/>
      <c r="AF8904" s="22"/>
      <c r="AI8904" s="22"/>
      <c r="AL8904" s="22"/>
      <c r="AO8904" s="22"/>
      <c r="AR8904" s="22"/>
      <c r="AU8904" s="22"/>
      <c r="AX8904" s="22"/>
      <c r="BA8904" s="22"/>
      <c r="BD8904" s="22"/>
    </row>
    <row r="8905" spans="2:56" x14ac:dyDescent="0.3">
      <c r="B8905" s="22"/>
      <c r="C8905" s="55"/>
      <c r="D8905" s="44"/>
      <c r="G8905" s="22"/>
      <c r="H8905" s="44"/>
      <c r="I8905" s="67"/>
      <c r="J8905" s="67"/>
      <c r="K8905" s="4"/>
      <c r="N8905" s="22"/>
      <c r="Q8905" s="22"/>
      <c r="T8905" s="22"/>
      <c r="W8905" s="22"/>
      <c r="Z8905" s="22"/>
      <c r="AC8905" s="22"/>
      <c r="AF8905" s="22"/>
      <c r="AI8905" s="22"/>
      <c r="AL8905" s="22"/>
      <c r="AO8905" s="22"/>
      <c r="AR8905" s="22"/>
      <c r="AU8905" s="22"/>
      <c r="AX8905" s="22"/>
      <c r="BA8905" s="22"/>
      <c r="BD8905" s="22"/>
    </row>
    <row r="8906" spans="2:56" x14ac:dyDescent="0.3">
      <c r="B8906" s="22"/>
      <c r="C8906" s="55"/>
      <c r="D8906" s="44"/>
      <c r="G8906" s="22"/>
      <c r="H8906" s="44"/>
      <c r="I8906" s="67"/>
      <c r="J8906" s="67"/>
      <c r="K8906" s="4"/>
      <c r="N8906" s="22"/>
      <c r="Q8906" s="22"/>
      <c r="T8906" s="22"/>
      <c r="W8906" s="22"/>
      <c r="Z8906" s="22"/>
      <c r="AC8906" s="22"/>
      <c r="AF8906" s="22"/>
      <c r="AI8906" s="22"/>
      <c r="AL8906" s="22"/>
      <c r="AO8906" s="22"/>
      <c r="AR8906" s="22"/>
      <c r="AU8906" s="22"/>
      <c r="AX8906" s="22"/>
      <c r="BA8906" s="22"/>
      <c r="BD8906" s="22"/>
    </row>
    <row r="8907" spans="2:56" x14ac:dyDescent="0.3">
      <c r="B8907" s="22"/>
      <c r="C8907" s="55"/>
      <c r="D8907" s="44"/>
      <c r="G8907" s="22"/>
      <c r="H8907" s="44"/>
      <c r="I8907" s="67"/>
      <c r="J8907" s="67"/>
      <c r="K8907" s="4"/>
      <c r="N8907" s="22"/>
      <c r="Q8907" s="22"/>
      <c r="T8907" s="22"/>
      <c r="W8907" s="22"/>
      <c r="Z8907" s="22"/>
      <c r="AC8907" s="22"/>
      <c r="AF8907" s="22"/>
      <c r="AI8907" s="22"/>
      <c r="AL8907" s="22"/>
      <c r="AO8907" s="22"/>
      <c r="AR8907" s="22"/>
      <c r="AU8907" s="22"/>
      <c r="AX8907" s="22"/>
      <c r="BA8907" s="22"/>
      <c r="BD8907" s="22"/>
    </row>
    <row r="8908" spans="2:56" x14ac:dyDescent="0.3">
      <c r="B8908" s="22"/>
      <c r="C8908" s="55"/>
      <c r="D8908" s="44"/>
      <c r="G8908" s="22"/>
      <c r="H8908" s="44"/>
      <c r="I8908" s="67"/>
      <c r="J8908" s="67"/>
      <c r="K8908" s="4"/>
      <c r="N8908" s="22"/>
      <c r="Q8908" s="22"/>
      <c r="T8908" s="22"/>
      <c r="W8908" s="22"/>
      <c r="Z8908" s="22"/>
      <c r="AC8908" s="22"/>
      <c r="AF8908" s="22"/>
      <c r="AI8908" s="22"/>
      <c r="AL8908" s="22"/>
      <c r="AO8908" s="22"/>
      <c r="AR8908" s="22"/>
      <c r="AU8908" s="22"/>
      <c r="AX8908" s="22"/>
      <c r="BA8908" s="22"/>
      <c r="BD8908" s="22"/>
    </row>
    <row r="8909" spans="2:56" x14ac:dyDescent="0.3">
      <c r="B8909" s="22"/>
      <c r="C8909" s="55"/>
      <c r="D8909" s="44"/>
      <c r="G8909" s="22"/>
      <c r="H8909" s="44"/>
      <c r="I8909" s="67"/>
      <c r="J8909" s="67"/>
      <c r="K8909" s="4"/>
      <c r="N8909" s="22"/>
      <c r="Q8909" s="22"/>
      <c r="T8909" s="22"/>
      <c r="W8909" s="22"/>
      <c r="Z8909" s="22"/>
      <c r="AC8909" s="22"/>
      <c r="AF8909" s="22"/>
      <c r="AI8909" s="22"/>
      <c r="AL8909" s="22"/>
      <c r="AO8909" s="22"/>
      <c r="AR8909" s="22"/>
      <c r="AU8909" s="22"/>
      <c r="AX8909" s="22"/>
      <c r="BA8909" s="22"/>
      <c r="BD8909" s="22"/>
    </row>
    <row r="8910" spans="2:56" x14ac:dyDescent="0.3">
      <c r="B8910" s="22"/>
      <c r="C8910" s="55"/>
      <c r="D8910" s="44"/>
      <c r="G8910" s="22"/>
      <c r="H8910" s="44"/>
      <c r="I8910" s="67"/>
      <c r="J8910" s="67"/>
      <c r="K8910" s="4"/>
      <c r="N8910" s="22"/>
      <c r="Q8910" s="22"/>
      <c r="T8910" s="22"/>
      <c r="W8910" s="22"/>
      <c r="Z8910" s="22"/>
      <c r="AC8910" s="22"/>
      <c r="AF8910" s="22"/>
      <c r="AI8910" s="22"/>
      <c r="AL8910" s="22"/>
      <c r="AO8910" s="22"/>
      <c r="AR8910" s="22"/>
      <c r="AU8910" s="22"/>
      <c r="AX8910" s="22"/>
      <c r="BA8910" s="22"/>
      <c r="BD8910" s="22"/>
    </row>
    <row r="8911" spans="2:56" x14ac:dyDescent="0.3">
      <c r="B8911" s="22"/>
      <c r="C8911" s="55"/>
      <c r="D8911" s="44"/>
      <c r="G8911" s="22"/>
      <c r="H8911" s="44"/>
      <c r="I8911" s="67"/>
      <c r="J8911" s="67"/>
      <c r="K8911" s="4"/>
      <c r="N8911" s="22"/>
      <c r="Q8911" s="22"/>
      <c r="T8911" s="22"/>
      <c r="W8911" s="22"/>
      <c r="Z8911" s="22"/>
      <c r="AC8911" s="22"/>
      <c r="AF8911" s="22"/>
      <c r="AI8911" s="22"/>
      <c r="AL8911" s="22"/>
      <c r="AO8911" s="22"/>
      <c r="AR8911" s="22"/>
      <c r="AU8911" s="22"/>
      <c r="AX8911" s="22"/>
      <c r="BA8911" s="22"/>
      <c r="BD8911" s="22"/>
    </row>
    <row r="8912" spans="2:56" x14ac:dyDescent="0.3">
      <c r="B8912" s="22"/>
      <c r="C8912" s="55"/>
      <c r="D8912" s="44"/>
      <c r="G8912" s="22"/>
      <c r="H8912" s="44"/>
      <c r="I8912" s="67"/>
      <c r="J8912" s="67"/>
      <c r="K8912" s="4"/>
      <c r="N8912" s="22"/>
      <c r="Q8912" s="22"/>
      <c r="T8912" s="22"/>
      <c r="W8912" s="22"/>
      <c r="Z8912" s="22"/>
      <c r="AC8912" s="22"/>
      <c r="AF8912" s="22"/>
      <c r="AI8912" s="22"/>
      <c r="AL8912" s="22"/>
      <c r="AO8912" s="22"/>
      <c r="AR8912" s="22"/>
      <c r="AU8912" s="22"/>
      <c r="AX8912" s="22"/>
      <c r="BA8912" s="22"/>
      <c r="BD8912" s="22"/>
    </row>
    <row r="8913" spans="2:56" x14ac:dyDescent="0.3">
      <c r="B8913" s="22"/>
      <c r="C8913" s="55"/>
      <c r="D8913" s="44"/>
      <c r="G8913" s="22"/>
      <c r="H8913" s="44"/>
      <c r="I8913" s="67"/>
      <c r="J8913" s="67"/>
      <c r="K8913" s="4"/>
      <c r="N8913" s="22"/>
      <c r="Q8913" s="22"/>
      <c r="T8913" s="22"/>
      <c r="W8913" s="22"/>
      <c r="Z8913" s="22"/>
      <c r="AC8913" s="22"/>
      <c r="AF8913" s="22"/>
      <c r="AI8913" s="22"/>
      <c r="AL8913" s="22"/>
      <c r="AO8913" s="22"/>
      <c r="AR8913" s="22"/>
      <c r="AU8913" s="22"/>
      <c r="AX8913" s="22"/>
      <c r="BA8913" s="22"/>
      <c r="BD8913" s="22"/>
    </row>
    <row r="8914" spans="2:56" x14ac:dyDescent="0.3">
      <c r="B8914" s="22"/>
      <c r="C8914" s="55"/>
      <c r="D8914" s="44"/>
      <c r="G8914" s="22"/>
      <c r="H8914" s="44"/>
      <c r="I8914" s="67"/>
      <c r="J8914" s="67"/>
      <c r="K8914" s="4"/>
      <c r="N8914" s="22"/>
      <c r="Q8914" s="22"/>
      <c r="T8914" s="22"/>
      <c r="W8914" s="22"/>
      <c r="Z8914" s="22"/>
      <c r="AC8914" s="22"/>
      <c r="AF8914" s="22"/>
      <c r="AI8914" s="22"/>
      <c r="AL8914" s="22"/>
      <c r="AO8914" s="22"/>
      <c r="AR8914" s="22"/>
      <c r="AU8914" s="22"/>
      <c r="AX8914" s="22"/>
      <c r="BA8914" s="22"/>
      <c r="BD8914" s="22"/>
    </row>
    <row r="8915" spans="2:56" x14ac:dyDescent="0.3">
      <c r="B8915" s="22"/>
      <c r="C8915" s="55"/>
      <c r="D8915" s="44"/>
      <c r="G8915" s="22"/>
      <c r="H8915" s="44"/>
      <c r="I8915" s="67"/>
      <c r="J8915" s="67"/>
      <c r="K8915" s="4"/>
      <c r="N8915" s="22"/>
      <c r="Q8915" s="22"/>
      <c r="T8915" s="22"/>
      <c r="W8915" s="22"/>
      <c r="Z8915" s="22"/>
      <c r="AC8915" s="22"/>
      <c r="AF8915" s="22"/>
      <c r="AI8915" s="22"/>
      <c r="AL8915" s="22"/>
      <c r="AO8915" s="22"/>
      <c r="AR8915" s="22"/>
      <c r="AU8915" s="22"/>
      <c r="AX8915" s="22"/>
      <c r="BA8915" s="22"/>
      <c r="BD8915" s="22"/>
    </row>
    <row r="8916" spans="2:56" x14ac:dyDescent="0.3">
      <c r="B8916" s="22"/>
      <c r="C8916" s="55"/>
      <c r="D8916" s="44"/>
      <c r="G8916" s="22"/>
      <c r="H8916" s="44"/>
      <c r="I8916" s="67"/>
      <c r="J8916" s="67"/>
      <c r="K8916" s="4"/>
      <c r="N8916" s="22"/>
      <c r="Q8916" s="22"/>
      <c r="T8916" s="22"/>
      <c r="W8916" s="22"/>
      <c r="Z8916" s="22"/>
      <c r="AC8916" s="22"/>
      <c r="AF8916" s="22"/>
      <c r="AI8916" s="22"/>
      <c r="AL8916" s="22"/>
      <c r="AO8916" s="22"/>
      <c r="AR8916" s="22"/>
      <c r="AU8916" s="22"/>
      <c r="AX8916" s="22"/>
      <c r="BA8916" s="22"/>
      <c r="BD8916" s="22"/>
    </row>
    <row r="8917" spans="2:56" x14ac:dyDescent="0.3">
      <c r="B8917" s="22"/>
      <c r="C8917" s="55"/>
      <c r="D8917" s="44"/>
      <c r="G8917" s="22"/>
      <c r="H8917" s="44"/>
      <c r="I8917" s="67"/>
      <c r="J8917" s="67"/>
      <c r="K8917" s="4"/>
      <c r="N8917" s="22"/>
      <c r="Q8917" s="22"/>
      <c r="T8917" s="22"/>
      <c r="W8917" s="22"/>
      <c r="Z8917" s="22"/>
      <c r="AC8917" s="22"/>
      <c r="AF8917" s="22"/>
      <c r="AI8917" s="22"/>
      <c r="AL8917" s="22"/>
      <c r="AO8917" s="22"/>
      <c r="AR8917" s="22"/>
      <c r="AU8917" s="22"/>
      <c r="AX8917" s="22"/>
      <c r="BA8917" s="22"/>
      <c r="BD8917" s="22"/>
    </row>
    <row r="8918" spans="2:56" x14ac:dyDescent="0.3">
      <c r="B8918" s="22"/>
      <c r="C8918" s="55"/>
      <c r="D8918" s="44"/>
      <c r="G8918" s="22"/>
      <c r="H8918" s="44"/>
      <c r="I8918" s="67"/>
      <c r="J8918" s="67"/>
      <c r="K8918" s="4"/>
      <c r="N8918" s="22"/>
      <c r="Q8918" s="22"/>
      <c r="T8918" s="22"/>
      <c r="W8918" s="22"/>
      <c r="Z8918" s="22"/>
      <c r="AC8918" s="22"/>
      <c r="AF8918" s="22"/>
      <c r="AI8918" s="22"/>
      <c r="AL8918" s="22"/>
      <c r="AO8918" s="22"/>
      <c r="AR8918" s="22"/>
      <c r="AU8918" s="22"/>
      <c r="AX8918" s="22"/>
      <c r="BA8918" s="22"/>
      <c r="BD8918" s="22"/>
    </row>
    <row r="8919" spans="2:56" x14ac:dyDescent="0.3">
      <c r="B8919" s="22"/>
      <c r="C8919" s="55"/>
      <c r="D8919" s="44"/>
      <c r="G8919" s="22"/>
      <c r="H8919" s="44"/>
      <c r="I8919" s="67"/>
      <c r="J8919" s="67"/>
      <c r="K8919" s="4"/>
      <c r="N8919" s="22"/>
      <c r="Q8919" s="22"/>
      <c r="T8919" s="22"/>
      <c r="W8919" s="22"/>
      <c r="Z8919" s="22"/>
      <c r="AC8919" s="22"/>
      <c r="AF8919" s="22"/>
      <c r="AI8919" s="22"/>
      <c r="AL8919" s="22"/>
      <c r="AO8919" s="22"/>
      <c r="AR8919" s="22"/>
      <c r="AU8919" s="22"/>
      <c r="AX8919" s="22"/>
      <c r="BA8919" s="22"/>
      <c r="BD8919" s="22"/>
    </row>
    <row r="8920" spans="2:56" x14ac:dyDescent="0.3">
      <c r="B8920" s="22"/>
      <c r="C8920" s="55"/>
      <c r="D8920" s="44"/>
      <c r="G8920" s="22"/>
      <c r="H8920" s="44"/>
      <c r="I8920" s="67"/>
      <c r="J8920" s="67"/>
      <c r="K8920" s="4"/>
      <c r="N8920" s="22"/>
      <c r="Q8920" s="22"/>
      <c r="T8920" s="22"/>
      <c r="W8920" s="22"/>
      <c r="Z8920" s="22"/>
      <c r="AC8920" s="22"/>
      <c r="AF8920" s="22"/>
      <c r="AI8920" s="22"/>
      <c r="AL8920" s="22"/>
      <c r="AO8920" s="22"/>
      <c r="AR8920" s="22"/>
      <c r="AU8920" s="22"/>
      <c r="AX8920" s="22"/>
      <c r="BA8920" s="22"/>
      <c r="BD8920" s="22"/>
    </row>
    <row r="8921" spans="2:56" x14ac:dyDescent="0.3">
      <c r="B8921" s="22"/>
      <c r="C8921" s="55"/>
      <c r="D8921" s="44"/>
      <c r="G8921" s="22"/>
      <c r="H8921" s="44"/>
      <c r="I8921" s="67"/>
      <c r="J8921" s="67"/>
      <c r="K8921" s="4"/>
      <c r="N8921" s="22"/>
      <c r="Q8921" s="22"/>
      <c r="T8921" s="22"/>
      <c r="W8921" s="22"/>
      <c r="Z8921" s="22"/>
      <c r="AC8921" s="22"/>
      <c r="AF8921" s="22"/>
      <c r="AI8921" s="22"/>
      <c r="AL8921" s="22"/>
      <c r="AO8921" s="22"/>
      <c r="AR8921" s="22"/>
      <c r="AU8921" s="22"/>
      <c r="AX8921" s="22"/>
      <c r="BA8921" s="22"/>
      <c r="BD8921" s="22"/>
    </row>
    <row r="8922" spans="2:56" x14ac:dyDescent="0.3">
      <c r="B8922" s="22"/>
      <c r="C8922" s="55"/>
      <c r="D8922" s="44"/>
      <c r="G8922" s="22"/>
      <c r="H8922" s="44"/>
      <c r="I8922" s="67"/>
      <c r="J8922" s="67"/>
      <c r="K8922" s="4"/>
      <c r="N8922" s="22"/>
      <c r="Q8922" s="22"/>
      <c r="T8922" s="22"/>
      <c r="W8922" s="22"/>
      <c r="Z8922" s="22"/>
      <c r="AC8922" s="22"/>
      <c r="AF8922" s="22"/>
      <c r="AI8922" s="22"/>
      <c r="AL8922" s="22"/>
      <c r="AO8922" s="22"/>
      <c r="AR8922" s="22"/>
      <c r="AU8922" s="22"/>
      <c r="AX8922" s="22"/>
      <c r="BA8922" s="22"/>
      <c r="BD8922" s="22"/>
    </row>
    <row r="8923" spans="2:56" x14ac:dyDescent="0.3">
      <c r="B8923" s="22"/>
      <c r="C8923" s="55"/>
      <c r="D8923" s="44"/>
      <c r="G8923" s="22"/>
      <c r="H8923" s="44"/>
      <c r="I8923" s="67"/>
      <c r="J8923" s="67"/>
      <c r="K8923" s="4"/>
      <c r="N8923" s="22"/>
      <c r="Q8923" s="22"/>
      <c r="T8923" s="22"/>
      <c r="W8923" s="22"/>
      <c r="Z8923" s="22"/>
      <c r="AC8923" s="22"/>
      <c r="AF8923" s="22"/>
      <c r="AI8923" s="22"/>
      <c r="AL8923" s="22"/>
      <c r="AO8923" s="22"/>
      <c r="AR8923" s="22"/>
      <c r="AU8923" s="22"/>
      <c r="AX8923" s="22"/>
      <c r="BA8923" s="22"/>
      <c r="BD8923" s="22"/>
    </row>
    <row r="8924" spans="2:56" x14ac:dyDescent="0.3">
      <c r="B8924" s="22"/>
      <c r="C8924" s="55"/>
      <c r="D8924" s="44"/>
      <c r="G8924" s="22"/>
      <c r="H8924" s="44"/>
      <c r="I8924" s="67"/>
      <c r="J8924" s="67"/>
      <c r="K8924" s="4"/>
      <c r="N8924" s="22"/>
      <c r="Q8924" s="22"/>
      <c r="T8924" s="22"/>
      <c r="W8924" s="22"/>
      <c r="Z8924" s="22"/>
      <c r="AC8924" s="22"/>
      <c r="AF8924" s="22"/>
      <c r="AI8924" s="22"/>
      <c r="AL8924" s="22"/>
      <c r="AO8924" s="22"/>
      <c r="AR8924" s="22"/>
      <c r="AU8924" s="22"/>
      <c r="AX8924" s="22"/>
      <c r="BA8924" s="22"/>
      <c r="BD8924" s="22"/>
    </row>
    <row r="8925" spans="2:56" x14ac:dyDescent="0.3">
      <c r="B8925" s="22"/>
      <c r="C8925" s="55"/>
      <c r="D8925" s="44"/>
      <c r="G8925" s="22"/>
      <c r="H8925" s="44"/>
      <c r="I8925" s="67"/>
      <c r="J8925" s="67"/>
      <c r="K8925" s="4"/>
      <c r="N8925" s="22"/>
      <c r="Q8925" s="22"/>
      <c r="T8925" s="22"/>
      <c r="W8925" s="22"/>
      <c r="Z8925" s="22"/>
      <c r="AC8925" s="22"/>
      <c r="AF8925" s="22"/>
      <c r="AI8925" s="22"/>
      <c r="AL8925" s="22"/>
      <c r="AO8925" s="22"/>
      <c r="AR8925" s="22"/>
      <c r="AU8925" s="22"/>
      <c r="AX8925" s="22"/>
      <c r="BA8925" s="22"/>
      <c r="BD8925" s="22"/>
    </row>
    <row r="8926" spans="2:56" x14ac:dyDescent="0.3">
      <c r="B8926" s="22"/>
      <c r="C8926" s="55"/>
      <c r="D8926" s="44"/>
      <c r="G8926" s="22"/>
      <c r="H8926" s="44"/>
      <c r="I8926" s="67"/>
      <c r="J8926" s="67"/>
      <c r="K8926" s="4"/>
      <c r="N8926" s="22"/>
      <c r="Q8926" s="22"/>
      <c r="T8926" s="22"/>
      <c r="W8926" s="22"/>
      <c r="Z8926" s="22"/>
      <c r="AC8926" s="22"/>
      <c r="AF8926" s="22"/>
      <c r="AI8926" s="22"/>
      <c r="AL8926" s="22"/>
      <c r="AO8926" s="22"/>
      <c r="AR8926" s="22"/>
      <c r="AU8926" s="22"/>
      <c r="AX8926" s="22"/>
      <c r="BA8926" s="22"/>
      <c r="BD8926" s="22"/>
    </row>
    <row r="8927" spans="2:56" x14ac:dyDescent="0.3">
      <c r="B8927" s="22"/>
      <c r="C8927" s="55"/>
      <c r="D8927" s="44"/>
      <c r="G8927" s="22"/>
      <c r="H8927" s="44"/>
      <c r="I8927" s="67"/>
      <c r="J8927" s="67"/>
      <c r="K8927" s="4"/>
      <c r="N8927" s="22"/>
      <c r="Q8927" s="22"/>
      <c r="T8927" s="22"/>
      <c r="W8927" s="22"/>
      <c r="Z8927" s="22"/>
      <c r="AC8927" s="22"/>
      <c r="AF8927" s="22"/>
      <c r="AI8927" s="22"/>
      <c r="AL8927" s="22"/>
      <c r="AO8927" s="22"/>
      <c r="AR8927" s="22"/>
      <c r="AU8927" s="22"/>
      <c r="AX8927" s="22"/>
      <c r="BA8927" s="22"/>
      <c r="BD8927" s="22"/>
    </row>
    <row r="8928" spans="2:56" x14ac:dyDescent="0.3">
      <c r="B8928" s="22"/>
      <c r="C8928" s="55"/>
      <c r="D8928" s="44"/>
      <c r="G8928" s="22"/>
      <c r="H8928" s="44"/>
      <c r="I8928" s="67"/>
      <c r="J8928" s="67"/>
      <c r="K8928" s="4"/>
      <c r="N8928" s="22"/>
      <c r="Q8928" s="22"/>
      <c r="T8928" s="22"/>
      <c r="W8928" s="22"/>
      <c r="Z8928" s="22"/>
      <c r="AC8928" s="22"/>
      <c r="AF8928" s="22"/>
      <c r="AI8928" s="22"/>
      <c r="AL8928" s="22"/>
      <c r="AO8928" s="22"/>
      <c r="AR8928" s="22"/>
      <c r="AU8928" s="22"/>
      <c r="AX8928" s="22"/>
      <c r="BA8928" s="22"/>
      <c r="BD8928" s="22"/>
    </row>
    <row r="8929" spans="2:56" x14ac:dyDescent="0.3">
      <c r="B8929" s="22"/>
      <c r="C8929" s="55"/>
      <c r="D8929" s="44"/>
      <c r="G8929" s="22"/>
      <c r="H8929" s="44"/>
      <c r="I8929" s="67"/>
      <c r="J8929" s="67"/>
      <c r="K8929" s="4"/>
      <c r="N8929" s="22"/>
      <c r="Q8929" s="22"/>
      <c r="T8929" s="22"/>
      <c r="W8929" s="22"/>
      <c r="Z8929" s="22"/>
      <c r="AC8929" s="22"/>
      <c r="AF8929" s="22"/>
      <c r="AI8929" s="22"/>
      <c r="AL8929" s="22"/>
      <c r="AO8929" s="22"/>
      <c r="AR8929" s="22"/>
      <c r="AU8929" s="22"/>
      <c r="AX8929" s="22"/>
      <c r="BA8929" s="22"/>
      <c r="BD8929" s="22"/>
    </row>
    <row r="8930" spans="2:56" x14ac:dyDescent="0.3">
      <c r="B8930" s="22"/>
      <c r="C8930" s="55"/>
      <c r="D8930" s="44"/>
      <c r="G8930" s="22"/>
      <c r="H8930" s="44"/>
      <c r="I8930" s="67"/>
      <c r="J8930" s="67"/>
      <c r="K8930" s="4"/>
      <c r="N8930" s="22"/>
      <c r="Q8930" s="22"/>
      <c r="T8930" s="22"/>
      <c r="W8930" s="22"/>
      <c r="Z8930" s="22"/>
      <c r="AC8930" s="22"/>
      <c r="AF8930" s="22"/>
      <c r="AI8930" s="22"/>
      <c r="AL8930" s="22"/>
      <c r="AO8930" s="22"/>
      <c r="AR8930" s="22"/>
      <c r="AU8930" s="22"/>
      <c r="AX8930" s="22"/>
      <c r="BA8930" s="22"/>
      <c r="BD8930" s="22"/>
    </row>
    <row r="8931" spans="2:56" x14ac:dyDescent="0.3">
      <c r="B8931" s="22"/>
      <c r="C8931" s="55"/>
      <c r="D8931" s="44"/>
      <c r="G8931" s="22"/>
      <c r="H8931" s="44"/>
      <c r="I8931" s="67"/>
      <c r="J8931" s="67"/>
      <c r="K8931" s="4"/>
      <c r="N8931" s="22"/>
      <c r="Q8931" s="22"/>
      <c r="T8931" s="22"/>
      <c r="W8931" s="22"/>
      <c r="Z8931" s="22"/>
      <c r="AC8931" s="22"/>
      <c r="AF8931" s="22"/>
      <c r="AI8931" s="22"/>
      <c r="AL8931" s="22"/>
      <c r="AO8931" s="22"/>
      <c r="AR8931" s="22"/>
      <c r="AU8931" s="22"/>
      <c r="AX8931" s="22"/>
      <c r="BA8931" s="22"/>
      <c r="BD8931" s="22"/>
    </row>
    <row r="8932" spans="2:56" x14ac:dyDescent="0.3">
      <c r="B8932" s="22"/>
      <c r="C8932" s="55"/>
      <c r="D8932" s="44"/>
      <c r="G8932" s="22"/>
      <c r="H8932" s="44"/>
      <c r="I8932" s="67"/>
      <c r="J8932" s="67"/>
      <c r="K8932" s="4"/>
      <c r="N8932" s="22"/>
      <c r="Q8932" s="22"/>
      <c r="T8932" s="22"/>
      <c r="W8932" s="22"/>
      <c r="Z8932" s="22"/>
      <c r="AC8932" s="22"/>
      <c r="AF8932" s="22"/>
      <c r="AI8932" s="22"/>
      <c r="AL8932" s="22"/>
      <c r="AO8932" s="22"/>
      <c r="AR8932" s="22"/>
      <c r="AU8932" s="22"/>
      <c r="AX8932" s="22"/>
      <c r="BA8932" s="22"/>
      <c r="BD8932" s="22"/>
    </row>
    <row r="8933" spans="2:56" x14ac:dyDescent="0.3">
      <c r="B8933" s="22"/>
      <c r="C8933" s="55"/>
      <c r="D8933" s="44"/>
      <c r="G8933" s="22"/>
      <c r="H8933" s="44"/>
      <c r="I8933" s="67"/>
      <c r="J8933" s="67"/>
      <c r="K8933" s="4"/>
      <c r="N8933" s="22"/>
      <c r="Q8933" s="22"/>
      <c r="T8933" s="22"/>
      <c r="W8933" s="22"/>
      <c r="Z8933" s="22"/>
      <c r="AC8933" s="22"/>
      <c r="AF8933" s="22"/>
      <c r="AI8933" s="22"/>
      <c r="AL8933" s="22"/>
      <c r="AO8933" s="22"/>
      <c r="AR8933" s="22"/>
      <c r="AU8933" s="22"/>
      <c r="AX8933" s="22"/>
      <c r="BA8933" s="22"/>
      <c r="BD8933" s="22"/>
    </row>
    <row r="8934" spans="2:56" x14ac:dyDescent="0.3">
      <c r="B8934" s="22"/>
      <c r="C8934" s="55"/>
      <c r="D8934" s="44"/>
      <c r="G8934" s="22"/>
      <c r="H8934" s="44"/>
      <c r="I8934" s="67"/>
      <c r="J8934" s="67"/>
      <c r="K8934" s="4"/>
      <c r="N8934" s="22"/>
      <c r="Q8934" s="22"/>
      <c r="T8934" s="22"/>
      <c r="W8934" s="22"/>
      <c r="Z8934" s="22"/>
      <c r="AC8934" s="22"/>
      <c r="AF8934" s="22"/>
      <c r="AI8934" s="22"/>
      <c r="AL8934" s="22"/>
      <c r="AO8934" s="22"/>
      <c r="AR8934" s="22"/>
      <c r="AU8934" s="22"/>
      <c r="AX8934" s="22"/>
      <c r="BA8934" s="22"/>
      <c r="BD8934" s="22"/>
    </row>
    <row r="8935" spans="2:56" x14ac:dyDescent="0.3">
      <c r="B8935" s="22"/>
      <c r="C8935" s="55"/>
      <c r="D8935" s="44"/>
      <c r="G8935" s="22"/>
      <c r="H8935" s="44"/>
      <c r="I8935" s="67"/>
      <c r="J8935" s="67"/>
      <c r="K8935" s="4"/>
      <c r="N8935" s="22"/>
      <c r="Q8935" s="22"/>
      <c r="T8935" s="22"/>
      <c r="W8935" s="22"/>
      <c r="Z8935" s="22"/>
      <c r="AC8935" s="22"/>
      <c r="AF8935" s="22"/>
      <c r="AI8935" s="22"/>
      <c r="AL8935" s="22"/>
      <c r="AO8935" s="22"/>
      <c r="AR8935" s="22"/>
      <c r="AU8935" s="22"/>
      <c r="AX8935" s="22"/>
      <c r="BA8935" s="22"/>
      <c r="BD8935" s="22"/>
    </row>
    <row r="8936" spans="2:56" x14ac:dyDescent="0.3">
      <c r="B8936" s="22"/>
      <c r="C8936" s="55"/>
      <c r="D8936" s="44"/>
      <c r="G8936" s="22"/>
      <c r="H8936" s="44"/>
      <c r="I8936" s="67"/>
      <c r="J8936" s="67"/>
      <c r="K8936" s="4"/>
      <c r="N8936" s="22"/>
      <c r="Q8936" s="22"/>
      <c r="T8936" s="22"/>
      <c r="W8936" s="22"/>
      <c r="Z8936" s="22"/>
      <c r="AC8936" s="22"/>
      <c r="AF8936" s="22"/>
      <c r="AI8936" s="22"/>
      <c r="AL8936" s="22"/>
      <c r="AO8936" s="22"/>
      <c r="AR8936" s="22"/>
      <c r="AU8936" s="22"/>
      <c r="AX8936" s="22"/>
      <c r="BA8936" s="22"/>
      <c r="BD8936" s="22"/>
    </row>
    <row r="8937" spans="2:56" x14ac:dyDescent="0.3">
      <c r="B8937" s="22"/>
      <c r="C8937" s="55"/>
      <c r="D8937" s="44"/>
      <c r="G8937" s="22"/>
      <c r="H8937" s="44"/>
      <c r="I8937" s="67"/>
      <c r="J8937" s="67"/>
      <c r="K8937" s="4"/>
      <c r="N8937" s="22"/>
      <c r="Q8937" s="22"/>
      <c r="T8937" s="22"/>
      <c r="W8937" s="22"/>
      <c r="Z8937" s="22"/>
      <c r="AC8937" s="22"/>
      <c r="AF8937" s="22"/>
      <c r="AI8937" s="22"/>
      <c r="AL8937" s="22"/>
      <c r="AO8937" s="22"/>
      <c r="AR8937" s="22"/>
      <c r="AU8937" s="22"/>
      <c r="AX8937" s="22"/>
      <c r="BA8937" s="22"/>
      <c r="BD8937" s="22"/>
    </row>
    <row r="8938" spans="2:56" x14ac:dyDescent="0.3">
      <c r="B8938" s="22"/>
      <c r="C8938" s="55"/>
      <c r="D8938" s="44"/>
      <c r="G8938" s="22"/>
      <c r="H8938" s="44"/>
      <c r="I8938" s="67"/>
      <c r="J8938" s="67"/>
      <c r="K8938" s="4"/>
      <c r="N8938" s="22"/>
      <c r="Q8938" s="22"/>
      <c r="T8938" s="22"/>
      <c r="W8938" s="22"/>
      <c r="Z8938" s="22"/>
      <c r="AC8938" s="22"/>
      <c r="AF8938" s="22"/>
      <c r="AI8938" s="22"/>
      <c r="AL8938" s="22"/>
      <c r="AO8938" s="22"/>
      <c r="AR8938" s="22"/>
      <c r="AU8938" s="22"/>
      <c r="AX8938" s="22"/>
      <c r="BA8938" s="22"/>
      <c r="BD8938" s="22"/>
    </row>
    <row r="8939" spans="2:56" x14ac:dyDescent="0.3">
      <c r="B8939" s="22"/>
      <c r="C8939" s="55"/>
      <c r="D8939" s="44"/>
      <c r="G8939" s="22"/>
      <c r="H8939" s="44"/>
      <c r="I8939" s="67"/>
      <c r="J8939" s="67"/>
      <c r="K8939" s="4"/>
      <c r="N8939" s="22"/>
      <c r="Q8939" s="22"/>
      <c r="T8939" s="22"/>
      <c r="W8939" s="22"/>
      <c r="Z8939" s="22"/>
      <c r="AC8939" s="22"/>
      <c r="AF8939" s="22"/>
      <c r="AI8939" s="22"/>
      <c r="AL8939" s="22"/>
      <c r="AO8939" s="22"/>
      <c r="AR8939" s="22"/>
      <c r="AU8939" s="22"/>
      <c r="AX8939" s="22"/>
      <c r="BA8939" s="22"/>
      <c r="BD8939" s="22"/>
    </row>
    <row r="8940" spans="2:56" x14ac:dyDescent="0.3">
      <c r="B8940" s="22"/>
      <c r="C8940" s="55"/>
      <c r="D8940" s="44"/>
      <c r="G8940" s="22"/>
      <c r="H8940" s="44"/>
      <c r="I8940" s="67"/>
      <c r="J8940" s="67"/>
      <c r="K8940" s="4"/>
      <c r="N8940" s="22"/>
      <c r="Q8940" s="22"/>
      <c r="T8940" s="22"/>
      <c r="W8940" s="22"/>
      <c r="Z8940" s="22"/>
      <c r="AC8940" s="22"/>
      <c r="AF8940" s="22"/>
      <c r="AI8940" s="22"/>
      <c r="AL8940" s="22"/>
      <c r="AO8940" s="22"/>
      <c r="AR8940" s="22"/>
      <c r="AU8940" s="22"/>
      <c r="AX8940" s="22"/>
      <c r="BA8940" s="22"/>
      <c r="BD8940" s="22"/>
    </row>
    <row r="8941" spans="2:56" x14ac:dyDescent="0.3">
      <c r="B8941" s="22"/>
      <c r="C8941" s="55"/>
      <c r="D8941" s="44"/>
      <c r="G8941" s="22"/>
      <c r="H8941" s="44"/>
      <c r="I8941" s="67"/>
      <c r="J8941" s="67"/>
      <c r="K8941" s="4"/>
      <c r="N8941" s="22"/>
      <c r="Q8941" s="22"/>
      <c r="T8941" s="22"/>
      <c r="W8941" s="22"/>
      <c r="Z8941" s="22"/>
      <c r="AC8941" s="22"/>
      <c r="AF8941" s="22"/>
      <c r="AI8941" s="22"/>
      <c r="AL8941" s="22"/>
      <c r="AO8941" s="22"/>
      <c r="AR8941" s="22"/>
      <c r="AU8941" s="22"/>
      <c r="AX8941" s="22"/>
      <c r="BA8941" s="22"/>
      <c r="BD8941" s="22"/>
    </row>
    <row r="8942" spans="2:56" x14ac:dyDescent="0.3">
      <c r="B8942" s="22"/>
      <c r="C8942" s="55"/>
      <c r="D8942" s="44"/>
      <c r="G8942" s="22"/>
      <c r="H8942" s="44"/>
      <c r="I8942" s="67"/>
      <c r="J8942" s="67"/>
      <c r="K8942" s="4"/>
      <c r="N8942" s="22"/>
      <c r="Q8942" s="22"/>
      <c r="T8942" s="22"/>
      <c r="W8942" s="22"/>
      <c r="Z8942" s="22"/>
      <c r="AC8942" s="22"/>
      <c r="AF8942" s="22"/>
      <c r="AI8942" s="22"/>
      <c r="AL8942" s="22"/>
      <c r="AO8942" s="22"/>
      <c r="AR8942" s="22"/>
      <c r="AU8942" s="22"/>
      <c r="AX8942" s="22"/>
      <c r="BA8942" s="22"/>
      <c r="BD8942" s="22"/>
    </row>
    <row r="8943" spans="2:56" x14ac:dyDescent="0.3">
      <c r="B8943" s="22"/>
      <c r="C8943" s="55"/>
      <c r="D8943" s="44"/>
      <c r="G8943" s="22"/>
      <c r="H8943" s="44"/>
      <c r="I8943" s="67"/>
      <c r="J8943" s="67"/>
      <c r="K8943" s="4"/>
      <c r="N8943" s="22"/>
      <c r="Q8943" s="22"/>
      <c r="T8943" s="22"/>
      <c r="W8943" s="22"/>
      <c r="Z8943" s="22"/>
      <c r="AC8943" s="22"/>
      <c r="AF8943" s="22"/>
      <c r="AI8943" s="22"/>
      <c r="AL8943" s="22"/>
      <c r="AO8943" s="22"/>
      <c r="AR8943" s="22"/>
      <c r="AU8943" s="22"/>
      <c r="AX8943" s="22"/>
      <c r="BA8943" s="22"/>
      <c r="BD8943" s="22"/>
    </row>
    <row r="8944" spans="2:56" x14ac:dyDescent="0.3">
      <c r="B8944" s="22"/>
      <c r="C8944" s="55"/>
      <c r="D8944" s="44"/>
      <c r="G8944" s="22"/>
      <c r="H8944" s="44"/>
      <c r="I8944" s="67"/>
      <c r="J8944" s="67"/>
      <c r="K8944" s="4"/>
      <c r="N8944" s="22"/>
      <c r="Q8944" s="22"/>
      <c r="T8944" s="22"/>
      <c r="W8944" s="22"/>
      <c r="Z8944" s="22"/>
      <c r="AC8944" s="22"/>
      <c r="AF8944" s="22"/>
      <c r="AI8944" s="22"/>
      <c r="AL8944" s="22"/>
      <c r="AO8944" s="22"/>
      <c r="AR8944" s="22"/>
      <c r="AU8944" s="22"/>
      <c r="AX8944" s="22"/>
      <c r="BA8944" s="22"/>
      <c r="BD8944" s="22"/>
    </row>
    <row r="8945" spans="2:56" x14ac:dyDescent="0.3">
      <c r="B8945" s="22"/>
      <c r="C8945" s="55"/>
      <c r="D8945" s="44"/>
      <c r="G8945" s="22"/>
      <c r="H8945" s="44"/>
      <c r="I8945" s="67"/>
      <c r="J8945" s="67"/>
      <c r="K8945" s="4"/>
      <c r="N8945" s="22"/>
      <c r="Q8945" s="22"/>
      <c r="T8945" s="22"/>
      <c r="W8945" s="22"/>
      <c r="Z8945" s="22"/>
      <c r="AC8945" s="22"/>
      <c r="AF8945" s="22"/>
      <c r="AI8945" s="22"/>
      <c r="AL8945" s="22"/>
      <c r="AO8945" s="22"/>
      <c r="AR8945" s="22"/>
      <c r="AU8945" s="22"/>
      <c r="AX8945" s="22"/>
      <c r="BA8945" s="22"/>
      <c r="BD8945" s="22"/>
    </row>
    <row r="8946" spans="2:56" x14ac:dyDescent="0.3">
      <c r="B8946" s="22"/>
      <c r="C8946" s="55"/>
      <c r="D8946" s="44"/>
      <c r="G8946" s="22"/>
      <c r="H8946" s="44"/>
      <c r="I8946" s="67"/>
      <c r="J8946" s="67"/>
      <c r="K8946" s="4"/>
      <c r="N8946" s="22"/>
      <c r="Q8946" s="22"/>
      <c r="T8946" s="22"/>
      <c r="W8946" s="22"/>
      <c r="Z8946" s="22"/>
      <c r="AC8946" s="22"/>
      <c r="AF8946" s="22"/>
      <c r="AI8946" s="22"/>
      <c r="AL8946" s="22"/>
      <c r="AO8946" s="22"/>
      <c r="AR8946" s="22"/>
      <c r="AU8946" s="22"/>
      <c r="AX8946" s="22"/>
      <c r="BA8946" s="22"/>
      <c r="BD8946" s="22"/>
    </row>
    <row r="8947" spans="2:56" x14ac:dyDescent="0.3">
      <c r="B8947" s="22"/>
      <c r="C8947" s="55"/>
      <c r="D8947" s="44"/>
      <c r="G8947" s="22"/>
      <c r="H8947" s="44"/>
      <c r="I8947" s="67"/>
      <c r="J8947" s="67"/>
      <c r="K8947" s="4"/>
      <c r="N8947" s="22"/>
      <c r="Q8947" s="22"/>
      <c r="T8947" s="22"/>
      <c r="W8947" s="22"/>
      <c r="Z8947" s="22"/>
      <c r="AC8947" s="22"/>
      <c r="AF8947" s="22"/>
      <c r="AI8947" s="22"/>
      <c r="AL8947" s="22"/>
      <c r="AO8947" s="22"/>
      <c r="AR8947" s="22"/>
      <c r="AU8947" s="22"/>
      <c r="AX8947" s="22"/>
      <c r="BA8947" s="22"/>
      <c r="BD8947" s="22"/>
    </row>
    <row r="8948" spans="2:56" x14ac:dyDescent="0.3">
      <c r="B8948" s="22"/>
      <c r="C8948" s="55"/>
      <c r="D8948" s="44"/>
      <c r="G8948" s="22"/>
      <c r="H8948" s="44"/>
      <c r="I8948" s="67"/>
      <c r="J8948" s="67"/>
      <c r="K8948" s="4"/>
      <c r="N8948" s="22"/>
      <c r="Q8948" s="22"/>
      <c r="T8948" s="22"/>
      <c r="W8948" s="22"/>
      <c r="Z8948" s="22"/>
      <c r="AC8948" s="22"/>
      <c r="AF8948" s="22"/>
      <c r="AI8948" s="22"/>
      <c r="AL8948" s="22"/>
      <c r="AO8948" s="22"/>
      <c r="AR8948" s="22"/>
      <c r="AU8948" s="22"/>
      <c r="AX8948" s="22"/>
      <c r="BA8948" s="22"/>
      <c r="BD8948" s="22"/>
    </row>
    <row r="8949" spans="2:56" x14ac:dyDescent="0.3">
      <c r="B8949" s="22"/>
      <c r="C8949" s="55"/>
      <c r="D8949" s="44"/>
      <c r="G8949" s="22"/>
      <c r="H8949" s="44"/>
      <c r="I8949" s="67"/>
      <c r="J8949" s="67"/>
      <c r="K8949" s="4"/>
      <c r="N8949" s="22"/>
      <c r="Q8949" s="22"/>
      <c r="T8949" s="22"/>
      <c r="W8949" s="22"/>
      <c r="Z8949" s="22"/>
      <c r="AC8949" s="22"/>
      <c r="AF8949" s="22"/>
      <c r="AI8949" s="22"/>
      <c r="AL8949" s="22"/>
      <c r="AO8949" s="22"/>
      <c r="AR8949" s="22"/>
      <c r="AU8949" s="22"/>
      <c r="AX8949" s="22"/>
      <c r="BA8949" s="22"/>
      <c r="BD8949" s="22"/>
    </row>
    <row r="8950" spans="2:56" x14ac:dyDescent="0.3">
      <c r="B8950" s="22"/>
      <c r="C8950" s="55"/>
      <c r="D8950" s="44"/>
      <c r="G8950" s="22"/>
      <c r="H8950" s="44"/>
      <c r="I8950" s="67"/>
      <c r="J8950" s="67"/>
      <c r="K8950" s="4"/>
      <c r="N8950" s="22"/>
      <c r="Q8950" s="22"/>
      <c r="T8950" s="22"/>
      <c r="W8950" s="22"/>
      <c r="Z8950" s="22"/>
      <c r="AC8950" s="22"/>
      <c r="AF8950" s="22"/>
      <c r="AI8950" s="22"/>
      <c r="AL8950" s="22"/>
      <c r="AO8950" s="22"/>
      <c r="AR8950" s="22"/>
      <c r="AU8950" s="22"/>
      <c r="AX8950" s="22"/>
      <c r="BA8950" s="22"/>
      <c r="BD8950" s="22"/>
    </row>
    <row r="8951" spans="2:56" x14ac:dyDescent="0.3">
      <c r="B8951" s="22"/>
      <c r="C8951" s="55"/>
      <c r="D8951" s="44"/>
      <c r="G8951" s="22"/>
      <c r="H8951" s="44"/>
      <c r="I8951" s="67"/>
      <c r="J8951" s="67"/>
      <c r="K8951" s="4"/>
      <c r="N8951" s="22"/>
      <c r="Q8951" s="22"/>
      <c r="T8951" s="22"/>
      <c r="W8951" s="22"/>
      <c r="Z8951" s="22"/>
      <c r="AC8951" s="22"/>
      <c r="AF8951" s="22"/>
      <c r="AI8951" s="22"/>
      <c r="AL8951" s="22"/>
      <c r="AO8951" s="22"/>
      <c r="AR8951" s="22"/>
      <c r="AU8951" s="22"/>
      <c r="AX8951" s="22"/>
      <c r="BA8951" s="22"/>
      <c r="BD8951" s="22"/>
    </row>
    <row r="8952" spans="2:56" x14ac:dyDescent="0.3">
      <c r="B8952" s="22"/>
      <c r="C8952" s="55"/>
      <c r="D8952" s="44"/>
      <c r="G8952" s="22"/>
      <c r="H8952" s="44"/>
      <c r="I8952" s="67"/>
      <c r="J8952" s="67"/>
      <c r="K8952" s="4"/>
      <c r="N8952" s="22"/>
      <c r="Q8952" s="22"/>
      <c r="T8952" s="22"/>
      <c r="W8952" s="22"/>
      <c r="Z8952" s="22"/>
      <c r="AC8952" s="22"/>
      <c r="AF8952" s="22"/>
      <c r="AI8952" s="22"/>
      <c r="AL8952" s="22"/>
      <c r="AO8952" s="22"/>
      <c r="AR8952" s="22"/>
      <c r="AU8952" s="22"/>
      <c r="AX8952" s="22"/>
      <c r="BA8952" s="22"/>
      <c r="BD8952" s="22"/>
    </row>
    <row r="8953" spans="2:56" x14ac:dyDescent="0.3">
      <c r="B8953" s="22"/>
      <c r="C8953" s="55"/>
      <c r="D8953" s="44"/>
      <c r="G8953" s="22"/>
      <c r="H8953" s="44"/>
      <c r="I8953" s="67"/>
      <c r="J8953" s="67"/>
      <c r="K8953" s="4"/>
      <c r="N8953" s="22"/>
      <c r="Q8953" s="22"/>
      <c r="T8953" s="22"/>
      <c r="W8953" s="22"/>
      <c r="Z8953" s="22"/>
      <c r="AC8953" s="22"/>
      <c r="AF8953" s="22"/>
      <c r="AI8953" s="22"/>
      <c r="AL8953" s="22"/>
      <c r="AO8953" s="22"/>
      <c r="AR8953" s="22"/>
      <c r="AU8953" s="22"/>
      <c r="AX8953" s="22"/>
      <c r="BA8953" s="22"/>
      <c r="BD8953" s="22"/>
    </row>
    <row r="8954" spans="2:56" x14ac:dyDescent="0.3">
      <c r="B8954" s="22"/>
      <c r="C8954" s="55"/>
      <c r="D8954" s="44"/>
      <c r="G8954" s="22"/>
      <c r="H8954" s="44"/>
      <c r="I8954" s="67"/>
      <c r="J8954" s="67"/>
      <c r="K8954" s="4"/>
      <c r="N8954" s="22"/>
      <c r="Q8954" s="22"/>
      <c r="T8954" s="22"/>
      <c r="W8954" s="22"/>
      <c r="Z8954" s="22"/>
      <c r="AC8954" s="22"/>
      <c r="AF8954" s="22"/>
      <c r="AI8954" s="22"/>
      <c r="AL8954" s="22"/>
      <c r="AO8954" s="22"/>
      <c r="AR8954" s="22"/>
      <c r="AU8954" s="22"/>
      <c r="AX8954" s="22"/>
      <c r="BA8954" s="22"/>
      <c r="BD8954" s="22"/>
    </row>
    <row r="8955" spans="2:56" x14ac:dyDescent="0.3">
      <c r="B8955" s="22"/>
      <c r="C8955" s="55"/>
      <c r="D8955" s="44"/>
      <c r="G8955" s="22"/>
      <c r="H8955" s="44"/>
      <c r="I8955" s="67"/>
      <c r="J8955" s="67"/>
      <c r="K8955" s="4"/>
      <c r="N8955" s="22"/>
      <c r="Q8955" s="22"/>
      <c r="T8955" s="22"/>
      <c r="W8955" s="22"/>
      <c r="Z8955" s="22"/>
      <c r="AC8955" s="22"/>
      <c r="AF8955" s="22"/>
      <c r="AI8955" s="22"/>
      <c r="AL8955" s="22"/>
      <c r="AO8955" s="22"/>
      <c r="AR8955" s="22"/>
      <c r="AU8955" s="22"/>
      <c r="AX8955" s="22"/>
      <c r="BA8955" s="22"/>
      <c r="BD8955" s="22"/>
    </row>
    <row r="8956" spans="2:56" x14ac:dyDescent="0.3">
      <c r="B8956" s="22"/>
      <c r="C8956" s="55"/>
      <c r="D8956" s="44"/>
      <c r="G8956" s="22"/>
      <c r="H8956" s="44"/>
      <c r="I8956" s="67"/>
      <c r="J8956" s="67"/>
      <c r="K8956" s="4"/>
      <c r="N8956" s="22"/>
      <c r="Q8956" s="22"/>
      <c r="T8956" s="22"/>
      <c r="W8956" s="22"/>
      <c r="Z8956" s="22"/>
      <c r="AC8956" s="22"/>
      <c r="AF8956" s="22"/>
      <c r="AI8956" s="22"/>
      <c r="AL8956" s="22"/>
      <c r="AO8956" s="22"/>
      <c r="AR8956" s="22"/>
      <c r="AU8956" s="22"/>
      <c r="AX8956" s="22"/>
      <c r="BA8956" s="22"/>
      <c r="BD8956" s="22"/>
    </row>
    <row r="8957" spans="2:56" x14ac:dyDescent="0.3">
      <c r="B8957" s="22"/>
      <c r="C8957" s="55"/>
      <c r="D8957" s="44"/>
      <c r="G8957" s="22"/>
      <c r="H8957" s="44"/>
      <c r="I8957" s="67"/>
      <c r="J8957" s="67"/>
      <c r="K8957" s="4"/>
      <c r="N8957" s="22"/>
      <c r="Q8957" s="22"/>
      <c r="T8957" s="22"/>
      <c r="W8957" s="22"/>
      <c r="Z8957" s="22"/>
      <c r="AC8957" s="22"/>
      <c r="AF8957" s="22"/>
      <c r="AI8957" s="22"/>
      <c r="AL8957" s="22"/>
      <c r="AO8957" s="22"/>
      <c r="AR8957" s="22"/>
      <c r="AU8957" s="22"/>
      <c r="AX8957" s="22"/>
      <c r="BA8957" s="22"/>
      <c r="BD8957" s="22"/>
    </row>
    <row r="8958" spans="2:56" x14ac:dyDescent="0.3">
      <c r="B8958" s="22"/>
      <c r="C8958" s="55"/>
      <c r="D8958" s="44"/>
      <c r="G8958" s="22"/>
      <c r="H8958" s="44"/>
      <c r="I8958" s="67"/>
      <c r="J8958" s="67"/>
      <c r="K8958" s="4"/>
      <c r="N8958" s="22"/>
      <c r="Q8958" s="22"/>
      <c r="T8958" s="22"/>
      <c r="W8958" s="22"/>
      <c r="Z8958" s="22"/>
      <c r="AC8958" s="22"/>
      <c r="AF8958" s="22"/>
      <c r="AI8958" s="22"/>
      <c r="AL8958" s="22"/>
      <c r="AO8958" s="22"/>
      <c r="AR8958" s="22"/>
      <c r="AU8958" s="22"/>
      <c r="AX8958" s="22"/>
      <c r="BA8958" s="22"/>
      <c r="BD8958" s="22"/>
    </row>
    <row r="8959" spans="2:56" x14ac:dyDescent="0.3">
      <c r="B8959" s="22"/>
      <c r="C8959" s="55"/>
      <c r="D8959" s="44"/>
      <c r="G8959" s="22"/>
      <c r="H8959" s="44"/>
      <c r="I8959" s="67"/>
      <c r="J8959" s="67"/>
      <c r="K8959" s="4"/>
      <c r="N8959" s="22"/>
      <c r="Q8959" s="22"/>
      <c r="T8959" s="22"/>
      <c r="W8959" s="22"/>
      <c r="Z8959" s="22"/>
      <c r="AC8959" s="22"/>
      <c r="AF8959" s="22"/>
      <c r="AI8959" s="22"/>
      <c r="AL8959" s="22"/>
      <c r="AO8959" s="22"/>
      <c r="AR8959" s="22"/>
      <c r="AU8959" s="22"/>
      <c r="AX8959" s="22"/>
      <c r="BA8959" s="22"/>
      <c r="BD8959" s="22"/>
    </row>
    <row r="8960" spans="2:56" x14ac:dyDescent="0.3">
      <c r="B8960" s="22"/>
      <c r="C8960" s="55"/>
      <c r="D8960" s="44"/>
      <c r="G8960" s="22"/>
      <c r="H8960" s="44"/>
      <c r="I8960" s="67"/>
      <c r="J8960" s="67"/>
      <c r="K8960" s="4"/>
      <c r="N8960" s="22"/>
      <c r="Q8960" s="22"/>
      <c r="T8960" s="22"/>
      <c r="W8960" s="22"/>
      <c r="Z8960" s="22"/>
      <c r="AC8960" s="22"/>
      <c r="AF8960" s="22"/>
      <c r="AI8960" s="22"/>
      <c r="AL8960" s="22"/>
      <c r="AO8960" s="22"/>
      <c r="AR8960" s="22"/>
      <c r="AU8960" s="22"/>
      <c r="AX8960" s="22"/>
      <c r="BA8960" s="22"/>
      <c r="BD8960" s="22"/>
    </row>
    <row r="8961" spans="2:56" x14ac:dyDescent="0.3">
      <c r="B8961" s="22"/>
      <c r="C8961" s="55"/>
      <c r="D8961" s="44"/>
      <c r="G8961" s="22"/>
      <c r="H8961" s="44"/>
      <c r="I8961" s="67"/>
      <c r="J8961" s="67"/>
      <c r="K8961" s="4"/>
      <c r="N8961" s="22"/>
      <c r="Q8961" s="22"/>
      <c r="T8961" s="22"/>
      <c r="W8961" s="22"/>
      <c r="Z8961" s="22"/>
      <c r="AC8961" s="22"/>
      <c r="AF8961" s="22"/>
      <c r="AI8961" s="22"/>
      <c r="AL8961" s="22"/>
      <c r="AO8961" s="22"/>
      <c r="AR8961" s="22"/>
      <c r="AU8961" s="22"/>
      <c r="AX8961" s="22"/>
      <c r="BA8961" s="22"/>
      <c r="BD8961" s="22"/>
    </row>
    <row r="8962" spans="2:56" x14ac:dyDescent="0.3">
      <c r="B8962" s="22"/>
      <c r="C8962" s="55"/>
      <c r="D8962" s="44"/>
      <c r="G8962" s="22"/>
      <c r="H8962" s="44"/>
      <c r="I8962" s="67"/>
      <c r="J8962" s="67"/>
      <c r="K8962" s="4"/>
      <c r="N8962" s="22"/>
      <c r="Q8962" s="22"/>
      <c r="T8962" s="22"/>
      <c r="W8962" s="22"/>
      <c r="Z8962" s="22"/>
      <c r="AC8962" s="22"/>
      <c r="AF8962" s="22"/>
      <c r="AI8962" s="22"/>
      <c r="AL8962" s="22"/>
      <c r="AO8962" s="22"/>
      <c r="AR8962" s="22"/>
      <c r="AU8962" s="22"/>
      <c r="AX8962" s="22"/>
      <c r="BA8962" s="22"/>
      <c r="BD8962" s="22"/>
    </row>
    <row r="8963" spans="2:56" x14ac:dyDescent="0.3">
      <c r="B8963" s="22"/>
      <c r="C8963" s="55"/>
      <c r="D8963" s="44"/>
      <c r="G8963" s="22"/>
      <c r="H8963" s="44"/>
      <c r="I8963" s="67"/>
      <c r="J8963" s="67"/>
      <c r="K8963" s="4"/>
      <c r="N8963" s="22"/>
      <c r="Q8963" s="22"/>
      <c r="T8963" s="22"/>
      <c r="W8963" s="22"/>
      <c r="Z8963" s="22"/>
      <c r="AC8963" s="22"/>
      <c r="AF8963" s="22"/>
      <c r="AI8963" s="22"/>
      <c r="AL8963" s="22"/>
      <c r="AO8963" s="22"/>
      <c r="AR8963" s="22"/>
      <c r="AU8963" s="22"/>
      <c r="AX8963" s="22"/>
      <c r="BA8963" s="22"/>
      <c r="BD8963" s="22"/>
    </row>
    <row r="8964" spans="2:56" x14ac:dyDescent="0.3">
      <c r="B8964" s="22"/>
      <c r="C8964" s="55"/>
      <c r="D8964" s="44"/>
      <c r="G8964" s="22"/>
      <c r="H8964" s="44"/>
      <c r="I8964" s="67"/>
      <c r="J8964" s="67"/>
      <c r="K8964" s="4"/>
      <c r="N8964" s="22"/>
      <c r="Q8964" s="22"/>
      <c r="T8964" s="22"/>
      <c r="W8964" s="22"/>
      <c r="Z8964" s="22"/>
      <c r="AC8964" s="22"/>
      <c r="AF8964" s="22"/>
      <c r="AI8964" s="22"/>
      <c r="AL8964" s="22"/>
      <c r="AO8964" s="22"/>
      <c r="AR8964" s="22"/>
      <c r="AU8964" s="22"/>
      <c r="AX8964" s="22"/>
      <c r="BA8964" s="22"/>
      <c r="BD8964" s="22"/>
    </row>
    <row r="8965" spans="2:56" x14ac:dyDescent="0.3">
      <c r="B8965" s="22"/>
      <c r="C8965" s="55"/>
      <c r="D8965" s="44"/>
      <c r="G8965" s="22"/>
      <c r="H8965" s="44"/>
      <c r="I8965" s="67"/>
      <c r="J8965" s="67"/>
      <c r="K8965" s="4"/>
      <c r="N8965" s="22"/>
      <c r="Q8965" s="22"/>
      <c r="T8965" s="22"/>
      <c r="W8965" s="22"/>
      <c r="Z8965" s="22"/>
      <c r="AC8965" s="22"/>
      <c r="AF8965" s="22"/>
      <c r="AI8965" s="22"/>
      <c r="AL8965" s="22"/>
      <c r="AO8965" s="22"/>
      <c r="AR8965" s="22"/>
      <c r="AU8965" s="22"/>
      <c r="AX8965" s="22"/>
      <c r="BA8965" s="22"/>
      <c r="BD8965" s="22"/>
    </row>
    <row r="8966" spans="2:56" x14ac:dyDescent="0.3">
      <c r="B8966" s="22"/>
      <c r="C8966" s="55"/>
      <c r="D8966" s="44"/>
      <c r="G8966" s="22"/>
      <c r="H8966" s="44"/>
      <c r="I8966" s="67"/>
      <c r="J8966" s="67"/>
      <c r="K8966" s="4"/>
      <c r="N8966" s="22"/>
      <c r="Q8966" s="22"/>
      <c r="T8966" s="22"/>
      <c r="W8966" s="22"/>
      <c r="Z8966" s="22"/>
      <c r="AC8966" s="22"/>
      <c r="AF8966" s="22"/>
      <c r="AI8966" s="22"/>
      <c r="AL8966" s="22"/>
      <c r="AO8966" s="22"/>
      <c r="AR8966" s="22"/>
      <c r="AU8966" s="22"/>
      <c r="AX8966" s="22"/>
      <c r="BA8966" s="22"/>
      <c r="BD8966" s="22"/>
    </row>
    <row r="8967" spans="2:56" x14ac:dyDescent="0.3">
      <c r="B8967" s="22"/>
      <c r="C8967" s="55"/>
      <c r="D8967" s="44"/>
      <c r="G8967" s="22"/>
      <c r="H8967" s="44"/>
      <c r="I8967" s="67"/>
      <c r="J8967" s="67"/>
      <c r="K8967" s="4"/>
      <c r="N8967" s="22"/>
      <c r="Q8967" s="22"/>
      <c r="T8967" s="22"/>
      <c r="W8967" s="22"/>
      <c r="Z8967" s="22"/>
      <c r="AC8967" s="22"/>
      <c r="AF8967" s="22"/>
      <c r="AI8967" s="22"/>
      <c r="AL8967" s="22"/>
      <c r="AO8967" s="22"/>
      <c r="AR8967" s="22"/>
      <c r="AU8967" s="22"/>
      <c r="AX8967" s="22"/>
      <c r="BA8967" s="22"/>
      <c r="BD8967" s="22"/>
    </row>
    <row r="8968" spans="2:56" x14ac:dyDescent="0.3">
      <c r="B8968" s="22"/>
      <c r="C8968" s="55"/>
      <c r="D8968" s="44"/>
      <c r="G8968" s="22"/>
      <c r="H8968" s="44"/>
      <c r="I8968" s="67"/>
      <c r="J8968" s="67"/>
      <c r="K8968" s="4"/>
      <c r="N8968" s="22"/>
      <c r="Q8968" s="22"/>
      <c r="T8968" s="22"/>
      <c r="W8968" s="22"/>
      <c r="Z8968" s="22"/>
      <c r="AC8968" s="22"/>
      <c r="AF8968" s="22"/>
      <c r="AI8968" s="22"/>
      <c r="AL8968" s="22"/>
      <c r="AO8968" s="22"/>
      <c r="AR8968" s="22"/>
      <c r="AU8968" s="22"/>
      <c r="AX8968" s="22"/>
      <c r="BA8968" s="22"/>
      <c r="BD8968" s="22"/>
    </row>
    <row r="8969" spans="2:56" x14ac:dyDescent="0.3">
      <c r="B8969" s="22"/>
      <c r="C8969" s="55"/>
      <c r="D8969" s="44"/>
      <c r="G8969" s="22"/>
      <c r="H8969" s="44"/>
      <c r="I8969" s="67"/>
      <c r="J8969" s="67"/>
      <c r="K8969" s="4"/>
      <c r="N8969" s="22"/>
      <c r="Q8969" s="22"/>
      <c r="T8969" s="22"/>
      <c r="W8969" s="22"/>
      <c r="Z8969" s="22"/>
      <c r="AC8969" s="22"/>
      <c r="AF8969" s="22"/>
      <c r="AI8969" s="22"/>
      <c r="AL8969" s="22"/>
      <c r="AO8969" s="22"/>
      <c r="AR8969" s="22"/>
      <c r="AU8969" s="22"/>
      <c r="AX8969" s="22"/>
      <c r="BA8969" s="22"/>
      <c r="BD8969" s="22"/>
    </row>
    <row r="8970" spans="2:56" x14ac:dyDescent="0.3">
      <c r="B8970" s="22"/>
      <c r="C8970" s="55"/>
      <c r="D8970" s="44"/>
      <c r="G8970" s="22"/>
      <c r="H8970" s="44"/>
      <c r="I8970" s="67"/>
      <c r="J8970" s="67"/>
      <c r="K8970" s="4"/>
      <c r="N8970" s="22"/>
      <c r="Q8970" s="22"/>
      <c r="T8970" s="22"/>
      <c r="W8970" s="22"/>
      <c r="Z8970" s="22"/>
      <c r="AC8970" s="22"/>
      <c r="AF8970" s="22"/>
      <c r="AI8970" s="22"/>
      <c r="AL8970" s="22"/>
      <c r="AO8970" s="22"/>
      <c r="AR8970" s="22"/>
      <c r="AU8970" s="22"/>
      <c r="AX8970" s="22"/>
      <c r="BA8970" s="22"/>
      <c r="BD8970" s="22"/>
    </row>
    <row r="8971" spans="2:56" x14ac:dyDescent="0.3">
      <c r="B8971" s="22"/>
      <c r="C8971" s="55"/>
      <c r="D8971" s="44"/>
      <c r="G8971" s="22"/>
      <c r="H8971" s="44"/>
      <c r="I8971" s="67"/>
      <c r="J8971" s="67"/>
      <c r="K8971" s="4"/>
      <c r="N8971" s="22"/>
      <c r="Q8971" s="22"/>
      <c r="T8971" s="22"/>
      <c r="W8971" s="22"/>
      <c r="Z8971" s="22"/>
      <c r="AC8971" s="22"/>
      <c r="AF8971" s="22"/>
      <c r="AI8971" s="22"/>
      <c r="AL8971" s="22"/>
      <c r="AO8971" s="22"/>
      <c r="AR8971" s="22"/>
      <c r="AU8971" s="22"/>
      <c r="AX8971" s="22"/>
      <c r="BA8971" s="22"/>
      <c r="BD8971" s="22"/>
    </row>
    <row r="8972" spans="2:56" x14ac:dyDescent="0.3">
      <c r="B8972" s="22"/>
      <c r="C8972" s="55"/>
      <c r="D8972" s="44"/>
      <c r="G8972" s="22"/>
      <c r="H8972" s="44"/>
      <c r="I8972" s="67"/>
      <c r="J8972" s="67"/>
      <c r="K8972" s="4"/>
      <c r="N8972" s="22"/>
      <c r="Q8972" s="22"/>
      <c r="T8972" s="22"/>
      <c r="W8972" s="22"/>
      <c r="Z8972" s="22"/>
      <c r="AC8972" s="22"/>
      <c r="AF8972" s="22"/>
      <c r="AI8972" s="22"/>
      <c r="AL8972" s="22"/>
      <c r="AO8972" s="22"/>
      <c r="AR8972" s="22"/>
      <c r="AU8972" s="22"/>
      <c r="AX8972" s="22"/>
      <c r="BA8972" s="22"/>
      <c r="BD8972" s="22"/>
    </row>
    <row r="8973" spans="2:56" x14ac:dyDescent="0.3">
      <c r="B8973" s="22"/>
      <c r="C8973" s="55"/>
      <c r="D8973" s="44"/>
      <c r="G8973" s="22"/>
      <c r="H8973" s="44"/>
      <c r="I8973" s="67"/>
      <c r="J8973" s="67"/>
      <c r="K8973" s="4"/>
      <c r="N8973" s="22"/>
      <c r="Q8973" s="22"/>
      <c r="T8973" s="22"/>
      <c r="W8973" s="22"/>
      <c r="Z8973" s="22"/>
      <c r="AC8973" s="22"/>
      <c r="AF8973" s="22"/>
      <c r="AI8973" s="22"/>
      <c r="AL8973" s="22"/>
      <c r="AO8973" s="22"/>
      <c r="AR8973" s="22"/>
      <c r="AU8973" s="22"/>
      <c r="AX8973" s="22"/>
      <c r="BA8973" s="22"/>
      <c r="BD8973" s="22"/>
    </row>
    <row r="8974" spans="2:56" x14ac:dyDescent="0.3">
      <c r="B8974" s="22"/>
      <c r="C8974" s="55"/>
      <c r="D8974" s="44"/>
      <c r="G8974" s="22"/>
      <c r="H8974" s="44"/>
      <c r="I8974" s="67"/>
      <c r="J8974" s="67"/>
      <c r="K8974" s="4"/>
      <c r="N8974" s="22"/>
      <c r="Q8974" s="22"/>
      <c r="T8974" s="22"/>
      <c r="W8974" s="22"/>
      <c r="Z8974" s="22"/>
      <c r="AC8974" s="22"/>
      <c r="AF8974" s="22"/>
      <c r="AI8974" s="22"/>
      <c r="AL8974" s="22"/>
      <c r="AO8974" s="22"/>
      <c r="AR8974" s="22"/>
      <c r="AU8974" s="22"/>
      <c r="AX8974" s="22"/>
      <c r="BA8974" s="22"/>
      <c r="BD8974" s="22"/>
    </row>
    <row r="8975" spans="2:56" x14ac:dyDescent="0.3">
      <c r="B8975" s="22"/>
      <c r="C8975" s="55"/>
      <c r="D8975" s="44"/>
      <c r="G8975" s="22"/>
      <c r="H8975" s="44"/>
      <c r="I8975" s="67"/>
      <c r="J8975" s="67"/>
      <c r="K8975" s="4"/>
      <c r="N8975" s="22"/>
      <c r="Q8975" s="22"/>
      <c r="T8975" s="22"/>
      <c r="W8975" s="22"/>
      <c r="Z8975" s="22"/>
      <c r="AC8975" s="22"/>
      <c r="AF8975" s="22"/>
      <c r="AI8975" s="22"/>
      <c r="AL8975" s="22"/>
      <c r="AO8975" s="22"/>
      <c r="AR8975" s="22"/>
      <c r="AU8975" s="22"/>
      <c r="AX8975" s="22"/>
      <c r="BA8975" s="22"/>
      <c r="BD8975" s="22"/>
    </row>
    <row r="8976" spans="2:56" x14ac:dyDescent="0.3">
      <c r="B8976" s="22"/>
      <c r="C8976" s="55"/>
      <c r="D8976" s="44"/>
      <c r="G8976" s="22"/>
      <c r="H8976" s="44"/>
      <c r="I8976" s="67"/>
      <c r="J8976" s="67"/>
      <c r="K8976" s="4"/>
      <c r="N8976" s="22"/>
      <c r="Q8976" s="22"/>
      <c r="T8976" s="22"/>
      <c r="W8976" s="22"/>
      <c r="Z8976" s="22"/>
      <c r="AC8976" s="22"/>
      <c r="AF8976" s="22"/>
      <c r="AI8976" s="22"/>
      <c r="AL8976" s="22"/>
      <c r="AO8976" s="22"/>
      <c r="AR8976" s="22"/>
      <c r="AU8976" s="22"/>
      <c r="AX8976" s="22"/>
      <c r="BA8976" s="22"/>
      <c r="BD8976" s="22"/>
    </row>
    <row r="8977" spans="2:56" x14ac:dyDescent="0.3">
      <c r="B8977" s="22"/>
      <c r="C8977" s="55"/>
      <c r="D8977" s="44"/>
      <c r="G8977" s="22"/>
      <c r="H8977" s="44"/>
      <c r="I8977" s="67"/>
      <c r="J8977" s="67"/>
      <c r="K8977" s="4"/>
      <c r="N8977" s="22"/>
      <c r="Q8977" s="22"/>
      <c r="T8977" s="22"/>
      <c r="W8977" s="22"/>
      <c r="Z8977" s="22"/>
      <c r="AC8977" s="22"/>
      <c r="AF8977" s="22"/>
      <c r="AI8977" s="22"/>
      <c r="AL8977" s="22"/>
      <c r="AO8977" s="22"/>
      <c r="AR8977" s="22"/>
      <c r="AU8977" s="22"/>
      <c r="AX8977" s="22"/>
      <c r="BA8977" s="22"/>
      <c r="BD8977" s="22"/>
    </row>
    <row r="8978" spans="2:56" x14ac:dyDescent="0.3">
      <c r="B8978" s="22"/>
      <c r="C8978" s="55"/>
      <c r="D8978" s="44"/>
      <c r="G8978" s="22"/>
      <c r="H8978" s="44"/>
      <c r="I8978" s="67"/>
      <c r="J8978" s="67"/>
      <c r="K8978" s="4"/>
      <c r="N8978" s="22"/>
      <c r="Q8978" s="22"/>
      <c r="T8978" s="22"/>
      <c r="W8978" s="22"/>
      <c r="Z8978" s="22"/>
      <c r="AC8978" s="22"/>
      <c r="AF8978" s="22"/>
      <c r="AI8978" s="22"/>
      <c r="AL8978" s="22"/>
      <c r="AO8978" s="22"/>
      <c r="AR8978" s="22"/>
      <c r="AU8978" s="22"/>
      <c r="AX8978" s="22"/>
      <c r="BA8978" s="22"/>
      <c r="BD8978" s="22"/>
    </row>
    <row r="8979" spans="2:56" x14ac:dyDescent="0.3">
      <c r="B8979" s="22"/>
      <c r="C8979" s="55"/>
      <c r="D8979" s="44"/>
      <c r="G8979" s="22"/>
      <c r="H8979" s="44"/>
      <c r="I8979" s="67"/>
      <c r="J8979" s="67"/>
      <c r="K8979" s="4"/>
      <c r="N8979" s="22"/>
      <c r="Q8979" s="22"/>
      <c r="T8979" s="22"/>
      <c r="W8979" s="22"/>
      <c r="Z8979" s="22"/>
      <c r="AC8979" s="22"/>
      <c r="AF8979" s="22"/>
      <c r="AI8979" s="22"/>
      <c r="AL8979" s="22"/>
      <c r="AO8979" s="22"/>
      <c r="AR8979" s="22"/>
      <c r="AU8979" s="22"/>
      <c r="AX8979" s="22"/>
      <c r="BA8979" s="22"/>
      <c r="BD8979" s="22"/>
    </row>
    <row r="8980" spans="2:56" x14ac:dyDescent="0.3">
      <c r="B8980" s="22"/>
      <c r="C8980" s="55"/>
      <c r="D8980" s="44"/>
      <c r="G8980" s="22"/>
      <c r="H8980" s="44"/>
      <c r="I8980" s="67"/>
      <c r="J8980" s="67"/>
      <c r="K8980" s="4"/>
      <c r="N8980" s="22"/>
      <c r="Q8980" s="22"/>
      <c r="T8980" s="22"/>
      <c r="W8980" s="22"/>
      <c r="Z8980" s="22"/>
      <c r="AC8980" s="22"/>
      <c r="AF8980" s="22"/>
      <c r="AI8980" s="22"/>
      <c r="AL8980" s="22"/>
      <c r="AO8980" s="22"/>
      <c r="AR8980" s="22"/>
      <c r="AU8980" s="22"/>
      <c r="AX8980" s="22"/>
      <c r="BA8980" s="22"/>
      <c r="BD8980" s="22"/>
    </row>
    <row r="8981" spans="2:56" x14ac:dyDescent="0.3">
      <c r="B8981" s="22"/>
      <c r="C8981" s="55"/>
      <c r="D8981" s="44"/>
      <c r="G8981" s="22"/>
      <c r="H8981" s="44"/>
      <c r="I8981" s="67"/>
      <c r="J8981" s="67"/>
      <c r="K8981" s="4"/>
      <c r="N8981" s="22"/>
      <c r="Q8981" s="22"/>
      <c r="T8981" s="22"/>
      <c r="W8981" s="22"/>
      <c r="Z8981" s="22"/>
      <c r="AC8981" s="22"/>
      <c r="AF8981" s="22"/>
      <c r="AI8981" s="22"/>
      <c r="AL8981" s="22"/>
      <c r="AO8981" s="22"/>
      <c r="AR8981" s="22"/>
      <c r="AU8981" s="22"/>
      <c r="AX8981" s="22"/>
      <c r="BA8981" s="22"/>
      <c r="BD8981" s="22"/>
    </row>
    <row r="8982" spans="2:56" x14ac:dyDescent="0.3">
      <c r="B8982" s="22"/>
      <c r="C8982" s="55"/>
      <c r="D8982" s="44"/>
      <c r="G8982" s="22"/>
      <c r="H8982" s="44"/>
      <c r="I8982" s="67"/>
      <c r="J8982" s="67"/>
      <c r="K8982" s="4"/>
      <c r="N8982" s="22"/>
      <c r="Q8982" s="22"/>
      <c r="T8982" s="22"/>
      <c r="W8982" s="22"/>
      <c r="Z8982" s="22"/>
      <c r="AC8982" s="22"/>
      <c r="AF8982" s="22"/>
      <c r="AI8982" s="22"/>
      <c r="AL8982" s="22"/>
      <c r="AO8982" s="22"/>
      <c r="AR8982" s="22"/>
      <c r="AU8982" s="22"/>
      <c r="AX8982" s="22"/>
      <c r="BA8982" s="22"/>
      <c r="BD8982" s="22"/>
    </row>
    <row r="8983" spans="2:56" x14ac:dyDescent="0.3">
      <c r="B8983" s="22"/>
      <c r="C8983" s="55"/>
      <c r="D8983" s="44"/>
      <c r="G8983" s="22"/>
      <c r="H8983" s="44"/>
      <c r="I8983" s="67"/>
      <c r="J8983" s="67"/>
      <c r="K8983" s="4"/>
      <c r="N8983" s="22"/>
      <c r="Q8983" s="22"/>
      <c r="T8983" s="22"/>
      <c r="W8983" s="22"/>
      <c r="Z8983" s="22"/>
      <c r="AC8983" s="22"/>
      <c r="AF8983" s="22"/>
      <c r="AI8983" s="22"/>
      <c r="AL8983" s="22"/>
      <c r="AO8983" s="22"/>
      <c r="AR8983" s="22"/>
      <c r="AU8983" s="22"/>
      <c r="AX8983" s="22"/>
      <c r="BA8983" s="22"/>
      <c r="BD8983" s="22"/>
    </row>
    <row r="8984" spans="2:56" x14ac:dyDescent="0.3">
      <c r="B8984" s="22"/>
      <c r="C8984" s="55"/>
      <c r="D8984" s="44"/>
      <c r="G8984" s="22"/>
      <c r="H8984" s="44"/>
      <c r="I8984" s="67"/>
      <c r="J8984" s="67"/>
      <c r="K8984" s="4"/>
      <c r="N8984" s="22"/>
      <c r="Q8984" s="22"/>
      <c r="T8984" s="22"/>
      <c r="W8984" s="22"/>
      <c r="Z8984" s="22"/>
      <c r="AC8984" s="22"/>
      <c r="AF8984" s="22"/>
      <c r="AI8984" s="22"/>
      <c r="AL8984" s="22"/>
      <c r="AO8984" s="22"/>
      <c r="AR8984" s="22"/>
      <c r="AU8984" s="22"/>
      <c r="AX8984" s="22"/>
      <c r="BA8984" s="22"/>
      <c r="BD8984" s="22"/>
    </row>
    <row r="8985" spans="2:56" x14ac:dyDescent="0.3">
      <c r="B8985" s="22"/>
      <c r="C8985" s="55"/>
      <c r="D8985" s="44"/>
      <c r="G8985" s="22"/>
      <c r="H8985" s="44"/>
      <c r="I8985" s="67"/>
      <c r="J8985" s="67"/>
      <c r="K8985" s="4"/>
      <c r="N8985" s="22"/>
      <c r="Q8985" s="22"/>
      <c r="T8985" s="22"/>
      <c r="W8985" s="22"/>
      <c r="Z8985" s="22"/>
      <c r="AC8985" s="22"/>
      <c r="AF8985" s="22"/>
      <c r="AI8985" s="22"/>
      <c r="AL8985" s="22"/>
      <c r="AO8985" s="22"/>
      <c r="AR8985" s="22"/>
      <c r="AU8985" s="22"/>
      <c r="AX8985" s="22"/>
      <c r="BA8985" s="22"/>
      <c r="BD8985" s="22"/>
    </row>
    <row r="8986" spans="2:56" x14ac:dyDescent="0.3">
      <c r="B8986" s="22"/>
      <c r="C8986" s="55"/>
      <c r="D8986" s="44"/>
      <c r="G8986" s="22"/>
      <c r="H8986" s="44"/>
      <c r="I8986" s="67"/>
      <c r="J8986" s="67"/>
      <c r="K8986" s="4"/>
      <c r="N8986" s="22"/>
      <c r="Q8986" s="22"/>
      <c r="T8986" s="22"/>
      <c r="W8986" s="22"/>
      <c r="Z8986" s="22"/>
      <c r="AC8986" s="22"/>
      <c r="AF8986" s="22"/>
      <c r="AI8986" s="22"/>
      <c r="AL8986" s="22"/>
      <c r="AO8986" s="22"/>
      <c r="AR8986" s="22"/>
      <c r="AU8986" s="22"/>
      <c r="AX8986" s="22"/>
      <c r="BA8986" s="22"/>
      <c r="BD8986" s="22"/>
    </row>
    <row r="8987" spans="2:56" x14ac:dyDescent="0.3">
      <c r="B8987" s="22"/>
      <c r="C8987" s="55"/>
      <c r="D8987" s="44"/>
      <c r="G8987" s="22"/>
      <c r="H8987" s="44"/>
      <c r="I8987" s="67"/>
      <c r="J8987" s="67"/>
      <c r="K8987" s="4"/>
      <c r="N8987" s="22"/>
      <c r="Q8987" s="22"/>
      <c r="T8987" s="22"/>
      <c r="W8987" s="22"/>
      <c r="Z8987" s="22"/>
      <c r="AC8987" s="22"/>
      <c r="AF8987" s="22"/>
      <c r="AI8987" s="22"/>
      <c r="AL8987" s="22"/>
      <c r="AO8987" s="22"/>
      <c r="AR8987" s="22"/>
      <c r="AU8987" s="22"/>
      <c r="AX8987" s="22"/>
      <c r="BA8987" s="22"/>
      <c r="BD8987" s="22"/>
    </row>
    <row r="8988" spans="2:56" x14ac:dyDescent="0.3">
      <c r="B8988" s="22"/>
      <c r="C8988" s="55"/>
      <c r="D8988" s="44"/>
      <c r="G8988" s="22"/>
      <c r="H8988" s="44"/>
      <c r="I8988" s="67"/>
      <c r="J8988" s="67"/>
      <c r="K8988" s="4"/>
      <c r="N8988" s="22"/>
      <c r="Q8988" s="22"/>
      <c r="T8988" s="22"/>
      <c r="W8988" s="22"/>
      <c r="Z8988" s="22"/>
      <c r="AC8988" s="22"/>
      <c r="AF8988" s="22"/>
      <c r="AI8988" s="22"/>
      <c r="AL8988" s="22"/>
      <c r="AO8988" s="22"/>
      <c r="AR8988" s="22"/>
      <c r="AU8988" s="22"/>
      <c r="AX8988" s="22"/>
      <c r="BA8988" s="22"/>
      <c r="BD8988" s="22"/>
    </row>
    <row r="8989" spans="2:56" x14ac:dyDescent="0.3">
      <c r="B8989" s="22"/>
      <c r="C8989" s="55"/>
      <c r="D8989" s="44"/>
      <c r="G8989" s="22"/>
      <c r="H8989" s="44"/>
      <c r="I8989" s="67"/>
      <c r="J8989" s="67"/>
      <c r="K8989" s="4"/>
      <c r="N8989" s="22"/>
      <c r="Q8989" s="22"/>
      <c r="T8989" s="22"/>
      <c r="W8989" s="22"/>
      <c r="Z8989" s="22"/>
      <c r="AC8989" s="22"/>
      <c r="AF8989" s="22"/>
      <c r="AI8989" s="22"/>
      <c r="AL8989" s="22"/>
      <c r="AO8989" s="22"/>
      <c r="AR8989" s="22"/>
      <c r="AU8989" s="22"/>
      <c r="AX8989" s="22"/>
      <c r="BA8989" s="22"/>
      <c r="BD8989" s="22"/>
    </row>
    <row r="8990" spans="2:56" x14ac:dyDescent="0.3">
      <c r="B8990" s="22"/>
      <c r="C8990" s="55"/>
      <c r="D8990" s="44"/>
      <c r="G8990" s="22"/>
      <c r="H8990" s="44"/>
      <c r="I8990" s="67"/>
      <c r="J8990" s="67"/>
      <c r="K8990" s="4"/>
      <c r="N8990" s="22"/>
      <c r="Q8990" s="22"/>
      <c r="T8990" s="22"/>
      <c r="W8990" s="22"/>
      <c r="Z8990" s="22"/>
      <c r="AC8990" s="22"/>
      <c r="AF8990" s="22"/>
      <c r="AI8990" s="22"/>
      <c r="AL8990" s="22"/>
      <c r="AO8990" s="22"/>
      <c r="AR8990" s="22"/>
      <c r="AU8990" s="22"/>
      <c r="AX8990" s="22"/>
      <c r="BA8990" s="22"/>
      <c r="BD8990" s="22"/>
    </row>
    <row r="8991" spans="2:56" x14ac:dyDescent="0.3">
      <c r="B8991" s="22"/>
      <c r="C8991" s="55"/>
      <c r="D8991" s="44"/>
      <c r="G8991" s="22"/>
      <c r="H8991" s="44"/>
      <c r="I8991" s="67"/>
      <c r="J8991" s="67"/>
      <c r="K8991" s="4"/>
      <c r="N8991" s="22"/>
      <c r="Q8991" s="22"/>
      <c r="T8991" s="22"/>
      <c r="W8991" s="22"/>
      <c r="Z8991" s="22"/>
      <c r="AC8991" s="22"/>
      <c r="AF8991" s="22"/>
      <c r="AI8991" s="22"/>
      <c r="AL8991" s="22"/>
      <c r="AO8991" s="22"/>
      <c r="AR8991" s="22"/>
      <c r="AU8991" s="22"/>
      <c r="AX8991" s="22"/>
      <c r="BA8991" s="22"/>
      <c r="BD8991" s="22"/>
    </row>
    <row r="8992" spans="2:56" x14ac:dyDescent="0.3">
      <c r="B8992" s="22"/>
      <c r="C8992" s="55"/>
      <c r="D8992" s="44"/>
      <c r="G8992" s="22"/>
      <c r="H8992" s="44"/>
      <c r="I8992" s="67"/>
      <c r="J8992" s="67"/>
      <c r="K8992" s="4"/>
      <c r="N8992" s="22"/>
      <c r="Q8992" s="22"/>
      <c r="T8992" s="22"/>
      <c r="W8992" s="22"/>
      <c r="Z8992" s="22"/>
      <c r="AC8992" s="22"/>
      <c r="AF8992" s="22"/>
      <c r="AI8992" s="22"/>
      <c r="AL8992" s="22"/>
      <c r="AO8992" s="22"/>
      <c r="AR8992" s="22"/>
      <c r="AU8992" s="22"/>
      <c r="AX8992" s="22"/>
      <c r="BA8992" s="22"/>
      <c r="BD8992" s="22"/>
    </row>
    <row r="8993" spans="2:56" x14ac:dyDescent="0.3">
      <c r="B8993" s="22"/>
      <c r="C8993" s="55"/>
      <c r="D8993" s="44"/>
      <c r="G8993" s="22"/>
      <c r="H8993" s="44"/>
      <c r="I8993" s="67"/>
      <c r="J8993" s="67"/>
      <c r="K8993" s="4"/>
      <c r="N8993" s="22"/>
      <c r="Q8993" s="22"/>
      <c r="T8993" s="22"/>
      <c r="W8993" s="22"/>
      <c r="Z8993" s="22"/>
      <c r="AC8993" s="22"/>
      <c r="AF8993" s="22"/>
      <c r="AI8993" s="22"/>
      <c r="AL8993" s="22"/>
      <c r="AO8993" s="22"/>
      <c r="AR8993" s="22"/>
      <c r="AU8993" s="22"/>
      <c r="AX8993" s="22"/>
      <c r="BA8993" s="22"/>
      <c r="BD8993" s="22"/>
    </row>
    <row r="8994" spans="2:56" x14ac:dyDescent="0.3">
      <c r="B8994" s="22"/>
      <c r="C8994" s="55"/>
      <c r="D8994" s="44"/>
      <c r="G8994" s="22"/>
      <c r="H8994" s="44"/>
      <c r="I8994" s="67"/>
      <c r="J8994" s="67"/>
      <c r="K8994" s="4"/>
      <c r="N8994" s="22"/>
      <c r="Q8994" s="22"/>
      <c r="T8994" s="22"/>
      <c r="W8994" s="22"/>
      <c r="Z8994" s="22"/>
      <c r="AC8994" s="22"/>
      <c r="AF8994" s="22"/>
      <c r="AI8994" s="22"/>
      <c r="AL8994" s="22"/>
      <c r="AO8994" s="22"/>
      <c r="AR8994" s="22"/>
      <c r="AU8994" s="22"/>
      <c r="AX8994" s="22"/>
      <c r="BA8994" s="22"/>
      <c r="BD8994" s="22"/>
    </row>
    <row r="8995" spans="2:56" x14ac:dyDescent="0.3">
      <c r="B8995" s="22"/>
      <c r="C8995" s="55"/>
      <c r="D8995" s="44"/>
      <c r="G8995" s="22"/>
      <c r="H8995" s="44"/>
      <c r="I8995" s="67"/>
      <c r="J8995" s="67"/>
      <c r="K8995" s="4"/>
      <c r="N8995" s="22"/>
      <c r="Q8995" s="22"/>
      <c r="T8995" s="22"/>
      <c r="W8995" s="22"/>
      <c r="Z8995" s="22"/>
      <c r="AC8995" s="22"/>
      <c r="AF8995" s="22"/>
      <c r="AI8995" s="22"/>
      <c r="AL8995" s="22"/>
      <c r="AO8995" s="22"/>
      <c r="AR8995" s="22"/>
      <c r="AU8995" s="22"/>
      <c r="AX8995" s="22"/>
      <c r="BA8995" s="22"/>
      <c r="BD8995" s="22"/>
    </row>
    <row r="8996" spans="2:56" x14ac:dyDescent="0.3">
      <c r="B8996" s="22"/>
      <c r="C8996" s="55"/>
      <c r="D8996" s="44"/>
      <c r="G8996" s="22"/>
      <c r="H8996" s="44"/>
      <c r="I8996" s="67"/>
      <c r="J8996" s="67"/>
      <c r="K8996" s="4"/>
      <c r="N8996" s="22"/>
      <c r="Q8996" s="22"/>
      <c r="T8996" s="22"/>
      <c r="W8996" s="22"/>
      <c r="Z8996" s="22"/>
      <c r="AC8996" s="22"/>
      <c r="AF8996" s="22"/>
      <c r="AI8996" s="22"/>
      <c r="AL8996" s="22"/>
      <c r="AO8996" s="22"/>
      <c r="AR8996" s="22"/>
      <c r="AU8996" s="22"/>
      <c r="AX8996" s="22"/>
      <c r="BA8996" s="22"/>
      <c r="BD8996" s="22"/>
    </row>
    <row r="8997" spans="2:56" x14ac:dyDescent="0.3">
      <c r="B8997" s="22"/>
      <c r="C8997" s="55"/>
      <c r="D8997" s="44"/>
      <c r="G8997" s="22"/>
      <c r="H8997" s="44"/>
      <c r="I8997" s="67"/>
      <c r="J8997" s="67"/>
      <c r="K8997" s="4"/>
      <c r="N8997" s="22"/>
      <c r="Q8997" s="22"/>
      <c r="T8997" s="22"/>
      <c r="W8997" s="22"/>
      <c r="Z8997" s="22"/>
      <c r="AC8997" s="22"/>
      <c r="AF8997" s="22"/>
      <c r="AI8997" s="22"/>
      <c r="AL8997" s="22"/>
      <c r="AO8997" s="22"/>
      <c r="AR8997" s="22"/>
      <c r="AU8997" s="22"/>
      <c r="AX8997" s="22"/>
      <c r="BA8997" s="22"/>
      <c r="BD8997" s="22"/>
    </row>
    <row r="8998" spans="2:56" x14ac:dyDescent="0.3">
      <c r="B8998" s="22"/>
      <c r="C8998" s="55"/>
      <c r="D8998" s="44"/>
      <c r="G8998" s="22"/>
      <c r="H8998" s="44"/>
      <c r="I8998" s="67"/>
      <c r="J8998" s="67"/>
      <c r="K8998" s="4"/>
      <c r="N8998" s="22"/>
      <c r="Q8998" s="22"/>
      <c r="T8998" s="22"/>
      <c r="W8998" s="22"/>
      <c r="Z8998" s="22"/>
      <c r="AC8998" s="22"/>
      <c r="AF8998" s="22"/>
      <c r="AI8998" s="22"/>
      <c r="AL8998" s="22"/>
      <c r="AO8998" s="22"/>
      <c r="AR8998" s="22"/>
      <c r="AU8998" s="22"/>
      <c r="AX8998" s="22"/>
      <c r="BA8998" s="22"/>
      <c r="BD8998" s="22"/>
    </row>
    <row r="8999" spans="2:56" x14ac:dyDescent="0.3">
      <c r="B8999" s="22"/>
      <c r="C8999" s="55"/>
      <c r="D8999" s="44"/>
      <c r="G8999" s="22"/>
      <c r="H8999" s="44"/>
      <c r="I8999" s="67"/>
      <c r="J8999" s="67"/>
      <c r="K8999" s="4"/>
      <c r="N8999" s="22"/>
      <c r="Q8999" s="22"/>
      <c r="T8999" s="22"/>
      <c r="W8999" s="22"/>
      <c r="Z8999" s="22"/>
      <c r="AC8999" s="22"/>
      <c r="AF8999" s="22"/>
      <c r="AI8999" s="22"/>
      <c r="AL8999" s="22"/>
      <c r="AO8999" s="22"/>
      <c r="AR8999" s="22"/>
      <c r="AU8999" s="22"/>
      <c r="AX8999" s="22"/>
      <c r="BA8999" s="22"/>
      <c r="BD8999" s="22"/>
    </row>
    <row r="9000" spans="2:56" x14ac:dyDescent="0.3">
      <c r="B9000" s="22"/>
      <c r="C9000" s="55"/>
      <c r="D9000" s="44"/>
      <c r="G9000" s="22"/>
      <c r="H9000" s="44"/>
      <c r="I9000" s="67"/>
      <c r="J9000" s="67"/>
      <c r="K9000" s="4"/>
      <c r="N9000" s="22"/>
      <c r="Q9000" s="22"/>
      <c r="T9000" s="22"/>
      <c r="W9000" s="22"/>
      <c r="Z9000" s="22"/>
      <c r="AC9000" s="22"/>
      <c r="AF9000" s="22"/>
      <c r="AI9000" s="22"/>
      <c r="AL9000" s="22"/>
      <c r="AO9000" s="22"/>
      <c r="AR9000" s="22"/>
      <c r="AU9000" s="22"/>
      <c r="AX9000" s="22"/>
      <c r="BA9000" s="22"/>
      <c r="BD9000" s="22"/>
    </row>
    <row r="9001" spans="2:56" x14ac:dyDescent="0.3">
      <c r="B9001" s="22"/>
      <c r="C9001" s="55"/>
      <c r="D9001" s="44"/>
      <c r="G9001" s="22"/>
      <c r="H9001" s="44"/>
      <c r="I9001" s="67"/>
      <c r="J9001" s="67"/>
      <c r="K9001" s="4"/>
      <c r="N9001" s="22"/>
      <c r="Q9001" s="22"/>
      <c r="T9001" s="22"/>
      <c r="W9001" s="22"/>
      <c r="Z9001" s="22"/>
      <c r="AC9001" s="22"/>
      <c r="AF9001" s="22"/>
      <c r="AI9001" s="22"/>
      <c r="AL9001" s="22"/>
      <c r="AO9001" s="22"/>
      <c r="AR9001" s="22"/>
      <c r="AU9001" s="22"/>
      <c r="AX9001" s="22"/>
      <c r="BA9001" s="22"/>
      <c r="BD9001" s="22"/>
    </row>
    <row r="9002" spans="2:56" x14ac:dyDescent="0.3">
      <c r="B9002" s="22"/>
      <c r="C9002" s="55"/>
      <c r="D9002" s="44"/>
      <c r="G9002" s="22"/>
      <c r="H9002" s="44"/>
      <c r="I9002" s="67"/>
      <c r="J9002" s="67"/>
      <c r="K9002" s="4"/>
      <c r="N9002" s="22"/>
      <c r="Q9002" s="22"/>
      <c r="T9002" s="22"/>
      <c r="W9002" s="22"/>
      <c r="Z9002" s="22"/>
      <c r="AC9002" s="22"/>
      <c r="AF9002" s="22"/>
      <c r="AI9002" s="22"/>
      <c r="AL9002" s="22"/>
      <c r="AO9002" s="22"/>
      <c r="AR9002" s="22"/>
      <c r="AU9002" s="22"/>
      <c r="AX9002" s="22"/>
      <c r="BA9002" s="22"/>
      <c r="BD9002" s="22"/>
    </row>
    <row r="9003" spans="2:56" x14ac:dyDescent="0.3">
      <c r="B9003" s="22"/>
      <c r="C9003" s="55"/>
      <c r="D9003" s="44"/>
      <c r="G9003" s="22"/>
      <c r="H9003" s="44"/>
      <c r="I9003" s="67"/>
      <c r="J9003" s="67"/>
      <c r="K9003" s="4"/>
      <c r="N9003" s="22"/>
      <c r="Q9003" s="22"/>
      <c r="T9003" s="22"/>
      <c r="W9003" s="22"/>
      <c r="Z9003" s="22"/>
      <c r="AC9003" s="22"/>
      <c r="AF9003" s="22"/>
      <c r="AI9003" s="22"/>
      <c r="AL9003" s="22"/>
      <c r="AO9003" s="22"/>
      <c r="AR9003" s="22"/>
      <c r="AU9003" s="22"/>
      <c r="AX9003" s="22"/>
      <c r="BA9003" s="22"/>
      <c r="BD9003" s="22"/>
    </row>
    <row r="9004" spans="2:56" x14ac:dyDescent="0.3">
      <c r="B9004" s="22"/>
      <c r="C9004" s="55"/>
      <c r="D9004" s="44"/>
      <c r="G9004" s="22"/>
      <c r="H9004" s="44"/>
      <c r="I9004" s="67"/>
      <c r="J9004" s="67"/>
      <c r="K9004" s="4"/>
      <c r="N9004" s="22"/>
      <c r="Q9004" s="22"/>
      <c r="T9004" s="22"/>
      <c r="W9004" s="22"/>
      <c r="Z9004" s="22"/>
      <c r="AC9004" s="22"/>
      <c r="AF9004" s="22"/>
      <c r="AI9004" s="22"/>
      <c r="AL9004" s="22"/>
      <c r="AO9004" s="22"/>
      <c r="AR9004" s="22"/>
      <c r="AU9004" s="22"/>
      <c r="AX9004" s="22"/>
      <c r="BA9004" s="22"/>
      <c r="BD9004" s="22"/>
    </row>
    <row r="9005" spans="2:56" x14ac:dyDescent="0.3">
      <c r="B9005" s="22"/>
      <c r="C9005" s="55"/>
      <c r="D9005" s="44"/>
      <c r="G9005" s="22"/>
      <c r="H9005" s="44"/>
      <c r="I9005" s="67"/>
      <c r="J9005" s="67"/>
      <c r="K9005" s="4"/>
      <c r="N9005" s="22"/>
      <c r="Q9005" s="22"/>
      <c r="T9005" s="22"/>
      <c r="W9005" s="22"/>
      <c r="Z9005" s="22"/>
      <c r="AC9005" s="22"/>
      <c r="AF9005" s="22"/>
      <c r="AI9005" s="22"/>
      <c r="AL9005" s="22"/>
      <c r="AO9005" s="22"/>
      <c r="AR9005" s="22"/>
      <c r="AU9005" s="22"/>
      <c r="AX9005" s="22"/>
      <c r="BA9005" s="22"/>
      <c r="BD9005" s="22"/>
    </row>
    <row r="9006" spans="2:56" x14ac:dyDescent="0.3">
      <c r="B9006" s="22"/>
      <c r="C9006" s="55"/>
      <c r="D9006" s="44"/>
      <c r="G9006" s="22"/>
      <c r="H9006" s="44"/>
      <c r="I9006" s="67"/>
      <c r="J9006" s="67"/>
      <c r="K9006" s="4"/>
      <c r="N9006" s="22"/>
      <c r="Q9006" s="22"/>
      <c r="T9006" s="22"/>
      <c r="W9006" s="22"/>
      <c r="Z9006" s="22"/>
      <c r="AC9006" s="22"/>
      <c r="AF9006" s="22"/>
      <c r="AI9006" s="22"/>
      <c r="AL9006" s="22"/>
      <c r="AO9006" s="22"/>
      <c r="AR9006" s="22"/>
      <c r="AU9006" s="22"/>
      <c r="AX9006" s="22"/>
      <c r="BA9006" s="22"/>
      <c r="BD9006" s="22"/>
    </row>
    <row r="9007" spans="2:56" x14ac:dyDescent="0.3">
      <c r="B9007" s="22"/>
      <c r="C9007" s="55"/>
      <c r="D9007" s="44"/>
      <c r="G9007" s="22"/>
      <c r="H9007" s="44"/>
      <c r="I9007" s="67"/>
      <c r="J9007" s="67"/>
      <c r="K9007" s="4"/>
      <c r="N9007" s="22"/>
      <c r="Q9007" s="22"/>
      <c r="T9007" s="22"/>
      <c r="W9007" s="22"/>
      <c r="Z9007" s="22"/>
      <c r="AC9007" s="22"/>
      <c r="AF9007" s="22"/>
      <c r="AI9007" s="22"/>
      <c r="AL9007" s="22"/>
      <c r="AO9007" s="22"/>
      <c r="AR9007" s="22"/>
      <c r="AU9007" s="22"/>
      <c r="AX9007" s="22"/>
      <c r="BA9007" s="22"/>
      <c r="BD9007" s="22"/>
    </row>
    <row r="9008" spans="2:56" x14ac:dyDescent="0.3">
      <c r="B9008" s="22"/>
      <c r="C9008" s="55"/>
      <c r="D9008" s="44"/>
      <c r="G9008" s="22"/>
      <c r="H9008" s="44"/>
      <c r="I9008" s="67"/>
      <c r="J9008" s="67"/>
      <c r="K9008" s="4"/>
      <c r="N9008" s="22"/>
      <c r="Q9008" s="22"/>
      <c r="T9008" s="22"/>
      <c r="W9008" s="22"/>
      <c r="Z9008" s="22"/>
      <c r="AC9008" s="22"/>
      <c r="AF9008" s="22"/>
      <c r="AI9008" s="22"/>
      <c r="AL9008" s="22"/>
      <c r="AO9008" s="22"/>
      <c r="AR9008" s="22"/>
      <c r="AU9008" s="22"/>
      <c r="AX9008" s="22"/>
      <c r="BA9008" s="22"/>
      <c r="BD9008" s="22"/>
    </row>
    <row r="9009" spans="2:56" x14ac:dyDescent="0.3">
      <c r="B9009" s="22"/>
      <c r="C9009" s="55"/>
      <c r="D9009" s="44"/>
      <c r="G9009" s="22"/>
      <c r="H9009" s="44"/>
      <c r="I9009" s="67"/>
      <c r="J9009" s="67"/>
      <c r="K9009" s="4"/>
      <c r="N9009" s="22"/>
      <c r="Q9009" s="22"/>
      <c r="T9009" s="22"/>
      <c r="W9009" s="22"/>
      <c r="Z9009" s="22"/>
      <c r="AC9009" s="22"/>
      <c r="AF9009" s="22"/>
      <c r="AI9009" s="22"/>
      <c r="AL9009" s="22"/>
      <c r="AO9009" s="22"/>
      <c r="AR9009" s="22"/>
      <c r="AU9009" s="22"/>
      <c r="AX9009" s="22"/>
      <c r="BA9009" s="22"/>
      <c r="BD9009" s="22"/>
    </row>
    <row r="9010" spans="2:56" x14ac:dyDescent="0.3">
      <c r="B9010" s="22"/>
      <c r="C9010" s="55"/>
      <c r="D9010" s="44"/>
      <c r="G9010" s="22"/>
      <c r="H9010" s="44"/>
      <c r="I9010" s="67"/>
      <c r="J9010" s="67"/>
      <c r="K9010" s="4"/>
      <c r="N9010" s="22"/>
      <c r="Q9010" s="22"/>
      <c r="T9010" s="22"/>
      <c r="W9010" s="22"/>
      <c r="Z9010" s="22"/>
      <c r="AC9010" s="22"/>
      <c r="AF9010" s="22"/>
      <c r="AI9010" s="22"/>
      <c r="AL9010" s="22"/>
      <c r="AO9010" s="22"/>
      <c r="AR9010" s="22"/>
      <c r="AU9010" s="22"/>
      <c r="AX9010" s="22"/>
      <c r="BA9010" s="22"/>
      <c r="BD9010" s="22"/>
    </row>
    <row r="9011" spans="2:56" x14ac:dyDescent="0.3">
      <c r="B9011" s="22"/>
      <c r="C9011" s="55"/>
      <c r="D9011" s="44"/>
      <c r="G9011" s="22"/>
      <c r="H9011" s="44"/>
      <c r="I9011" s="67"/>
      <c r="J9011" s="67"/>
      <c r="K9011" s="4"/>
      <c r="N9011" s="22"/>
      <c r="Q9011" s="22"/>
      <c r="T9011" s="22"/>
      <c r="W9011" s="22"/>
      <c r="Z9011" s="22"/>
      <c r="AC9011" s="22"/>
      <c r="AF9011" s="22"/>
      <c r="AI9011" s="22"/>
      <c r="AL9011" s="22"/>
      <c r="AO9011" s="22"/>
      <c r="AR9011" s="22"/>
      <c r="AU9011" s="22"/>
      <c r="AX9011" s="22"/>
      <c r="BA9011" s="22"/>
      <c r="BD9011" s="22"/>
    </row>
    <row r="9012" spans="2:56" x14ac:dyDescent="0.3">
      <c r="B9012" s="22"/>
      <c r="C9012" s="55"/>
      <c r="D9012" s="44"/>
      <c r="G9012" s="22"/>
      <c r="H9012" s="44"/>
      <c r="I9012" s="67"/>
      <c r="J9012" s="67"/>
      <c r="K9012" s="4"/>
      <c r="N9012" s="22"/>
      <c r="Q9012" s="22"/>
      <c r="T9012" s="22"/>
      <c r="W9012" s="22"/>
      <c r="Z9012" s="22"/>
      <c r="AC9012" s="22"/>
      <c r="AF9012" s="22"/>
      <c r="AI9012" s="22"/>
      <c r="AL9012" s="22"/>
      <c r="AO9012" s="22"/>
      <c r="AR9012" s="22"/>
      <c r="AU9012" s="22"/>
      <c r="AX9012" s="22"/>
      <c r="BA9012" s="22"/>
      <c r="BD9012" s="22"/>
    </row>
    <row r="9013" spans="2:56" x14ac:dyDescent="0.3">
      <c r="B9013" s="22"/>
      <c r="C9013" s="55"/>
      <c r="D9013" s="44"/>
      <c r="G9013" s="22"/>
      <c r="H9013" s="44"/>
      <c r="I9013" s="67"/>
      <c r="J9013" s="67"/>
      <c r="K9013" s="4"/>
      <c r="N9013" s="22"/>
      <c r="Q9013" s="22"/>
      <c r="T9013" s="22"/>
      <c r="W9013" s="22"/>
      <c r="Z9013" s="22"/>
      <c r="AC9013" s="22"/>
      <c r="AF9013" s="22"/>
      <c r="AI9013" s="22"/>
      <c r="AL9013" s="22"/>
      <c r="AO9013" s="22"/>
      <c r="AR9013" s="22"/>
      <c r="AU9013" s="22"/>
      <c r="AX9013" s="22"/>
      <c r="BA9013" s="22"/>
      <c r="BD9013" s="22"/>
    </row>
    <row r="9014" spans="2:56" x14ac:dyDescent="0.3">
      <c r="B9014" s="22"/>
      <c r="C9014" s="55"/>
      <c r="D9014" s="44"/>
      <c r="G9014" s="22"/>
      <c r="H9014" s="44"/>
      <c r="I9014" s="67"/>
      <c r="J9014" s="67"/>
      <c r="K9014" s="4"/>
      <c r="N9014" s="22"/>
      <c r="Q9014" s="22"/>
      <c r="T9014" s="22"/>
      <c r="W9014" s="22"/>
      <c r="Z9014" s="22"/>
      <c r="AC9014" s="22"/>
      <c r="AF9014" s="22"/>
      <c r="AI9014" s="22"/>
      <c r="AL9014" s="22"/>
      <c r="AO9014" s="22"/>
      <c r="AR9014" s="22"/>
      <c r="AU9014" s="22"/>
      <c r="AX9014" s="22"/>
      <c r="BA9014" s="22"/>
      <c r="BD9014" s="22"/>
    </row>
    <row r="9015" spans="2:56" x14ac:dyDescent="0.3">
      <c r="B9015" s="22"/>
      <c r="C9015" s="55"/>
      <c r="D9015" s="44"/>
      <c r="G9015" s="22"/>
      <c r="H9015" s="44"/>
      <c r="I9015" s="67"/>
      <c r="J9015" s="67"/>
      <c r="K9015" s="4"/>
      <c r="N9015" s="22"/>
      <c r="Q9015" s="22"/>
      <c r="T9015" s="22"/>
      <c r="W9015" s="22"/>
      <c r="Z9015" s="22"/>
      <c r="AC9015" s="22"/>
      <c r="AF9015" s="22"/>
      <c r="AI9015" s="22"/>
      <c r="AL9015" s="22"/>
      <c r="AO9015" s="22"/>
      <c r="AR9015" s="22"/>
      <c r="AU9015" s="22"/>
      <c r="AX9015" s="22"/>
      <c r="BA9015" s="22"/>
      <c r="BD9015" s="22"/>
    </row>
    <row r="9016" spans="2:56" x14ac:dyDescent="0.3">
      <c r="B9016" s="22"/>
      <c r="C9016" s="55"/>
      <c r="D9016" s="44"/>
      <c r="G9016" s="22"/>
      <c r="H9016" s="44"/>
      <c r="I9016" s="67"/>
      <c r="J9016" s="67"/>
      <c r="K9016" s="4"/>
      <c r="N9016" s="22"/>
      <c r="Q9016" s="22"/>
      <c r="T9016" s="22"/>
      <c r="W9016" s="22"/>
      <c r="Z9016" s="22"/>
      <c r="AC9016" s="22"/>
      <c r="AF9016" s="22"/>
      <c r="AI9016" s="22"/>
      <c r="AL9016" s="22"/>
      <c r="AO9016" s="22"/>
      <c r="AR9016" s="22"/>
      <c r="AU9016" s="22"/>
      <c r="AX9016" s="22"/>
      <c r="BA9016" s="22"/>
      <c r="BD9016" s="22"/>
    </row>
    <row r="9017" spans="2:56" x14ac:dyDescent="0.3">
      <c r="B9017" s="22"/>
      <c r="C9017" s="55"/>
      <c r="D9017" s="44"/>
      <c r="G9017" s="22"/>
      <c r="H9017" s="44"/>
      <c r="I9017" s="67"/>
      <c r="J9017" s="67"/>
      <c r="K9017" s="4"/>
      <c r="N9017" s="22"/>
      <c r="Q9017" s="22"/>
      <c r="T9017" s="22"/>
      <c r="W9017" s="22"/>
      <c r="Z9017" s="22"/>
      <c r="AC9017" s="22"/>
      <c r="AF9017" s="22"/>
      <c r="AI9017" s="22"/>
      <c r="AL9017" s="22"/>
      <c r="AO9017" s="22"/>
      <c r="AR9017" s="22"/>
      <c r="AU9017" s="22"/>
      <c r="AX9017" s="22"/>
      <c r="BA9017" s="22"/>
      <c r="BD9017" s="22"/>
    </row>
    <row r="9018" spans="2:56" x14ac:dyDescent="0.3">
      <c r="B9018" s="22"/>
      <c r="C9018" s="55"/>
      <c r="D9018" s="44"/>
      <c r="G9018" s="22"/>
      <c r="H9018" s="44"/>
      <c r="I9018" s="67"/>
      <c r="J9018" s="67"/>
      <c r="K9018" s="4"/>
      <c r="N9018" s="22"/>
      <c r="Q9018" s="22"/>
      <c r="T9018" s="22"/>
      <c r="W9018" s="22"/>
      <c r="Z9018" s="22"/>
      <c r="AC9018" s="22"/>
      <c r="AF9018" s="22"/>
      <c r="AI9018" s="22"/>
      <c r="AL9018" s="22"/>
      <c r="AO9018" s="22"/>
      <c r="AR9018" s="22"/>
      <c r="AU9018" s="22"/>
      <c r="AX9018" s="22"/>
      <c r="BA9018" s="22"/>
      <c r="BD9018" s="22"/>
    </row>
    <row r="9019" spans="2:56" x14ac:dyDescent="0.3">
      <c r="B9019" s="22"/>
      <c r="C9019" s="55"/>
      <c r="D9019" s="44"/>
      <c r="G9019" s="22"/>
      <c r="H9019" s="44"/>
      <c r="I9019" s="67"/>
      <c r="J9019" s="67"/>
      <c r="K9019" s="4"/>
      <c r="N9019" s="22"/>
      <c r="Q9019" s="22"/>
      <c r="T9019" s="22"/>
      <c r="W9019" s="22"/>
      <c r="Z9019" s="22"/>
      <c r="AC9019" s="22"/>
      <c r="AF9019" s="22"/>
      <c r="AI9019" s="22"/>
      <c r="AL9019" s="22"/>
      <c r="AO9019" s="22"/>
      <c r="AR9019" s="22"/>
      <c r="AU9019" s="22"/>
      <c r="AX9019" s="22"/>
      <c r="BA9019" s="22"/>
      <c r="BD9019" s="22"/>
    </row>
    <row r="9020" spans="2:56" x14ac:dyDescent="0.3">
      <c r="B9020" s="22"/>
      <c r="C9020" s="55"/>
      <c r="D9020" s="44"/>
      <c r="G9020" s="22"/>
      <c r="H9020" s="44"/>
      <c r="I9020" s="67"/>
      <c r="J9020" s="67"/>
      <c r="K9020" s="4"/>
      <c r="N9020" s="22"/>
      <c r="Q9020" s="22"/>
      <c r="T9020" s="22"/>
      <c r="W9020" s="22"/>
      <c r="Z9020" s="22"/>
      <c r="AC9020" s="22"/>
      <c r="AF9020" s="22"/>
      <c r="AI9020" s="22"/>
      <c r="AL9020" s="22"/>
      <c r="AO9020" s="22"/>
      <c r="AR9020" s="22"/>
      <c r="AU9020" s="22"/>
      <c r="AX9020" s="22"/>
      <c r="BA9020" s="22"/>
      <c r="BD9020" s="22"/>
    </row>
    <row r="9021" spans="2:56" x14ac:dyDescent="0.3">
      <c r="B9021" s="22"/>
      <c r="C9021" s="55"/>
      <c r="D9021" s="44"/>
      <c r="G9021" s="22"/>
      <c r="H9021" s="44"/>
      <c r="I9021" s="67"/>
      <c r="J9021" s="67"/>
      <c r="K9021" s="4"/>
      <c r="N9021" s="22"/>
      <c r="Q9021" s="22"/>
      <c r="T9021" s="22"/>
      <c r="W9021" s="22"/>
      <c r="Z9021" s="22"/>
      <c r="AC9021" s="22"/>
      <c r="AF9021" s="22"/>
      <c r="AI9021" s="22"/>
      <c r="AL9021" s="22"/>
      <c r="AO9021" s="22"/>
      <c r="AR9021" s="22"/>
      <c r="AU9021" s="22"/>
      <c r="AX9021" s="22"/>
      <c r="BA9021" s="22"/>
      <c r="BD9021" s="22"/>
    </row>
    <row r="9022" spans="2:56" x14ac:dyDescent="0.3">
      <c r="B9022" s="22"/>
      <c r="C9022" s="55"/>
      <c r="D9022" s="44"/>
      <c r="G9022" s="22"/>
      <c r="H9022" s="44"/>
      <c r="I9022" s="67"/>
      <c r="J9022" s="67"/>
      <c r="K9022" s="4"/>
      <c r="N9022" s="22"/>
      <c r="Q9022" s="22"/>
      <c r="T9022" s="22"/>
      <c r="W9022" s="22"/>
      <c r="Z9022" s="22"/>
      <c r="AC9022" s="22"/>
      <c r="AF9022" s="22"/>
      <c r="AI9022" s="22"/>
      <c r="AL9022" s="22"/>
      <c r="AO9022" s="22"/>
      <c r="AR9022" s="22"/>
      <c r="AU9022" s="22"/>
      <c r="AX9022" s="22"/>
      <c r="BA9022" s="22"/>
      <c r="BD9022" s="22"/>
    </row>
    <row r="9023" spans="2:56" x14ac:dyDescent="0.3">
      <c r="B9023" s="22"/>
      <c r="C9023" s="55"/>
      <c r="D9023" s="44"/>
      <c r="G9023" s="22"/>
      <c r="H9023" s="44"/>
      <c r="I9023" s="67"/>
      <c r="J9023" s="67"/>
      <c r="K9023" s="4"/>
      <c r="N9023" s="22"/>
      <c r="Q9023" s="22"/>
      <c r="T9023" s="22"/>
      <c r="W9023" s="22"/>
      <c r="Z9023" s="22"/>
      <c r="AC9023" s="22"/>
      <c r="AF9023" s="22"/>
      <c r="AI9023" s="22"/>
      <c r="AL9023" s="22"/>
      <c r="AO9023" s="22"/>
      <c r="AR9023" s="22"/>
      <c r="AU9023" s="22"/>
      <c r="AX9023" s="22"/>
      <c r="BA9023" s="22"/>
      <c r="BD9023" s="22"/>
    </row>
    <row r="9024" spans="2:56" x14ac:dyDescent="0.3">
      <c r="B9024" s="22"/>
      <c r="C9024" s="55"/>
      <c r="D9024" s="44"/>
      <c r="G9024" s="22"/>
      <c r="H9024" s="44"/>
      <c r="I9024" s="67"/>
      <c r="J9024" s="67"/>
      <c r="K9024" s="4"/>
      <c r="N9024" s="22"/>
      <c r="Q9024" s="22"/>
      <c r="T9024" s="22"/>
      <c r="W9024" s="22"/>
      <c r="Z9024" s="22"/>
      <c r="AC9024" s="22"/>
      <c r="AF9024" s="22"/>
      <c r="AI9024" s="22"/>
      <c r="AL9024" s="22"/>
      <c r="AO9024" s="22"/>
      <c r="AR9024" s="22"/>
      <c r="AU9024" s="22"/>
      <c r="AX9024" s="22"/>
      <c r="BA9024" s="22"/>
      <c r="BD9024" s="22"/>
    </row>
    <row r="9025" spans="2:56" x14ac:dyDescent="0.3">
      <c r="B9025" s="22"/>
      <c r="C9025" s="55"/>
      <c r="D9025" s="44"/>
      <c r="G9025" s="22"/>
      <c r="H9025" s="44"/>
      <c r="I9025" s="67"/>
      <c r="J9025" s="67"/>
      <c r="K9025" s="4"/>
      <c r="N9025" s="22"/>
      <c r="Q9025" s="22"/>
      <c r="T9025" s="22"/>
      <c r="W9025" s="22"/>
      <c r="Z9025" s="22"/>
      <c r="AC9025" s="22"/>
      <c r="AF9025" s="22"/>
      <c r="AI9025" s="22"/>
      <c r="AL9025" s="22"/>
      <c r="AO9025" s="22"/>
      <c r="AR9025" s="22"/>
      <c r="AU9025" s="22"/>
      <c r="AX9025" s="22"/>
      <c r="BA9025" s="22"/>
      <c r="BD9025" s="22"/>
    </row>
    <row r="9026" spans="2:56" x14ac:dyDescent="0.3">
      <c r="B9026" s="22"/>
      <c r="C9026" s="55"/>
      <c r="D9026" s="44"/>
      <c r="G9026" s="22"/>
      <c r="H9026" s="44"/>
      <c r="I9026" s="67"/>
      <c r="J9026" s="67"/>
      <c r="K9026" s="4"/>
      <c r="N9026" s="22"/>
      <c r="Q9026" s="22"/>
      <c r="T9026" s="22"/>
      <c r="W9026" s="22"/>
      <c r="Z9026" s="22"/>
      <c r="AC9026" s="22"/>
      <c r="AF9026" s="22"/>
      <c r="AI9026" s="22"/>
      <c r="AL9026" s="22"/>
      <c r="AO9026" s="22"/>
      <c r="AR9026" s="22"/>
      <c r="AU9026" s="22"/>
      <c r="AX9026" s="22"/>
      <c r="BA9026" s="22"/>
      <c r="BD9026" s="22"/>
    </row>
    <row r="9027" spans="2:56" x14ac:dyDescent="0.3">
      <c r="B9027" s="22"/>
      <c r="C9027" s="55"/>
      <c r="D9027" s="44"/>
      <c r="G9027" s="22"/>
      <c r="H9027" s="44"/>
      <c r="I9027" s="67"/>
      <c r="J9027" s="67"/>
      <c r="K9027" s="4"/>
      <c r="N9027" s="22"/>
      <c r="Q9027" s="22"/>
      <c r="T9027" s="22"/>
      <c r="W9027" s="22"/>
      <c r="Z9027" s="22"/>
      <c r="AC9027" s="22"/>
      <c r="AF9027" s="22"/>
      <c r="AI9027" s="22"/>
      <c r="AL9027" s="22"/>
      <c r="AO9027" s="22"/>
      <c r="AR9027" s="22"/>
      <c r="AU9027" s="22"/>
      <c r="AX9027" s="22"/>
      <c r="BA9027" s="22"/>
      <c r="BD9027" s="22"/>
    </row>
    <row r="9028" spans="2:56" x14ac:dyDescent="0.3">
      <c r="B9028" s="22"/>
      <c r="C9028" s="55"/>
      <c r="D9028" s="44"/>
      <c r="G9028" s="22"/>
      <c r="H9028" s="44"/>
      <c r="I9028" s="67"/>
      <c r="J9028" s="67"/>
      <c r="K9028" s="4"/>
      <c r="N9028" s="22"/>
      <c r="Q9028" s="22"/>
      <c r="T9028" s="22"/>
      <c r="W9028" s="22"/>
      <c r="Z9028" s="22"/>
      <c r="AC9028" s="22"/>
      <c r="AF9028" s="22"/>
      <c r="AI9028" s="22"/>
      <c r="AL9028" s="22"/>
      <c r="AO9028" s="22"/>
      <c r="AR9028" s="22"/>
      <c r="AU9028" s="22"/>
      <c r="AX9028" s="22"/>
      <c r="BA9028" s="22"/>
      <c r="BD9028" s="22"/>
    </row>
    <row r="9029" spans="2:56" x14ac:dyDescent="0.3">
      <c r="B9029" s="22"/>
      <c r="C9029" s="55"/>
      <c r="D9029" s="44"/>
      <c r="G9029" s="22"/>
      <c r="H9029" s="44"/>
      <c r="I9029" s="67"/>
      <c r="J9029" s="67"/>
      <c r="K9029" s="4"/>
      <c r="N9029" s="22"/>
      <c r="Q9029" s="22"/>
      <c r="T9029" s="22"/>
      <c r="W9029" s="22"/>
      <c r="Z9029" s="22"/>
      <c r="AC9029" s="22"/>
      <c r="AF9029" s="22"/>
      <c r="AI9029" s="22"/>
      <c r="AL9029" s="22"/>
      <c r="AO9029" s="22"/>
      <c r="AR9029" s="22"/>
      <c r="AU9029" s="22"/>
      <c r="AX9029" s="22"/>
      <c r="BA9029" s="22"/>
      <c r="BD9029" s="22"/>
    </row>
    <row r="9030" spans="2:56" x14ac:dyDescent="0.3">
      <c r="B9030" s="22"/>
      <c r="C9030" s="55"/>
      <c r="D9030" s="44"/>
      <c r="G9030" s="22"/>
      <c r="H9030" s="44"/>
      <c r="I9030" s="67"/>
      <c r="J9030" s="67"/>
      <c r="K9030" s="4"/>
      <c r="N9030" s="22"/>
      <c r="Q9030" s="22"/>
      <c r="T9030" s="22"/>
      <c r="W9030" s="22"/>
      <c r="Z9030" s="22"/>
      <c r="AC9030" s="22"/>
      <c r="AF9030" s="22"/>
      <c r="AI9030" s="22"/>
      <c r="AL9030" s="22"/>
      <c r="AO9030" s="22"/>
      <c r="AR9030" s="22"/>
      <c r="AU9030" s="22"/>
      <c r="AX9030" s="22"/>
      <c r="BA9030" s="22"/>
      <c r="BD9030" s="22"/>
    </row>
    <row r="9031" spans="2:56" x14ac:dyDescent="0.3">
      <c r="B9031" s="22"/>
      <c r="C9031" s="55"/>
      <c r="D9031" s="44"/>
      <c r="G9031" s="22"/>
      <c r="H9031" s="44"/>
      <c r="I9031" s="67"/>
      <c r="J9031" s="67"/>
      <c r="K9031" s="4"/>
      <c r="N9031" s="22"/>
      <c r="Q9031" s="22"/>
      <c r="T9031" s="22"/>
      <c r="W9031" s="22"/>
      <c r="Z9031" s="22"/>
      <c r="AC9031" s="22"/>
      <c r="AF9031" s="22"/>
      <c r="AI9031" s="22"/>
      <c r="AL9031" s="22"/>
      <c r="AO9031" s="22"/>
      <c r="AR9031" s="22"/>
      <c r="AU9031" s="22"/>
      <c r="AX9031" s="22"/>
      <c r="BA9031" s="22"/>
      <c r="BD9031" s="22"/>
    </row>
    <row r="9032" spans="2:56" x14ac:dyDescent="0.3">
      <c r="B9032" s="22"/>
      <c r="C9032" s="55"/>
      <c r="D9032" s="44"/>
      <c r="G9032" s="22"/>
      <c r="H9032" s="44"/>
      <c r="I9032" s="67"/>
      <c r="J9032" s="67"/>
      <c r="K9032" s="4"/>
      <c r="N9032" s="22"/>
      <c r="Q9032" s="22"/>
      <c r="T9032" s="22"/>
      <c r="W9032" s="22"/>
      <c r="Z9032" s="22"/>
      <c r="AC9032" s="22"/>
      <c r="AF9032" s="22"/>
      <c r="AI9032" s="22"/>
      <c r="AL9032" s="22"/>
      <c r="AO9032" s="22"/>
      <c r="AR9032" s="22"/>
      <c r="AU9032" s="22"/>
      <c r="AX9032" s="22"/>
      <c r="BA9032" s="22"/>
      <c r="BD9032" s="22"/>
    </row>
    <row r="9033" spans="2:56" x14ac:dyDescent="0.3">
      <c r="B9033" s="22"/>
      <c r="C9033" s="55"/>
      <c r="D9033" s="44"/>
      <c r="G9033" s="22"/>
      <c r="H9033" s="44"/>
      <c r="I9033" s="67"/>
      <c r="J9033" s="67"/>
      <c r="K9033" s="4"/>
      <c r="N9033" s="22"/>
      <c r="Q9033" s="22"/>
      <c r="T9033" s="22"/>
      <c r="W9033" s="22"/>
      <c r="Z9033" s="22"/>
      <c r="AC9033" s="22"/>
      <c r="AF9033" s="22"/>
      <c r="AI9033" s="22"/>
      <c r="AL9033" s="22"/>
      <c r="AO9033" s="22"/>
      <c r="AR9033" s="22"/>
      <c r="AU9033" s="22"/>
      <c r="AX9033" s="22"/>
      <c r="BA9033" s="22"/>
      <c r="BD9033" s="22"/>
    </row>
    <row r="9034" spans="2:56" x14ac:dyDescent="0.3">
      <c r="B9034" s="22"/>
      <c r="C9034" s="55"/>
      <c r="D9034" s="44"/>
      <c r="G9034" s="22"/>
      <c r="H9034" s="44"/>
      <c r="I9034" s="67"/>
      <c r="J9034" s="67"/>
      <c r="K9034" s="4"/>
      <c r="N9034" s="22"/>
      <c r="Q9034" s="22"/>
      <c r="T9034" s="22"/>
      <c r="W9034" s="22"/>
      <c r="Z9034" s="22"/>
      <c r="AC9034" s="22"/>
      <c r="AF9034" s="22"/>
      <c r="AI9034" s="22"/>
      <c r="AL9034" s="22"/>
      <c r="AO9034" s="22"/>
      <c r="AR9034" s="22"/>
      <c r="AU9034" s="22"/>
      <c r="AX9034" s="22"/>
      <c r="BA9034" s="22"/>
      <c r="BD9034" s="22"/>
    </row>
    <row r="9035" spans="2:56" x14ac:dyDescent="0.3">
      <c r="B9035" s="22"/>
      <c r="C9035" s="55"/>
      <c r="D9035" s="44"/>
      <c r="G9035" s="22"/>
      <c r="H9035" s="44"/>
      <c r="I9035" s="67"/>
      <c r="J9035" s="67"/>
      <c r="K9035" s="4"/>
      <c r="N9035" s="22"/>
      <c r="Q9035" s="22"/>
      <c r="T9035" s="22"/>
      <c r="W9035" s="22"/>
      <c r="Z9035" s="22"/>
      <c r="AC9035" s="22"/>
      <c r="AF9035" s="22"/>
      <c r="AI9035" s="22"/>
      <c r="AL9035" s="22"/>
      <c r="AO9035" s="22"/>
      <c r="AR9035" s="22"/>
      <c r="AU9035" s="22"/>
      <c r="AX9035" s="22"/>
      <c r="BA9035" s="22"/>
      <c r="BD9035" s="22"/>
    </row>
    <row r="9036" spans="2:56" x14ac:dyDescent="0.3">
      <c r="B9036" s="22"/>
      <c r="C9036" s="55"/>
      <c r="D9036" s="44"/>
      <c r="G9036" s="22"/>
      <c r="H9036" s="44"/>
      <c r="I9036" s="67"/>
      <c r="J9036" s="67"/>
      <c r="K9036" s="4"/>
      <c r="N9036" s="22"/>
      <c r="Q9036" s="22"/>
      <c r="T9036" s="22"/>
      <c r="W9036" s="22"/>
      <c r="Z9036" s="22"/>
      <c r="AC9036" s="22"/>
      <c r="AF9036" s="22"/>
      <c r="AI9036" s="22"/>
      <c r="AL9036" s="22"/>
      <c r="AO9036" s="22"/>
      <c r="AR9036" s="22"/>
      <c r="AU9036" s="22"/>
      <c r="AX9036" s="22"/>
      <c r="BA9036" s="22"/>
      <c r="BD9036" s="22"/>
    </row>
    <row r="9037" spans="2:56" x14ac:dyDescent="0.3">
      <c r="B9037" s="22"/>
      <c r="C9037" s="55"/>
      <c r="D9037" s="44"/>
      <c r="G9037" s="22"/>
      <c r="H9037" s="44"/>
      <c r="I9037" s="67"/>
      <c r="J9037" s="67"/>
      <c r="K9037" s="4"/>
      <c r="N9037" s="22"/>
      <c r="Q9037" s="22"/>
      <c r="T9037" s="22"/>
      <c r="W9037" s="22"/>
      <c r="Z9037" s="22"/>
      <c r="AC9037" s="22"/>
      <c r="AF9037" s="22"/>
      <c r="AI9037" s="22"/>
      <c r="AL9037" s="22"/>
      <c r="AO9037" s="22"/>
      <c r="AR9037" s="22"/>
      <c r="AU9037" s="22"/>
      <c r="AX9037" s="22"/>
      <c r="BA9037" s="22"/>
      <c r="BD9037" s="22"/>
    </row>
    <row r="9038" spans="2:56" x14ac:dyDescent="0.3">
      <c r="B9038" s="22"/>
      <c r="C9038" s="55"/>
      <c r="D9038" s="44"/>
      <c r="G9038" s="22"/>
      <c r="H9038" s="44"/>
      <c r="I9038" s="67"/>
      <c r="J9038" s="67"/>
      <c r="K9038" s="4"/>
      <c r="N9038" s="22"/>
      <c r="Q9038" s="22"/>
      <c r="T9038" s="22"/>
      <c r="W9038" s="22"/>
      <c r="Z9038" s="22"/>
      <c r="AC9038" s="22"/>
      <c r="AF9038" s="22"/>
      <c r="AI9038" s="22"/>
      <c r="AL9038" s="22"/>
      <c r="AO9038" s="22"/>
      <c r="AR9038" s="22"/>
      <c r="AU9038" s="22"/>
      <c r="AX9038" s="22"/>
      <c r="BA9038" s="22"/>
      <c r="BD9038" s="22"/>
    </row>
    <row r="9039" spans="2:56" x14ac:dyDescent="0.3">
      <c r="B9039" s="22"/>
      <c r="C9039" s="55"/>
      <c r="D9039" s="44"/>
      <c r="G9039" s="22"/>
      <c r="H9039" s="44"/>
      <c r="I9039" s="67"/>
      <c r="J9039" s="67"/>
      <c r="K9039" s="4"/>
      <c r="N9039" s="22"/>
      <c r="Q9039" s="22"/>
      <c r="T9039" s="22"/>
      <c r="W9039" s="22"/>
      <c r="Z9039" s="22"/>
      <c r="AC9039" s="22"/>
      <c r="AF9039" s="22"/>
      <c r="AI9039" s="22"/>
      <c r="AL9039" s="22"/>
      <c r="AO9039" s="22"/>
      <c r="AR9039" s="22"/>
      <c r="AU9039" s="22"/>
      <c r="AX9039" s="22"/>
      <c r="BA9039" s="22"/>
      <c r="BD9039" s="22"/>
    </row>
    <row r="9040" spans="2:56" x14ac:dyDescent="0.3">
      <c r="B9040" s="22"/>
      <c r="C9040" s="55"/>
      <c r="D9040" s="44"/>
      <c r="G9040" s="22"/>
      <c r="H9040" s="44"/>
      <c r="I9040" s="67"/>
      <c r="J9040" s="67"/>
      <c r="K9040" s="4"/>
      <c r="N9040" s="22"/>
      <c r="Q9040" s="22"/>
      <c r="T9040" s="22"/>
      <c r="W9040" s="22"/>
      <c r="Z9040" s="22"/>
      <c r="AC9040" s="22"/>
      <c r="AF9040" s="22"/>
      <c r="AI9040" s="22"/>
      <c r="AL9040" s="22"/>
      <c r="AO9040" s="22"/>
      <c r="AR9040" s="22"/>
      <c r="AU9040" s="22"/>
      <c r="AX9040" s="22"/>
      <c r="BA9040" s="22"/>
      <c r="BD9040" s="22"/>
    </row>
    <row r="9041" spans="2:56" x14ac:dyDescent="0.3">
      <c r="B9041" s="22"/>
      <c r="C9041" s="55"/>
      <c r="D9041" s="44"/>
      <c r="G9041" s="22"/>
      <c r="H9041" s="44"/>
      <c r="I9041" s="67"/>
      <c r="J9041" s="67"/>
      <c r="K9041" s="4"/>
      <c r="N9041" s="22"/>
      <c r="Q9041" s="22"/>
      <c r="T9041" s="22"/>
      <c r="W9041" s="22"/>
      <c r="Z9041" s="22"/>
      <c r="AC9041" s="22"/>
      <c r="AF9041" s="22"/>
      <c r="AI9041" s="22"/>
      <c r="AL9041" s="22"/>
      <c r="AO9041" s="22"/>
      <c r="AR9041" s="22"/>
      <c r="AU9041" s="22"/>
      <c r="AX9041" s="22"/>
      <c r="BA9041" s="22"/>
      <c r="BD9041" s="22"/>
    </row>
    <row r="9042" spans="2:56" x14ac:dyDescent="0.3">
      <c r="B9042" s="22"/>
      <c r="C9042" s="55"/>
      <c r="D9042" s="44"/>
      <c r="G9042" s="22"/>
      <c r="H9042" s="44"/>
      <c r="I9042" s="67"/>
      <c r="J9042" s="67"/>
      <c r="K9042" s="4"/>
      <c r="N9042" s="22"/>
      <c r="Q9042" s="22"/>
      <c r="T9042" s="22"/>
      <c r="W9042" s="22"/>
      <c r="Z9042" s="22"/>
      <c r="AC9042" s="22"/>
      <c r="AF9042" s="22"/>
      <c r="AI9042" s="22"/>
      <c r="AL9042" s="22"/>
      <c r="AO9042" s="22"/>
      <c r="AR9042" s="22"/>
      <c r="AU9042" s="22"/>
      <c r="AX9042" s="22"/>
      <c r="BA9042" s="22"/>
      <c r="BD9042" s="22"/>
    </row>
    <row r="9043" spans="2:56" x14ac:dyDescent="0.3">
      <c r="B9043" s="22"/>
      <c r="C9043" s="55"/>
      <c r="D9043" s="44"/>
      <c r="G9043" s="22"/>
      <c r="H9043" s="44"/>
      <c r="I9043" s="67"/>
      <c r="J9043" s="67"/>
      <c r="K9043" s="4"/>
      <c r="N9043" s="22"/>
      <c r="Q9043" s="22"/>
      <c r="T9043" s="22"/>
      <c r="W9043" s="22"/>
      <c r="Z9043" s="22"/>
      <c r="AC9043" s="22"/>
      <c r="AF9043" s="22"/>
      <c r="AI9043" s="22"/>
      <c r="AL9043" s="22"/>
      <c r="AO9043" s="22"/>
      <c r="AR9043" s="22"/>
      <c r="AU9043" s="22"/>
      <c r="AX9043" s="22"/>
      <c r="BA9043" s="22"/>
      <c r="BD9043" s="22"/>
    </row>
    <row r="9044" spans="2:56" x14ac:dyDescent="0.3">
      <c r="B9044" s="22"/>
      <c r="C9044" s="55"/>
      <c r="D9044" s="44"/>
      <c r="G9044" s="22"/>
      <c r="H9044" s="44"/>
      <c r="I9044" s="67"/>
      <c r="J9044" s="67"/>
      <c r="K9044" s="4"/>
      <c r="N9044" s="22"/>
      <c r="Q9044" s="22"/>
      <c r="T9044" s="22"/>
      <c r="W9044" s="22"/>
      <c r="Z9044" s="22"/>
      <c r="AC9044" s="22"/>
      <c r="AF9044" s="22"/>
      <c r="AI9044" s="22"/>
      <c r="AL9044" s="22"/>
      <c r="AO9044" s="22"/>
      <c r="AR9044" s="22"/>
      <c r="AU9044" s="22"/>
      <c r="AX9044" s="22"/>
      <c r="BA9044" s="22"/>
      <c r="BD9044" s="22"/>
    </row>
    <row r="9045" spans="2:56" x14ac:dyDescent="0.3">
      <c r="B9045" s="22"/>
      <c r="C9045" s="55"/>
      <c r="D9045" s="44"/>
      <c r="G9045" s="22"/>
      <c r="H9045" s="44"/>
      <c r="I9045" s="67"/>
      <c r="J9045" s="67"/>
      <c r="K9045" s="4"/>
      <c r="N9045" s="22"/>
      <c r="Q9045" s="22"/>
      <c r="T9045" s="22"/>
      <c r="W9045" s="22"/>
      <c r="Z9045" s="22"/>
      <c r="AC9045" s="22"/>
      <c r="AF9045" s="22"/>
      <c r="AI9045" s="22"/>
      <c r="AL9045" s="22"/>
      <c r="AO9045" s="22"/>
      <c r="AR9045" s="22"/>
      <c r="AU9045" s="22"/>
      <c r="AX9045" s="22"/>
      <c r="BA9045" s="22"/>
      <c r="BD9045" s="22"/>
    </row>
    <row r="9046" spans="2:56" x14ac:dyDescent="0.3">
      <c r="B9046" s="22"/>
      <c r="C9046" s="55"/>
      <c r="D9046" s="44"/>
      <c r="G9046" s="22"/>
      <c r="H9046" s="44"/>
      <c r="I9046" s="67"/>
      <c r="J9046" s="67"/>
      <c r="K9046" s="4"/>
      <c r="N9046" s="22"/>
      <c r="Q9046" s="22"/>
      <c r="T9046" s="22"/>
      <c r="W9046" s="22"/>
      <c r="Z9046" s="22"/>
      <c r="AC9046" s="22"/>
      <c r="AF9046" s="22"/>
      <c r="AI9046" s="22"/>
      <c r="AL9046" s="22"/>
      <c r="AO9046" s="22"/>
      <c r="AR9046" s="22"/>
      <c r="AU9046" s="22"/>
      <c r="AX9046" s="22"/>
      <c r="BA9046" s="22"/>
      <c r="BD9046" s="22"/>
    </row>
    <row r="9047" spans="2:56" x14ac:dyDescent="0.3">
      <c r="B9047" s="22"/>
      <c r="C9047" s="55"/>
      <c r="D9047" s="44"/>
      <c r="G9047" s="22"/>
      <c r="H9047" s="44"/>
      <c r="I9047" s="67"/>
      <c r="J9047" s="67"/>
      <c r="K9047" s="4"/>
      <c r="N9047" s="22"/>
      <c r="Q9047" s="22"/>
      <c r="T9047" s="22"/>
      <c r="W9047" s="22"/>
      <c r="Z9047" s="22"/>
      <c r="AC9047" s="22"/>
      <c r="AF9047" s="22"/>
      <c r="AI9047" s="22"/>
      <c r="AL9047" s="22"/>
      <c r="AO9047" s="22"/>
      <c r="AR9047" s="22"/>
      <c r="AU9047" s="22"/>
      <c r="AX9047" s="22"/>
      <c r="BA9047" s="22"/>
      <c r="BD9047" s="22"/>
    </row>
    <row r="9048" spans="2:56" x14ac:dyDescent="0.3">
      <c r="B9048" s="22"/>
      <c r="C9048" s="55"/>
      <c r="D9048" s="44"/>
      <c r="G9048" s="22"/>
      <c r="H9048" s="44"/>
      <c r="I9048" s="67"/>
      <c r="J9048" s="67"/>
      <c r="K9048" s="4"/>
      <c r="N9048" s="22"/>
      <c r="Q9048" s="22"/>
      <c r="T9048" s="22"/>
      <c r="W9048" s="22"/>
      <c r="Z9048" s="22"/>
      <c r="AC9048" s="22"/>
      <c r="AF9048" s="22"/>
      <c r="AI9048" s="22"/>
      <c r="AL9048" s="22"/>
      <c r="AO9048" s="22"/>
      <c r="AR9048" s="22"/>
      <c r="AU9048" s="22"/>
      <c r="AX9048" s="22"/>
      <c r="BA9048" s="22"/>
      <c r="BD9048" s="22"/>
    </row>
    <row r="9049" spans="2:56" x14ac:dyDescent="0.3">
      <c r="B9049" s="22"/>
      <c r="C9049" s="55"/>
      <c r="D9049" s="44"/>
      <c r="G9049" s="22"/>
      <c r="H9049" s="44"/>
      <c r="I9049" s="67"/>
      <c r="J9049" s="67"/>
      <c r="K9049" s="4"/>
      <c r="N9049" s="22"/>
      <c r="Q9049" s="22"/>
      <c r="T9049" s="22"/>
      <c r="W9049" s="22"/>
      <c r="Z9049" s="22"/>
      <c r="AC9049" s="22"/>
      <c r="AF9049" s="22"/>
      <c r="AI9049" s="22"/>
      <c r="AL9049" s="22"/>
      <c r="AO9049" s="22"/>
      <c r="AR9049" s="22"/>
      <c r="AU9049" s="22"/>
      <c r="AX9049" s="22"/>
      <c r="BA9049" s="22"/>
      <c r="BD9049" s="22"/>
    </row>
    <row r="9050" spans="2:56" x14ac:dyDescent="0.3">
      <c r="B9050" s="22"/>
      <c r="C9050" s="55"/>
      <c r="D9050" s="44"/>
      <c r="G9050" s="22"/>
      <c r="H9050" s="44"/>
      <c r="I9050" s="67"/>
      <c r="J9050" s="67"/>
      <c r="K9050" s="4"/>
      <c r="N9050" s="22"/>
      <c r="Q9050" s="22"/>
      <c r="T9050" s="22"/>
      <c r="W9050" s="22"/>
      <c r="Z9050" s="22"/>
      <c r="AC9050" s="22"/>
      <c r="AF9050" s="22"/>
      <c r="AI9050" s="22"/>
      <c r="AL9050" s="22"/>
      <c r="AO9050" s="22"/>
      <c r="AR9050" s="22"/>
      <c r="AU9050" s="22"/>
      <c r="AX9050" s="22"/>
      <c r="BA9050" s="22"/>
      <c r="BD9050" s="22"/>
    </row>
    <row r="9051" spans="2:56" x14ac:dyDescent="0.3">
      <c r="B9051" s="22"/>
      <c r="C9051" s="55"/>
      <c r="D9051" s="44"/>
      <c r="G9051" s="22"/>
      <c r="H9051" s="44"/>
      <c r="I9051" s="67"/>
      <c r="J9051" s="67"/>
      <c r="K9051" s="4"/>
      <c r="N9051" s="22"/>
      <c r="Q9051" s="22"/>
      <c r="T9051" s="22"/>
      <c r="W9051" s="22"/>
      <c r="Z9051" s="22"/>
      <c r="AC9051" s="22"/>
      <c r="AF9051" s="22"/>
      <c r="AI9051" s="22"/>
      <c r="AL9051" s="22"/>
      <c r="AO9051" s="22"/>
      <c r="AR9051" s="22"/>
      <c r="AU9051" s="22"/>
      <c r="AX9051" s="22"/>
      <c r="BA9051" s="22"/>
      <c r="BD9051" s="22"/>
    </row>
    <row r="9052" spans="2:56" x14ac:dyDescent="0.3">
      <c r="B9052" s="22"/>
      <c r="C9052" s="55"/>
      <c r="D9052" s="44"/>
      <c r="G9052" s="22"/>
      <c r="H9052" s="44"/>
      <c r="I9052" s="67"/>
      <c r="J9052" s="67"/>
      <c r="K9052" s="4"/>
      <c r="N9052" s="22"/>
      <c r="Q9052" s="22"/>
      <c r="T9052" s="22"/>
      <c r="W9052" s="22"/>
      <c r="Z9052" s="22"/>
      <c r="AC9052" s="22"/>
      <c r="AF9052" s="22"/>
      <c r="AI9052" s="22"/>
      <c r="AL9052" s="22"/>
      <c r="AO9052" s="22"/>
      <c r="AR9052" s="22"/>
      <c r="AU9052" s="22"/>
      <c r="AX9052" s="22"/>
      <c r="BA9052" s="22"/>
      <c r="BD9052" s="22"/>
    </row>
    <row r="9053" spans="2:56" x14ac:dyDescent="0.3">
      <c r="B9053" s="22"/>
      <c r="C9053" s="55"/>
      <c r="D9053" s="44"/>
      <c r="G9053" s="22"/>
      <c r="H9053" s="44"/>
      <c r="I9053" s="67"/>
      <c r="J9053" s="67"/>
      <c r="K9053" s="4"/>
      <c r="N9053" s="22"/>
      <c r="Q9053" s="22"/>
      <c r="T9053" s="22"/>
      <c r="W9053" s="22"/>
      <c r="Z9053" s="22"/>
      <c r="AC9053" s="22"/>
      <c r="AF9053" s="22"/>
      <c r="AI9053" s="22"/>
      <c r="AL9053" s="22"/>
      <c r="AO9053" s="22"/>
      <c r="AR9053" s="22"/>
      <c r="AU9053" s="22"/>
      <c r="AX9053" s="22"/>
      <c r="BA9053" s="22"/>
      <c r="BD9053" s="22"/>
    </row>
    <row r="9054" spans="2:56" x14ac:dyDescent="0.3">
      <c r="B9054" s="22"/>
      <c r="C9054" s="55"/>
      <c r="D9054" s="44"/>
      <c r="G9054" s="22"/>
      <c r="H9054" s="44"/>
      <c r="I9054" s="67"/>
      <c r="J9054" s="67"/>
      <c r="K9054" s="4"/>
      <c r="N9054" s="22"/>
      <c r="Q9054" s="22"/>
      <c r="T9054" s="22"/>
      <c r="W9054" s="22"/>
      <c r="Z9054" s="22"/>
      <c r="AC9054" s="22"/>
      <c r="AF9054" s="22"/>
      <c r="AI9054" s="22"/>
      <c r="AL9054" s="22"/>
      <c r="AO9054" s="22"/>
      <c r="AR9054" s="22"/>
      <c r="AU9054" s="22"/>
      <c r="AX9054" s="22"/>
      <c r="BA9054" s="22"/>
      <c r="BD9054" s="22"/>
    </row>
    <row r="9055" spans="2:56" x14ac:dyDescent="0.3">
      <c r="B9055" s="22"/>
      <c r="C9055" s="55"/>
      <c r="D9055" s="44"/>
      <c r="G9055" s="22"/>
      <c r="H9055" s="44"/>
      <c r="I9055" s="67"/>
      <c r="J9055" s="67"/>
      <c r="K9055" s="4"/>
      <c r="N9055" s="22"/>
      <c r="Q9055" s="22"/>
      <c r="T9055" s="22"/>
      <c r="W9055" s="22"/>
      <c r="Z9055" s="22"/>
      <c r="AC9055" s="22"/>
      <c r="AF9055" s="22"/>
      <c r="AI9055" s="22"/>
      <c r="AL9055" s="22"/>
      <c r="AO9055" s="22"/>
      <c r="AR9055" s="22"/>
      <c r="AU9055" s="22"/>
      <c r="AX9055" s="22"/>
      <c r="BA9055" s="22"/>
      <c r="BD9055" s="22"/>
    </row>
    <row r="9056" spans="2:56" x14ac:dyDescent="0.3">
      <c r="B9056" s="22"/>
      <c r="C9056" s="55"/>
      <c r="D9056" s="44"/>
      <c r="G9056" s="22"/>
      <c r="H9056" s="44"/>
      <c r="I9056" s="67"/>
      <c r="J9056" s="67"/>
      <c r="K9056" s="4"/>
      <c r="N9056" s="22"/>
      <c r="Q9056" s="22"/>
      <c r="T9056" s="22"/>
      <c r="W9056" s="22"/>
      <c r="Z9056" s="22"/>
      <c r="AC9056" s="22"/>
      <c r="AF9056" s="22"/>
      <c r="AI9056" s="22"/>
      <c r="AL9056" s="22"/>
      <c r="AO9056" s="22"/>
      <c r="AR9056" s="22"/>
      <c r="AU9056" s="22"/>
      <c r="AX9056" s="22"/>
      <c r="BA9056" s="22"/>
      <c r="BD9056" s="22"/>
    </row>
    <row r="9057" spans="2:56" x14ac:dyDescent="0.3">
      <c r="B9057" s="22"/>
      <c r="C9057" s="55"/>
      <c r="D9057" s="44"/>
      <c r="G9057" s="22"/>
      <c r="H9057" s="44"/>
      <c r="I9057" s="67"/>
      <c r="J9057" s="67"/>
      <c r="K9057" s="4"/>
      <c r="N9057" s="22"/>
      <c r="Q9057" s="22"/>
      <c r="T9057" s="22"/>
      <c r="W9057" s="22"/>
      <c r="Z9057" s="22"/>
      <c r="AC9057" s="22"/>
      <c r="AF9057" s="22"/>
      <c r="AI9057" s="22"/>
      <c r="AL9057" s="22"/>
      <c r="AO9057" s="22"/>
      <c r="AR9057" s="22"/>
      <c r="AU9057" s="22"/>
      <c r="AX9057" s="22"/>
      <c r="BA9057" s="22"/>
      <c r="BD9057" s="22"/>
    </row>
    <row r="9058" spans="2:56" x14ac:dyDescent="0.3">
      <c r="B9058" s="22"/>
      <c r="C9058" s="55"/>
      <c r="D9058" s="44"/>
      <c r="G9058" s="22"/>
      <c r="H9058" s="44"/>
      <c r="I9058" s="67"/>
      <c r="J9058" s="67"/>
      <c r="K9058" s="4"/>
      <c r="N9058" s="22"/>
      <c r="Q9058" s="22"/>
      <c r="T9058" s="22"/>
      <c r="W9058" s="22"/>
      <c r="Z9058" s="22"/>
      <c r="AC9058" s="22"/>
      <c r="AF9058" s="22"/>
      <c r="AI9058" s="22"/>
      <c r="AL9058" s="22"/>
      <c r="AO9058" s="22"/>
      <c r="AR9058" s="22"/>
      <c r="AU9058" s="22"/>
      <c r="AX9058" s="22"/>
      <c r="BA9058" s="22"/>
      <c r="BD9058" s="22"/>
    </row>
    <row r="9059" spans="2:56" x14ac:dyDescent="0.3">
      <c r="B9059" s="22"/>
      <c r="C9059" s="55"/>
      <c r="D9059" s="44"/>
      <c r="G9059" s="22"/>
      <c r="H9059" s="44"/>
      <c r="I9059" s="67"/>
      <c r="J9059" s="67"/>
      <c r="K9059" s="4"/>
      <c r="N9059" s="22"/>
      <c r="Q9059" s="22"/>
      <c r="T9059" s="22"/>
      <c r="W9059" s="22"/>
      <c r="Z9059" s="22"/>
      <c r="AC9059" s="22"/>
      <c r="AF9059" s="22"/>
      <c r="AI9059" s="22"/>
      <c r="AL9059" s="22"/>
      <c r="AO9059" s="22"/>
      <c r="AR9059" s="22"/>
      <c r="AU9059" s="22"/>
      <c r="AX9059" s="22"/>
      <c r="BA9059" s="22"/>
      <c r="BD9059" s="22"/>
    </row>
    <row r="9060" spans="2:56" x14ac:dyDescent="0.3">
      <c r="B9060" s="22"/>
      <c r="C9060" s="55"/>
      <c r="D9060" s="44"/>
      <c r="G9060" s="22"/>
      <c r="H9060" s="44"/>
      <c r="I9060" s="67"/>
      <c r="J9060" s="67"/>
      <c r="K9060" s="4"/>
      <c r="N9060" s="22"/>
      <c r="Q9060" s="22"/>
      <c r="T9060" s="22"/>
      <c r="W9060" s="22"/>
      <c r="Z9060" s="22"/>
      <c r="AC9060" s="22"/>
      <c r="AF9060" s="22"/>
      <c r="AI9060" s="22"/>
      <c r="AL9060" s="22"/>
      <c r="AO9060" s="22"/>
      <c r="AR9060" s="22"/>
      <c r="AU9060" s="22"/>
      <c r="AX9060" s="22"/>
      <c r="BA9060" s="22"/>
      <c r="BD9060" s="22"/>
    </row>
    <row r="9061" spans="2:56" x14ac:dyDescent="0.3">
      <c r="B9061" s="22"/>
      <c r="C9061" s="55"/>
      <c r="D9061" s="44"/>
      <c r="G9061" s="22"/>
      <c r="H9061" s="44"/>
      <c r="I9061" s="67"/>
      <c r="J9061" s="67"/>
      <c r="K9061" s="4"/>
      <c r="N9061" s="22"/>
      <c r="Q9061" s="22"/>
      <c r="T9061" s="22"/>
      <c r="W9061" s="22"/>
      <c r="Z9061" s="22"/>
      <c r="AC9061" s="22"/>
      <c r="AF9061" s="22"/>
      <c r="AI9061" s="22"/>
      <c r="AL9061" s="22"/>
      <c r="AO9061" s="22"/>
      <c r="AR9061" s="22"/>
      <c r="AU9061" s="22"/>
      <c r="AX9061" s="22"/>
      <c r="BA9061" s="22"/>
      <c r="BD9061" s="22"/>
    </row>
    <row r="9062" spans="2:56" x14ac:dyDescent="0.3">
      <c r="B9062" s="22"/>
      <c r="C9062" s="55"/>
      <c r="D9062" s="44"/>
      <c r="G9062" s="22"/>
      <c r="H9062" s="44"/>
      <c r="I9062" s="67"/>
      <c r="J9062" s="67"/>
      <c r="K9062" s="4"/>
      <c r="N9062" s="22"/>
      <c r="Q9062" s="22"/>
      <c r="T9062" s="22"/>
      <c r="W9062" s="22"/>
      <c r="Z9062" s="22"/>
      <c r="AC9062" s="22"/>
      <c r="AF9062" s="22"/>
      <c r="AI9062" s="22"/>
      <c r="AL9062" s="22"/>
      <c r="AO9062" s="22"/>
      <c r="AR9062" s="22"/>
      <c r="AU9062" s="22"/>
      <c r="AX9062" s="22"/>
      <c r="BA9062" s="22"/>
      <c r="BD9062" s="22"/>
    </row>
    <row r="9063" spans="2:56" x14ac:dyDescent="0.3">
      <c r="B9063" s="22"/>
      <c r="C9063" s="55"/>
      <c r="D9063" s="44"/>
      <c r="G9063" s="22"/>
      <c r="H9063" s="44"/>
      <c r="I9063" s="67"/>
      <c r="J9063" s="67"/>
      <c r="K9063" s="4"/>
      <c r="N9063" s="22"/>
      <c r="Q9063" s="22"/>
      <c r="T9063" s="22"/>
      <c r="W9063" s="22"/>
      <c r="Z9063" s="22"/>
      <c r="AC9063" s="22"/>
      <c r="AF9063" s="22"/>
      <c r="AI9063" s="22"/>
      <c r="AL9063" s="22"/>
      <c r="AO9063" s="22"/>
      <c r="AR9063" s="22"/>
      <c r="AU9063" s="22"/>
      <c r="AX9063" s="22"/>
      <c r="BA9063" s="22"/>
      <c r="BD9063" s="22"/>
    </row>
    <row r="9064" spans="2:56" x14ac:dyDescent="0.3">
      <c r="B9064" s="22"/>
      <c r="C9064" s="55"/>
      <c r="D9064" s="44"/>
      <c r="G9064" s="22"/>
      <c r="H9064" s="44"/>
      <c r="I9064" s="67"/>
      <c r="J9064" s="67"/>
      <c r="K9064" s="4"/>
      <c r="N9064" s="22"/>
      <c r="Q9064" s="22"/>
      <c r="T9064" s="22"/>
      <c r="W9064" s="22"/>
      <c r="Z9064" s="22"/>
      <c r="AC9064" s="22"/>
      <c r="AF9064" s="22"/>
      <c r="AI9064" s="22"/>
      <c r="AL9064" s="22"/>
      <c r="AO9064" s="22"/>
      <c r="AR9064" s="22"/>
      <c r="AU9064" s="22"/>
      <c r="AX9064" s="22"/>
      <c r="BA9064" s="22"/>
      <c r="BD9064" s="22"/>
    </row>
    <row r="9065" spans="2:56" x14ac:dyDescent="0.3">
      <c r="B9065" s="22"/>
      <c r="C9065" s="55"/>
      <c r="D9065" s="44"/>
      <c r="G9065" s="22"/>
      <c r="H9065" s="44"/>
      <c r="I9065" s="67"/>
      <c r="J9065" s="67"/>
      <c r="K9065" s="4"/>
      <c r="N9065" s="22"/>
      <c r="Q9065" s="22"/>
      <c r="T9065" s="22"/>
      <c r="W9065" s="22"/>
      <c r="Z9065" s="22"/>
      <c r="AC9065" s="22"/>
      <c r="AF9065" s="22"/>
      <c r="AI9065" s="22"/>
      <c r="AL9065" s="22"/>
      <c r="AO9065" s="22"/>
      <c r="AR9065" s="22"/>
      <c r="AU9065" s="22"/>
      <c r="AX9065" s="22"/>
      <c r="BA9065" s="22"/>
      <c r="BD9065" s="22"/>
    </row>
    <row r="9066" spans="2:56" x14ac:dyDescent="0.3">
      <c r="B9066" s="22"/>
      <c r="C9066" s="55"/>
      <c r="D9066" s="44"/>
      <c r="G9066" s="22"/>
      <c r="H9066" s="44"/>
      <c r="I9066" s="67"/>
      <c r="J9066" s="67"/>
      <c r="K9066" s="4"/>
      <c r="N9066" s="22"/>
      <c r="Q9066" s="22"/>
      <c r="T9066" s="22"/>
      <c r="W9066" s="22"/>
      <c r="Z9066" s="22"/>
      <c r="AC9066" s="22"/>
      <c r="AF9066" s="22"/>
      <c r="AI9066" s="22"/>
      <c r="AL9066" s="22"/>
      <c r="AO9066" s="22"/>
      <c r="AR9066" s="22"/>
      <c r="AU9066" s="22"/>
      <c r="AX9066" s="22"/>
      <c r="BA9066" s="22"/>
      <c r="BD9066" s="22"/>
    </row>
    <row r="9067" spans="2:56" x14ac:dyDescent="0.3">
      <c r="B9067" s="22"/>
      <c r="C9067" s="55"/>
      <c r="D9067" s="44"/>
      <c r="G9067" s="22"/>
      <c r="H9067" s="44"/>
      <c r="I9067" s="67"/>
      <c r="J9067" s="67"/>
      <c r="K9067" s="4"/>
      <c r="N9067" s="22"/>
      <c r="Q9067" s="22"/>
      <c r="T9067" s="22"/>
      <c r="W9067" s="22"/>
      <c r="Z9067" s="22"/>
      <c r="AC9067" s="22"/>
      <c r="AF9067" s="22"/>
      <c r="AI9067" s="22"/>
      <c r="AL9067" s="22"/>
      <c r="AO9067" s="22"/>
      <c r="AR9067" s="22"/>
      <c r="AU9067" s="22"/>
      <c r="AX9067" s="22"/>
      <c r="BA9067" s="22"/>
      <c r="BD9067" s="22"/>
    </row>
    <row r="9068" spans="2:56" x14ac:dyDescent="0.3">
      <c r="B9068" s="22"/>
      <c r="C9068" s="55"/>
      <c r="D9068" s="44"/>
      <c r="G9068" s="22"/>
      <c r="H9068" s="44"/>
      <c r="I9068" s="67"/>
      <c r="J9068" s="67"/>
      <c r="K9068" s="4"/>
      <c r="N9068" s="22"/>
      <c r="Q9068" s="22"/>
      <c r="T9068" s="22"/>
      <c r="W9068" s="22"/>
      <c r="Z9068" s="22"/>
      <c r="AC9068" s="22"/>
      <c r="AF9068" s="22"/>
      <c r="AI9068" s="22"/>
      <c r="AL9068" s="22"/>
      <c r="AO9068" s="22"/>
      <c r="AR9068" s="22"/>
      <c r="AU9068" s="22"/>
      <c r="AX9068" s="22"/>
      <c r="BA9068" s="22"/>
      <c r="BD9068" s="22"/>
    </row>
    <row r="9069" spans="2:56" x14ac:dyDescent="0.3">
      <c r="B9069" s="22"/>
      <c r="C9069" s="55"/>
      <c r="D9069" s="44"/>
      <c r="G9069" s="22"/>
      <c r="H9069" s="44"/>
      <c r="I9069" s="67"/>
      <c r="J9069" s="67"/>
      <c r="K9069" s="4"/>
      <c r="N9069" s="22"/>
      <c r="Q9069" s="22"/>
      <c r="T9069" s="22"/>
      <c r="W9069" s="22"/>
      <c r="Z9069" s="22"/>
      <c r="AC9069" s="22"/>
      <c r="AF9069" s="22"/>
      <c r="AI9069" s="22"/>
      <c r="AL9069" s="22"/>
      <c r="AO9069" s="22"/>
      <c r="AR9069" s="22"/>
      <c r="AU9069" s="22"/>
      <c r="AX9069" s="22"/>
      <c r="BA9069" s="22"/>
      <c r="BD9069" s="22"/>
    </row>
    <row r="9070" spans="2:56" x14ac:dyDescent="0.3">
      <c r="B9070" s="22"/>
      <c r="C9070" s="55"/>
      <c r="D9070" s="44"/>
      <c r="G9070" s="22"/>
      <c r="H9070" s="44"/>
      <c r="I9070" s="67"/>
      <c r="J9070" s="67"/>
      <c r="K9070" s="4"/>
      <c r="N9070" s="22"/>
      <c r="Q9070" s="22"/>
      <c r="T9070" s="22"/>
      <c r="W9070" s="22"/>
      <c r="Z9070" s="22"/>
      <c r="AC9070" s="22"/>
      <c r="AF9070" s="22"/>
      <c r="AI9070" s="22"/>
      <c r="AL9070" s="22"/>
      <c r="AO9070" s="22"/>
      <c r="AR9070" s="22"/>
      <c r="AU9070" s="22"/>
      <c r="AX9070" s="22"/>
      <c r="BA9070" s="22"/>
      <c r="BD9070" s="22"/>
    </row>
    <row r="9071" spans="2:56" x14ac:dyDescent="0.3">
      <c r="B9071" s="22"/>
      <c r="C9071" s="55"/>
      <c r="D9071" s="44"/>
      <c r="G9071" s="22"/>
      <c r="H9071" s="44"/>
      <c r="I9071" s="67"/>
      <c r="J9071" s="67"/>
      <c r="K9071" s="4"/>
      <c r="N9071" s="22"/>
      <c r="Q9071" s="22"/>
      <c r="T9071" s="22"/>
      <c r="W9071" s="22"/>
      <c r="Z9071" s="22"/>
      <c r="AC9071" s="22"/>
      <c r="AF9071" s="22"/>
      <c r="AI9071" s="22"/>
      <c r="AL9071" s="22"/>
      <c r="AO9071" s="22"/>
      <c r="AR9071" s="22"/>
      <c r="AU9071" s="22"/>
      <c r="AX9071" s="22"/>
      <c r="BA9071" s="22"/>
      <c r="BD9071" s="22"/>
    </row>
    <row r="9072" spans="2:56" x14ac:dyDescent="0.3">
      <c r="B9072" s="22"/>
      <c r="C9072" s="55"/>
      <c r="D9072" s="44"/>
      <c r="G9072" s="22"/>
      <c r="H9072" s="44"/>
      <c r="I9072" s="67"/>
      <c r="J9072" s="67"/>
      <c r="K9072" s="4"/>
      <c r="N9072" s="22"/>
      <c r="Q9072" s="22"/>
      <c r="T9072" s="22"/>
      <c r="W9072" s="22"/>
      <c r="Z9072" s="22"/>
      <c r="AC9072" s="22"/>
      <c r="AF9072" s="22"/>
      <c r="AI9072" s="22"/>
      <c r="AL9072" s="22"/>
      <c r="AO9072" s="22"/>
      <c r="AR9072" s="22"/>
      <c r="AU9072" s="22"/>
      <c r="AX9072" s="22"/>
      <c r="BA9072" s="22"/>
      <c r="BD9072" s="22"/>
    </row>
    <row r="9073" spans="2:56" x14ac:dyDescent="0.3">
      <c r="B9073" s="22"/>
      <c r="C9073" s="55"/>
      <c r="D9073" s="44"/>
      <c r="G9073" s="22"/>
      <c r="H9073" s="44"/>
      <c r="I9073" s="67"/>
      <c r="J9073" s="67"/>
      <c r="K9073" s="4"/>
      <c r="N9073" s="22"/>
      <c r="Q9073" s="22"/>
      <c r="T9073" s="22"/>
      <c r="W9073" s="22"/>
      <c r="Z9073" s="22"/>
      <c r="AC9073" s="22"/>
      <c r="AF9073" s="22"/>
      <c r="AI9073" s="22"/>
      <c r="AL9073" s="22"/>
      <c r="AO9073" s="22"/>
      <c r="AR9073" s="22"/>
      <c r="AU9073" s="22"/>
      <c r="AX9073" s="22"/>
      <c r="BA9073" s="22"/>
      <c r="BD9073" s="22"/>
    </row>
    <row r="9074" spans="2:56" x14ac:dyDescent="0.3">
      <c r="B9074" s="22"/>
      <c r="C9074" s="55"/>
      <c r="D9074" s="44"/>
      <c r="G9074" s="22"/>
      <c r="H9074" s="44"/>
      <c r="I9074" s="67"/>
      <c r="J9074" s="67"/>
      <c r="K9074" s="4"/>
      <c r="N9074" s="22"/>
      <c r="Q9074" s="22"/>
      <c r="T9074" s="22"/>
      <c r="W9074" s="22"/>
      <c r="Z9074" s="22"/>
      <c r="AC9074" s="22"/>
      <c r="AF9074" s="22"/>
      <c r="AI9074" s="22"/>
      <c r="AL9074" s="22"/>
      <c r="AO9074" s="22"/>
      <c r="AR9074" s="22"/>
      <c r="AU9074" s="22"/>
      <c r="AX9074" s="22"/>
      <c r="BA9074" s="22"/>
      <c r="BD9074" s="22"/>
    </row>
    <row r="9075" spans="2:56" x14ac:dyDescent="0.3">
      <c r="B9075" s="22"/>
      <c r="C9075" s="55"/>
      <c r="D9075" s="44"/>
      <c r="G9075" s="22"/>
      <c r="H9075" s="44"/>
      <c r="I9075" s="67"/>
      <c r="J9075" s="67"/>
      <c r="K9075" s="4"/>
      <c r="N9075" s="22"/>
      <c r="Q9075" s="22"/>
      <c r="T9075" s="22"/>
      <c r="W9075" s="22"/>
      <c r="Z9075" s="22"/>
      <c r="AC9075" s="22"/>
      <c r="AF9075" s="22"/>
      <c r="AI9075" s="22"/>
      <c r="AL9075" s="22"/>
      <c r="AO9075" s="22"/>
      <c r="AR9075" s="22"/>
      <c r="AU9075" s="22"/>
      <c r="AX9075" s="22"/>
      <c r="BA9075" s="22"/>
      <c r="BD9075" s="22"/>
    </row>
    <row r="9076" spans="2:56" x14ac:dyDescent="0.3">
      <c r="B9076" s="22"/>
      <c r="C9076" s="55"/>
      <c r="D9076" s="44"/>
      <c r="G9076" s="22"/>
      <c r="H9076" s="44"/>
      <c r="I9076" s="67"/>
      <c r="J9076" s="67"/>
      <c r="K9076" s="4"/>
      <c r="N9076" s="22"/>
      <c r="Q9076" s="22"/>
      <c r="T9076" s="22"/>
      <c r="W9076" s="22"/>
      <c r="Z9076" s="22"/>
      <c r="AC9076" s="22"/>
      <c r="AF9076" s="22"/>
      <c r="AI9076" s="22"/>
      <c r="AL9076" s="22"/>
      <c r="AO9076" s="22"/>
      <c r="AR9076" s="22"/>
      <c r="AU9076" s="22"/>
      <c r="AX9076" s="22"/>
      <c r="BA9076" s="22"/>
      <c r="BD9076" s="22"/>
    </row>
    <row r="9077" spans="2:56" x14ac:dyDescent="0.3">
      <c r="B9077" s="22"/>
      <c r="C9077" s="55"/>
      <c r="D9077" s="44"/>
      <c r="G9077" s="22"/>
      <c r="H9077" s="44"/>
      <c r="I9077" s="67"/>
      <c r="J9077" s="67"/>
      <c r="K9077" s="4"/>
      <c r="N9077" s="22"/>
      <c r="Q9077" s="22"/>
      <c r="T9077" s="22"/>
      <c r="W9077" s="22"/>
      <c r="Z9077" s="22"/>
      <c r="AC9077" s="22"/>
      <c r="AF9077" s="22"/>
      <c r="AI9077" s="22"/>
      <c r="AL9077" s="22"/>
      <c r="AO9077" s="22"/>
      <c r="AR9077" s="22"/>
      <c r="AU9077" s="22"/>
      <c r="AX9077" s="22"/>
      <c r="BA9077" s="22"/>
      <c r="BD9077" s="22"/>
    </row>
    <row r="9078" spans="2:56" x14ac:dyDescent="0.3">
      <c r="B9078" s="22"/>
      <c r="C9078" s="55"/>
      <c r="D9078" s="44"/>
      <c r="G9078" s="22"/>
      <c r="H9078" s="44"/>
      <c r="I9078" s="67"/>
      <c r="J9078" s="67"/>
      <c r="K9078" s="4"/>
      <c r="N9078" s="22"/>
      <c r="Q9078" s="22"/>
      <c r="T9078" s="22"/>
      <c r="W9078" s="22"/>
      <c r="Z9078" s="22"/>
      <c r="AC9078" s="22"/>
      <c r="AF9078" s="22"/>
      <c r="AI9078" s="22"/>
      <c r="AL9078" s="22"/>
      <c r="AO9078" s="22"/>
      <c r="AR9078" s="22"/>
      <c r="AU9078" s="22"/>
      <c r="AX9078" s="22"/>
      <c r="BA9078" s="22"/>
      <c r="BD9078" s="22"/>
    </row>
    <row r="9079" spans="2:56" x14ac:dyDescent="0.3">
      <c r="B9079" s="22"/>
      <c r="C9079" s="55"/>
      <c r="D9079" s="44"/>
      <c r="G9079" s="22"/>
      <c r="H9079" s="44"/>
      <c r="I9079" s="67"/>
      <c r="J9079" s="67"/>
      <c r="K9079" s="4"/>
      <c r="N9079" s="22"/>
      <c r="Q9079" s="22"/>
      <c r="T9079" s="22"/>
      <c r="W9079" s="22"/>
      <c r="Z9079" s="22"/>
      <c r="AC9079" s="22"/>
      <c r="AF9079" s="22"/>
      <c r="AI9079" s="22"/>
      <c r="AL9079" s="22"/>
      <c r="AO9079" s="22"/>
      <c r="AR9079" s="22"/>
      <c r="AU9079" s="22"/>
      <c r="AX9079" s="22"/>
      <c r="BA9079" s="22"/>
      <c r="BD9079" s="22"/>
    </row>
    <row r="9080" spans="2:56" x14ac:dyDescent="0.3">
      <c r="B9080" s="22"/>
      <c r="C9080" s="55"/>
      <c r="D9080" s="44"/>
      <c r="G9080" s="22"/>
      <c r="H9080" s="44"/>
      <c r="I9080" s="67"/>
      <c r="J9080" s="67"/>
      <c r="K9080" s="4"/>
      <c r="N9080" s="22"/>
      <c r="Q9080" s="22"/>
      <c r="T9080" s="22"/>
      <c r="W9080" s="22"/>
      <c r="Z9080" s="22"/>
      <c r="AC9080" s="22"/>
      <c r="AF9080" s="22"/>
      <c r="AI9080" s="22"/>
      <c r="AL9080" s="22"/>
      <c r="AO9080" s="22"/>
      <c r="AR9080" s="22"/>
      <c r="AU9080" s="22"/>
      <c r="AX9080" s="22"/>
      <c r="BA9080" s="22"/>
      <c r="BD9080" s="22"/>
    </row>
    <row r="9081" spans="2:56" x14ac:dyDescent="0.3">
      <c r="B9081" s="22"/>
      <c r="C9081" s="55"/>
      <c r="D9081" s="44"/>
      <c r="G9081" s="22"/>
      <c r="H9081" s="44"/>
      <c r="I9081" s="67"/>
      <c r="J9081" s="67"/>
      <c r="K9081" s="4"/>
      <c r="N9081" s="22"/>
      <c r="Q9081" s="22"/>
      <c r="T9081" s="22"/>
      <c r="W9081" s="22"/>
      <c r="Z9081" s="22"/>
      <c r="AC9081" s="22"/>
      <c r="AF9081" s="22"/>
      <c r="AI9081" s="22"/>
      <c r="AL9081" s="22"/>
      <c r="AO9081" s="22"/>
      <c r="AR9081" s="22"/>
      <c r="AU9081" s="22"/>
      <c r="AX9081" s="22"/>
      <c r="BA9081" s="22"/>
      <c r="BD9081" s="22"/>
    </row>
    <row r="9082" spans="2:56" x14ac:dyDescent="0.3">
      <c r="B9082" s="22"/>
      <c r="C9082" s="55"/>
      <c r="D9082" s="44"/>
      <c r="G9082" s="22"/>
      <c r="H9082" s="44"/>
      <c r="I9082" s="67"/>
      <c r="J9082" s="67"/>
      <c r="K9082" s="4"/>
      <c r="N9082" s="22"/>
      <c r="Q9082" s="22"/>
      <c r="T9082" s="22"/>
      <c r="W9082" s="22"/>
      <c r="Z9082" s="22"/>
      <c r="AC9082" s="22"/>
      <c r="AF9082" s="22"/>
      <c r="AI9082" s="22"/>
      <c r="AL9082" s="22"/>
      <c r="AO9082" s="22"/>
      <c r="AR9082" s="22"/>
      <c r="AU9082" s="22"/>
      <c r="AX9082" s="22"/>
      <c r="BA9082" s="22"/>
      <c r="BD9082" s="22"/>
    </row>
    <row r="9083" spans="2:56" x14ac:dyDescent="0.3">
      <c r="B9083" s="22"/>
      <c r="C9083" s="55"/>
      <c r="D9083" s="44"/>
      <c r="G9083" s="22"/>
      <c r="H9083" s="44"/>
      <c r="I9083" s="67"/>
      <c r="J9083" s="67"/>
      <c r="K9083" s="4"/>
      <c r="N9083" s="22"/>
      <c r="Q9083" s="22"/>
      <c r="T9083" s="22"/>
      <c r="W9083" s="22"/>
      <c r="Z9083" s="22"/>
      <c r="AC9083" s="22"/>
      <c r="AF9083" s="22"/>
      <c r="AI9083" s="22"/>
      <c r="AL9083" s="22"/>
      <c r="AO9083" s="22"/>
      <c r="AR9083" s="22"/>
      <c r="AU9083" s="22"/>
      <c r="AX9083" s="22"/>
      <c r="BA9083" s="22"/>
      <c r="BD9083" s="22"/>
    </row>
    <row r="9084" spans="2:56" x14ac:dyDescent="0.3">
      <c r="B9084" s="22"/>
      <c r="C9084" s="55"/>
      <c r="D9084" s="44"/>
      <c r="G9084" s="22"/>
      <c r="H9084" s="44"/>
      <c r="I9084" s="67"/>
      <c r="J9084" s="67"/>
      <c r="K9084" s="4"/>
      <c r="N9084" s="22"/>
      <c r="Q9084" s="22"/>
      <c r="T9084" s="22"/>
      <c r="W9084" s="22"/>
      <c r="Z9084" s="22"/>
      <c r="AC9084" s="22"/>
      <c r="AF9084" s="22"/>
      <c r="AI9084" s="22"/>
      <c r="AL9084" s="22"/>
      <c r="AO9084" s="22"/>
      <c r="AR9084" s="22"/>
      <c r="AU9084" s="22"/>
      <c r="AX9084" s="22"/>
      <c r="BA9084" s="22"/>
      <c r="BD9084" s="22"/>
    </row>
    <row r="9085" spans="2:56" x14ac:dyDescent="0.3">
      <c r="B9085" s="22"/>
      <c r="C9085" s="55"/>
      <c r="D9085" s="44"/>
      <c r="G9085" s="22"/>
      <c r="H9085" s="44"/>
      <c r="I9085" s="67"/>
      <c r="J9085" s="67"/>
      <c r="K9085" s="4"/>
      <c r="N9085" s="22"/>
      <c r="Q9085" s="22"/>
      <c r="T9085" s="22"/>
      <c r="W9085" s="22"/>
      <c r="Z9085" s="22"/>
      <c r="AC9085" s="22"/>
      <c r="AF9085" s="22"/>
      <c r="AI9085" s="22"/>
      <c r="AL9085" s="22"/>
      <c r="AO9085" s="22"/>
      <c r="AR9085" s="22"/>
      <c r="AU9085" s="22"/>
      <c r="AX9085" s="22"/>
      <c r="BA9085" s="22"/>
      <c r="BD9085" s="22"/>
    </row>
    <row r="9086" spans="2:56" x14ac:dyDescent="0.3">
      <c r="B9086" s="22"/>
      <c r="C9086" s="55"/>
      <c r="D9086" s="44"/>
      <c r="G9086" s="22"/>
      <c r="H9086" s="44"/>
      <c r="I9086" s="67"/>
      <c r="J9086" s="67"/>
      <c r="K9086" s="4"/>
      <c r="N9086" s="22"/>
      <c r="Q9086" s="22"/>
      <c r="T9086" s="22"/>
      <c r="W9086" s="22"/>
      <c r="Z9086" s="22"/>
      <c r="AC9086" s="22"/>
      <c r="AF9086" s="22"/>
      <c r="AI9086" s="22"/>
      <c r="AL9086" s="22"/>
      <c r="AO9086" s="22"/>
      <c r="AR9086" s="22"/>
      <c r="AU9086" s="22"/>
      <c r="AX9086" s="22"/>
      <c r="BA9086" s="22"/>
      <c r="BD9086" s="22"/>
    </row>
    <row r="9087" spans="2:56" x14ac:dyDescent="0.3">
      <c r="B9087" s="22"/>
      <c r="C9087" s="55"/>
      <c r="D9087" s="44"/>
      <c r="G9087" s="22"/>
      <c r="H9087" s="44"/>
      <c r="I9087" s="67"/>
      <c r="J9087" s="67"/>
      <c r="K9087" s="4"/>
      <c r="N9087" s="22"/>
      <c r="Q9087" s="22"/>
      <c r="T9087" s="22"/>
      <c r="W9087" s="22"/>
      <c r="Z9087" s="22"/>
      <c r="AC9087" s="22"/>
      <c r="AF9087" s="22"/>
      <c r="AI9087" s="22"/>
      <c r="AL9087" s="22"/>
      <c r="AO9087" s="22"/>
      <c r="AR9087" s="22"/>
      <c r="AU9087" s="22"/>
      <c r="AX9087" s="22"/>
      <c r="BA9087" s="22"/>
      <c r="BD9087" s="22"/>
    </row>
    <row r="9088" spans="2:56" x14ac:dyDescent="0.3">
      <c r="B9088" s="22"/>
      <c r="C9088" s="55"/>
      <c r="D9088" s="44"/>
      <c r="G9088" s="22"/>
      <c r="H9088" s="44"/>
      <c r="I9088" s="67"/>
      <c r="J9088" s="67"/>
      <c r="K9088" s="4"/>
      <c r="N9088" s="22"/>
      <c r="Q9088" s="22"/>
      <c r="T9088" s="22"/>
      <c r="W9088" s="22"/>
      <c r="Z9088" s="22"/>
      <c r="AC9088" s="22"/>
      <c r="AF9088" s="22"/>
      <c r="AI9088" s="22"/>
      <c r="AL9088" s="22"/>
      <c r="AO9088" s="22"/>
      <c r="AR9088" s="22"/>
      <c r="AU9088" s="22"/>
      <c r="AX9088" s="22"/>
      <c r="BA9088" s="22"/>
      <c r="BD9088" s="22"/>
    </row>
    <row r="9089" spans="2:56" x14ac:dyDescent="0.3">
      <c r="B9089" s="22"/>
      <c r="C9089" s="55"/>
      <c r="D9089" s="44"/>
      <c r="G9089" s="22"/>
      <c r="H9089" s="44"/>
      <c r="I9089" s="67"/>
      <c r="J9089" s="67"/>
      <c r="K9089" s="4"/>
      <c r="N9089" s="22"/>
      <c r="Q9089" s="22"/>
      <c r="T9089" s="22"/>
      <c r="W9089" s="22"/>
      <c r="Z9089" s="22"/>
      <c r="AC9089" s="22"/>
      <c r="AF9089" s="22"/>
      <c r="AI9089" s="22"/>
      <c r="AL9089" s="22"/>
      <c r="AO9089" s="22"/>
      <c r="AR9089" s="22"/>
      <c r="AU9089" s="22"/>
      <c r="AX9089" s="22"/>
      <c r="BA9089" s="22"/>
      <c r="BD9089" s="22"/>
    </row>
    <row r="9090" spans="2:56" x14ac:dyDescent="0.3">
      <c r="B9090" s="22"/>
      <c r="C9090" s="55"/>
      <c r="D9090" s="44"/>
      <c r="G9090" s="22"/>
      <c r="H9090" s="44"/>
      <c r="I9090" s="67"/>
      <c r="J9090" s="67"/>
      <c r="K9090" s="4"/>
      <c r="N9090" s="22"/>
      <c r="Q9090" s="22"/>
      <c r="T9090" s="22"/>
      <c r="W9090" s="22"/>
      <c r="Z9090" s="22"/>
      <c r="AC9090" s="22"/>
      <c r="AF9090" s="22"/>
      <c r="AI9090" s="22"/>
      <c r="AL9090" s="22"/>
      <c r="AO9090" s="22"/>
      <c r="AR9090" s="22"/>
      <c r="AU9090" s="22"/>
      <c r="AX9090" s="22"/>
      <c r="BA9090" s="22"/>
      <c r="BD9090" s="22"/>
    </row>
    <row r="9091" spans="2:56" x14ac:dyDescent="0.3">
      <c r="B9091" s="22"/>
      <c r="C9091" s="55"/>
      <c r="D9091" s="44"/>
      <c r="G9091" s="22"/>
      <c r="H9091" s="44"/>
      <c r="I9091" s="67"/>
      <c r="J9091" s="67"/>
      <c r="K9091" s="4"/>
      <c r="N9091" s="22"/>
      <c r="Q9091" s="22"/>
      <c r="T9091" s="22"/>
      <c r="W9091" s="22"/>
      <c r="Z9091" s="22"/>
      <c r="AC9091" s="22"/>
      <c r="AF9091" s="22"/>
      <c r="AI9091" s="22"/>
      <c r="AL9091" s="22"/>
      <c r="AO9091" s="22"/>
      <c r="AR9091" s="22"/>
      <c r="AU9091" s="22"/>
      <c r="AX9091" s="22"/>
      <c r="BA9091" s="22"/>
      <c r="BD9091" s="22"/>
    </row>
    <row r="9092" spans="2:56" x14ac:dyDescent="0.3">
      <c r="B9092" s="22"/>
      <c r="C9092" s="55"/>
      <c r="D9092" s="44"/>
      <c r="G9092" s="22"/>
      <c r="H9092" s="44"/>
      <c r="I9092" s="67"/>
      <c r="J9092" s="67"/>
      <c r="K9092" s="4"/>
      <c r="N9092" s="22"/>
      <c r="Q9092" s="22"/>
      <c r="T9092" s="22"/>
      <c r="W9092" s="22"/>
      <c r="Z9092" s="22"/>
      <c r="AC9092" s="22"/>
      <c r="AF9092" s="22"/>
      <c r="AI9092" s="22"/>
      <c r="AL9092" s="22"/>
      <c r="AO9092" s="22"/>
      <c r="AR9092" s="22"/>
      <c r="AU9092" s="22"/>
      <c r="AX9092" s="22"/>
      <c r="BA9092" s="22"/>
      <c r="BD9092" s="22"/>
    </row>
    <row r="9093" spans="2:56" x14ac:dyDescent="0.3">
      <c r="B9093" s="22"/>
      <c r="C9093" s="55"/>
      <c r="D9093" s="44"/>
      <c r="G9093" s="22"/>
      <c r="H9093" s="44"/>
      <c r="I9093" s="67"/>
      <c r="J9093" s="67"/>
      <c r="K9093" s="4"/>
      <c r="N9093" s="22"/>
      <c r="Q9093" s="22"/>
      <c r="T9093" s="22"/>
      <c r="W9093" s="22"/>
      <c r="Z9093" s="22"/>
      <c r="AC9093" s="22"/>
      <c r="AF9093" s="22"/>
      <c r="AI9093" s="22"/>
      <c r="AL9093" s="22"/>
      <c r="AO9093" s="22"/>
      <c r="AR9093" s="22"/>
      <c r="AU9093" s="22"/>
      <c r="AX9093" s="22"/>
      <c r="BA9093" s="22"/>
      <c r="BD9093" s="22"/>
    </row>
    <row r="9094" spans="2:56" x14ac:dyDescent="0.3">
      <c r="B9094" s="22"/>
      <c r="C9094" s="55"/>
      <c r="D9094" s="44"/>
      <c r="G9094" s="22"/>
      <c r="H9094" s="44"/>
      <c r="I9094" s="67"/>
      <c r="J9094" s="67"/>
      <c r="K9094" s="4"/>
      <c r="N9094" s="22"/>
      <c r="Q9094" s="22"/>
      <c r="T9094" s="22"/>
      <c r="W9094" s="22"/>
      <c r="Z9094" s="22"/>
      <c r="AC9094" s="22"/>
      <c r="AF9094" s="22"/>
      <c r="AI9094" s="22"/>
      <c r="AL9094" s="22"/>
      <c r="AO9094" s="22"/>
      <c r="AR9094" s="22"/>
      <c r="AU9094" s="22"/>
      <c r="AX9094" s="22"/>
      <c r="BA9094" s="22"/>
      <c r="BD9094" s="22"/>
    </row>
    <row r="9095" spans="2:56" x14ac:dyDescent="0.3">
      <c r="B9095" s="22"/>
      <c r="C9095" s="55"/>
      <c r="D9095" s="44"/>
      <c r="G9095" s="22"/>
      <c r="H9095" s="44"/>
      <c r="I9095" s="67"/>
      <c r="J9095" s="67"/>
      <c r="K9095" s="4"/>
      <c r="N9095" s="22"/>
      <c r="Q9095" s="22"/>
      <c r="T9095" s="22"/>
      <c r="W9095" s="22"/>
      <c r="Z9095" s="22"/>
      <c r="AC9095" s="22"/>
      <c r="AF9095" s="22"/>
      <c r="AI9095" s="22"/>
      <c r="AL9095" s="22"/>
      <c r="AO9095" s="22"/>
      <c r="AR9095" s="22"/>
      <c r="AU9095" s="22"/>
      <c r="AX9095" s="22"/>
      <c r="BA9095" s="22"/>
      <c r="BD9095" s="22"/>
    </row>
    <row r="9096" spans="2:56" x14ac:dyDescent="0.3">
      <c r="B9096" s="22"/>
      <c r="C9096" s="55"/>
      <c r="D9096" s="44"/>
      <c r="G9096" s="22"/>
      <c r="H9096" s="44"/>
      <c r="I9096" s="67"/>
      <c r="J9096" s="67"/>
      <c r="K9096" s="4"/>
      <c r="N9096" s="22"/>
      <c r="Q9096" s="22"/>
      <c r="T9096" s="22"/>
      <c r="W9096" s="22"/>
      <c r="Z9096" s="22"/>
      <c r="AC9096" s="22"/>
      <c r="AF9096" s="22"/>
      <c r="AI9096" s="22"/>
      <c r="AL9096" s="22"/>
      <c r="AO9096" s="22"/>
      <c r="AR9096" s="22"/>
      <c r="AU9096" s="22"/>
      <c r="AX9096" s="22"/>
      <c r="BA9096" s="22"/>
      <c r="BD9096" s="22"/>
    </row>
    <row r="9097" spans="2:56" x14ac:dyDescent="0.3">
      <c r="B9097" s="22"/>
      <c r="C9097" s="55"/>
      <c r="D9097" s="44"/>
      <c r="G9097" s="22"/>
      <c r="H9097" s="44"/>
      <c r="I9097" s="67"/>
      <c r="J9097" s="67"/>
      <c r="K9097" s="4"/>
      <c r="N9097" s="22"/>
      <c r="Q9097" s="22"/>
      <c r="T9097" s="22"/>
      <c r="W9097" s="22"/>
      <c r="Z9097" s="22"/>
      <c r="AC9097" s="22"/>
      <c r="AF9097" s="22"/>
      <c r="AI9097" s="22"/>
      <c r="AL9097" s="22"/>
      <c r="AO9097" s="22"/>
      <c r="AR9097" s="22"/>
      <c r="AU9097" s="22"/>
      <c r="AX9097" s="22"/>
      <c r="BA9097" s="22"/>
      <c r="BD9097" s="22"/>
    </row>
    <row r="9098" spans="2:56" x14ac:dyDescent="0.3">
      <c r="B9098" s="22"/>
      <c r="C9098" s="55"/>
      <c r="D9098" s="44"/>
      <c r="G9098" s="22"/>
      <c r="H9098" s="44"/>
      <c r="I9098" s="67"/>
      <c r="J9098" s="67"/>
      <c r="K9098" s="4"/>
      <c r="N9098" s="22"/>
      <c r="Q9098" s="22"/>
      <c r="T9098" s="22"/>
      <c r="W9098" s="22"/>
      <c r="Z9098" s="22"/>
      <c r="AC9098" s="22"/>
      <c r="AF9098" s="22"/>
      <c r="AI9098" s="22"/>
      <c r="AL9098" s="22"/>
      <c r="AO9098" s="22"/>
      <c r="AR9098" s="22"/>
      <c r="AU9098" s="22"/>
      <c r="AX9098" s="22"/>
      <c r="BA9098" s="22"/>
      <c r="BD9098" s="22"/>
    </row>
    <row r="9099" spans="2:56" x14ac:dyDescent="0.3">
      <c r="B9099" s="22"/>
      <c r="C9099" s="55"/>
      <c r="D9099" s="44"/>
      <c r="G9099" s="22"/>
      <c r="H9099" s="44"/>
      <c r="I9099" s="67"/>
      <c r="J9099" s="67"/>
      <c r="K9099" s="4"/>
      <c r="N9099" s="22"/>
      <c r="Q9099" s="22"/>
      <c r="T9099" s="22"/>
      <c r="W9099" s="22"/>
      <c r="Z9099" s="22"/>
      <c r="AC9099" s="22"/>
      <c r="AF9099" s="22"/>
      <c r="AI9099" s="22"/>
      <c r="AL9099" s="22"/>
      <c r="AO9099" s="22"/>
      <c r="AR9099" s="22"/>
      <c r="AU9099" s="22"/>
      <c r="AX9099" s="22"/>
      <c r="BA9099" s="22"/>
      <c r="BD9099" s="22"/>
    </row>
    <row r="9100" spans="2:56" x14ac:dyDescent="0.3">
      <c r="B9100" s="22"/>
      <c r="C9100" s="55"/>
      <c r="D9100" s="44"/>
      <c r="G9100" s="22"/>
      <c r="H9100" s="44"/>
      <c r="I9100" s="67"/>
      <c r="J9100" s="67"/>
      <c r="K9100" s="4"/>
      <c r="N9100" s="22"/>
      <c r="Q9100" s="22"/>
      <c r="T9100" s="22"/>
      <c r="W9100" s="22"/>
      <c r="Z9100" s="22"/>
      <c r="AC9100" s="22"/>
      <c r="AF9100" s="22"/>
      <c r="AI9100" s="22"/>
      <c r="AL9100" s="22"/>
      <c r="AO9100" s="22"/>
      <c r="AR9100" s="22"/>
      <c r="AU9100" s="22"/>
      <c r="AX9100" s="22"/>
      <c r="BA9100" s="22"/>
      <c r="BD9100" s="22"/>
    </row>
    <row r="9101" spans="2:56" x14ac:dyDescent="0.3">
      <c r="B9101" s="22"/>
      <c r="C9101" s="55"/>
      <c r="D9101" s="44"/>
      <c r="G9101" s="22"/>
      <c r="H9101" s="44"/>
      <c r="I9101" s="67"/>
      <c r="J9101" s="67"/>
      <c r="K9101" s="4"/>
      <c r="N9101" s="22"/>
      <c r="Q9101" s="22"/>
      <c r="T9101" s="22"/>
      <c r="W9101" s="22"/>
      <c r="Z9101" s="22"/>
      <c r="AC9101" s="22"/>
      <c r="AF9101" s="22"/>
      <c r="AI9101" s="22"/>
      <c r="AL9101" s="22"/>
      <c r="AO9101" s="22"/>
      <c r="AR9101" s="22"/>
      <c r="AU9101" s="22"/>
      <c r="AX9101" s="22"/>
      <c r="BA9101" s="22"/>
      <c r="BD9101" s="22"/>
    </row>
    <row r="9102" spans="2:56" x14ac:dyDescent="0.3">
      <c r="B9102" s="22"/>
      <c r="C9102" s="55"/>
      <c r="D9102" s="44"/>
      <c r="G9102" s="22"/>
      <c r="H9102" s="44"/>
      <c r="I9102" s="67"/>
      <c r="J9102" s="67"/>
      <c r="K9102" s="4"/>
      <c r="N9102" s="22"/>
      <c r="Q9102" s="22"/>
      <c r="T9102" s="22"/>
      <c r="W9102" s="22"/>
      <c r="Z9102" s="22"/>
      <c r="AC9102" s="22"/>
      <c r="AF9102" s="22"/>
      <c r="AI9102" s="22"/>
      <c r="AL9102" s="22"/>
      <c r="AO9102" s="22"/>
      <c r="AR9102" s="22"/>
      <c r="AU9102" s="22"/>
      <c r="AX9102" s="22"/>
      <c r="BA9102" s="22"/>
      <c r="BD9102" s="22"/>
    </row>
    <row r="9103" spans="2:56" x14ac:dyDescent="0.3">
      <c r="B9103" s="22"/>
      <c r="C9103" s="55"/>
      <c r="D9103" s="44"/>
      <c r="G9103" s="22"/>
      <c r="H9103" s="44"/>
      <c r="I9103" s="67"/>
      <c r="J9103" s="67"/>
      <c r="K9103" s="4"/>
      <c r="N9103" s="22"/>
      <c r="Q9103" s="22"/>
      <c r="T9103" s="22"/>
      <c r="W9103" s="22"/>
      <c r="Z9103" s="22"/>
      <c r="AC9103" s="22"/>
      <c r="AF9103" s="22"/>
      <c r="AI9103" s="22"/>
      <c r="AL9103" s="22"/>
      <c r="AO9103" s="22"/>
      <c r="AR9103" s="22"/>
      <c r="AU9103" s="22"/>
      <c r="AX9103" s="22"/>
      <c r="BA9103" s="22"/>
      <c r="BD9103" s="22"/>
    </row>
    <row r="9104" spans="2:56" x14ac:dyDescent="0.3">
      <c r="B9104" s="22"/>
      <c r="C9104" s="55"/>
      <c r="D9104" s="44"/>
      <c r="G9104" s="22"/>
      <c r="H9104" s="44"/>
      <c r="I9104" s="67"/>
      <c r="J9104" s="67"/>
      <c r="K9104" s="4"/>
      <c r="N9104" s="22"/>
      <c r="Q9104" s="22"/>
      <c r="T9104" s="22"/>
      <c r="W9104" s="22"/>
      <c r="Z9104" s="22"/>
      <c r="AC9104" s="22"/>
      <c r="AF9104" s="22"/>
      <c r="AI9104" s="22"/>
      <c r="AL9104" s="22"/>
      <c r="AO9104" s="22"/>
      <c r="AR9104" s="22"/>
      <c r="AU9104" s="22"/>
      <c r="AX9104" s="22"/>
      <c r="BA9104" s="22"/>
      <c r="BD9104" s="22"/>
    </row>
    <row r="9105" spans="2:56" x14ac:dyDescent="0.3">
      <c r="B9105" s="22"/>
      <c r="C9105" s="55"/>
      <c r="D9105" s="44"/>
      <c r="G9105" s="22"/>
      <c r="H9105" s="44"/>
      <c r="I9105" s="67"/>
      <c r="J9105" s="67"/>
      <c r="K9105" s="4"/>
      <c r="N9105" s="22"/>
      <c r="Q9105" s="22"/>
      <c r="T9105" s="22"/>
      <c r="W9105" s="22"/>
      <c r="Z9105" s="22"/>
      <c r="AC9105" s="22"/>
      <c r="AF9105" s="22"/>
      <c r="AI9105" s="22"/>
      <c r="AL9105" s="22"/>
      <c r="AO9105" s="22"/>
      <c r="AR9105" s="22"/>
      <c r="AU9105" s="22"/>
      <c r="AX9105" s="22"/>
      <c r="BA9105" s="22"/>
      <c r="BD9105" s="22"/>
    </row>
    <row r="9106" spans="2:56" x14ac:dyDescent="0.3">
      <c r="B9106" s="22"/>
      <c r="C9106" s="55"/>
      <c r="D9106" s="44"/>
      <c r="G9106" s="22"/>
      <c r="H9106" s="44"/>
      <c r="I9106" s="67"/>
      <c r="J9106" s="67"/>
      <c r="K9106" s="4"/>
      <c r="N9106" s="22"/>
      <c r="Q9106" s="22"/>
      <c r="T9106" s="22"/>
      <c r="W9106" s="22"/>
      <c r="Z9106" s="22"/>
      <c r="AC9106" s="22"/>
      <c r="AF9106" s="22"/>
      <c r="AI9106" s="22"/>
      <c r="AL9106" s="22"/>
      <c r="AO9106" s="22"/>
      <c r="AR9106" s="22"/>
      <c r="AU9106" s="22"/>
      <c r="AX9106" s="22"/>
      <c r="BA9106" s="22"/>
      <c r="BD9106" s="22"/>
    </row>
    <row r="9107" spans="2:56" x14ac:dyDescent="0.3">
      <c r="B9107" s="22"/>
      <c r="C9107" s="55"/>
      <c r="D9107" s="44"/>
      <c r="G9107" s="22"/>
      <c r="H9107" s="44"/>
      <c r="I9107" s="67"/>
      <c r="J9107" s="67"/>
      <c r="K9107" s="4"/>
      <c r="N9107" s="22"/>
      <c r="Q9107" s="22"/>
      <c r="T9107" s="22"/>
      <c r="W9107" s="22"/>
      <c r="Z9107" s="22"/>
      <c r="AC9107" s="22"/>
      <c r="AF9107" s="22"/>
      <c r="AI9107" s="22"/>
      <c r="AL9107" s="22"/>
      <c r="AO9107" s="22"/>
      <c r="AR9107" s="22"/>
      <c r="AU9107" s="22"/>
      <c r="AX9107" s="22"/>
      <c r="BA9107" s="22"/>
      <c r="BD9107" s="22"/>
    </row>
    <row r="9108" spans="2:56" x14ac:dyDescent="0.3">
      <c r="B9108" s="22"/>
      <c r="C9108" s="55"/>
      <c r="D9108" s="44"/>
      <c r="G9108" s="22"/>
      <c r="H9108" s="44"/>
      <c r="I9108" s="67"/>
      <c r="J9108" s="67"/>
      <c r="K9108" s="4"/>
      <c r="N9108" s="22"/>
      <c r="Q9108" s="22"/>
      <c r="T9108" s="22"/>
      <c r="W9108" s="22"/>
      <c r="Z9108" s="22"/>
      <c r="AC9108" s="22"/>
      <c r="AF9108" s="22"/>
      <c r="AI9108" s="22"/>
      <c r="AL9108" s="22"/>
      <c r="AO9108" s="22"/>
      <c r="AR9108" s="22"/>
      <c r="AU9108" s="22"/>
      <c r="AX9108" s="22"/>
      <c r="BA9108" s="22"/>
      <c r="BD9108" s="22"/>
    </row>
    <row r="9109" spans="2:56" x14ac:dyDescent="0.3">
      <c r="B9109" s="22"/>
      <c r="C9109" s="55"/>
      <c r="D9109" s="44"/>
      <c r="G9109" s="22"/>
      <c r="H9109" s="44"/>
      <c r="I9109" s="67"/>
      <c r="J9109" s="67"/>
      <c r="K9109" s="4"/>
      <c r="N9109" s="22"/>
      <c r="Q9109" s="22"/>
      <c r="T9109" s="22"/>
      <c r="W9109" s="22"/>
      <c r="Z9109" s="22"/>
      <c r="AC9109" s="22"/>
      <c r="AF9109" s="22"/>
      <c r="AI9109" s="22"/>
      <c r="AL9109" s="22"/>
      <c r="AO9109" s="22"/>
      <c r="AR9109" s="22"/>
      <c r="AU9109" s="22"/>
      <c r="AX9109" s="22"/>
      <c r="BA9109" s="22"/>
      <c r="BD9109" s="22"/>
    </row>
    <row r="9110" spans="2:56" x14ac:dyDescent="0.3">
      <c r="B9110" s="22"/>
      <c r="C9110" s="55"/>
      <c r="D9110" s="44"/>
      <c r="G9110" s="22"/>
      <c r="H9110" s="44"/>
      <c r="I9110" s="67"/>
      <c r="J9110" s="67"/>
      <c r="K9110" s="4"/>
      <c r="N9110" s="22"/>
      <c r="Q9110" s="22"/>
      <c r="T9110" s="22"/>
      <c r="W9110" s="22"/>
      <c r="Z9110" s="22"/>
      <c r="AC9110" s="22"/>
      <c r="AF9110" s="22"/>
      <c r="AI9110" s="22"/>
      <c r="AL9110" s="22"/>
      <c r="AO9110" s="22"/>
      <c r="AR9110" s="22"/>
      <c r="AU9110" s="22"/>
      <c r="AX9110" s="22"/>
      <c r="BA9110" s="22"/>
      <c r="BD9110" s="22"/>
    </row>
    <row r="9111" spans="2:56" x14ac:dyDescent="0.3">
      <c r="B9111" s="22"/>
      <c r="C9111" s="55"/>
      <c r="D9111" s="44"/>
      <c r="G9111" s="22"/>
      <c r="H9111" s="44"/>
      <c r="I9111" s="67"/>
      <c r="J9111" s="67"/>
      <c r="K9111" s="4"/>
      <c r="N9111" s="22"/>
      <c r="Q9111" s="22"/>
      <c r="T9111" s="22"/>
      <c r="W9111" s="22"/>
      <c r="Z9111" s="22"/>
      <c r="AC9111" s="22"/>
      <c r="AF9111" s="22"/>
      <c r="AI9111" s="22"/>
      <c r="AL9111" s="22"/>
      <c r="AO9111" s="22"/>
      <c r="AR9111" s="22"/>
      <c r="AU9111" s="22"/>
      <c r="AX9111" s="22"/>
      <c r="BA9111" s="22"/>
      <c r="BD9111" s="22"/>
    </row>
    <row r="9112" spans="2:56" x14ac:dyDescent="0.3">
      <c r="B9112" s="22"/>
      <c r="C9112" s="55"/>
      <c r="D9112" s="44"/>
      <c r="G9112" s="22"/>
      <c r="H9112" s="44"/>
      <c r="I9112" s="67"/>
      <c r="J9112" s="67"/>
      <c r="K9112" s="4"/>
      <c r="N9112" s="22"/>
      <c r="Q9112" s="22"/>
      <c r="T9112" s="22"/>
      <c r="W9112" s="22"/>
      <c r="Z9112" s="22"/>
      <c r="AC9112" s="22"/>
      <c r="AF9112" s="22"/>
      <c r="AI9112" s="22"/>
      <c r="AL9112" s="22"/>
      <c r="AO9112" s="22"/>
      <c r="AR9112" s="22"/>
      <c r="AU9112" s="22"/>
      <c r="AX9112" s="22"/>
      <c r="BA9112" s="22"/>
      <c r="BD9112" s="22"/>
    </row>
    <row r="9113" spans="2:56" x14ac:dyDescent="0.3">
      <c r="B9113" s="22"/>
      <c r="C9113" s="55"/>
      <c r="D9113" s="44"/>
      <c r="G9113" s="22"/>
      <c r="H9113" s="44"/>
      <c r="I9113" s="67"/>
      <c r="J9113" s="67"/>
      <c r="K9113" s="4"/>
      <c r="N9113" s="22"/>
      <c r="Q9113" s="22"/>
      <c r="T9113" s="22"/>
      <c r="W9113" s="22"/>
      <c r="Z9113" s="22"/>
      <c r="AC9113" s="22"/>
      <c r="AF9113" s="22"/>
      <c r="AI9113" s="22"/>
      <c r="AL9113" s="22"/>
      <c r="AO9113" s="22"/>
      <c r="AR9113" s="22"/>
      <c r="AU9113" s="22"/>
      <c r="AX9113" s="22"/>
      <c r="BA9113" s="22"/>
      <c r="BD9113" s="22"/>
    </row>
    <row r="9114" spans="2:56" x14ac:dyDescent="0.3">
      <c r="B9114" s="22"/>
      <c r="C9114" s="55"/>
      <c r="D9114" s="44"/>
      <c r="G9114" s="22"/>
      <c r="H9114" s="44"/>
      <c r="I9114" s="67"/>
      <c r="J9114" s="67"/>
      <c r="K9114" s="4"/>
      <c r="N9114" s="22"/>
      <c r="Q9114" s="22"/>
      <c r="T9114" s="22"/>
      <c r="W9114" s="22"/>
      <c r="Z9114" s="22"/>
      <c r="AC9114" s="22"/>
      <c r="AF9114" s="22"/>
      <c r="AI9114" s="22"/>
      <c r="AL9114" s="22"/>
      <c r="AO9114" s="22"/>
      <c r="AR9114" s="22"/>
      <c r="AU9114" s="22"/>
      <c r="AX9114" s="22"/>
      <c r="BA9114" s="22"/>
      <c r="BD9114" s="22"/>
    </row>
    <row r="9115" spans="2:56" x14ac:dyDescent="0.3">
      <c r="B9115" s="22"/>
      <c r="C9115" s="55"/>
      <c r="D9115" s="44"/>
      <c r="G9115" s="22"/>
      <c r="H9115" s="44"/>
      <c r="I9115" s="67"/>
      <c r="J9115" s="67"/>
      <c r="K9115" s="4"/>
      <c r="N9115" s="22"/>
      <c r="Q9115" s="22"/>
      <c r="T9115" s="22"/>
      <c r="W9115" s="22"/>
      <c r="Z9115" s="22"/>
      <c r="AC9115" s="22"/>
      <c r="AF9115" s="22"/>
      <c r="AI9115" s="22"/>
      <c r="AL9115" s="22"/>
      <c r="AO9115" s="22"/>
      <c r="AR9115" s="22"/>
      <c r="AU9115" s="22"/>
      <c r="AX9115" s="22"/>
      <c r="BA9115" s="22"/>
      <c r="BD9115" s="22"/>
    </row>
    <row r="9116" spans="2:56" x14ac:dyDescent="0.3">
      <c r="B9116" s="22"/>
      <c r="C9116" s="55"/>
      <c r="D9116" s="44"/>
      <c r="G9116" s="22"/>
      <c r="H9116" s="44"/>
      <c r="I9116" s="67"/>
      <c r="J9116" s="67"/>
      <c r="K9116" s="4"/>
      <c r="N9116" s="22"/>
      <c r="Q9116" s="22"/>
      <c r="T9116" s="22"/>
      <c r="W9116" s="22"/>
      <c r="Z9116" s="22"/>
      <c r="AC9116" s="22"/>
      <c r="AF9116" s="22"/>
      <c r="AI9116" s="22"/>
      <c r="AL9116" s="22"/>
      <c r="AO9116" s="22"/>
      <c r="AR9116" s="22"/>
      <c r="AU9116" s="22"/>
      <c r="AX9116" s="22"/>
      <c r="BA9116" s="22"/>
      <c r="BD9116" s="22"/>
    </row>
    <row r="9117" spans="2:56" x14ac:dyDescent="0.3">
      <c r="B9117" s="22"/>
      <c r="C9117" s="55"/>
      <c r="D9117" s="44"/>
      <c r="G9117" s="22"/>
      <c r="H9117" s="44"/>
      <c r="I9117" s="67"/>
      <c r="J9117" s="67"/>
      <c r="K9117" s="4"/>
      <c r="N9117" s="22"/>
      <c r="Q9117" s="22"/>
      <c r="T9117" s="22"/>
      <c r="W9117" s="22"/>
      <c r="Z9117" s="22"/>
      <c r="AC9117" s="22"/>
      <c r="AF9117" s="22"/>
      <c r="AI9117" s="22"/>
      <c r="AL9117" s="22"/>
      <c r="AO9117" s="22"/>
      <c r="AR9117" s="22"/>
      <c r="AU9117" s="22"/>
      <c r="AX9117" s="22"/>
      <c r="BA9117" s="22"/>
      <c r="BD9117" s="22"/>
    </row>
    <row r="9118" spans="2:56" x14ac:dyDescent="0.3">
      <c r="B9118" s="22"/>
      <c r="C9118" s="55"/>
      <c r="D9118" s="44"/>
      <c r="G9118" s="22"/>
      <c r="H9118" s="44"/>
      <c r="I9118" s="67"/>
      <c r="J9118" s="67"/>
      <c r="K9118" s="4"/>
      <c r="N9118" s="22"/>
      <c r="Q9118" s="22"/>
      <c r="T9118" s="22"/>
      <c r="W9118" s="22"/>
      <c r="Z9118" s="22"/>
      <c r="AC9118" s="22"/>
      <c r="AF9118" s="22"/>
      <c r="AI9118" s="22"/>
      <c r="AL9118" s="22"/>
      <c r="AO9118" s="22"/>
      <c r="AR9118" s="22"/>
      <c r="AU9118" s="22"/>
      <c r="AX9118" s="22"/>
      <c r="BA9118" s="22"/>
      <c r="BD9118" s="22"/>
    </row>
    <row r="9119" spans="2:56" x14ac:dyDescent="0.3">
      <c r="B9119" s="22"/>
      <c r="C9119" s="55"/>
      <c r="D9119" s="44"/>
      <c r="G9119" s="22"/>
      <c r="H9119" s="44"/>
      <c r="I9119" s="67"/>
      <c r="J9119" s="67"/>
      <c r="K9119" s="4"/>
      <c r="N9119" s="22"/>
      <c r="Q9119" s="22"/>
      <c r="T9119" s="22"/>
      <c r="W9119" s="22"/>
      <c r="Z9119" s="22"/>
      <c r="AC9119" s="22"/>
      <c r="AF9119" s="22"/>
      <c r="AI9119" s="22"/>
      <c r="AL9119" s="22"/>
      <c r="AO9119" s="22"/>
      <c r="AR9119" s="22"/>
      <c r="AU9119" s="22"/>
      <c r="AX9119" s="22"/>
      <c r="BA9119" s="22"/>
      <c r="BD9119" s="22"/>
    </row>
    <row r="9120" spans="2:56" x14ac:dyDescent="0.3">
      <c r="B9120" s="22"/>
      <c r="C9120" s="55"/>
      <c r="D9120" s="44"/>
      <c r="G9120" s="22"/>
      <c r="H9120" s="44"/>
      <c r="I9120" s="67"/>
      <c r="J9120" s="67"/>
      <c r="K9120" s="4"/>
      <c r="N9120" s="22"/>
      <c r="Q9120" s="22"/>
      <c r="T9120" s="22"/>
      <c r="W9120" s="22"/>
      <c r="Z9120" s="22"/>
      <c r="AC9120" s="22"/>
      <c r="AF9120" s="22"/>
      <c r="AI9120" s="22"/>
      <c r="AL9120" s="22"/>
      <c r="AO9120" s="22"/>
      <c r="AR9120" s="22"/>
      <c r="AU9120" s="22"/>
      <c r="AX9120" s="22"/>
      <c r="BA9120" s="22"/>
      <c r="BD9120" s="22"/>
    </row>
    <row r="9121" spans="2:56" x14ac:dyDescent="0.3">
      <c r="B9121" s="22"/>
      <c r="C9121" s="55"/>
      <c r="D9121" s="44"/>
      <c r="G9121" s="22"/>
      <c r="H9121" s="44"/>
      <c r="I9121" s="67"/>
      <c r="J9121" s="67"/>
      <c r="K9121" s="4"/>
      <c r="N9121" s="22"/>
      <c r="Q9121" s="22"/>
      <c r="T9121" s="22"/>
      <c r="W9121" s="22"/>
      <c r="Z9121" s="22"/>
      <c r="AC9121" s="22"/>
      <c r="AF9121" s="22"/>
      <c r="AI9121" s="22"/>
      <c r="AL9121" s="22"/>
      <c r="AO9121" s="22"/>
      <c r="AR9121" s="22"/>
      <c r="AU9121" s="22"/>
      <c r="AX9121" s="22"/>
      <c r="BA9121" s="22"/>
      <c r="BD9121" s="22"/>
    </row>
    <row r="9122" spans="2:56" x14ac:dyDescent="0.3">
      <c r="B9122" s="22"/>
      <c r="C9122" s="55"/>
      <c r="D9122" s="44"/>
      <c r="G9122" s="22"/>
      <c r="H9122" s="44"/>
      <c r="I9122" s="67"/>
      <c r="J9122" s="67"/>
      <c r="K9122" s="4"/>
      <c r="N9122" s="22"/>
      <c r="Q9122" s="22"/>
      <c r="T9122" s="22"/>
      <c r="W9122" s="22"/>
      <c r="Z9122" s="22"/>
      <c r="AC9122" s="22"/>
      <c r="AF9122" s="22"/>
      <c r="AI9122" s="22"/>
      <c r="AL9122" s="22"/>
      <c r="AO9122" s="22"/>
      <c r="AR9122" s="22"/>
      <c r="AU9122" s="22"/>
      <c r="AX9122" s="22"/>
      <c r="BA9122" s="22"/>
      <c r="BD9122" s="22"/>
    </row>
    <row r="9123" spans="2:56" x14ac:dyDescent="0.3">
      <c r="B9123" s="22"/>
      <c r="C9123" s="55"/>
      <c r="D9123" s="44"/>
      <c r="G9123" s="22"/>
      <c r="H9123" s="44"/>
      <c r="I9123" s="67"/>
      <c r="J9123" s="67"/>
      <c r="K9123" s="4"/>
      <c r="N9123" s="22"/>
      <c r="Q9123" s="22"/>
      <c r="T9123" s="22"/>
      <c r="W9123" s="22"/>
      <c r="Z9123" s="22"/>
      <c r="AC9123" s="22"/>
      <c r="AF9123" s="22"/>
      <c r="AI9123" s="22"/>
      <c r="AL9123" s="22"/>
      <c r="AO9123" s="22"/>
      <c r="AR9123" s="22"/>
      <c r="AU9123" s="22"/>
      <c r="AX9123" s="22"/>
      <c r="BA9123" s="22"/>
      <c r="BD9123" s="22"/>
    </row>
    <row r="9124" spans="2:56" x14ac:dyDescent="0.3">
      <c r="B9124" s="22"/>
      <c r="C9124" s="55"/>
      <c r="D9124" s="44"/>
      <c r="G9124" s="22"/>
      <c r="H9124" s="44"/>
      <c r="I9124" s="67"/>
      <c r="J9124" s="67"/>
      <c r="K9124" s="4"/>
      <c r="N9124" s="22"/>
      <c r="Q9124" s="22"/>
      <c r="T9124" s="22"/>
      <c r="W9124" s="22"/>
      <c r="Z9124" s="22"/>
      <c r="AC9124" s="22"/>
      <c r="AF9124" s="22"/>
      <c r="AI9124" s="22"/>
      <c r="AL9124" s="22"/>
      <c r="AO9124" s="22"/>
      <c r="AR9124" s="22"/>
      <c r="AU9124" s="22"/>
      <c r="AX9124" s="22"/>
      <c r="BA9124" s="22"/>
      <c r="BD9124" s="22"/>
    </row>
    <row r="9125" spans="2:56" x14ac:dyDescent="0.3">
      <c r="B9125" s="22"/>
      <c r="C9125" s="55"/>
      <c r="D9125" s="44"/>
      <c r="G9125" s="22"/>
      <c r="H9125" s="44"/>
      <c r="I9125" s="67"/>
      <c r="J9125" s="67"/>
      <c r="K9125" s="4"/>
      <c r="N9125" s="22"/>
      <c r="Q9125" s="22"/>
      <c r="T9125" s="22"/>
      <c r="W9125" s="22"/>
      <c r="Z9125" s="22"/>
      <c r="AC9125" s="22"/>
      <c r="AF9125" s="22"/>
      <c r="AI9125" s="22"/>
      <c r="AL9125" s="22"/>
      <c r="AO9125" s="22"/>
      <c r="AR9125" s="22"/>
      <c r="AU9125" s="22"/>
      <c r="AX9125" s="22"/>
      <c r="BA9125" s="22"/>
      <c r="BD9125" s="22"/>
    </row>
    <row r="9126" spans="2:56" x14ac:dyDescent="0.3">
      <c r="B9126" s="22"/>
      <c r="C9126" s="55"/>
      <c r="D9126" s="44"/>
      <c r="G9126" s="22"/>
      <c r="H9126" s="44"/>
      <c r="I9126" s="67"/>
      <c r="J9126" s="67"/>
      <c r="K9126" s="4"/>
      <c r="N9126" s="22"/>
      <c r="Q9126" s="22"/>
      <c r="T9126" s="22"/>
      <c r="W9126" s="22"/>
      <c r="Z9126" s="22"/>
      <c r="AC9126" s="22"/>
      <c r="AF9126" s="22"/>
      <c r="AI9126" s="22"/>
      <c r="AL9126" s="22"/>
      <c r="AO9126" s="22"/>
      <c r="AR9126" s="22"/>
      <c r="AU9126" s="22"/>
      <c r="AX9126" s="22"/>
      <c r="BA9126" s="22"/>
      <c r="BD9126" s="22"/>
    </row>
    <row r="9127" spans="2:56" x14ac:dyDescent="0.3">
      <c r="B9127" s="22"/>
      <c r="C9127" s="55"/>
      <c r="D9127" s="44"/>
      <c r="G9127" s="22"/>
      <c r="H9127" s="44"/>
      <c r="I9127" s="67"/>
      <c r="J9127" s="67"/>
      <c r="K9127" s="4"/>
      <c r="N9127" s="22"/>
      <c r="Q9127" s="22"/>
      <c r="T9127" s="22"/>
      <c r="W9127" s="22"/>
      <c r="Z9127" s="22"/>
      <c r="AC9127" s="22"/>
      <c r="AF9127" s="22"/>
      <c r="AI9127" s="22"/>
      <c r="AL9127" s="22"/>
      <c r="AO9127" s="22"/>
      <c r="AR9127" s="22"/>
      <c r="AU9127" s="22"/>
      <c r="AX9127" s="22"/>
      <c r="BA9127" s="22"/>
      <c r="BD9127" s="22"/>
    </row>
    <row r="9128" spans="2:56" x14ac:dyDescent="0.3">
      <c r="B9128" s="22"/>
      <c r="C9128" s="55"/>
      <c r="D9128" s="44"/>
      <c r="G9128" s="22"/>
      <c r="H9128" s="44"/>
      <c r="I9128" s="67"/>
      <c r="J9128" s="67"/>
      <c r="K9128" s="4"/>
      <c r="N9128" s="22"/>
      <c r="Q9128" s="22"/>
      <c r="T9128" s="22"/>
      <c r="W9128" s="22"/>
      <c r="Z9128" s="22"/>
      <c r="AC9128" s="22"/>
      <c r="AF9128" s="22"/>
      <c r="AI9128" s="22"/>
      <c r="AL9128" s="22"/>
      <c r="AO9128" s="22"/>
      <c r="AR9128" s="22"/>
      <c r="AU9128" s="22"/>
      <c r="AX9128" s="22"/>
      <c r="BA9128" s="22"/>
      <c r="BD9128" s="22"/>
    </row>
    <row r="9129" spans="2:56" x14ac:dyDescent="0.3">
      <c r="B9129" s="22"/>
      <c r="C9129" s="55"/>
      <c r="D9129" s="44"/>
      <c r="G9129" s="22"/>
      <c r="H9129" s="44"/>
      <c r="I9129" s="67"/>
      <c r="J9129" s="67"/>
      <c r="K9129" s="4"/>
      <c r="N9129" s="22"/>
      <c r="Q9129" s="22"/>
      <c r="T9129" s="22"/>
      <c r="W9129" s="22"/>
      <c r="Z9129" s="22"/>
      <c r="AC9129" s="22"/>
      <c r="AF9129" s="22"/>
      <c r="AI9129" s="22"/>
      <c r="AL9129" s="22"/>
      <c r="AO9129" s="22"/>
      <c r="AR9129" s="22"/>
      <c r="AU9129" s="22"/>
      <c r="AX9129" s="22"/>
      <c r="BA9129" s="22"/>
      <c r="BD9129" s="22"/>
    </row>
    <row r="9130" spans="2:56" x14ac:dyDescent="0.3">
      <c r="B9130" s="22"/>
      <c r="C9130" s="55"/>
      <c r="D9130" s="44"/>
      <c r="G9130" s="22"/>
      <c r="H9130" s="44"/>
      <c r="I9130" s="67"/>
      <c r="J9130" s="67"/>
      <c r="K9130" s="4"/>
      <c r="N9130" s="22"/>
      <c r="Q9130" s="22"/>
      <c r="T9130" s="22"/>
      <c r="W9130" s="22"/>
      <c r="Z9130" s="22"/>
      <c r="AC9130" s="22"/>
      <c r="AF9130" s="22"/>
      <c r="AI9130" s="22"/>
      <c r="AL9130" s="22"/>
      <c r="AO9130" s="22"/>
      <c r="AR9130" s="22"/>
      <c r="AU9130" s="22"/>
      <c r="AX9130" s="22"/>
      <c r="BA9130" s="22"/>
      <c r="BD9130" s="22"/>
    </row>
    <row r="9131" spans="2:56" x14ac:dyDescent="0.3">
      <c r="B9131" s="22"/>
      <c r="C9131" s="55"/>
      <c r="D9131" s="44"/>
      <c r="G9131" s="22"/>
      <c r="H9131" s="44"/>
      <c r="I9131" s="67"/>
      <c r="J9131" s="67"/>
      <c r="K9131" s="4"/>
      <c r="N9131" s="22"/>
      <c r="Q9131" s="22"/>
      <c r="T9131" s="22"/>
      <c r="W9131" s="22"/>
      <c r="Z9131" s="22"/>
      <c r="AC9131" s="22"/>
      <c r="AF9131" s="22"/>
      <c r="AI9131" s="22"/>
      <c r="AL9131" s="22"/>
      <c r="AO9131" s="22"/>
      <c r="AR9131" s="22"/>
      <c r="AU9131" s="22"/>
      <c r="AX9131" s="22"/>
      <c r="BA9131" s="22"/>
      <c r="BD9131" s="22"/>
    </row>
    <row r="9132" spans="2:56" x14ac:dyDescent="0.3">
      <c r="B9132" s="22"/>
      <c r="C9132" s="55"/>
      <c r="D9132" s="44"/>
      <c r="G9132" s="22"/>
      <c r="H9132" s="44"/>
      <c r="I9132" s="67"/>
      <c r="J9132" s="67"/>
      <c r="K9132" s="4"/>
      <c r="N9132" s="22"/>
      <c r="Q9132" s="22"/>
      <c r="T9132" s="22"/>
      <c r="W9132" s="22"/>
      <c r="Z9132" s="22"/>
      <c r="AC9132" s="22"/>
      <c r="AF9132" s="22"/>
      <c r="AI9132" s="22"/>
      <c r="AL9132" s="22"/>
      <c r="AO9132" s="22"/>
      <c r="AR9132" s="22"/>
      <c r="AU9132" s="22"/>
      <c r="AX9132" s="22"/>
      <c r="BA9132" s="22"/>
      <c r="BD9132" s="22"/>
    </row>
    <row r="9133" spans="2:56" x14ac:dyDescent="0.3">
      <c r="B9133" s="22"/>
      <c r="C9133" s="55"/>
      <c r="D9133" s="44"/>
      <c r="G9133" s="22"/>
      <c r="H9133" s="44"/>
      <c r="I9133" s="67"/>
      <c r="J9133" s="67"/>
      <c r="K9133" s="4"/>
      <c r="N9133" s="22"/>
      <c r="Q9133" s="22"/>
      <c r="T9133" s="22"/>
      <c r="W9133" s="22"/>
      <c r="Z9133" s="22"/>
      <c r="AC9133" s="22"/>
      <c r="AF9133" s="22"/>
      <c r="AI9133" s="22"/>
      <c r="AL9133" s="22"/>
      <c r="AO9133" s="22"/>
      <c r="AR9133" s="22"/>
      <c r="AU9133" s="22"/>
      <c r="AX9133" s="22"/>
      <c r="BA9133" s="22"/>
      <c r="BD9133" s="22"/>
    </row>
    <row r="9134" spans="2:56" x14ac:dyDescent="0.3">
      <c r="B9134" s="22"/>
      <c r="C9134" s="55"/>
      <c r="D9134" s="44"/>
      <c r="G9134" s="22"/>
      <c r="H9134" s="44"/>
      <c r="I9134" s="67"/>
      <c r="J9134" s="67"/>
      <c r="K9134" s="4"/>
      <c r="N9134" s="22"/>
      <c r="Q9134" s="22"/>
      <c r="T9134" s="22"/>
      <c r="W9134" s="22"/>
      <c r="Z9134" s="22"/>
      <c r="AC9134" s="22"/>
      <c r="AF9134" s="22"/>
      <c r="AI9134" s="22"/>
      <c r="AL9134" s="22"/>
      <c r="AO9134" s="22"/>
      <c r="AR9134" s="22"/>
      <c r="AU9134" s="22"/>
      <c r="AX9134" s="22"/>
      <c r="BA9134" s="22"/>
      <c r="BD9134" s="22"/>
    </row>
    <row r="9135" spans="2:56" x14ac:dyDescent="0.3">
      <c r="B9135" s="22"/>
      <c r="C9135" s="55"/>
      <c r="D9135" s="44"/>
      <c r="G9135" s="22"/>
      <c r="H9135" s="44"/>
      <c r="I9135" s="67"/>
      <c r="J9135" s="67"/>
      <c r="K9135" s="4"/>
      <c r="N9135" s="22"/>
      <c r="Q9135" s="22"/>
      <c r="T9135" s="22"/>
      <c r="W9135" s="22"/>
      <c r="Z9135" s="22"/>
      <c r="AC9135" s="22"/>
      <c r="AF9135" s="22"/>
      <c r="AI9135" s="22"/>
      <c r="AL9135" s="22"/>
      <c r="AO9135" s="22"/>
      <c r="AR9135" s="22"/>
      <c r="AU9135" s="22"/>
      <c r="AX9135" s="22"/>
      <c r="BA9135" s="22"/>
      <c r="BD9135" s="22"/>
    </row>
    <row r="9136" spans="2:56" x14ac:dyDescent="0.3">
      <c r="B9136" s="22"/>
      <c r="C9136" s="55"/>
      <c r="D9136" s="44"/>
      <c r="G9136" s="22"/>
      <c r="H9136" s="44"/>
      <c r="I9136" s="67"/>
      <c r="J9136" s="67"/>
      <c r="K9136" s="4"/>
      <c r="N9136" s="22"/>
      <c r="Q9136" s="22"/>
      <c r="T9136" s="22"/>
      <c r="W9136" s="22"/>
      <c r="Z9136" s="22"/>
      <c r="AC9136" s="22"/>
      <c r="AF9136" s="22"/>
      <c r="AI9136" s="22"/>
      <c r="AL9136" s="22"/>
      <c r="AO9136" s="22"/>
      <c r="AR9136" s="22"/>
      <c r="AU9136" s="22"/>
      <c r="AX9136" s="22"/>
      <c r="BA9136" s="22"/>
      <c r="BD9136" s="22"/>
    </row>
    <row r="9137" spans="2:56" x14ac:dyDescent="0.3">
      <c r="B9137" s="22"/>
      <c r="C9137" s="55"/>
      <c r="D9137" s="44"/>
      <c r="G9137" s="22"/>
      <c r="H9137" s="44"/>
      <c r="I9137" s="67"/>
      <c r="J9137" s="67"/>
      <c r="K9137" s="4"/>
      <c r="N9137" s="22"/>
      <c r="Q9137" s="22"/>
      <c r="T9137" s="22"/>
      <c r="W9137" s="22"/>
      <c r="Z9137" s="22"/>
      <c r="AC9137" s="22"/>
      <c r="AF9137" s="22"/>
      <c r="AI9137" s="22"/>
      <c r="AL9137" s="22"/>
      <c r="AO9137" s="22"/>
      <c r="AR9137" s="22"/>
      <c r="AU9137" s="22"/>
      <c r="AX9137" s="22"/>
      <c r="BA9137" s="22"/>
      <c r="BD9137" s="22"/>
    </row>
    <row r="9138" spans="2:56" x14ac:dyDescent="0.3">
      <c r="B9138" s="22"/>
      <c r="C9138" s="55"/>
      <c r="D9138" s="44"/>
      <c r="G9138" s="22"/>
      <c r="H9138" s="44"/>
      <c r="I9138" s="67"/>
      <c r="J9138" s="67"/>
      <c r="K9138" s="4"/>
      <c r="N9138" s="22"/>
      <c r="Q9138" s="22"/>
      <c r="T9138" s="22"/>
      <c r="W9138" s="22"/>
      <c r="Z9138" s="22"/>
      <c r="AC9138" s="22"/>
      <c r="AF9138" s="22"/>
      <c r="AI9138" s="22"/>
      <c r="AL9138" s="22"/>
      <c r="AO9138" s="22"/>
      <c r="AR9138" s="22"/>
      <c r="AU9138" s="22"/>
      <c r="AX9138" s="22"/>
      <c r="BA9138" s="22"/>
      <c r="BD9138" s="22"/>
    </row>
    <row r="9139" spans="2:56" x14ac:dyDescent="0.3">
      <c r="B9139" s="22"/>
      <c r="C9139" s="55"/>
      <c r="D9139" s="44"/>
      <c r="G9139" s="22"/>
      <c r="H9139" s="44"/>
      <c r="I9139" s="67"/>
      <c r="J9139" s="67"/>
      <c r="K9139" s="4"/>
      <c r="N9139" s="22"/>
      <c r="Q9139" s="22"/>
      <c r="T9139" s="22"/>
      <c r="W9139" s="22"/>
      <c r="Z9139" s="22"/>
      <c r="AC9139" s="22"/>
      <c r="AF9139" s="22"/>
      <c r="AI9139" s="22"/>
      <c r="AL9139" s="22"/>
      <c r="AO9139" s="22"/>
      <c r="AR9139" s="22"/>
      <c r="AU9139" s="22"/>
      <c r="AX9139" s="22"/>
      <c r="BA9139" s="22"/>
      <c r="BD9139" s="22"/>
    </row>
    <row r="9140" spans="2:56" x14ac:dyDescent="0.3">
      <c r="B9140" s="22"/>
      <c r="C9140" s="55"/>
      <c r="D9140" s="44"/>
      <c r="G9140" s="22"/>
      <c r="H9140" s="44"/>
      <c r="I9140" s="67"/>
      <c r="J9140" s="67"/>
      <c r="K9140" s="4"/>
      <c r="N9140" s="22"/>
      <c r="Q9140" s="22"/>
      <c r="T9140" s="22"/>
      <c r="W9140" s="22"/>
      <c r="Z9140" s="22"/>
      <c r="AC9140" s="22"/>
      <c r="AF9140" s="22"/>
      <c r="AI9140" s="22"/>
      <c r="AL9140" s="22"/>
      <c r="AO9140" s="22"/>
      <c r="AR9140" s="22"/>
      <c r="AU9140" s="22"/>
      <c r="AX9140" s="22"/>
      <c r="BA9140" s="22"/>
      <c r="BD9140" s="22"/>
    </row>
    <row r="9141" spans="2:56" x14ac:dyDescent="0.3">
      <c r="B9141" s="22"/>
      <c r="C9141" s="55"/>
      <c r="D9141" s="44"/>
      <c r="G9141" s="22"/>
      <c r="H9141" s="44"/>
      <c r="I9141" s="67"/>
      <c r="J9141" s="67"/>
      <c r="K9141" s="4"/>
      <c r="N9141" s="22"/>
      <c r="Q9141" s="22"/>
      <c r="T9141" s="22"/>
      <c r="W9141" s="22"/>
      <c r="Z9141" s="22"/>
      <c r="AC9141" s="22"/>
      <c r="AF9141" s="22"/>
      <c r="AI9141" s="22"/>
      <c r="AL9141" s="22"/>
      <c r="AO9141" s="22"/>
      <c r="AR9141" s="22"/>
      <c r="AU9141" s="22"/>
      <c r="AX9141" s="22"/>
      <c r="BA9141" s="22"/>
      <c r="BD9141" s="22"/>
    </row>
    <row r="9142" spans="2:56" x14ac:dyDescent="0.3">
      <c r="B9142" s="22"/>
      <c r="C9142" s="55"/>
      <c r="D9142" s="44"/>
      <c r="G9142" s="22"/>
      <c r="H9142" s="44"/>
      <c r="I9142" s="67"/>
      <c r="J9142" s="67"/>
      <c r="K9142" s="4"/>
      <c r="N9142" s="22"/>
      <c r="Q9142" s="22"/>
      <c r="T9142" s="22"/>
      <c r="W9142" s="22"/>
      <c r="Z9142" s="22"/>
      <c r="AC9142" s="22"/>
      <c r="AF9142" s="22"/>
      <c r="AI9142" s="22"/>
      <c r="AL9142" s="22"/>
      <c r="AO9142" s="22"/>
      <c r="AR9142" s="22"/>
      <c r="AU9142" s="22"/>
      <c r="AX9142" s="22"/>
      <c r="BA9142" s="22"/>
      <c r="BD9142" s="22"/>
    </row>
    <row r="9143" spans="2:56" x14ac:dyDescent="0.3">
      <c r="B9143" s="22"/>
      <c r="C9143" s="55"/>
      <c r="D9143" s="44"/>
      <c r="G9143" s="22"/>
      <c r="H9143" s="44"/>
      <c r="I9143" s="67"/>
      <c r="J9143" s="67"/>
      <c r="K9143" s="4"/>
      <c r="N9143" s="22"/>
      <c r="Q9143" s="22"/>
      <c r="T9143" s="22"/>
      <c r="W9143" s="22"/>
      <c r="Z9143" s="22"/>
      <c r="AC9143" s="22"/>
      <c r="AF9143" s="22"/>
      <c r="AI9143" s="22"/>
      <c r="AL9143" s="22"/>
      <c r="AO9143" s="22"/>
      <c r="AR9143" s="22"/>
      <c r="AU9143" s="22"/>
      <c r="AX9143" s="22"/>
      <c r="BA9143" s="22"/>
      <c r="BD9143" s="22"/>
    </row>
    <row r="9144" spans="2:56" x14ac:dyDescent="0.3">
      <c r="B9144" s="22"/>
      <c r="C9144" s="55"/>
      <c r="D9144" s="44"/>
      <c r="G9144" s="22"/>
      <c r="H9144" s="44"/>
      <c r="I9144" s="67"/>
      <c r="J9144" s="67"/>
      <c r="K9144" s="4"/>
      <c r="N9144" s="22"/>
      <c r="Q9144" s="22"/>
      <c r="T9144" s="22"/>
      <c r="W9144" s="22"/>
      <c r="Z9144" s="22"/>
      <c r="AC9144" s="22"/>
      <c r="AF9144" s="22"/>
      <c r="AI9144" s="22"/>
      <c r="AL9144" s="22"/>
      <c r="AO9144" s="22"/>
      <c r="AR9144" s="22"/>
      <c r="AU9144" s="22"/>
      <c r="AX9144" s="22"/>
      <c r="BA9144" s="22"/>
      <c r="BD9144" s="22"/>
    </row>
    <row r="9145" spans="2:56" x14ac:dyDescent="0.3">
      <c r="B9145" s="22"/>
      <c r="C9145" s="55"/>
      <c r="D9145" s="44"/>
      <c r="G9145" s="22"/>
      <c r="H9145" s="44"/>
      <c r="I9145" s="67"/>
      <c r="J9145" s="67"/>
      <c r="K9145" s="4"/>
      <c r="N9145" s="22"/>
      <c r="Q9145" s="22"/>
      <c r="T9145" s="22"/>
      <c r="W9145" s="22"/>
      <c r="Z9145" s="22"/>
      <c r="AC9145" s="22"/>
      <c r="AF9145" s="22"/>
      <c r="AI9145" s="22"/>
      <c r="AL9145" s="22"/>
      <c r="AO9145" s="22"/>
      <c r="AR9145" s="22"/>
      <c r="AU9145" s="22"/>
      <c r="AX9145" s="22"/>
      <c r="BA9145" s="22"/>
      <c r="BD9145" s="22"/>
    </row>
    <row r="9146" spans="2:56" x14ac:dyDescent="0.3">
      <c r="B9146" s="22"/>
      <c r="C9146" s="55"/>
      <c r="D9146" s="44"/>
      <c r="G9146" s="22"/>
      <c r="H9146" s="44"/>
      <c r="I9146" s="67"/>
      <c r="J9146" s="67"/>
      <c r="K9146" s="4"/>
      <c r="N9146" s="22"/>
      <c r="Q9146" s="22"/>
      <c r="T9146" s="22"/>
      <c r="W9146" s="22"/>
      <c r="Z9146" s="22"/>
      <c r="AC9146" s="22"/>
      <c r="AF9146" s="22"/>
      <c r="AI9146" s="22"/>
      <c r="AL9146" s="22"/>
      <c r="AO9146" s="22"/>
      <c r="AR9146" s="22"/>
      <c r="AU9146" s="22"/>
      <c r="AX9146" s="22"/>
      <c r="BA9146" s="22"/>
      <c r="BD9146" s="22"/>
    </row>
    <row r="9147" spans="2:56" x14ac:dyDescent="0.3">
      <c r="B9147" s="22"/>
      <c r="C9147" s="55"/>
      <c r="D9147" s="44"/>
      <c r="G9147" s="22"/>
      <c r="H9147" s="44"/>
      <c r="I9147" s="67"/>
      <c r="J9147" s="67"/>
      <c r="K9147" s="4"/>
      <c r="N9147" s="22"/>
      <c r="Q9147" s="22"/>
      <c r="T9147" s="22"/>
      <c r="W9147" s="22"/>
      <c r="Z9147" s="22"/>
      <c r="AC9147" s="22"/>
      <c r="AF9147" s="22"/>
      <c r="AI9147" s="22"/>
      <c r="AL9147" s="22"/>
      <c r="AO9147" s="22"/>
      <c r="AR9147" s="22"/>
      <c r="AU9147" s="22"/>
      <c r="AX9147" s="22"/>
      <c r="BA9147" s="22"/>
      <c r="BD9147" s="22"/>
    </row>
    <row r="9148" spans="2:56" x14ac:dyDescent="0.3">
      <c r="B9148" s="22"/>
      <c r="C9148" s="55"/>
      <c r="D9148" s="44"/>
      <c r="G9148" s="22"/>
      <c r="H9148" s="44"/>
      <c r="I9148" s="67"/>
      <c r="J9148" s="67"/>
      <c r="K9148" s="4"/>
      <c r="N9148" s="22"/>
      <c r="Q9148" s="22"/>
      <c r="T9148" s="22"/>
      <c r="W9148" s="22"/>
      <c r="Z9148" s="22"/>
      <c r="AC9148" s="22"/>
      <c r="AF9148" s="22"/>
      <c r="AI9148" s="22"/>
      <c r="AL9148" s="22"/>
      <c r="AO9148" s="22"/>
      <c r="AR9148" s="22"/>
      <c r="AU9148" s="22"/>
      <c r="AX9148" s="22"/>
      <c r="BA9148" s="22"/>
      <c r="BD9148" s="22"/>
    </row>
    <row r="9149" spans="2:56" x14ac:dyDescent="0.3">
      <c r="B9149" s="22"/>
      <c r="C9149" s="55"/>
      <c r="D9149" s="44"/>
      <c r="G9149" s="22"/>
      <c r="H9149" s="44"/>
      <c r="I9149" s="67"/>
      <c r="J9149" s="67"/>
      <c r="K9149" s="4"/>
      <c r="N9149" s="22"/>
      <c r="Q9149" s="22"/>
      <c r="T9149" s="22"/>
      <c r="W9149" s="22"/>
      <c r="Z9149" s="22"/>
      <c r="AC9149" s="22"/>
      <c r="AF9149" s="22"/>
      <c r="AI9149" s="22"/>
      <c r="AL9149" s="22"/>
      <c r="AO9149" s="22"/>
      <c r="AR9149" s="22"/>
      <c r="AU9149" s="22"/>
      <c r="AX9149" s="22"/>
      <c r="BA9149" s="22"/>
      <c r="BD9149" s="22"/>
    </row>
    <row r="9150" spans="2:56" x14ac:dyDescent="0.3">
      <c r="B9150" s="22"/>
      <c r="C9150" s="55"/>
      <c r="D9150" s="44"/>
      <c r="G9150" s="22"/>
      <c r="H9150" s="44"/>
      <c r="I9150" s="67"/>
      <c r="J9150" s="67"/>
      <c r="K9150" s="4"/>
      <c r="N9150" s="22"/>
      <c r="Q9150" s="22"/>
      <c r="T9150" s="22"/>
      <c r="W9150" s="22"/>
      <c r="Z9150" s="22"/>
      <c r="AC9150" s="22"/>
      <c r="AF9150" s="22"/>
      <c r="AI9150" s="22"/>
      <c r="AL9150" s="22"/>
      <c r="AO9150" s="22"/>
      <c r="AR9150" s="22"/>
      <c r="AU9150" s="22"/>
      <c r="AX9150" s="22"/>
      <c r="BA9150" s="22"/>
      <c r="BD9150" s="22"/>
    </row>
    <row r="9151" spans="2:56" x14ac:dyDescent="0.3">
      <c r="B9151" s="22"/>
      <c r="C9151" s="55"/>
      <c r="D9151" s="44"/>
      <c r="G9151" s="22"/>
      <c r="H9151" s="44"/>
      <c r="I9151" s="67"/>
      <c r="J9151" s="67"/>
      <c r="K9151" s="4"/>
      <c r="N9151" s="22"/>
      <c r="Q9151" s="22"/>
      <c r="T9151" s="22"/>
      <c r="W9151" s="22"/>
      <c r="Z9151" s="22"/>
      <c r="AC9151" s="22"/>
      <c r="AF9151" s="22"/>
      <c r="AI9151" s="22"/>
      <c r="AL9151" s="22"/>
      <c r="AO9151" s="22"/>
      <c r="AR9151" s="22"/>
      <c r="AU9151" s="22"/>
      <c r="AX9151" s="22"/>
      <c r="BA9151" s="22"/>
      <c r="BD9151" s="22"/>
    </row>
    <row r="9152" spans="2:56" x14ac:dyDescent="0.3">
      <c r="B9152" s="22"/>
      <c r="C9152" s="55"/>
      <c r="D9152" s="44"/>
      <c r="G9152" s="22"/>
      <c r="H9152" s="44"/>
      <c r="I9152" s="67"/>
      <c r="J9152" s="67"/>
      <c r="K9152" s="4"/>
      <c r="N9152" s="22"/>
      <c r="Q9152" s="22"/>
      <c r="T9152" s="22"/>
      <c r="W9152" s="22"/>
      <c r="Z9152" s="22"/>
      <c r="AC9152" s="22"/>
      <c r="AF9152" s="22"/>
      <c r="AI9152" s="22"/>
      <c r="AL9152" s="22"/>
      <c r="AO9152" s="22"/>
      <c r="AR9152" s="22"/>
      <c r="AU9152" s="22"/>
      <c r="AX9152" s="22"/>
      <c r="BA9152" s="22"/>
      <c r="BD9152" s="22"/>
    </row>
    <row r="9153" spans="2:56" x14ac:dyDescent="0.3">
      <c r="B9153" s="22"/>
      <c r="C9153" s="55"/>
      <c r="D9153" s="44"/>
      <c r="G9153" s="22"/>
      <c r="H9153" s="44"/>
      <c r="I9153" s="67"/>
      <c r="J9153" s="67"/>
      <c r="K9153" s="4"/>
      <c r="N9153" s="22"/>
      <c r="Q9153" s="22"/>
      <c r="T9153" s="22"/>
      <c r="W9153" s="22"/>
      <c r="Z9153" s="22"/>
      <c r="AC9153" s="22"/>
      <c r="AF9153" s="22"/>
      <c r="AI9153" s="22"/>
      <c r="AL9153" s="22"/>
      <c r="AO9153" s="22"/>
      <c r="AR9153" s="22"/>
      <c r="AU9153" s="22"/>
      <c r="AX9153" s="22"/>
      <c r="BA9153" s="22"/>
      <c r="BD9153" s="22"/>
    </row>
    <row r="9154" spans="2:56" x14ac:dyDescent="0.3">
      <c r="B9154" s="22"/>
      <c r="C9154" s="55"/>
      <c r="D9154" s="44"/>
      <c r="G9154" s="22"/>
      <c r="H9154" s="44"/>
      <c r="I9154" s="67"/>
      <c r="J9154" s="67"/>
      <c r="K9154" s="4"/>
      <c r="N9154" s="22"/>
      <c r="Q9154" s="22"/>
      <c r="T9154" s="22"/>
      <c r="W9154" s="22"/>
      <c r="Z9154" s="22"/>
      <c r="AC9154" s="22"/>
      <c r="AF9154" s="22"/>
      <c r="AI9154" s="22"/>
      <c r="AL9154" s="22"/>
      <c r="AO9154" s="22"/>
      <c r="AR9154" s="22"/>
      <c r="AU9154" s="22"/>
      <c r="AX9154" s="22"/>
      <c r="BA9154" s="22"/>
      <c r="BD9154" s="22"/>
    </row>
    <row r="9155" spans="2:56" x14ac:dyDescent="0.3">
      <c r="B9155" s="22"/>
      <c r="C9155" s="55"/>
      <c r="D9155" s="44"/>
      <c r="G9155" s="22"/>
      <c r="H9155" s="44"/>
      <c r="I9155" s="67"/>
      <c r="J9155" s="67"/>
      <c r="K9155" s="4"/>
      <c r="N9155" s="22"/>
      <c r="Q9155" s="22"/>
      <c r="T9155" s="22"/>
      <c r="W9155" s="22"/>
      <c r="Z9155" s="22"/>
      <c r="AC9155" s="22"/>
      <c r="AF9155" s="22"/>
      <c r="AI9155" s="22"/>
      <c r="AL9155" s="22"/>
      <c r="AO9155" s="22"/>
      <c r="AR9155" s="22"/>
      <c r="AU9155" s="22"/>
      <c r="AX9155" s="22"/>
      <c r="BA9155" s="22"/>
      <c r="BD9155" s="22"/>
    </row>
    <row r="9156" spans="2:56" x14ac:dyDescent="0.3">
      <c r="B9156" s="22"/>
      <c r="C9156" s="55"/>
      <c r="D9156" s="44"/>
      <c r="G9156" s="22"/>
      <c r="H9156" s="44"/>
      <c r="I9156" s="67"/>
      <c r="J9156" s="67"/>
      <c r="K9156" s="4"/>
      <c r="N9156" s="22"/>
      <c r="Q9156" s="22"/>
      <c r="T9156" s="22"/>
      <c r="W9156" s="22"/>
      <c r="Z9156" s="22"/>
      <c r="AC9156" s="22"/>
      <c r="AF9156" s="22"/>
      <c r="AI9156" s="22"/>
      <c r="AL9156" s="22"/>
      <c r="AO9156" s="22"/>
      <c r="AR9156" s="22"/>
      <c r="AU9156" s="22"/>
      <c r="AX9156" s="22"/>
      <c r="BA9156" s="22"/>
      <c r="BD9156" s="22"/>
    </row>
    <row r="9157" spans="2:56" x14ac:dyDescent="0.3">
      <c r="B9157" s="22"/>
      <c r="C9157" s="55"/>
      <c r="D9157" s="44"/>
      <c r="G9157" s="22"/>
      <c r="H9157" s="44"/>
      <c r="I9157" s="67"/>
      <c r="J9157" s="67"/>
      <c r="K9157" s="4"/>
      <c r="N9157" s="22"/>
      <c r="Q9157" s="22"/>
      <c r="T9157" s="22"/>
      <c r="W9157" s="22"/>
      <c r="Z9157" s="22"/>
      <c r="AC9157" s="22"/>
      <c r="AF9157" s="22"/>
      <c r="AI9157" s="22"/>
      <c r="AL9157" s="22"/>
      <c r="AO9157" s="22"/>
      <c r="AR9157" s="22"/>
      <c r="AU9157" s="22"/>
      <c r="AX9157" s="22"/>
      <c r="BA9157" s="22"/>
      <c r="BD9157" s="22"/>
    </row>
    <row r="9158" spans="2:56" x14ac:dyDescent="0.3">
      <c r="B9158" s="22"/>
      <c r="C9158" s="55"/>
      <c r="D9158" s="44"/>
      <c r="G9158" s="22"/>
      <c r="H9158" s="44"/>
      <c r="I9158" s="67"/>
      <c r="J9158" s="67"/>
      <c r="K9158" s="4"/>
      <c r="N9158" s="22"/>
      <c r="Q9158" s="22"/>
      <c r="T9158" s="22"/>
      <c r="W9158" s="22"/>
      <c r="Z9158" s="22"/>
      <c r="AC9158" s="22"/>
      <c r="AF9158" s="22"/>
      <c r="AI9158" s="22"/>
      <c r="AL9158" s="22"/>
      <c r="AO9158" s="22"/>
      <c r="AR9158" s="22"/>
      <c r="AU9158" s="22"/>
      <c r="AX9158" s="22"/>
      <c r="BA9158" s="22"/>
      <c r="BD9158" s="22"/>
    </row>
    <row r="9159" spans="2:56" x14ac:dyDescent="0.3">
      <c r="B9159" s="22"/>
      <c r="C9159" s="55"/>
      <c r="D9159" s="44"/>
      <c r="G9159" s="22"/>
      <c r="H9159" s="44"/>
      <c r="I9159" s="67"/>
      <c r="J9159" s="67"/>
      <c r="K9159" s="4"/>
      <c r="N9159" s="22"/>
      <c r="Q9159" s="22"/>
      <c r="T9159" s="22"/>
      <c r="W9159" s="22"/>
      <c r="Z9159" s="22"/>
      <c r="AC9159" s="22"/>
      <c r="AF9159" s="22"/>
      <c r="AI9159" s="22"/>
      <c r="AL9159" s="22"/>
      <c r="AO9159" s="22"/>
      <c r="AR9159" s="22"/>
      <c r="AU9159" s="22"/>
      <c r="AX9159" s="22"/>
      <c r="BA9159" s="22"/>
      <c r="BD9159" s="22"/>
    </row>
    <row r="9160" spans="2:56" x14ac:dyDescent="0.3">
      <c r="B9160" s="22"/>
      <c r="C9160" s="55"/>
      <c r="D9160" s="44"/>
      <c r="G9160" s="22"/>
      <c r="H9160" s="44"/>
      <c r="I9160" s="67"/>
      <c r="J9160" s="67"/>
      <c r="K9160" s="4"/>
      <c r="N9160" s="22"/>
      <c r="Q9160" s="22"/>
      <c r="T9160" s="22"/>
      <c r="W9160" s="22"/>
      <c r="Z9160" s="22"/>
      <c r="AC9160" s="22"/>
      <c r="AF9160" s="22"/>
      <c r="AI9160" s="22"/>
      <c r="AL9160" s="22"/>
      <c r="AO9160" s="22"/>
      <c r="AR9160" s="22"/>
      <c r="AU9160" s="22"/>
      <c r="AX9160" s="22"/>
      <c r="BA9160" s="22"/>
      <c r="BD9160" s="22"/>
    </row>
    <row r="9161" spans="2:56" x14ac:dyDescent="0.3">
      <c r="B9161" s="22"/>
      <c r="C9161" s="55"/>
      <c r="D9161" s="44"/>
      <c r="G9161" s="22"/>
      <c r="H9161" s="44"/>
      <c r="I9161" s="67"/>
      <c r="J9161" s="67"/>
      <c r="K9161" s="4"/>
      <c r="N9161" s="22"/>
      <c r="Q9161" s="22"/>
      <c r="T9161" s="22"/>
      <c r="W9161" s="22"/>
      <c r="Z9161" s="22"/>
      <c r="AC9161" s="22"/>
      <c r="AF9161" s="22"/>
      <c r="AI9161" s="22"/>
      <c r="AL9161" s="22"/>
      <c r="AO9161" s="22"/>
      <c r="AR9161" s="22"/>
      <c r="AU9161" s="22"/>
      <c r="AX9161" s="22"/>
      <c r="BA9161" s="22"/>
      <c r="BD9161" s="22"/>
    </row>
    <row r="9162" spans="2:56" x14ac:dyDescent="0.3">
      <c r="B9162" s="22"/>
      <c r="C9162" s="55"/>
      <c r="D9162" s="44"/>
      <c r="G9162" s="22"/>
      <c r="H9162" s="44"/>
      <c r="I9162" s="67"/>
      <c r="J9162" s="67"/>
      <c r="K9162" s="4"/>
      <c r="N9162" s="22"/>
      <c r="Q9162" s="22"/>
      <c r="T9162" s="22"/>
      <c r="W9162" s="22"/>
      <c r="Z9162" s="22"/>
      <c r="AC9162" s="22"/>
      <c r="AF9162" s="22"/>
      <c r="AI9162" s="22"/>
      <c r="AL9162" s="22"/>
      <c r="AO9162" s="22"/>
      <c r="AR9162" s="22"/>
      <c r="AU9162" s="22"/>
      <c r="AX9162" s="22"/>
      <c r="BA9162" s="22"/>
      <c r="BD9162" s="22"/>
    </row>
    <row r="9163" spans="2:56" x14ac:dyDescent="0.3">
      <c r="B9163" s="22"/>
      <c r="C9163" s="55"/>
      <c r="D9163" s="44"/>
      <c r="G9163" s="22"/>
      <c r="H9163" s="44"/>
      <c r="I9163" s="67"/>
      <c r="J9163" s="67"/>
      <c r="K9163" s="4"/>
      <c r="N9163" s="22"/>
      <c r="Q9163" s="22"/>
      <c r="T9163" s="22"/>
      <c r="W9163" s="22"/>
      <c r="Z9163" s="22"/>
      <c r="AC9163" s="22"/>
      <c r="AF9163" s="22"/>
      <c r="AI9163" s="22"/>
      <c r="AL9163" s="22"/>
      <c r="AO9163" s="22"/>
      <c r="AR9163" s="22"/>
      <c r="AU9163" s="22"/>
      <c r="AX9163" s="22"/>
      <c r="BA9163" s="22"/>
      <c r="BD9163" s="22"/>
    </row>
    <row r="9164" spans="2:56" x14ac:dyDescent="0.3">
      <c r="B9164" s="22"/>
      <c r="C9164" s="55"/>
      <c r="D9164" s="44"/>
      <c r="G9164" s="22"/>
      <c r="H9164" s="44"/>
      <c r="I9164" s="67"/>
      <c r="J9164" s="67"/>
      <c r="K9164" s="4"/>
      <c r="N9164" s="22"/>
      <c r="Q9164" s="22"/>
      <c r="T9164" s="22"/>
      <c r="W9164" s="22"/>
      <c r="Z9164" s="22"/>
      <c r="AC9164" s="22"/>
      <c r="AF9164" s="22"/>
      <c r="AI9164" s="22"/>
      <c r="AL9164" s="22"/>
      <c r="AO9164" s="22"/>
      <c r="AR9164" s="22"/>
      <c r="AU9164" s="22"/>
      <c r="AX9164" s="22"/>
      <c r="BA9164" s="22"/>
      <c r="BD9164" s="22"/>
    </row>
    <row r="9165" spans="2:56" x14ac:dyDescent="0.3">
      <c r="B9165" s="22"/>
      <c r="C9165" s="55"/>
      <c r="D9165" s="44"/>
      <c r="G9165" s="22"/>
      <c r="H9165" s="44"/>
      <c r="I9165" s="67"/>
      <c r="J9165" s="67"/>
      <c r="K9165" s="4"/>
      <c r="N9165" s="22"/>
      <c r="Q9165" s="22"/>
      <c r="T9165" s="22"/>
      <c r="W9165" s="22"/>
      <c r="Z9165" s="22"/>
      <c r="AC9165" s="22"/>
      <c r="AF9165" s="22"/>
      <c r="AI9165" s="22"/>
      <c r="AL9165" s="22"/>
      <c r="AO9165" s="22"/>
      <c r="AR9165" s="22"/>
      <c r="AU9165" s="22"/>
      <c r="AX9165" s="22"/>
      <c r="BA9165" s="22"/>
      <c r="BD9165" s="22"/>
    </row>
    <row r="9166" spans="2:56" x14ac:dyDescent="0.3">
      <c r="B9166" s="22"/>
      <c r="C9166" s="55"/>
      <c r="D9166" s="44"/>
      <c r="G9166" s="22"/>
      <c r="H9166" s="44"/>
      <c r="I9166" s="67"/>
      <c r="J9166" s="67"/>
      <c r="K9166" s="4"/>
      <c r="N9166" s="22"/>
      <c r="Q9166" s="22"/>
      <c r="T9166" s="22"/>
      <c r="W9166" s="22"/>
      <c r="Z9166" s="22"/>
      <c r="AC9166" s="22"/>
      <c r="AF9166" s="22"/>
      <c r="AI9166" s="22"/>
      <c r="AL9166" s="22"/>
      <c r="AO9166" s="22"/>
      <c r="AR9166" s="22"/>
      <c r="AU9166" s="22"/>
      <c r="AX9166" s="22"/>
      <c r="BA9166" s="22"/>
      <c r="BD9166" s="22"/>
    </row>
    <row r="9167" spans="2:56" x14ac:dyDescent="0.3">
      <c r="B9167" s="22"/>
      <c r="C9167" s="55"/>
      <c r="D9167" s="44"/>
      <c r="G9167" s="22"/>
      <c r="H9167" s="44"/>
      <c r="I9167" s="67"/>
      <c r="J9167" s="67"/>
      <c r="K9167" s="4"/>
      <c r="N9167" s="22"/>
      <c r="Q9167" s="22"/>
      <c r="T9167" s="22"/>
      <c r="W9167" s="22"/>
      <c r="Z9167" s="22"/>
      <c r="AC9167" s="22"/>
      <c r="AF9167" s="22"/>
      <c r="AI9167" s="22"/>
      <c r="AL9167" s="22"/>
      <c r="AO9167" s="22"/>
      <c r="AR9167" s="22"/>
      <c r="AU9167" s="22"/>
      <c r="AX9167" s="22"/>
      <c r="BA9167" s="22"/>
      <c r="BD9167" s="22"/>
    </row>
    <row r="9168" spans="2:56" x14ac:dyDescent="0.3">
      <c r="B9168" s="22"/>
      <c r="C9168" s="55"/>
      <c r="D9168" s="44"/>
      <c r="G9168" s="22"/>
      <c r="H9168" s="44"/>
      <c r="I9168" s="67"/>
      <c r="J9168" s="67"/>
      <c r="K9168" s="4"/>
      <c r="N9168" s="22"/>
      <c r="Q9168" s="22"/>
      <c r="T9168" s="22"/>
      <c r="W9168" s="22"/>
      <c r="Z9168" s="22"/>
      <c r="AC9168" s="22"/>
      <c r="AF9168" s="22"/>
      <c r="AI9168" s="22"/>
      <c r="AL9168" s="22"/>
      <c r="AO9168" s="22"/>
      <c r="AR9168" s="22"/>
      <c r="AU9168" s="22"/>
      <c r="AX9168" s="22"/>
      <c r="BA9168" s="22"/>
      <c r="BD9168" s="22"/>
    </row>
    <row r="9169" spans="2:56" x14ac:dyDescent="0.3">
      <c r="B9169" s="22"/>
      <c r="C9169" s="55"/>
      <c r="D9169" s="44"/>
      <c r="G9169" s="22"/>
      <c r="H9169" s="44"/>
      <c r="I9169" s="67"/>
      <c r="J9169" s="67"/>
      <c r="K9169" s="4"/>
      <c r="N9169" s="22"/>
      <c r="Q9169" s="22"/>
      <c r="T9169" s="22"/>
      <c r="W9169" s="22"/>
      <c r="Z9169" s="22"/>
      <c r="AC9169" s="22"/>
      <c r="AF9169" s="22"/>
      <c r="AI9169" s="22"/>
      <c r="AL9169" s="22"/>
      <c r="AO9169" s="22"/>
      <c r="AR9169" s="22"/>
      <c r="AU9169" s="22"/>
      <c r="AX9169" s="22"/>
      <c r="BA9169" s="22"/>
      <c r="BD9169" s="22"/>
    </row>
    <row r="9170" spans="2:56" x14ac:dyDescent="0.3">
      <c r="B9170" s="22"/>
      <c r="C9170" s="55"/>
      <c r="D9170" s="44"/>
      <c r="G9170" s="22"/>
      <c r="H9170" s="44"/>
      <c r="I9170" s="67"/>
      <c r="J9170" s="67"/>
      <c r="K9170" s="4"/>
      <c r="N9170" s="22"/>
      <c r="Q9170" s="22"/>
      <c r="T9170" s="22"/>
      <c r="W9170" s="22"/>
      <c r="Z9170" s="22"/>
      <c r="AC9170" s="22"/>
      <c r="AF9170" s="22"/>
      <c r="AI9170" s="22"/>
      <c r="AL9170" s="22"/>
      <c r="AO9170" s="22"/>
      <c r="AR9170" s="22"/>
      <c r="AU9170" s="22"/>
      <c r="AX9170" s="22"/>
      <c r="BA9170" s="22"/>
      <c r="BD9170" s="22"/>
    </row>
    <row r="9171" spans="2:56" x14ac:dyDescent="0.3">
      <c r="B9171" s="22"/>
      <c r="C9171" s="55"/>
      <c r="D9171" s="44"/>
      <c r="G9171" s="22"/>
      <c r="H9171" s="44"/>
      <c r="I9171" s="67"/>
      <c r="J9171" s="67"/>
      <c r="K9171" s="4"/>
      <c r="N9171" s="22"/>
      <c r="Q9171" s="22"/>
      <c r="T9171" s="22"/>
      <c r="W9171" s="22"/>
      <c r="Z9171" s="22"/>
      <c r="AC9171" s="22"/>
      <c r="AF9171" s="22"/>
      <c r="AI9171" s="22"/>
      <c r="AL9171" s="22"/>
      <c r="AO9171" s="22"/>
      <c r="AR9171" s="22"/>
      <c r="AU9171" s="22"/>
      <c r="AX9171" s="22"/>
      <c r="BA9171" s="22"/>
      <c r="BD9171" s="22"/>
    </row>
    <row r="9172" spans="2:56" x14ac:dyDescent="0.3">
      <c r="B9172" s="22"/>
      <c r="C9172" s="55"/>
      <c r="D9172" s="44"/>
      <c r="G9172" s="22"/>
      <c r="H9172" s="44"/>
      <c r="I9172" s="67"/>
      <c r="J9172" s="67"/>
      <c r="K9172" s="4"/>
      <c r="N9172" s="22"/>
      <c r="Q9172" s="22"/>
      <c r="T9172" s="22"/>
      <c r="W9172" s="22"/>
      <c r="Z9172" s="22"/>
      <c r="AC9172" s="22"/>
      <c r="AF9172" s="22"/>
      <c r="AI9172" s="22"/>
      <c r="AL9172" s="22"/>
      <c r="AO9172" s="22"/>
      <c r="AR9172" s="22"/>
      <c r="AU9172" s="22"/>
      <c r="AX9172" s="22"/>
      <c r="BA9172" s="22"/>
      <c r="BD9172" s="22"/>
    </row>
    <row r="9173" spans="2:56" x14ac:dyDescent="0.3">
      <c r="B9173" s="22"/>
      <c r="C9173" s="55"/>
      <c r="D9173" s="44"/>
      <c r="G9173" s="22"/>
      <c r="H9173" s="44"/>
      <c r="I9173" s="67"/>
      <c r="J9173" s="67"/>
      <c r="K9173" s="4"/>
      <c r="N9173" s="22"/>
      <c r="Q9173" s="22"/>
      <c r="T9173" s="22"/>
      <c r="W9173" s="22"/>
      <c r="Z9173" s="22"/>
      <c r="AC9173" s="22"/>
      <c r="AF9173" s="22"/>
      <c r="AI9173" s="22"/>
      <c r="AL9173" s="22"/>
      <c r="AO9173" s="22"/>
      <c r="AR9173" s="22"/>
      <c r="AU9173" s="22"/>
      <c r="AX9173" s="22"/>
      <c r="BA9173" s="22"/>
      <c r="BD9173" s="22"/>
    </row>
    <row r="9174" spans="2:56" x14ac:dyDescent="0.3">
      <c r="B9174" s="22"/>
      <c r="C9174" s="55"/>
      <c r="D9174" s="44"/>
      <c r="G9174" s="22"/>
      <c r="H9174" s="44"/>
      <c r="I9174" s="67"/>
      <c r="J9174" s="67"/>
      <c r="K9174" s="4"/>
      <c r="N9174" s="22"/>
      <c r="Q9174" s="22"/>
      <c r="T9174" s="22"/>
      <c r="W9174" s="22"/>
      <c r="Z9174" s="22"/>
      <c r="AC9174" s="22"/>
      <c r="AF9174" s="22"/>
      <c r="AI9174" s="22"/>
      <c r="AL9174" s="22"/>
      <c r="AO9174" s="22"/>
      <c r="AR9174" s="22"/>
      <c r="AU9174" s="22"/>
      <c r="AX9174" s="22"/>
      <c r="BA9174" s="22"/>
      <c r="BD9174" s="22"/>
    </row>
    <row r="9175" spans="2:56" x14ac:dyDescent="0.3">
      <c r="B9175" s="22"/>
      <c r="C9175" s="55"/>
      <c r="D9175" s="44"/>
      <c r="G9175" s="22"/>
      <c r="H9175" s="44"/>
      <c r="I9175" s="67"/>
      <c r="J9175" s="67"/>
      <c r="K9175" s="4"/>
      <c r="N9175" s="22"/>
      <c r="Q9175" s="22"/>
      <c r="T9175" s="22"/>
      <c r="W9175" s="22"/>
      <c r="Z9175" s="22"/>
      <c r="AC9175" s="22"/>
      <c r="AF9175" s="22"/>
      <c r="AI9175" s="22"/>
      <c r="AL9175" s="22"/>
      <c r="AO9175" s="22"/>
      <c r="AR9175" s="22"/>
      <c r="AU9175" s="22"/>
      <c r="AX9175" s="22"/>
      <c r="BA9175" s="22"/>
      <c r="BD9175" s="22"/>
    </row>
    <row r="9176" spans="2:56" x14ac:dyDescent="0.3">
      <c r="B9176" s="22"/>
      <c r="C9176" s="55"/>
      <c r="D9176" s="44"/>
      <c r="G9176" s="22"/>
      <c r="H9176" s="44"/>
      <c r="I9176" s="67"/>
      <c r="J9176" s="67"/>
      <c r="K9176" s="4"/>
      <c r="N9176" s="22"/>
      <c r="Q9176" s="22"/>
      <c r="T9176" s="22"/>
      <c r="W9176" s="22"/>
      <c r="Z9176" s="22"/>
      <c r="AC9176" s="22"/>
      <c r="AF9176" s="22"/>
      <c r="AI9176" s="22"/>
      <c r="AL9176" s="22"/>
      <c r="AO9176" s="22"/>
      <c r="AR9176" s="22"/>
      <c r="AU9176" s="22"/>
      <c r="AX9176" s="22"/>
      <c r="BA9176" s="22"/>
      <c r="BD9176" s="22"/>
    </row>
    <row r="9177" spans="2:56" x14ac:dyDescent="0.3">
      <c r="B9177" s="22"/>
      <c r="C9177" s="55"/>
      <c r="D9177" s="44"/>
      <c r="G9177" s="22"/>
      <c r="H9177" s="44"/>
      <c r="I9177" s="67"/>
      <c r="J9177" s="67"/>
      <c r="K9177" s="4"/>
      <c r="N9177" s="22"/>
      <c r="Q9177" s="22"/>
      <c r="T9177" s="22"/>
      <c r="W9177" s="22"/>
      <c r="Z9177" s="22"/>
      <c r="AC9177" s="22"/>
      <c r="AF9177" s="22"/>
      <c r="AI9177" s="22"/>
      <c r="AL9177" s="22"/>
      <c r="AO9177" s="22"/>
      <c r="AR9177" s="22"/>
      <c r="AU9177" s="22"/>
      <c r="AX9177" s="22"/>
      <c r="BA9177" s="22"/>
      <c r="BD9177" s="22"/>
    </row>
    <row r="9178" spans="2:56" x14ac:dyDescent="0.3">
      <c r="B9178" s="22"/>
      <c r="C9178" s="55"/>
      <c r="D9178" s="44"/>
      <c r="G9178" s="22"/>
      <c r="H9178" s="44"/>
      <c r="I9178" s="67"/>
      <c r="J9178" s="67"/>
      <c r="K9178" s="4"/>
      <c r="N9178" s="22"/>
      <c r="Q9178" s="22"/>
      <c r="T9178" s="22"/>
      <c r="W9178" s="22"/>
      <c r="Z9178" s="22"/>
      <c r="AC9178" s="22"/>
      <c r="AF9178" s="22"/>
      <c r="AI9178" s="22"/>
      <c r="AL9178" s="22"/>
      <c r="AO9178" s="22"/>
      <c r="AR9178" s="22"/>
      <c r="AU9178" s="22"/>
      <c r="AX9178" s="22"/>
      <c r="BA9178" s="22"/>
      <c r="BD9178" s="22"/>
    </row>
    <row r="9179" spans="2:56" x14ac:dyDescent="0.3">
      <c r="B9179" s="22"/>
      <c r="C9179" s="55"/>
      <c r="D9179" s="44"/>
      <c r="G9179" s="22"/>
      <c r="H9179" s="44"/>
      <c r="I9179" s="67"/>
      <c r="J9179" s="67"/>
      <c r="K9179" s="4"/>
      <c r="N9179" s="22"/>
      <c r="Q9179" s="22"/>
      <c r="T9179" s="22"/>
      <c r="W9179" s="22"/>
      <c r="Z9179" s="22"/>
      <c r="AC9179" s="22"/>
      <c r="AF9179" s="22"/>
      <c r="AI9179" s="22"/>
      <c r="AL9179" s="22"/>
      <c r="AO9179" s="22"/>
      <c r="AR9179" s="22"/>
      <c r="AU9179" s="22"/>
      <c r="AX9179" s="22"/>
      <c r="BA9179" s="22"/>
      <c r="BD9179" s="22"/>
    </row>
    <row r="9180" spans="2:56" x14ac:dyDescent="0.3">
      <c r="B9180" s="22"/>
      <c r="C9180" s="55"/>
      <c r="D9180" s="44"/>
      <c r="G9180" s="22"/>
      <c r="H9180" s="44"/>
      <c r="I9180" s="67"/>
      <c r="J9180" s="67"/>
      <c r="K9180" s="4"/>
      <c r="N9180" s="22"/>
      <c r="Q9180" s="22"/>
      <c r="T9180" s="22"/>
      <c r="W9180" s="22"/>
      <c r="Z9180" s="22"/>
      <c r="AC9180" s="22"/>
      <c r="AF9180" s="22"/>
      <c r="AI9180" s="22"/>
      <c r="AL9180" s="22"/>
      <c r="AO9180" s="22"/>
      <c r="AR9180" s="22"/>
      <c r="AU9180" s="22"/>
      <c r="AX9180" s="22"/>
      <c r="BA9180" s="22"/>
      <c r="BD9180" s="22"/>
    </row>
    <row r="9181" spans="2:56" x14ac:dyDescent="0.3">
      <c r="B9181" s="22"/>
      <c r="C9181" s="55"/>
      <c r="D9181" s="44"/>
      <c r="G9181" s="22"/>
      <c r="H9181" s="44"/>
      <c r="I9181" s="67"/>
      <c r="J9181" s="67"/>
      <c r="K9181" s="4"/>
      <c r="N9181" s="22"/>
      <c r="Q9181" s="22"/>
      <c r="T9181" s="22"/>
      <c r="W9181" s="22"/>
      <c r="Z9181" s="22"/>
      <c r="AC9181" s="22"/>
      <c r="AF9181" s="22"/>
      <c r="AI9181" s="22"/>
      <c r="AL9181" s="22"/>
      <c r="AO9181" s="22"/>
      <c r="AR9181" s="22"/>
      <c r="AU9181" s="22"/>
      <c r="AX9181" s="22"/>
      <c r="BA9181" s="22"/>
      <c r="BD9181" s="22"/>
    </row>
    <row r="9182" spans="2:56" x14ac:dyDescent="0.3">
      <c r="B9182" s="22"/>
      <c r="C9182" s="55"/>
      <c r="D9182" s="44"/>
      <c r="G9182" s="22"/>
      <c r="H9182" s="44"/>
      <c r="I9182" s="67"/>
      <c r="J9182" s="67"/>
      <c r="K9182" s="4"/>
      <c r="N9182" s="22"/>
      <c r="Q9182" s="22"/>
      <c r="T9182" s="22"/>
      <c r="W9182" s="22"/>
      <c r="Z9182" s="22"/>
      <c r="AC9182" s="22"/>
      <c r="AF9182" s="22"/>
      <c r="AI9182" s="22"/>
      <c r="AL9182" s="22"/>
      <c r="AO9182" s="22"/>
      <c r="AR9182" s="22"/>
      <c r="AU9182" s="22"/>
      <c r="AX9182" s="22"/>
      <c r="BA9182" s="22"/>
      <c r="BD9182" s="22"/>
    </row>
    <row r="9183" spans="2:56" x14ac:dyDescent="0.3">
      <c r="B9183" s="22"/>
      <c r="C9183" s="55"/>
      <c r="D9183" s="44"/>
      <c r="G9183" s="22"/>
      <c r="H9183" s="44"/>
      <c r="I9183" s="67"/>
      <c r="J9183" s="67"/>
      <c r="K9183" s="4"/>
      <c r="N9183" s="22"/>
      <c r="Q9183" s="22"/>
      <c r="T9183" s="22"/>
      <c r="W9183" s="22"/>
      <c r="Z9183" s="22"/>
      <c r="AC9183" s="22"/>
      <c r="AF9183" s="22"/>
      <c r="AI9183" s="22"/>
      <c r="AL9183" s="22"/>
      <c r="AO9183" s="22"/>
      <c r="AR9183" s="22"/>
      <c r="AU9183" s="22"/>
      <c r="AX9183" s="22"/>
      <c r="BA9183" s="22"/>
      <c r="BD9183" s="22"/>
    </row>
    <row r="9184" spans="2:56" x14ac:dyDescent="0.3">
      <c r="B9184" s="22"/>
      <c r="C9184" s="55"/>
      <c r="D9184" s="44"/>
      <c r="G9184" s="22"/>
      <c r="H9184" s="44"/>
      <c r="I9184" s="67"/>
      <c r="J9184" s="67"/>
      <c r="K9184" s="4"/>
      <c r="N9184" s="22"/>
      <c r="Q9184" s="22"/>
      <c r="T9184" s="22"/>
      <c r="W9184" s="22"/>
      <c r="Z9184" s="22"/>
      <c r="AC9184" s="22"/>
      <c r="AF9184" s="22"/>
      <c r="AI9184" s="22"/>
      <c r="AL9184" s="22"/>
      <c r="AO9184" s="22"/>
      <c r="AR9184" s="22"/>
      <c r="AU9184" s="22"/>
      <c r="AX9184" s="22"/>
      <c r="BA9184" s="22"/>
      <c r="BD9184" s="22"/>
    </row>
    <row r="9185" spans="2:56" x14ac:dyDescent="0.3">
      <c r="B9185" s="22"/>
      <c r="C9185" s="55"/>
      <c r="D9185" s="44"/>
      <c r="G9185" s="22"/>
      <c r="H9185" s="44"/>
      <c r="I9185" s="67"/>
      <c r="J9185" s="67"/>
      <c r="K9185" s="4"/>
      <c r="N9185" s="22"/>
      <c r="Q9185" s="22"/>
      <c r="T9185" s="22"/>
      <c r="W9185" s="22"/>
      <c r="Z9185" s="22"/>
      <c r="AC9185" s="22"/>
      <c r="AF9185" s="22"/>
      <c r="AI9185" s="22"/>
      <c r="AL9185" s="22"/>
      <c r="AO9185" s="22"/>
      <c r="AR9185" s="22"/>
      <c r="AU9185" s="22"/>
      <c r="AX9185" s="22"/>
      <c r="BA9185" s="22"/>
      <c r="BD9185" s="22"/>
    </row>
    <row r="9186" spans="2:56" x14ac:dyDescent="0.3">
      <c r="B9186" s="22"/>
      <c r="C9186" s="55"/>
      <c r="D9186" s="44"/>
      <c r="G9186" s="22"/>
      <c r="H9186" s="44"/>
      <c r="I9186" s="67"/>
      <c r="J9186" s="67"/>
      <c r="K9186" s="4"/>
      <c r="N9186" s="22"/>
      <c r="Q9186" s="22"/>
      <c r="T9186" s="22"/>
      <c r="W9186" s="22"/>
      <c r="Z9186" s="22"/>
      <c r="AC9186" s="22"/>
      <c r="AF9186" s="22"/>
      <c r="AI9186" s="22"/>
      <c r="AL9186" s="22"/>
      <c r="AO9186" s="22"/>
      <c r="AR9186" s="22"/>
      <c r="AU9186" s="22"/>
      <c r="AX9186" s="22"/>
      <c r="BA9186" s="22"/>
      <c r="BD9186" s="22"/>
    </row>
    <row r="9187" spans="2:56" x14ac:dyDescent="0.3">
      <c r="B9187" s="22"/>
      <c r="C9187" s="55"/>
      <c r="D9187" s="44"/>
      <c r="G9187" s="22"/>
      <c r="H9187" s="44"/>
      <c r="I9187" s="67"/>
      <c r="J9187" s="67"/>
      <c r="K9187" s="4"/>
      <c r="N9187" s="22"/>
      <c r="Q9187" s="22"/>
      <c r="T9187" s="22"/>
      <c r="W9187" s="22"/>
      <c r="Z9187" s="22"/>
      <c r="AC9187" s="22"/>
      <c r="AF9187" s="22"/>
      <c r="AI9187" s="22"/>
      <c r="AL9187" s="22"/>
      <c r="AO9187" s="22"/>
      <c r="AR9187" s="22"/>
      <c r="AU9187" s="22"/>
      <c r="AX9187" s="22"/>
      <c r="BA9187" s="22"/>
      <c r="BD9187" s="22"/>
    </row>
    <row r="9188" spans="2:56" x14ac:dyDescent="0.3">
      <c r="B9188" s="22"/>
      <c r="C9188" s="55"/>
      <c r="D9188" s="44"/>
      <c r="G9188" s="22"/>
      <c r="H9188" s="44"/>
      <c r="I9188" s="67"/>
      <c r="J9188" s="67"/>
      <c r="K9188" s="4"/>
      <c r="N9188" s="22"/>
      <c r="Q9188" s="22"/>
      <c r="T9188" s="22"/>
      <c r="W9188" s="22"/>
      <c r="Z9188" s="22"/>
      <c r="AC9188" s="22"/>
      <c r="AF9188" s="22"/>
      <c r="AI9188" s="22"/>
      <c r="AL9188" s="22"/>
      <c r="AO9188" s="22"/>
      <c r="AR9188" s="22"/>
      <c r="AU9188" s="22"/>
      <c r="AX9188" s="22"/>
      <c r="BA9188" s="22"/>
      <c r="BD9188" s="22"/>
    </row>
    <row r="9189" spans="2:56" x14ac:dyDescent="0.3">
      <c r="B9189" s="22"/>
      <c r="C9189" s="55"/>
      <c r="D9189" s="44"/>
      <c r="G9189" s="22"/>
      <c r="H9189" s="44"/>
      <c r="I9189" s="67"/>
      <c r="J9189" s="67"/>
      <c r="K9189" s="4"/>
      <c r="N9189" s="22"/>
      <c r="Q9189" s="22"/>
      <c r="T9189" s="22"/>
      <c r="W9189" s="22"/>
      <c r="Z9189" s="22"/>
      <c r="AC9189" s="22"/>
      <c r="AF9189" s="22"/>
      <c r="AI9189" s="22"/>
      <c r="AL9189" s="22"/>
      <c r="AO9189" s="22"/>
      <c r="AR9189" s="22"/>
      <c r="AU9189" s="22"/>
      <c r="AX9189" s="22"/>
      <c r="BA9189" s="22"/>
      <c r="BD9189" s="22"/>
    </row>
    <row r="9190" spans="2:56" x14ac:dyDescent="0.3">
      <c r="B9190" s="22"/>
      <c r="C9190" s="55"/>
      <c r="D9190" s="44"/>
      <c r="G9190" s="22"/>
      <c r="H9190" s="44"/>
      <c r="I9190" s="67"/>
      <c r="J9190" s="67"/>
      <c r="K9190" s="4"/>
      <c r="N9190" s="22"/>
      <c r="Q9190" s="22"/>
      <c r="T9190" s="22"/>
      <c r="W9190" s="22"/>
      <c r="Z9190" s="22"/>
      <c r="AC9190" s="22"/>
      <c r="AF9190" s="22"/>
      <c r="AI9190" s="22"/>
      <c r="AL9190" s="22"/>
      <c r="AO9190" s="22"/>
      <c r="AR9190" s="22"/>
      <c r="AU9190" s="22"/>
      <c r="AX9190" s="22"/>
      <c r="BA9190" s="22"/>
      <c r="BD9190" s="22"/>
    </row>
    <row r="9191" spans="2:56" x14ac:dyDescent="0.3">
      <c r="B9191" s="22"/>
      <c r="C9191" s="55"/>
      <c r="D9191" s="44"/>
      <c r="G9191" s="22"/>
      <c r="H9191" s="44"/>
      <c r="I9191" s="67"/>
      <c r="J9191" s="67"/>
      <c r="K9191" s="4"/>
      <c r="N9191" s="22"/>
      <c r="Q9191" s="22"/>
      <c r="T9191" s="22"/>
      <c r="W9191" s="22"/>
      <c r="Z9191" s="22"/>
      <c r="AC9191" s="22"/>
      <c r="AF9191" s="22"/>
      <c r="AI9191" s="22"/>
      <c r="AL9191" s="22"/>
      <c r="AO9191" s="22"/>
      <c r="AR9191" s="22"/>
      <c r="AU9191" s="22"/>
      <c r="AX9191" s="22"/>
      <c r="BA9191" s="22"/>
      <c r="BD9191" s="22"/>
    </row>
    <row r="9192" spans="2:56" x14ac:dyDescent="0.3">
      <c r="B9192" s="22"/>
      <c r="C9192" s="55"/>
      <c r="D9192" s="44"/>
      <c r="G9192" s="22"/>
      <c r="H9192" s="44"/>
      <c r="I9192" s="67"/>
      <c r="J9192" s="67"/>
      <c r="K9192" s="4"/>
      <c r="N9192" s="22"/>
      <c r="Q9192" s="22"/>
      <c r="T9192" s="22"/>
      <c r="W9192" s="22"/>
      <c r="Z9192" s="22"/>
      <c r="AC9192" s="22"/>
      <c r="AF9192" s="22"/>
      <c r="AI9192" s="22"/>
      <c r="AL9192" s="22"/>
      <c r="AO9192" s="22"/>
      <c r="AR9192" s="22"/>
      <c r="AU9192" s="22"/>
      <c r="AX9192" s="22"/>
      <c r="BA9192" s="22"/>
      <c r="BD9192" s="22"/>
    </row>
    <row r="9193" spans="2:56" x14ac:dyDescent="0.3">
      <c r="B9193" s="22"/>
      <c r="C9193" s="55"/>
      <c r="D9193" s="44"/>
      <c r="G9193" s="22"/>
      <c r="H9193" s="44"/>
      <c r="I9193" s="67"/>
      <c r="J9193" s="67"/>
      <c r="K9193" s="4"/>
      <c r="N9193" s="22"/>
      <c r="Q9193" s="22"/>
      <c r="T9193" s="22"/>
      <c r="W9193" s="22"/>
      <c r="Z9193" s="22"/>
      <c r="AC9193" s="22"/>
      <c r="AF9193" s="22"/>
      <c r="AI9193" s="22"/>
      <c r="AL9193" s="22"/>
      <c r="AO9193" s="22"/>
      <c r="AR9193" s="22"/>
      <c r="AU9193" s="22"/>
      <c r="AX9193" s="22"/>
      <c r="BA9193" s="22"/>
      <c r="BD9193" s="22"/>
    </row>
    <row r="9194" spans="2:56" x14ac:dyDescent="0.3">
      <c r="B9194" s="22"/>
      <c r="C9194" s="55"/>
      <c r="D9194" s="44"/>
      <c r="G9194" s="22"/>
      <c r="H9194" s="44"/>
      <c r="I9194" s="67"/>
      <c r="J9194" s="67"/>
      <c r="K9194" s="4"/>
      <c r="N9194" s="22"/>
      <c r="Q9194" s="22"/>
      <c r="T9194" s="22"/>
      <c r="W9194" s="22"/>
      <c r="Z9194" s="22"/>
      <c r="AC9194" s="22"/>
      <c r="AF9194" s="22"/>
      <c r="AI9194" s="22"/>
      <c r="AL9194" s="22"/>
      <c r="AO9194" s="22"/>
      <c r="AR9194" s="22"/>
      <c r="AU9194" s="22"/>
      <c r="AX9194" s="22"/>
      <c r="BA9194" s="22"/>
      <c r="BD9194" s="22"/>
    </row>
    <row r="9195" spans="2:56" x14ac:dyDescent="0.3">
      <c r="B9195" s="22"/>
      <c r="C9195" s="55"/>
      <c r="D9195" s="44"/>
      <c r="G9195" s="22"/>
      <c r="H9195" s="44"/>
      <c r="I9195" s="67"/>
      <c r="J9195" s="67"/>
      <c r="K9195" s="4"/>
      <c r="N9195" s="22"/>
      <c r="Q9195" s="22"/>
      <c r="T9195" s="22"/>
      <c r="W9195" s="22"/>
      <c r="Z9195" s="22"/>
      <c r="AC9195" s="22"/>
      <c r="AF9195" s="22"/>
      <c r="AI9195" s="22"/>
      <c r="AL9195" s="22"/>
      <c r="AO9195" s="22"/>
      <c r="AR9195" s="22"/>
      <c r="AU9195" s="22"/>
      <c r="AX9195" s="22"/>
      <c r="BA9195" s="22"/>
      <c r="BD9195" s="22"/>
    </row>
    <row r="9196" spans="2:56" x14ac:dyDescent="0.3">
      <c r="B9196" s="22"/>
      <c r="C9196" s="55"/>
      <c r="D9196" s="44"/>
      <c r="G9196" s="22"/>
      <c r="H9196" s="44"/>
      <c r="I9196" s="67"/>
      <c r="J9196" s="67"/>
      <c r="K9196" s="4"/>
      <c r="N9196" s="22"/>
      <c r="Q9196" s="22"/>
      <c r="T9196" s="22"/>
      <c r="W9196" s="22"/>
      <c r="Z9196" s="22"/>
      <c r="AC9196" s="22"/>
      <c r="AF9196" s="22"/>
      <c r="AI9196" s="22"/>
      <c r="AL9196" s="22"/>
      <c r="AO9196" s="22"/>
      <c r="AR9196" s="22"/>
      <c r="AU9196" s="22"/>
      <c r="AX9196" s="22"/>
      <c r="BA9196" s="22"/>
      <c r="BD9196" s="22"/>
    </row>
    <row r="9197" spans="2:56" x14ac:dyDescent="0.3">
      <c r="B9197" s="22"/>
      <c r="C9197" s="55"/>
      <c r="D9197" s="44"/>
      <c r="G9197" s="22"/>
      <c r="H9197" s="44"/>
      <c r="I9197" s="67"/>
      <c r="J9197" s="67"/>
      <c r="K9197" s="4"/>
      <c r="N9197" s="22"/>
      <c r="Q9197" s="22"/>
      <c r="T9197" s="22"/>
      <c r="W9197" s="22"/>
      <c r="Z9197" s="22"/>
      <c r="AC9197" s="22"/>
      <c r="AF9197" s="22"/>
      <c r="AI9197" s="22"/>
      <c r="AL9197" s="22"/>
      <c r="AO9197" s="22"/>
      <c r="AR9197" s="22"/>
      <c r="AU9197" s="22"/>
      <c r="AX9197" s="22"/>
      <c r="BA9197" s="22"/>
      <c r="BD9197" s="22"/>
    </row>
    <row r="9198" spans="2:56" x14ac:dyDescent="0.3">
      <c r="B9198" s="22"/>
      <c r="C9198" s="55"/>
      <c r="D9198" s="44"/>
      <c r="G9198" s="22"/>
      <c r="H9198" s="44"/>
      <c r="I9198" s="67"/>
      <c r="J9198" s="67"/>
      <c r="K9198" s="4"/>
      <c r="N9198" s="22"/>
      <c r="Q9198" s="22"/>
      <c r="T9198" s="22"/>
      <c r="W9198" s="22"/>
      <c r="Z9198" s="22"/>
      <c r="AC9198" s="22"/>
      <c r="AF9198" s="22"/>
      <c r="AI9198" s="22"/>
      <c r="AL9198" s="22"/>
      <c r="AO9198" s="22"/>
      <c r="AR9198" s="22"/>
      <c r="AU9198" s="22"/>
      <c r="AX9198" s="22"/>
      <c r="BA9198" s="22"/>
      <c r="BD9198" s="22"/>
    </row>
    <row r="9199" spans="2:56" x14ac:dyDescent="0.3">
      <c r="B9199" s="22"/>
      <c r="C9199" s="55"/>
      <c r="D9199" s="44"/>
      <c r="G9199" s="22"/>
      <c r="H9199" s="44"/>
      <c r="I9199" s="67"/>
      <c r="J9199" s="67"/>
      <c r="K9199" s="4"/>
      <c r="N9199" s="22"/>
      <c r="Q9199" s="22"/>
      <c r="T9199" s="22"/>
      <c r="W9199" s="22"/>
      <c r="Z9199" s="22"/>
      <c r="AC9199" s="22"/>
      <c r="AF9199" s="22"/>
      <c r="AI9199" s="22"/>
      <c r="AL9199" s="22"/>
      <c r="AO9199" s="22"/>
      <c r="AR9199" s="22"/>
      <c r="AU9199" s="22"/>
      <c r="AX9199" s="22"/>
      <c r="BA9199" s="22"/>
      <c r="BD9199" s="22"/>
    </row>
    <row r="9200" spans="2:56" x14ac:dyDescent="0.3">
      <c r="B9200" s="22"/>
      <c r="C9200" s="55"/>
      <c r="D9200" s="44"/>
      <c r="G9200" s="22"/>
      <c r="H9200" s="44"/>
      <c r="I9200" s="67"/>
      <c r="J9200" s="67"/>
      <c r="K9200" s="4"/>
      <c r="N9200" s="22"/>
      <c r="Q9200" s="22"/>
      <c r="T9200" s="22"/>
      <c r="W9200" s="22"/>
      <c r="Z9200" s="22"/>
      <c r="AC9200" s="22"/>
      <c r="AF9200" s="22"/>
      <c r="AI9200" s="22"/>
      <c r="AL9200" s="22"/>
      <c r="AO9200" s="22"/>
      <c r="AR9200" s="22"/>
      <c r="AU9200" s="22"/>
      <c r="AX9200" s="22"/>
      <c r="BA9200" s="22"/>
      <c r="BD9200" s="22"/>
    </row>
    <row r="9201" spans="2:56" x14ac:dyDescent="0.3">
      <c r="B9201" s="22"/>
      <c r="C9201" s="55"/>
      <c r="D9201" s="44"/>
      <c r="G9201" s="22"/>
      <c r="H9201" s="44"/>
      <c r="I9201" s="67"/>
      <c r="J9201" s="67"/>
      <c r="K9201" s="4"/>
      <c r="N9201" s="22"/>
      <c r="Q9201" s="22"/>
      <c r="T9201" s="22"/>
      <c r="W9201" s="22"/>
      <c r="Z9201" s="22"/>
      <c r="AC9201" s="22"/>
      <c r="AF9201" s="22"/>
      <c r="AI9201" s="22"/>
      <c r="AL9201" s="22"/>
      <c r="AO9201" s="22"/>
      <c r="AR9201" s="22"/>
      <c r="AU9201" s="22"/>
      <c r="AX9201" s="22"/>
      <c r="BA9201" s="22"/>
      <c r="BD9201" s="22"/>
    </row>
    <row r="9202" spans="2:56" x14ac:dyDescent="0.3">
      <c r="B9202" s="22"/>
      <c r="C9202" s="55"/>
      <c r="D9202" s="44"/>
      <c r="G9202" s="22"/>
      <c r="H9202" s="44"/>
      <c r="I9202" s="67"/>
      <c r="J9202" s="67"/>
      <c r="K9202" s="4"/>
      <c r="N9202" s="22"/>
      <c r="Q9202" s="22"/>
      <c r="T9202" s="22"/>
      <c r="W9202" s="22"/>
      <c r="Z9202" s="22"/>
      <c r="AC9202" s="22"/>
      <c r="AF9202" s="22"/>
      <c r="AI9202" s="22"/>
      <c r="AL9202" s="22"/>
      <c r="AO9202" s="22"/>
      <c r="AR9202" s="22"/>
      <c r="AU9202" s="22"/>
      <c r="AX9202" s="22"/>
      <c r="BA9202" s="22"/>
      <c r="BD9202" s="22"/>
    </row>
    <row r="9203" spans="2:56" x14ac:dyDescent="0.3">
      <c r="B9203" s="22"/>
      <c r="C9203" s="55"/>
      <c r="D9203" s="44"/>
      <c r="G9203" s="22"/>
      <c r="H9203" s="44"/>
      <c r="I9203" s="67"/>
      <c r="J9203" s="67"/>
      <c r="K9203" s="4"/>
      <c r="N9203" s="22"/>
      <c r="Q9203" s="22"/>
      <c r="T9203" s="22"/>
      <c r="W9203" s="22"/>
      <c r="Z9203" s="22"/>
      <c r="AC9203" s="22"/>
      <c r="AF9203" s="22"/>
      <c r="AI9203" s="22"/>
      <c r="AL9203" s="22"/>
      <c r="AO9203" s="22"/>
      <c r="AR9203" s="22"/>
      <c r="AU9203" s="22"/>
      <c r="AX9203" s="22"/>
      <c r="BA9203" s="22"/>
      <c r="BD9203" s="22"/>
    </row>
    <row r="9204" spans="2:56" x14ac:dyDescent="0.3">
      <c r="B9204" s="22"/>
      <c r="C9204" s="55"/>
      <c r="D9204" s="44"/>
      <c r="G9204" s="22"/>
      <c r="H9204" s="44"/>
      <c r="I9204" s="67"/>
      <c r="J9204" s="67"/>
      <c r="K9204" s="4"/>
      <c r="N9204" s="22"/>
      <c r="Q9204" s="22"/>
      <c r="T9204" s="22"/>
      <c r="W9204" s="22"/>
      <c r="Z9204" s="22"/>
      <c r="AC9204" s="22"/>
      <c r="AF9204" s="22"/>
      <c r="AI9204" s="22"/>
      <c r="AL9204" s="22"/>
      <c r="AO9204" s="22"/>
      <c r="AR9204" s="22"/>
      <c r="AU9204" s="22"/>
      <c r="AX9204" s="22"/>
      <c r="BA9204" s="22"/>
      <c r="BD9204" s="22"/>
    </row>
    <row r="9205" spans="2:56" x14ac:dyDescent="0.3">
      <c r="B9205" s="22"/>
      <c r="C9205" s="55"/>
      <c r="D9205" s="44"/>
      <c r="G9205" s="22"/>
      <c r="H9205" s="44"/>
      <c r="I9205" s="67"/>
      <c r="J9205" s="67"/>
      <c r="K9205" s="4"/>
      <c r="N9205" s="22"/>
      <c r="Q9205" s="22"/>
      <c r="T9205" s="22"/>
      <c r="W9205" s="22"/>
      <c r="Z9205" s="22"/>
      <c r="AC9205" s="22"/>
      <c r="AF9205" s="22"/>
      <c r="AI9205" s="22"/>
      <c r="AL9205" s="22"/>
      <c r="AO9205" s="22"/>
      <c r="AR9205" s="22"/>
      <c r="AU9205" s="22"/>
      <c r="AX9205" s="22"/>
      <c r="BA9205" s="22"/>
      <c r="BD9205" s="22"/>
    </row>
    <row r="9206" spans="2:56" x14ac:dyDescent="0.3">
      <c r="B9206" s="22"/>
      <c r="C9206" s="55"/>
      <c r="D9206" s="44"/>
      <c r="G9206" s="22"/>
      <c r="H9206" s="44"/>
      <c r="I9206" s="67"/>
      <c r="J9206" s="67"/>
      <c r="K9206" s="4"/>
      <c r="N9206" s="22"/>
      <c r="Q9206" s="22"/>
      <c r="T9206" s="22"/>
      <c r="W9206" s="22"/>
      <c r="Z9206" s="22"/>
      <c r="AC9206" s="22"/>
      <c r="AF9206" s="22"/>
      <c r="AI9206" s="22"/>
      <c r="AL9206" s="22"/>
      <c r="AO9206" s="22"/>
      <c r="AR9206" s="22"/>
      <c r="AU9206" s="22"/>
      <c r="AX9206" s="22"/>
      <c r="BA9206" s="22"/>
      <c r="BD9206" s="22"/>
    </row>
    <row r="9207" spans="2:56" x14ac:dyDescent="0.3">
      <c r="B9207" s="22"/>
      <c r="C9207" s="55"/>
      <c r="D9207" s="44"/>
      <c r="G9207" s="22"/>
      <c r="H9207" s="44"/>
      <c r="I9207" s="67"/>
      <c r="J9207" s="67"/>
      <c r="K9207" s="4"/>
      <c r="N9207" s="22"/>
      <c r="Q9207" s="22"/>
      <c r="T9207" s="22"/>
      <c r="W9207" s="22"/>
      <c r="Z9207" s="22"/>
      <c r="AC9207" s="22"/>
      <c r="AF9207" s="22"/>
      <c r="AI9207" s="22"/>
      <c r="AL9207" s="22"/>
      <c r="AO9207" s="22"/>
      <c r="AR9207" s="22"/>
      <c r="AU9207" s="22"/>
      <c r="AX9207" s="22"/>
      <c r="BA9207" s="22"/>
      <c r="BD9207" s="22"/>
    </row>
    <row r="9208" spans="2:56" x14ac:dyDescent="0.3">
      <c r="B9208" s="22"/>
      <c r="C9208" s="55"/>
      <c r="D9208" s="44"/>
      <c r="G9208" s="22"/>
      <c r="H9208" s="44"/>
      <c r="I9208" s="67"/>
      <c r="J9208" s="67"/>
      <c r="K9208" s="4"/>
      <c r="N9208" s="22"/>
      <c r="Q9208" s="22"/>
      <c r="T9208" s="22"/>
      <c r="W9208" s="22"/>
      <c r="Z9208" s="22"/>
      <c r="AC9208" s="22"/>
      <c r="AF9208" s="22"/>
      <c r="AI9208" s="22"/>
      <c r="AL9208" s="22"/>
      <c r="AO9208" s="22"/>
      <c r="AR9208" s="22"/>
      <c r="AU9208" s="22"/>
      <c r="AX9208" s="22"/>
      <c r="BA9208" s="22"/>
      <c r="BD9208" s="22"/>
    </row>
    <row r="9209" spans="2:56" x14ac:dyDescent="0.3">
      <c r="B9209" s="22"/>
      <c r="C9209" s="55"/>
      <c r="D9209" s="44"/>
      <c r="G9209" s="22"/>
      <c r="H9209" s="44"/>
      <c r="I9209" s="67"/>
      <c r="J9209" s="67"/>
      <c r="K9209" s="4"/>
      <c r="N9209" s="22"/>
      <c r="Q9209" s="22"/>
      <c r="T9209" s="22"/>
      <c r="W9209" s="22"/>
      <c r="Z9209" s="22"/>
      <c r="AC9209" s="22"/>
      <c r="AF9209" s="22"/>
      <c r="AI9209" s="22"/>
      <c r="AL9209" s="22"/>
      <c r="AO9209" s="22"/>
      <c r="AR9209" s="22"/>
      <c r="AU9209" s="22"/>
      <c r="AX9209" s="22"/>
      <c r="BA9209" s="22"/>
      <c r="BD9209" s="22"/>
    </row>
    <row r="9210" spans="2:56" x14ac:dyDescent="0.3">
      <c r="B9210" s="22"/>
      <c r="C9210" s="55"/>
      <c r="D9210" s="44"/>
      <c r="G9210" s="22"/>
      <c r="H9210" s="44"/>
      <c r="I9210" s="67"/>
      <c r="J9210" s="67"/>
      <c r="K9210" s="4"/>
      <c r="N9210" s="22"/>
      <c r="Q9210" s="22"/>
      <c r="T9210" s="22"/>
      <c r="W9210" s="22"/>
      <c r="Z9210" s="22"/>
      <c r="AC9210" s="22"/>
      <c r="AF9210" s="22"/>
      <c r="AI9210" s="22"/>
      <c r="AL9210" s="22"/>
      <c r="AO9210" s="22"/>
      <c r="AR9210" s="22"/>
      <c r="AU9210" s="22"/>
      <c r="AX9210" s="22"/>
      <c r="BA9210" s="22"/>
      <c r="BD9210" s="22"/>
    </row>
    <row r="9211" spans="2:56" x14ac:dyDescent="0.3">
      <c r="B9211" s="22"/>
      <c r="C9211" s="55"/>
      <c r="D9211" s="44"/>
      <c r="G9211" s="22"/>
      <c r="H9211" s="44"/>
      <c r="I9211" s="67"/>
      <c r="J9211" s="67"/>
      <c r="K9211" s="4"/>
      <c r="N9211" s="22"/>
      <c r="Q9211" s="22"/>
      <c r="T9211" s="22"/>
      <c r="W9211" s="22"/>
      <c r="Z9211" s="22"/>
      <c r="AC9211" s="22"/>
      <c r="AF9211" s="22"/>
      <c r="AI9211" s="22"/>
      <c r="AL9211" s="22"/>
      <c r="AO9211" s="22"/>
      <c r="AR9211" s="22"/>
      <c r="AU9211" s="22"/>
      <c r="AX9211" s="22"/>
      <c r="BA9211" s="22"/>
      <c r="BD9211" s="22"/>
    </row>
    <row r="9212" spans="2:56" x14ac:dyDescent="0.3">
      <c r="B9212" s="22"/>
      <c r="C9212" s="55"/>
      <c r="D9212" s="44"/>
      <c r="G9212" s="22"/>
      <c r="H9212" s="44"/>
      <c r="I9212" s="67"/>
      <c r="J9212" s="67"/>
      <c r="K9212" s="4"/>
      <c r="N9212" s="22"/>
      <c r="Q9212" s="22"/>
      <c r="T9212" s="22"/>
      <c r="W9212" s="22"/>
      <c r="Z9212" s="22"/>
      <c r="AC9212" s="22"/>
      <c r="AF9212" s="22"/>
      <c r="AI9212" s="22"/>
      <c r="AL9212" s="22"/>
      <c r="AO9212" s="22"/>
      <c r="AR9212" s="22"/>
      <c r="AU9212" s="22"/>
      <c r="AX9212" s="22"/>
      <c r="BA9212" s="22"/>
      <c r="BD9212" s="22"/>
    </row>
    <row r="9213" spans="2:56" x14ac:dyDescent="0.3">
      <c r="B9213" s="22"/>
      <c r="C9213" s="55"/>
      <c r="D9213" s="44"/>
      <c r="G9213" s="22"/>
      <c r="H9213" s="44"/>
      <c r="I9213" s="67"/>
      <c r="J9213" s="67"/>
      <c r="K9213" s="4"/>
      <c r="N9213" s="22"/>
      <c r="Q9213" s="22"/>
      <c r="T9213" s="22"/>
      <c r="W9213" s="22"/>
      <c r="Z9213" s="22"/>
      <c r="AC9213" s="22"/>
      <c r="AF9213" s="22"/>
      <c r="AI9213" s="22"/>
      <c r="AL9213" s="22"/>
      <c r="AO9213" s="22"/>
      <c r="AR9213" s="22"/>
      <c r="AU9213" s="22"/>
      <c r="AX9213" s="22"/>
      <c r="BA9213" s="22"/>
      <c r="BD9213" s="22"/>
    </row>
    <row r="9214" spans="2:56" x14ac:dyDescent="0.3">
      <c r="B9214" s="22"/>
      <c r="C9214" s="55"/>
      <c r="D9214" s="44"/>
      <c r="G9214" s="22"/>
      <c r="H9214" s="44"/>
      <c r="I9214" s="67"/>
      <c r="J9214" s="67"/>
      <c r="K9214" s="4"/>
      <c r="N9214" s="22"/>
      <c r="Q9214" s="22"/>
      <c r="T9214" s="22"/>
      <c r="W9214" s="22"/>
      <c r="Z9214" s="22"/>
      <c r="AC9214" s="22"/>
      <c r="AF9214" s="22"/>
      <c r="AI9214" s="22"/>
      <c r="AL9214" s="22"/>
      <c r="AO9214" s="22"/>
      <c r="AR9214" s="22"/>
      <c r="AU9214" s="22"/>
      <c r="AX9214" s="22"/>
      <c r="BA9214" s="22"/>
      <c r="BD9214" s="22"/>
    </row>
    <row r="9215" spans="2:56" x14ac:dyDescent="0.3">
      <c r="B9215" s="22"/>
      <c r="C9215" s="55"/>
      <c r="D9215" s="44"/>
      <c r="G9215" s="22"/>
      <c r="H9215" s="44"/>
      <c r="I9215" s="67"/>
      <c r="J9215" s="67"/>
      <c r="K9215" s="4"/>
      <c r="N9215" s="22"/>
      <c r="Q9215" s="22"/>
      <c r="T9215" s="22"/>
      <c r="W9215" s="22"/>
      <c r="Z9215" s="22"/>
      <c r="AC9215" s="22"/>
      <c r="AF9215" s="22"/>
      <c r="AI9215" s="22"/>
      <c r="AL9215" s="22"/>
      <c r="AO9215" s="22"/>
      <c r="AR9215" s="22"/>
      <c r="AU9215" s="22"/>
      <c r="AX9215" s="22"/>
      <c r="BA9215" s="22"/>
      <c r="BD9215" s="22"/>
    </row>
    <row r="9216" spans="2:56" x14ac:dyDescent="0.3">
      <c r="B9216" s="22"/>
      <c r="C9216" s="55"/>
      <c r="D9216" s="44"/>
      <c r="G9216" s="22"/>
      <c r="H9216" s="44"/>
      <c r="I9216" s="67"/>
      <c r="J9216" s="67"/>
      <c r="K9216" s="4"/>
      <c r="N9216" s="22"/>
      <c r="Q9216" s="22"/>
      <c r="T9216" s="22"/>
      <c r="W9216" s="22"/>
      <c r="Z9216" s="22"/>
      <c r="AC9216" s="22"/>
      <c r="AF9216" s="22"/>
      <c r="AI9216" s="22"/>
      <c r="AL9216" s="22"/>
      <c r="AO9216" s="22"/>
      <c r="AR9216" s="22"/>
      <c r="AU9216" s="22"/>
      <c r="AX9216" s="22"/>
      <c r="BA9216" s="22"/>
      <c r="BD9216" s="22"/>
    </row>
    <row r="9217" spans="2:56" x14ac:dyDescent="0.3">
      <c r="B9217" s="22"/>
      <c r="C9217" s="55"/>
      <c r="D9217" s="44"/>
      <c r="G9217" s="22"/>
      <c r="H9217" s="44"/>
      <c r="I9217" s="67"/>
      <c r="J9217" s="67"/>
      <c r="K9217" s="4"/>
      <c r="N9217" s="22"/>
      <c r="Q9217" s="22"/>
      <c r="T9217" s="22"/>
      <c r="W9217" s="22"/>
      <c r="Z9217" s="22"/>
      <c r="AC9217" s="22"/>
      <c r="AF9217" s="22"/>
      <c r="AI9217" s="22"/>
      <c r="AL9217" s="22"/>
      <c r="AO9217" s="22"/>
      <c r="AR9217" s="22"/>
      <c r="AU9217" s="22"/>
      <c r="AX9217" s="22"/>
      <c r="BA9217" s="22"/>
      <c r="BD9217" s="22"/>
    </row>
    <row r="9218" spans="2:56" x14ac:dyDescent="0.3">
      <c r="B9218" s="22"/>
      <c r="C9218" s="55"/>
      <c r="D9218" s="44"/>
      <c r="G9218" s="22"/>
      <c r="H9218" s="44"/>
      <c r="I9218" s="67"/>
      <c r="J9218" s="67"/>
      <c r="K9218" s="4"/>
      <c r="N9218" s="22"/>
      <c r="Q9218" s="22"/>
      <c r="T9218" s="22"/>
      <c r="W9218" s="22"/>
      <c r="Z9218" s="22"/>
      <c r="AC9218" s="22"/>
      <c r="AF9218" s="22"/>
      <c r="AI9218" s="22"/>
      <c r="AL9218" s="22"/>
      <c r="AO9218" s="22"/>
      <c r="AR9218" s="22"/>
      <c r="AU9218" s="22"/>
      <c r="AX9218" s="22"/>
      <c r="BA9218" s="22"/>
      <c r="BD9218" s="22"/>
    </row>
    <row r="9219" spans="2:56" x14ac:dyDescent="0.3">
      <c r="B9219" s="22"/>
      <c r="C9219" s="55"/>
      <c r="D9219" s="44"/>
      <c r="G9219" s="22"/>
      <c r="H9219" s="44"/>
      <c r="I9219" s="67"/>
      <c r="J9219" s="67"/>
      <c r="K9219" s="4"/>
      <c r="N9219" s="22"/>
      <c r="Q9219" s="22"/>
      <c r="T9219" s="22"/>
      <c r="W9219" s="22"/>
      <c r="Z9219" s="22"/>
      <c r="AC9219" s="22"/>
      <c r="AF9219" s="22"/>
      <c r="AI9219" s="22"/>
      <c r="AL9219" s="22"/>
      <c r="AO9219" s="22"/>
      <c r="AR9219" s="22"/>
      <c r="AU9219" s="22"/>
      <c r="AX9219" s="22"/>
      <c r="BA9219" s="22"/>
      <c r="BD9219" s="22"/>
    </row>
    <row r="9220" spans="2:56" x14ac:dyDescent="0.3">
      <c r="B9220" s="22"/>
      <c r="C9220" s="55"/>
      <c r="D9220" s="44"/>
      <c r="G9220" s="22"/>
      <c r="H9220" s="44"/>
      <c r="I9220" s="67"/>
      <c r="J9220" s="67"/>
      <c r="K9220" s="4"/>
      <c r="N9220" s="22"/>
      <c r="Q9220" s="22"/>
      <c r="T9220" s="22"/>
      <c r="W9220" s="22"/>
      <c r="Z9220" s="22"/>
      <c r="AC9220" s="22"/>
      <c r="AF9220" s="22"/>
      <c r="AI9220" s="22"/>
      <c r="AL9220" s="22"/>
      <c r="AO9220" s="22"/>
      <c r="AR9220" s="22"/>
      <c r="AU9220" s="22"/>
      <c r="AX9220" s="22"/>
      <c r="BA9220" s="22"/>
      <c r="BD9220" s="22"/>
    </row>
    <row r="9221" spans="2:56" x14ac:dyDescent="0.3">
      <c r="B9221" s="22"/>
      <c r="C9221" s="55"/>
      <c r="D9221" s="44"/>
      <c r="G9221" s="22"/>
      <c r="H9221" s="44"/>
      <c r="I9221" s="67"/>
      <c r="J9221" s="67"/>
      <c r="K9221" s="4"/>
      <c r="N9221" s="22"/>
      <c r="Q9221" s="22"/>
      <c r="T9221" s="22"/>
      <c r="W9221" s="22"/>
      <c r="Z9221" s="22"/>
      <c r="AC9221" s="22"/>
      <c r="AF9221" s="22"/>
      <c r="AI9221" s="22"/>
      <c r="AL9221" s="22"/>
      <c r="AO9221" s="22"/>
      <c r="AR9221" s="22"/>
      <c r="AU9221" s="22"/>
      <c r="AX9221" s="22"/>
      <c r="BA9221" s="22"/>
      <c r="BD9221" s="22"/>
    </row>
    <row r="9222" spans="2:56" x14ac:dyDescent="0.3">
      <c r="B9222" s="22"/>
      <c r="C9222" s="55"/>
      <c r="D9222" s="44"/>
      <c r="G9222" s="22"/>
      <c r="H9222" s="44"/>
      <c r="I9222" s="67"/>
      <c r="J9222" s="67"/>
      <c r="K9222" s="4"/>
      <c r="N9222" s="22"/>
      <c r="Q9222" s="22"/>
      <c r="T9222" s="22"/>
      <c r="W9222" s="22"/>
      <c r="Z9222" s="22"/>
      <c r="AC9222" s="22"/>
      <c r="AF9222" s="22"/>
      <c r="AI9222" s="22"/>
      <c r="AL9222" s="22"/>
      <c r="AO9222" s="22"/>
      <c r="AR9222" s="22"/>
      <c r="AU9222" s="22"/>
      <c r="AX9222" s="22"/>
      <c r="BA9222" s="22"/>
      <c r="BD9222" s="22"/>
    </row>
    <row r="9223" spans="2:56" x14ac:dyDescent="0.3">
      <c r="B9223" s="22"/>
      <c r="C9223" s="55"/>
      <c r="D9223" s="44"/>
      <c r="G9223" s="22"/>
      <c r="H9223" s="44"/>
      <c r="I9223" s="67"/>
      <c r="J9223" s="67"/>
      <c r="K9223" s="4"/>
      <c r="N9223" s="22"/>
      <c r="Q9223" s="22"/>
      <c r="T9223" s="22"/>
      <c r="W9223" s="22"/>
      <c r="Z9223" s="22"/>
      <c r="AC9223" s="22"/>
      <c r="AF9223" s="22"/>
      <c r="AI9223" s="22"/>
      <c r="AL9223" s="22"/>
      <c r="AO9223" s="22"/>
      <c r="AR9223" s="22"/>
      <c r="AU9223" s="22"/>
      <c r="AX9223" s="22"/>
      <c r="BA9223" s="22"/>
      <c r="BD9223" s="22"/>
    </row>
    <row r="9224" spans="2:56" x14ac:dyDescent="0.3">
      <c r="B9224" s="22"/>
      <c r="C9224" s="55"/>
      <c r="D9224" s="44"/>
      <c r="G9224" s="22"/>
      <c r="H9224" s="44"/>
      <c r="I9224" s="67"/>
      <c r="J9224" s="67"/>
      <c r="K9224" s="4"/>
      <c r="N9224" s="22"/>
      <c r="Q9224" s="22"/>
      <c r="T9224" s="22"/>
      <c r="W9224" s="22"/>
      <c r="Z9224" s="22"/>
      <c r="AC9224" s="22"/>
      <c r="AF9224" s="22"/>
      <c r="AI9224" s="22"/>
      <c r="AL9224" s="22"/>
      <c r="AO9224" s="22"/>
      <c r="AR9224" s="22"/>
      <c r="AU9224" s="22"/>
      <c r="AX9224" s="22"/>
      <c r="BA9224" s="22"/>
      <c r="BD9224" s="22"/>
    </row>
    <row r="9225" spans="2:56" x14ac:dyDescent="0.3">
      <c r="B9225" s="22"/>
      <c r="C9225" s="55"/>
      <c r="D9225" s="44"/>
      <c r="G9225" s="22"/>
      <c r="H9225" s="44"/>
      <c r="I9225" s="67"/>
      <c r="J9225" s="67"/>
      <c r="K9225" s="4"/>
      <c r="N9225" s="22"/>
      <c r="Q9225" s="22"/>
      <c r="T9225" s="22"/>
      <c r="W9225" s="22"/>
      <c r="Z9225" s="22"/>
      <c r="AC9225" s="22"/>
      <c r="AF9225" s="22"/>
      <c r="AI9225" s="22"/>
      <c r="AL9225" s="22"/>
      <c r="AO9225" s="22"/>
      <c r="AR9225" s="22"/>
      <c r="AU9225" s="22"/>
      <c r="AX9225" s="22"/>
      <c r="BA9225" s="22"/>
      <c r="BD9225" s="22"/>
    </row>
    <row r="9226" spans="2:56" x14ac:dyDescent="0.3">
      <c r="B9226" s="22"/>
      <c r="C9226" s="55"/>
      <c r="D9226" s="44"/>
      <c r="G9226" s="22"/>
      <c r="H9226" s="44"/>
      <c r="I9226" s="67"/>
      <c r="J9226" s="67"/>
      <c r="K9226" s="4"/>
      <c r="N9226" s="22"/>
      <c r="Q9226" s="22"/>
      <c r="T9226" s="22"/>
      <c r="W9226" s="22"/>
      <c r="Z9226" s="22"/>
      <c r="AC9226" s="22"/>
      <c r="AF9226" s="22"/>
      <c r="AI9226" s="22"/>
      <c r="AL9226" s="22"/>
      <c r="AO9226" s="22"/>
      <c r="AR9226" s="22"/>
      <c r="AU9226" s="22"/>
      <c r="AX9226" s="22"/>
      <c r="BA9226" s="22"/>
      <c r="BD9226" s="22"/>
    </row>
    <row r="9227" spans="2:56" x14ac:dyDescent="0.3">
      <c r="B9227" s="22"/>
      <c r="C9227" s="55"/>
      <c r="D9227" s="44"/>
      <c r="G9227" s="22"/>
      <c r="H9227" s="44"/>
      <c r="I9227" s="67"/>
      <c r="J9227" s="67"/>
      <c r="K9227" s="4"/>
      <c r="N9227" s="22"/>
      <c r="Q9227" s="22"/>
      <c r="T9227" s="22"/>
      <c r="W9227" s="22"/>
      <c r="Z9227" s="22"/>
      <c r="AC9227" s="22"/>
      <c r="AF9227" s="22"/>
      <c r="AI9227" s="22"/>
      <c r="AL9227" s="22"/>
      <c r="AO9227" s="22"/>
      <c r="AR9227" s="22"/>
      <c r="AU9227" s="22"/>
      <c r="AX9227" s="22"/>
      <c r="BA9227" s="22"/>
      <c r="BD9227" s="22"/>
    </row>
    <row r="9228" spans="2:56" x14ac:dyDescent="0.3">
      <c r="B9228" s="22"/>
      <c r="C9228" s="55"/>
      <c r="D9228" s="44"/>
      <c r="G9228" s="22"/>
      <c r="H9228" s="44"/>
      <c r="I9228" s="67"/>
      <c r="J9228" s="67"/>
      <c r="K9228" s="4"/>
      <c r="N9228" s="22"/>
      <c r="Q9228" s="22"/>
      <c r="T9228" s="22"/>
      <c r="W9228" s="22"/>
      <c r="Z9228" s="22"/>
      <c r="AC9228" s="22"/>
      <c r="AF9228" s="22"/>
      <c r="AI9228" s="22"/>
      <c r="AL9228" s="22"/>
      <c r="AO9228" s="22"/>
      <c r="AR9228" s="22"/>
      <c r="AU9228" s="22"/>
      <c r="AX9228" s="22"/>
      <c r="BA9228" s="22"/>
      <c r="BD9228" s="22"/>
    </row>
    <row r="9229" spans="2:56" x14ac:dyDescent="0.3">
      <c r="B9229" s="22"/>
      <c r="C9229" s="55"/>
      <c r="D9229" s="44"/>
      <c r="G9229" s="22"/>
      <c r="H9229" s="44"/>
      <c r="I9229" s="67"/>
      <c r="J9229" s="67"/>
      <c r="K9229" s="4"/>
      <c r="N9229" s="22"/>
      <c r="Q9229" s="22"/>
      <c r="T9229" s="22"/>
      <c r="W9229" s="22"/>
      <c r="Z9229" s="22"/>
      <c r="AC9229" s="22"/>
      <c r="AF9229" s="22"/>
      <c r="AI9229" s="22"/>
      <c r="AL9229" s="22"/>
      <c r="AO9229" s="22"/>
      <c r="AR9229" s="22"/>
      <c r="AU9229" s="22"/>
      <c r="AX9229" s="22"/>
      <c r="BA9229" s="22"/>
      <c r="BD9229" s="22"/>
    </row>
    <row r="9230" spans="2:56" x14ac:dyDescent="0.3">
      <c r="B9230" s="22"/>
      <c r="C9230" s="55"/>
      <c r="D9230" s="44"/>
      <c r="G9230" s="22"/>
      <c r="H9230" s="44"/>
      <c r="I9230" s="67"/>
      <c r="J9230" s="67"/>
      <c r="K9230" s="4"/>
      <c r="N9230" s="22"/>
      <c r="Q9230" s="22"/>
      <c r="T9230" s="22"/>
      <c r="W9230" s="22"/>
      <c r="Z9230" s="22"/>
      <c r="AC9230" s="22"/>
      <c r="AF9230" s="22"/>
      <c r="AI9230" s="22"/>
      <c r="AL9230" s="22"/>
      <c r="AO9230" s="22"/>
      <c r="AR9230" s="22"/>
      <c r="AU9230" s="22"/>
      <c r="AX9230" s="22"/>
      <c r="BA9230" s="22"/>
      <c r="BD9230" s="22"/>
    </row>
    <row r="9231" spans="2:56" x14ac:dyDescent="0.3">
      <c r="B9231" s="22"/>
      <c r="C9231" s="55"/>
      <c r="D9231" s="44"/>
      <c r="G9231" s="22"/>
      <c r="H9231" s="44"/>
      <c r="I9231" s="67"/>
      <c r="J9231" s="67"/>
      <c r="K9231" s="4"/>
      <c r="N9231" s="22"/>
      <c r="Q9231" s="22"/>
      <c r="T9231" s="22"/>
      <c r="W9231" s="22"/>
      <c r="Z9231" s="22"/>
      <c r="AC9231" s="22"/>
      <c r="AF9231" s="22"/>
      <c r="AI9231" s="22"/>
      <c r="AL9231" s="22"/>
      <c r="AO9231" s="22"/>
      <c r="AR9231" s="22"/>
      <c r="AU9231" s="22"/>
      <c r="AX9231" s="22"/>
      <c r="BA9231" s="22"/>
      <c r="BD9231" s="22"/>
    </row>
    <row r="9232" spans="2:56" x14ac:dyDescent="0.3">
      <c r="B9232" s="22"/>
      <c r="C9232" s="55"/>
      <c r="D9232" s="44"/>
      <c r="G9232" s="22"/>
      <c r="H9232" s="44"/>
      <c r="I9232" s="67"/>
      <c r="J9232" s="67"/>
      <c r="K9232" s="4"/>
      <c r="N9232" s="22"/>
      <c r="Q9232" s="22"/>
      <c r="T9232" s="22"/>
      <c r="W9232" s="22"/>
      <c r="Z9232" s="22"/>
      <c r="AC9232" s="22"/>
      <c r="AF9232" s="22"/>
      <c r="AI9232" s="22"/>
      <c r="AL9232" s="22"/>
      <c r="AO9232" s="22"/>
      <c r="AR9232" s="22"/>
      <c r="AU9232" s="22"/>
      <c r="AX9232" s="22"/>
      <c r="BA9232" s="22"/>
      <c r="BD9232" s="22"/>
    </row>
    <row r="9233" spans="2:56" x14ac:dyDescent="0.3">
      <c r="B9233" s="22"/>
      <c r="C9233" s="55"/>
      <c r="D9233" s="44"/>
      <c r="G9233" s="22"/>
      <c r="H9233" s="44"/>
      <c r="I9233" s="67"/>
      <c r="J9233" s="67"/>
      <c r="K9233" s="4"/>
      <c r="N9233" s="22"/>
      <c r="Q9233" s="22"/>
      <c r="T9233" s="22"/>
      <c r="W9233" s="22"/>
      <c r="Z9233" s="22"/>
      <c r="AC9233" s="22"/>
      <c r="AF9233" s="22"/>
      <c r="AI9233" s="22"/>
      <c r="AL9233" s="22"/>
      <c r="AO9233" s="22"/>
      <c r="AR9233" s="22"/>
      <c r="AU9233" s="22"/>
      <c r="AX9233" s="22"/>
      <c r="BA9233" s="22"/>
      <c r="BD9233" s="22"/>
    </row>
    <row r="9234" spans="2:56" x14ac:dyDescent="0.3">
      <c r="B9234" s="22"/>
      <c r="C9234" s="55"/>
      <c r="D9234" s="44"/>
      <c r="G9234" s="22"/>
      <c r="H9234" s="44"/>
      <c r="I9234" s="67"/>
      <c r="J9234" s="67"/>
      <c r="K9234" s="4"/>
      <c r="N9234" s="22"/>
      <c r="Q9234" s="22"/>
      <c r="T9234" s="22"/>
      <c r="W9234" s="22"/>
      <c r="Z9234" s="22"/>
      <c r="AC9234" s="22"/>
      <c r="AF9234" s="22"/>
      <c r="AI9234" s="22"/>
      <c r="AL9234" s="22"/>
      <c r="AO9234" s="22"/>
      <c r="AR9234" s="22"/>
      <c r="AU9234" s="22"/>
      <c r="AX9234" s="22"/>
      <c r="BA9234" s="22"/>
      <c r="BD9234" s="22"/>
    </row>
    <row r="9235" spans="2:56" x14ac:dyDescent="0.3">
      <c r="B9235" s="22"/>
      <c r="C9235" s="55"/>
      <c r="D9235" s="44"/>
      <c r="G9235" s="22"/>
      <c r="H9235" s="44"/>
      <c r="I9235" s="67"/>
      <c r="J9235" s="67"/>
      <c r="K9235" s="4"/>
      <c r="N9235" s="22"/>
      <c r="Q9235" s="22"/>
      <c r="T9235" s="22"/>
      <c r="W9235" s="22"/>
      <c r="Z9235" s="22"/>
      <c r="AC9235" s="22"/>
      <c r="AF9235" s="22"/>
      <c r="AI9235" s="22"/>
      <c r="AL9235" s="22"/>
      <c r="AO9235" s="22"/>
      <c r="AR9235" s="22"/>
      <c r="AU9235" s="22"/>
      <c r="AX9235" s="22"/>
      <c r="BA9235" s="22"/>
      <c r="BD9235" s="22"/>
    </row>
    <row r="9236" spans="2:56" x14ac:dyDescent="0.3">
      <c r="B9236" s="22"/>
      <c r="C9236" s="55"/>
      <c r="D9236" s="44"/>
      <c r="G9236" s="22"/>
      <c r="H9236" s="44"/>
      <c r="I9236" s="67"/>
      <c r="J9236" s="67"/>
      <c r="K9236" s="4"/>
      <c r="N9236" s="22"/>
      <c r="Q9236" s="22"/>
      <c r="T9236" s="22"/>
      <c r="W9236" s="22"/>
      <c r="Z9236" s="22"/>
      <c r="AC9236" s="22"/>
      <c r="AF9236" s="22"/>
      <c r="AI9236" s="22"/>
      <c r="AL9236" s="22"/>
      <c r="AO9236" s="22"/>
      <c r="AR9236" s="22"/>
      <c r="AU9236" s="22"/>
      <c r="AX9236" s="22"/>
      <c r="BA9236" s="22"/>
      <c r="BD9236" s="22"/>
    </row>
    <row r="9237" spans="2:56" x14ac:dyDescent="0.3">
      <c r="B9237" s="22"/>
      <c r="C9237" s="55"/>
      <c r="D9237" s="44"/>
      <c r="G9237" s="22"/>
      <c r="H9237" s="44"/>
      <c r="I9237" s="67"/>
      <c r="J9237" s="67"/>
      <c r="K9237" s="4"/>
      <c r="N9237" s="22"/>
      <c r="Q9237" s="22"/>
      <c r="T9237" s="22"/>
      <c r="W9237" s="22"/>
      <c r="Z9237" s="22"/>
      <c r="AC9237" s="22"/>
      <c r="AF9237" s="22"/>
      <c r="AI9237" s="22"/>
      <c r="AL9237" s="22"/>
      <c r="AO9237" s="22"/>
      <c r="AR9237" s="22"/>
      <c r="AU9237" s="22"/>
      <c r="AX9237" s="22"/>
      <c r="BA9237" s="22"/>
      <c r="BD9237" s="22"/>
    </row>
    <row r="9238" spans="2:56" x14ac:dyDescent="0.3">
      <c r="B9238" s="22"/>
      <c r="C9238" s="55"/>
      <c r="D9238" s="44"/>
      <c r="G9238" s="22"/>
      <c r="H9238" s="44"/>
      <c r="I9238" s="67"/>
      <c r="J9238" s="67"/>
      <c r="K9238" s="4"/>
      <c r="N9238" s="22"/>
      <c r="Q9238" s="22"/>
      <c r="T9238" s="22"/>
      <c r="W9238" s="22"/>
      <c r="Z9238" s="22"/>
      <c r="AC9238" s="22"/>
      <c r="AF9238" s="22"/>
      <c r="AI9238" s="22"/>
      <c r="AL9238" s="22"/>
      <c r="AO9238" s="22"/>
      <c r="AR9238" s="22"/>
      <c r="AU9238" s="22"/>
      <c r="AX9238" s="22"/>
      <c r="BA9238" s="22"/>
      <c r="BD9238" s="22"/>
    </row>
    <row r="9239" spans="2:56" x14ac:dyDescent="0.3">
      <c r="B9239" s="22"/>
      <c r="C9239" s="55"/>
      <c r="D9239" s="44"/>
      <c r="G9239" s="22"/>
      <c r="H9239" s="44"/>
      <c r="I9239" s="67"/>
      <c r="J9239" s="67"/>
      <c r="K9239" s="4"/>
      <c r="N9239" s="22"/>
      <c r="Q9239" s="22"/>
      <c r="T9239" s="22"/>
      <c r="W9239" s="22"/>
      <c r="Z9239" s="22"/>
      <c r="AC9239" s="22"/>
      <c r="AF9239" s="22"/>
      <c r="AI9239" s="22"/>
      <c r="AL9239" s="22"/>
      <c r="AO9239" s="22"/>
      <c r="AR9239" s="22"/>
      <c r="AU9239" s="22"/>
      <c r="AX9239" s="22"/>
      <c r="BA9239" s="22"/>
      <c r="BD9239" s="22"/>
    </row>
    <row r="9240" spans="2:56" x14ac:dyDescent="0.3">
      <c r="B9240" s="22"/>
      <c r="C9240" s="55"/>
      <c r="D9240" s="44"/>
      <c r="G9240" s="22"/>
      <c r="H9240" s="44"/>
      <c r="I9240" s="67"/>
      <c r="J9240" s="67"/>
      <c r="K9240" s="4"/>
      <c r="N9240" s="22"/>
      <c r="Q9240" s="22"/>
      <c r="T9240" s="22"/>
      <c r="W9240" s="22"/>
      <c r="Z9240" s="22"/>
      <c r="AC9240" s="22"/>
      <c r="AF9240" s="22"/>
      <c r="AI9240" s="22"/>
      <c r="AL9240" s="22"/>
      <c r="AO9240" s="22"/>
      <c r="AR9240" s="22"/>
      <c r="AU9240" s="22"/>
      <c r="AX9240" s="22"/>
      <c r="BA9240" s="22"/>
      <c r="BD9240" s="22"/>
    </row>
    <row r="9241" spans="2:56" x14ac:dyDescent="0.3">
      <c r="B9241" s="22"/>
      <c r="C9241" s="55"/>
      <c r="D9241" s="44"/>
      <c r="G9241" s="22"/>
      <c r="H9241" s="44"/>
      <c r="I9241" s="67"/>
      <c r="J9241" s="67"/>
      <c r="K9241" s="4"/>
      <c r="N9241" s="22"/>
      <c r="Q9241" s="22"/>
      <c r="T9241" s="22"/>
      <c r="W9241" s="22"/>
      <c r="Z9241" s="22"/>
      <c r="AC9241" s="22"/>
      <c r="AF9241" s="22"/>
      <c r="AI9241" s="22"/>
      <c r="AL9241" s="22"/>
      <c r="AO9241" s="22"/>
      <c r="AR9241" s="22"/>
      <c r="AU9241" s="22"/>
      <c r="AX9241" s="22"/>
      <c r="BA9241" s="22"/>
      <c r="BD9241" s="22"/>
    </row>
    <row r="9242" spans="2:56" x14ac:dyDescent="0.3">
      <c r="B9242" s="22"/>
      <c r="C9242" s="55"/>
      <c r="D9242" s="44"/>
      <c r="G9242" s="22"/>
      <c r="H9242" s="44"/>
      <c r="I9242" s="67"/>
      <c r="J9242" s="67"/>
      <c r="K9242" s="4"/>
      <c r="N9242" s="22"/>
      <c r="Q9242" s="22"/>
      <c r="T9242" s="22"/>
      <c r="W9242" s="22"/>
      <c r="Z9242" s="22"/>
      <c r="AC9242" s="22"/>
      <c r="AF9242" s="22"/>
      <c r="AI9242" s="22"/>
      <c r="AL9242" s="22"/>
      <c r="AO9242" s="22"/>
      <c r="AR9242" s="22"/>
      <c r="AU9242" s="22"/>
      <c r="AX9242" s="22"/>
      <c r="BA9242" s="22"/>
      <c r="BD9242" s="22"/>
    </row>
    <row r="9243" spans="2:56" x14ac:dyDescent="0.3">
      <c r="B9243" s="22"/>
      <c r="C9243" s="55"/>
      <c r="D9243" s="44"/>
      <c r="G9243" s="22"/>
      <c r="H9243" s="44"/>
      <c r="I9243" s="67"/>
      <c r="J9243" s="67"/>
      <c r="K9243" s="4"/>
      <c r="N9243" s="22"/>
      <c r="Q9243" s="22"/>
      <c r="T9243" s="22"/>
      <c r="W9243" s="22"/>
      <c r="Z9243" s="22"/>
      <c r="AC9243" s="22"/>
      <c r="AF9243" s="22"/>
      <c r="AI9243" s="22"/>
      <c r="AL9243" s="22"/>
      <c r="AO9243" s="22"/>
      <c r="AR9243" s="22"/>
      <c r="AU9243" s="22"/>
      <c r="AX9243" s="22"/>
      <c r="BA9243" s="22"/>
      <c r="BD9243" s="22"/>
    </row>
    <row r="9244" spans="2:56" x14ac:dyDescent="0.3">
      <c r="B9244" s="22"/>
      <c r="C9244" s="55"/>
      <c r="D9244" s="44"/>
      <c r="G9244" s="22"/>
      <c r="H9244" s="44"/>
      <c r="I9244" s="67"/>
      <c r="J9244" s="67"/>
      <c r="K9244" s="4"/>
      <c r="N9244" s="22"/>
      <c r="Q9244" s="22"/>
      <c r="T9244" s="22"/>
      <c r="W9244" s="22"/>
      <c r="Z9244" s="22"/>
      <c r="AC9244" s="22"/>
      <c r="AF9244" s="22"/>
      <c r="AI9244" s="22"/>
      <c r="AL9244" s="22"/>
      <c r="AO9244" s="22"/>
      <c r="AR9244" s="22"/>
      <c r="AU9244" s="22"/>
      <c r="AX9244" s="22"/>
      <c r="BA9244" s="22"/>
      <c r="BD9244" s="22"/>
    </row>
    <row r="9245" spans="2:56" x14ac:dyDescent="0.3">
      <c r="B9245" s="22"/>
      <c r="C9245" s="55"/>
      <c r="D9245" s="44"/>
      <c r="G9245" s="22"/>
      <c r="H9245" s="44"/>
      <c r="I9245" s="67"/>
      <c r="J9245" s="67"/>
      <c r="K9245" s="4"/>
      <c r="N9245" s="22"/>
      <c r="Q9245" s="22"/>
      <c r="T9245" s="22"/>
      <c r="W9245" s="22"/>
      <c r="Z9245" s="22"/>
      <c r="AC9245" s="22"/>
      <c r="AF9245" s="22"/>
      <c r="AI9245" s="22"/>
      <c r="AL9245" s="22"/>
      <c r="AO9245" s="22"/>
      <c r="AR9245" s="22"/>
      <c r="AU9245" s="22"/>
      <c r="AX9245" s="22"/>
      <c r="BA9245" s="22"/>
      <c r="BD9245" s="22"/>
    </row>
    <row r="9246" spans="2:56" x14ac:dyDescent="0.3">
      <c r="B9246" s="22"/>
      <c r="C9246" s="55"/>
      <c r="D9246" s="44"/>
      <c r="G9246" s="22"/>
      <c r="H9246" s="44"/>
      <c r="I9246" s="67"/>
      <c r="J9246" s="67"/>
      <c r="K9246" s="4"/>
      <c r="N9246" s="22"/>
      <c r="Q9246" s="22"/>
      <c r="T9246" s="22"/>
      <c r="W9246" s="22"/>
      <c r="Z9246" s="22"/>
      <c r="AC9246" s="22"/>
      <c r="AF9246" s="22"/>
      <c r="AI9246" s="22"/>
      <c r="AL9246" s="22"/>
      <c r="AO9246" s="22"/>
      <c r="AR9246" s="22"/>
      <c r="AU9246" s="22"/>
      <c r="AX9246" s="22"/>
      <c r="BA9246" s="22"/>
      <c r="BD9246" s="22"/>
    </row>
    <row r="9247" spans="2:56" x14ac:dyDescent="0.3">
      <c r="B9247" s="22"/>
      <c r="C9247" s="55"/>
      <c r="D9247" s="44"/>
      <c r="G9247" s="22"/>
      <c r="H9247" s="44"/>
      <c r="I9247" s="67"/>
      <c r="J9247" s="67"/>
      <c r="K9247" s="4"/>
      <c r="N9247" s="22"/>
      <c r="Q9247" s="22"/>
      <c r="T9247" s="22"/>
      <c r="W9247" s="22"/>
      <c r="Z9247" s="22"/>
      <c r="AC9247" s="22"/>
      <c r="AF9247" s="22"/>
      <c r="AI9247" s="22"/>
      <c r="AL9247" s="22"/>
      <c r="AO9247" s="22"/>
      <c r="AR9247" s="22"/>
      <c r="AU9247" s="22"/>
      <c r="AX9247" s="22"/>
      <c r="BA9247" s="22"/>
      <c r="BD9247" s="22"/>
    </row>
    <row r="9248" spans="2:56" x14ac:dyDescent="0.3">
      <c r="B9248" s="22"/>
      <c r="C9248" s="55"/>
      <c r="D9248" s="44"/>
      <c r="G9248" s="22"/>
      <c r="H9248" s="44"/>
      <c r="I9248" s="67"/>
      <c r="J9248" s="67"/>
      <c r="K9248" s="4"/>
      <c r="N9248" s="22"/>
      <c r="Q9248" s="22"/>
      <c r="T9248" s="22"/>
      <c r="W9248" s="22"/>
      <c r="Z9248" s="22"/>
      <c r="AC9248" s="22"/>
      <c r="AF9248" s="22"/>
      <c r="AI9248" s="22"/>
      <c r="AL9248" s="22"/>
      <c r="AO9248" s="22"/>
      <c r="AR9248" s="22"/>
      <c r="AU9248" s="22"/>
      <c r="AX9248" s="22"/>
      <c r="BA9248" s="22"/>
      <c r="BD9248" s="22"/>
    </row>
    <row r="9249" spans="2:56" x14ac:dyDescent="0.3">
      <c r="B9249" s="22"/>
      <c r="C9249" s="55"/>
      <c r="D9249" s="44"/>
      <c r="G9249" s="22"/>
      <c r="H9249" s="44"/>
      <c r="I9249" s="67"/>
      <c r="J9249" s="67"/>
      <c r="K9249" s="4"/>
      <c r="N9249" s="22"/>
      <c r="Q9249" s="22"/>
      <c r="T9249" s="22"/>
      <c r="W9249" s="22"/>
      <c r="Z9249" s="22"/>
      <c r="AC9249" s="22"/>
      <c r="AF9249" s="22"/>
      <c r="AI9249" s="22"/>
      <c r="AL9249" s="22"/>
      <c r="AO9249" s="22"/>
      <c r="AR9249" s="22"/>
      <c r="AU9249" s="22"/>
      <c r="AX9249" s="22"/>
      <c r="BA9249" s="22"/>
      <c r="BD9249" s="22"/>
    </row>
    <row r="9250" spans="2:56" x14ac:dyDescent="0.3">
      <c r="B9250" s="22"/>
      <c r="C9250" s="55"/>
      <c r="D9250" s="44"/>
      <c r="G9250" s="22"/>
      <c r="H9250" s="44"/>
      <c r="I9250" s="67"/>
      <c r="J9250" s="67"/>
      <c r="K9250" s="4"/>
      <c r="N9250" s="22"/>
      <c r="Q9250" s="22"/>
      <c r="T9250" s="22"/>
      <c r="W9250" s="22"/>
      <c r="Z9250" s="22"/>
      <c r="AC9250" s="22"/>
      <c r="AF9250" s="22"/>
      <c r="AI9250" s="22"/>
      <c r="AL9250" s="22"/>
      <c r="AO9250" s="22"/>
      <c r="AR9250" s="22"/>
      <c r="AU9250" s="22"/>
      <c r="AX9250" s="22"/>
      <c r="BA9250" s="22"/>
      <c r="BD9250" s="22"/>
    </row>
    <row r="9251" spans="2:56" x14ac:dyDescent="0.3">
      <c r="B9251" s="22"/>
      <c r="C9251" s="55"/>
      <c r="D9251" s="44"/>
      <c r="G9251" s="22"/>
      <c r="H9251" s="44"/>
      <c r="I9251" s="67"/>
      <c r="J9251" s="67"/>
      <c r="K9251" s="4"/>
      <c r="N9251" s="22"/>
      <c r="Q9251" s="22"/>
      <c r="T9251" s="22"/>
      <c r="W9251" s="22"/>
      <c r="Z9251" s="22"/>
      <c r="AC9251" s="22"/>
      <c r="AF9251" s="22"/>
      <c r="AI9251" s="22"/>
      <c r="AL9251" s="22"/>
      <c r="AO9251" s="22"/>
      <c r="AR9251" s="22"/>
      <c r="AU9251" s="22"/>
      <c r="AX9251" s="22"/>
      <c r="BA9251" s="22"/>
      <c r="BD9251" s="22"/>
    </row>
    <row r="9252" spans="2:56" x14ac:dyDescent="0.3">
      <c r="B9252" s="22"/>
      <c r="C9252" s="55"/>
      <c r="D9252" s="44"/>
      <c r="G9252" s="22"/>
      <c r="H9252" s="44"/>
      <c r="I9252" s="67"/>
      <c r="J9252" s="67"/>
      <c r="K9252" s="4"/>
      <c r="N9252" s="22"/>
      <c r="Q9252" s="22"/>
      <c r="T9252" s="22"/>
      <c r="W9252" s="22"/>
      <c r="Z9252" s="22"/>
      <c r="AC9252" s="22"/>
      <c r="AF9252" s="22"/>
      <c r="AI9252" s="22"/>
      <c r="AL9252" s="22"/>
      <c r="AO9252" s="22"/>
      <c r="AR9252" s="22"/>
      <c r="AU9252" s="22"/>
      <c r="AX9252" s="22"/>
      <c r="BA9252" s="22"/>
      <c r="BD9252" s="22"/>
    </row>
    <row r="9253" spans="2:56" x14ac:dyDescent="0.3">
      <c r="B9253" s="22"/>
      <c r="C9253" s="55"/>
      <c r="D9253" s="44"/>
      <c r="G9253" s="22"/>
      <c r="H9253" s="44"/>
      <c r="I9253" s="67"/>
      <c r="J9253" s="67"/>
      <c r="K9253" s="4"/>
      <c r="N9253" s="22"/>
      <c r="Q9253" s="22"/>
      <c r="T9253" s="22"/>
      <c r="W9253" s="22"/>
      <c r="Z9253" s="22"/>
      <c r="AC9253" s="22"/>
      <c r="AF9253" s="22"/>
      <c r="AI9253" s="22"/>
      <c r="AL9253" s="22"/>
      <c r="AO9253" s="22"/>
      <c r="AR9253" s="22"/>
      <c r="AU9253" s="22"/>
      <c r="AX9253" s="22"/>
      <c r="BA9253" s="22"/>
      <c r="BD9253" s="22"/>
    </row>
    <row r="9254" spans="2:56" x14ac:dyDescent="0.3">
      <c r="B9254" s="22"/>
      <c r="C9254" s="55"/>
      <c r="D9254" s="44"/>
      <c r="G9254" s="22"/>
      <c r="H9254" s="44"/>
      <c r="I9254" s="67"/>
      <c r="J9254" s="67"/>
      <c r="K9254" s="4"/>
      <c r="N9254" s="22"/>
      <c r="Q9254" s="22"/>
      <c r="T9254" s="22"/>
      <c r="W9254" s="22"/>
      <c r="Z9254" s="22"/>
      <c r="AC9254" s="22"/>
      <c r="AF9254" s="22"/>
      <c r="AI9254" s="22"/>
      <c r="AL9254" s="22"/>
      <c r="AO9254" s="22"/>
      <c r="AR9254" s="22"/>
      <c r="AU9254" s="22"/>
      <c r="AX9254" s="22"/>
      <c r="BA9254" s="22"/>
      <c r="BD9254" s="22"/>
    </row>
    <row r="9255" spans="2:56" x14ac:dyDescent="0.3">
      <c r="B9255" s="22"/>
      <c r="C9255" s="55"/>
      <c r="D9255" s="44"/>
      <c r="G9255" s="22"/>
      <c r="H9255" s="44"/>
      <c r="I9255" s="67"/>
      <c r="J9255" s="67"/>
      <c r="K9255" s="4"/>
      <c r="N9255" s="22"/>
      <c r="Q9255" s="22"/>
      <c r="T9255" s="22"/>
      <c r="W9255" s="22"/>
      <c r="Z9255" s="22"/>
      <c r="AC9255" s="22"/>
      <c r="AF9255" s="22"/>
      <c r="AI9255" s="22"/>
      <c r="AL9255" s="22"/>
      <c r="AO9255" s="22"/>
      <c r="AR9255" s="22"/>
      <c r="AU9255" s="22"/>
      <c r="AX9255" s="22"/>
      <c r="BA9255" s="22"/>
      <c r="BD9255" s="22"/>
    </row>
    <row r="9256" spans="2:56" x14ac:dyDescent="0.3">
      <c r="B9256" s="22"/>
      <c r="C9256" s="55"/>
      <c r="D9256" s="44"/>
      <c r="G9256" s="22"/>
      <c r="H9256" s="44"/>
      <c r="I9256" s="67"/>
      <c r="J9256" s="67"/>
      <c r="K9256" s="4"/>
      <c r="N9256" s="22"/>
      <c r="Q9256" s="22"/>
      <c r="T9256" s="22"/>
      <c r="W9256" s="22"/>
      <c r="Z9256" s="22"/>
      <c r="AC9256" s="22"/>
      <c r="AF9256" s="22"/>
      <c r="AI9256" s="22"/>
      <c r="AL9256" s="22"/>
      <c r="AO9256" s="22"/>
      <c r="AR9256" s="22"/>
      <c r="AU9256" s="22"/>
      <c r="AX9256" s="22"/>
      <c r="BA9256" s="22"/>
      <c r="BD9256" s="22"/>
    </row>
    <row r="9257" spans="2:56" x14ac:dyDescent="0.3">
      <c r="B9257" s="22"/>
      <c r="C9257" s="55"/>
      <c r="D9257" s="44"/>
      <c r="G9257" s="22"/>
      <c r="H9257" s="44"/>
      <c r="I9257" s="67"/>
      <c r="J9257" s="67"/>
      <c r="K9257" s="4"/>
      <c r="N9257" s="22"/>
      <c r="Q9257" s="22"/>
      <c r="T9257" s="22"/>
      <c r="W9257" s="22"/>
      <c r="Z9257" s="22"/>
      <c r="AC9257" s="22"/>
      <c r="AF9257" s="22"/>
      <c r="AI9257" s="22"/>
      <c r="AL9257" s="22"/>
      <c r="AO9257" s="22"/>
      <c r="AR9257" s="22"/>
      <c r="AU9257" s="22"/>
      <c r="AX9257" s="22"/>
      <c r="BA9257" s="22"/>
      <c r="BD9257" s="22"/>
    </row>
    <row r="9258" spans="2:56" x14ac:dyDescent="0.3">
      <c r="B9258" s="22"/>
      <c r="C9258" s="55"/>
      <c r="D9258" s="44"/>
      <c r="G9258" s="22"/>
      <c r="H9258" s="44"/>
      <c r="I9258" s="67"/>
      <c r="J9258" s="67"/>
      <c r="K9258" s="4"/>
      <c r="N9258" s="22"/>
      <c r="Q9258" s="22"/>
      <c r="T9258" s="22"/>
      <c r="W9258" s="22"/>
      <c r="Z9258" s="22"/>
      <c r="AC9258" s="22"/>
      <c r="AF9258" s="22"/>
      <c r="AI9258" s="22"/>
      <c r="AL9258" s="22"/>
      <c r="AO9258" s="22"/>
      <c r="AR9258" s="22"/>
      <c r="AU9258" s="22"/>
      <c r="AX9258" s="22"/>
      <c r="BA9258" s="22"/>
      <c r="BD9258" s="22"/>
    </row>
    <row r="9259" spans="2:56" x14ac:dyDescent="0.3">
      <c r="B9259" s="22"/>
      <c r="C9259" s="55"/>
      <c r="D9259" s="44"/>
      <c r="G9259" s="22"/>
      <c r="H9259" s="44"/>
      <c r="I9259" s="67"/>
      <c r="J9259" s="67"/>
      <c r="K9259" s="4"/>
      <c r="N9259" s="22"/>
      <c r="Q9259" s="22"/>
      <c r="T9259" s="22"/>
      <c r="W9259" s="22"/>
      <c r="Z9259" s="22"/>
      <c r="AC9259" s="22"/>
      <c r="AF9259" s="22"/>
      <c r="AI9259" s="22"/>
      <c r="AL9259" s="22"/>
      <c r="AO9259" s="22"/>
      <c r="AR9259" s="22"/>
      <c r="AU9259" s="22"/>
      <c r="AX9259" s="22"/>
      <c r="BA9259" s="22"/>
      <c r="BD9259" s="22"/>
    </row>
    <row r="9260" spans="2:56" x14ac:dyDescent="0.3">
      <c r="B9260" s="22"/>
      <c r="C9260" s="55"/>
      <c r="D9260" s="44"/>
      <c r="G9260" s="22"/>
      <c r="H9260" s="44"/>
      <c r="I9260" s="67"/>
      <c r="J9260" s="67"/>
      <c r="K9260" s="4"/>
      <c r="N9260" s="22"/>
      <c r="Q9260" s="22"/>
      <c r="T9260" s="22"/>
      <c r="W9260" s="22"/>
      <c r="Z9260" s="22"/>
      <c r="AC9260" s="22"/>
      <c r="AF9260" s="22"/>
      <c r="AI9260" s="22"/>
      <c r="AL9260" s="22"/>
      <c r="AO9260" s="22"/>
      <c r="AR9260" s="22"/>
      <c r="AU9260" s="22"/>
      <c r="AX9260" s="22"/>
      <c r="BA9260" s="22"/>
      <c r="BD9260" s="22"/>
    </row>
    <row r="9261" spans="2:56" x14ac:dyDescent="0.3">
      <c r="B9261" s="22"/>
      <c r="C9261" s="55"/>
      <c r="D9261" s="44"/>
      <c r="G9261" s="22"/>
      <c r="H9261" s="44"/>
      <c r="I9261" s="67"/>
      <c r="J9261" s="67"/>
      <c r="K9261" s="4"/>
      <c r="N9261" s="22"/>
      <c r="Q9261" s="22"/>
      <c r="T9261" s="22"/>
      <c r="W9261" s="22"/>
      <c r="Z9261" s="22"/>
      <c r="AC9261" s="22"/>
      <c r="AF9261" s="22"/>
      <c r="AI9261" s="22"/>
      <c r="AL9261" s="22"/>
      <c r="AO9261" s="22"/>
      <c r="AR9261" s="22"/>
      <c r="AU9261" s="22"/>
      <c r="AX9261" s="22"/>
      <c r="BA9261" s="22"/>
      <c r="BD9261" s="22"/>
    </row>
    <row r="9262" spans="2:56" x14ac:dyDescent="0.3">
      <c r="B9262" s="22"/>
      <c r="C9262" s="55"/>
      <c r="D9262" s="44"/>
      <c r="G9262" s="22"/>
      <c r="H9262" s="44"/>
      <c r="I9262" s="67"/>
      <c r="J9262" s="67"/>
      <c r="K9262" s="4"/>
      <c r="N9262" s="22"/>
      <c r="Q9262" s="22"/>
      <c r="T9262" s="22"/>
      <c r="W9262" s="22"/>
      <c r="Z9262" s="22"/>
      <c r="AC9262" s="22"/>
      <c r="AF9262" s="22"/>
      <c r="AI9262" s="22"/>
      <c r="AL9262" s="22"/>
      <c r="AO9262" s="22"/>
      <c r="AR9262" s="22"/>
      <c r="AU9262" s="22"/>
      <c r="AX9262" s="22"/>
      <c r="BA9262" s="22"/>
      <c r="BD9262" s="22"/>
    </row>
    <row r="9263" spans="2:56" x14ac:dyDescent="0.3">
      <c r="B9263" s="22"/>
      <c r="C9263" s="55"/>
      <c r="D9263" s="44"/>
      <c r="G9263" s="22"/>
      <c r="H9263" s="44"/>
      <c r="I9263" s="67"/>
      <c r="J9263" s="67"/>
      <c r="K9263" s="4"/>
      <c r="N9263" s="22"/>
      <c r="Q9263" s="22"/>
      <c r="T9263" s="22"/>
      <c r="W9263" s="22"/>
      <c r="Z9263" s="22"/>
      <c r="AC9263" s="22"/>
      <c r="AF9263" s="22"/>
      <c r="AI9263" s="22"/>
      <c r="AL9263" s="22"/>
      <c r="AO9263" s="22"/>
      <c r="AR9263" s="22"/>
      <c r="AU9263" s="22"/>
      <c r="AX9263" s="22"/>
      <c r="BA9263" s="22"/>
      <c r="BD9263" s="22"/>
    </row>
    <row r="9264" spans="2:56" x14ac:dyDescent="0.3">
      <c r="B9264" s="22"/>
      <c r="C9264" s="55"/>
      <c r="D9264" s="44"/>
      <c r="G9264" s="22"/>
      <c r="H9264" s="44"/>
      <c r="I9264" s="67"/>
      <c r="J9264" s="67"/>
      <c r="K9264" s="4"/>
      <c r="N9264" s="22"/>
      <c r="Q9264" s="22"/>
      <c r="T9264" s="22"/>
      <c r="W9264" s="22"/>
      <c r="Z9264" s="22"/>
      <c r="AC9264" s="22"/>
      <c r="AF9264" s="22"/>
      <c r="AI9264" s="22"/>
      <c r="AL9264" s="22"/>
      <c r="AO9264" s="22"/>
      <c r="AR9264" s="22"/>
      <c r="AU9264" s="22"/>
      <c r="AX9264" s="22"/>
      <c r="BA9264" s="22"/>
      <c r="BD9264" s="22"/>
    </row>
    <row r="9265" spans="2:56" x14ac:dyDescent="0.3">
      <c r="B9265" s="22"/>
      <c r="C9265" s="55"/>
      <c r="D9265" s="44"/>
      <c r="G9265" s="22"/>
      <c r="H9265" s="44"/>
      <c r="I9265" s="67"/>
      <c r="J9265" s="67"/>
      <c r="K9265" s="4"/>
      <c r="N9265" s="22"/>
      <c r="Q9265" s="22"/>
      <c r="T9265" s="22"/>
      <c r="W9265" s="22"/>
      <c r="Z9265" s="22"/>
      <c r="AC9265" s="22"/>
      <c r="AF9265" s="22"/>
      <c r="AI9265" s="22"/>
      <c r="AL9265" s="22"/>
      <c r="AO9265" s="22"/>
      <c r="AR9265" s="22"/>
      <c r="AU9265" s="22"/>
      <c r="AX9265" s="22"/>
      <c r="BA9265" s="22"/>
      <c r="BD9265" s="22"/>
    </row>
    <row r="9266" spans="2:56" x14ac:dyDescent="0.3">
      <c r="B9266" s="22"/>
      <c r="C9266" s="55"/>
      <c r="D9266" s="44"/>
      <c r="G9266" s="22"/>
      <c r="H9266" s="44"/>
      <c r="I9266" s="67"/>
      <c r="J9266" s="67"/>
      <c r="K9266" s="4"/>
      <c r="N9266" s="22"/>
      <c r="Q9266" s="22"/>
      <c r="T9266" s="22"/>
      <c r="W9266" s="22"/>
      <c r="Z9266" s="22"/>
      <c r="AC9266" s="22"/>
      <c r="AF9266" s="22"/>
      <c r="AI9266" s="22"/>
      <c r="AL9266" s="22"/>
      <c r="AO9266" s="22"/>
      <c r="AR9266" s="22"/>
      <c r="AU9266" s="22"/>
      <c r="AX9266" s="22"/>
      <c r="BA9266" s="22"/>
      <c r="BD9266" s="22"/>
    </row>
    <row r="9267" spans="2:56" x14ac:dyDescent="0.3">
      <c r="B9267" s="22"/>
      <c r="C9267" s="55"/>
      <c r="D9267" s="44"/>
      <c r="G9267" s="22"/>
      <c r="H9267" s="44"/>
      <c r="I9267" s="67"/>
      <c r="J9267" s="67"/>
      <c r="K9267" s="4"/>
      <c r="N9267" s="22"/>
      <c r="Q9267" s="22"/>
      <c r="T9267" s="22"/>
      <c r="W9267" s="22"/>
      <c r="Z9267" s="22"/>
      <c r="AC9267" s="22"/>
      <c r="AF9267" s="22"/>
      <c r="AI9267" s="22"/>
      <c r="AL9267" s="22"/>
      <c r="AO9267" s="22"/>
      <c r="AR9267" s="22"/>
      <c r="AU9267" s="22"/>
      <c r="AX9267" s="22"/>
      <c r="BA9267" s="22"/>
      <c r="BD9267" s="22"/>
    </row>
    <row r="9268" spans="2:56" x14ac:dyDescent="0.3">
      <c r="B9268" s="22"/>
      <c r="C9268" s="55"/>
      <c r="D9268" s="44"/>
      <c r="G9268" s="22"/>
      <c r="H9268" s="44"/>
      <c r="I9268" s="67"/>
      <c r="J9268" s="67"/>
      <c r="K9268" s="4"/>
      <c r="N9268" s="22"/>
      <c r="Q9268" s="22"/>
      <c r="T9268" s="22"/>
      <c r="W9268" s="22"/>
      <c r="Z9268" s="22"/>
      <c r="AC9268" s="22"/>
      <c r="AF9268" s="22"/>
      <c r="AI9268" s="22"/>
      <c r="AL9268" s="22"/>
      <c r="AO9268" s="22"/>
      <c r="AR9268" s="22"/>
      <c r="AU9268" s="22"/>
      <c r="AX9268" s="22"/>
      <c r="BA9268" s="22"/>
      <c r="BD9268" s="22"/>
    </row>
    <row r="9269" spans="2:56" x14ac:dyDescent="0.3">
      <c r="B9269" s="22"/>
      <c r="C9269" s="55"/>
      <c r="D9269" s="44"/>
      <c r="G9269" s="22"/>
      <c r="H9269" s="44"/>
      <c r="I9269" s="67"/>
      <c r="J9269" s="67"/>
      <c r="K9269" s="4"/>
      <c r="N9269" s="22"/>
      <c r="Q9269" s="22"/>
      <c r="T9269" s="22"/>
      <c r="W9269" s="22"/>
      <c r="Z9269" s="22"/>
      <c r="AC9269" s="22"/>
      <c r="AF9269" s="22"/>
      <c r="AI9269" s="22"/>
      <c r="AL9269" s="22"/>
      <c r="AO9269" s="22"/>
      <c r="AR9269" s="22"/>
      <c r="AU9269" s="22"/>
      <c r="AX9269" s="22"/>
      <c r="BA9269" s="22"/>
      <c r="BD9269" s="22"/>
    </row>
    <row r="9270" spans="2:56" x14ac:dyDescent="0.3">
      <c r="B9270" s="22"/>
      <c r="C9270" s="55"/>
      <c r="D9270" s="44"/>
      <c r="G9270" s="22"/>
      <c r="H9270" s="44"/>
      <c r="I9270" s="67"/>
      <c r="J9270" s="67"/>
      <c r="K9270" s="4"/>
      <c r="N9270" s="22"/>
      <c r="Q9270" s="22"/>
      <c r="T9270" s="22"/>
      <c r="W9270" s="22"/>
      <c r="Z9270" s="22"/>
      <c r="AC9270" s="22"/>
      <c r="AF9270" s="22"/>
      <c r="AI9270" s="22"/>
      <c r="AL9270" s="22"/>
      <c r="AO9270" s="22"/>
      <c r="AR9270" s="22"/>
      <c r="AU9270" s="22"/>
      <c r="AX9270" s="22"/>
      <c r="BA9270" s="22"/>
      <c r="BD9270" s="22"/>
    </row>
    <row r="9271" spans="2:56" x14ac:dyDescent="0.3">
      <c r="B9271" s="22"/>
      <c r="C9271" s="55"/>
      <c r="D9271" s="44"/>
      <c r="G9271" s="22"/>
      <c r="H9271" s="44"/>
      <c r="I9271" s="67"/>
      <c r="J9271" s="67"/>
      <c r="K9271" s="4"/>
      <c r="N9271" s="22"/>
      <c r="Q9271" s="22"/>
      <c r="T9271" s="22"/>
      <c r="W9271" s="22"/>
      <c r="Z9271" s="22"/>
      <c r="AC9271" s="22"/>
      <c r="AF9271" s="22"/>
      <c r="AI9271" s="22"/>
      <c r="AL9271" s="22"/>
      <c r="AO9271" s="22"/>
      <c r="AR9271" s="22"/>
      <c r="AU9271" s="22"/>
      <c r="AX9271" s="22"/>
      <c r="BA9271" s="22"/>
      <c r="BD9271" s="22"/>
    </row>
    <row r="9272" spans="2:56" x14ac:dyDescent="0.3">
      <c r="B9272" s="22"/>
      <c r="C9272" s="55"/>
      <c r="D9272" s="44"/>
      <c r="G9272" s="22"/>
      <c r="H9272" s="44"/>
      <c r="I9272" s="67"/>
      <c r="J9272" s="67"/>
      <c r="K9272" s="4"/>
      <c r="N9272" s="22"/>
      <c r="Q9272" s="22"/>
      <c r="T9272" s="22"/>
      <c r="W9272" s="22"/>
      <c r="Z9272" s="22"/>
      <c r="AC9272" s="22"/>
      <c r="AF9272" s="22"/>
      <c r="AI9272" s="22"/>
      <c r="AL9272" s="22"/>
      <c r="AO9272" s="22"/>
      <c r="AR9272" s="22"/>
      <c r="AU9272" s="22"/>
      <c r="AX9272" s="22"/>
      <c r="BA9272" s="22"/>
      <c r="BD9272" s="22"/>
    </row>
    <row r="9273" spans="2:56" x14ac:dyDescent="0.3">
      <c r="B9273" s="22"/>
      <c r="C9273" s="55"/>
      <c r="D9273" s="44"/>
      <c r="G9273" s="22"/>
      <c r="H9273" s="44"/>
      <c r="I9273" s="67"/>
      <c r="J9273" s="67"/>
      <c r="K9273" s="4"/>
      <c r="N9273" s="22"/>
      <c r="Q9273" s="22"/>
      <c r="T9273" s="22"/>
      <c r="W9273" s="22"/>
      <c r="Z9273" s="22"/>
      <c r="AC9273" s="22"/>
      <c r="AF9273" s="22"/>
      <c r="AI9273" s="22"/>
      <c r="AL9273" s="22"/>
      <c r="AO9273" s="22"/>
      <c r="AR9273" s="22"/>
      <c r="AU9273" s="22"/>
      <c r="AX9273" s="22"/>
      <c r="BA9273" s="22"/>
      <c r="BD9273" s="22"/>
    </row>
    <row r="9274" spans="2:56" x14ac:dyDescent="0.3">
      <c r="B9274" s="22"/>
      <c r="C9274" s="55"/>
      <c r="D9274" s="44"/>
      <c r="G9274" s="22"/>
      <c r="H9274" s="44"/>
      <c r="I9274" s="67"/>
      <c r="J9274" s="67"/>
      <c r="K9274" s="4"/>
      <c r="N9274" s="22"/>
      <c r="Q9274" s="22"/>
      <c r="T9274" s="22"/>
      <c r="W9274" s="22"/>
      <c r="Z9274" s="22"/>
      <c r="AC9274" s="22"/>
      <c r="AF9274" s="22"/>
      <c r="AI9274" s="22"/>
      <c r="AL9274" s="22"/>
      <c r="AO9274" s="22"/>
      <c r="AR9274" s="22"/>
      <c r="AU9274" s="22"/>
      <c r="AX9274" s="22"/>
      <c r="BA9274" s="22"/>
      <c r="BD9274" s="22"/>
    </row>
    <row r="9275" spans="2:56" x14ac:dyDescent="0.3">
      <c r="B9275" s="22"/>
      <c r="C9275" s="55"/>
      <c r="D9275" s="44"/>
      <c r="G9275" s="22"/>
      <c r="H9275" s="44"/>
      <c r="I9275" s="67"/>
      <c r="J9275" s="67"/>
      <c r="K9275" s="4"/>
      <c r="N9275" s="22"/>
      <c r="Q9275" s="22"/>
      <c r="T9275" s="22"/>
      <c r="W9275" s="22"/>
      <c r="Z9275" s="22"/>
      <c r="AC9275" s="22"/>
      <c r="AF9275" s="22"/>
      <c r="AI9275" s="22"/>
      <c r="AL9275" s="22"/>
      <c r="AO9275" s="22"/>
      <c r="AR9275" s="22"/>
      <c r="AU9275" s="22"/>
      <c r="AX9275" s="22"/>
      <c r="BA9275" s="22"/>
      <c r="BD9275" s="22"/>
    </row>
    <row r="9276" spans="2:56" x14ac:dyDescent="0.3">
      <c r="B9276" s="22"/>
      <c r="C9276" s="55"/>
      <c r="D9276" s="44"/>
      <c r="G9276" s="22"/>
      <c r="H9276" s="44"/>
      <c r="I9276" s="67"/>
      <c r="J9276" s="67"/>
      <c r="K9276" s="4"/>
      <c r="N9276" s="22"/>
      <c r="Q9276" s="22"/>
      <c r="T9276" s="22"/>
      <c r="W9276" s="22"/>
      <c r="Z9276" s="22"/>
      <c r="AC9276" s="22"/>
      <c r="AF9276" s="22"/>
      <c r="AI9276" s="22"/>
      <c r="AL9276" s="22"/>
      <c r="AO9276" s="22"/>
      <c r="AR9276" s="22"/>
      <c r="AU9276" s="22"/>
      <c r="AX9276" s="22"/>
      <c r="BA9276" s="22"/>
      <c r="BD9276" s="22"/>
    </row>
    <row r="9277" spans="2:56" x14ac:dyDescent="0.3">
      <c r="B9277" s="22"/>
      <c r="C9277" s="55"/>
      <c r="D9277" s="44"/>
      <c r="G9277" s="22"/>
      <c r="H9277" s="44"/>
      <c r="I9277" s="67"/>
      <c r="J9277" s="67"/>
      <c r="K9277" s="4"/>
      <c r="N9277" s="22"/>
      <c r="Q9277" s="22"/>
      <c r="T9277" s="22"/>
      <c r="W9277" s="22"/>
      <c r="Z9277" s="22"/>
      <c r="AC9277" s="22"/>
      <c r="AF9277" s="22"/>
      <c r="AI9277" s="22"/>
      <c r="AL9277" s="22"/>
      <c r="AO9277" s="22"/>
      <c r="AR9277" s="22"/>
      <c r="AU9277" s="22"/>
      <c r="AX9277" s="22"/>
      <c r="BA9277" s="22"/>
      <c r="BD9277" s="22"/>
    </row>
    <row r="9278" spans="2:56" x14ac:dyDescent="0.3">
      <c r="B9278" s="22"/>
      <c r="C9278" s="55"/>
      <c r="D9278" s="44"/>
      <c r="G9278" s="22"/>
      <c r="H9278" s="44"/>
      <c r="I9278" s="67"/>
      <c r="J9278" s="67"/>
      <c r="K9278" s="4"/>
      <c r="N9278" s="22"/>
      <c r="Q9278" s="22"/>
      <c r="T9278" s="22"/>
      <c r="W9278" s="22"/>
      <c r="Z9278" s="22"/>
      <c r="AC9278" s="22"/>
      <c r="AF9278" s="22"/>
      <c r="AI9278" s="22"/>
      <c r="AL9278" s="22"/>
      <c r="AO9278" s="22"/>
      <c r="AR9278" s="22"/>
      <c r="AU9278" s="22"/>
      <c r="AX9278" s="22"/>
      <c r="BA9278" s="22"/>
      <c r="BD9278" s="22"/>
    </row>
    <row r="9279" spans="2:56" x14ac:dyDescent="0.3">
      <c r="B9279" s="22"/>
      <c r="C9279" s="55"/>
      <c r="D9279" s="44"/>
      <c r="G9279" s="22"/>
      <c r="H9279" s="44"/>
      <c r="I9279" s="67"/>
      <c r="J9279" s="67"/>
      <c r="K9279" s="4"/>
      <c r="N9279" s="22"/>
      <c r="Q9279" s="22"/>
      <c r="T9279" s="22"/>
      <c r="W9279" s="22"/>
      <c r="Z9279" s="22"/>
      <c r="AC9279" s="22"/>
      <c r="AF9279" s="22"/>
      <c r="AI9279" s="22"/>
      <c r="AL9279" s="22"/>
      <c r="AO9279" s="22"/>
      <c r="AR9279" s="22"/>
      <c r="AU9279" s="22"/>
      <c r="AX9279" s="22"/>
      <c r="BA9279" s="22"/>
      <c r="BD9279" s="22"/>
    </row>
    <row r="9280" spans="2:56" x14ac:dyDescent="0.3">
      <c r="B9280" s="22"/>
      <c r="C9280" s="55"/>
      <c r="D9280" s="44"/>
      <c r="G9280" s="22"/>
      <c r="H9280" s="44"/>
      <c r="I9280" s="67"/>
      <c r="J9280" s="67"/>
      <c r="K9280" s="4"/>
      <c r="N9280" s="22"/>
      <c r="Q9280" s="22"/>
      <c r="T9280" s="22"/>
      <c r="W9280" s="22"/>
      <c r="Z9280" s="22"/>
      <c r="AC9280" s="22"/>
      <c r="AF9280" s="22"/>
      <c r="AI9280" s="22"/>
      <c r="AL9280" s="22"/>
      <c r="AO9280" s="22"/>
      <c r="AR9280" s="22"/>
      <c r="AU9280" s="22"/>
      <c r="AX9280" s="22"/>
      <c r="BA9280" s="22"/>
      <c r="BD9280" s="22"/>
    </row>
    <row r="9281" spans="2:56" x14ac:dyDescent="0.3">
      <c r="B9281" s="22"/>
      <c r="C9281" s="55"/>
      <c r="D9281" s="44"/>
      <c r="G9281" s="22"/>
      <c r="H9281" s="44"/>
      <c r="I9281" s="67"/>
      <c r="J9281" s="67"/>
      <c r="K9281" s="4"/>
      <c r="N9281" s="22"/>
      <c r="Q9281" s="22"/>
      <c r="T9281" s="22"/>
      <c r="W9281" s="22"/>
      <c r="Z9281" s="22"/>
      <c r="AC9281" s="22"/>
      <c r="AF9281" s="22"/>
      <c r="AI9281" s="22"/>
      <c r="AL9281" s="22"/>
      <c r="AO9281" s="22"/>
      <c r="AR9281" s="22"/>
      <c r="AU9281" s="22"/>
      <c r="AX9281" s="22"/>
      <c r="BA9281" s="22"/>
      <c r="BD9281" s="22"/>
    </row>
    <row r="9282" spans="2:56" x14ac:dyDescent="0.3">
      <c r="B9282" s="22"/>
      <c r="C9282" s="55"/>
      <c r="D9282" s="44"/>
      <c r="G9282" s="22"/>
      <c r="H9282" s="44"/>
      <c r="I9282" s="67"/>
      <c r="J9282" s="67"/>
      <c r="K9282" s="4"/>
      <c r="N9282" s="22"/>
      <c r="Q9282" s="22"/>
      <c r="T9282" s="22"/>
      <c r="W9282" s="22"/>
      <c r="Z9282" s="22"/>
      <c r="AC9282" s="22"/>
      <c r="AF9282" s="22"/>
      <c r="AI9282" s="22"/>
      <c r="AL9282" s="22"/>
      <c r="AO9282" s="22"/>
      <c r="AR9282" s="22"/>
      <c r="AU9282" s="22"/>
      <c r="AX9282" s="22"/>
      <c r="BA9282" s="22"/>
      <c r="BD9282" s="22"/>
    </row>
    <row r="9283" spans="2:56" x14ac:dyDescent="0.3">
      <c r="B9283" s="22"/>
      <c r="C9283" s="55"/>
      <c r="D9283" s="44"/>
      <c r="G9283" s="22"/>
      <c r="H9283" s="44"/>
      <c r="I9283" s="67"/>
      <c r="J9283" s="67"/>
      <c r="K9283" s="4"/>
      <c r="N9283" s="22"/>
      <c r="Q9283" s="22"/>
      <c r="T9283" s="22"/>
      <c r="W9283" s="22"/>
      <c r="Z9283" s="22"/>
      <c r="AC9283" s="22"/>
      <c r="AF9283" s="22"/>
      <c r="AI9283" s="22"/>
      <c r="AL9283" s="22"/>
      <c r="AO9283" s="22"/>
      <c r="AR9283" s="22"/>
      <c r="AU9283" s="22"/>
      <c r="AX9283" s="22"/>
      <c r="BA9283" s="22"/>
      <c r="BD9283" s="22"/>
    </row>
    <row r="9284" spans="2:56" x14ac:dyDescent="0.3">
      <c r="B9284" s="22"/>
      <c r="C9284" s="55"/>
      <c r="D9284" s="44"/>
      <c r="G9284" s="22"/>
      <c r="H9284" s="44"/>
      <c r="I9284" s="67"/>
      <c r="J9284" s="67"/>
      <c r="K9284" s="4"/>
      <c r="N9284" s="22"/>
      <c r="Q9284" s="22"/>
      <c r="T9284" s="22"/>
      <c r="W9284" s="22"/>
      <c r="Z9284" s="22"/>
      <c r="AC9284" s="22"/>
      <c r="AF9284" s="22"/>
      <c r="AI9284" s="22"/>
      <c r="AL9284" s="22"/>
      <c r="AO9284" s="22"/>
      <c r="AR9284" s="22"/>
      <c r="AU9284" s="22"/>
      <c r="AX9284" s="22"/>
      <c r="BA9284" s="22"/>
      <c r="BD9284" s="22"/>
    </row>
    <row r="9285" spans="2:56" x14ac:dyDescent="0.3">
      <c r="B9285" s="22"/>
      <c r="C9285" s="55"/>
      <c r="D9285" s="44"/>
      <c r="G9285" s="22"/>
      <c r="H9285" s="44"/>
      <c r="I9285" s="67"/>
      <c r="J9285" s="67"/>
      <c r="K9285" s="4"/>
      <c r="N9285" s="22"/>
      <c r="Q9285" s="22"/>
      <c r="T9285" s="22"/>
      <c r="W9285" s="22"/>
      <c r="Z9285" s="22"/>
      <c r="AC9285" s="22"/>
      <c r="AF9285" s="22"/>
      <c r="AI9285" s="22"/>
      <c r="AL9285" s="22"/>
      <c r="AO9285" s="22"/>
      <c r="AR9285" s="22"/>
      <c r="AU9285" s="22"/>
      <c r="AX9285" s="22"/>
      <c r="BA9285" s="22"/>
      <c r="BD9285" s="22"/>
    </row>
    <row r="9286" spans="2:56" x14ac:dyDescent="0.3">
      <c r="B9286" s="22"/>
      <c r="C9286" s="55"/>
      <c r="D9286" s="44"/>
      <c r="G9286" s="22"/>
      <c r="H9286" s="44"/>
      <c r="I9286" s="67"/>
      <c r="J9286" s="67"/>
      <c r="K9286" s="4"/>
      <c r="N9286" s="22"/>
      <c r="Q9286" s="22"/>
      <c r="T9286" s="22"/>
      <c r="W9286" s="22"/>
      <c r="Z9286" s="22"/>
      <c r="AC9286" s="22"/>
      <c r="AF9286" s="22"/>
      <c r="AI9286" s="22"/>
      <c r="AL9286" s="22"/>
      <c r="AO9286" s="22"/>
      <c r="AR9286" s="22"/>
      <c r="AU9286" s="22"/>
      <c r="AX9286" s="22"/>
      <c r="BA9286" s="22"/>
      <c r="BD9286" s="22"/>
    </row>
    <row r="9287" spans="2:56" x14ac:dyDescent="0.3">
      <c r="B9287" s="22"/>
      <c r="C9287" s="55"/>
      <c r="D9287" s="44"/>
      <c r="G9287" s="22"/>
      <c r="H9287" s="44"/>
      <c r="I9287" s="67"/>
      <c r="J9287" s="67"/>
      <c r="K9287" s="4"/>
      <c r="N9287" s="22"/>
      <c r="Q9287" s="22"/>
      <c r="T9287" s="22"/>
      <c r="W9287" s="22"/>
      <c r="Z9287" s="22"/>
      <c r="AC9287" s="22"/>
      <c r="AF9287" s="22"/>
      <c r="AI9287" s="22"/>
      <c r="AL9287" s="22"/>
      <c r="AO9287" s="22"/>
      <c r="AR9287" s="22"/>
      <c r="AU9287" s="22"/>
      <c r="AX9287" s="22"/>
      <c r="BA9287" s="22"/>
      <c r="BD9287" s="22"/>
    </row>
    <row r="9288" spans="2:56" x14ac:dyDescent="0.3">
      <c r="B9288" s="22"/>
      <c r="C9288" s="55"/>
      <c r="D9288" s="44"/>
      <c r="G9288" s="22"/>
      <c r="H9288" s="44"/>
      <c r="I9288" s="67"/>
      <c r="J9288" s="67"/>
      <c r="K9288" s="4"/>
      <c r="N9288" s="22"/>
      <c r="Q9288" s="22"/>
      <c r="T9288" s="22"/>
      <c r="W9288" s="22"/>
      <c r="Z9288" s="22"/>
      <c r="AC9288" s="22"/>
      <c r="AF9288" s="22"/>
      <c r="AI9288" s="22"/>
      <c r="AL9288" s="22"/>
      <c r="AO9288" s="22"/>
      <c r="AR9288" s="22"/>
      <c r="AU9288" s="22"/>
      <c r="AX9288" s="22"/>
      <c r="BA9288" s="22"/>
      <c r="BD9288" s="22"/>
    </row>
    <row r="9289" spans="2:56" x14ac:dyDescent="0.3">
      <c r="B9289" s="22"/>
      <c r="C9289" s="55"/>
      <c r="D9289" s="44"/>
      <c r="G9289" s="22"/>
      <c r="H9289" s="44"/>
      <c r="I9289" s="67"/>
      <c r="J9289" s="67"/>
      <c r="K9289" s="4"/>
      <c r="N9289" s="22"/>
      <c r="Q9289" s="22"/>
      <c r="T9289" s="22"/>
      <c r="W9289" s="22"/>
      <c r="Z9289" s="22"/>
      <c r="AC9289" s="22"/>
      <c r="AF9289" s="22"/>
      <c r="AI9289" s="22"/>
      <c r="AL9289" s="22"/>
      <c r="AO9289" s="22"/>
      <c r="AR9289" s="22"/>
      <c r="AU9289" s="22"/>
      <c r="AX9289" s="22"/>
      <c r="BA9289" s="22"/>
      <c r="BD9289" s="22"/>
    </row>
    <row r="9290" spans="2:56" x14ac:dyDescent="0.3">
      <c r="B9290" s="22"/>
      <c r="C9290" s="55"/>
      <c r="D9290" s="44"/>
      <c r="G9290" s="22"/>
      <c r="H9290" s="44"/>
      <c r="I9290" s="67"/>
      <c r="J9290" s="67"/>
      <c r="K9290" s="4"/>
      <c r="N9290" s="22"/>
      <c r="Q9290" s="22"/>
      <c r="T9290" s="22"/>
      <c r="W9290" s="22"/>
      <c r="Z9290" s="22"/>
      <c r="AC9290" s="22"/>
      <c r="AF9290" s="22"/>
      <c r="AI9290" s="22"/>
      <c r="AL9290" s="22"/>
      <c r="AO9290" s="22"/>
      <c r="AR9290" s="22"/>
      <c r="AU9290" s="22"/>
      <c r="AX9290" s="22"/>
      <c r="BA9290" s="22"/>
      <c r="BD9290" s="22"/>
    </row>
    <row r="9291" spans="2:56" x14ac:dyDescent="0.3">
      <c r="B9291" s="22"/>
      <c r="C9291" s="55"/>
      <c r="D9291" s="44"/>
      <c r="G9291" s="22"/>
      <c r="H9291" s="44"/>
      <c r="I9291" s="67"/>
      <c r="J9291" s="67"/>
      <c r="K9291" s="4"/>
      <c r="N9291" s="22"/>
      <c r="Q9291" s="22"/>
      <c r="T9291" s="22"/>
      <c r="W9291" s="22"/>
      <c r="Z9291" s="22"/>
      <c r="AC9291" s="22"/>
      <c r="AF9291" s="22"/>
      <c r="AI9291" s="22"/>
      <c r="AL9291" s="22"/>
      <c r="AO9291" s="22"/>
      <c r="AR9291" s="22"/>
      <c r="AU9291" s="22"/>
      <c r="AX9291" s="22"/>
      <c r="BA9291" s="22"/>
      <c r="BD9291" s="22"/>
    </row>
    <row r="9292" spans="2:56" x14ac:dyDescent="0.3">
      <c r="B9292" s="22"/>
      <c r="C9292" s="55"/>
      <c r="D9292" s="44"/>
      <c r="G9292" s="22"/>
      <c r="H9292" s="44"/>
      <c r="I9292" s="67"/>
      <c r="J9292" s="67"/>
      <c r="K9292" s="4"/>
      <c r="N9292" s="22"/>
      <c r="Q9292" s="22"/>
      <c r="T9292" s="22"/>
      <c r="W9292" s="22"/>
      <c r="Z9292" s="22"/>
      <c r="AC9292" s="22"/>
      <c r="AF9292" s="22"/>
      <c r="AI9292" s="22"/>
      <c r="AL9292" s="22"/>
      <c r="AO9292" s="22"/>
      <c r="AR9292" s="22"/>
      <c r="AU9292" s="22"/>
      <c r="AX9292" s="22"/>
      <c r="BA9292" s="22"/>
      <c r="BD9292" s="22"/>
    </row>
    <row r="9293" spans="2:56" x14ac:dyDescent="0.3">
      <c r="B9293" s="22"/>
      <c r="C9293" s="55"/>
      <c r="D9293" s="44"/>
      <c r="G9293" s="22"/>
      <c r="H9293" s="44"/>
      <c r="I9293" s="67"/>
      <c r="J9293" s="67"/>
      <c r="K9293" s="4"/>
      <c r="N9293" s="22"/>
      <c r="Q9293" s="22"/>
      <c r="T9293" s="22"/>
      <c r="W9293" s="22"/>
      <c r="Z9293" s="22"/>
      <c r="AC9293" s="22"/>
      <c r="AF9293" s="22"/>
      <c r="AI9293" s="22"/>
      <c r="AL9293" s="22"/>
      <c r="AO9293" s="22"/>
      <c r="AR9293" s="22"/>
      <c r="AU9293" s="22"/>
      <c r="AX9293" s="22"/>
      <c r="BA9293" s="22"/>
      <c r="BD9293" s="22"/>
    </row>
    <row r="9294" spans="2:56" x14ac:dyDescent="0.3">
      <c r="B9294" s="22"/>
      <c r="C9294" s="55"/>
      <c r="D9294" s="44"/>
      <c r="G9294" s="22"/>
      <c r="H9294" s="44"/>
      <c r="I9294" s="67"/>
      <c r="J9294" s="67"/>
      <c r="K9294" s="4"/>
      <c r="N9294" s="22"/>
      <c r="Q9294" s="22"/>
      <c r="T9294" s="22"/>
      <c r="W9294" s="22"/>
      <c r="Z9294" s="22"/>
      <c r="AC9294" s="22"/>
      <c r="AF9294" s="22"/>
      <c r="AI9294" s="22"/>
      <c r="AL9294" s="22"/>
      <c r="AO9294" s="22"/>
      <c r="AR9294" s="22"/>
      <c r="AU9294" s="22"/>
      <c r="AX9294" s="22"/>
      <c r="BA9294" s="22"/>
      <c r="BD9294" s="22"/>
    </row>
    <row r="9295" spans="2:56" x14ac:dyDescent="0.3">
      <c r="B9295" s="22"/>
      <c r="C9295" s="55"/>
      <c r="D9295" s="44"/>
      <c r="G9295" s="22"/>
      <c r="H9295" s="44"/>
      <c r="I9295" s="67"/>
      <c r="J9295" s="67"/>
      <c r="K9295" s="4"/>
      <c r="N9295" s="22"/>
      <c r="Q9295" s="22"/>
      <c r="T9295" s="22"/>
      <c r="W9295" s="22"/>
      <c r="Z9295" s="22"/>
      <c r="AC9295" s="22"/>
      <c r="AF9295" s="22"/>
      <c r="AI9295" s="22"/>
      <c r="AL9295" s="22"/>
      <c r="AO9295" s="22"/>
      <c r="AR9295" s="22"/>
      <c r="AU9295" s="22"/>
      <c r="AX9295" s="22"/>
      <c r="BA9295" s="22"/>
      <c r="BD9295" s="22"/>
    </row>
    <row r="9296" spans="2:56" x14ac:dyDescent="0.3">
      <c r="B9296" s="22"/>
      <c r="C9296" s="55"/>
      <c r="D9296" s="44"/>
      <c r="G9296" s="22"/>
      <c r="H9296" s="44"/>
      <c r="I9296" s="67"/>
      <c r="J9296" s="67"/>
      <c r="K9296" s="4"/>
      <c r="N9296" s="22"/>
      <c r="Q9296" s="22"/>
      <c r="T9296" s="22"/>
      <c r="W9296" s="22"/>
      <c r="Z9296" s="22"/>
      <c r="AC9296" s="22"/>
      <c r="AF9296" s="22"/>
      <c r="AI9296" s="22"/>
      <c r="AL9296" s="22"/>
      <c r="AO9296" s="22"/>
      <c r="AR9296" s="22"/>
      <c r="AU9296" s="22"/>
      <c r="AX9296" s="22"/>
      <c r="BA9296" s="22"/>
      <c r="BD9296" s="22"/>
    </row>
    <row r="9297" spans="2:56" x14ac:dyDescent="0.3">
      <c r="B9297" s="22"/>
      <c r="C9297" s="55"/>
      <c r="D9297" s="44"/>
      <c r="G9297" s="22"/>
      <c r="H9297" s="44"/>
      <c r="I9297" s="67"/>
      <c r="J9297" s="67"/>
      <c r="K9297" s="4"/>
      <c r="N9297" s="22"/>
      <c r="Q9297" s="22"/>
      <c r="T9297" s="22"/>
      <c r="W9297" s="22"/>
      <c r="Z9297" s="22"/>
      <c r="AC9297" s="22"/>
      <c r="AF9297" s="22"/>
      <c r="AI9297" s="22"/>
      <c r="AL9297" s="22"/>
      <c r="AO9297" s="22"/>
      <c r="AR9297" s="22"/>
      <c r="AU9297" s="22"/>
      <c r="AX9297" s="22"/>
      <c r="BA9297" s="22"/>
      <c r="BD9297" s="22"/>
    </row>
    <row r="9298" spans="2:56" x14ac:dyDescent="0.3">
      <c r="B9298" s="22"/>
      <c r="C9298" s="55"/>
      <c r="D9298" s="44"/>
      <c r="G9298" s="22"/>
      <c r="H9298" s="44"/>
      <c r="I9298" s="67"/>
      <c r="J9298" s="67"/>
      <c r="K9298" s="4"/>
      <c r="N9298" s="22"/>
      <c r="Q9298" s="22"/>
      <c r="T9298" s="22"/>
      <c r="W9298" s="22"/>
      <c r="Z9298" s="22"/>
      <c r="AC9298" s="22"/>
      <c r="AF9298" s="22"/>
      <c r="AI9298" s="22"/>
      <c r="AL9298" s="22"/>
      <c r="AO9298" s="22"/>
      <c r="AR9298" s="22"/>
      <c r="AU9298" s="22"/>
      <c r="AX9298" s="22"/>
      <c r="BA9298" s="22"/>
      <c r="BD9298" s="22"/>
    </row>
    <row r="9299" spans="2:56" x14ac:dyDescent="0.3">
      <c r="B9299" s="22"/>
      <c r="C9299" s="55"/>
      <c r="D9299" s="44"/>
      <c r="G9299" s="22"/>
      <c r="H9299" s="44"/>
      <c r="I9299" s="67"/>
      <c r="J9299" s="67"/>
      <c r="K9299" s="4"/>
      <c r="N9299" s="22"/>
      <c r="Q9299" s="22"/>
      <c r="T9299" s="22"/>
      <c r="W9299" s="22"/>
      <c r="Z9299" s="22"/>
      <c r="AC9299" s="22"/>
      <c r="AF9299" s="22"/>
      <c r="AI9299" s="22"/>
      <c r="AL9299" s="22"/>
      <c r="AO9299" s="22"/>
      <c r="AR9299" s="22"/>
      <c r="AU9299" s="22"/>
      <c r="AX9299" s="22"/>
      <c r="BA9299" s="22"/>
      <c r="BD9299" s="22"/>
    </row>
    <row r="9300" spans="2:56" x14ac:dyDescent="0.3">
      <c r="B9300" s="22"/>
      <c r="C9300" s="55"/>
      <c r="D9300" s="44"/>
      <c r="G9300" s="22"/>
      <c r="H9300" s="44"/>
      <c r="I9300" s="67"/>
      <c r="J9300" s="67"/>
      <c r="K9300" s="4"/>
      <c r="N9300" s="22"/>
      <c r="Q9300" s="22"/>
      <c r="T9300" s="22"/>
      <c r="W9300" s="22"/>
      <c r="Z9300" s="22"/>
      <c r="AC9300" s="22"/>
      <c r="AF9300" s="22"/>
      <c r="AI9300" s="22"/>
      <c r="AL9300" s="22"/>
      <c r="AO9300" s="22"/>
      <c r="AR9300" s="22"/>
      <c r="AU9300" s="22"/>
      <c r="AX9300" s="22"/>
      <c r="BA9300" s="22"/>
      <c r="BD9300" s="22"/>
    </row>
    <row r="9301" spans="2:56" x14ac:dyDescent="0.3">
      <c r="B9301" s="22"/>
      <c r="C9301" s="55"/>
      <c r="D9301" s="44"/>
      <c r="G9301" s="22"/>
      <c r="H9301" s="44"/>
      <c r="I9301" s="67"/>
      <c r="J9301" s="67"/>
      <c r="K9301" s="4"/>
      <c r="N9301" s="22"/>
      <c r="Q9301" s="22"/>
      <c r="T9301" s="22"/>
      <c r="W9301" s="22"/>
      <c r="Z9301" s="22"/>
      <c r="AC9301" s="22"/>
      <c r="AF9301" s="22"/>
      <c r="AI9301" s="22"/>
      <c r="AL9301" s="22"/>
      <c r="AO9301" s="22"/>
      <c r="AR9301" s="22"/>
      <c r="AU9301" s="22"/>
      <c r="AX9301" s="22"/>
      <c r="BA9301" s="22"/>
      <c r="BD9301" s="22"/>
    </row>
    <row r="9302" spans="2:56" x14ac:dyDescent="0.3">
      <c r="B9302" s="22"/>
      <c r="C9302" s="55"/>
      <c r="D9302" s="44"/>
      <c r="G9302" s="22"/>
      <c r="H9302" s="44"/>
      <c r="I9302" s="67"/>
      <c r="J9302" s="67"/>
      <c r="K9302" s="4"/>
      <c r="N9302" s="22"/>
      <c r="Q9302" s="22"/>
      <c r="T9302" s="22"/>
      <c r="W9302" s="22"/>
      <c r="Z9302" s="22"/>
      <c r="AC9302" s="22"/>
      <c r="AF9302" s="22"/>
      <c r="AI9302" s="22"/>
      <c r="AL9302" s="22"/>
      <c r="AO9302" s="22"/>
      <c r="AR9302" s="22"/>
      <c r="AU9302" s="22"/>
      <c r="AX9302" s="22"/>
      <c r="BA9302" s="22"/>
      <c r="BD9302" s="22"/>
    </row>
    <row r="9303" spans="2:56" x14ac:dyDescent="0.3">
      <c r="B9303" s="22"/>
      <c r="C9303" s="55"/>
      <c r="D9303" s="44"/>
      <c r="G9303" s="22"/>
      <c r="H9303" s="44"/>
      <c r="I9303" s="67"/>
      <c r="J9303" s="67"/>
      <c r="K9303" s="4"/>
      <c r="N9303" s="22"/>
      <c r="Q9303" s="22"/>
      <c r="T9303" s="22"/>
      <c r="W9303" s="22"/>
      <c r="Z9303" s="22"/>
      <c r="AC9303" s="22"/>
      <c r="AF9303" s="22"/>
      <c r="AI9303" s="22"/>
      <c r="AL9303" s="22"/>
      <c r="AO9303" s="22"/>
      <c r="AR9303" s="22"/>
      <c r="AU9303" s="22"/>
      <c r="AX9303" s="22"/>
      <c r="BA9303" s="22"/>
      <c r="BD9303" s="22"/>
    </row>
    <row r="9304" spans="2:56" x14ac:dyDescent="0.3">
      <c r="B9304" s="22"/>
      <c r="C9304" s="55"/>
      <c r="D9304" s="44"/>
      <c r="G9304" s="22"/>
      <c r="H9304" s="44"/>
      <c r="I9304" s="67"/>
      <c r="J9304" s="67"/>
      <c r="K9304" s="4"/>
      <c r="N9304" s="22"/>
      <c r="Q9304" s="22"/>
      <c r="T9304" s="22"/>
      <c r="W9304" s="22"/>
      <c r="Z9304" s="22"/>
      <c r="AC9304" s="22"/>
      <c r="AF9304" s="22"/>
      <c r="AI9304" s="22"/>
      <c r="AL9304" s="22"/>
      <c r="AO9304" s="22"/>
      <c r="AR9304" s="22"/>
      <c r="AU9304" s="22"/>
      <c r="AX9304" s="22"/>
      <c r="BA9304" s="22"/>
      <c r="BD9304" s="22"/>
    </row>
    <row r="9305" spans="2:56" x14ac:dyDescent="0.3">
      <c r="B9305" s="22"/>
      <c r="C9305" s="55"/>
      <c r="D9305" s="44"/>
      <c r="G9305" s="22"/>
      <c r="H9305" s="44"/>
      <c r="I9305" s="67"/>
      <c r="J9305" s="67"/>
      <c r="K9305" s="4"/>
      <c r="N9305" s="22"/>
      <c r="Q9305" s="22"/>
      <c r="T9305" s="22"/>
      <c r="W9305" s="22"/>
      <c r="Z9305" s="22"/>
      <c r="AC9305" s="22"/>
      <c r="AF9305" s="22"/>
      <c r="AI9305" s="22"/>
      <c r="AL9305" s="22"/>
      <c r="AO9305" s="22"/>
      <c r="AR9305" s="22"/>
      <c r="AU9305" s="22"/>
      <c r="AX9305" s="22"/>
      <c r="BA9305" s="22"/>
      <c r="BD9305" s="22"/>
    </row>
    <row r="9306" spans="2:56" x14ac:dyDescent="0.3">
      <c r="B9306" s="22"/>
      <c r="C9306" s="55"/>
      <c r="D9306" s="44"/>
      <c r="G9306" s="22"/>
      <c r="H9306" s="44"/>
      <c r="I9306" s="67"/>
      <c r="J9306" s="67"/>
      <c r="K9306" s="4"/>
      <c r="N9306" s="22"/>
      <c r="Q9306" s="22"/>
      <c r="T9306" s="22"/>
      <c r="W9306" s="22"/>
      <c r="Z9306" s="22"/>
      <c r="AC9306" s="22"/>
      <c r="AF9306" s="22"/>
      <c r="AI9306" s="22"/>
      <c r="AL9306" s="22"/>
      <c r="AO9306" s="22"/>
      <c r="AR9306" s="22"/>
      <c r="AU9306" s="22"/>
      <c r="AX9306" s="22"/>
      <c r="BA9306" s="22"/>
      <c r="BD9306" s="22"/>
    </row>
    <row r="9307" spans="2:56" x14ac:dyDescent="0.3">
      <c r="B9307" s="22"/>
      <c r="C9307" s="55"/>
      <c r="D9307" s="44"/>
      <c r="G9307" s="22"/>
      <c r="H9307" s="44"/>
      <c r="I9307" s="67"/>
      <c r="J9307" s="67"/>
      <c r="K9307" s="4"/>
      <c r="N9307" s="22"/>
      <c r="Q9307" s="22"/>
      <c r="T9307" s="22"/>
      <c r="W9307" s="22"/>
      <c r="Z9307" s="22"/>
      <c r="AC9307" s="22"/>
      <c r="AF9307" s="22"/>
      <c r="AI9307" s="22"/>
      <c r="AL9307" s="22"/>
      <c r="AO9307" s="22"/>
      <c r="AR9307" s="22"/>
      <c r="AU9307" s="22"/>
      <c r="AX9307" s="22"/>
      <c r="BA9307" s="22"/>
      <c r="BD9307" s="22"/>
    </row>
    <row r="9308" spans="2:56" x14ac:dyDescent="0.3">
      <c r="B9308" s="22"/>
      <c r="C9308" s="55"/>
      <c r="D9308" s="44"/>
      <c r="G9308" s="22"/>
      <c r="H9308" s="44"/>
      <c r="I9308" s="67"/>
      <c r="J9308" s="67"/>
      <c r="K9308" s="4"/>
      <c r="N9308" s="22"/>
      <c r="Q9308" s="22"/>
      <c r="T9308" s="22"/>
      <c r="W9308" s="22"/>
      <c r="Z9308" s="22"/>
      <c r="AC9308" s="22"/>
      <c r="AF9308" s="22"/>
      <c r="AI9308" s="22"/>
      <c r="AL9308" s="22"/>
      <c r="AO9308" s="22"/>
      <c r="AR9308" s="22"/>
      <c r="AU9308" s="22"/>
      <c r="AX9308" s="22"/>
      <c r="BA9308" s="22"/>
      <c r="BD9308" s="22"/>
    </row>
    <row r="9309" spans="2:56" x14ac:dyDescent="0.3">
      <c r="B9309" s="22"/>
      <c r="C9309" s="55"/>
      <c r="D9309" s="44"/>
      <c r="G9309" s="22"/>
      <c r="H9309" s="44"/>
      <c r="I9309" s="67"/>
      <c r="J9309" s="67"/>
      <c r="K9309" s="4"/>
      <c r="N9309" s="22"/>
      <c r="Q9309" s="22"/>
      <c r="T9309" s="22"/>
      <c r="W9309" s="22"/>
      <c r="Z9309" s="22"/>
      <c r="AC9309" s="22"/>
      <c r="AF9309" s="22"/>
      <c r="AI9309" s="22"/>
      <c r="AL9309" s="22"/>
      <c r="AO9309" s="22"/>
      <c r="AR9309" s="22"/>
      <c r="AU9309" s="22"/>
      <c r="AX9309" s="22"/>
      <c r="BA9309" s="22"/>
      <c r="BD9309" s="22"/>
    </row>
    <row r="9310" spans="2:56" x14ac:dyDescent="0.3">
      <c r="B9310" s="22"/>
      <c r="C9310" s="55"/>
      <c r="D9310" s="44"/>
      <c r="G9310" s="22"/>
      <c r="H9310" s="44"/>
      <c r="I9310" s="67"/>
      <c r="J9310" s="67"/>
      <c r="K9310" s="4"/>
      <c r="N9310" s="22"/>
      <c r="Q9310" s="22"/>
      <c r="T9310" s="22"/>
      <c r="W9310" s="22"/>
      <c r="Z9310" s="22"/>
      <c r="AC9310" s="22"/>
      <c r="AF9310" s="22"/>
      <c r="AI9310" s="22"/>
      <c r="AL9310" s="22"/>
      <c r="AO9310" s="22"/>
      <c r="AR9310" s="22"/>
      <c r="AU9310" s="22"/>
      <c r="AX9310" s="22"/>
      <c r="BA9310" s="22"/>
      <c r="BD9310" s="22"/>
    </row>
    <row r="9311" spans="2:56" x14ac:dyDescent="0.3">
      <c r="B9311" s="22"/>
      <c r="C9311" s="55"/>
      <c r="D9311" s="44"/>
      <c r="G9311" s="22"/>
      <c r="H9311" s="44"/>
      <c r="I9311" s="67"/>
      <c r="J9311" s="67"/>
      <c r="K9311" s="4"/>
      <c r="N9311" s="22"/>
      <c r="Q9311" s="22"/>
      <c r="T9311" s="22"/>
      <c r="W9311" s="22"/>
      <c r="Z9311" s="22"/>
      <c r="AC9311" s="22"/>
      <c r="AF9311" s="22"/>
      <c r="AI9311" s="22"/>
      <c r="AL9311" s="22"/>
      <c r="AO9311" s="22"/>
      <c r="AR9311" s="22"/>
      <c r="AU9311" s="22"/>
      <c r="AX9311" s="22"/>
      <c r="BA9311" s="22"/>
      <c r="BD9311" s="22"/>
    </row>
    <row r="9312" spans="2:56" x14ac:dyDescent="0.3">
      <c r="B9312" s="22"/>
      <c r="C9312" s="55"/>
      <c r="D9312" s="44"/>
      <c r="G9312" s="22"/>
      <c r="H9312" s="44"/>
      <c r="I9312" s="67"/>
      <c r="J9312" s="67"/>
      <c r="K9312" s="4"/>
      <c r="N9312" s="22"/>
      <c r="Q9312" s="22"/>
      <c r="T9312" s="22"/>
      <c r="W9312" s="22"/>
      <c r="Z9312" s="22"/>
      <c r="AC9312" s="22"/>
      <c r="AF9312" s="22"/>
      <c r="AI9312" s="22"/>
      <c r="AL9312" s="22"/>
      <c r="AO9312" s="22"/>
      <c r="AR9312" s="22"/>
      <c r="AU9312" s="22"/>
      <c r="AX9312" s="22"/>
      <c r="BA9312" s="22"/>
      <c r="BD9312" s="22"/>
    </row>
    <row r="9313" spans="2:56" x14ac:dyDescent="0.3">
      <c r="B9313" s="22"/>
      <c r="C9313" s="55"/>
      <c r="D9313" s="44"/>
      <c r="G9313" s="22"/>
      <c r="H9313" s="44"/>
      <c r="I9313" s="67"/>
      <c r="J9313" s="67"/>
      <c r="K9313" s="4"/>
      <c r="N9313" s="22"/>
      <c r="Q9313" s="22"/>
      <c r="T9313" s="22"/>
      <c r="W9313" s="22"/>
      <c r="Z9313" s="22"/>
      <c r="AC9313" s="22"/>
      <c r="AF9313" s="22"/>
      <c r="AI9313" s="22"/>
      <c r="AL9313" s="22"/>
      <c r="AO9313" s="22"/>
      <c r="AR9313" s="22"/>
      <c r="AU9313" s="22"/>
      <c r="AX9313" s="22"/>
      <c r="BA9313" s="22"/>
      <c r="BD9313" s="22"/>
    </row>
    <row r="9314" spans="2:56" x14ac:dyDescent="0.3">
      <c r="B9314" s="22"/>
      <c r="C9314" s="55"/>
      <c r="D9314" s="44"/>
      <c r="G9314" s="22"/>
      <c r="H9314" s="44"/>
      <c r="I9314" s="67"/>
      <c r="J9314" s="67"/>
      <c r="K9314" s="4"/>
      <c r="N9314" s="22"/>
      <c r="Q9314" s="22"/>
      <c r="T9314" s="22"/>
      <c r="W9314" s="22"/>
      <c r="Z9314" s="22"/>
      <c r="AC9314" s="22"/>
      <c r="AF9314" s="22"/>
      <c r="AI9314" s="22"/>
      <c r="AL9314" s="22"/>
      <c r="AO9314" s="22"/>
      <c r="AR9314" s="22"/>
      <c r="AU9314" s="22"/>
      <c r="AX9314" s="22"/>
      <c r="BA9314" s="22"/>
      <c r="BD9314" s="22"/>
    </row>
    <row r="9315" spans="2:56" x14ac:dyDescent="0.3">
      <c r="B9315" s="22"/>
      <c r="C9315" s="55"/>
      <c r="D9315" s="44"/>
      <c r="G9315" s="22"/>
      <c r="H9315" s="44"/>
      <c r="I9315" s="67"/>
      <c r="J9315" s="67"/>
      <c r="K9315" s="4"/>
      <c r="N9315" s="22"/>
      <c r="Q9315" s="22"/>
      <c r="T9315" s="22"/>
      <c r="W9315" s="22"/>
      <c r="Z9315" s="22"/>
      <c r="AC9315" s="22"/>
      <c r="AF9315" s="22"/>
      <c r="AI9315" s="22"/>
      <c r="AL9315" s="22"/>
      <c r="AO9315" s="22"/>
      <c r="AR9315" s="22"/>
      <c r="AU9315" s="22"/>
      <c r="AX9315" s="22"/>
      <c r="BA9315" s="22"/>
      <c r="BD9315" s="22"/>
    </row>
    <row r="9316" spans="2:56" x14ac:dyDescent="0.3">
      <c r="B9316" s="22"/>
      <c r="C9316" s="55"/>
      <c r="D9316" s="44"/>
      <c r="G9316" s="22"/>
      <c r="H9316" s="44"/>
      <c r="I9316" s="67"/>
      <c r="J9316" s="67"/>
      <c r="K9316" s="4"/>
      <c r="N9316" s="22"/>
      <c r="Q9316" s="22"/>
      <c r="T9316" s="22"/>
      <c r="W9316" s="22"/>
      <c r="Z9316" s="22"/>
      <c r="AC9316" s="22"/>
      <c r="AF9316" s="22"/>
      <c r="AI9316" s="22"/>
      <c r="AL9316" s="22"/>
      <c r="AO9316" s="22"/>
      <c r="AR9316" s="22"/>
      <c r="AU9316" s="22"/>
      <c r="AX9316" s="22"/>
      <c r="BA9316" s="22"/>
      <c r="BD9316" s="22"/>
    </row>
    <row r="9317" spans="2:56" x14ac:dyDescent="0.3">
      <c r="B9317" s="22"/>
      <c r="C9317" s="55"/>
      <c r="D9317" s="44"/>
      <c r="G9317" s="22"/>
      <c r="H9317" s="44"/>
      <c r="I9317" s="67"/>
      <c r="J9317" s="67"/>
      <c r="K9317" s="4"/>
      <c r="N9317" s="22"/>
      <c r="Q9317" s="22"/>
      <c r="T9317" s="22"/>
      <c r="W9317" s="22"/>
      <c r="Z9317" s="22"/>
      <c r="AC9317" s="22"/>
      <c r="AF9317" s="22"/>
      <c r="AI9317" s="22"/>
      <c r="AL9317" s="22"/>
      <c r="AO9317" s="22"/>
      <c r="AR9317" s="22"/>
      <c r="AU9317" s="22"/>
      <c r="AX9317" s="22"/>
      <c r="BA9317" s="22"/>
      <c r="BD9317" s="22"/>
    </row>
    <row r="9318" spans="2:56" x14ac:dyDescent="0.3">
      <c r="B9318" s="22"/>
      <c r="C9318" s="55"/>
      <c r="D9318" s="44"/>
      <c r="G9318" s="22"/>
      <c r="H9318" s="44"/>
      <c r="I9318" s="67"/>
      <c r="J9318" s="67"/>
      <c r="K9318" s="4"/>
      <c r="N9318" s="22"/>
      <c r="Q9318" s="22"/>
      <c r="T9318" s="22"/>
      <c r="W9318" s="22"/>
      <c r="Z9318" s="22"/>
      <c r="AC9318" s="22"/>
      <c r="AF9318" s="22"/>
      <c r="AI9318" s="22"/>
      <c r="AL9318" s="22"/>
      <c r="AO9318" s="22"/>
      <c r="AR9318" s="22"/>
      <c r="AU9318" s="22"/>
      <c r="AX9318" s="22"/>
      <c r="BA9318" s="22"/>
      <c r="BD9318" s="22"/>
    </row>
    <row r="9319" spans="2:56" x14ac:dyDescent="0.3">
      <c r="B9319" s="22"/>
      <c r="C9319" s="55"/>
      <c r="D9319" s="44"/>
      <c r="G9319" s="22"/>
      <c r="H9319" s="44"/>
      <c r="I9319" s="67"/>
      <c r="J9319" s="67"/>
      <c r="K9319" s="4"/>
      <c r="N9319" s="22"/>
      <c r="Q9319" s="22"/>
      <c r="T9319" s="22"/>
      <c r="W9319" s="22"/>
      <c r="Z9319" s="22"/>
      <c r="AC9319" s="22"/>
      <c r="AF9319" s="22"/>
      <c r="AI9319" s="22"/>
      <c r="AL9319" s="22"/>
      <c r="AO9319" s="22"/>
      <c r="AR9319" s="22"/>
      <c r="AU9319" s="22"/>
      <c r="AX9319" s="22"/>
      <c r="BA9319" s="22"/>
      <c r="BD9319" s="22"/>
    </row>
    <row r="9320" spans="2:56" x14ac:dyDescent="0.3">
      <c r="B9320" s="22"/>
      <c r="C9320" s="55"/>
      <c r="D9320" s="44"/>
      <c r="G9320" s="22"/>
      <c r="H9320" s="44"/>
      <c r="I9320" s="67"/>
      <c r="J9320" s="67"/>
      <c r="K9320" s="4"/>
      <c r="N9320" s="22"/>
      <c r="Q9320" s="22"/>
      <c r="T9320" s="22"/>
      <c r="W9320" s="22"/>
      <c r="Z9320" s="22"/>
      <c r="AC9320" s="22"/>
      <c r="AF9320" s="22"/>
      <c r="AI9320" s="22"/>
      <c r="AL9320" s="22"/>
      <c r="AO9320" s="22"/>
      <c r="AR9320" s="22"/>
      <c r="AU9320" s="22"/>
      <c r="AX9320" s="22"/>
      <c r="BA9320" s="22"/>
      <c r="BD9320" s="22"/>
    </row>
    <row r="9321" spans="2:56" x14ac:dyDescent="0.3">
      <c r="B9321" s="22"/>
      <c r="C9321" s="55"/>
      <c r="D9321" s="44"/>
      <c r="G9321" s="22"/>
      <c r="H9321" s="44"/>
      <c r="I9321" s="67"/>
      <c r="J9321" s="67"/>
      <c r="K9321" s="4"/>
      <c r="N9321" s="22"/>
      <c r="Q9321" s="22"/>
      <c r="T9321" s="22"/>
      <c r="W9321" s="22"/>
      <c r="Z9321" s="22"/>
      <c r="AC9321" s="22"/>
      <c r="AF9321" s="22"/>
      <c r="AI9321" s="22"/>
      <c r="AL9321" s="22"/>
      <c r="AO9321" s="22"/>
      <c r="AR9321" s="22"/>
      <c r="AU9321" s="22"/>
      <c r="AX9321" s="22"/>
      <c r="BA9321" s="22"/>
      <c r="BD9321" s="22"/>
    </row>
    <row r="9322" spans="2:56" x14ac:dyDescent="0.3">
      <c r="B9322" s="22"/>
      <c r="C9322" s="55"/>
      <c r="D9322" s="44"/>
      <c r="G9322" s="22"/>
      <c r="H9322" s="44"/>
      <c r="I9322" s="67"/>
      <c r="J9322" s="67"/>
      <c r="K9322" s="4"/>
      <c r="N9322" s="22"/>
      <c r="Q9322" s="22"/>
      <c r="T9322" s="22"/>
      <c r="W9322" s="22"/>
      <c r="Z9322" s="22"/>
      <c r="AC9322" s="22"/>
      <c r="AF9322" s="22"/>
      <c r="AI9322" s="22"/>
      <c r="AL9322" s="22"/>
      <c r="AO9322" s="22"/>
      <c r="AR9322" s="22"/>
      <c r="AU9322" s="22"/>
      <c r="AX9322" s="22"/>
      <c r="BA9322" s="22"/>
      <c r="BD9322" s="22"/>
    </row>
    <row r="9323" spans="2:56" x14ac:dyDescent="0.3">
      <c r="B9323" s="22"/>
      <c r="C9323" s="55"/>
      <c r="D9323" s="44"/>
      <c r="G9323" s="22"/>
      <c r="H9323" s="44"/>
      <c r="I9323" s="67"/>
      <c r="J9323" s="67"/>
      <c r="K9323" s="4"/>
      <c r="N9323" s="22"/>
      <c r="Q9323" s="22"/>
      <c r="T9323" s="22"/>
      <c r="W9323" s="22"/>
      <c r="Z9323" s="22"/>
      <c r="AC9323" s="22"/>
      <c r="AF9323" s="22"/>
      <c r="AI9323" s="22"/>
      <c r="AL9323" s="22"/>
      <c r="AO9323" s="22"/>
      <c r="AR9323" s="22"/>
      <c r="AU9323" s="22"/>
      <c r="AX9323" s="22"/>
      <c r="BA9323" s="22"/>
      <c r="BD9323" s="22"/>
    </row>
    <row r="9324" spans="2:56" x14ac:dyDescent="0.3">
      <c r="B9324" s="22"/>
      <c r="C9324" s="55"/>
      <c r="D9324" s="44"/>
      <c r="G9324" s="22"/>
      <c r="H9324" s="44"/>
      <c r="I9324" s="67"/>
      <c r="J9324" s="67"/>
      <c r="K9324" s="4"/>
      <c r="N9324" s="22"/>
      <c r="Q9324" s="22"/>
      <c r="T9324" s="22"/>
      <c r="W9324" s="22"/>
      <c r="Z9324" s="22"/>
      <c r="AC9324" s="22"/>
      <c r="AF9324" s="22"/>
      <c r="AI9324" s="22"/>
      <c r="AL9324" s="22"/>
      <c r="AO9324" s="22"/>
      <c r="AR9324" s="22"/>
      <c r="AU9324" s="22"/>
      <c r="AX9324" s="22"/>
      <c r="BA9324" s="22"/>
      <c r="BD9324" s="22"/>
    </row>
    <row r="9325" spans="2:56" x14ac:dyDescent="0.3">
      <c r="B9325" s="22"/>
      <c r="C9325" s="55"/>
      <c r="D9325" s="44"/>
      <c r="G9325" s="22"/>
      <c r="H9325" s="44"/>
      <c r="I9325" s="67"/>
      <c r="J9325" s="67"/>
      <c r="K9325" s="4"/>
      <c r="N9325" s="22"/>
      <c r="Q9325" s="22"/>
      <c r="T9325" s="22"/>
      <c r="W9325" s="22"/>
      <c r="Z9325" s="22"/>
      <c r="AC9325" s="22"/>
      <c r="AF9325" s="22"/>
      <c r="AI9325" s="22"/>
      <c r="AL9325" s="22"/>
      <c r="AO9325" s="22"/>
      <c r="AR9325" s="22"/>
      <c r="AU9325" s="22"/>
      <c r="AX9325" s="22"/>
      <c r="BA9325" s="22"/>
      <c r="BD9325" s="22"/>
    </row>
    <row r="9326" spans="2:56" x14ac:dyDescent="0.3">
      <c r="B9326" s="22"/>
      <c r="C9326" s="55"/>
      <c r="D9326" s="44"/>
      <c r="G9326" s="22"/>
      <c r="H9326" s="44"/>
      <c r="I9326" s="67"/>
      <c r="J9326" s="67"/>
      <c r="K9326" s="4"/>
      <c r="N9326" s="22"/>
      <c r="Q9326" s="22"/>
      <c r="T9326" s="22"/>
      <c r="W9326" s="22"/>
      <c r="Z9326" s="22"/>
      <c r="AC9326" s="22"/>
      <c r="AF9326" s="22"/>
      <c r="AI9326" s="22"/>
      <c r="AL9326" s="22"/>
      <c r="AO9326" s="22"/>
      <c r="AR9326" s="22"/>
      <c r="AU9326" s="22"/>
      <c r="AX9326" s="22"/>
      <c r="BA9326" s="22"/>
      <c r="BD9326" s="22"/>
    </row>
    <row r="9327" spans="2:56" x14ac:dyDescent="0.3">
      <c r="B9327" s="22"/>
      <c r="C9327" s="55"/>
      <c r="D9327" s="44"/>
      <c r="G9327" s="22"/>
      <c r="H9327" s="44"/>
      <c r="I9327" s="67"/>
      <c r="J9327" s="67"/>
      <c r="K9327" s="4"/>
      <c r="N9327" s="22"/>
      <c r="Q9327" s="22"/>
      <c r="T9327" s="22"/>
      <c r="W9327" s="22"/>
      <c r="Z9327" s="22"/>
      <c r="AC9327" s="22"/>
      <c r="AF9327" s="22"/>
      <c r="AI9327" s="22"/>
      <c r="AL9327" s="22"/>
      <c r="AO9327" s="22"/>
      <c r="AR9327" s="22"/>
      <c r="AU9327" s="22"/>
      <c r="AX9327" s="22"/>
      <c r="BA9327" s="22"/>
      <c r="BD9327" s="22"/>
    </row>
    <row r="9328" spans="2:56" x14ac:dyDescent="0.3">
      <c r="B9328" s="22"/>
      <c r="C9328" s="55"/>
      <c r="D9328" s="44"/>
      <c r="G9328" s="22"/>
      <c r="H9328" s="44"/>
      <c r="I9328" s="67"/>
      <c r="J9328" s="67"/>
      <c r="K9328" s="4"/>
      <c r="N9328" s="22"/>
      <c r="Q9328" s="22"/>
      <c r="T9328" s="22"/>
      <c r="W9328" s="22"/>
      <c r="Z9328" s="22"/>
      <c r="AC9328" s="22"/>
      <c r="AF9328" s="22"/>
      <c r="AI9328" s="22"/>
      <c r="AL9328" s="22"/>
      <c r="AO9328" s="22"/>
      <c r="AR9328" s="22"/>
      <c r="AU9328" s="22"/>
      <c r="AX9328" s="22"/>
      <c r="BA9328" s="22"/>
      <c r="BD9328" s="22"/>
    </row>
    <row r="9329" spans="2:56" x14ac:dyDescent="0.3">
      <c r="B9329" s="22"/>
      <c r="C9329" s="55"/>
      <c r="D9329" s="44"/>
      <c r="G9329" s="22"/>
      <c r="H9329" s="44"/>
      <c r="I9329" s="67"/>
      <c r="J9329" s="67"/>
      <c r="K9329" s="4"/>
      <c r="N9329" s="22"/>
      <c r="Q9329" s="22"/>
      <c r="T9329" s="22"/>
      <c r="W9329" s="22"/>
      <c r="Z9329" s="22"/>
      <c r="AC9329" s="22"/>
      <c r="AF9329" s="22"/>
      <c r="AI9329" s="22"/>
      <c r="AL9329" s="22"/>
      <c r="AO9329" s="22"/>
      <c r="AR9329" s="22"/>
      <c r="AU9329" s="22"/>
      <c r="AX9329" s="22"/>
      <c r="BA9329" s="22"/>
      <c r="BD9329" s="22"/>
    </row>
    <row r="9330" spans="2:56" x14ac:dyDescent="0.3">
      <c r="B9330" s="22"/>
      <c r="C9330" s="55"/>
      <c r="D9330" s="44"/>
      <c r="G9330" s="22"/>
      <c r="H9330" s="44"/>
      <c r="I9330" s="67"/>
      <c r="J9330" s="67"/>
      <c r="K9330" s="4"/>
      <c r="N9330" s="22"/>
      <c r="Q9330" s="22"/>
      <c r="T9330" s="22"/>
      <c r="W9330" s="22"/>
      <c r="Z9330" s="22"/>
      <c r="AC9330" s="22"/>
      <c r="AF9330" s="22"/>
      <c r="AI9330" s="22"/>
      <c r="AL9330" s="22"/>
      <c r="AO9330" s="22"/>
      <c r="AR9330" s="22"/>
      <c r="AU9330" s="22"/>
      <c r="AX9330" s="22"/>
      <c r="BA9330" s="22"/>
      <c r="BD9330" s="22"/>
    </row>
    <row r="9331" spans="2:56" x14ac:dyDescent="0.3">
      <c r="B9331" s="22"/>
      <c r="C9331" s="55"/>
      <c r="D9331" s="44"/>
      <c r="G9331" s="22"/>
      <c r="H9331" s="44"/>
      <c r="I9331" s="67"/>
      <c r="J9331" s="67"/>
      <c r="K9331" s="4"/>
      <c r="N9331" s="22"/>
      <c r="Q9331" s="22"/>
      <c r="T9331" s="22"/>
      <c r="W9331" s="22"/>
      <c r="Z9331" s="22"/>
      <c r="AC9331" s="22"/>
      <c r="AF9331" s="22"/>
      <c r="AI9331" s="22"/>
      <c r="AL9331" s="22"/>
      <c r="AO9331" s="22"/>
      <c r="AR9331" s="22"/>
      <c r="AU9331" s="22"/>
      <c r="AX9331" s="22"/>
      <c r="BA9331" s="22"/>
      <c r="BD9331" s="22"/>
    </row>
    <row r="9332" spans="2:56" x14ac:dyDescent="0.3">
      <c r="B9332" s="22"/>
      <c r="C9332" s="55"/>
      <c r="D9332" s="44"/>
      <c r="G9332" s="22"/>
      <c r="H9332" s="44"/>
      <c r="I9332" s="67"/>
      <c r="J9332" s="67"/>
      <c r="K9332" s="4"/>
      <c r="N9332" s="22"/>
      <c r="Q9332" s="22"/>
      <c r="T9332" s="22"/>
      <c r="W9332" s="22"/>
      <c r="Z9332" s="22"/>
      <c r="AC9332" s="22"/>
      <c r="AF9332" s="22"/>
      <c r="AI9332" s="22"/>
      <c r="AL9332" s="22"/>
      <c r="AO9332" s="22"/>
      <c r="AR9332" s="22"/>
      <c r="AU9332" s="22"/>
      <c r="AX9332" s="22"/>
      <c r="BA9332" s="22"/>
      <c r="BD9332" s="22"/>
    </row>
    <row r="9333" spans="2:56" x14ac:dyDescent="0.3">
      <c r="B9333" s="22"/>
      <c r="C9333" s="55"/>
      <c r="D9333" s="44"/>
      <c r="G9333" s="22"/>
      <c r="H9333" s="44"/>
      <c r="I9333" s="67"/>
      <c r="J9333" s="67"/>
      <c r="K9333" s="4"/>
      <c r="N9333" s="22"/>
      <c r="Q9333" s="22"/>
      <c r="T9333" s="22"/>
      <c r="W9333" s="22"/>
      <c r="Z9333" s="22"/>
      <c r="AC9333" s="22"/>
      <c r="AF9333" s="22"/>
      <c r="AI9333" s="22"/>
      <c r="AL9333" s="22"/>
      <c r="AO9333" s="22"/>
      <c r="AR9333" s="22"/>
      <c r="AU9333" s="22"/>
      <c r="AX9333" s="22"/>
      <c r="BA9333" s="22"/>
      <c r="BD9333" s="22"/>
    </row>
    <row r="9334" spans="2:56" x14ac:dyDescent="0.3">
      <c r="B9334" s="22"/>
      <c r="C9334" s="55"/>
      <c r="D9334" s="44"/>
      <c r="G9334" s="22"/>
      <c r="H9334" s="44"/>
      <c r="I9334" s="67"/>
      <c r="J9334" s="67"/>
      <c r="K9334" s="4"/>
      <c r="N9334" s="22"/>
      <c r="Q9334" s="22"/>
      <c r="T9334" s="22"/>
      <c r="W9334" s="22"/>
      <c r="Z9334" s="22"/>
      <c r="AC9334" s="22"/>
      <c r="AF9334" s="22"/>
      <c r="AI9334" s="22"/>
      <c r="AL9334" s="22"/>
      <c r="AO9334" s="22"/>
      <c r="AR9334" s="22"/>
      <c r="AU9334" s="22"/>
      <c r="AX9334" s="22"/>
      <c r="BA9334" s="22"/>
      <c r="BD9334" s="22"/>
    </row>
    <row r="9335" spans="2:56" x14ac:dyDescent="0.3">
      <c r="B9335" s="22"/>
      <c r="C9335" s="55"/>
      <c r="D9335" s="44"/>
      <c r="G9335" s="22"/>
      <c r="H9335" s="44"/>
      <c r="I9335" s="67"/>
      <c r="J9335" s="67"/>
      <c r="K9335" s="4"/>
      <c r="N9335" s="22"/>
      <c r="Q9335" s="22"/>
      <c r="T9335" s="22"/>
      <c r="W9335" s="22"/>
      <c r="Z9335" s="22"/>
      <c r="AC9335" s="22"/>
      <c r="AF9335" s="22"/>
      <c r="AI9335" s="22"/>
      <c r="AL9335" s="22"/>
      <c r="AO9335" s="22"/>
      <c r="AR9335" s="22"/>
      <c r="AU9335" s="22"/>
      <c r="AX9335" s="22"/>
      <c r="BA9335" s="22"/>
      <c r="BD9335" s="22"/>
    </row>
    <row r="9336" spans="2:56" x14ac:dyDescent="0.3">
      <c r="B9336" s="22"/>
      <c r="C9336" s="55"/>
      <c r="D9336" s="44"/>
      <c r="G9336" s="22"/>
      <c r="H9336" s="44"/>
      <c r="I9336" s="67"/>
      <c r="J9336" s="67"/>
      <c r="K9336" s="4"/>
      <c r="N9336" s="22"/>
      <c r="Q9336" s="22"/>
      <c r="T9336" s="22"/>
      <c r="W9336" s="22"/>
      <c r="Z9336" s="22"/>
      <c r="AC9336" s="22"/>
      <c r="AF9336" s="22"/>
      <c r="AI9336" s="22"/>
      <c r="AL9336" s="22"/>
      <c r="AO9336" s="22"/>
      <c r="AR9336" s="22"/>
      <c r="AU9336" s="22"/>
      <c r="AX9336" s="22"/>
      <c r="BA9336" s="22"/>
      <c r="BD9336" s="22"/>
    </row>
    <row r="9337" spans="2:56" x14ac:dyDescent="0.3">
      <c r="B9337" s="22"/>
      <c r="C9337" s="55"/>
      <c r="D9337" s="44"/>
      <c r="G9337" s="22"/>
      <c r="H9337" s="44"/>
      <c r="I9337" s="67"/>
      <c r="J9337" s="67"/>
      <c r="K9337" s="4"/>
      <c r="N9337" s="22"/>
      <c r="Q9337" s="22"/>
      <c r="T9337" s="22"/>
      <c r="W9337" s="22"/>
      <c r="Z9337" s="22"/>
      <c r="AC9337" s="22"/>
      <c r="AF9337" s="22"/>
      <c r="AI9337" s="22"/>
      <c r="AL9337" s="22"/>
      <c r="AO9337" s="22"/>
      <c r="AR9337" s="22"/>
      <c r="AU9337" s="22"/>
      <c r="AX9337" s="22"/>
      <c r="BA9337" s="22"/>
      <c r="BD9337" s="22"/>
    </row>
    <row r="9338" spans="2:56" x14ac:dyDescent="0.3">
      <c r="B9338" s="22"/>
      <c r="C9338" s="55"/>
      <c r="D9338" s="44"/>
      <c r="G9338" s="22"/>
      <c r="H9338" s="44"/>
      <c r="I9338" s="67"/>
      <c r="J9338" s="67"/>
      <c r="K9338" s="4"/>
      <c r="N9338" s="22"/>
      <c r="Q9338" s="22"/>
      <c r="T9338" s="22"/>
      <c r="W9338" s="22"/>
      <c r="Z9338" s="22"/>
      <c r="AC9338" s="22"/>
      <c r="AF9338" s="22"/>
      <c r="AI9338" s="22"/>
      <c r="AL9338" s="22"/>
      <c r="AO9338" s="22"/>
      <c r="AR9338" s="22"/>
      <c r="AU9338" s="22"/>
      <c r="AX9338" s="22"/>
      <c r="BA9338" s="22"/>
      <c r="BD9338" s="22"/>
    </row>
    <row r="9339" spans="2:56" x14ac:dyDescent="0.3">
      <c r="B9339" s="22"/>
      <c r="C9339" s="55"/>
      <c r="D9339" s="44"/>
      <c r="G9339" s="22"/>
      <c r="H9339" s="44"/>
      <c r="I9339" s="67"/>
      <c r="J9339" s="67"/>
      <c r="K9339" s="4"/>
      <c r="N9339" s="22"/>
      <c r="Q9339" s="22"/>
      <c r="T9339" s="22"/>
      <c r="W9339" s="22"/>
      <c r="Z9339" s="22"/>
      <c r="AC9339" s="22"/>
      <c r="AF9339" s="22"/>
      <c r="AI9339" s="22"/>
      <c r="AL9339" s="22"/>
      <c r="AO9339" s="22"/>
      <c r="AR9339" s="22"/>
      <c r="AU9339" s="22"/>
      <c r="AX9339" s="22"/>
      <c r="BA9339" s="22"/>
      <c r="BD9339" s="22"/>
    </row>
    <row r="9340" spans="2:56" x14ac:dyDescent="0.3">
      <c r="B9340" s="22"/>
      <c r="C9340" s="55"/>
      <c r="D9340" s="44"/>
      <c r="G9340" s="22"/>
      <c r="H9340" s="44"/>
      <c r="I9340" s="67"/>
      <c r="J9340" s="67"/>
      <c r="K9340" s="4"/>
      <c r="N9340" s="22"/>
      <c r="Q9340" s="22"/>
      <c r="T9340" s="22"/>
      <c r="W9340" s="22"/>
      <c r="Z9340" s="22"/>
      <c r="AC9340" s="22"/>
      <c r="AF9340" s="22"/>
      <c r="AI9340" s="22"/>
      <c r="AL9340" s="22"/>
      <c r="AO9340" s="22"/>
      <c r="AR9340" s="22"/>
      <c r="AU9340" s="22"/>
      <c r="AX9340" s="22"/>
      <c r="BA9340" s="22"/>
      <c r="BD9340" s="22"/>
    </row>
    <row r="9341" spans="2:56" x14ac:dyDescent="0.3">
      <c r="B9341" s="22"/>
      <c r="C9341" s="55"/>
      <c r="D9341" s="44"/>
      <c r="G9341" s="22"/>
      <c r="H9341" s="44"/>
      <c r="I9341" s="67"/>
      <c r="J9341" s="67"/>
      <c r="K9341" s="4"/>
      <c r="N9341" s="22"/>
      <c r="Q9341" s="22"/>
      <c r="T9341" s="22"/>
      <c r="W9341" s="22"/>
      <c r="Z9341" s="22"/>
      <c r="AC9341" s="22"/>
      <c r="AF9341" s="22"/>
      <c r="AI9341" s="22"/>
      <c r="AL9341" s="22"/>
      <c r="AO9341" s="22"/>
      <c r="AR9341" s="22"/>
      <c r="AU9341" s="22"/>
      <c r="AX9341" s="22"/>
      <c r="BA9341" s="22"/>
      <c r="BD9341" s="22"/>
    </row>
    <row r="9342" spans="2:56" x14ac:dyDescent="0.3">
      <c r="B9342" s="22"/>
      <c r="C9342" s="55"/>
      <c r="D9342" s="44"/>
      <c r="G9342" s="22"/>
      <c r="H9342" s="44"/>
      <c r="I9342" s="67"/>
      <c r="J9342" s="67"/>
      <c r="K9342" s="4"/>
      <c r="N9342" s="22"/>
      <c r="Q9342" s="22"/>
      <c r="T9342" s="22"/>
      <c r="W9342" s="22"/>
      <c r="Z9342" s="22"/>
      <c r="AC9342" s="22"/>
      <c r="AF9342" s="22"/>
      <c r="AI9342" s="22"/>
      <c r="AL9342" s="22"/>
      <c r="AO9342" s="22"/>
      <c r="AR9342" s="22"/>
      <c r="AU9342" s="22"/>
      <c r="AX9342" s="22"/>
      <c r="BA9342" s="22"/>
      <c r="BD9342" s="22"/>
    </row>
    <row r="9343" spans="2:56" x14ac:dyDescent="0.3">
      <c r="B9343" s="22"/>
      <c r="C9343" s="55"/>
      <c r="D9343" s="44"/>
      <c r="G9343" s="22"/>
      <c r="H9343" s="44"/>
      <c r="I9343" s="67"/>
      <c r="J9343" s="67"/>
      <c r="K9343" s="4"/>
      <c r="N9343" s="22"/>
      <c r="Q9343" s="22"/>
      <c r="T9343" s="22"/>
      <c r="W9343" s="22"/>
      <c r="Z9343" s="22"/>
      <c r="AC9343" s="22"/>
      <c r="AF9343" s="22"/>
      <c r="AI9343" s="22"/>
      <c r="AL9343" s="22"/>
      <c r="AO9343" s="22"/>
      <c r="AR9343" s="22"/>
      <c r="AU9343" s="22"/>
      <c r="AX9343" s="22"/>
      <c r="BA9343" s="22"/>
      <c r="BD9343" s="22"/>
    </row>
    <row r="9344" spans="2:56" x14ac:dyDescent="0.3">
      <c r="B9344" s="22"/>
      <c r="C9344" s="55"/>
      <c r="D9344" s="44"/>
      <c r="G9344" s="22"/>
      <c r="H9344" s="44"/>
      <c r="I9344" s="67"/>
      <c r="J9344" s="67"/>
      <c r="K9344" s="4"/>
      <c r="N9344" s="22"/>
      <c r="Q9344" s="22"/>
      <c r="T9344" s="22"/>
      <c r="W9344" s="22"/>
      <c r="Z9344" s="22"/>
      <c r="AC9344" s="22"/>
      <c r="AF9344" s="22"/>
      <c r="AI9344" s="22"/>
      <c r="AL9344" s="22"/>
      <c r="AO9344" s="22"/>
      <c r="AR9344" s="22"/>
      <c r="AU9344" s="22"/>
      <c r="AX9344" s="22"/>
      <c r="BA9344" s="22"/>
      <c r="BD9344" s="22"/>
    </row>
    <row r="9345" spans="2:56" x14ac:dyDescent="0.3">
      <c r="B9345" s="22"/>
      <c r="C9345" s="55"/>
      <c r="D9345" s="44"/>
      <c r="G9345" s="22"/>
      <c r="H9345" s="44"/>
      <c r="I9345" s="67"/>
      <c r="J9345" s="67"/>
      <c r="K9345" s="4"/>
      <c r="N9345" s="22"/>
      <c r="Q9345" s="22"/>
      <c r="T9345" s="22"/>
      <c r="W9345" s="22"/>
      <c r="Z9345" s="22"/>
      <c r="AC9345" s="22"/>
      <c r="AF9345" s="22"/>
      <c r="AI9345" s="22"/>
      <c r="AL9345" s="22"/>
      <c r="AO9345" s="22"/>
      <c r="AR9345" s="22"/>
      <c r="AU9345" s="22"/>
      <c r="AX9345" s="22"/>
      <c r="BA9345" s="22"/>
      <c r="BD9345" s="22"/>
    </row>
    <row r="9346" spans="2:56" x14ac:dyDescent="0.3">
      <c r="B9346" s="22"/>
      <c r="C9346" s="55"/>
      <c r="D9346" s="44"/>
      <c r="G9346" s="22"/>
      <c r="H9346" s="44"/>
      <c r="I9346" s="67"/>
      <c r="J9346" s="67"/>
      <c r="K9346" s="4"/>
      <c r="N9346" s="22"/>
      <c r="Q9346" s="22"/>
      <c r="T9346" s="22"/>
      <c r="W9346" s="22"/>
      <c r="Z9346" s="22"/>
      <c r="AC9346" s="22"/>
      <c r="AF9346" s="22"/>
      <c r="AI9346" s="22"/>
      <c r="AL9346" s="22"/>
      <c r="AO9346" s="22"/>
      <c r="AR9346" s="22"/>
      <c r="AU9346" s="22"/>
      <c r="AX9346" s="22"/>
      <c r="BA9346" s="22"/>
      <c r="BD9346" s="22"/>
    </row>
    <row r="9347" spans="2:56" x14ac:dyDescent="0.3">
      <c r="B9347" s="22"/>
      <c r="C9347" s="55"/>
      <c r="D9347" s="44"/>
      <c r="G9347" s="22"/>
      <c r="H9347" s="44"/>
      <c r="I9347" s="67"/>
      <c r="J9347" s="67"/>
      <c r="K9347" s="4"/>
      <c r="N9347" s="22"/>
      <c r="Q9347" s="22"/>
      <c r="T9347" s="22"/>
      <c r="W9347" s="22"/>
      <c r="Z9347" s="22"/>
      <c r="AC9347" s="22"/>
      <c r="AF9347" s="22"/>
      <c r="AI9347" s="22"/>
      <c r="AL9347" s="22"/>
      <c r="AO9347" s="22"/>
      <c r="AR9347" s="22"/>
      <c r="AU9347" s="22"/>
      <c r="AX9347" s="22"/>
      <c r="BA9347" s="22"/>
      <c r="BD9347" s="22"/>
    </row>
    <row r="9348" spans="2:56" x14ac:dyDescent="0.3">
      <c r="B9348" s="22"/>
      <c r="C9348" s="55"/>
      <c r="D9348" s="44"/>
      <c r="G9348" s="22"/>
      <c r="H9348" s="44"/>
      <c r="I9348" s="67"/>
      <c r="J9348" s="67"/>
      <c r="K9348" s="4"/>
      <c r="N9348" s="22"/>
      <c r="Q9348" s="22"/>
      <c r="T9348" s="22"/>
      <c r="W9348" s="22"/>
      <c r="Z9348" s="22"/>
      <c r="AC9348" s="22"/>
      <c r="AF9348" s="22"/>
      <c r="AI9348" s="22"/>
      <c r="AL9348" s="22"/>
      <c r="AO9348" s="22"/>
      <c r="AR9348" s="22"/>
      <c r="AU9348" s="22"/>
      <c r="AX9348" s="22"/>
      <c r="BA9348" s="22"/>
      <c r="BD9348" s="22"/>
    </row>
    <row r="9349" spans="2:56" x14ac:dyDescent="0.3">
      <c r="B9349" s="22"/>
      <c r="C9349" s="55"/>
      <c r="D9349" s="44"/>
      <c r="G9349" s="22"/>
      <c r="H9349" s="44"/>
      <c r="I9349" s="67"/>
      <c r="J9349" s="67"/>
      <c r="K9349" s="4"/>
      <c r="N9349" s="22"/>
      <c r="Q9349" s="22"/>
      <c r="T9349" s="22"/>
      <c r="W9349" s="22"/>
      <c r="Z9349" s="22"/>
      <c r="AC9349" s="22"/>
      <c r="AF9349" s="22"/>
      <c r="AI9349" s="22"/>
      <c r="AL9349" s="22"/>
      <c r="AO9349" s="22"/>
      <c r="AR9349" s="22"/>
      <c r="AU9349" s="22"/>
      <c r="AX9349" s="22"/>
      <c r="BA9349" s="22"/>
      <c r="BD9349" s="22"/>
    </row>
    <row r="9350" spans="2:56" x14ac:dyDescent="0.3">
      <c r="B9350" s="22"/>
      <c r="C9350" s="55"/>
      <c r="D9350" s="44"/>
      <c r="G9350" s="22"/>
      <c r="H9350" s="44"/>
      <c r="I9350" s="67"/>
      <c r="J9350" s="67"/>
      <c r="K9350" s="4"/>
      <c r="N9350" s="22"/>
      <c r="Q9350" s="22"/>
      <c r="T9350" s="22"/>
      <c r="W9350" s="22"/>
      <c r="Z9350" s="22"/>
      <c r="AC9350" s="22"/>
      <c r="AF9350" s="22"/>
      <c r="AI9350" s="22"/>
      <c r="AL9350" s="22"/>
      <c r="AO9350" s="22"/>
      <c r="AR9350" s="22"/>
      <c r="AU9350" s="22"/>
      <c r="AX9350" s="22"/>
      <c r="BA9350" s="22"/>
      <c r="BD9350" s="22"/>
    </row>
    <row r="9351" spans="2:56" x14ac:dyDescent="0.3">
      <c r="B9351" s="22"/>
      <c r="C9351" s="55"/>
      <c r="D9351" s="44"/>
      <c r="G9351" s="22"/>
      <c r="H9351" s="44"/>
      <c r="I9351" s="67"/>
      <c r="J9351" s="67"/>
      <c r="K9351" s="4"/>
      <c r="N9351" s="22"/>
      <c r="Q9351" s="22"/>
      <c r="T9351" s="22"/>
      <c r="W9351" s="22"/>
      <c r="Z9351" s="22"/>
      <c r="AC9351" s="22"/>
      <c r="AF9351" s="22"/>
      <c r="AI9351" s="22"/>
      <c r="AL9351" s="22"/>
      <c r="AO9351" s="22"/>
      <c r="AR9351" s="22"/>
      <c r="AU9351" s="22"/>
      <c r="AX9351" s="22"/>
      <c r="BA9351" s="22"/>
      <c r="BD9351" s="22"/>
    </row>
    <row r="9352" spans="2:56" x14ac:dyDescent="0.3">
      <c r="B9352" s="22"/>
      <c r="C9352" s="55"/>
      <c r="D9352" s="44"/>
      <c r="G9352" s="22"/>
      <c r="H9352" s="44"/>
      <c r="I9352" s="67"/>
      <c r="J9352" s="67"/>
      <c r="K9352" s="4"/>
      <c r="N9352" s="22"/>
      <c r="Q9352" s="22"/>
      <c r="T9352" s="22"/>
      <c r="W9352" s="22"/>
      <c r="Z9352" s="22"/>
      <c r="AC9352" s="22"/>
      <c r="AF9352" s="22"/>
      <c r="AI9352" s="22"/>
      <c r="AL9352" s="22"/>
      <c r="AO9352" s="22"/>
      <c r="AR9352" s="22"/>
      <c r="AU9352" s="22"/>
      <c r="AX9352" s="22"/>
      <c r="BA9352" s="22"/>
      <c r="BD9352" s="22"/>
    </row>
    <row r="9353" spans="2:56" x14ac:dyDescent="0.3">
      <c r="B9353" s="22"/>
      <c r="C9353" s="55"/>
      <c r="D9353" s="44"/>
      <c r="G9353" s="22"/>
      <c r="H9353" s="44"/>
      <c r="I9353" s="67"/>
      <c r="J9353" s="67"/>
      <c r="K9353" s="4"/>
      <c r="N9353" s="22"/>
      <c r="Q9353" s="22"/>
      <c r="T9353" s="22"/>
      <c r="W9353" s="22"/>
      <c r="Z9353" s="22"/>
      <c r="AC9353" s="22"/>
      <c r="AF9353" s="22"/>
      <c r="AI9353" s="22"/>
      <c r="AL9353" s="22"/>
      <c r="AO9353" s="22"/>
      <c r="AR9353" s="22"/>
      <c r="AU9353" s="22"/>
      <c r="AX9353" s="22"/>
      <c r="BA9353" s="22"/>
      <c r="BD9353" s="22"/>
    </row>
    <row r="9354" spans="2:56" x14ac:dyDescent="0.3">
      <c r="B9354" s="22"/>
      <c r="C9354" s="55"/>
      <c r="D9354" s="44"/>
      <c r="G9354" s="22"/>
      <c r="H9354" s="44"/>
      <c r="I9354" s="67"/>
      <c r="J9354" s="67"/>
      <c r="K9354" s="4"/>
      <c r="N9354" s="22"/>
      <c r="Q9354" s="22"/>
      <c r="T9354" s="22"/>
      <c r="W9354" s="22"/>
      <c r="Z9354" s="22"/>
      <c r="AC9354" s="22"/>
      <c r="AF9354" s="22"/>
      <c r="AI9354" s="22"/>
      <c r="AL9354" s="22"/>
      <c r="AO9354" s="22"/>
      <c r="AR9354" s="22"/>
      <c r="AU9354" s="22"/>
      <c r="AX9354" s="22"/>
      <c r="BA9354" s="22"/>
      <c r="BD9354" s="22"/>
    </row>
    <row r="9355" spans="2:56" x14ac:dyDescent="0.3">
      <c r="B9355" s="22"/>
      <c r="C9355" s="55"/>
      <c r="D9355" s="44"/>
      <c r="G9355" s="22"/>
      <c r="H9355" s="44"/>
      <c r="I9355" s="67"/>
      <c r="J9355" s="67"/>
      <c r="K9355" s="4"/>
      <c r="N9355" s="22"/>
      <c r="Q9355" s="22"/>
      <c r="T9355" s="22"/>
      <c r="W9355" s="22"/>
      <c r="Z9355" s="22"/>
      <c r="AC9355" s="22"/>
      <c r="AF9355" s="22"/>
      <c r="AI9355" s="22"/>
      <c r="AL9355" s="22"/>
      <c r="AO9355" s="22"/>
      <c r="AR9355" s="22"/>
      <c r="AU9355" s="22"/>
      <c r="AX9355" s="22"/>
      <c r="BA9355" s="22"/>
      <c r="BD9355" s="22"/>
    </row>
    <row r="9356" spans="2:56" x14ac:dyDescent="0.3">
      <c r="B9356" s="22"/>
      <c r="C9356" s="55"/>
      <c r="D9356" s="44"/>
      <c r="G9356" s="22"/>
      <c r="H9356" s="44"/>
      <c r="I9356" s="67"/>
      <c r="J9356" s="67"/>
      <c r="K9356" s="4"/>
      <c r="N9356" s="22"/>
      <c r="Q9356" s="22"/>
      <c r="T9356" s="22"/>
      <c r="W9356" s="22"/>
      <c r="Z9356" s="22"/>
      <c r="AC9356" s="22"/>
      <c r="AF9356" s="22"/>
      <c r="AI9356" s="22"/>
      <c r="AL9356" s="22"/>
      <c r="AO9356" s="22"/>
      <c r="AR9356" s="22"/>
      <c r="AU9356" s="22"/>
      <c r="AX9356" s="22"/>
      <c r="BA9356" s="22"/>
      <c r="BD9356" s="22"/>
    </row>
    <row r="9357" spans="2:56" x14ac:dyDescent="0.3">
      <c r="B9357" s="22"/>
      <c r="C9357" s="55"/>
      <c r="D9357" s="44"/>
      <c r="G9357" s="22"/>
      <c r="H9357" s="44"/>
      <c r="I9357" s="67"/>
      <c r="J9357" s="67"/>
      <c r="K9357" s="4"/>
      <c r="N9357" s="22"/>
      <c r="Q9357" s="22"/>
      <c r="T9357" s="22"/>
      <c r="W9357" s="22"/>
      <c r="Z9357" s="22"/>
      <c r="AC9357" s="22"/>
      <c r="AF9357" s="22"/>
      <c r="AI9357" s="22"/>
      <c r="AL9357" s="22"/>
      <c r="AO9357" s="22"/>
      <c r="AR9357" s="22"/>
      <c r="AU9357" s="22"/>
      <c r="AX9357" s="22"/>
      <c r="BA9357" s="22"/>
      <c r="BD9357" s="22"/>
    </row>
    <row r="9358" spans="2:56" x14ac:dyDescent="0.3">
      <c r="B9358" s="22"/>
      <c r="C9358" s="55"/>
      <c r="D9358" s="44"/>
      <c r="G9358" s="22"/>
      <c r="H9358" s="44"/>
      <c r="I9358" s="67"/>
      <c r="J9358" s="67"/>
      <c r="K9358" s="4"/>
      <c r="N9358" s="22"/>
      <c r="Q9358" s="22"/>
      <c r="T9358" s="22"/>
      <c r="W9358" s="22"/>
      <c r="Z9358" s="22"/>
      <c r="AC9358" s="22"/>
      <c r="AF9358" s="22"/>
      <c r="AI9358" s="22"/>
      <c r="AL9358" s="22"/>
      <c r="AO9358" s="22"/>
      <c r="AR9358" s="22"/>
      <c r="AU9358" s="22"/>
      <c r="AX9358" s="22"/>
      <c r="BA9358" s="22"/>
      <c r="BD9358" s="22"/>
    </row>
    <row r="9359" spans="2:56" x14ac:dyDescent="0.3">
      <c r="B9359" s="22"/>
      <c r="C9359" s="55"/>
      <c r="D9359" s="44"/>
      <c r="G9359" s="22"/>
      <c r="H9359" s="44"/>
      <c r="I9359" s="67"/>
      <c r="J9359" s="67"/>
      <c r="K9359" s="4"/>
      <c r="N9359" s="22"/>
      <c r="Q9359" s="22"/>
      <c r="T9359" s="22"/>
      <c r="W9359" s="22"/>
      <c r="Z9359" s="22"/>
      <c r="AC9359" s="22"/>
      <c r="AF9359" s="22"/>
      <c r="AI9359" s="22"/>
      <c r="AL9359" s="22"/>
      <c r="AO9359" s="22"/>
      <c r="AR9359" s="22"/>
      <c r="AU9359" s="22"/>
      <c r="AX9359" s="22"/>
      <c r="BA9359" s="22"/>
      <c r="BD9359" s="22"/>
    </row>
    <row r="9360" spans="2:56" x14ac:dyDescent="0.3">
      <c r="B9360" s="22"/>
      <c r="C9360" s="55"/>
      <c r="D9360" s="44"/>
      <c r="G9360" s="22"/>
      <c r="H9360" s="44"/>
      <c r="I9360" s="67"/>
      <c r="J9360" s="67"/>
      <c r="K9360" s="4"/>
      <c r="N9360" s="22"/>
      <c r="Q9360" s="22"/>
      <c r="T9360" s="22"/>
      <c r="W9360" s="22"/>
      <c r="Z9360" s="22"/>
      <c r="AC9360" s="22"/>
      <c r="AF9360" s="22"/>
      <c r="AI9360" s="22"/>
      <c r="AL9360" s="22"/>
      <c r="AO9360" s="22"/>
      <c r="AR9360" s="22"/>
      <c r="AU9360" s="22"/>
      <c r="AX9360" s="22"/>
      <c r="BA9360" s="22"/>
      <c r="BD9360" s="22"/>
    </row>
    <row r="9361" spans="2:56" x14ac:dyDescent="0.3">
      <c r="B9361" s="22"/>
      <c r="C9361" s="55"/>
      <c r="D9361" s="44"/>
      <c r="G9361" s="22"/>
      <c r="H9361" s="44"/>
      <c r="I9361" s="67"/>
      <c r="J9361" s="67"/>
      <c r="K9361" s="4"/>
      <c r="N9361" s="22"/>
      <c r="Q9361" s="22"/>
      <c r="T9361" s="22"/>
      <c r="W9361" s="22"/>
      <c r="Z9361" s="22"/>
      <c r="AC9361" s="22"/>
      <c r="AF9361" s="22"/>
      <c r="AI9361" s="22"/>
      <c r="AL9361" s="22"/>
      <c r="AO9361" s="22"/>
      <c r="AR9361" s="22"/>
      <c r="AU9361" s="22"/>
      <c r="AX9361" s="22"/>
      <c r="BA9361" s="22"/>
      <c r="BD9361" s="22"/>
    </row>
    <row r="9362" spans="2:56" x14ac:dyDescent="0.3">
      <c r="B9362" s="22"/>
      <c r="C9362" s="55"/>
      <c r="D9362" s="44"/>
      <c r="G9362" s="22"/>
      <c r="H9362" s="44"/>
      <c r="I9362" s="67"/>
      <c r="J9362" s="67"/>
      <c r="K9362" s="4"/>
      <c r="N9362" s="22"/>
      <c r="Q9362" s="22"/>
      <c r="T9362" s="22"/>
      <c r="W9362" s="22"/>
      <c r="Z9362" s="22"/>
      <c r="AC9362" s="22"/>
      <c r="AF9362" s="22"/>
      <c r="AI9362" s="22"/>
      <c r="AL9362" s="22"/>
      <c r="AO9362" s="22"/>
      <c r="AR9362" s="22"/>
      <c r="AU9362" s="22"/>
      <c r="AX9362" s="22"/>
      <c r="BA9362" s="22"/>
      <c r="BD9362" s="22"/>
    </row>
    <row r="9363" spans="2:56" x14ac:dyDescent="0.3">
      <c r="B9363" s="22"/>
      <c r="C9363" s="55"/>
      <c r="D9363" s="44"/>
      <c r="G9363" s="22"/>
      <c r="H9363" s="44"/>
      <c r="I9363" s="67"/>
      <c r="J9363" s="67"/>
      <c r="K9363" s="4"/>
      <c r="N9363" s="22"/>
      <c r="Q9363" s="22"/>
      <c r="T9363" s="22"/>
      <c r="W9363" s="22"/>
      <c r="Z9363" s="22"/>
      <c r="AC9363" s="22"/>
      <c r="AF9363" s="22"/>
      <c r="AI9363" s="22"/>
      <c r="AL9363" s="22"/>
      <c r="AO9363" s="22"/>
      <c r="AR9363" s="22"/>
      <c r="AU9363" s="22"/>
      <c r="AX9363" s="22"/>
      <c r="BA9363" s="22"/>
      <c r="BD9363" s="22"/>
    </row>
    <row r="9364" spans="2:56" x14ac:dyDescent="0.3">
      <c r="B9364" s="22"/>
      <c r="C9364" s="55"/>
      <c r="D9364" s="44"/>
      <c r="G9364" s="22"/>
      <c r="H9364" s="44"/>
      <c r="I9364" s="67"/>
      <c r="J9364" s="67"/>
      <c r="K9364" s="4"/>
      <c r="N9364" s="22"/>
      <c r="Q9364" s="22"/>
      <c r="T9364" s="22"/>
      <c r="W9364" s="22"/>
      <c r="Z9364" s="22"/>
      <c r="AC9364" s="22"/>
      <c r="AF9364" s="22"/>
      <c r="AI9364" s="22"/>
      <c r="AL9364" s="22"/>
      <c r="AO9364" s="22"/>
      <c r="AR9364" s="22"/>
      <c r="AU9364" s="22"/>
      <c r="AX9364" s="22"/>
      <c r="BA9364" s="22"/>
      <c r="BD9364" s="22"/>
    </row>
    <row r="9365" spans="2:56" x14ac:dyDescent="0.3">
      <c r="B9365" s="22"/>
      <c r="C9365" s="55"/>
      <c r="D9365" s="44"/>
      <c r="G9365" s="22"/>
      <c r="H9365" s="44"/>
      <c r="I9365" s="67"/>
      <c r="J9365" s="67"/>
      <c r="K9365" s="4"/>
      <c r="N9365" s="22"/>
      <c r="Q9365" s="22"/>
      <c r="T9365" s="22"/>
      <c r="W9365" s="22"/>
      <c r="Z9365" s="22"/>
      <c r="AC9365" s="22"/>
      <c r="AF9365" s="22"/>
      <c r="AI9365" s="22"/>
      <c r="AL9365" s="22"/>
      <c r="AO9365" s="22"/>
      <c r="AR9365" s="22"/>
      <c r="AU9365" s="22"/>
      <c r="AX9365" s="22"/>
      <c r="BA9365" s="22"/>
      <c r="BD9365" s="22"/>
    </row>
    <row r="9366" spans="2:56" x14ac:dyDescent="0.3">
      <c r="B9366" s="22"/>
      <c r="C9366" s="55"/>
      <c r="D9366" s="44"/>
      <c r="G9366" s="22"/>
      <c r="H9366" s="44"/>
      <c r="I9366" s="67"/>
      <c r="J9366" s="67"/>
      <c r="K9366" s="4"/>
      <c r="N9366" s="22"/>
      <c r="Q9366" s="22"/>
      <c r="T9366" s="22"/>
      <c r="W9366" s="22"/>
      <c r="Z9366" s="22"/>
      <c r="AC9366" s="22"/>
      <c r="AF9366" s="22"/>
      <c r="AI9366" s="22"/>
      <c r="AL9366" s="22"/>
      <c r="AO9366" s="22"/>
      <c r="AR9366" s="22"/>
      <c r="AU9366" s="22"/>
      <c r="AX9366" s="22"/>
      <c r="BA9366" s="22"/>
      <c r="BD9366" s="22"/>
    </row>
    <row r="9367" spans="2:56" x14ac:dyDescent="0.3">
      <c r="B9367" s="22"/>
      <c r="C9367" s="55"/>
      <c r="D9367" s="44"/>
      <c r="G9367" s="22"/>
      <c r="H9367" s="44"/>
      <c r="I9367" s="67"/>
      <c r="J9367" s="67"/>
      <c r="K9367" s="4"/>
      <c r="N9367" s="22"/>
      <c r="Q9367" s="22"/>
      <c r="T9367" s="22"/>
      <c r="W9367" s="22"/>
      <c r="Z9367" s="22"/>
      <c r="AC9367" s="22"/>
      <c r="AF9367" s="22"/>
      <c r="AI9367" s="22"/>
      <c r="AL9367" s="22"/>
      <c r="AO9367" s="22"/>
      <c r="AR9367" s="22"/>
      <c r="AU9367" s="22"/>
      <c r="AX9367" s="22"/>
      <c r="BA9367" s="22"/>
      <c r="BD9367" s="22"/>
    </row>
    <row r="9368" spans="2:56" x14ac:dyDescent="0.3">
      <c r="B9368" s="22"/>
      <c r="C9368" s="55"/>
      <c r="D9368" s="44"/>
      <c r="G9368" s="22"/>
      <c r="H9368" s="44"/>
      <c r="I9368" s="67"/>
      <c r="J9368" s="67"/>
      <c r="K9368" s="4"/>
      <c r="N9368" s="22"/>
      <c r="Q9368" s="22"/>
      <c r="T9368" s="22"/>
      <c r="W9368" s="22"/>
      <c r="Z9368" s="22"/>
      <c r="AC9368" s="22"/>
      <c r="AF9368" s="22"/>
      <c r="AI9368" s="22"/>
      <c r="AL9368" s="22"/>
      <c r="AO9368" s="22"/>
      <c r="AR9368" s="22"/>
      <c r="AU9368" s="22"/>
      <c r="AX9368" s="22"/>
      <c r="BA9368" s="22"/>
      <c r="BD9368" s="22"/>
    </row>
    <row r="9369" spans="2:56" x14ac:dyDescent="0.3">
      <c r="B9369" s="22"/>
      <c r="C9369" s="55"/>
      <c r="D9369" s="44"/>
      <c r="G9369" s="22"/>
      <c r="H9369" s="44"/>
      <c r="I9369" s="67"/>
      <c r="J9369" s="67"/>
      <c r="K9369" s="4"/>
      <c r="N9369" s="22"/>
      <c r="Q9369" s="22"/>
      <c r="T9369" s="22"/>
      <c r="W9369" s="22"/>
      <c r="Z9369" s="22"/>
      <c r="AC9369" s="22"/>
      <c r="AF9369" s="22"/>
      <c r="AI9369" s="22"/>
      <c r="AL9369" s="22"/>
      <c r="AO9369" s="22"/>
      <c r="AR9369" s="22"/>
      <c r="AU9369" s="22"/>
      <c r="AX9369" s="22"/>
      <c r="BA9369" s="22"/>
      <c r="BD9369" s="22"/>
    </row>
    <row r="9370" spans="2:56" x14ac:dyDescent="0.3">
      <c r="B9370" s="22"/>
      <c r="C9370" s="55"/>
      <c r="D9370" s="44"/>
      <c r="G9370" s="22"/>
      <c r="H9370" s="44"/>
      <c r="I9370" s="67"/>
      <c r="J9370" s="67"/>
      <c r="K9370" s="4"/>
      <c r="N9370" s="22"/>
      <c r="Q9370" s="22"/>
      <c r="T9370" s="22"/>
      <c r="W9370" s="22"/>
      <c r="Z9370" s="22"/>
      <c r="AC9370" s="22"/>
      <c r="AF9370" s="22"/>
      <c r="AI9370" s="22"/>
      <c r="AL9370" s="22"/>
      <c r="AO9370" s="22"/>
      <c r="AR9370" s="22"/>
      <c r="AU9370" s="22"/>
      <c r="AX9370" s="22"/>
      <c r="BA9370" s="22"/>
      <c r="BD9370" s="22"/>
    </row>
    <row r="9371" spans="2:56" x14ac:dyDescent="0.3">
      <c r="B9371" s="22"/>
      <c r="C9371" s="55"/>
      <c r="D9371" s="44"/>
      <c r="G9371" s="22"/>
      <c r="H9371" s="44"/>
      <c r="I9371" s="67"/>
      <c r="J9371" s="67"/>
      <c r="K9371" s="4"/>
      <c r="N9371" s="22"/>
      <c r="Q9371" s="22"/>
      <c r="T9371" s="22"/>
      <c r="W9371" s="22"/>
      <c r="Z9371" s="22"/>
      <c r="AC9371" s="22"/>
      <c r="AF9371" s="22"/>
      <c r="AI9371" s="22"/>
      <c r="AL9371" s="22"/>
      <c r="AO9371" s="22"/>
      <c r="AR9371" s="22"/>
      <c r="AU9371" s="22"/>
      <c r="AX9371" s="22"/>
      <c r="BA9371" s="22"/>
      <c r="BD9371" s="22"/>
    </row>
    <row r="9372" spans="2:56" x14ac:dyDescent="0.3">
      <c r="B9372" s="22"/>
      <c r="C9372" s="55"/>
      <c r="D9372" s="44"/>
      <c r="G9372" s="22"/>
      <c r="H9372" s="44"/>
      <c r="I9372" s="67"/>
      <c r="J9372" s="67"/>
      <c r="K9372" s="4"/>
      <c r="N9372" s="22"/>
      <c r="Q9372" s="22"/>
      <c r="T9372" s="22"/>
      <c r="W9372" s="22"/>
      <c r="Z9372" s="22"/>
      <c r="AC9372" s="22"/>
      <c r="AF9372" s="22"/>
      <c r="AI9372" s="22"/>
      <c r="AL9372" s="22"/>
      <c r="AO9372" s="22"/>
      <c r="AR9372" s="22"/>
      <c r="AU9372" s="22"/>
      <c r="AX9372" s="22"/>
      <c r="BA9372" s="22"/>
      <c r="BD9372" s="22"/>
    </row>
    <row r="9373" spans="2:56" x14ac:dyDescent="0.3">
      <c r="B9373" s="22"/>
      <c r="C9373" s="55"/>
      <c r="D9373" s="44"/>
      <c r="G9373" s="22"/>
      <c r="H9373" s="44"/>
      <c r="I9373" s="67"/>
      <c r="J9373" s="67"/>
      <c r="K9373" s="4"/>
      <c r="N9373" s="22"/>
      <c r="Q9373" s="22"/>
      <c r="T9373" s="22"/>
      <c r="W9373" s="22"/>
      <c r="Z9373" s="22"/>
      <c r="AC9373" s="22"/>
      <c r="AF9373" s="22"/>
      <c r="AI9373" s="22"/>
      <c r="AL9373" s="22"/>
      <c r="AO9373" s="22"/>
      <c r="AR9373" s="22"/>
      <c r="AU9373" s="22"/>
      <c r="AX9373" s="22"/>
      <c r="BA9373" s="22"/>
      <c r="BD9373" s="22"/>
    </row>
    <row r="9374" spans="2:56" x14ac:dyDescent="0.3">
      <c r="B9374" s="22"/>
      <c r="C9374" s="55"/>
      <c r="D9374" s="44"/>
      <c r="G9374" s="22"/>
      <c r="H9374" s="44"/>
      <c r="I9374" s="67"/>
      <c r="J9374" s="67"/>
      <c r="K9374" s="4"/>
      <c r="N9374" s="22"/>
      <c r="Q9374" s="22"/>
      <c r="T9374" s="22"/>
      <c r="W9374" s="22"/>
      <c r="Z9374" s="22"/>
      <c r="AC9374" s="22"/>
      <c r="AF9374" s="22"/>
      <c r="AI9374" s="22"/>
      <c r="AL9374" s="22"/>
      <c r="AO9374" s="22"/>
      <c r="AR9374" s="22"/>
      <c r="AU9374" s="22"/>
      <c r="AX9374" s="22"/>
      <c r="BA9374" s="22"/>
      <c r="BD9374" s="22"/>
    </row>
    <row r="9375" spans="2:56" x14ac:dyDescent="0.3">
      <c r="B9375" s="22"/>
      <c r="C9375" s="55"/>
      <c r="D9375" s="44"/>
      <c r="G9375" s="22"/>
      <c r="H9375" s="44"/>
      <c r="I9375" s="67"/>
      <c r="J9375" s="67"/>
      <c r="K9375" s="4"/>
      <c r="N9375" s="22"/>
      <c r="Q9375" s="22"/>
      <c r="T9375" s="22"/>
      <c r="W9375" s="22"/>
      <c r="Z9375" s="22"/>
      <c r="AC9375" s="22"/>
      <c r="AF9375" s="22"/>
      <c r="AI9375" s="22"/>
      <c r="AL9375" s="22"/>
      <c r="AO9375" s="22"/>
      <c r="AR9375" s="22"/>
      <c r="AU9375" s="22"/>
      <c r="AX9375" s="22"/>
      <c r="BA9375" s="22"/>
      <c r="BD9375" s="22"/>
    </row>
    <row r="9376" spans="2:56" x14ac:dyDescent="0.3">
      <c r="B9376" s="22"/>
      <c r="C9376" s="55"/>
      <c r="D9376" s="44"/>
      <c r="G9376" s="22"/>
      <c r="H9376" s="44"/>
      <c r="I9376" s="67"/>
      <c r="J9376" s="67"/>
      <c r="K9376" s="4"/>
      <c r="N9376" s="22"/>
      <c r="Q9376" s="22"/>
      <c r="T9376" s="22"/>
      <c r="W9376" s="22"/>
      <c r="Z9376" s="22"/>
      <c r="AC9376" s="22"/>
      <c r="AF9376" s="22"/>
      <c r="AI9376" s="22"/>
      <c r="AL9376" s="22"/>
      <c r="AO9376" s="22"/>
      <c r="AR9376" s="22"/>
      <c r="AU9376" s="22"/>
      <c r="AX9376" s="22"/>
      <c r="BA9376" s="22"/>
      <c r="BD9376" s="22"/>
    </row>
    <row r="9377" spans="2:56" x14ac:dyDescent="0.3">
      <c r="B9377" s="22"/>
      <c r="C9377" s="55"/>
      <c r="D9377" s="44"/>
      <c r="G9377" s="22"/>
      <c r="H9377" s="44"/>
      <c r="I9377" s="67"/>
      <c r="J9377" s="67"/>
      <c r="K9377" s="4"/>
      <c r="N9377" s="22"/>
      <c r="Q9377" s="22"/>
      <c r="T9377" s="22"/>
      <c r="W9377" s="22"/>
      <c r="Z9377" s="22"/>
      <c r="AC9377" s="22"/>
      <c r="AF9377" s="22"/>
      <c r="AI9377" s="22"/>
      <c r="AL9377" s="22"/>
      <c r="AO9377" s="22"/>
      <c r="AR9377" s="22"/>
      <c r="AU9377" s="22"/>
      <c r="AX9377" s="22"/>
      <c r="BA9377" s="22"/>
      <c r="BD9377" s="22"/>
    </row>
    <row r="9378" spans="2:56" x14ac:dyDescent="0.3">
      <c r="B9378" s="22"/>
      <c r="C9378" s="55"/>
      <c r="D9378" s="44"/>
      <c r="G9378" s="22"/>
      <c r="H9378" s="44"/>
      <c r="I9378" s="67"/>
      <c r="J9378" s="67"/>
      <c r="K9378" s="4"/>
      <c r="N9378" s="22"/>
      <c r="Q9378" s="22"/>
      <c r="T9378" s="22"/>
      <c r="W9378" s="22"/>
      <c r="Z9378" s="22"/>
      <c r="AC9378" s="22"/>
      <c r="AF9378" s="22"/>
      <c r="AI9378" s="22"/>
      <c r="AL9378" s="22"/>
      <c r="AO9378" s="22"/>
      <c r="AR9378" s="22"/>
      <c r="AU9378" s="22"/>
      <c r="AX9378" s="22"/>
      <c r="BA9378" s="22"/>
      <c r="BD9378" s="22"/>
    </row>
    <row r="9379" spans="2:56" x14ac:dyDescent="0.3">
      <c r="B9379" s="22"/>
      <c r="C9379" s="55"/>
      <c r="D9379" s="44"/>
      <c r="G9379" s="22"/>
      <c r="H9379" s="44"/>
      <c r="I9379" s="67"/>
      <c r="J9379" s="67"/>
      <c r="K9379" s="4"/>
      <c r="N9379" s="22"/>
      <c r="Q9379" s="22"/>
      <c r="T9379" s="22"/>
      <c r="W9379" s="22"/>
      <c r="Z9379" s="22"/>
      <c r="AC9379" s="22"/>
      <c r="AF9379" s="22"/>
      <c r="AI9379" s="22"/>
      <c r="AL9379" s="22"/>
      <c r="AO9379" s="22"/>
      <c r="AR9379" s="22"/>
      <c r="AU9379" s="22"/>
      <c r="AX9379" s="22"/>
      <c r="BA9379" s="22"/>
      <c r="BD9379" s="22"/>
    </row>
    <row r="9380" spans="2:56" x14ac:dyDescent="0.3">
      <c r="B9380" s="22"/>
      <c r="C9380" s="55"/>
      <c r="D9380" s="44"/>
      <c r="G9380" s="22"/>
      <c r="H9380" s="44"/>
      <c r="I9380" s="67"/>
      <c r="J9380" s="67"/>
      <c r="K9380" s="4"/>
      <c r="N9380" s="22"/>
      <c r="Q9380" s="22"/>
      <c r="T9380" s="22"/>
      <c r="W9380" s="22"/>
      <c r="Z9380" s="22"/>
      <c r="AC9380" s="22"/>
      <c r="AF9380" s="22"/>
      <c r="AI9380" s="22"/>
      <c r="AL9380" s="22"/>
      <c r="AO9380" s="22"/>
      <c r="AR9380" s="22"/>
      <c r="AU9380" s="22"/>
      <c r="AX9380" s="22"/>
      <c r="BA9380" s="22"/>
      <c r="BD9380" s="22"/>
    </row>
    <row r="9381" spans="2:56" x14ac:dyDescent="0.3">
      <c r="B9381" s="22"/>
      <c r="C9381" s="55"/>
      <c r="D9381" s="44"/>
      <c r="G9381" s="22"/>
      <c r="H9381" s="44"/>
      <c r="I9381" s="67"/>
      <c r="J9381" s="67"/>
      <c r="K9381" s="4"/>
      <c r="N9381" s="22"/>
      <c r="Q9381" s="22"/>
      <c r="T9381" s="22"/>
      <c r="W9381" s="22"/>
      <c r="Z9381" s="22"/>
      <c r="AC9381" s="22"/>
      <c r="AF9381" s="22"/>
      <c r="AI9381" s="22"/>
      <c r="AL9381" s="22"/>
      <c r="AO9381" s="22"/>
      <c r="AR9381" s="22"/>
      <c r="AU9381" s="22"/>
      <c r="AX9381" s="22"/>
      <c r="BA9381" s="22"/>
      <c r="BD9381" s="22"/>
    </row>
    <row r="9382" spans="2:56" x14ac:dyDescent="0.3">
      <c r="B9382" s="22"/>
      <c r="C9382" s="55"/>
      <c r="D9382" s="44"/>
      <c r="G9382" s="22"/>
      <c r="H9382" s="44"/>
      <c r="I9382" s="67"/>
      <c r="J9382" s="67"/>
      <c r="K9382" s="4"/>
      <c r="N9382" s="22"/>
      <c r="Q9382" s="22"/>
      <c r="T9382" s="22"/>
      <c r="W9382" s="22"/>
      <c r="Z9382" s="22"/>
      <c r="AC9382" s="22"/>
      <c r="AF9382" s="22"/>
      <c r="AI9382" s="22"/>
      <c r="AL9382" s="22"/>
      <c r="AO9382" s="22"/>
      <c r="AR9382" s="22"/>
      <c r="AU9382" s="22"/>
      <c r="AX9382" s="22"/>
      <c r="BA9382" s="22"/>
      <c r="BD9382" s="22"/>
    </row>
    <row r="9383" spans="2:56" x14ac:dyDescent="0.3">
      <c r="B9383" s="22"/>
      <c r="C9383" s="55"/>
      <c r="D9383" s="44"/>
      <c r="G9383" s="22"/>
      <c r="H9383" s="44"/>
      <c r="I9383" s="67"/>
      <c r="J9383" s="67"/>
      <c r="K9383" s="4"/>
      <c r="N9383" s="22"/>
      <c r="Q9383" s="22"/>
      <c r="T9383" s="22"/>
      <c r="W9383" s="22"/>
      <c r="Z9383" s="22"/>
      <c r="AC9383" s="22"/>
      <c r="AF9383" s="22"/>
      <c r="AI9383" s="22"/>
      <c r="AL9383" s="22"/>
      <c r="AO9383" s="22"/>
      <c r="AR9383" s="22"/>
      <c r="AU9383" s="22"/>
      <c r="AX9383" s="22"/>
      <c r="BA9383" s="22"/>
      <c r="BD9383" s="22"/>
    </row>
    <row r="9384" spans="2:56" x14ac:dyDescent="0.3">
      <c r="B9384" s="22"/>
      <c r="C9384" s="55"/>
      <c r="D9384" s="44"/>
      <c r="G9384" s="22"/>
      <c r="H9384" s="44"/>
      <c r="I9384" s="67"/>
      <c r="J9384" s="67"/>
      <c r="K9384" s="4"/>
      <c r="N9384" s="22"/>
      <c r="Q9384" s="22"/>
      <c r="T9384" s="22"/>
      <c r="W9384" s="22"/>
      <c r="Z9384" s="22"/>
      <c r="AC9384" s="22"/>
      <c r="AF9384" s="22"/>
      <c r="AI9384" s="22"/>
      <c r="AL9384" s="22"/>
      <c r="AO9384" s="22"/>
      <c r="AR9384" s="22"/>
      <c r="AU9384" s="22"/>
      <c r="AX9384" s="22"/>
      <c r="BA9384" s="22"/>
      <c r="BD9384" s="22"/>
    </row>
    <row r="9385" spans="2:56" x14ac:dyDescent="0.3">
      <c r="B9385" s="22"/>
      <c r="C9385" s="55"/>
      <c r="D9385" s="44"/>
      <c r="G9385" s="22"/>
      <c r="H9385" s="44"/>
      <c r="I9385" s="67"/>
      <c r="J9385" s="67"/>
      <c r="K9385" s="4"/>
      <c r="N9385" s="22"/>
      <c r="Q9385" s="22"/>
      <c r="T9385" s="22"/>
      <c r="W9385" s="22"/>
      <c r="Z9385" s="22"/>
      <c r="AC9385" s="22"/>
      <c r="AF9385" s="22"/>
      <c r="AI9385" s="22"/>
      <c r="AL9385" s="22"/>
      <c r="AO9385" s="22"/>
      <c r="AR9385" s="22"/>
      <c r="AU9385" s="22"/>
      <c r="AX9385" s="22"/>
      <c r="BA9385" s="22"/>
      <c r="BD9385" s="22"/>
    </row>
    <row r="9386" spans="2:56" x14ac:dyDescent="0.3">
      <c r="B9386" s="22"/>
      <c r="C9386" s="55"/>
      <c r="D9386" s="44"/>
      <c r="G9386" s="22"/>
      <c r="H9386" s="44"/>
      <c r="I9386" s="67"/>
      <c r="J9386" s="67"/>
      <c r="K9386" s="4"/>
      <c r="N9386" s="22"/>
      <c r="Q9386" s="22"/>
      <c r="T9386" s="22"/>
      <c r="W9386" s="22"/>
      <c r="Z9386" s="22"/>
      <c r="AC9386" s="22"/>
      <c r="AF9386" s="22"/>
      <c r="AI9386" s="22"/>
      <c r="AL9386" s="22"/>
      <c r="AO9386" s="22"/>
      <c r="AR9386" s="22"/>
      <c r="AU9386" s="22"/>
      <c r="AX9386" s="22"/>
      <c r="BA9386" s="22"/>
      <c r="BD9386" s="22"/>
    </row>
    <row r="9387" spans="2:56" x14ac:dyDescent="0.3">
      <c r="B9387" s="22"/>
      <c r="C9387" s="55"/>
      <c r="D9387" s="44"/>
      <c r="G9387" s="22"/>
      <c r="H9387" s="44"/>
      <c r="I9387" s="67"/>
      <c r="J9387" s="67"/>
      <c r="K9387" s="4"/>
      <c r="N9387" s="22"/>
      <c r="Q9387" s="22"/>
      <c r="T9387" s="22"/>
      <c r="W9387" s="22"/>
      <c r="Z9387" s="22"/>
      <c r="AC9387" s="22"/>
      <c r="AF9387" s="22"/>
      <c r="AI9387" s="22"/>
      <c r="AL9387" s="22"/>
      <c r="AO9387" s="22"/>
      <c r="AR9387" s="22"/>
      <c r="AU9387" s="22"/>
      <c r="AX9387" s="22"/>
      <c r="BA9387" s="22"/>
      <c r="BD9387" s="22"/>
    </row>
    <row r="9388" spans="2:56" x14ac:dyDescent="0.3">
      <c r="B9388" s="22"/>
      <c r="C9388" s="55"/>
      <c r="D9388" s="44"/>
      <c r="G9388" s="22"/>
      <c r="H9388" s="44"/>
      <c r="I9388" s="67"/>
      <c r="J9388" s="67"/>
      <c r="K9388" s="4"/>
      <c r="N9388" s="22"/>
      <c r="Q9388" s="22"/>
      <c r="T9388" s="22"/>
      <c r="W9388" s="22"/>
      <c r="Z9388" s="22"/>
      <c r="AC9388" s="22"/>
      <c r="AF9388" s="22"/>
      <c r="AI9388" s="22"/>
      <c r="AL9388" s="22"/>
      <c r="AO9388" s="22"/>
      <c r="AR9388" s="22"/>
      <c r="AU9388" s="22"/>
      <c r="AX9388" s="22"/>
      <c r="BA9388" s="22"/>
      <c r="BD9388" s="22"/>
    </row>
    <row r="9389" spans="2:56" x14ac:dyDescent="0.3">
      <c r="B9389" s="22"/>
      <c r="C9389" s="55"/>
      <c r="D9389" s="44"/>
      <c r="G9389" s="22"/>
      <c r="H9389" s="44"/>
      <c r="I9389" s="67"/>
      <c r="J9389" s="67"/>
      <c r="K9389" s="4"/>
      <c r="N9389" s="22"/>
      <c r="Q9389" s="22"/>
      <c r="T9389" s="22"/>
      <c r="W9389" s="22"/>
      <c r="Z9389" s="22"/>
      <c r="AC9389" s="22"/>
      <c r="AF9389" s="22"/>
      <c r="AI9389" s="22"/>
      <c r="AL9389" s="22"/>
      <c r="AO9389" s="22"/>
      <c r="AR9389" s="22"/>
      <c r="AU9389" s="22"/>
      <c r="AX9389" s="22"/>
      <c r="BA9389" s="22"/>
      <c r="BD9389" s="22"/>
    </row>
    <row r="9390" spans="2:56" x14ac:dyDescent="0.3">
      <c r="B9390" s="22"/>
      <c r="C9390" s="55"/>
      <c r="D9390" s="44"/>
      <c r="G9390" s="22"/>
      <c r="H9390" s="44"/>
      <c r="I9390" s="67"/>
      <c r="J9390" s="67"/>
      <c r="K9390" s="4"/>
      <c r="N9390" s="22"/>
      <c r="Q9390" s="22"/>
      <c r="T9390" s="22"/>
      <c r="W9390" s="22"/>
      <c r="Z9390" s="22"/>
      <c r="AC9390" s="22"/>
      <c r="AF9390" s="22"/>
      <c r="AI9390" s="22"/>
      <c r="AL9390" s="22"/>
      <c r="AO9390" s="22"/>
      <c r="AR9390" s="22"/>
      <c r="AU9390" s="22"/>
      <c r="AX9390" s="22"/>
      <c r="BA9390" s="22"/>
      <c r="BD9390" s="22"/>
    </row>
    <row r="9391" spans="2:56" x14ac:dyDescent="0.3">
      <c r="B9391" s="22"/>
      <c r="C9391" s="55"/>
      <c r="D9391" s="44"/>
      <c r="G9391" s="22"/>
      <c r="H9391" s="44"/>
      <c r="I9391" s="67"/>
      <c r="J9391" s="67"/>
      <c r="K9391" s="4"/>
      <c r="N9391" s="22"/>
      <c r="Q9391" s="22"/>
      <c r="T9391" s="22"/>
      <c r="W9391" s="22"/>
      <c r="Z9391" s="22"/>
      <c r="AC9391" s="22"/>
      <c r="AF9391" s="22"/>
      <c r="AI9391" s="22"/>
      <c r="AL9391" s="22"/>
      <c r="AO9391" s="22"/>
      <c r="AR9391" s="22"/>
      <c r="AU9391" s="22"/>
      <c r="AX9391" s="22"/>
      <c r="BA9391" s="22"/>
      <c r="BD9391" s="22"/>
    </row>
    <row r="9392" spans="2:56" x14ac:dyDescent="0.3">
      <c r="B9392" s="22"/>
      <c r="C9392" s="55"/>
      <c r="D9392" s="44"/>
      <c r="G9392" s="22"/>
      <c r="H9392" s="44"/>
      <c r="I9392" s="67"/>
      <c r="J9392" s="67"/>
      <c r="K9392" s="4"/>
      <c r="N9392" s="22"/>
      <c r="Q9392" s="22"/>
      <c r="T9392" s="22"/>
      <c r="W9392" s="22"/>
      <c r="Z9392" s="22"/>
      <c r="AC9392" s="22"/>
      <c r="AF9392" s="22"/>
      <c r="AI9392" s="22"/>
      <c r="AL9392" s="22"/>
      <c r="AO9392" s="22"/>
      <c r="AR9392" s="22"/>
      <c r="AU9392" s="22"/>
      <c r="AX9392" s="22"/>
      <c r="BA9392" s="22"/>
      <c r="BD9392" s="22"/>
    </row>
    <row r="9393" spans="2:56" x14ac:dyDescent="0.3">
      <c r="B9393" s="22"/>
      <c r="C9393" s="55"/>
      <c r="D9393" s="44"/>
      <c r="G9393" s="22"/>
      <c r="H9393" s="44"/>
      <c r="I9393" s="67"/>
      <c r="J9393" s="67"/>
      <c r="K9393" s="4"/>
      <c r="N9393" s="22"/>
      <c r="Q9393" s="22"/>
      <c r="T9393" s="22"/>
      <c r="W9393" s="22"/>
      <c r="Z9393" s="22"/>
      <c r="AC9393" s="22"/>
      <c r="AF9393" s="22"/>
      <c r="AI9393" s="22"/>
      <c r="AL9393" s="22"/>
      <c r="AO9393" s="22"/>
      <c r="AR9393" s="22"/>
      <c r="AU9393" s="22"/>
      <c r="AX9393" s="22"/>
      <c r="BA9393" s="22"/>
      <c r="BD9393" s="22"/>
    </row>
    <row r="9394" spans="2:56" x14ac:dyDescent="0.3">
      <c r="B9394" s="22"/>
      <c r="C9394" s="55"/>
      <c r="D9394" s="44"/>
      <c r="G9394" s="22"/>
      <c r="H9394" s="44"/>
      <c r="I9394" s="67"/>
      <c r="J9394" s="67"/>
      <c r="K9394" s="4"/>
      <c r="N9394" s="22"/>
      <c r="Q9394" s="22"/>
      <c r="T9394" s="22"/>
      <c r="W9394" s="22"/>
      <c r="Z9394" s="22"/>
      <c r="AC9394" s="22"/>
      <c r="AF9394" s="22"/>
      <c r="AI9394" s="22"/>
      <c r="AL9394" s="22"/>
      <c r="AO9394" s="22"/>
      <c r="AR9394" s="22"/>
      <c r="AU9394" s="22"/>
      <c r="AX9394" s="22"/>
      <c r="BA9394" s="22"/>
      <c r="BD9394" s="22"/>
    </row>
    <row r="9395" spans="2:56" x14ac:dyDescent="0.3">
      <c r="B9395" s="22"/>
      <c r="C9395" s="55"/>
      <c r="D9395" s="44"/>
      <c r="G9395" s="22"/>
      <c r="H9395" s="44"/>
      <c r="I9395" s="67"/>
      <c r="J9395" s="67"/>
      <c r="K9395" s="4"/>
      <c r="N9395" s="22"/>
      <c r="Q9395" s="22"/>
      <c r="T9395" s="22"/>
      <c r="W9395" s="22"/>
      <c r="Z9395" s="22"/>
      <c r="AC9395" s="22"/>
      <c r="AF9395" s="22"/>
      <c r="AI9395" s="22"/>
      <c r="AL9395" s="22"/>
      <c r="AO9395" s="22"/>
      <c r="AR9395" s="22"/>
      <c r="AU9395" s="22"/>
      <c r="AX9395" s="22"/>
      <c r="BA9395" s="22"/>
      <c r="BD9395" s="22"/>
    </row>
    <row r="9396" spans="2:56" x14ac:dyDescent="0.3">
      <c r="B9396" s="22"/>
      <c r="C9396" s="55"/>
      <c r="D9396" s="44"/>
      <c r="G9396" s="22"/>
      <c r="H9396" s="44"/>
      <c r="I9396" s="67"/>
      <c r="J9396" s="67"/>
      <c r="K9396" s="4"/>
      <c r="N9396" s="22"/>
      <c r="Q9396" s="22"/>
      <c r="T9396" s="22"/>
      <c r="W9396" s="22"/>
      <c r="Z9396" s="22"/>
      <c r="AC9396" s="22"/>
      <c r="AF9396" s="22"/>
      <c r="AI9396" s="22"/>
      <c r="AL9396" s="22"/>
      <c r="AO9396" s="22"/>
      <c r="AR9396" s="22"/>
      <c r="AU9396" s="22"/>
      <c r="AX9396" s="22"/>
      <c r="BA9396" s="22"/>
      <c r="BD9396" s="22"/>
    </row>
    <row r="9397" spans="2:56" x14ac:dyDescent="0.3">
      <c r="B9397" s="22"/>
      <c r="C9397" s="55"/>
      <c r="D9397" s="44"/>
      <c r="G9397" s="22"/>
      <c r="H9397" s="44"/>
      <c r="I9397" s="67"/>
      <c r="J9397" s="67"/>
      <c r="K9397" s="4"/>
      <c r="N9397" s="22"/>
      <c r="Q9397" s="22"/>
      <c r="T9397" s="22"/>
      <c r="W9397" s="22"/>
      <c r="Z9397" s="22"/>
      <c r="AC9397" s="22"/>
      <c r="AF9397" s="22"/>
      <c r="AI9397" s="22"/>
      <c r="AL9397" s="22"/>
      <c r="AO9397" s="22"/>
      <c r="AR9397" s="22"/>
      <c r="AU9397" s="22"/>
      <c r="AX9397" s="22"/>
      <c r="BA9397" s="22"/>
      <c r="BD9397" s="22"/>
    </row>
    <row r="9398" spans="2:56" x14ac:dyDescent="0.3">
      <c r="B9398" s="22"/>
      <c r="C9398" s="55"/>
      <c r="D9398" s="44"/>
      <c r="G9398" s="22"/>
      <c r="H9398" s="44"/>
      <c r="I9398" s="67"/>
      <c r="J9398" s="67"/>
      <c r="K9398" s="4"/>
      <c r="N9398" s="22"/>
      <c r="Q9398" s="22"/>
      <c r="T9398" s="22"/>
      <c r="W9398" s="22"/>
      <c r="Z9398" s="22"/>
      <c r="AC9398" s="22"/>
      <c r="AF9398" s="22"/>
      <c r="AI9398" s="22"/>
      <c r="AL9398" s="22"/>
      <c r="AO9398" s="22"/>
      <c r="AR9398" s="22"/>
      <c r="AU9398" s="22"/>
      <c r="AX9398" s="22"/>
      <c r="BA9398" s="22"/>
      <c r="BD9398" s="22"/>
    </row>
    <row r="9399" spans="2:56" x14ac:dyDescent="0.3">
      <c r="B9399" s="22"/>
      <c r="C9399" s="55"/>
      <c r="D9399" s="44"/>
      <c r="G9399" s="22"/>
      <c r="H9399" s="44"/>
      <c r="I9399" s="67"/>
      <c r="J9399" s="67"/>
      <c r="K9399" s="4"/>
      <c r="N9399" s="22"/>
      <c r="Q9399" s="22"/>
      <c r="T9399" s="22"/>
      <c r="W9399" s="22"/>
      <c r="Z9399" s="22"/>
      <c r="AC9399" s="22"/>
      <c r="AF9399" s="22"/>
      <c r="AI9399" s="22"/>
      <c r="AL9399" s="22"/>
      <c r="AO9399" s="22"/>
      <c r="AR9399" s="22"/>
      <c r="AU9399" s="22"/>
      <c r="AX9399" s="22"/>
      <c r="BA9399" s="22"/>
      <c r="BD9399" s="22"/>
    </row>
    <row r="9400" spans="2:56" x14ac:dyDescent="0.3">
      <c r="B9400" s="22"/>
      <c r="C9400" s="55"/>
      <c r="D9400" s="44"/>
      <c r="G9400" s="22"/>
      <c r="H9400" s="44"/>
      <c r="I9400" s="67"/>
      <c r="J9400" s="67"/>
      <c r="K9400" s="4"/>
      <c r="N9400" s="22"/>
      <c r="Q9400" s="22"/>
      <c r="T9400" s="22"/>
      <c r="W9400" s="22"/>
      <c r="Z9400" s="22"/>
      <c r="AC9400" s="22"/>
      <c r="AF9400" s="22"/>
      <c r="AI9400" s="22"/>
      <c r="AL9400" s="22"/>
      <c r="AO9400" s="22"/>
      <c r="AR9400" s="22"/>
      <c r="AU9400" s="22"/>
      <c r="AX9400" s="22"/>
      <c r="BA9400" s="22"/>
      <c r="BD9400" s="22"/>
    </row>
    <row r="9401" spans="2:56" x14ac:dyDescent="0.3">
      <c r="B9401" s="22"/>
      <c r="C9401" s="55"/>
      <c r="D9401" s="44"/>
      <c r="G9401" s="22"/>
      <c r="H9401" s="44"/>
      <c r="I9401" s="67"/>
      <c r="J9401" s="67"/>
      <c r="K9401" s="4"/>
      <c r="N9401" s="22"/>
      <c r="Q9401" s="22"/>
      <c r="T9401" s="22"/>
      <c r="W9401" s="22"/>
      <c r="Z9401" s="22"/>
      <c r="AC9401" s="22"/>
      <c r="AF9401" s="22"/>
      <c r="AI9401" s="22"/>
      <c r="AL9401" s="22"/>
      <c r="AO9401" s="22"/>
      <c r="AR9401" s="22"/>
      <c r="AU9401" s="22"/>
      <c r="AX9401" s="22"/>
      <c r="BA9401" s="22"/>
      <c r="BD9401" s="22"/>
    </row>
    <row r="9402" spans="2:56" x14ac:dyDescent="0.3">
      <c r="B9402" s="22"/>
      <c r="C9402" s="55"/>
      <c r="D9402" s="44"/>
      <c r="G9402" s="22"/>
      <c r="H9402" s="44"/>
      <c r="I9402" s="67"/>
      <c r="J9402" s="67"/>
      <c r="K9402" s="4"/>
      <c r="N9402" s="22"/>
      <c r="Q9402" s="22"/>
      <c r="T9402" s="22"/>
      <c r="W9402" s="22"/>
      <c r="Z9402" s="22"/>
      <c r="AC9402" s="22"/>
      <c r="AF9402" s="22"/>
      <c r="AI9402" s="22"/>
      <c r="AL9402" s="22"/>
      <c r="AO9402" s="22"/>
      <c r="AR9402" s="22"/>
      <c r="AU9402" s="22"/>
      <c r="AX9402" s="22"/>
      <c r="BA9402" s="22"/>
      <c r="BD9402" s="22"/>
    </row>
    <row r="9403" spans="2:56" x14ac:dyDescent="0.3">
      <c r="B9403" s="22"/>
      <c r="C9403" s="55"/>
      <c r="D9403" s="44"/>
      <c r="G9403" s="22"/>
      <c r="H9403" s="44"/>
      <c r="I9403" s="67"/>
      <c r="J9403" s="67"/>
      <c r="K9403" s="4"/>
      <c r="N9403" s="22"/>
      <c r="Q9403" s="22"/>
      <c r="T9403" s="22"/>
      <c r="W9403" s="22"/>
      <c r="Z9403" s="22"/>
      <c r="AC9403" s="22"/>
      <c r="AF9403" s="22"/>
      <c r="AI9403" s="22"/>
      <c r="AL9403" s="22"/>
      <c r="AO9403" s="22"/>
      <c r="AR9403" s="22"/>
      <c r="AU9403" s="22"/>
      <c r="AX9403" s="22"/>
      <c r="BA9403" s="22"/>
      <c r="BD9403" s="22"/>
    </row>
    <row r="9404" spans="2:56" x14ac:dyDescent="0.3">
      <c r="B9404" s="22"/>
      <c r="C9404" s="55"/>
      <c r="D9404" s="44"/>
      <c r="G9404" s="22"/>
      <c r="H9404" s="44"/>
      <c r="I9404" s="67"/>
      <c r="J9404" s="67"/>
      <c r="K9404" s="4"/>
      <c r="N9404" s="22"/>
      <c r="Q9404" s="22"/>
      <c r="T9404" s="22"/>
      <c r="W9404" s="22"/>
      <c r="Z9404" s="22"/>
      <c r="AC9404" s="22"/>
      <c r="AF9404" s="22"/>
      <c r="AI9404" s="22"/>
      <c r="AL9404" s="22"/>
      <c r="AO9404" s="22"/>
      <c r="AR9404" s="22"/>
      <c r="AU9404" s="22"/>
      <c r="AX9404" s="22"/>
      <c r="BA9404" s="22"/>
      <c r="BD9404" s="22"/>
    </row>
    <row r="9405" spans="2:56" x14ac:dyDescent="0.3">
      <c r="B9405" s="22"/>
      <c r="C9405" s="55"/>
      <c r="D9405" s="44"/>
      <c r="G9405" s="22"/>
      <c r="H9405" s="44"/>
      <c r="I9405" s="67"/>
      <c r="J9405" s="67"/>
      <c r="K9405" s="4"/>
      <c r="N9405" s="22"/>
      <c r="Q9405" s="22"/>
      <c r="T9405" s="22"/>
      <c r="W9405" s="22"/>
      <c r="Z9405" s="22"/>
      <c r="AC9405" s="22"/>
      <c r="AF9405" s="22"/>
      <c r="AI9405" s="22"/>
      <c r="AL9405" s="22"/>
      <c r="AO9405" s="22"/>
      <c r="AR9405" s="22"/>
      <c r="AU9405" s="22"/>
      <c r="AX9405" s="22"/>
      <c r="BA9405" s="22"/>
      <c r="BD9405" s="22"/>
    </row>
    <row r="9406" spans="2:56" x14ac:dyDescent="0.3">
      <c r="B9406" s="22"/>
      <c r="C9406" s="55"/>
      <c r="D9406" s="44"/>
      <c r="G9406" s="22"/>
      <c r="H9406" s="44"/>
      <c r="I9406" s="67"/>
      <c r="J9406" s="67"/>
      <c r="K9406" s="4"/>
      <c r="N9406" s="22"/>
      <c r="Q9406" s="22"/>
      <c r="T9406" s="22"/>
      <c r="W9406" s="22"/>
      <c r="Z9406" s="22"/>
      <c r="AC9406" s="22"/>
      <c r="AF9406" s="22"/>
      <c r="AI9406" s="22"/>
      <c r="AL9406" s="22"/>
      <c r="AO9406" s="22"/>
      <c r="AR9406" s="22"/>
      <c r="AU9406" s="22"/>
      <c r="AX9406" s="22"/>
      <c r="BA9406" s="22"/>
      <c r="BD9406" s="22"/>
    </row>
    <row r="9407" spans="2:56" x14ac:dyDescent="0.3">
      <c r="B9407" s="22"/>
      <c r="C9407" s="55"/>
      <c r="D9407" s="44"/>
      <c r="G9407" s="22"/>
      <c r="H9407" s="44"/>
      <c r="I9407" s="67"/>
      <c r="J9407" s="67"/>
      <c r="K9407" s="4"/>
      <c r="N9407" s="22"/>
      <c r="Q9407" s="22"/>
      <c r="T9407" s="22"/>
      <c r="W9407" s="22"/>
      <c r="Z9407" s="22"/>
      <c r="AC9407" s="22"/>
      <c r="AF9407" s="22"/>
      <c r="AI9407" s="22"/>
      <c r="AL9407" s="22"/>
      <c r="AO9407" s="22"/>
      <c r="AR9407" s="22"/>
      <c r="AU9407" s="22"/>
      <c r="AX9407" s="22"/>
      <c r="BA9407" s="22"/>
      <c r="BD9407" s="22"/>
    </row>
    <row r="9408" spans="2:56" x14ac:dyDescent="0.3">
      <c r="B9408" s="22"/>
      <c r="C9408" s="55"/>
      <c r="D9408" s="44"/>
      <c r="G9408" s="22"/>
      <c r="H9408" s="44"/>
      <c r="I9408" s="67"/>
      <c r="J9408" s="67"/>
      <c r="K9408" s="4"/>
      <c r="N9408" s="22"/>
      <c r="Q9408" s="22"/>
      <c r="T9408" s="22"/>
      <c r="W9408" s="22"/>
      <c r="Z9408" s="22"/>
      <c r="AC9408" s="22"/>
      <c r="AF9408" s="22"/>
      <c r="AI9408" s="22"/>
      <c r="AL9408" s="22"/>
      <c r="AO9408" s="22"/>
      <c r="AR9408" s="22"/>
      <c r="AU9408" s="22"/>
      <c r="AX9408" s="22"/>
      <c r="BA9408" s="22"/>
      <c r="BD9408" s="22"/>
    </row>
    <row r="9409" spans="2:56" x14ac:dyDescent="0.3">
      <c r="B9409" s="22"/>
      <c r="C9409" s="55"/>
      <c r="D9409" s="44"/>
      <c r="G9409" s="22"/>
      <c r="H9409" s="44"/>
      <c r="I9409" s="67"/>
      <c r="J9409" s="67"/>
      <c r="K9409" s="4"/>
      <c r="N9409" s="22"/>
      <c r="Q9409" s="22"/>
      <c r="T9409" s="22"/>
      <c r="W9409" s="22"/>
      <c r="Z9409" s="22"/>
      <c r="AC9409" s="22"/>
      <c r="AF9409" s="22"/>
      <c r="AI9409" s="22"/>
      <c r="AL9409" s="22"/>
      <c r="AO9409" s="22"/>
      <c r="AR9409" s="22"/>
      <c r="AU9409" s="22"/>
      <c r="AX9409" s="22"/>
      <c r="BA9409" s="22"/>
      <c r="BD9409" s="22"/>
    </row>
    <row r="9410" spans="2:56" x14ac:dyDescent="0.3">
      <c r="B9410" s="22"/>
      <c r="C9410" s="55"/>
      <c r="D9410" s="44"/>
      <c r="G9410" s="22"/>
      <c r="H9410" s="44"/>
      <c r="I9410" s="67"/>
      <c r="J9410" s="67"/>
      <c r="K9410" s="4"/>
      <c r="N9410" s="22"/>
      <c r="Q9410" s="22"/>
      <c r="T9410" s="22"/>
      <c r="W9410" s="22"/>
      <c r="Z9410" s="22"/>
      <c r="AC9410" s="22"/>
      <c r="AF9410" s="22"/>
      <c r="AI9410" s="22"/>
      <c r="AL9410" s="22"/>
      <c r="AO9410" s="22"/>
      <c r="AR9410" s="22"/>
      <c r="AU9410" s="22"/>
      <c r="AX9410" s="22"/>
      <c r="BA9410" s="22"/>
      <c r="BD9410" s="22"/>
    </row>
    <row r="9411" spans="2:56" x14ac:dyDescent="0.3">
      <c r="B9411" s="22"/>
      <c r="C9411" s="55"/>
      <c r="D9411" s="44"/>
      <c r="G9411" s="22"/>
      <c r="H9411" s="44"/>
      <c r="I9411" s="67"/>
      <c r="J9411" s="67"/>
      <c r="K9411" s="4"/>
      <c r="N9411" s="22"/>
      <c r="Q9411" s="22"/>
      <c r="T9411" s="22"/>
      <c r="W9411" s="22"/>
      <c r="Z9411" s="22"/>
      <c r="AC9411" s="22"/>
      <c r="AF9411" s="22"/>
      <c r="AI9411" s="22"/>
      <c r="AL9411" s="22"/>
      <c r="AO9411" s="22"/>
      <c r="AR9411" s="22"/>
      <c r="AU9411" s="22"/>
      <c r="AX9411" s="22"/>
      <c r="BA9411" s="22"/>
      <c r="BD9411" s="22"/>
    </row>
    <row r="9412" spans="2:56" x14ac:dyDescent="0.3">
      <c r="B9412" s="22"/>
      <c r="C9412" s="55"/>
      <c r="D9412" s="44"/>
      <c r="G9412" s="22"/>
      <c r="H9412" s="44"/>
      <c r="I9412" s="67"/>
      <c r="J9412" s="67"/>
      <c r="K9412" s="4"/>
      <c r="N9412" s="22"/>
      <c r="Q9412" s="22"/>
      <c r="T9412" s="22"/>
      <c r="W9412" s="22"/>
      <c r="Z9412" s="22"/>
      <c r="AC9412" s="22"/>
      <c r="AF9412" s="22"/>
      <c r="AI9412" s="22"/>
      <c r="AL9412" s="22"/>
      <c r="AO9412" s="22"/>
      <c r="AR9412" s="22"/>
      <c r="AU9412" s="22"/>
      <c r="AX9412" s="22"/>
      <c r="BA9412" s="22"/>
      <c r="BD9412" s="22"/>
    </row>
    <row r="9413" spans="2:56" x14ac:dyDescent="0.3">
      <c r="B9413" s="22"/>
      <c r="C9413" s="55"/>
      <c r="D9413" s="44"/>
      <c r="G9413" s="22"/>
      <c r="H9413" s="44"/>
      <c r="I9413" s="67"/>
      <c r="J9413" s="67"/>
      <c r="K9413" s="4"/>
      <c r="N9413" s="22"/>
      <c r="Q9413" s="22"/>
      <c r="T9413" s="22"/>
      <c r="W9413" s="22"/>
      <c r="Z9413" s="22"/>
      <c r="AC9413" s="22"/>
      <c r="AF9413" s="22"/>
      <c r="AI9413" s="22"/>
      <c r="AL9413" s="22"/>
      <c r="AO9413" s="22"/>
      <c r="AR9413" s="22"/>
      <c r="AU9413" s="22"/>
      <c r="AX9413" s="22"/>
      <c r="BA9413" s="22"/>
      <c r="BD9413" s="22"/>
    </row>
    <row r="9414" spans="2:56" x14ac:dyDescent="0.3">
      <c r="B9414" s="22"/>
      <c r="C9414" s="55"/>
      <c r="D9414" s="44"/>
      <c r="G9414" s="22"/>
      <c r="H9414" s="44"/>
      <c r="I9414" s="67"/>
      <c r="J9414" s="67"/>
      <c r="K9414" s="4"/>
      <c r="N9414" s="22"/>
      <c r="Q9414" s="22"/>
      <c r="T9414" s="22"/>
      <c r="W9414" s="22"/>
      <c r="Z9414" s="22"/>
      <c r="AC9414" s="22"/>
      <c r="AF9414" s="22"/>
      <c r="AI9414" s="22"/>
      <c r="AL9414" s="22"/>
      <c r="AO9414" s="22"/>
      <c r="AR9414" s="22"/>
      <c r="AU9414" s="22"/>
      <c r="AX9414" s="22"/>
      <c r="BA9414" s="22"/>
      <c r="BD9414" s="22"/>
    </row>
    <row r="9415" spans="2:56" x14ac:dyDescent="0.3">
      <c r="B9415" s="22"/>
      <c r="C9415" s="55"/>
      <c r="D9415" s="44"/>
      <c r="G9415" s="22"/>
      <c r="H9415" s="44"/>
      <c r="I9415" s="67"/>
      <c r="J9415" s="67"/>
      <c r="K9415" s="4"/>
      <c r="N9415" s="22"/>
      <c r="Q9415" s="22"/>
      <c r="T9415" s="22"/>
      <c r="W9415" s="22"/>
      <c r="Z9415" s="22"/>
      <c r="AC9415" s="22"/>
      <c r="AF9415" s="22"/>
      <c r="AI9415" s="22"/>
      <c r="AL9415" s="22"/>
      <c r="AO9415" s="22"/>
      <c r="AR9415" s="22"/>
      <c r="AU9415" s="22"/>
      <c r="AX9415" s="22"/>
      <c r="BA9415" s="22"/>
      <c r="BD9415" s="22"/>
    </row>
    <row r="9416" spans="2:56" x14ac:dyDescent="0.3">
      <c r="B9416" s="22"/>
      <c r="C9416" s="55"/>
      <c r="D9416" s="44"/>
      <c r="G9416" s="22"/>
      <c r="H9416" s="44"/>
      <c r="I9416" s="67"/>
      <c r="J9416" s="67"/>
      <c r="K9416" s="4"/>
      <c r="N9416" s="22"/>
      <c r="Q9416" s="22"/>
      <c r="T9416" s="22"/>
      <c r="W9416" s="22"/>
      <c r="Z9416" s="22"/>
      <c r="AC9416" s="22"/>
      <c r="AF9416" s="22"/>
      <c r="AI9416" s="22"/>
      <c r="AL9416" s="22"/>
      <c r="AO9416" s="22"/>
      <c r="AR9416" s="22"/>
      <c r="AU9416" s="22"/>
      <c r="AX9416" s="22"/>
      <c r="BA9416" s="22"/>
      <c r="BD9416" s="22"/>
    </row>
    <row r="9417" spans="2:56" x14ac:dyDescent="0.3">
      <c r="B9417" s="22"/>
      <c r="C9417" s="55"/>
      <c r="D9417" s="44"/>
      <c r="G9417" s="22"/>
      <c r="H9417" s="44"/>
      <c r="I9417" s="67"/>
      <c r="J9417" s="67"/>
      <c r="K9417" s="4"/>
      <c r="N9417" s="22"/>
      <c r="Q9417" s="22"/>
      <c r="T9417" s="22"/>
      <c r="W9417" s="22"/>
      <c r="Z9417" s="22"/>
      <c r="AC9417" s="22"/>
      <c r="AF9417" s="22"/>
      <c r="AI9417" s="22"/>
      <c r="AL9417" s="22"/>
      <c r="AO9417" s="22"/>
      <c r="AR9417" s="22"/>
      <c r="AU9417" s="22"/>
      <c r="AX9417" s="22"/>
      <c r="BA9417" s="22"/>
      <c r="BD9417" s="22"/>
    </row>
    <row r="9418" spans="2:56" x14ac:dyDescent="0.3">
      <c r="B9418" s="22"/>
      <c r="C9418" s="55"/>
      <c r="D9418" s="44"/>
      <c r="G9418" s="22"/>
      <c r="H9418" s="44"/>
      <c r="I9418" s="67"/>
      <c r="J9418" s="67"/>
      <c r="K9418" s="4"/>
      <c r="N9418" s="22"/>
      <c r="Q9418" s="22"/>
      <c r="T9418" s="22"/>
      <c r="W9418" s="22"/>
      <c r="Z9418" s="22"/>
      <c r="AC9418" s="22"/>
      <c r="AF9418" s="22"/>
      <c r="AI9418" s="22"/>
      <c r="AL9418" s="22"/>
      <c r="AO9418" s="22"/>
      <c r="AR9418" s="22"/>
      <c r="AU9418" s="22"/>
      <c r="AX9418" s="22"/>
      <c r="BA9418" s="22"/>
      <c r="BD9418" s="22"/>
    </row>
    <row r="9419" spans="2:56" x14ac:dyDescent="0.3">
      <c r="B9419" s="22"/>
      <c r="C9419" s="55"/>
      <c r="D9419" s="44"/>
      <c r="G9419" s="22"/>
      <c r="H9419" s="44"/>
      <c r="I9419" s="67"/>
      <c r="J9419" s="67"/>
      <c r="K9419" s="4"/>
      <c r="N9419" s="22"/>
      <c r="Q9419" s="22"/>
      <c r="T9419" s="22"/>
      <c r="W9419" s="22"/>
      <c r="Z9419" s="22"/>
      <c r="AC9419" s="22"/>
      <c r="AF9419" s="22"/>
      <c r="AI9419" s="22"/>
      <c r="AL9419" s="22"/>
      <c r="AO9419" s="22"/>
      <c r="AR9419" s="22"/>
      <c r="AU9419" s="22"/>
      <c r="AX9419" s="22"/>
      <c r="BA9419" s="22"/>
      <c r="BD9419" s="22"/>
    </row>
    <row r="9420" spans="2:56" x14ac:dyDescent="0.3">
      <c r="B9420" s="22"/>
      <c r="C9420" s="55"/>
      <c r="D9420" s="44"/>
      <c r="G9420" s="22"/>
      <c r="H9420" s="44"/>
      <c r="I9420" s="67"/>
      <c r="J9420" s="67"/>
      <c r="K9420" s="4"/>
      <c r="N9420" s="22"/>
      <c r="Q9420" s="22"/>
      <c r="T9420" s="22"/>
      <c r="W9420" s="22"/>
      <c r="Z9420" s="22"/>
      <c r="AC9420" s="22"/>
      <c r="AF9420" s="22"/>
      <c r="AI9420" s="22"/>
      <c r="AL9420" s="22"/>
      <c r="AO9420" s="22"/>
      <c r="AR9420" s="22"/>
      <c r="AU9420" s="22"/>
      <c r="AX9420" s="22"/>
      <c r="BA9420" s="22"/>
      <c r="BD9420" s="22"/>
    </row>
    <row r="9421" spans="2:56" x14ac:dyDescent="0.3">
      <c r="B9421" s="22"/>
      <c r="C9421" s="55"/>
      <c r="D9421" s="44"/>
      <c r="G9421" s="22"/>
      <c r="H9421" s="44"/>
      <c r="I9421" s="67"/>
      <c r="J9421" s="67"/>
      <c r="K9421" s="4"/>
      <c r="N9421" s="22"/>
      <c r="Q9421" s="22"/>
      <c r="T9421" s="22"/>
      <c r="W9421" s="22"/>
      <c r="Z9421" s="22"/>
      <c r="AC9421" s="22"/>
      <c r="AF9421" s="22"/>
      <c r="AI9421" s="22"/>
      <c r="AL9421" s="22"/>
      <c r="AO9421" s="22"/>
      <c r="AR9421" s="22"/>
      <c r="AU9421" s="22"/>
      <c r="AX9421" s="22"/>
      <c r="BA9421" s="22"/>
      <c r="BD9421" s="22"/>
    </row>
    <row r="9422" spans="2:56" x14ac:dyDescent="0.3">
      <c r="B9422" s="22"/>
      <c r="C9422" s="55"/>
      <c r="D9422" s="44"/>
      <c r="G9422" s="22"/>
      <c r="H9422" s="44"/>
      <c r="I9422" s="67"/>
      <c r="J9422" s="67"/>
      <c r="K9422" s="4"/>
      <c r="N9422" s="22"/>
      <c r="Q9422" s="22"/>
      <c r="T9422" s="22"/>
      <c r="W9422" s="22"/>
      <c r="Z9422" s="22"/>
      <c r="AC9422" s="22"/>
      <c r="AF9422" s="22"/>
      <c r="AI9422" s="22"/>
      <c r="AL9422" s="22"/>
      <c r="AO9422" s="22"/>
      <c r="AR9422" s="22"/>
      <c r="AU9422" s="22"/>
      <c r="AX9422" s="22"/>
      <c r="BA9422" s="22"/>
      <c r="BD9422" s="22"/>
    </row>
    <row r="9423" spans="2:56" x14ac:dyDescent="0.3">
      <c r="B9423" s="22"/>
      <c r="C9423" s="55"/>
      <c r="D9423" s="44"/>
      <c r="G9423" s="22"/>
      <c r="H9423" s="44"/>
      <c r="I9423" s="67"/>
      <c r="J9423" s="67"/>
      <c r="K9423" s="4"/>
      <c r="N9423" s="22"/>
      <c r="Q9423" s="22"/>
      <c r="T9423" s="22"/>
      <c r="W9423" s="22"/>
      <c r="Z9423" s="22"/>
      <c r="AC9423" s="22"/>
      <c r="AF9423" s="22"/>
      <c r="AI9423" s="22"/>
      <c r="AL9423" s="22"/>
      <c r="AO9423" s="22"/>
      <c r="AR9423" s="22"/>
      <c r="AU9423" s="22"/>
      <c r="AX9423" s="22"/>
      <c r="BA9423" s="22"/>
      <c r="BD9423" s="22"/>
    </row>
    <row r="9424" spans="2:56" x14ac:dyDescent="0.3">
      <c r="B9424" s="22"/>
      <c r="C9424" s="55"/>
      <c r="D9424" s="44"/>
      <c r="G9424" s="22"/>
      <c r="H9424" s="44"/>
      <c r="I9424" s="67"/>
      <c r="J9424" s="67"/>
      <c r="K9424" s="4"/>
      <c r="N9424" s="22"/>
      <c r="Q9424" s="22"/>
      <c r="T9424" s="22"/>
      <c r="W9424" s="22"/>
      <c r="Z9424" s="22"/>
      <c r="AC9424" s="22"/>
      <c r="AF9424" s="22"/>
      <c r="AI9424" s="22"/>
      <c r="AL9424" s="22"/>
      <c r="AO9424" s="22"/>
      <c r="AR9424" s="22"/>
      <c r="AU9424" s="22"/>
      <c r="AX9424" s="22"/>
      <c r="BA9424" s="22"/>
      <c r="BD9424" s="22"/>
    </row>
    <row r="9425" spans="2:56" x14ac:dyDescent="0.3">
      <c r="B9425" s="22"/>
      <c r="C9425" s="55"/>
      <c r="D9425" s="44"/>
      <c r="G9425" s="22"/>
      <c r="H9425" s="44"/>
      <c r="I9425" s="67"/>
      <c r="J9425" s="67"/>
      <c r="K9425" s="4"/>
      <c r="N9425" s="22"/>
      <c r="Q9425" s="22"/>
      <c r="T9425" s="22"/>
      <c r="W9425" s="22"/>
      <c r="Z9425" s="22"/>
      <c r="AC9425" s="22"/>
      <c r="AF9425" s="22"/>
      <c r="AI9425" s="22"/>
      <c r="AL9425" s="22"/>
      <c r="AO9425" s="22"/>
      <c r="AR9425" s="22"/>
      <c r="AU9425" s="22"/>
      <c r="AX9425" s="22"/>
      <c r="BA9425" s="22"/>
      <c r="BD9425" s="22"/>
    </row>
    <row r="9426" spans="2:56" x14ac:dyDescent="0.3">
      <c r="B9426" s="22"/>
      <c r="C9426" s="55"/>
      <c r="D9426" s="44"/>
      <c r="G9426" s="22"/>
      <c r="H9426" s="44"/>
      <c r="I9426" s="67"/>
      <c r="J9426" s="67"/>
      <c r="K9426" s="4"/>
      <c r="N9426" s="22"/>
      <c r="Q9426" s="22"/>
      <c r="T9426" s="22"/>
      <c r="W9426" s="22"/>
      <c r="Z9426" s="22"/>
      <c r="AC9426" s="22"/>
      <c r="AF9426" s="22"/>
      <c r="AI9426" s="22"/>
      <c r="AL9426" s="22"/>
      <c r="AO9426" s="22"/>
      <c r="AR9426" s="22"/>
      <c r="AU9426" s="22"/>
      <c r="AX9426" s="22"/>
      <c r="BA9426" s="22"/>
      <c r="BD9426" s="22"/>
    </row>
    <row r="9427" spans="2:56" x14ac:dyDescent="0.3">
      <c r="B9427" s="22"/>
      <c r="C9427" s="55"/>
      <c r="D9427" s="44"/>
      <c r="G9427" s="22"/>
      <c r="H9427" s="44"/>
      <c r="I9427" s="67"/>
      <c r="J9427" s="67"/>
      <c r="K9427" s="4"/>
      <c r="N9427" s="22"/>
      <c r="Q9427" s="22"/>
      <c r="T9427" s="22"/>
      <c r="W9427" s="22"/>
      <c r="Z9427" s="22"/>
      <c r="AC9427" s="22"/>
      <c r="AF9427" s="22"/>
      <c r="AI9427" s="22"/>
      <c r="AL9427" s="22"/>
      <c r="AO9427" s="22"/>
      <c r="AR9427" s="22"/>
      <c r="AU9427" s="22"/>
      <c r="AX9427" s="22"/>
      <c r="BA9427" s="22"/>
      <c r="BD9427" s="22"/>
    </row>
    <row r="9428" spans="2:56" x14ac:dyDescent="0.3">
      <c r="B9428" s="22"/>
      <c r="C9428" s="55"/>
      <c r="D9428" s="44"/>
      <c r="G9428" s="22"/>
      <c r="H9428" s="44"/>
      <c r="I9428" s="67"/>
      <c r="J9428" s="67"/>
      <c r="K9428" s="4"/>
      <c r="N9428" s="22"/>
      <c r="Q9428" s="22"/>
      <c r="T9428" s="22"/>
      <c r="W9428" s="22"/>
      <c r="Z9428" s="22"/>
      <c r="AC9428" s="22"/>
      <c r="AF9428" s="22"/>
      <c r="AI9428" s="22"/>
      <c r="AL9428" s="22"/>
      <c r="AO9428" s="22"/>
      <c r="AR9428" s="22"/>
      <c r="AU9428" s="22"/>
      <c r="AX9428" s="22"/>
      <c r="BA9428" s="22"/>
      <c r="BD9428" s="22"/>
    </row>
    <row r="9429" spans="2:56" x14ac:dyDescent="0.3">
      <c r="B9429" s="22"/>
      <c r="C9429" s="55"/>
      <c r="D9429" s="44"/>
      <c r="G9429" s="22"/>
      <c r="H9429" s="44"/>
      <c r="I9429" s="67"/>
      <c r="J9429" s="67"/>
      <c r="K9429" s="4"/>
      <c r="N9429" s="22"/>
      <c r="Q9429" s="22"/>
      <c r="T9429" s="22"/>
      <c r="W9429" s="22"/>
      <c r="Z9429" s="22"/>
      <c r="AC9429" s="22"/>
      <c r="AF9429" s="22"/>
      <c r="AI9429" s="22"/>
      <c r="AL9429" s="22"/>
      <c r="AO9429" s="22"/>
      <c r="AR9429" s="22"/>
      <c r="AU9429" s="22"/>
      <c r="AX9429" s="22"/>
      <c r="BA9429" s="22"/>
      <c r="BD9429" s="22"/>
    </row>
    <row r="9430" spans="2:56" x14ac:dyDescent="0.3">
      <c r="B9430" s="22"/>
      <c r="C9430" s="55"/>
      <c r="D9430" s="44"/>
      <c r="G9430" s="22"/>
      <c r="H9430" s="44"/>
      <c r="I9430" s="67"/>
      <c r="J9430" s="67"/>
      <c r="K9430" s="4"/>
      <c r="N9430" s="22"/>
      <c r="Q9430" s="22"/>
      <c r="T9430" s="22"/>
      <c r="W9430" s="22"/>
      <c r="Z9430" s="22"/>
      <c r="AC9430" s="22"/>
      <c r="AF9430" s="22"/>
      <c r="AI9430" s="22"/>
      <c r="AL9430" s="22"/>
      <c r="AO9430" s="22"/>
      <c r="AR9430" s="22"/>
      <c r="AU9430" s="22"/>
      <c r="AX9430" s="22"/>
      <c r="BA9430" s="22"/>
      <c r="BD9430" s="22"/>
    </row>
    <row r="9431" spans="2:56" x14ac:dyDescent="0.3">
      <c r="B9431" s="22"/>
      <c r="C9431" s="55"/>
      <c r="D9431" s="44"/>
      <c r="G9431" s="22"/>
      <c r="H9431" s="44"/>
      <c r="I9431" s="67"/>
      <c r="J9431" s="67"/>
      <c r="K9431" s="4"/>
      <c r="N9431" s="22"/>
      <c r="Q9431" s="22"/>
      <c r="T9431" s="22"/>
      <c r="W9431" s="22"/>
      <c r="Z9431" s="22"/>
      <c r="AC9431" s="22"/>
      <c r="AF9431" s="22"/>
      <c r="AI9431" s="22"/>
      <c r="AL9431" s="22"/>
      <c r="AO9431" s="22"/>
      <c r="AR9431" s="22"/>
      <c r="AU9431" s="22"/>
      <c r="AX9431" s="22"/>
      <c r="BA9431" s="22"/>
      <c r="BD9431" s="22"/>
    </row>
    <row r="9432" spans="2:56" x14ac:dyDescent="0.3">
      <c r="B9432" s="22"/>
      <c r="C9432" s="55"/>
      <c r="D9432" s="44"/>
      <c r="G9432" s="22"/>
      <c r="H9432" s="44"/>
      <c r="I9432" s="67"/>
      <c r="J9432" s="67"/>
      <c r="K9432" s="4"/>
      <c r="N9432" s="22"/>
      <c r="Q9432" s="22"/>
      <c r="T9432" s="22"/>
      <c r="W9432" s="22"/>
      <c r="Z9432" s="22"/>
      <c r="AC9432" s="22"/>
      <c r="AF9432" s="22"/>
      <c r="AI9432" s="22"/>
      <c r="AL9432" s="22"/>
      <c r="AO9432" s="22"/>
      <c r="AR9432" s="22"/>
      <c r="AU9432" s="22"/>
      <c r="AX9432" s="22"/>
      <c r="BA9432" s="22"/>
      <c r="BD9432" s="22"/>
    </row>
    <row r="9433" spans="2:56" x14ac:dyDescent="0.3">
      <c r="B9433" s="22"/>
      <c r="C9433" s="55"/>
      <c r="D9433" s="44"/>
      <c r="G9433" s="22"/>
      <c r="H9433" s="44"/>
      <c r="I9433" s="67"/>
      <c r="J9433" s="67"/>
      <c r="K9433" s="4"/>
      <c r="N9433" s="22"/>
      <c r="Q9433" s="22"/>
      <c r="T9433" s="22"/>
      <c r="W9433" s="22"/>
      <c r="Z9433" s="22"/>
      <c r="AC9433" s="22"/>
      <c r="AF9433" s="22"/>
      <c r="AI9433" s="22"/>
      <c r="AL9433" s="22"/>
      <c r="AO9433" s="22"/>
      <c r="AR9433" s="22"/>
      <c r="AU9433" s="22"/>
      <c r="AX9433" s="22"/>
      <c r="BA9433" s="22"/>
      <c r="BD9433" s="22"/>
    </row>
    <row r="9434" spans="2:56" x14ac:dyDescent="0.3">
      <c r="B9434" s="22"/>
      <c r="C9434" s="55"/>
      <c r="D9434" s="44"/>
      <c r="G9434" s="22"/>
      <c r="H9434" s="44"/>
      <c r="I9434" s="67"/>
      <c r="J9434" s="67"/>
      <c r="K9434" s="4"/>
      <c r="N9434" s="22"/>
      <c r="Q9434" s="22"/>
      <c r="T9434" s="22"/>
      <c r="W9434" s="22"/>
      <c r="Z9434" s="22"/>
      <c r="AC9434" s="22"/>
      <c r="AF9434" s="22"/>
      <c r="AI9434" s="22"/>
      <c r="AL9434" s="22"/>
      <c r="AO9434" s="22"/>
      <c r="AR9434" s="22"/>
      <c r="AU9434" s="22"/>
      <c r="AX9434" s="22"/>
      <c r="BA9434" s="22"/>
      <c r="BD9434" s="22"/>
    </row>
    <row r="9435" spans="2:56" x14ac:dyDescent="0.3">
      <c r="B9435" s="22"/>
      <c r="C9435" s="55"/>
      <c r="D9435" s="44"/>
      <c r="G9435" s="22"/>
      <c r="H9435" s="44"/>
      <c r="I9435" s="67"/>
      <c r="J9435" s="67"/>
      <c r="K9435" s="4"/>
      <c r="N9435" s="22"/>
      <c r="Q9435" s="22"/>
      <c r="T9435" s="22"/>
      <c r="W9435" s="22"/>
      <c r="Z9435" s="22"/>
      <c r="AC9435" s="22"/>
      <c r="AF9435" s="22"/>
      <c r="AI9435" s="22"/>
      <c r="AL9435" s="22"/>
      <c r="AO9435" s="22"/>
      <c r="AR9435" s="22"/>
      <c r="AU9435" s="22"/>
      <c r="AX9435" s="22"/>
      <c r="BA9435" s="22"/>
      <c r="BD9435" s="22"/>
    </row>
    <row r="9436" spans="2:56" x14ac:dyDescent="0.3">
      <c r="B9436" s="22"/>
      <c r="C9436" s="55"/>
      <c r="D9436" s="44"/>
      <c r="G9436" s="22"/>
      <c r="H9436" s="44"/>
      <c r="I9436" s="67"/>
      <c r="J9436" s="67"/>
      <c r="K9436" s="4"/>
      <c r="N9436" s="22"/>
      <c r="Q9436" s="22"/>
      <c r="T9436" s="22"/>
      <c r="W9436" s="22"/>
      <c r="Z9436" s="22"/>
      <c r="AC9436" s="22"/>
      <c r="AF9436" s="22"/>
      <c r="AI9436" s="22"/>
      <c r="AL9436" s="22"/>
      <c r="AO9436" s="22"/>
      <c r="AR9436" s="22"/>
      <c r="AU9436" s="22"/>
      <c r="AX9436" s="22"/>
      <c r="BA9436" s="22"/>
      <c r="BD9436" s="22"/>
    </row>
    <row r="9437" spans="2:56" x14ac:dyDescent="0.3">
      <c r="B9437" s="22"/>
      <c r="C9437" s="55"/>
      <c r="D9437" s="44"/>
      <c r="G9437" s="22"/>
      <c r="H9437" s="44"/>
      <c r="I9437" s="67"/>
      <c r="J9437" s="67"/>
      <c r="K9437" s="4"/>
      <c r="N9437" s="22"/>
      <c r="Q9437" s="22"/>
      <c r="T9437" s="22"/>
      <c r="W9437" s="22"/>
      <c r="Z9437" s="22"/>
      <c r="AC9437" s="22"/>
      <c r="AF9437" s="22"/>
      <c r="AI9437" s="22"/>
      <c r="AL9437" s="22"/>
      <c r="AO9437" s="22"/>
      <c r="AR9437" s="22"/>
      <c r="AU9437" s="22"/>
      <c r="AX9437" s="22"/>
      <c r="BA9437" s="22"/>
      <c r="BD9437" s="22"/>
    </row>
    <row r="9438" spans="2:56" x14ac:dyDescent="0.3">
      <c r="B9438" s="22"/>
      <c r="C9438" s="55"/>
      <c r="D9438" s="44"/>
      <c r="G9438" s="22"/>
      <c r="H9438" s="44"/>
      <c r="I9438" s="67"/>
      <c r="J9438" s="67"/>
      <c r="K9438" s="4"/>
      <c r="N9438" s="22"/>
      <c r="Q9438" s="22"/>
      <c r="T9438" s="22"/>
      <c r="W9438" s="22"/>
      <c r="Z9438" s="22"/>
      <c r="AC9438" s="22"/>
      <c r="AF9438" s="22"/>
      <c r="AI9438" s="22"/>
      <c r="AL9438" s="22"/>
      <c r="AO9438" s="22"/>
      <c r="AR9438" s="22"/>
      <c r="AU9438" s="22"/>
      <c r="AX9438" s="22"/>
      <c r="BA9438" s="22"/>
      <c r="BD9438" s="22"/>
    </row>
    <row r="9439" spans="2:56" x14ac:dyDescent="0.3">
      <c r="B9439" s="22"/>
      <c r="C9439" s="55"/>
      <c r="D9439" s="44"/>
      <c r="G9439" s="22"/>
      <c r="H9439" s="44"/>
      <c r="I9439" s="67"/>
      <c r="J9439" s="67"/>
      <c r="K9439" s="4"/>
      <c r="N9439" s="22"/>
      <c r="Q9439" s="22"/>
      <c r="T9439" s="22"/>
      <c r="W9439" s="22"/>
      <c r="Z9439" s="22"/>
      <c r="AC9439" s="22"/>
      <c r="AF9439" s="22"/>
      <c r="AI9439" s="22"/>
      <c r="AL9439" s="22"/>
      <c r="AO9439" s="22"/>
      <c r="AR9439" s="22"/>
      <c r="AU9439" s="22"/>
      <c r="AX9439" s="22"/>
      <c r="BA9439" s="22"/>
      <c r="BD9439" s="22"/>
    </row>
    <row r="9440" spans="2:56" x14ac:dyDescent="0.3">
      <c r="B9440" s="22"/>
      <c r="C9440" s="55"/>
      <c r="D9440" s="44"/>
      <c r="G9440" s="22"/>
      <c r="H9440" s="44"/>
      <c r="I9440" s="67"/>
      <c r="J9440" s="67"/>
      <c r="K9440" s="4"/>
      <c r="N9440" s="22"/>
      <c r="Q9440" s="22"/>
      <c r="T9440" s="22"/>
      <c r="W9440" s="22"/>
      <c r="Z9440" s="22"/>
      <c r="AC9440" s="22"/>
      <c r="AF9440" s="22"/>
      <c r="AI9440" s="22"/>
      <c r="AL9440" s="22"/>
      <c r="AO9440" s="22"/>
      <c r="AR9440" s="22"/>
      <c r="AU9440" s="22"/>
      <c r="AX9440" s="22"/>
      <c r="BA9440" s="22"/>
      <c r="BD9440" s="22"/>
    </row>
    <row r="9441" spans="2:56" x14ac:dyDescent="0.3">
      <c r="B9441" s="22"/>
      <c r="C9441" s="55"/>
      <c r="D9441" s="44"/>
      <c r="G9441" s="22"/>
      <c r="H9441" s="44"/>
      <c r="I9441" s="67"/>
      <c r="J9441" s="67"/>
      <c r="K9441" s="4"/>
      <c r="N9441" s="22"/>
      <c r="Q9441" s="22"/>
      <c r="T9441" s="22"/>
      <c r="W9441" s="22"/>
      <c r="Z9441" s="22"/>
      <c r="AC9441" s="22"/>
      <c r="AF9441" s="22"/>
      <c r="AI9441" s="22"/>
      <c r="AL9441" s="22"/>
      <c r="AO9441" s="22"/>
      <c r="AR9441" s="22"/>
      <c r="AU9441" s="22"/>
      <c r="AX9441" s="22"/>
      <c r="BA9441" s="22"/>
      <c r="BD9441" s="22"/>
    </row>
    <row r="9442" spans="2:56" x14ac:dyDescent="0.3">
      <c r="B9442" s="22"/>
      <c r="C9442" s="55"/>
      <c r="D9442" s="44"/>
      <c r="G9442" s="22"/>
      <c r="H9442" s="44"/>
      <c r="I9442" s="67"/>
      <c r="J9442" s="67"/>
      <c r="K9442" s="4"/>
      <c r="N9442" s="22"/>
      <c r="Q9442" s="22"/>
      <c r="T9442" s="22"/>
      <c r="W9442" s="22"/>
      <c r="Z9442" s="22"/>
      <c r="AC9442" s="22"/>
      <c r="AF9442" s="22"/>
      <c r="AI9442" s="22"/>
      <c r="AL9442" s="22"/>
      <c r="AO9442" s="22"/>
      <c r="AR9442" s="22"/>
      <c r="AU9442" s="22"/>
      <c r="AX9442" s="22"/>
      <c r="BA9442" s="22"/>
      <c r="BD9442" s="22"/>
    </row>
    <row r="9443" spans="2:56" x14ac:dyDescent="0.3">
      <c r="B9443" s="22"/>
      <c r="C9443" s="55"/>
      <c r="D9443" s="44"/>
      <c r="G9443" s="22"/>
      <c r="H9443" s="44"/>
      <c r="I9443" s="67"/>
      <c r="J9443" s="67"/>
      <c r="K9443" s="4"/>
      <c r="N9443" s="22"/>
      <c r="Q9443" s="22"/>
      <c r="T9443" s="22"/>
      <c r="W9443" s="22"/>
      <c r="Z9443" s="22"/>
      <c r="AC9443" s="22"/>
      <c r="AF9443" s="22"/>
      <c r="AI9443" s="22"/>
      <c r="AL9443" s="22"/>
      <c r="AO9443" s="22"/>
      <c r="AR9443" s="22"/>
      <c r="AU9443" s="22"/>
      <c r="AX9443" s="22"/>
      <c r="BA9443" s="22"/>
      <c r="BD9443" s="22"/>
    </row>
    <row r="9444" spans="2:56" x14ac:dyDescent="0.3">
      <c r="B9444" s="22"/>
      <c r="C9444" s="55"/>
      <c r="D9444" s="44"/>
      <c r="G9444" s="22"/>
      <c r="H9444" s="44"/>
      <c r="I9444" s="67"/>
      <c r="J9444" s="67"/>
      <c r="K9444" s="4"/>
      <c r="N9444" s="22"/>
      <c r="Q9444" s="22"/>
      <c r="T9444" s="22"/>
      <c r="W9444" s="22"/>
      <c r="Z9444" s="22"/>
      <c r="AC9444" s="22"/>
      <c r="AF9444" s="22"/>
      <c r="AI9444" s="22"/>
      <c r="AL9444" s="22"/>
      <c r="AO9444" s="22"/>
      <c r="AR9444" s="22"/>
      <c r="AU9444" s="22"/>
      <c r="AX9444" s="22"/>
      <c r="BA9444" s="22"/>
      <c r="BD9444" s="22"/>
    </row>
    <row r="9445" spans="2:56" x14ac:dyDescent="0.3">
      <c r="B9445" s="22"/>
      <c r="C9445" s="55"/>
      <c r="D9445" s="44"/>
      <c r="G9445" s="22"/>
      <c r="H9445" s="44"/>
      <c r="I9445" s="67"/>
      <c r="J9445" s="67"/>
      <c r="K9445" s="4"/>
      <c r="N9445" s="22"/>
      <c r="Q9445" s="22"/>
      <c r="T9445" s="22"/>
      <c r="W9445" s="22"/>
      <c r="Z9445" s="22"/>
      <c r="AC9445" s="22"/>
      <c r="AF9445" s="22"/>
      <c r="AI9445" s="22"/>
      <c r="AL9445" s="22"/>
      <c r="AO9445" s="22"/>
      <c r="AR9445" s="22"/>
      <c r="AU9445" s="22"/>
      <c r="AX9445" s="22"/>
      <c r="BA9445" s="22"/>
      <c r="BD9445" s="22"/>
    </row>
    <row r="9446" spans="2:56" x14ac:dyDescent="0.3">
      <c r="B9446" s="22"/>
      <c r="C9446" s="55"/>
      <c r="D9446" s="44"/>
      <c r="G9446" s="22"/>
      <c r="H9446" s="44"/>
      <c r="I9446" s="67"/>
      <c r="J9446" s="67"/>
      <c r="K9446" s="4"/>
      <c r="N9446" s="22"/>
      <c r="Q9446" s="22"/>
      <c r="T9446" s="22"/>
      <c r="W9446" s="22"/>
      <c r="Z9446" s="22"/>
      <c r="AC9446" s="22"/>
      <c r="AF9446" s="22"/>
      <c r="AI9446" s="22"/>
      <c r="AL9446" s="22"/>
      <c r="AO9446" s="22"/>
      <c r="AR9446" s="22"/>
      <c r="AU9446" s="22"/>
      <c r="AX9446" s="22"/>
      <c r="BA9446" s="22"/>
      <c r="BD9446" s="22"/>
    </row>
    <row r="9447" spans="2:56" x14ac:dyDescent="0.3">
      <c r="B9447" s="22"/>
      <c r="C9447" s="55"/>
      <c r="D9447" s="44"/>
      <c r="G9447" s="22"/>
      <c r="H9447" s="44"/>
      <c r="I9447" s="67"/>
      <c r="J9447" s="67"/>
      <c r="K9447" s="4"/>
      <c r="N9447" s="22"/>
      <c r="Q9447" s="22"/>
      <c r="T9447" s="22"/>
      <c r="W9447" s="22"/>
      <c r="Z9447" s="22"/>
      <c r="AC9447" s="22"/>
      <c r="AF9447" s="22"/>
      <c r="AI9447" s="22"/>
      <c r="AL9447" s="22"/>
      <c r="AO9447" s="22"/>
      <c r="AR9447" s="22"/>
      <c r="AU9447" s="22"/>
      <c r="AX9447" s="22"/>
      <c r="BA9447" s="22"/>
      <c r="BD9447" s="22"/>
    </row>
    <row r="9448" spans="2:56" x14ac:dyDescent="0.3">
      <c r="B9448" s="22"/>
      <c r="C9448" s="55"/>
      <c r="D9448" s="44"/>
      <c r="G9448" s="22"/>
      <c r="H9448" s="44"/>
      <c r="I9448" s="67"/>
      <c r="J9448" s="67"/>
      <c r="K9448" s="4"/>
      <c r="N9448" s="22"/>
      <c r="Q9448" s="22"/>
      <c r="T9448" s="22"/>
      <c r="W9448" s="22"/>
      <c r="Z9448" s="22"/>
      <c r="AC9448" s="22"/>
      <c r="AF9448" s="22"/>
      <c r="AI9448" s="22"/>
      <c r="AL9448" s="22"/>
      <c r="AO9448" s="22"/>
      <c r="AR9448" s="22"/>
      <c r="AU9448" s="22"/>
      <c r="AX9448" s="22"/>
      <c r="BA9448" s="22"/>
      <c r="BD9448" s="22"/>
    </row>
    <row r="9449" spans="2:56" x14ac:dyDescent="0.3">
      <c r="B9449" s="22"/>
      <c r="C9449" s="55"/>
      <c r="D9449" s="44"/>
      <c r="G9449" s="22"/>
      <c r="H9449" s="44"/>
      <c r="I9449" s="67"/>
      <c r="J9449" s="67"/>
      <c r="K9449" s="4"/>
      <c r="N9449" s="22"/>
      <c r="Q9449" s="22"/>
      <c r="T9449" s="22"/>
      <c r="W9449" s="22"/>
      <c r="Z9449" s="22"/>
      <c r="AC9449" s="22"/>
      <c r="AF9449" s="22"/>
      <c r="AI9449" s="22"/>
      <c r="AL9449" s="22"/>
      <c r="AO9449" s="22"/>
      <c r="AR9449" s="22"/>
      <c r="AU9449" s="22"/>
      <c r="AX9449" s="22"/>
      <c r="BA9449" s="22"/>
      <c r="BD9449" s="22"/>
    </row>
    <row r="9450" spans="2:56" x14ac:dyDescent="0.3">
      <c r="B9450" s="22"/>
      <c r="C9450" s="55"/>
      <c r="D9450" s="44"/>
      <c r="G9450" s="22"/>
      <c r="H9450" s="44"/>
      <c r="I9450" s="67"/>
      <c r="J9450" s="67"/>
      <c r="K9450" s="4"/>
      <c r="N9450" s="22"/>
      <c r="Q9450" s="22"/>
      <c r="T9450" s="22"/>
      <c r="W9450" s="22"/>
      <c r="Z9450" s="22"/>
      <c r="AC9450" s="22"/>
      <c r="AF9450" s="22"/>
      <c r="AI9450" s="22"/>
      <c r="AL9450" s="22"/>
      <c r="AO9450" s="22"/>
      <c r="AR9450" s="22"/>
      <c r="AU9450" s="22"/>
      <c r="AX9450" s="22"/>
      <c r="BA9450" s="22"/>
      <c r="BD9450" s="22"/>
    </row>
    <row r="9451" spans="2:56" x14ac:dyDescent="0.3">
      <c r="B9451" s="22"/>
      <c r="C9451" s="55"/>
      <c r="D9451" s="44"/>
      <c r="G9451" s="22"/>
      <c r="H9451" s="44"/>
      <c r="I9451" s="67"/>
      <c r="J9451" s="67"/>
      <c r="K9451" s="4"/>
      <c r="N9451" s="22"/>
      <c r="Q9451" s="22"/>
      <c r="T9451" s="22"/>
      <c r="W9451" s="22"/>
      <c r="Z9451" s="22"/>
      <c r="AC9451" s="22"/>
      <c r="AF9451" s="22"/>
      <c r="AI9451" s="22"/>
      <c r="AL9451" s="22"/>
      <c r="AO9451" s="22"/>
      <c r="AR9451" s="22"/>
      <c r="AU9451" s="22"/>
      <c r="AX9451" s="22"/>
      <c r="BA9451" s="22"/>
      <c r="BD9451" s="22"/>
    </row>
    <row r="9452" spans="2:56" x14ac:dyDescent="0.3">
      <c r="B9452" s="22"/>
      <c r="C9452" s="55"/>
      <c r="D9452" s="44"/>
      <c r="G9452" s="22"/>
      <c r="H9452" s="44"/>
      <c r="I9452" s="67"/>
      <c r="J9452" s="67"/>
      <c r="K9452" s="4"/>
      <c r="N9452" s="22"/>
      <c r="Q9452" s="22"/>
      <c r="T9452" s="22"/>
      <c r="W9452" s="22"/>
      <c r="Z9452" s="22"/>
      <c r="AC9452" s="22"/>
      <c r="AF9452" s="22"/>
      <c r="AI9452" s="22"/>
      <c r="AL9452" s="22"/>
      <c r="AO9452" s="22"/>
      <c r="AR9452" s="22"/>
      <c r="AU9452" s="22"/>
      <c r="AX9452" s="22"/>
      <c r="BA9452" s="22"/>
      <c r="BD9452" s="22"/>
    </row>
    <row r="9453" spans="2:56" x14ac:dyDescent="0.3">
      <c r="B9453" s="22"/>
      <c r="C9453" s="55"/>
      <c r="D9453" s="44"/>
      <c r="G9453" s="22"/>
      <c r="H9453" s="44"/>
      <c r="I9453" s="67"/>
      <c r="J9453" s="67"/>
      <c r="K9453" s="4"/>
      <c r="N9453" s="22"/>
      <c r="Q9453" s="22"/>
      <c r="T9453" s="22"/>
      <c r="W9453" s="22"/>
      <c r="Z9453" s="22"/>
      <c r="AC9453" s="22"/>
      <c r="AF9453" s="22"/>
      <c r="AI9453" s="22"/>
      <c r="AL9453" s="22"/>
      <c r="AO9453" s="22"/>
      <c r="AR9453" s="22"/>
      <c r="AU9453" s="22"/>
      <c r="AX9453" s="22"/>
      <c r="BA9453" s="22"/>
      <c r="BD9453" s="22"/>
    </row>
    <row r="9454" spans="2:56" x14ac:dyDescent="0.3">
      <c r="B9454" s="22"/>
      <c r="C9454" s="55"/>
      <c r="D9454" s="44"/>
      <c r="G9454" s="22"/>
      <c r="H9454" s="44"/>
      <c r="I9454" s="67"/>
      <c r="J9454" s="67"/>
      <c r="K9454" s="4"/>
      <c r="N9454" s="22"/>
      <c r="Q9454" s="22"/>
      <c r="T9454" s="22"/>
      <c r="W9454" s="22"/>
      <c r="Z9454" s="22"/>
      <c r="AC9454" s="22"/>
      <c r="AF9454" s="22"/>
      <c r="AI9454" s="22"/>
      <c r="AL9454" s="22"/>
      <c r="AO9454" s="22"/>
      <c r="AR9454" s="22"/>
      <c r="AU9454" s="22"/>
      <c r="AX9454" s="22"/>
      <c r="BA9454" s="22"/>
      <c r="BD9454" s="22"/>
    </row>
    <row r="9455" spans="2:56" x14ac:dyDescent="0.3">
      <c r="B9455" s="22"/>
      <c r="C9455" s="55"/>
      <c r="D9455" s="44"/>
      <c r="G9455" s="22"/>
      <c r="H9455" s="44"/>
      <c r="I9455" s="67"/>
      <c r="J9455" s="67"/>
      <c r="K9455" s="4"/>
      <c r="N9455" s="22"/>
      <c r="Q9455" s="22"/>
      <c r="T9455" s="22"/>
      <c r="W9455" s="22"/>
      <c r="Z9455" s="22"/>
      <c r="AC9455" s="22"/>
      <c r="AF9455" s="22"/>
      <c r="AI9455" s="22"/>
      <c r="AL9455" s="22"/>
      <c r="AO9455" s="22"/>
      <c r="AR9455" s="22"/>
      <c r="AU9455" s="22"/>
      <c r="AX9455" s="22"/>
      <c r="BA9455" s="22"/>
      <c r="BD9455" s="22"/>
    </row>
    <row r="9456" spans="2:56" x14ac:dyDescent="0.3">
      <c r="B9456" s="22"/>
      <c r="C9456" s="55"/>
      <c r="D9456" s="44"/>
      <c r="G9456" s="22"/>
      <c r="H9456" s="44"/>
      <c r="I9456" s="67"/>
      <c r="J9456" s="67"/>
      <c r="K9456" s="4"/>
      <c r="N9456" s="22"/>
      <c r="Q9456" s="22"/>
      <c r="T9456" s="22"/>
      <c r="W9456" s="22"/>
      <c r="Z9456" s="22"/>
      <c r="AC9456" s="22"/>
      <c r="AF9456" s="22"/>
      <c r="AI9456" s="22"/>
      <c r="AL9456" s="22"/>
      <c r="AO9456" s="22"/>
      <c r="AR9456" s="22"/>
      <c r="AU9456" s="22"/>
      <c r="AX9456" s="22"/>
      <c r="BA9456" s="22"/>
      <c r="BD9456" s="22"/>
    </row>
    <row r="9457" spans="2:56" x14ac:dyDescent="0.3">
      <c r="B9457" s="22"/>
      <c r="C9457" s="55"/>
      <c r="D9457" s="44"/>
      <c r="G9457" s="22"/>
      <c r="H9457" s="44"/>
      <c r="I9457" s="67"/>
      <c r="J9457" s="67"/>
      <c r="K9457" s="4"/>
      <c r="N9457" s="22"/>
      <c r="Q9457" s="22"/>
      <c r="T9457" s="22"/>
      <c r="W9457" s="22"/>
      <c r="Z9457" s="22"/>
      <c r="AC9457" s="22"/>
      <c r="AF9457" s="22"/>
      <c r="AI9457" s="22"/>
      <c r="AL9457" s="22"/>
      <c r="AO9457" s="22"/>
      <c r="AR9457" s="22"/>
      <c r="AU9457" s="22"/>
      <c r="AX9457" s="22"/>
      <c r="BA9457" s="22"/>
      <c r="BD9457" s="22"/>
    </row>
    <row r="9458" spans="2:56" x14ac:dyDescent="0.3">
      <c r="B9458" s="22"/>
      <c r="C9458" s="55"/>
      <c r="D9458" s="44"/>
      <c r="G9458" s="22"/>
      <c r="H9458" s="44"/>
      <c r="I9458" s="67"/>
      <c r="J9458" s="67"/>
      <c r="K9458" s="4"/>
      <c r="N9458" s="22"/>
      <c r="Q9458" s="22"/>
      <c r="T9458" s="22"/>
      <c r="W9458" s="22"/>
      <c r="Z9458" s="22"/>
      <c r="AC9458" s="22"/>
      <c r="AF9458" s="22"/>
      <c r="AI9458" s="22"/>
      <c r="AL9458" s="22"/>
      <c r="AO9458" s="22"/>
      <c r="AR9458" s="22"/>
      <c r="AU9458" s="22"/>
      <c r="AX9458" s="22"/>
      <c r="BA9458" s="22"/>
      <c r="BD9458" s="22"/>
    </row>
    <row r="9459" spans="2:56" x14ac:dyDescent="0.3">
      <c r="B9459" s="22"/>
      <c r="C9459" s="55"/>
      <c r="D9459" s="44"/>
      <c r="G9459" s="22"/>
      <c r="H9459" s="44"/>
      <c r="I9459" s="67"/>
      <c r="J9459" s="67"/>
      <c r="K9459" s="4"/>
      <c r="N9459" s="22"/>
      <c r="Q9459" s="22"/>
      <c r="T9459" s="22"/>
      <c r="W9459" s="22"/>
      <c r="Z9459" s="22"/>
      <c r="AC9459" s="22"/>
      <c r="AF9459" s="22"/>
      <c r="AI9459" s="22"/>
      <c r="AL9459" s="22"/>
      <c r="AO9459" s="22"/>
      <c r="AR9459" s="22"/>
      <c r="AU9459" s="22"/>
      <c r="AX9459" s="22"/>
      <c r="BA9459" s="22"/>
      <c r="BD9459" s="22"/>
    </row>
    <row r="9460" spans="2:56" x14ac:dyDescent="0.3">
      <c r="B9460" s="22"/>
      <c r="C9460" s="55"/>
      <c r="D9460" s="44"/>
      <c r="G9460" s="22"/>
      <c r="H9460" s="44"/>
      <c r="I9460" s="67"/>
      <c r="J9460" s="67"/>
      <c r="K9460" s="4"/>
      <c r="N9460" s="22"/>
      <c r="Q9460" s="22"/>
      <c r="T9460" s="22"/>
      <c r="W9460" s="22"/>
      <c r="Z9460" s="22"/>
      <c r="AC9460" s="22"/>
      <c r="AF9460" s="22"/>
      <c r="AI9460" s="22"/>
      <c r="AL9460" s="22"/>
      <c r="AO9460" s="22"/>
      <c r="AR9460" s="22"/>
      <c r="AU9460" s="22"/>
      <c r="AX9460" s="22"/>
      <c r="BA9460" s="22"/>
      <c r="BD9460" s="22"/>
    </row>
    <row r="9461" spans="2:56" x14ac:dyDescent="0.3">
      <c r="B9461" s="22"/>
      <c r="C9461" s="55"/>
      <c r="D9461" s="44"/>
      <c r="G9461" s="22"/>
      <c r="H9461" s="44"/>
      <c r="I9461" s="67"/>
      <c r="J9461" s="67"/>
      <c r="K9461" s="4"/>
      <c r="N9461" s="22"/>
      <c r="Q9461" s="22"/>
      <c r="T9461" s="22"/>
      <c r="W9461" s="22"/>
      <c r="Z9461" s="22"/>
      <c r="AC9461" s="22"/>
      <c r="AF9461" s="22"/>
      <c r="AI9461" s="22"/>
      <c r="AL9461" s="22"/>
      <c r="AO9461" s="22"/>
      <c r="AR9461" s="22"/>
      <c r="AU9461" s="22"/>
      <c r="AX9461" s="22"/>
      <c r="BA9461" s="22"/>
      <c r="BD9461" s="22"/>
    </row>
    <row r="9462" spans="2:56" x14ac:dyDescent="0.3">
      <c r="B9462" s="22"/>
      <c r="C9462" s="55"/>
      <c r="D9462" s="44"/>
      <c r="G9462" s="22"/>
      <c r="H9462" s="44"/>
      <c r="I9462" s="67"/>
      <c r="J9462" s="67"/>
      <c r="K9462" s="4"/>
      <c r="N9462" s="22"/>
      <c r="Q9462" s="22"/>
      <c r="T9462" s="22"/>
      <c r="W9462" s="22"/>
      <c r="Z9462" s="22"/>
      <c r="AC9462" s="22"/>
      <c r="AF9462" s="22"/>
      <c r="AI9462" s="22"/>
      <c r="AL9462" s="22"/>
      <c r="AO9462" s="22"/>
      <c r="AR9462" s="22"/>
      <c r="AU9462" s="22"/>
      <c r="AX9462" s="22"/>
      <c r="BA9462" s="22"/>
      <c r="BD9462" s="22"/>
    </row>
    <row r="9463" spans="2:56" x14ac:dyDescent="0.3">
      <c r="B9463" s="22"/>
      <c r="C9463" s="55"/>
      <c r="D9463" s="44"/>
      <c r="G9463" s="22"/>
      <c r="H9463" s="44"/>
      <c r="I9463" s="67"/>
      <c r="J9463" s="67"/>
      <c r="K9463" s="4"/>
      <c r="N9463" s="22"/>
      <c r="Q9463" s="22"/>
      <c r="T9463" s="22"/>
      <c r="W9463" s="22"/>
      <c r="Z9463" s="22"/>
      <c r="AC9463" s="22"/>
      <c r="AF9463" s="22"/>
      <c r="AI9463" s="22"/>
      <c r="AL9463" s="22"/>
      <c r="AO9463" s="22"/>
      <c r="AR9463" s="22"/>
      <c r="AU9463" s="22"/>
      <c r="AX9463" s="22"/>
      <c r="BA9463" s="22"/>
      <c r="BD9463" s="22"/>
    </row>
    <row r="9464" spans="2:56" x14ac:dyDescent="0.3">
      <c r="B9464" s="22"/>
      <c r="C9464" s="55"/>
      <c r="D9464" s="44"/>
      <c r="G9464" s="22"/>
      <c r="H9464" s="44"/>
      <c r="I9464" s="67"/>
      <c r="J9464" s="67"/>
      <c r="K9464" s="4"/>
      <c r="N9464" s="22"/>
      <c r="Q9464" s="22"/>
      <c r="T9464" s="22"/>
      <c r="W9464" s="22"/>
      <c r="Z9464" s="22"/>
      <c r="AC9464" s="22"/>
      <c r="AF9464" s="22"/>
      <c r="AI9464" s="22"/>
      <c r="AL9464" s="22"/>
      <c r="AO9464" s="22"/>
      <c r="AR9464" s="22"/>
      <c r="AU9464" s="22"/>
      <c r="AX9464" s="22"/>
      <c r="BA9464" s="22"/>
      <c r="BD9464" s="22"/>
    </row>
    <row r="9465" spans="2:56" x14ac:dyDescent="0.3">
      <c r="B9465" s="22"/>
      <c r="C9465" s="55"/>
      <c r="D9465" s="44"/>
      <c r="G9465" s="22"/>
      <c r="H9465" s="44"/>
      <c r="I9465" s="67"/>
      <c r="J9465" s="67"/>
      <c r="K9465" s="4"/>
      <c r="N9465" s="22"/>
      <c r="Q9465" s="22"/>
      <c r="T9465" s="22"/>
      <c r="W9465" s="22"/>
      <c r="Z9465" s="22"/>
      <c r="AC9465" s="22"/>
      <c r="AF9465" s="22"/>
      <c r="AI9465" s="22"/>
      <c r="AL9465" s="22"/>
      <c r="AO9465" s="22"/>
      <c r="AR9465" s="22"/>
      <c r="AU9465" s="22"/>
      <c r="AX9465" s="22"/>
      <c r="BA9465" s="22"/>
      <c r="BD9465" s="22"/>
    </row>
    <row r="9466" spans="2:56" x14ac:dyDescent="0.3">
      <c r="B9466" s="22"/>
      <c r="C9466" s="55"/>
      <c r="D9466" s="44"/>
      <c r="G9466" s="22"/>
      <c r="H9466" s="44"/>
      <c r="I9466" s="67"/>
      <c r="J9466" s="67"/>
      <c r="K9466" s="4"/>
      <c r="N9466" s="22"/>
      <c r="Q9466" s="22"/>
      <c r="T9466" s="22"/>
      <c r="W9466" s="22"/>
      <c r="Z9466" s="22"/>
      <c r="AC9466" s="22"/>
      <c r="AF9466" s="22"/>
      <c r="AI9466" s="22"/>
      <c r="AL9466" s="22"/>
      <c r="AO9466" s="22"/>
      <c r="AR9466" s="22"/>
      <c r="AU9466" s="22"/>
      <c r="AX9466" s="22"/>
      <c r="BA9466" s="22"/>
      <c r="BD9466" s="22"/>
    </row>
    <row r="9467" spans="2:56" x14ac:dyDescent="0.3">
      <c r="B9467" s="22"/>
      <c r="C9467" s="55"/>
      <c r="D9467" s="44"/>
      <c r="G9467" s="22"/>
      <c r="H9467" s="44"/>
      <c r="I9467" s="67"/>
      <c r="J9467" s="67"/>
      <c r="K9467" s="4"/>
      <c r="N9467" s="22"/>
      <c r="Q9467" s="22"/>
      <c r="T9467" s="22"/>
      <c r="W9467" s="22"/>
      <c r="Z9467" s="22"/>
      <c r="AC9467" s="22"/>
      <c r="AF9467" s="22"/>
      <c r="AI9467" s="22"/>
      <c r="AL9467" s="22"/>
      <c r="AO9467" s="22"/>
      <c r="AR9467" s="22"/>
      <c r="AU9467" s="22"/>
      <c r="AX9467" s="22"/>
      <c r="BA9467" s="22"/>
      <c r="BD9467" s="22"/>
    </row>
    <row r="9468" spans="2:56" x14ac:dyDescent="0.3">
      <c r="B9468" s="22"/>
      <c r="C9468" s="55"/>
      <c r="D9468" s="44"/>
      <c r="G9468" s="22"/>
      <c r="H9468" s="44"/>
      <c r="I9468" s="67"/>
      <c r="J9468" s="67"/>
      <c r="K9468" s="4"/>
      <c r="N9468" s="22"/>
      <c r="Q9468" s="22"/>
      <c r="T9468" s="22"/>
      <c r="W9468" s="22"/>
      <c r="Z9468" s="22"/>
      <c r="AC9468" s="22"/>
      <c r="AF9468" s="22"/>
      <c r="AI9468" s="22"/>
      <c r="AL9468" s="22"/>
      <c r="AO9468" s="22"/>
      <c r="AR9468" s="22"/>
      <c r="AU9468" s="22"/>
      <c r="AX9468" s="22"/>
      <c r="BA9468" s="22"/>
      <c r="BD9468" s="22"/>
    </row>
    <row r="9469" spans="2:56" x14ac:dyDescent="0.3">
      <c r="B9469" s="22"/>
      <c r="C9469" s="55"/>
      <c r="D9469" s="44"/>
      <c r="G9469" s="22"/>
      <c r="H9469" s="44"/>
      <c r="I9469" s="67"/>
      <c r="J9469" s="67"/>
      <c r="K9469" s="4"/>
      <c r="N9469" s="22"/>
      <c r="Q9469" s="22"/>
      <c r="T9469" s="22"/>
      <c r="W9469" s="22"/>
      <c r="Z9469" s="22"/>
      <c r="AC9469" s="22"/>
      <c r="AF9469" s="22"/>
      <c r="AI9469" s="22"/>
      <c r="AL9469" s="22"/>
      <c r="AO9469" s="22"/>
      <c r="AR9469" s="22"/>
      <c r="AU9469" s="22"/>
      <c r="AX9469" s="22"/>
      <c r="BA9469" s="22"/>
      <c r="BD9469" s="22"/>
    </row>
    <row r="9470" spans="2:56" x14ac:dyDescent="0.3">
      <c r="B9470" s="22"/>
      <c r="C9470" s="55"/>
      <c r="D9470" s="44"/>
      <c r="G9470" s="22"/>
      <c r="H9470" s="44"/>
      <c r="I9470" s="67"/>
      <c r="J9470" s="67"/>
      <c r="K9470" s="4"/>
      <c r="N9470" s="22"/>
      <c r="Q9470" s="22"/>
      <c r="T9470" s="22"/>
      <c r="W9470" s="22"/>
      <c r="Z9470" s="22"/>
      <c r="AC9470" s="22"/>
      <c r="AF9470" s="22"/>
      <c r="AI9470" s="22"/>
      <c r="AL9470" s="22"/>
      <c r="AO9470" s="22"/>
      <c r="AR9470" s="22"/>
      <c r="AU9470" s="22"/>
      <c r="AX9470" s="22"/>
      <c r="BA9470" s="22"/>
      <c r="BD9470" s="22"/>
    </row>
    <row r="9471" spans="2:56" x14ac:dyDescent="0.3">
      <c r="B9471" s="22"/>
      <c r="C9471" s="55"/>
      <c r="D9471" s="44"/>
      <c r="G9471" s="22"/>
      <c r="H9471" s="44"/>
      <c r="I9471" s="67"/>
      <c r="J9471" s="67"/>
      <c r="K9471" s="4"/>
      <c r="N9471" s="22"/>
      <c r="Q9471" s="22"/>
      <c r="T9471" s="22"/>
      <c r="W9471" s="22"/>
      <c r="Z9471" s="22"/>
      <c r="AC9471" s="22"/>
      <c r="AF9471" s="22"/>
      <c r="AI9471" s="22"/>
      <c r="AL9471" s="22"/>
      <c r="AO9471" s="22"/>
      <c r="AR9471" s="22"/>
      <c r="AU9471" s="22"/>
      <c r="AX9471" s="22"/>
      <c r="BA9471" s="22"/>
      <c r="BD9471" s="22"/>
    </row>
    <row r="9472" spans="2:56" x14ac:dyDescent="0.3">
      <c r="B9472" s="22"/>
      <c r="C9472" s="55"/>
      <c r="D9472" s="44"/>
      <c r="G9472" s="22"/>
      <c r="H9472" s="44"/>
      <c r="I9472" s="67"/>
      <c r="J9472" s="67"/>
      <c r="K9472" s="4"/>
      <c r="N9472" s="22"/>
      <c r="Q9472" s="22"/>
      <c r="T9472" s="22"/>
      <c r="W9472" s="22"/>
      <c r="Z9472" s="22"/>
      <c r="AC9472" s="22"/>
      <c r="AF9472" s="22"/>
      <c r="AI9472" s="22"/>
      <c r="AL9472" s="22"/>
      <c r="AO9472" s="22"/>
      <c r="AR9472" s="22"/>
      <c r="AU9472" s="22"/>
      <c r="AX9472" s="22"/>
      <c r="BA9472" s="22"/>
      <c r="BD9472" s="22"/>
    </row>
    <row r="9473" spans="2:56" x14ac:dyDescent="0.3">
      <c r="B9473" s="22"/>
      <c r="C9473" s="55"/>
      <c r="D9473" s="44"/>
      <c r="G9473" s="22"/>
      <c r="H9473" s="44"/>
      <c r="I9473" s="67"/>
      <c r="J9473" s="67"/>
      <c r="K9473" s="4"/>
      <c r="N9473" s="22"/>
      <c r="Q9473" s="22"/>
      <c r="T9473" s="22"/>
      <c r="W9473" s="22"/>
      <c r="Z9473" s="22"/>
      <c r="AC9473" s="22"/>
      <c r="AF9473" s="22"/>
      <c r="AI9473" s="22"/>
      <c r="AL9473" s="22"/>
      <c r="AO9473" s="22"/>
      <c r="AR9473" s="22"/>
      <c r="AU9473" s="22"/>
      <c r="AX9473" s="22"/>
      <c r="BA9473" s="22"/>
      <c r="BD9473" s="22"/>
    </row>
    <row r="9474" spans="2:56" x14ac:dyDescent="0.3">
      <c r="B9474" s="22"/>
      <c r="C9474" s="55"/>
      <c r="D9474" s="44"/>
      <c r="G9474" s="22"/>
      <c r="H9474" s="44"/>
      <c r="I9474" s="67"/>
      <c r="J9474" s="67"/>
      <c r="K9474" s="4"/>
      <c r="N9474" s="22"/>
      <c r="Q9474" s="22"/>
      <c r="T9474" s="22"/>
      <c r="W9474" s="22"/>
      <c r="Z9474" s="22"/>
      <c r="AC9474" s="22"/>
      <c r="AF9474" s="22"/>
      <c r="AI9474" s="22"/>
      <c r="AL9474" s="22"/>
      <c r="AO9474" s="22"/>
      <c r="AR9474" s="22"/>
      <c r="AU9474" s="22"/>
      <c r="AX9474" s="22"/>
      <c r="BA9474" s="22"/>
      <c r="BD9474" s="22"/>
    </row>
    <row r="9475" spans="2:56" x14ac:dyDescent="0.3">
      <c r="B9475" s="22"/>
      <c r="C9475" s="55"/>
      <c r="D9475" s="44"/>
      <c r="G9475" s="22"/>
      <c r="H9475" s="44"/>
      <c r="I9475" s="67"/>
      <c r="J9475" s="67"/>
      <c r="K9475" s="4"/>
      <c r="N9475" s="22"/>
      <c r="Q9475" s="22"/>
      <c r="T9475" s="22"/>
      <c r="W9475" s="22"/>
      <c r="Z9475" s="22"/>
      <c r="AC9475" s="22"/>
      <c r="AF9475" s="22"/>
      <c r="AI9475" s="22"/>
      <c r="AL9475" s="22"/>
      <c r="AO9475" s="22"/>
      <c r="AR9475" s="22"/>
      <c r="AU9475" s="22"/>
      <c r="AX9475" s="22"/>
      <c r="BA9475" s="22"/>
      <c r="BD9475" s="22"/>
    </row>
    <row r="9476" spans="2:56" x14ac:dyDescent="0.3">
      <c r="B9476" s="22"/>
      <c r="C9476" s="55"/>
      <c r="D9476" s="44"/>
      <c r="G9476" s="22"/>
      <c r="H9476" s="44"/>
      <c r="I9476" s="67"/>
      <c r="J9476" s="67"/>
      <c r="K9476" s="4"/>
      <c r="N9476" s="22"/>
      <c r="Q9476" s="22"/>
      <c r="T9476" s="22"/>
      <c r="W9476" s="22"/>
      <c r="Z9476" s="22"/>
      <c r="AC9476" s="22"/>
      <c r="AF9476" s="22"/>
      <c r="AI9476" s="22"/>
      <c r="AL9476" s="22"/>
      <c r="AO9476" s="22"/>
      <c r="AR9476" s="22"/>
      <c r="AU9476" s="22"/>
      <c r="AX9476" s="22"/>
      <c r="BA9476" s="22"/>
      <c r="BD9476" s="22"/>
    </row>
    <row r="9477" spans="2:56" x14ac:dyDescent="0.3">
      <c r="B9477" s="22"/>
      <c r="C9477" s="55"/>
      <c r="D9477" s="44"/>
      <c r="G9477" s="22"/>
      <c r="H9477" s="44"/>
      <c r="I9477" s="67"/>
      <c r="J9477" s="67"/>
      <c r="K9477" s="4"/>
      <c r="N9477" s="22"/>
      <c r="Q9477" s="22"/>
      <c r="T9477" s="22"/>
      <c r="W9477" s="22"/>
      <c r="Z9477" s="22"/>
      <c r="AC9477" s="22"/>
      <c r="AF9477" s="22"/>
      <c r="AI9477" s="22"/>
      <c r="AL9477" s="22"/>
      <c r="AO9477" s="22"/>
      <c r="AR9477" s="22"/>
      <c r="AU9477" s="22"/>
      <c r="AX9477" s="22"/>
      <c r="BA9477" s="22"/>
      <c r="BD9477" s="22"/>
    </row>
    <row r="9478" spans="2:56" x14ac:dyDescent="0.3">
      <c r="B9478" s="22"/>
      <c r="C9478" s="55"/>
      <c r="D9478" s="44"/>
      <c r="G9478" s="22"/>
      <c r="H9478" s="44"/>
      <c r="I9478" s="67"/>
      <c r="J9478" s="67"/>
      <c r="K9478" s="4"/>
      <c r="N9478" s="22"/>
      <c r="Q9478" s="22"/>
      <c r="T9478" s="22"/>
      <c r="W9478" s="22"/>
      <c r="Z9478" s="22"/>
      <c r="AC9478" s="22"/>
      <c r="AF9478" s="22"/>
      <c r="AI9478" s="22"/>
      <c r="AL9478" s="22"/>
      <c r="AO9478" s="22"/>
      <c r="AR9478" s="22"/>
      <c r="AU9478" s="22"/>
      <c r="AX9478" s="22"/>
      <c r="BA9478" s="22"/>
      <c r="BD9478" s="22"/>
    </row>
    <row r="9479" spans="2:56" x14ac:dyDescent="0.3">
      <c r="B9479" s="22"/>
      <c r="C9479" s="55"/>
      <c r="D9479" s="44"/>
      <c r="G9479" s="22"/>
      <c r="H9479" s="44"/>
      <c r="I9479" s="67"/>
      <c r="J9479" s="67"/>
      <c r="K9479" s="4"/>
      <c r="N9479" s="22"/>
      <c r="Q9479" s="22"/>
      <c r="T9479" s="22"/>
      <c r="W9479" s="22"/>
      <c r="Z9479" s="22"/>
      <c r="AC9479" s="22"/>
      <c r="AF9479" s="22"/>
      <c r="AI9479" s="22"/>
      <c r="AL9479" s="22"/>
      <c r="AO9479" s="22"/>
      <c r="AR9479" s="22"/>
      <c r="AU9479" s="22"/>
      <c r="AX9479" s="22"/>
      <c r="BA9479" s="22"/>
      <c r="BD9479" s="22"/>
    </row>
    <row r="9480" spans="2:56" x14ac:dyDescent="0.3">
      <c r="B9480" s="22"/>
      <c r="C9480" s="55"/>
      <c r="D9480" s="44"/>
      <c r="G9480" s="22"/>
      <c r="H9480" s="44"/>
      <c r="I9480" s="67"/>
      <c r="J9480" s="67"/>
      <c r="K9480" s="4"/>
      <c r="N9480" s="22"/>
      <c r="Q9480" s="22"/>
      <c r="T9480" s="22"/>
      <c r="W9480" s="22"/>
      <c r="Z9480" s="22"/>
      <c r="AC9480" s="22"/>
      <c r="AF9480" s="22"/>
      <c r="AI9480" s="22"/>
      <c r="AL9480" s="22"/>
      <c r="AO9480" s="22"/>
      <c r="AR9480" s="22"/>
      <c r="AU9480" s="22"/>
      <c r="AX9480" s="22"/>
      <c r="BA9480" s="22"/>
      <c r="BD9480" s="22"/>
    </row>
    <row r="9481" spans="2:56" x14ac:dyDescent="0.3">
      <c r="B9481" s="22"/>
      <c r="C9481" s="55"/>
      <c r="D9481" s="44"/>
      <c r="G9481" s="22"/>
      <c r="H9481" s="44"/>
      <c r="I9481" s="67"/>
      <c r="J9481" s="67"/>
      <c r="K9481" s="4"/>
      <c r="N9481" s="22"/>
      <c r="Q9481" s="22"/>
      <c r="T9481" s="22"/>
      <c r="W9481" s="22"/>
      <c r="Z9481" s="22"/>
      <c r="AC9481" s="22"/>
      <c r="AF9481" s="22"/>
      <c r="AI9481" s="22"/>
      <c r="AL9481" s="22"/>
      <c r="AO9481" s="22"/>
      <c r="AR9481" s="22"/>
      <c r="AU9481" s="22"/>
      <c r="AX9481" s="22"/>
      <c r="BA9481" s="22"/>
      <c r="BD9481" s="22"/>
    </row>
    <row r="9482" spans="2:56" x14ac:dyDescent="0.3">
      <c r="B9482" s="22"/>
      <c r="C9482" s="55"/>
      <c r="D9482" s="44"/>
      <c r="G9482" s="22"/>
      <c r="H9482" s="44"/>
      <c r="I9482" s="67"/>
      <c r="J9482" s="67"/>
      <c r="K9482" s="4"/>
      <c r="N9482" s="22"/>
      <c r="Q9482" s="22"/>
      <c r="T9482" s="22"/>
      <c r="W9482" s="22"/>
      <c r="Z9482" s="22"/>
      <c r="AC9482" s="22"/>
      <c r="AF9482" s="22"/>
      <c r="AI9482" s="22"/>
      <c r="AL9482" s="22"/>
      <c r="AO9482" s="22"/>
      <c r="AR9482" s="22"/>
      <c r="AU9482" s="22"/>
      <c r="AX9482" s="22"/>
      <c r="BA9482" s="22"/>
      <c r="BD9482" s="22"/>
    </row>
    <row r="9483" spans="2:56" x14ac:dyDescent="0.3">
      <c r="B9483" s="22"/>
      <c r="C9483" s="55"/>
      <c r="D9483" s="44"/>
      <c r="G9483" s="22"/>
      <c r="H9483" s="44"/>
      <c r="I9483" s="67"/>
      <c r="J9483" s="67"/>
      <c r="K9483" s="4"/>
      <c r="N9483" s="22"/>
      <c r="Q9483" s="22"/>
      <c r="T9483" s="22"/>
      <c r="W9483" s="22"/>
      <c r="Z9483" s="22"/>
      <c r="AC9483" s="22"/>
      <c r="AF9483" s="22"/>
      <c r="AI9483" s="22"/>
      <c r="AL9483" s="22"/>
      <c r="AO9483" s="22"/>
      <c r="AR9483" s="22"/>
      <c r="AU9483" s="22"/>
      <c r="AX9483" s="22"/>
      <c r="BA9483" s="22"/>
      <c r="BD9483" s="22"/>
    </row>
    <row r="9484" spans="2:56" x14ac:dyDescent="0.3">
      <c r="B9484" s="22"/>
      <c r="C9484" s="55"/>
      <c r="D9484" s="44"/>
      <c r="G9484" s="22"/>
      <c r="H9484" s="44"/>
      <c r="I9484" s="67"/>
      <c r="J9484" s="67"/>
      <c r="K9484" s="4"/>
      <c r="N9484" s="22"/>
      <c r="Q9484" s="22"/>
      <c r="T9484" s="22"/>
      <c r="W9484" s="22"/>
      <c r="Z9484" s="22"/>
      <c r="AC9484" s="22"/>
      <c r="AF9484" s="22"/>
      <c r="AI9484" s="22"/>
      <c r="AL9484" s="22"/>
      <c r="AO9484" s="22"/>
      <c r="AR9484" s="22"/>
      <c r="AU9484" s="22"/>
      <c r="AX9484" s="22"/>
      <c r="BA9484" s="22"/>
      <c r="BD9484" s="22"/>
    </row>
    <row r="9485" spans="2:56" x14ac:dyDescent="0.3">
      <c r="B9485" s="22"/>
      <c r="C9485" s="55"/>
      <c r="D9485" s="44"/>
      <c r="G9485" s="22"/>
      <c r="H9485" s="44"/>
      <c r="I9485" s="67"/>
      <c r="J9485" s="67"/>
      <c r="K9485" s="4"/>
      <c r="N9485" s="22"/>
      <c r="Q9485" s="22"/>
      <c r="T9485" s="22"/>
      <c r="W9485" s="22"/>
      <c r="Z9485" s="22"/>
      <c r="AC9485" s="22"/>
      <c r="AF9485" s="22"/>
      <c r="AI9485" s="22"/>
      <c r="AL9485" s="22"/>
      <c r="AO9485" s="22"/>
      <c r="AR9485" s="22"/>
      <c r="AU9485" s="22"/>
      <c r="AX9485" s="22"/>
      <c r="BA9485" s="22"/>
      <c r="BD9485" s="22"/>
    </row>
    <row r="9486" spans="2:56" x14ac:dyDescent="0.3">
      <c r="B9486" s="22"/>
      <c r="C9486" s="55"/>
      <c r="D9486" s="44"/>
      <c r="G9486" s="22"/>
      <c r="H9486" s="44"/>
      <c r="I9486" s="67"/>
      <c r="J9486" s="67"/>
      <c r="K9486" s="4"/>
      <c r="N9486" s="22"/>
      <c r="Q9486" s="22"/>
      <c r="T9486" s="22"/>
      <c r="W9486" s="22"/>
      <c r="Z9486" s="22"/>
      <c r="AC9486" s="22"/>
      <c r="AF9486" s="22"/>
      <c r="AI9486" s="22"/>
      <c r="AL9486" s="22"/>
      <c r="AO9486" s="22"/>
      <c r="AR9486" s="22"/>
      <c r="AU9486" s="22"/>
      <c r="AX9486" s="22"/>
      <c r="BA9486" s="22"/>
      <c r="BD9486" s="22"/>
    </row>
    <row r="9487" spans="2:56" x14ac:dyDescent="0.3">
      <c r="B9487" s="22"/>
      <c r="C9487" s="55"/>
      <c r="D9487" s="44"/>
      <c r="G9487" s="22"/>
      <c r="H9487" s="44"/>
      <c r="I9487" s="67"/>
      <c r="J9487" s="67"/>
      <c r="K9487" s="4"/>
      <c r="N9487" s="22"/>
      <c r="Q9487" s="22"/>
      <c r="T9487" s="22"/>
      <c r="W9487" s="22"/>
      <c r="Z9487" s="22"/>
      <c r="AC9487" s="22"/>
      <c r="AF9487" s="22"/>
      <c r="AI9487" s="22"/>
      <c r="AL9487" s="22"/>
      <c r="AO9487" s="22"/>
      <c r="AR9487" s="22"/>
      <c r="AU9487" s="22"/>
      <c r="AX9487" s="22"/>
      <c r="BA9487" s="22"/>
      <c r="BD9487" s="22"/>
    </row>
    <row r="9488" spans="2:56" x14ac:dyDescent="0.3">
      <c r="B9488" s="22"/>
      <c r="C9488" s="55"/>
      <c r="D9488" s="44"/>
      <c r="G9488" s="22"/>
      <c r="H9488" s="44"/>
      <c r="I9488" s="67"/>
      <c r="J9488" s="67"/>
      <c r="K9488" s="4"/>
      <c r="N9488" s="22"/>
      <c r="Q9488" s="22"/>
      <c r="T9488" s="22"/>
      <c r="W9488" s="22"/>
      <c r="Z9488" s="22"/>
      <c r="AC9488" s="22"/>
      <c r="AF9488" s="22"/>
      <c r="AI9488" s="22"/>
      <c r="AL9488" s="22"/>
      <c r="AO9488" s="22"/>
      <c r="AR9488" s="22"/>
      <c r="AU9488" s="22"/>
      <c r="AX9488" s="22"/>
      <c r="BA9488" s="22"/>
      <c r="BD9488" s="22"/>
    </row>
    <row r="9489" spans="2:56" x14ac:dyDescent="0.3">
      <c r="B9489" s="22"/>
      <c r="C9489" s="55"/>
      <c r="D9489" s="44"/>
      <c r="G9489" s="22"/>
      <c r="H9489" s="44"/>
      <c r="I9489" s="67"/>
      <c r="J9489" s="67"/>
      <c r="K9489" s="4"/>
      <c r="N9489" s="22"/>
      <c r="Q9489" s="22"/>
      <c r="T9489" s="22"/>
      <c r="W9489" s="22"/>
      <c r="Z9489" s="22"/>
      <c r="AC9489" s="22"/>
      <c r="AF9489" s="22"/>
      <c r="AI9489" s="22"/>
      <c r="AL9489" s="22"/>
      <c r="AO9489" s="22"/>
      <c r="AR9489" s="22"/>
      <c r="AU9489" s="22"/>
      <c r="AX9489" s="22"/>
      <c r="BA9489" s="22"/>
      <c r="BD9489" s="22"/>
    </row>
    <row r="9490" spans="2:56" x14ac:dyDescent="0.3">
      <c r="B9490" s="22"/>
      <c r="C9490" s="55"/>
      <c r="D9490" s="44"/>
      <c r="G9490" s="22"/>
      <c r="H9490" s="44"/>
      <c r="I9490" s="67"/>
      <c r="J9490" s="67"/>
      <c r="K9490" s="4"/>
      <c r="N9490" s="22"/>
      <c r="Q9490" s="22"/>
      <c r="T9490" s="22"/>
      <c r="W9490" s="22"/>
      <c r="Z9490" s="22"/>
      <c r="AC9490" s="22"/>
      <c r="AF9490" s="22"/>
      <c r="AI9490" s="22"/>
      <c r="AL9490" s="22"/>
      <c r="AO9490" s="22"/>
      <c r="AR9490" s="22"/>
      <c r="AU9490" s="22"/>
      <c r="AX9490" s="22"/>
      <c r="BA9490" s="22"/>
      <c r="BD9490" s="22"/>
    </row>
    <row r="9491" spans="2:56" x14ac:dyDescent="0.3">
      <c r="B9491" s="22"/>
      <c r="C9491" s="55"/>
      <c r="D9491" s="44"/>
      <c r="G9491" s="22"/>
      <c r="H9491" s="44"/>
      <c r="I9491" s="67"/>
      <c r="J9491" s="67"/>
      <c r="K9491" s="4"/>
      <c r="N9491" s="22"/>
      <c r="Q9491" s="22"/>
      <c r="T9491" s="22"/>
      <c r="W9491" s="22"/>
      <c r="Z9491" s="22"/>
      <c r="AC9491" s="22"/>
      <c r="AF9491" s="22"/>
      <c r="AI9491" s="22"/>
      <c r="AL9491" s="22"/>
      <c r="AO9491" s="22"/>
      <c r="AR9491" s="22"/>
      <c r="AU9491" s="22"/>
      <c r="AX9491" s="22"/>
      <c r="BA9491" s="22"/>
      <c r="BD9491" s="22"/>
    </row>
    <row r="9492" spans="2:56" x14ac:dyDescent="0.3">
      <c r="B9492" s="22"/>
      <c r="C9492" s="55"/>
      <c r="D9492" s="44"/>
      <c r="G9492" s="22"/>
      <c r="H9492" s="44"/>
      <c r="I9492" s="67"/>
      <c r="J9492" s="67"/>
      <c r="K9492" s="4"/>
      <c r="N9492" s="22"/>
      <c r="Q9492" s="22"/>
      <c r="T9492" s="22"/>
      <c r="W9492" s="22"/>
      <c r="Z9492" s="22"/>
      <c r="AC9492" s="22"/>
      <c r="AF9492" s="22"/>
      <c r="AI9492" s="22"/>
      <c r="AL9492" s="22"/>
      <c r="AO9492" s="22"/>
      <c r="AR9492" s="22"/>
      <c r="AU9492" s="22"/>
      <c r="AX9492" s="22"/>
      <c r="BA9492" s="22"/>
      <c r="BD9492" s="22"/>
    </row>
    <row r="9493" spans="2:56" x14ac:dyDescent="0.3">
      <c r="B9493" s="22"/>
      <c r="C9493" s="55"/>
      <c r="D9493" s="44"/>
      <c r="G9493" s="22"/>
      <c r="H9493" s="44"/>
      <c r="I9493" s="67"/>
      <c r="J9493" s="67"/>
      <c r="K9493" s="4"/>
      <c r="N9493" s="22"/>
      <c r="Q9493" s="22"/>
      <c r="T9493" s="22"/>
      <c r="W9493" s="22"/>
      <c r="Z9493" s="22"/>
      <c r="AC9493" s="22"/>
      <c r="AF9493" s="22"/>
      <c r="AI9493" s="22"/>
      <c r="AL9493" s="22"/>
      <c r="AO9493" s="22"/>
      <c r="AR9493" s="22"/>
      <c r="AU9493" s="22"/>
      <c r="AX9493" s="22"/>
      <c r="BA9493" s="22"/>
      <c r="BD9493" s="22"/>
    </row>
    <row r="9494" spans="2:56" x14ac:dyDescent="0.3">
      <c r="B9494" s="22"/>
      <c r="C9494" s="55"/>
      <c r="D9494" s="44"/>
      <c r="G9494" s="22"/>
      <c r="H9494" s="44"/>
      <c r="I9494" s="67"/>
      <c r="J9494" s="67"/>
      <c r="K9494" s="4"/>
      <c r="N9494" s="22"/>
      <c r="Q9494" s="22"/>
      <c r="T9494" s="22"/>
      <c r="W9494" s="22"/>
      <c r="Z9494" s="22"/>
      <c r="AC9494" s="22"/>
      <c r="AF9494" s="22"/>
      <c r="AI9494" s="22"/>
      <c r="AL9494" s="22"/>
      <c r="AO9494" s="22"/>
      <c r="AR9494" s="22"/>
      <c r="AU9494" s="22"/>
      <c r="AX9494" s="22"/>
      <c r="BA9494" s="22"/>
      <c r="BD9494" s="22"/>
    </row>
    <row r="9495" spans="2:56" x14ac:dyDescent="0.3">
      <c r="B9495" s="22"/>
      <c r="C9495" s="55"/>
      <c r="D9495" s="44"/>
      <c r="G9495" s="22"/>
      <c r="H9495" s="44"/>
      <c r="I9495" s="67"/>
      <c r="J9495" s="67"/>
      <c r="K9495" s="4"/>
      <c r="N9495" s="22"/>
      <c r="Q9495" s="22"/>
      <c r="T9495" s="22"/>
      <c r="W9495" s="22"/>
      <c r="Z9495" s="22"/>
      <c r="AC9495" s="22"/>
      <c r="AF9495" s="22"/>
      <c r="AI9495" s="22"/>
      <c r="AL9495" s="22"/>
      <c r="AO9495" s="22"/>
      <c r="AR9495" s="22"/>
      <c r="AU9495" s="22"/>
      <c r="AX9495" s="22"/>
      <c r="BA9495" s="22"/>
      <c r="BD9495" s="22"/>
    </row>
    <row r="9496" spans="2:56" x14ac:dyDescent="0.3">
      <c r="B9496" s="22"/>
      <c r="C9496" s="55"/>
      <c r="D9496" s="44"/>
      <c r="G9496" s="22"/>
      <c r="H9496" s="44"/>
      <c r="I9496" s="67"/>
      <c r="J9496" s="67"/>
      <c r="K9496" s="4"/>
      <c r="N9496" s="22"/>
      <c r="Q9496" s="22"/>
      <c r="T9496" s="22"/>
      <c r="W9496" s="22"/>
      <c r="Z9496" s="22"/>
      <c r="AC9496" s="22"/>
      <c r="AF9496" s="22"/>
      <c r="AI9496" s="22"/>
      <c r="AL9496" s="22"/>
      <c r="AO9496" s="22"/>
      <c r="AR9496" s="22"/>
      <c r="AU9496" s="22"/>
      <c r="AX9496" s="22"/>
      <c r="BA9496" s="22"/>
      <c r="BD9496" s="22"/>
    </row>
    <row r="9497" spans="2:56" x14ac:dyDescent="0.3">
      <c r="B9497" s="22"/>
      <c r="C9497" s="55"/>
      <c r="D9497" s="44"/>
      <c r="G9497" s="22"/>
      <c r="H9497" s="44"/>
      <c r="I9497" s="67"/>
      <c r="J9497" s="67"/>
      <c r="K9497" s="4"/>
      <c r="N9497" s="22"/>
      <c r="Q9497" s="22"/>
      <c r="T9497" s="22"/>
      <c r="W9497" s="22"/>
      <c r="Z9497" s="22"/>
      <c r="AC9497" s="22"/>
      <c r="AF9497" s="22"/>
      <c r="AI9497" s="22"/>
      <c r="AL9497" s="22"/>
      <c r="AO9497" s="22"/>
      <c r="AR9497" s="22"/>
      <c r="AU9497" s="22"/>
      <c r="AX9497" s="22"/>
      <c r="BA9497" s="22"/>
      <c r="BD9497" s="22"/>
    </row>
    <row r="9498" spans="2:56" x14ac:dyDescent="0.3">
      <c r="B9498" s="22"/>
      <c r="C9498" s="55"/>
      <c r="D9498" s="44"/>
      <c r="G9498" s="22"/>
      <c r="H9498" s="44"/>
      <c r="I9498" s="67"/>
      <c r="J9498" s="67"/>
      <c r="K9498" s="4"/>
      <c r="N9498" s="22"/>
      <c r="Q9498" s="22"/>
      <c r="T9498" s="22"/>
      <c r="W9498" s="22"/>
      <c r="Z9498" s="22"/>
      <c r="AC9498" s="22"/>
      <c r="AF9498" s="22"/>
      <c r="AI9498" s="22"/>
      <c r="AL9498" s="22"/>
      <c r="AO9498" s="22"/>
      <c r="AR9498" s="22"/>
      <c r="AU9498" s="22"/>
      <c r="AX9498" s="22"/>
      <c r="BA9498" s="22"/>
      <c r="BD9498" s="22"/>
    </row>
    <row r="9499" spans="2:56" x14ac:dyDescent="0.3">
      <c r="B9499" s="22"/>
      <c r="C9499" s="55"/>
      <c r="D9499" s="44"/>
      <c r="G9499" s="22"/>
      <c r="H9499" s="44"/>
      <c r="I9499" s="67"/>
      <c r="J9499" s="67"/>
      <c r="K9499" s="4"/>
      <c r="N9499" s="22"/>
      <c r="Q9499" s="22"/>
      <c r="T9499" s="22"/>
      <c r="W9499" s="22"/>
      <c r="Z9499" s="22"/>
      <c r="AC9499" s="22"/>
      <c r="AF9499" s="22"/>
      <c r="AI9499" s="22"/>
      <c r="AL9499" s="22"/>
      <c r="AO9499" s="22"/>
      <c r="AR9499" s="22"/>
      <c r="AU9499" s="22"/>
      <c r="AX9499" s="22"/>
      <c r="BA9499" s="22"/>
      <c r="BD9499" s="22"/>
    </row>
    <row r="9500" spans="2:56" x14ac:dyDescent="0.3">
      <c r="B9500" s="22"/>
      <c r="C9500" s="55"/>
      <c r="D9500" s="44"/>
      <c r="G9500" s="22"/>
      <c r="H9500" s="44"/>
      <c r="I9500" s="67"/>
      <c r="J9500" s="67"/>
      <c r="K9500" s="4"/>
      <c r="N9500" s="22"/>
      <c r="Q9500" s="22"/>
      <c r="T9500" s="22"/>
      <c r="W9500" s="22"/>
      <c r="Z9500" s="22"/>
      <c r="AC9500" s="22"/>
      <c r="AF9500" s="22"/>
      <c r="AI9500" s="22"/>
      <c r="AL9500" s="22"/>
      <c r="AO9500" s="22"/>
      <c r="AR9500" s="22"/>
      <c r="AU9500" s="22"/>
      <c r="AX9500" s="22"/>
      <c r="BA9500" s="22"/>
      <c r="BD9500" s="22"/>
    </row>
    <row r="9501" spans="2:56" x14ac:dyDescent="0.3">
      <c r="B9501" s="22"/>
      <c r="C9501" s="55"/>
      <c r="D9501" s="44"/>
      <c r="G9501" s="22"/>
      <c r="H9501" s="44"/>
      <c r="I9501" s="67"/>
      <c r="J9501" s="67"/>
      <c r="K9501" s="4"/>
      <c r="N9501" s="22"/>
      <c r="Q9501" s="22"/>
      <c r="T9501" s="22"/>
      <c r="W9501" s="22"/>
      <c r="Z9501" s="22"/>
      <c r="AC9501" s="22"/>
      <c r="AF9501" s="22"/>
      <c r="AI9501" s="22"/>
      <c r="AL9501" s="22"/>
      <c r="AO9501" s="22"/>
      <c r="AR9501" s="22"/>
      <c r="AU9501" s="22"/>
      <c r="AX9501" s="22"/>
      <c r="BA9501" s="22"/>
      <c r="BD9501" s="22"/>
    </row>
    <row r="9502" spans="2:56" x14ac:dyDescent="0.3">
      <c r="B9502" s="22"/>
      <c r="C9502" s="55"/>
      <c r="D9502" s="44"/>
      <c r="G9502" s="22"/>
      <c r="H9502" s="44"/>
      <c r="I9502" s="67"/>
      <c r="J9502" s="67"/>
      <c r="K9502" s="4"/>
      <c r="N9502" s="22"/>
      <c r="Q9502" s="22"/>
      <c r="T9502" s="22"/>
      <c r="W9502" s="22"/>
      <c r="Z9502" s="22"/>
      <c r="AC9502" s="22"/>
      <c r="AF9502" s="22"/>
      <c r="AI9502" s="22"/>
      <c r="AL9502" s="22"/>
      <c r="AO9502" s="22"/>
      <c r="AR9502" s="22"/>
      <c r="AU9502" s="22"/>
      <c r="AX9502" s="22"/>
      <c r="BA9502" s="22"/>
      <c r="BD9502" s="22"/>
    </row>
    <row r="9503" spans="2:56" x14ac:dyDescent="0.3">
      <c r="B9503" s="22"/>
      <c r="C9503" s="55"/>
      <c r="D9503" s="44"/>
      <c r="G9503" s="22"/>
      <c r="H9503" s="44"/>
      <c r="I9503" s="67"/>
      <c r="J9503" s="67"/>
      <c r="K9503" s="4"/>
      <c r="N9503" s="22"/>
      <c r="Q9503" s="22"/>
      <c r="T9503" s="22"/>
      <c r="W9503" s="22"/>
      <c r="Z9503" s="22"/>
      <c r="AC9503" s="22"/>
      <c r="AF9503" s="22"/>
      <c r="AI9503" s="22"/>
      <c r="AL9503" s="22"/>
      <c r="AO9503" s="22"/>
      <c r="AR9503" s="22"/>
      <c r="AU9503" s="22"/>
      <c r="AX9503" s="22"/>
      <c r="BA9503" s="22"/>
      <c r="BD9503" s="22"/>
    </row>
    <row r="9504" spans="2:56" x14ac:dyDescent="0.3">
      <c r="B9504" s="22"/>
      <c r="C9504" s="55"/>
      <c r="D9504" s="44"/>
      <c r="G9504" s="22"/>
      <c r="H9504" s="44"/>
      <c r="I9504" s="67"/>
      <c r="J9504" s="67"/>
      <c r="K9504" s="4"/>
      <c r="N9504" s="22"/>
      <c r="Q9504" s="22"/>
      <c r="T9504" s="22"/>
      <c r="W9504" s="22"/>
      <c r="Z9504" s="22"/>
      <c r="AC9504" s="22"/>
      <c r="AF9504" s="22"/>
      <c r="AI9504" s="22"/>
      <c r="AL9504" s="22"/>
      <c r="AO9504" s="22"/>
      <c r="AR9504" s="22"/>
      <c r="AU9504" s="22"/>
      <c r="AX9504" s="22"/>
      <c r="BA9504" s="22"/>
      <c r="BD9504" s="22"/>
    </row>
    <row r="9505" spans="2:56" x14ac:dyDescent="0.3">
      <c r="B9505" s="22"/>
      <c r="C9505" s="55"/>
      <c r="D9505" s="44"/>
      <c r="G9505" s="22"/>
      <c r="H9505" s="44"/>
      <c r="I9505" s="67"/>
      <c r="J9505" s="67"/>
      <c r="K9505" s="4"/>
      <c r="N9505" s="22"/>
      <c r="Q9505" s="22"/>
      <c r="T9505" s="22"/>
      <c r="W9505" s="22"/>
      <c r="Z9505" s="22"/>
      <c r="AC9505" s="22"/>
      <c r="AF9505" s="22"/>
      <c r="AI9505" s="22"/>
      <c r="AL9505" s="22"/>
      <c r="AO9505" s="22"/>
      <c r="AR9505" s="22"/>
      <c r="AU9505" s="22"/>
      <c r="AX9505" s="22"/>
      <c r="BA9505" s="22"/>
      <c r="BD9505" s="22"/>
    </row>
    <row r="9506" spans="2:56" x14ac:dyDescent="0.3">
      <c r="B9506" s="22"/>
      <c r="C9506" s="55"/>
      <c r="D9506" s="44"/>
      <c r="G9506" s="22"/>
      <c r="H9506" s="44"/>
      <c r="I9506" s="67"/>
      <c r="J9506" s="67"/>
      <c r="K9506" s="4"/>
      <c r="N9506" s="22"/>
      <c r="Q9506" s="22"/>
      <c r="T9506" s="22"/>
      <c r="W9506" s="22"/>
      <c r="Z9506" s="22"/>
      <c r="AC9506" s="22"/>
      <c r="AF9506" s="22"/>
      <c r="AI9506" s="22"/>
      <c r="AL9506" s="22"/>
      <c r="AO9506" s="22"/>
      <c r="AR9506" s="22"/>
      <c r="AU9506" s="22"/>
      <c r="AX9506" s="22"/>
      <c r="BA9506" s="22"/>
      <c r="BD9506" s="22"/>
    </row>
    <row r="9507" spans="2:56" x14ac:dyDescent="0.3">
      <c r="B9507" s="22"/>
      <c r="C9507" s="55"/>
      <c r="D9507" s="44"/>
      <c r="G9507" s="22"/>
      <c r="H9507" s="44"/>
      <c r="I9507" s="67"/>
      <c r="J9507" s="67"/>
      <c r="K9507" s="4"/>
      <c r="N9507" s="22"/>
      <c r="Q9507" s="22"/>
      <c r="T9507" s="22"/>
      <c r="W9507" s="22"/>
      <c r="Z9507" s="22"/>
      <c r="AC9507" s="22"/>
      <c r="AF9507" s="22"/>
      <c r="AI9507" s="22"/>
      <c r="AL9507" s="22"/>
      <c r="AO9507" s="22"/>
      <c r="AR9507" s="22"/>
      <c r="AU9507" s="22"/>
      <c r="AX9507" s="22"/>
      <c r="BA9507" s="22"/>
      <c r="BD9507" s="22"/>
    </row>
    <row r="9508" spans="2:56" x14ac:dyDescent="0.3">
      <c r="B9508" s="22"/>
      <c r="C9508" s="55"/>
      <c r="D9508" s="44"/>
      <c r="G9508" s="22"/>
      <c r="H9508" s="44"/>
      <c r="I9508" s="67"/>
      <c r="J9508" s="67"/>
      <c r="K9508" s="4"/>
      <c r="N9508" s="22"/>
      <c r="Q9508" s="22"/>
      <c r="T9508" s="22"/>
      <c r="W9508" s="22"/>
      <c r="Z9508" s="22"/>
      <c r="AC9508" s="22"/>
      <c r="AF9508" s="22"/>
      <c r="AI9508" s="22"/>
      <c r="AL9508" s="22"/>
      <c r="AO9508" s="22"/>
      <c r="AR9508" s="22"/>
      <c r="AU9508" s="22"/>
      <c r="AX9508" s="22"/>
      <c r="BA9508" s="22"/>
      <c r="BD9508" s="22"/>
    </row>
    <row r="9509" spans="2:56" x14ac:dyDescent="0.3">
      <c r="B9509" s="22"/>
      <c r="C9509" s="55"/>
      <c r="D9509" s="44"/>
      <c r="G9509" s="22"/>
      <c r="H9509" s="44"/>
      <c r="I9509" s="67"/>
      <c r="J9509" s="67"/>
      <c r="K9509" s="4"/>
      <c r="N9509" s="22"/>
      <c r="Q9509" s="22"/>
      <c r="T9509" s="22"/>
      <c r="W9509" s="22"/>
      <c r="Z9509" s="22"/>
      <c r="AC9509" s="22"/>
      <c r="AF9509" s="22"/>
      <c r="AI9509" s="22"/>
      <c r="AL9509" s="22"/>
      <c r="AO9509" s="22"/>
      <c r="AR9509" s="22"/>
      <c r="AU9509" s="22"/>
      <c r="AX9509" s="22"/>
      <c r="BA9509" s="22"/>
      <c r="BD9509" s="22"/>
    </row>
    <row r="9510" spans="2:56" x14ac:dyDescent="0.3">
      <c r="B9510" s="22"/>
      <c r="C9510" s="55"/>
      <c r="D9510" s="44"/>
      <c r="G9510" s="22"/>
      <c r="H9510" s="44"/>
      <c r="I9510" s="67"/>
      <c r="J9510" s="67"/>
      <c r="K9510" s="4"/>
      <c r="N9510" s="22"/>
      <c r="Q9510" s="22"/>
      <c r="T9510" s="22"/>
      <c r="W9510" s="22"/>
      <c r="Z9510" s="22"/>
      <c r="AC9510" s="22"/>
      <c r="AF9510" s="22"/>
      <c r="AI9510" s="22"/>
      <c r="AL9510" s="22"/>
      <c r="AO9510" s="22"/>
      <c r="AR9510" s="22"/>
      <c r="AU9510" s="22"/>
      <c r="AX9510" s="22"/>
      <c r="BA9510" s="22"/>
      <c r="BD9510" s="22"/>
    </row>
    <row r="9511" spans="2:56" x14ac:dyDescent="0.3">
      <c r="B9511" s="22"/>
      <c r="C9511" s="55"/>
      <c r="D9511" s="44"/>
      <c r="G9511" s="22"/>
      <c r="H9511" s="44"/>
      <c r="I9511" s="67"/>
      <c r="J9511" s="67"/>
      <c r="K9511" s="4"/>
      <c r="N9511" s="22"/>
      <c r="Q9511" s="22"/>
      <c r="T9511" s="22"/>
      <c r="W9511" s="22"/>
      <c r="Z9511" s="22"/>
      <c r="AC9511" s="22"/>
      <c r="AF9511" s="22"/>
      <c r="AI9511" s="22"/>
      <c r="AL9511" s="22"/>
      <c r="AO9511" s="22"/>
      <c r="AR9511" s="22"/>
      <c r="AU9511" s="22"/>
      <c r="AX9511" s="22"/>
      <c r="BA9511" s="22"/>
      <c r="BD9511" s="22"/>
    </row>
    <row r="9512" spans="2:56" x14ac:dyDescent="0.3">
      <c r="B9512" s="22"/>
      <c r="C9512" s="55"/>
      <c r="D9512" s="44"/>
      <c r="G9512" s="22"/>
      <c r="H9512" s="44"/>
      <c r="I9512" s="67"/>
      <c r="J9512" s="67"/>
      <c r="K9512" s="4"/>
      <c r="N9512" s="22"/>
      <c r="Q9512" s="22"/>
      <c r="T9512" s="22"/>
      <c r="W9512" s="22"/>
      <c r="Z9512" s="22"/>
      <c r="AC9512" s="22"/>
      <c r="AF9512" s="22"/>
      <c r="AI9512" s="22"/>
      <c r="AL9512" s="22"/>
      <c r="AO9512" s="22"/>
      <c r="AR9512" s="22"/>
      <c r="AU9512" s="22"/>
      <c r="AX9512" s="22"/>
      <c r="BA9512" s="22"/>
      <c r="BD9512" s="22"/>
    </row>
    <row r="9513" spans="2:56" x14ac:dyDescent="0.3">
      <c r="B9513" s="22"/>
      <c r="C9513" s="55"/>
      <c r="D9513" s="44"/>
      <c r="G9513" s="22"/>
      <c r="H9513" s="44"/>
      <c r="I9513" s="67"/>
      <c r="J9513" s="67"/>
      <c r="K9513" s="4"/>
      <c r="N9513" s="22"/>
      <c r="Q9513" s="22"/>
      <c r="T9513" s="22"/>
      <c r="W9513" s="22"/>
      <c r="Z9513" s="22"/>
      <c r="AC9513" s="22"/>
      <c r="AF9513" s="22"/>
      <c r="AI9513" s="22"/>
      <c r="AL9513" s="22"/>
      <c r="AO9513" s="22"/>
      <c r="AR9513" s="22"/>
      <c r="AU9513" s="22"/>
      <c r="AX9513" s="22"/>
      <c r="BA9513" s="22"/>
      <c r="BD9513" s="22"/>
    </row>
    <row r="9514" spans="2:56" x14ac:dyDescent="0.3">
      <c r="B9514" s="22"/>
      <c r="C9514" s="55"/>
      <c r="D9514" s="44"/>
      <c r="G9514" s="22"/>
      <c r="H9514" s="44"/>
      <c r="I9514" s="67"/>
      <c r="J9514" s="67"/>
      <c r="K9514" s="4"/>
      <c r="N9514" s="22"/>
      <c r="Q9514" s="22"/>
      <c r="T9514" s="22"/>
      <c r="W9514" s="22"/>
      <c r="Z9514" s="22"/>
      <c r="AC9514" s="22"/>
      <c r="AF9514" s="22"/>
      <c r="AI9514" s="22"/>
      <c r="AL9514" s="22"/>
      <c r="AO9514" s="22"/>
      <c r="AR9514" s="22"/>
      <c r="AU9514" s="22"/>
      <c r="AX9514" s="22"/>
      <c r="BA9514" s="22"/>
      <c r="BD9514" s="22"/>
    </row>
    <row r="9515" spans="2:56" x14ac:dyDescent="0.3">
      <c r="B9515" s="22"/>
      <c r="C9515" s="55"/>
      <c r="D9515" s="44"/>
      <c r="G9515" s="22"/>
      <c r="H9515" s="44"/>
      <c r="I9515" s="67"/>
      <c r="J9515" s="67"/>
      <c r="K9515" s="4"/>
      <c r="N9515" s="22"/>
      <c r="Q9515" s="22"/>
      <c r="T9515" s="22"/>
      <c r="W9515" s="22"/>
      <c r="Z9515" s="22"/>
      <c r="AC9515" s="22"/>
      <c r="AF9515" s="22"/>
      <c r="AI9515" s="22"/>
      <c r="AL9515" s="22"/>
      <c r="AO9515" s="22"/>
      <c r="AR9515" s="22"/>
      <c r="AU9515" s="22"/>
      <c r="AX9515" s="22"/>
      <c r="BA9515" s="22"/>
      <c r="BD9515" s="22"/>
    </row>
    <row r="9516" spans="2:56" x14ac:dyDescent="0.3">
      <c r="B9516" s="22"/>
      <c r="C9516" s="55"/>
      <c r="D9516" s="44"/>
      <c r="G9516" s="22"/>
      <c r="H9516" s="44"/>
      <c r="I9516" s="67"/>
      <c r="J9516" s="67"/>
      <c r="K9516" s="4"/>
      <c r="N9516" s="22"/>
      <c r="Q9516" s="22"/>
      <c r="T9516" s="22"/>
      <c r="W9516" s="22"/>
      <c r="Z9516" s="22"/>
      <c r="AC9516" s="22"/>
      <c r="AF9516" s="22"/>
      <c r="AI9516" s="22"/>
      <c r="AL9516" s="22"/>
      <c r="AO9516" s="22"/>
      <c r="AR9516" s="22"/>
      <c r="AU9516" s="22"/>
      <c r="AX9516" s="22"/>
      <c r="BA9516" s="22"/>
      <c r="BD9516" s="22"/>
    </row>
    <row r="9517" spans="2:56" x14ac:dyDescent="0.3">
      <c r="B9517" s="22"/>
      <c r="C9517" s="55"/>
      <c r="D9517" s="44"/>
      <c r="G9517" s="22"/>
      <c r="H9517" s="44"/>
      <c r="I9517" s="67"/>
      <c r="J9517" s="67"/>
      <c r="K9517" s="4"/>
      <c r="N9517" s="22"/>
      <c r="Q9517" s="22"/>
      <c r="T9517" s="22"/>
      <c r="W9517" s="22"/>
      <c r="Z9517" s="22"/>
      <c r="AC9517" s="22"/>
      <c r="AF9517" s="22"/>
      <c r="AI9517" s="22"/>
      <c r="AL9517" s="22"/>
      <c r="AO9517" s="22"/>
      <c r="AR9517" s="22"/>
      <c r="AU9517" s="22"/>
      <c r="AX9517" s="22"/>
      <c r="BA9517" s="22"/>
      <c r="BD9517" s="22"/>
    </row>
    <row r="9518" spans="2:56" x14ac:dyDescent="0.3">
      <c r="B9518" s="22"/>
      <c r="C9518" s="55"/>
      <c r="D9518" s="44"/>
      <c r="G9518" s="22"/>
      <c r="H9518" s="44"/>
      <c r="I9518" s="67"/>
      <c r="J9518" s="67"/>
      <c r="K9518" s="4"/>
      <c r="N9518" s="22"/>
      <c r="Q9518" s="22"/>
      <c r="T9518" s="22"/>
      <c r="W9518" s="22"/>
      <c r="Z9518" s="22"/>
      <c r="AC9518" s="22"/>
      <c r="AF9518" s="22"/>
      <c r="AI9518" s="22"/>
      <c r="AL9518" s="22"/>
      <c r="AO9518" s="22"/>
      <c r="AR9518" s="22"/>
      <c r="AU9518" s="22"/>
      <c r="AX9518" s="22"/>
      <c r="BA9518" s="22"/>
      <c r="BD9518" s="22"/>
    </row>
    <row r="9519" spans="2:56" x14ac:dyDescent="0.3">
      <c r="B9519" s="22"/>
      <c r="C9519" s="55"/>
      <c r="D9519" s="44"/>
      <c r="G9519" s="22"/>
      <c r="H9519" s="44"/>
      <c r="I9519" s="67"/>
      <c r="J9519" s="67"/>
      <c r="K9519" s="4"/>
      <c r="N9519" s="22"/>
      <c r="Q9519" s="22"/>
      <c r="T9519" s="22"/>
      <c r="W9519" s="22"/>
      <c r="Z9519" s="22"/>
      <c r="AC9519" s="22"/>
      <c r="AF9519" s="22"/>
      <c r="AI9519" s="22"/>
      <c r="AL9519" s="22"/>
      <c r="AO9519" s="22"/>
      <c r="AR9519" s="22"/>
      <c r="AU9519" s="22"/>
      <c r="AX9519" s="22"/>
      <c r="BA9519" s="22"/>
      <c r="BD9519" s="22"/>
    </row>
    <row r="9520" spans="2:56" x14ac:dyDescent="0.3">
      <c r="B9520" s="22"/>
      <c r="C9520" s="55"/>
      <c r="D9520" s="44"/>
      <c r="G9520" s="22"/>
      <c r="H9520" s="44"/>
      <c r="I9520" s="67"/>
      <c r="J9520" s="67"/>
      <c r="K9520" s="4"/>
      <c r="N9520" s="22"/>
      <c r="Q9520" s="22"/>
      <c r="T9520" s="22"/>
      <c r="W9520" s="22"/>
      <c r="Z9520" s="22"/>
      <c r="AC9520" s="22"/>
      <c r="AF9520" s="22"/>
      <c r="AI9520" s="22"/>
      <c r="AL9520" s="22"/>
      <c r="AO9520" s="22"/>
      <c r="AR9520" s="22"/>
      <c r="AU9520" s="22"/>
      <c r="AX9520" s="22"/>
      <c r="BA9520" s="22"/>
      <c r="BD9520" s="22"/>
    </row>
    <row r="9521" spans="2:56" x14ac:dyDescent="0.3">
      <c r="B9521" s="22"/>
      <c r="C9521" s="55"/>
      <c r="D9521" s="44"/>
      <c r="G9521" s="22"/>
      <c r="H9521" s="44"/>
      <c r="I9521" s="67"/>
      <c r="J9521" s="67"/>
      <c r="K9521" s="4"/>
      <c r="N9521" s="22"/>
      <c r="Q9521" s="22"/>
      <c r="T9521" s="22"/>
      <c r="W9521" s="22"/>
      <c r="Z9521" s="22"/>
      <c r="AC9521" s="22"/>
      <c r="AF9521" s="22"/>
      <c r="AI9521" s="22"/>
      <c r="AL9521" s="22"/>
      <c r="AO9521" s="22"/>
      <c r="AR9521" s="22"/>
      <c r="AU9521" s="22"/>
      <c r="AX9521" s="22"/>
      <c r="BA9521" s="22"/>
      <c r="BD9521" s="22"/>
    </row>
    <row r="9522" spans="2:56" x14ac:dyDescent="0.3">
      <c r="B9522" s="22"/>
      <c r="C9522" s="55"/>
      <c r="D9522" s="44"/>
      <c r="G9522" s="22"/>
      <c r="H9522" s="44"/>
      <c r="I9522" s="67"/>
      <c r="J9522" s="67"/>
      <c r="K9522" s="4"/>
      <c r="N9522" s="22"/>
      <c r="Q9522" s="22"/>
      <c r="T9522" s="22"/>
      <c r="W9522" s="22"/>
      <c r="Z9522" s="22"/>
      <c r="AC9522" s="22"/>
      <c r="AF9522" s="22"/>
      <c r="AI9522" s="22"/>
      <c r="AL9522" s="22"/>
      <c r="AO9522" s="22"/>
      <c r="AR9522" s="22"/>
      <c r="AU9522" s="22"/>
      <c r="AX9522" s="22"/>
      <c r="BA9522" s="22"/>
      <c r="BD9522" s="22"/>
    </row>
    <row r="9523" spans="2:56" x14ac:dyDescent="0.3">
      <c r="B9523" s="22"/>
      <c r="C9523" s="55"/>
      <c r="D9523" s="44"/>
      <c r="G9523" s="22"/>
      <c r="H9523" s="44"/>
      <c r="I9523" s="67"/>
      <c r="J9523" s="67"/>
      <c r="K9523" s="4"/>
      <c r="N9523" s="22"/>
      <c r="Q9523" s="22"/>
      <c r="T9523" s="22"/>
      <c r="W9523" s="22"/>
      <c r="Z9523" s="22"/>
      <c r="AC9523" s="22"/>
      <c r="AF9523" s="22"/>
      <c r="AI9523" s="22"/>
      <c r="AL9523" s="22"/>
      <c r="AO9523" s="22"/>
      <c r="AR9523" s="22"/>
      <c r="AU9523" s="22"/>
      <c r="AX9523" s="22"/>
      <c r="BA9523" s="22"/>
      <c r="BD9523" s="22"/>
    </row>
    <row r="9524" spans="2:56" x14ac:dyDescent="0.3">
      <c r="B9524" s="22"/>
      <c r="C9524" s="55"/>
      <c r="D9524" s="44"/>
      <c r="G9524" s="22"/>
      <c r="H9524" s="44"/>
      <c r="I9524" s="67"/>
      <c r="J9524" s="67"/>
      <c r="K9524" s="4"/>
      <c r="N9524" s="22"/>
      <c r="Q9524" s="22"/>
      <c r="T9524" s="22"/>
      <c r="W9524" s="22"/>
      <c r="Z9524" s="22"/>
      <c r="AC9524" s="22"/>
      <c r="AF9524" s="22"/>
      <c r="AI9524" s="22"/>
      <c r="AL9524" s="22"/>
      <c r="AO9524" s="22"/>
      <c r="AR9524" s="22"/>
      <c r="AU9524" s="22"/>
      <c r="AX9524" s="22"/>
      <c r="BA9524" s="22"/>
      <c r="BD9524" s="22"/>
    </row>
    <row r="9525" spans="2:56" x14ac:dyDescent="0.3">
      <c r="B9525" s="22"/>
      <c r="C9525" s="55"/>
      <c r="D9525" s="44"/>
      <c r="G9525" s="22"/>
      <c r="H9525" s="44"/>
      <c r="I9525" s="67"/>
      <c r="J9525" s="67"/>
      <c r="K9525" s="4"/>
      <c r="N9525" s="22"/>
      <c r="Q9525" s="22"/>
      <c r="T9525" s="22"/>
      <c r="W9525" s="22"/>
      <c r="Z9525" s="22"/>
      <c r="AC9525" s="22"/>
      <c r="AF9525" s="22"/>
      <c r="AI9525" s="22"/>
      <c r="AL9525" s="22"/>
      <c r="AO9525" s="22"/>
      <c r="AR9525" s="22"/>
      <c r="AU9525" s="22"/>
      <c r="AX9525" s="22"/>
      <c r="BA9525" s="22"/>
      <c r="BD9525" s="22"/>
    </row>
    <row r="9526" spans="2:56" x14ac:dyDescent="0.3">
      <c r="B9526" s="22"/>
      <c r="C9526" s="55"/>
      <c r="D9526" s="44"/>
      <c r="G9526" s="22"/>
      <c r="H9526" s="44"/>
      <c r="I9526" s="67"/>
      <c r="J9526" s="67"/>
      <c r="K9526" s="4"/>
      <c r="N9526" s="22"/>
      <c r="Q9526" s="22"/>
      <c r="T9526" s="22"/>
      <c r="W9526" s="22"/>
      <c r="Z9526" s="22"/>
      <c r="AC9526" s="22"/>
      <c r="AF9526" s="22"/>
      <c r="AI9526" s="22"/>
      <c r="AL9526" s="22"/>
      <c r="AO9526" s="22"/>
      <c r="AR9526" s="22"/>
      <c r="AU9526" s="22"/>
      <c r="AX9526" s="22"/>
      <c r="BA9526" s="22"/>
      <c r="BD9526" s="22"/>
    </row>
    <row r="9527" spans="2:56" x14ac:dyDescent="0.3">
      <c r="B9527" s="22"/>
      <c r="C9527" s="55"/>
      <c r="D9527" s="44"/>
      <c r="G9527" s="22"/>
      <c r="H9527" s="44"/>
      <c r="I9527" s="67"/>
      <c r="J9527" s="67"/>
      <c r="K9527" s="4"/>
      <c r="N9527" s="22"/>
      <c r="Q9527" s="22"/>
      <c r="T9527" s="22"/>
      <c r="W9527" s="22"/>
      <c r="Z9527" s="22"/>
      <c r="AC9527" s="22"/>
      <c r="AF9527" s="22"/>
      <c r="AI9527" s="22"/>
      <c r="AL9527" s="22"/>
      <c r="AO9527" s="22"/>
      <c r="AR9527" s="22"/>
      <c r="AU9527" s="22"/>
      <c r="AX9527" s="22"/>
      <c r="BA9527" s="22"/>
      <c r="BD9527" s="22"/>
    </row>
    <row r="9528" spans="2:56" x14ac:dyDescent="0.3">
      <c r="B9528" s="22"/>
      <c r="C9528" s="55"/>
      <c r="D9528" s="44"/>
      <c r="G9528" s="22"/>
      <c r="H9528" s="44"/>
      <c r="I9528" s="67"/>
      <c r="J9528" s="67"/>
      <c r="K9528" s="4"/>
      <c r="N9528" s="22"/>
      <c r="Q9528" s="22"/>
      <c r="T9528" s="22"/>
      <c r="W9528" s="22"/>
      <c r="Z9528" s="22"/>
      <c r="AC9528" s="22"/>
      <c r="AF9528" s="22"/>
      <c r="AI9528" s="22"/>
      <c r="AL9528" s="22"/>
      <c r="AO9528" s="22"/>
      <c r="AR9528" s="22"/>
      <c r="AU9528" s="22"/>
      <c r="AX9528" s="22"/>
      <c r="BA9528" s="22"/>
      <c r="BD9528" s="22"/>
    </row>
    <row r="9529" spans="2:56" x14ac:dyDescent="0.3">
      <c r="B9529" s="22"/>
      <c r="C9529" s="55"/>
      <c r="D9529" s="44"/>
      <c r="G9529" s="22"/>
      <c r="H9529" s="44"/>
      <c r="I9529" s="67"/>
      <c r="J9529" s="67"/>
      <c r="K9529" s="4"/>
      <c r="N9529" s="22"/>
      <c r="Q9529" s="22"/>
      <c r="T9529" s="22"/>
      <c r="W9529" s="22"/>
      <c r="Z9529" s="22"/>
      <c r="AC9529" s="22"/>
      <c r="AF9529" s="22"/>
      <c r="AI9529" s="22"/>
      <c r="AL9529" s="22"/>
      <c r="AO9529" s="22"/>
      <c r="AR9529" s="22"/>
      <c r="AU9529" s="22"/>
      <c r="AX9529" s="22"/>
      <c r="BA9529" s="22"/>
      <c r="BD9529" s="22"/>
    </row>
    <row r="9530" spans="2:56" x14ac:dyDescent="0.3">
      <c r="B9530" s="22"/>
      <c r="C9530" s="55"/>
      <c r="D9530" s="44"/>
      <c r="G9530" s="22"/>
      <c r="H9530" s="44"/>
      <c r="I9530" s="67"/>
      <c r="J9530" s="67"/>
      <c r="K9530" s="4"/>
      <c r="N9530" s="22"/>
      <c r="Q9530" s="22"/>
      <c r="T9530" s="22"/>
      <c r="W9530" s="22"/>
      <c r="Z9530" s="22"/>
      <c r="AC9530" s="22"/>
      <c r="AF9530" s="22"/>
      <c r="AI9530" s="22"/>
      <c r="AL9530" s="22"/>
      <c r="AO9530" s="22"/>
      <c r="AR9530" s="22"/>
      <c r="AU9530" s="22"/>
      <c r="AX9530" s="22"/>
      <c r="BA9530" s="22"/>
      <c r="BD9530" s="22"/>
    </row>
    <row r="9531" spans="2:56" x14ac:dyDescent="0.3">
      <c r="B9531" s="22"/>
      <c r="C9531" s="55"/>
      <c r="D9531" s="44"/>
      <c r="G9531" s="22"/>
      <c r="H9531" s="44"/>
      <c r="I9531" s="67"/>
      <c r="J9531" s="67"/>
      <c r="K9531" s="4"/>
      <c r="N9531" s="22"/>
      <c r="Q9531" s="22"/>
      <c r="T9531" s="22"/>
      <c r="W9531" s="22"/>
      <c r="Z9531" s="22"/>
      <c r="AC9531" s="22"/>
      <c r="AF9531" s="22"/>
      <c r="AI9531" s="22"/>
      <c r="AL9531" s="22"/>
      <c r="AO9531" s="22"/>
      <c r="AR9531" s="22"/>
      <c r="AU9531" s="22"/>
      <c r="AX9531" s="22"/>
      <c r="BA9531" s="22"/>
      <c r="BD9531" s="22"/>
    </row>
    <row r="9532" spans="2:56" x14ac:dyDescent="0.3">
      <c r="B9532" s="22"/>
      <c r="C9532" s="55"/>
      <c r="D9532" s="44"/>
      <c r="G9532" s="22"/>
      <c r="H9532" s="44"/>
      <c r="I9532" s="67"/>
      <c r="J9532" s="67"/>
      <c r="K9532" s="4"/>
      <c r="N9532" s="22"/>
      <c r="Q9532" s="22"/>
      <c r="T9532" s="22"/>
      <c r="W9532" s="22"/>
      <c r="Z9532" s="22"/>
      <c r="AC9532" s="22"/>
      <c r="AF9532" s="22"/>
      <c r="AI9532" s="22"/>
      <c r="AL9532" s="22"/>
      <c r="AO9532" s="22"/>
      <c r="AR9532" s="22"/>
      <c r="AU9532" s="22"/>
      <c r="AX9532" s="22"/>
      <c r="BA9532" s="22"/>
      <c r="BD9532" s="22"/>
    </row>
    <row r="9533" spans="2:56" x14ac:dyDescent="0.3">
      <c r="B9533" s="22"/>
      <c r="C9533" s="55"/>
      <c r="D9533" s="44"/>
      <c r="G9533" s="22"/>
      <c r="H9533" s="44"/>
      <c r="I9533" s="67"/>
      <c r="J9533" s="67"/>
      <c r="K9533" s="4"/>
      <c r="N9533" s="22"/>
      <c r="Q9533" s="22"/>
      <c r="T9533" s="22"/>
      <c r="W9533" s="22"/>
      <c r="Z9533" s="22"/>
      <c r="AC9533" s="22"/>
      <c r="AF9533" s="22"/>
      <c r="AI9533" s="22"/>
      <c r="AL9533" s="22"/>
      <c r="AO9533" s="22"/>
      <c r="AR9533" s="22"/>
      <c r="AU9533" s="22"/>
      <c r="AX9533" s="22"/>
      <c r="BA9533" s="22"/>
      <c r="BD9533" s="22"/>
    </row>
    <row r="9534" spans="2:56" x14ac:dyDescent="0.3">
      <c r="B9534" s="22"/>
      <c r="C9534" s="55"/>
      <c r="D9534" s="44"/>
      <c r="G9534" s="22"/>
      <c r="H9534" s="44"/>
      <c r="I9534" s="67"/>
      <c r="J9534" s="67"/>
      <c r="K9534" s="4"/>
      <c r="N9534" s="22"/>
      <c r="Q9534" s="22"/>
      <c r="T9534" s="22"/>
      <c r="W9534" s="22"/>
      <c r="Z9534" s="22"/>
      <c r="AC9534" s="22"/>
      <c r="AF9534" s="22"/>
      <c r="AI9534" s="22"/>
      <c r="AL9534" s="22"/>
      <c r="AO9534" s="22"/>
      <c r="AR9534" s="22"/>
      <c r="AU9534" s="22"/>
      <c r="AX9534" s="22"/>
      <c r="BA9534" s="22"/>
      <c r="BD9534" s="22"/>
    </row>
    <row r="9535" spans="2:56" x14ac:dyDescent="0.3">
      <c r="B9535" s="22"/>
      <c r="C9535" s="55"/>
      <c r="D9535" s="44"/>
      <c r="G9535" s="22"/>
      <c r="H9535" s="44"/>
      <c r="I9535" s="67"/>
      <c r="J9535" s="67"/>
      <c r="K9535" s="4"/>
      <c r="N9535" s="22"/>
      <c r="Q9535" s="22"/>
      <c r="T9535" s="22"/>
      <c r="W9535" s="22"/>
      <c r="Z9535" s="22"/>
      <c r="AC9535" s="22"/>
      <c r="AF9535" s="22"/>
      <c r="AI9535" s="22"/>
      <c r="AL9535" s="22"/>
      <c r="AO9535" s="22"/>
      <c r="AR9535" s="22"/>
      <c r="AU9535" s="22"/>
      <c r="AX9535" s="22"/>
      <c r="BA9535" s="22"/>
      <c r="BD9535" s="22"/>
    </row>
    <row r="9536" spans="2:56" x14ac:dyDescent="0.3">
      <c r="B9536" s="22"/>
      <c r="C9536" s="55"/>
      <c r="D9536" s="44"/>
      <c r="G9536" s="22"/>
      <c r="H9536" s="44"/>
      <c r="I9536" s="67"/>
      <c r="J9536" s="67"/>
      <c r="K9536" s="4"/>
      <c r="N9536" s="22"/>
      <c r="Q9536" s="22"/>
      <c r="T9536" s="22"/>
      <c r="W9536" s="22"/>
      <c r="Z9536" s="22"/>
      <c r="AC9536" s="22"/>
      <c r="AF9536" s="22"/>
      <c r="AI9536" s="22"/>
      <c r="AL9536" s="22"/>
      <c r="AO9536" s="22"/>
      <c r="AR9536" s="22"/>
      <c r="AU9536" s="22"/>
      <c r="AX9536" s="22"/>
      <c r="BA9536" s="22"/>
      <c r="BD9536" s="22"/>
    </row>
    <row r="9537" spans="2:56" x14ac:dyDescent="0.3">
      <c r="B9537" s="22"/>
      <c r="C9537" s="55"/>
      <c r="D9537" s="44"/>
      <c r="G9537" s="22"/>
      <c r="H9537" s="44"/>
      <c r="I9537" s="67"/>
      <c r="J9537" s="67"/>
      <c r="K9537" s="4"/>
      <c r="N9537" s="22"/>
      <c r="Q9537" s="22"/>
      <c r="T9537" s="22"/>
      <c r="W9537" s="22"/>
      <c r="Z9537" s="22"/>
      <c r="AC9537" s="22"/>
      <c r="AF9537" s="22"/>
      <c r="AI9537" s="22"/>
      <c r="AL9537" s="22"/>
      <c r="AO9537" s="22"/>
      <c r="AR9537" s="22"/>
      <c r="AU9537" s="22"/>
      <c r="AX9537" s="22"/>
      <c r="BA9537" s="22"/>
      <c r="BD9537" s="22"/>
    </row>
    <row r="9538" spans="2:56" x14ac:dyDescent="0.3">
      <c r="B9538" s="22"/>
      <c r="C9538" s="55"/>
      <c r="D9538" s="44"/>
      <c r="G9538" s="22"/>
      <c r="H9538" s="44"/>
      <c r="I9538" s="67"/>
      <c r="J9538" s="67"/>
      <c r="K9538" s="4"/>
      <c r="N9538" s="22"/>
      <c r="Q9538" s="22"/>
      <c r="T9538" s="22"/>
      <c r="W9538" s="22"/>
      <c r="Z9538" s="22"/>
      <c r="AC9538" s="22"/>
      <c r="AF9538" s="22"/>
      <c r="AI9538" s="22"/>
      <c r="AL9538" s="22"/>
      <c r="AO9538" s="22"/>
      <c r="AR9538" s="22"/>
      <c r="AU9538" s="22"/>
      <c r="AX9538" s="22"/>
      <c r="BA9538" s="22"/>
      <c r="BD9538" s="22"/>
    </row>
    <row r="9539" spans="2:56" x14ac:dyDescent="0.3">
      <c r="B9539" s="22"/>
      <c r="C9539" s="55"/>
      <c r="D9539" s="44"/>
      <c r="G9539" s="22"/>
      <c r="H9539" s="44"/>
      <c r="I9539" s="67"/>
      <c r="J9539" s="67"/>
      <c r="K9539" s="4"/>
      <c r="N9539" s="22"/>
      <c r="Q9539" s="22"/>
      <c r="T9539" s="22"/>
      <c r="W9539" s="22"/>
      <c r="Z9539" s="22"/>
      <c r="AC9539" s="22"/>
      <c r="AF9539" s="22"/>
      <c r="AI9539" s="22"/>
      <c r="AL9539" s="22"/>
      <c r="AO9539" s="22"/>
      <c r="AR9539" s="22"/>
      <c r="AU9539" s="22"/>
      <c r="AX9539" s="22"/>
      <c r="BA9539" s="22"/>
      <c r="BD9539" s="22"/>
    </row>
    <row r="9540" spans="2:56" x14ac:dyDescent="0.3">
      <c r="B9540" s="22"/>
      <c r="C9540" s="55"/>
      <c r="D9540" s="44"/>
      <c r="G9540" s="22"/>
      <c r="H9540" s="44"/>
      <c r="I9540" s="67"/>
      <c r="J9540" s="67"/>
      <c r="K9540" s="4"/>
      <c r="N9540" s="22"/>
      <c r="Q9540" s="22"/>
      <c r="T9540" s="22"/>
      <c r="W9540" s="22"/>
      <c r="Z9540" s="22"/>
      <c r="AC9540" s="22"/>
      <c r="AF9540" s="22"/>
      <c r="AI9540" s="22"/>
      <c r="AL9540" s="22"/>
      <c r="AO9540" s="22"/>
      <c r="AR9540" s="22"/>
      <c r="AU9540" s="22"/>
      <c r="AX9540" s="22"/>
      <c r="BA9540" s="22"/>
      <c r="BD9540" s="22"/>
    </row>
    <row r="9541" spans="2:56" x14ac:dyDescent="0.3">
      <c r="B9541" s="22"/>
      <c r="C9541" s="55"/>
      <c r="D9541" s="44"/>
      <c r="G9541" s="22"/>
      <c r="H9541" s="44"/>
      <c r="I9541" s="67"/>
      <c r="J9541" s="67"/>
      <c r="K9541" s="4"/>
      <c r="N9541" s="22"/>
      <c r="Q9541" s="22"/>
      <c r="T9541" s="22"/>
      <c r="W9541" s="22"/>
      <c r="Z9541" s="22"/>
      <c r="AC9541" s="22"/>
      <c r="AF9541" s="22"/>
      <c r="AI9541" s="22"/>
      <c r="AL9541" s="22"/>
      <c r="AO9541" s="22"/>
      <c r="AR9541" s="22"/>
      <c r="AU9541" s="22"/>
      <c r="AX9541" s="22"/>
      <c r="BA9541" s="22"/>
      <c r="BD9541" s="22"/>
    </row>
    <row r="9542" spans="2:56" x14ac:dyDescent="0.3">
      <c r="B9542" s="22"/>
      <c r="C9542" s="55"/>
      <c r="D9542" s="44"/>
      <c r="G9542" s="22"/>
      <c r="H9542" s="44"/>
      <c r="I9542" s="67"/>
      <c r="J9542" s="67"/>
      <c r="K9542" s="4"/>
      <c r="N9542" s="22"/>
      <c r="Q9542" s="22"/>
      <c r="T9542" s="22"/>
      <c r="W9542" s="22"/>
      <c r="Z9542" s="22"/>
      <c r="AC9542" s="22"/>
      <c r="AF9542" s="22"/>
      <c r="AI9542" s="22"/>
      <c r="AL9542" s="22"/>
      <c r="AO9542" s="22"/>
      <c r="AR9542" s="22"/>
      <c r="AU9542" s="22"/>
      <c r="AX9542" s="22"/>
      <c r="BA9542" s="22"/>
      <c r="BD9542" s="22"/>
    </row>
    <row r="9543" spans="2:56" x14ac:dyDescent="0.3">
      <c r="B9543" s="22"/>
      <c r="C9543" s="55"/>
      <c r="D9543" s="44"/>
      <c r="G9543" s="22"/>
      <c r="H9543" s="44"/>
      <c r="I9543" s="67"/>
      <c r="J9543" s="67"/>
      <c r="K9543" s="4"/>
      <c r="N9543" s="22"/>
      <c r="Q9543" s="22"/>
      <c r="T9543" s="22"/>
      <c r="W9543" s="22"/>
      <c r="Z9543" s="22"/>
      <c r="AC9543" s="22"/>
      <c r="AF9543" s="22"/>
      <c r="AI9543" s="22"/>
      <c r="AL9543" s="22"/>
      <c r="AO9543" s="22"/>
      <c r="AR9543" s="22"/>
      <c r="AU9543" s="22"/>
      <c r="AX9543" s="22"/>
      <c r="BA9543" s="22"/>
      <c r="BD9543" s="22"/>
    </row>
    <row r="9544" spans="2:56" x14ac:dyDescent="0.3">
      <c r="B9544" s="22"/>
      <c r="C9544" s="55"/>
      <c r="D9544" s="44"/>
      <c r="G9544" s="22"/>
      <c r="H9544" s="44"/>
      <c r="I9544" s="67"/>
      <c r="J9544" s="67"/>
      <c r="K9544" s="4"/>
      <c r="N9544" s="22"/>
      <c r="Q9544" s="22"/>
      <c r="T9544" s="22"/>
      <c r="W9544" s="22"/>
      <c r="Z9544" s="22"/>
      <c r="AC9544" s="22"/>
      <c r="AF9544" s="22"/>
      <c r="AI9544" s="22"/>
      <c r="AL9544" s="22"/>
      <c r="AO9544" s="22"/>
      <c r="AR9544" s="22"/>
      <c r="AU9544" s="22"/>
      <c r="AX9544" s="22"/>
      <c r="BA9544" s="22"/>
      <c r="BD9544" s="22"/>
    </row>
    <row r="9545" spans="2:56" x14ac:dyDescent="0.3">
      <c r="B9545" s="22"/>
      <c r="C9545" s="55"/>
      <c r="D9545" s="44"/>
      <c r="G9545" s="22"/>
      <c r="H9545" s="44"/>
      <c r="I9545" s="67"/>
      <c r="J9545" s="67"/>
      <c r="K9545" s="4"/>
      <c r="N9545" s="22"/>
      <c r="Q9545" s="22"/>
      <c r="T9545" s="22"/>
      <c r="W9545" s="22"/>
      <c r="Z9545" s="22"/>
      <c r="AC9545" s="22"/>
      <c r="AF9545" s="22"/>
      <c r="AI9545" s="22"/>
      <c r="AL9545" s="22"/>
      <c r="AO9545" s="22"/>
      <c r="AR9545" s="22"/>
      <c r="AU9545" s="22"/>
      <c r="AX9545" s="22"/>
      <c r="BA9545" s="22"/>
      <c r="BD9545" s="22"/>
    </row>
    <row r="9546" spans="2:56" x14ac:dyDescent="0.3">
      <c r="B9546" s="22"/>
      <c r="C9546" s="55"/>
      <c r="D9546" s="44"/>
      <c r="G9546" s="22"/>
      <c r="H9546" s="44"/>
      <c r="I9546" s="67"/>
      <c r="J9546" s="67"/>
      <c r="K9546" s="4"/>
      <c r="N9546" s="22"/>
      <c r="Q9546" s="22"/>
      <c r="T9546" s="22"/>
      <c r="W9546" s="22"/>
      <c r="Z9546" s="22"/>
      <c r="AC9546" s="22"/>
      <c r="AF9546" s="22"/>
      <c r="AI9546" s="22"/>
      <c r="AL9546" s="22"/>
      <c r="AO9546" s="22"/>
      <c r="AR9546" s="22"/>
      <c r="AU9546" s="22"/>
      <c r="AX9546" s="22"/>
      <c r="BA9546" s="22"/>
      <c r="BD9546" s="22"/>
    </row>
    <row r="9547" spans="2:56" x14ac:dyDescent="0.3">
      <c r="B9547" s="22"/>
      <c r="C9547" s="55"/>
      <c r="D9547" s="44"/>
      <c r="G9547" s="22"/>
      <c r="H9547" s="44"/>
      <c r="I9547" s="67"/>
      <c r="J9547" s="67"/>
      <c r="K9547" s="4"/>
      <c r="N9547" s="22"/>
      <c r="Q9547" s="22"/>
      <c r="T9547" s="22"/>
      <c r="W9547" s="22"/>
      <c r="Z9547" s="22"/>
      <c r="AC9547" s="22"/>
      <c r="AF9547" s="22"/>
      <c r="AI9547" s="22"/>
      <c r="AL9547" s="22"/>
      <c r="AO9547" s="22"/>
      <c r="AR9547" s="22"/>
      <c r="AU9547" s="22"/>
      <c r="AX9547" s="22"/>
      <c r="BA9547" s="22"/>
      <c r="BD9547" s="22"/>
    </row>
    <row r="9548" spans="2:56" x14ac:dyDescent="0.3">
      <c r="B9548" s="22"/>
      <c r="C9548" s="55"/>
      <c r="D9548" s="44"/>
      <c r="G9548" s="22"/>
      <c r="H9548" s="44"/>
      <c r="I9548" s="67"/>
      <c r="J9548" s="67"/>
      <c r="K9548" s="4"/>
      <c r="N9548" s="22"/>
      <c r="Q9548" s="22"/>
      <c r="T9548" s="22"/>
      <c r="W9548" s="22"/>
      <c r="Z9548" s="22"/>
      <c r="AC9548" s="22"/>
      <c r="AF9548" s="22"/>
      <c r="AI9548" s="22"/>
      <c r="AL9548" s="22"/>
      <c r="AO9548" s="22"/>
      <c r="AR9548" s="22"/>
      <c r="AU9548" s="22"/>
      <c r="AX9548" s="22"/>
      <c r="BA9548" s="22"/>
      <c r="BD9548" s="22"/>
    </row>
    <row r="9549" spans="2:56" x14ac:dyDescent="0.3">
      <c r="B9549" s="22"/>
      <c r="C9549" s="55"/>
      <c r="D9549" s="44"/>
      <c r="G9549" s="22"/>
      <c r="H9549" s="44"/>
      <c r="I9549" s="67"/>
      <c r="J9549" s="67"/>
      <c r="K9549" s="4"/>
      <c r="N9549" s="22"/>
      <c r="Q9549" s="22"/>
      <c r="T9549" s="22"/>
      <c r="W9549" s="22"/>
      <c r="Z9549" s="22"/>
      <c r="AC9549" s="22"/>
      <c r="AF9549" s="22"/>
      <c r="AI9549" s="22"/>
      <c r="AL9549" s="22"/>
      <c r="AO9549" s="22"/>
      <c r="AR9549" s="22"/>
      <c r="AU9549" s="22"/>
      <c r="AX9549" s="22"/>
      <c r="BA9549" s="22"/>
      <c r="BD9549" s="22"/>
    </row>
    <row r="9550" spans="2:56" x14ac:dyDescent="0.3">
      <c r="B9550" s="22"/>
      <c r="C9550" s="55"/>
      <c r="D9550" s="44"/>
      <c r="G9550" s="22"/>
      <c r="H9550" s="44"/>
      <c r="I9550" s="67"/>
      <c r="J9550" s="67"/>
      <c r="K9550" s="4"/>
      <c r="N9550" s="22"/>
      <c r="Q9550" s="22"/>
      <c r="T9550" s="22"/>
      <c r="W9550" s="22"/>
      <c r="Z9550" s="22"/>
      <c r="AC9550" s="22"/>
      <c r="AF9550" s="22"/>
      <c r="AI9550" s="22"/>
      <c r="AL9550" s="22"/>
      <c r="AO9550" s="22"/>
      <c r="AR9550" s="22"/>
      <c r="AU9550" s="22"/>
      <c r="AX9550" s="22"/>
      <c r="BA9550" s="22"/>
      <c r="BD9550" s="22"/>
    </row>
    <row r="9551" spans="2:56" x14ac:dyDescent="0.3">
      <c r="B9551" s="22"/>
      <c r="C9551" s="55"/>
      <c r="D9551" s="44"/>
      <c r="G9551" s="22"/>
      <c r="H9551" s="44"/>
      <c r="I9551" s="67"/>
      <c r="J9551" s="67"/>
      <c r="K9551" s="4"/>
      <c r="N9551" s="22"/>
      <c r="Q9551" s="22"/>
      <c r="T9551" s="22"/>
      <c r="W9551" s="22"/>
      <c r="Z9551" s="22"/>
      <c r="AC9551" s="22"/>
      <c r="AF9551" s="22"/>
      <c r="AI9551" s="22"/>
      <c r="AL9551" s="22"/>
      <c r="AO9551" s="22"/>
      <c r="AR9551" s="22"/>
      <c r="AU9551" s="22"/>
      <c r="AX9551" s="22"/>
      <c r="BA9551" s="22"/>
      <c r="BD9551" s="22"/>
    </row>
    <row r="9552" spans="2:56" x14ac:dyDescent="0.3">
      <c r="B9552" s="22"/>
      <c r="C9552" s="55"/>
      <c r="D9552" s="44"/>
      <c r="G9552" s="22"/>
      <c r="H9552" s="44"/>
      <c r="I9552" s="67"/>
      <c r="J9552" s="67"/>
      <c r="K9552" s="4"/>
      <c r="N9552" s="22"/>
      <c r="Q9552" s="22"/>
      <c r="T9552" s="22"/>
      <c r="W9552" s="22"/>
      <c r="Z9552" s="22"/>
      <c r="AC9552" s="22"/>
      <c r="AF9552" s="22"/>
      <c r="AI9552" s="22"/>
      <c r="AL9552" s="22"/>
      <c r="AO9552" s="22"/>
      <c r="AR9552" s="22"/>
      <c r="AU9552" s="22"/>
      <c r="AX9552" s="22"/>
      <c r="BA9552" s="22"/>
      <c r="BD9552" s="22"/>
    </row>
    <row r="9553" spans="2:56" x14ac:dyDescent="0.3">
      <c r="B9553" s="22"/>
      <c r="C9553" s="55"/>
      <c r="D9553" s="44"/>
      <c r="G9553" s="22"/>
      <c r="H9553" s="44"/>
      <c r="I9553" s="67"/>
      <c r="J9553" s="67"/>
      <c r="K9553" s="4"/>
      <c r="N9553" s="22"/>
      <c r="Q9553" s="22"/>
      <c r="T9553" s="22"/>
      <c r="W9553" s="22"/>
      <c r="Z9553" s="22"/>
      <c r="AC9553" s="22"/>
      <c r="AF9553" s="22"/>
      <c r="AI9553" s="22"/>
      <c r="AL9553" s="22"/>
      <c r="AO9553" s="22"/>
      <c r="AR9553" s="22"/>
      <c r="AU9553" s="22"/>
      <c r="AX9553" s="22"/>
      <c r="BA9553" s="22"/>
      <c r="BD9553" s="22"/>
    </row>
    <row r="9554" spans="2:56" x14ac:dyDescent="0.3">
      <c r="B9554" s="22"/>
      <c r="C9554" s="55"/>
      <c r="D9554" s="44"/>
      <c r="G9554" s="22"/>
      <c r="H9554" s="44"/>
      <c r="I9554" s="67"/>
      <c r="J9554" s="67"/>
      <c r="K9554" s="4"/>
      <c r="N9554" s="22"/>
      <c r="Q9554" s="22"/>
      <c r="T9554" s="22"/>
      <c r="W9554" s="22"/>
      <c r="Z9554" s="22"/>
      <c r="AC9554" s="22"/>
      <c r="AF9554" s="22"/>
      <c r="AI9554" s="22"/>
      <c r="AL9554" s="22"/>
      <c r="AO9554" s="22"/>
      <c r="AR9554" s="22"/>
      <c r="AU9554" s="22"/>
      <c r="AX9554" s="22"/>
      <c r="BA9554" s="22"/>
      <c r="BD9554" s="22"/>
    </row>
    <row r="9555" spans="2:56" x14ac:dyDescent="0.3">
      <c r="B9555" s="22"/>
      <c r="C9555" s="55"/>
      <c r="D9555" s="44"/>
      <c r="G9555" s="22"/>
      <c r="H9555" s="44"/>
      <c r="I9555" s="67"/>
      <c r="J9555" s="67"/>
      <c r="K9555" s="4"/>
      <c r="N9555" s="22"/>
      <c r="Q9555" s="22"/>
      <c r="T9555" s="22"/>
      <c r="W9555" s="22"/>
      <c r="Z9555" s="22"/>
      <c r="AC9555" s="22"/>
      <c r="AF9555" s="22"/>
      <c r="AI9555" s="22"/>
      <c r="AL9555" s="22"/>
      <c r="AO9555" s="22"/>
      <c r="AR9555" s="22"/>
      <c r="AU9555" s="22"/>
      <c r="AX9555" s="22"/>
      <c r="BA9555" s="22"/>
      <c r="BD9555" s="22"/>
    </row>
    <row r="9556" spans="2:56" x14ac:dyDescent="0.3">
      <c r="B9556" s="22"/>
      <c r="C9556" s="55"/>
      <c r="D9556" s="44"/>
      <c r="G9556" s="22"/>
      <c r="H9556" s="44"/>
      <c r="I9556" s="67"/>
      <c r="J9556" s="67"/>
      <c r="K9556" s="4"/>
      <c r="N9556" s="22"/>
      <c r="Q9556" s="22"/>
      <c r="T9556" s="22"/>
      <c r="W9556" s="22"/>
      <c r="Z9556" s="22"/>
      <c r="AC9556" s="22"/>
      <c r="AF9556" s="22"/>
      <c r="AI9556" s="22"/>
      <c r="AL9556" s="22"/>
      <c r="AO9556" s="22"/>
      <c r="AR9556" s="22"/>
      <c r="AU9556" s="22"/>
      <c r="AX9556" s="22"/>
      <c r="BA9556" s="22"/>
      <c r="BD9556" s="22"/>
    </row>
    <row r="9557" spans="2:56" x14ac:dyDescent="0.3">
      <c r="B9557" s="22"/>
      <c r="C9557" s="55"/>
      <c r="D9557" s="44"/>
      <c r="G9557" s="22"/>
      <c r="H9557" s="44"/>
      <c r="I9557" s="67"/>
      <c r="J9557" s="67"/>
      <c r="K9557" s="4"/>
      <c r="N9557" s="22"/>
      <c r="Q9557" s="22"/>
      <c r="T9557" s="22"/>
      <c r="W9557" s="22"/>
      <c r="Z9557" s="22"/>
      <c r="AC9557" s="22"/>
      <c r="AF9557" s="22"/>
      <c r="AI9557" s="22"/>
      <c r="AL9557" s="22"/>
      <c r="AO9557" s="22"/>
      <c r="AR9557" s="22"/>
      <c r="AU9557" s="22"/>
      <c r="AX9557" s="22"/>
      <c r="BA9557" s="22"/>
      <c r="BD9557" s="22"/>
    </row>
    <row r="9558" spans="2:56" x14ac:dyDescent="0.3">
      <c r="B9558" s="22"/>
      <c r="C9558" s="55"/>
      <c r="D9558" s="44"/>
      <c r="G9558" s="22"/>
      <c r="H9558" s="44"/>
      <c r="I9558" s="67"/>
      <c r="J9558" s="67"/>
      <c r="K9558" s="4"/>
      <c r="N9558" s="22"/>
      <c r="Q9558" s="22"/>
      <c r="T9558" s="22"/>
      <c r="W9558" s="22"/>
      <c r="Z9558" s="22"/>
      <c r="AC9558" s="22"/>
      <c r="AF9558" s="22"/>
      <c r="AI9558" s="22"/>
      <c r="AL9558" s="22"/>
      <c r="AO9558" s="22"/>
      <c r="AR9558" s="22"/>
      <c r="AU9558" s="22"/>
      <c r="AX9558" s="22"/>
      <c r="BA9558" s="22"/>
      <c r="BD9558" s="22"/>
    </row>
    <row r="9559" spans="2:56" x14ac:dyDescent="0.3">
      <c r="B9559" s="22"/>
      <c r="C9559" s="55"/>
      <c r="D9559" s="44"/>
      <c r="G9559" s="22"/>
      <c r="H9559" s="44"/>
      <c r="I9559" s="67"/>
      <c r="J9559" s="67"/>
      <c r="K9559" s="4"/>
      <c r="N9559" s="22"/>
      <c r="Q9559" s="22"/>
      <c r="T9559" s="22"/>
      <c r="W9559" s="22"/>
      <c r="Z9559" s="22"/>
      <c r="AC9559" s="22"/>
      <c r="AF9559" s="22"/>
      <c r="AI9559" s="22"/>
      <c r="AL9559" s="22"/>
      <c r="AO9559" s="22"/>
      <c r="AR9559" s="22"/>
      <c r="AU9559" s="22"/>
      <c r="AX9559" s="22"/>
      <c r="BA9559" s="22"/>
      <c r="BD9559" s="22"/>
    </row>
    <row r="9560" spans="2:56" x14ac:dyDescent="0.3">
      <c r="B9560" s="22"/>
      <c r="C9560" s="55"/>
      <c r="D9560" s="44"/>
      <c r="G9560" s="22"/>
      <c r="H9560" s="44"/>
      <c r="I9560" s="67"/>
      <c r="J9560" s="67"/>
      <c r="K9560" s="4"/>
      <c r="N9560" s="22"/>
      <c r="Q9560" s="22"/>
      <c r="T9560" s="22"/>
      <c r="W9560" s="22"/>
      <c r="Z9560" s="22"/>
      <c r="AC9560" s="22"/>
      <c r="AF9560" s="22"/>
      <c r="AI9560" s="22"/>
      <c r="AL9560" s="22"/>
      <c r="AO9560" s="22"/>
      <c r="AR9560" s="22"/>
      <c r="AU9560" s="22"/>
      <c r="AX9560" s="22"/>
      <c r="BA9560" s="22"/>
      <c r="BD9560" s="22"/>
    </row>
    <row r="9561" spans="2:56" x14ac:dyDescent="0.3">
      <c r="B9561" s="22"/>
      <c r="C9561" s="55"/>
      <c r="D9561" s="44"/>
      <c r="G9561" s="22"/>
      <c r="H9561" s="44"/>
      <c r="I9561" s="67"/>
      <c r="J9561" s="67"/>
      <c r="K9561" s="4"/>
      <c r="N9561" s="22"/>
      <c r="Q9561" s="22"/>
      <c r="T9561" s="22"/>
      <c r="W9561" s="22"/>
      <c r="Z9561" s="22"/>
      <c r="AC9561" s="22"/>
      <c r="AF9561" s="22"/>
      <c r="AI9561" s="22"/>
      <c r="AL9561" s="22"/>
      <c r="AO9561" s="22"/>
      <c r="AR9561" s="22"/>
      <c r="AU9561" s="22"/>
      <c r="AX9561" s="22"/>
      <c r="BA9561" s="22"/>
      <c r="BD9561" s="22"/>
    </row>
    <row r="9562" spans="2:56" x14ac:dyDescent="0.3">
      <c r="B9562" s="22"/>
      <c r="C9562" s="55"/>
      <c r="D9562" s="44"/>
      <c r="G9562" s="22"/>
      <c r="H9562" s="44"/>
      <c r="I9562" s="67"/>
      <c r="J9562" s="67"/>
      <c r="K9562" s="4"/>
      <c r="N9562" s="22"/>
      <c r="Q9562" s="22"/>
      <c r="T9562" s="22"/>
      <c r="W9562" s="22"/>
      <c r="Z9562" s="22"/>
      <c r="AC9562" s="22"/>
      <c r="AF9562" s="22"/>
      <c r="AI9562" s="22"/>
      <c r="AL9562" s="22"/>
      <c r="AO9562" s="22"/>
      <c r="AR9562" s="22"/>
      <c r="AU9562" s="22"/>
      <c r="AX9562" s="22"/>
      <c r="BA9562" s="22"/>
      <c r="BD9562" s="22"/>
    </row>
    <row r="9563" spans="2:56" x14ac:dyDescent="0.3">
      <c r="B9563" s="22"/>
      <c r="C9563" s="55"/>
      <c r="D9563" s="44"/>
      <c r="G9563" s="22"/>
      <c r="H9563" s="44"/>
      <c r="I9563" s="67"/>
      <c r="J9563" s="67"/>
      <c r="K9563" s="4"/>
      <c r="N9563" s="22"/>
      <c r="Q9563" s="22"/>
      <c r="T9563" s="22"/>
      <c r="W9563" s="22"/>
      <c r="Z9563" s="22"/>
      <c r="AC9563" s="22"/>
      <c r="AF9563" s="22"/>
      <c r="AI9563" s="22"/>
      <c r="AL9563" s="22"/>
      <c r="AO9563" s="22"/>
      <c r="AR9563" s="22"/>
      <c r="AU9563" s="22"/>
      <c r="AX9563" s="22"/>
      <c r="BA9563" s="22"/>
      <c r="BD9563" s="22"/>
    </row>
    <row r="9564" spans="2:56" x14ac:dyDescent="0.3">
      <c r="B9564" s="22"/>
      <c r="C9564" s="55"/>
      <c r="D9564" s="44"/>
      <c r="G9564" s="22"/>
      <c r="H9564" s="44"/>
      <c r="I9564" s="67"/>
      <c r="J9564" s="67"/>
      <c r="K9564" s="4"/>
      <c r="N9564" s="22"/>
      <c r="Q9564" s="22"/>
      <c r="T9564" s="22"/>
      <c r="W9564" s="22"/>
      <c r="Z9564" s="22"/>
      <c r="AC9564" s="22"/>
      <c r="AF9564" s="22"/>
      <c r="AI9564" s="22"/>
      <c r="AL9564" s="22"/>
      <c r="AO9564" s="22"/>
      <c r="AR9564" s="22"/>
      <c r="AU9564" s="22"/>
      <c r="AX9564" s="22"/>
      <c r="BA9564" s="22"/>
      <c r="BD9564" s="22"/>
    </row>
    <row r="9565" spans="2:56" x14ac:dyDescent="0.3">
      <c r="B9565" s="22"/>
      <c r="C9565" s="55"/>
      <c r="D9565" s="44"/>
      <c r="G9565" s="22"/>
      <c r="H9565" s="44"/>
      <c r="I9565" s="67"/>
      <c r="J9565" s="67"/>
      <c r="K9565" s="4"/>
      <c r="N9565" s="22"/>
      <c r="Q9565" s="22"/>
      <c r="T9565" s="22"/>
      <c r="W9565" s="22"/>
      <c r="Z9565" s="22"/>
      <c r="AC9565" s="22"/>
      <c r="AF9565" s="22"/>
      <c r="AI9565" s="22"/>
      <c r="AL9565" s="22"/>
      <c r="AO9565" s="22"/>
      <c r="AR9565" s="22"/>
      <c r="AU9565" s="22"/>
      <c r="AX9565" s="22"/>
      <c r="BA9565" s="22"/>
      <c r="BD9565" s="22"/>
    </row>
    <row r="9566" spans="2:56" x14ac:dyDescent="0.3">
      <c r="B9566" s="22"/>
      <c r="C9566" s="55"/>
      <c r="D9566" s="44"/>
      <c r="G9566" s="22"/>
      <c r="H9566" s="44"/>
      <c r="I9566" s="67"/>
      <c r="J9566" s="67"/>
      <c r="K9566" s="4"/>
      <c r="N9566" s="22"/>
      <c r="Q9566" s="22"/>
      <c r="T9566" s="22"/>
      <c r="W9566" s="22"/>
      <c r="Z9566" s="22"/>
      <c r="AC9566" s="22"/>
      <c r="AF9566" s="22"/>
      <c r="AI9566" s="22"/>
      <c r="AL9566" s="22"/>
      <c r="AO9566" s="22"/>
      <c r="AR9566" s="22"/>
      <c r="AU9566" s="22"/>
      <c r="AX9566" s="22"/>
      <c r="BA9566" s="22"/>
      <c r="BD9566" s="22"/>
    </row>
    <row r="9567" spans="2:56" x14ac:dyDescent="0.3">
      <c r="B9567" s="22"/>
      <c r="C9567" s="55"/>
      <c r="D9567" s="44"/>
      <c r="G9567" s="22"/>
      <c r="H9567" s="44"/>
      <c r="I9567" s="67"/>
      <c r="J9567" s="67"/>
      <c r="K9567" s="4"/>
      <c r="N9567" s="22"/>
      <c r="Q9567" s="22"/>
      <c r="T9567" s="22"/>
      <c r="W9567" s="22"/>
      <c r="Z9567" s="22"/>
      <c r="AC9567" s="22"/>
      <c r="AF9567" s="22"/>
      <c r="AI9567" s="22"/>
      <c r="AL9567" s="22"/>
      <c r="AO9567" s="22"/>
      <c r="AR9567" s="22"/>
      <c r="AU9567" s="22"/>
      <c r="AX9567" s="22"/>
      <c r="BA9567" s="22"/>
      <c r="BD9567" s="22"/>
    </row>
    <row r="9568" spans="2:56" x14ac:dyDescent="0.3">
      <c r="B9568" s="22"/>
      <c r="C9568" s="55"/>
      <c r="D9568" s="44"/>
      <c r="G9568" s="22"/>
      <c r="H9568" s="44"/>
      <c r="I9568" s="67"/>
      <c r="J9568" s="67"/>
      <c r="K9568" s="4"/>
      <c r="N9568" s="22"/>
      <c r="Q9568" s="22"/>
      <c r="T9568" s="22"/>
      <c r="W9568" s="22"/>
      <c r="Z9568" s="22"/>
      <c r="AC9568" s="22"/>
      <c r="AF9568" s="22"/>
      <c r="AI9568" s="22"/>
      <c r="AL9568" s="22"/>
      <c r="AO9568" s="22"/>
      <c r="AR9568" s="22"/>
      <c r="AU9568" s="22"/>
      <c r="AX9568" s="22"/>
      <c r="BA9568" s="22"/>
      <c r="BD9568" s="22"/>
    </row>
    <row r="9569" spans="2:56" x14ac:dyDescent="0.3">
      <c r="B9569" s="22"/>
      <c r="C9569" s="55"/>
      <c r="D9569" s="44"/>
      <c r="G9569" s="22"/>
      <c r="H9569" s="44"/>
      <c r="I9569" s="67"/>
      <c r="J9569" s="67"/>
      <c r="K9569" s="4"/>
      <c r="N9569" s="22"/>
      <c r="Q9569" s="22"/>
      <c r="T9569" s="22"/>
      <c r="W9569" s="22"/>
      <c r="Z9569" s="22"/>
      <c r="AC9569" s="22"/>
      <c r="AF9569" s="22"/>
      <c r="AI9569" s="22"/>
      <c r="AL9569" s="22"/>
      <c r="AO9569" s="22"/>
      <c r="AR9569" s="22"/>
      <c r="AU9569" s="22"/>
      <c r="AX9569" s="22"/>
      <c r="BA9569" s="22"/>
      <c r="BD9569" s="22"/>
    </row>
    <row r="9570" spans="2:56" x14ac:dyDescent="0.3">
      <c r="B9570" s="22"/>
      <c r="C9570" s="55"/>
      <c r="D9570" s="44"/>
      <c r="G9570" s="22"/>
      <c r="H9570" s="44"/>
      <c r="I9570" s="67"/>
      <c r="J9570" s="67"/>
      <c r="K9570" s="4"/>
      <c r="N9570" s="22"/>
      <c r="Q9570" s="22"/>
      <c r="T9570" s="22"/>
      <c r="W9570" s="22"/>
      <c r="Z9570" s="22"/>
      <c r="AC9570" s="22"/>
      <c r="AF9570" s="22"/>
      <c r="AI9570" s="22"/>
      <c r="AL9570" s="22"/>
      <c r="AO9570" s="22"/>
      <c r="AR9570" s="22"/>
      <c r="AU9570" s="22"/>
      <c r="AX9570" s="22"/>
      <c r="BA9570" s="22"/>
      <c r="BD9570" s="22"/>
    </row>
    <row r="9571" spans="2:56" x14ac:dyDescent="0.3">
      <c r="B9571" s="22"/>
      <c r="C9571" s="55"/>
      <c r="D9571" s="44"/>
      <c r="G9571" s="22"/>
      <c r="H9571" s="44"/>
      <c r="I9571" s="67"/>
      <c r="J9571" s="67"/>
      <c r="K9571" s="4"/>
      <c r="N9571" s="22"/>
      <c r="Q9571" s="22"/>
      <c r="T9571" s="22"/>
      <c r="W9571" s="22"/>
      <c r="Z9571" s="22"/>
      <c r="AC9571" s="22"/>
      <c r="AF9571" s="22"/>
      <c r="AI9571" s="22"/>
      <c r="AL9571" s="22"/>
      <c r="AO9571" s="22"/>
      <c r="AR9571" s="22"/>
      <c r="AU9571" s="22"/>
      <c r="AX9571" s="22"/>
      <c r="BA9571" s="22"/>
      <c r="BD9571" s="22"/>
    </row>
    <row r="9572" spans="2:56" x14ac:dyDescent="0.3">
      <c r="B9572" s="22"/>
      <c r="C9572" s="55"/>
      <c r="D9572" s="44"/>
      <c r="G9572" s="22"/>
      <c r="H9572" s="44"/>
      <c r="I9572" s="67"/>
      <c r="J9572" s="67"/>
      <c r="K9572" s="4"/>
      <c r="N9572" s="22"/>
      <c r="Q9572" s="22"/>
      <c r="T9572" s="22"/>
      <c r="W9572" s="22"/>
      <c r="Z9572" s="22"/>
      <c r="AC9572" s="22"/>
      <c r="AF9572" s="22"/>
      <c r="AI9572" s="22"/>
      <c r="AL9572" s="22"/>
      <c r="AO9572" s="22"/>
      <c r="AR9572" s="22"/>
      <c r="AU9572" s="22"/>
      <c r="AX9572" s="22"/>
      <c r="BA9572" s="22"/>
      <c r="BD9572" s="22"/>
    </row>
    <row r="9573" spans="2:56" x14ac:dyDescent="0.3">
      <c r="B9573" s="22"/>
      <c r="C9573" s="55"/>
      <c r="D9573" s="44"/>
      <c r="G9573" s="22"/>
      <c r="H9573" s="44"/>
      <c r="I9573" s="67"/>
      <c r="J9573" s="67"/>
      <c r="K9573" s="4"/>
      <c r="N9573" s="22"/>
      <c r="Q9573" s="22"/>
      <c r="T9573" s="22"/>
      <c r="W9573" s="22"/>
      <c r="Z9573" s="22"/>
      <c r="AC9573" s="22"/>
      <c r="AF9573" s="22"/>
      <c r="AI9573" s="22"/>
      <c r="AL9573" s="22"/>
      <c r="AO9573" s="22"/>
      <c r="AR9573" s="22"/>
      <c r="AU9573" s="22"/>
      <c r="AX9573" s="22"/>
      <c r="BA9573" s="22"/>
      <c r="BD9573" s="22"/>
    </row>
    <row r="9574" spans="2:56" x14ac:dyDescent="0.3">
      <c r="B9574" s="22"/>
      <c r="C9574" s="55"/>
      <c r="D9574" s="44"/>
      <c r="G9574" s="22"/>
      <c r="H9574" s="44"/>
      <c r="I9574" s="67"/>
      <c r="J9574" s="67"/>
      <c r="K9574" s="4"/>
      <c r="N9574" s="22"/>
      <c r="Q9574" s="22"/>
      <c r="T9574" s="22"/>
      <c r="W9574" s="22"/>
      <c r="Z9574" s="22"/>
      <c r="AC9574" s="22"/>
      <c r="AF9574" s="22"/>
      <c r="AI9574" s="22"/>
      <c r="AL9574" s="22"/>
      <c r="AO9574" s="22"/>
      <c r="AR9574" s="22"/>
      <c r="AU9574" s="22"/>
      <c r="AX9574" s="22"/>
      <c r="BA9574" s="22"/>
      <c r="BD9574" s="22"/>
    </row>
    <row r="9575" spans="2:56" x14ac:dyDescent="0.3">
      <c r="B9575" s="22"/>
      <c r="C9575" s="55"/>
      <c r="D9575" s="44"/>
      <c r="G9575" s="22"/>
      <c r="H9575" s="44"/>
      <c r="I9575" s="67"/>
      <c r="J9575" s="67"/>
      <c r="K9575" s="4"/>
      <c r="N9575" s="22"/>
      <c r="Q9575" s="22"/>
      <c r="T9575" s="22"/>
      <c r="W9575" s="22"/>
      <c r="Z9575" s="22"/>
      <c r="AC9575" s="22"/>
      <c r="AF9575" s="22"/>
      <c r="AI9575" s="22"/>
      <c r="AL9575" s="22"/>
      <c r="AO9575" s="22"/>
      <c r="AR9575" s="22"/>
      <c r="AU9575" s="22"/>
      <c r="AX9575" s="22"/>
      <c r="BA9575" s="22"/>
      <c r="BD9575" s="22"/>
    </row>
    <row r="9576" spans="2:56" x14ac:dyDescent="0.3">
      <c r="B9576" s="22"/>
      <c r="C9576" s="55"/>
      <c r="D9576" s="44"/>
      <c r="G9576" s="22"/>
      <c r="H9576" s="44"/>
      <c r="I9576" s="67"/>
      <c r="J9576" s="67"/>
      <c r="K9576" s="4"/>
      <c r="N9576" s="22"/>
      <c r="Q9576" s="22"/>
      <c r="T9576" s="22"/>
      <c r="W9576" s="22"/>
      <c r="Z9576" s="22"/>
      <c r="AC9576" s="22"/>
      <c r="AF9576" s="22"/>
      <c r="AI9576" s="22"/>
      <c r="AL9576" s="22"/>
      <c r="AO9576" s="22"/>
      <c r="AR9576" s="22"/>
      <c r="AU9576" s="22"/>
      <c r="AX9576" s="22"/>
      <c r="BA9576" s="22"/>
      <c r="BD9576" s="22"/>
    </row>
    <row r="9577" spans="2:56" x14ac:dyDescent="0.3">
      <c r="B9577" s="22"/>
      <c r="C9577" s="55"/>
      <c r="D9577" s="44"/>
      <c r="G9577" s="22"/>
      <c r="H9577" s="44"/>
      <c r="I9577" s="67"/>
      <c r="J9577" s="67"/>
      <c r="K9577" s="4"/>
      <c r="N9577" s="22"/>
      <c r="Q9577" s="22"/>
      <c r="T9577" s="22"/>
      <c r="W9577" s="22"/>
      <c r="Z9577" s="22"/>
      <c r="AC9577" s="22"/>
      <c r="AF9577" s="22"/>
      <c r="AI9577" s="22"/>
      <c r="AL9577" s="22"/>
      <c r="AO9577" s="22"/>
      <c r="AR9577" s="22"/>
      <c r="AU9577" s="22"/>
      <c r="AX9577" s="22"/>
      <c r="BA9577" s="22"/>
      <c r="BD9577" s="22"/>
    </row>
    <row r="9578" spans="2:56" x14ac:dyDescent="0.3">
      <c r="B9578" s="22"/>
      <c r="C9578" s="55"/>
      <c r="D9578" s="44"/>
      <c r="G9578" s="22"/>
      <c r="H9578" s="44"/>
      <c r="I9578" s="67"/>
      <c r="J9578" s="67"/>
      <c r="K9578" s="4"/>
      <c r="N9578" s="22"/>
      <c r="Q9578" s="22"/>
      <c r="T9578" s="22"/>
      <c r="W9578" s="22"/>
      <c r="Z9578" s="22"/>
      <c r="AC9578" s="22"/>
      <c r="AF9578" s="22"/>
      <c r="AI9578" s="22"/>
      <c r="AL9578" s="22"/>
      <c r="AO9578" s="22"/>
      <c r="AR9578" s="22"/>
      <c r="AU9578" s="22"/>
      <c r="AX9578" s="22"/>
      <c r="BA9578" s="22"/>
      <c r="BD9578" s="22"/>
    </row>
    <row r="9579" spans="2:56" x14ac:dyDescent="0.3">
      <c r="B9579" s="22"/>
      <c r="C9579" s="55"/>
      <c r="D9579" s="44"/>
      <c r="G9579" s="22"/>
      <c r="H9579" s="44"/>
      <c r="I9579" s="67"/>
      <c r="J9579" s="67"/>
      <c r="K9579" s="4"/>
      <c r="N9579" s="22"/>
      <c r="Q9579" s="22"/>
      <c r="T9579" s="22"/>
      <c r="W9579" s="22"/>
      <c r="Z9579" s="22"/>
      <c r="AC9579" s="22"/>
      <c r="AF9579" s="22"/>
      <c r="AI9579" s="22"/>
      <c r="AL9579" s="22"/>
      <c r="AO9579" s="22"/>
      <c r="AR9579" s="22"/>
      <c r="AU9579" s="22"/>
      <c r="AX9579" s="22"/>
      <c r="BA9579" s="22"/>
      <c r="BD9579" s="22"/>
    </row>
    <row r="9580" spans="2:56" x14ac:dyDescent="0.3">
      <c r="B9580" s="22"/>
      <c r="C9580" s="55"/>
      <c r="D9580" s="44"/>
      <c r="G9580" s="22"/>
      <c r="H9580" s="44"/>
      <c r="I9580" s="67"/>
      <c r="J9580" s="67"/>
      <c r="K9580" s="4"/>
      <c r="N9580" s="22"/>
      <c r="Q9580" s="22"/>
      <c r="T9580" s="22"/>
      <c r="W9580" s="22"/>
      <c r="Z9580" s="22"/>
      <c r="AC9580" s="22"/>
      <c r="AF9580" s="22"/>
      <c r="AI9580" s="22"/>
      <c r="AL9580" s="22"/>
      <c r="AO9580" s="22"/>
      <c r="AR9580" s="22"/>
      <c r="AU9580" s="22"/>
      <c r="AX9580" s="22"/>
      <c r="BA9580" s="22"/>
      <c r="BD9580" s="22"/>
    </row>
    <row r="9581" spans="2:56" x14ac:dyDescent="0.3">
      <c r="B9581" s="22"/>
      <c r="C9581" s="55"/>
      <c r="D9581" s="44"/>
      <c r="G9581" s="22"/>
      <c r="H9581" s="44"/>
      <c r="I9581" s="67"/>
      <c r="J9581" s="67"/>
      <c r="K9581" s="4"/>
      <c r="N9581" s="22"/>
      <c r="Q9581" s="22"/>
      <c r="T9581" s="22"/>
      <c r="W9581" s="22"/>
      <c r="Z9581" s="22"/>
      <c r="AC9581" s="22"/>
      <c r="AF9581" s="22"/>
      <c r="AI9581" s="22"/>
      <c r="AL9581" s="22"/>
      <c r="AO9581" s="22"/>
      <c r="AR9581" s="22"/>
      <c r="AU9581" s="22"/>
      <c r="AX9581" s="22"/>
      <c r="BA9581" s="22"/>
      <c r="BD9581" s="22"/>
    </row>
    <row r="9582" spans="2:56" x14ac:dyDescent="0.3">
      <c r="B9582" s="22"/>
      <c r="C9582" s="55"/>
      <c r="D9582" s="44"/>
      <c r="G9582" s="22"/>
      <c r="H9582" s="44"/>
      <c r="I9582" s="67"/>
      <c r="J9582" s="67"/>
      <c r="K9582" s="4"/>
      <c r="N9582" s="22"/>
      <c r="Q9582" s="22"/>
      <c r="T9582" s="22"/>
      <c r="W9582" s="22"/>
      <c r="Z9582" s="22"/>
      <c r="AC9582" s="22"/>
      <c r="AF9582" s="22"/>
      <c r="AI9582" s="22"/>
      <c r="AL9582" s="22"/>
      <c r="AO9582" s="22"/>
      <c r="AR9582" s="22"/>
      <c r="AU9582" s="22"/>
      <c r="AX9582" s="22"/>
      <c r="BA9582" s="22"/>
      <c r="BD9582" s="22"/>
    </row>
    <row r="9583" spans="2:56" x14ac:dyDescent="0.3">
      <c r="B9583" s="22"/>
      <c r="C9583" s="55"/>
      <c r="D9583" s="44"/>
      <c r="G9583" s="22"/>
      <c r="H9583" s="44"/>
      <c r="I9583" s="67"/>
      <c r="J9583" s="67"/>
      <c r="K9583" s="4"/>
      <c r="N9583" s="22"/>
      <c r="Q9583" s="22"/>
      <c r="T9583" s="22"/>
      <c r="W9583" s="22"/>
      <c r="Z9583" s="22"/>
      <c r="AC9583" s="22"/>
      <c r="AF9583" s="22"/>
      <c r="AI9583" s="22"/>
      <c r="AL9583" s="22"/>
      <c r="AO9583" s="22"/>
      <c r="AR9583" s="22"/>
      <c r="AU9583" s="22"/>
      <c r="AX9583" s="22"/>
      <c r="BA9583" s="22"/>
      <c r="BD9583" s="22"/>
    </row>
    <row r="9584" spans="2:56" x14ac:dyDescent="0.3">
      <c r="B9584" s="22"/>
      <c r="C9584" s="55"/>
      <c r="D9584" s="44"/>
      <c r="G9584" s="22"/>
      <c r="H9584" s="44"/>
      <c r="I9584" s="67"/>
      <c r="J9584" s="67"/>
      <c r="K9584" s="4"/>
      <c r="N9584" s="22"/>
      <c r="Q9584" s="22"/>
      <c r="T9584" s="22"/>
      <c r="W9584" s="22"/>
      <c r="Z9584" s="22"/>
      <c r="AC9584" s="22"/>
      <c r="AF9584" s="22"/>
      <c r="AI9584" s="22"/>
      <c r="AL9584" s="22"/>
      <c r="AO9584" s="22"/>
      <c r="AR9584" s="22"/>
      <c r="AU9584" s="22"/>
      <c r="AX9584" s="22"/>
      <c r="BA9584" s="22"/>
      <c r="BD9584" s="22"/>
    </row>
    <row r="9585" spans="2:56" x14ac:dyDescent="0.3">
      <c r="B9585" s="22"/>
      <c r="C9585" s="55"/>
      <c r="D9585" s="44"/>
      <c r="G9585" s="22"/>
      <c r="H9585" s="44"/>
      <c r="I9585" s="67"/>
      <c r="J9585" s="67"/>
      <c r="K9585" s="4"/>
      <c r="N9585" s="22"/>
      <c r="Q9585" s="22"/>
      <c r="T9585" s="22"/>
      <c r="W9585" s="22"/>
      <c r="Z9585" s="22"/>
      <c r="AC9585" s="22"/>
      <c r="AF9585" s="22"/>
      <c r="AI9585" s="22"/>
      <c r="AL9585" s="22"/>
      <c r="AO9585" s="22"/>
      <c r="AR9585" s="22"/>
      <c r="AU9585" s="22"/>
      <c r="AX9585" s="22"/>
      <c r="BA9585" s="22"/>
      <c r="BD9585" s="22"/>
    </row>
    <row r="9586" spans="2:56" x14ac:dyDescent="0.3">
      <c r="B9586" s="22"/>
      <c r="C9586" s="55"/>
      <c r="D9586" s="44"/>
      <c r="G9586" s="22"/>
      <c r="H9586" s="44"/>
      <c r="I9586" s="67"/>
      <c r="J9586" s="67"/>
      <c r="K9586" s="4"/>
      <c r="N9586" s="22"/>
      <c r="Q9586" s="22"/>
      <c r="T9586" s="22"/>
      <c r="W9586" s="22"/>
      <c r="Z9586" s="22"/>
      <c r="AC9586" s="22"/>
      <c r="AF9586" s="22"/>
      <c r="AI9586" s="22"/>
      <c r="AL9586" s="22"/>
      <c r="AO9586" s="22"/>
      <c r="AR9586" s="22"/>
      <c r="AU9586" s="22"/>
      <c r="AX9586" s="22"/>
      <c r="BA9586" s="22"/>
      <c r="BD9586" s="22"/>
    </row>
    <row r="9587" spans="2:56" x14ac:dyDescent="0.3">
      <c r="B9587" s="22"/>
      <c r="C9587" s="55"/>
      <c r="D9587" s="44"/>
      <c r="G9587" s="22"/>
      <c r="H9587" s="44"/>
      <c r="I9587" s="67"/>
      <c r="J9587" s="67"/>
      <c r="K9587" s="4"/>
      <c r="N9587" s="22"/>
      <c r="Q9587" s="22"/>
      <c r="T9587" s="22"/>
      <c r="W9587" s="22"/>
      <c r="Z9587" s="22"/>
      <c r="AC9587" s="22"/>
      <c r="AF9587" s="22"/>
      <c r="AI9587" s="22"/>
      <c r="AL9587" s="22"/>
      <c r="AO9587" s="22"/>
      <c r="AR9587" s="22"/>
      <c r="AU9587" s="22"/>
      <c r="AX9587" s="22"/>
      <c r="BA9587" s="22"/>
      <c r="BD9587" s="22"/>
    </row>
    <row r="9588" spans="2:56" x14ac:dyDescent="0.3">
      <c r="I9588" s="68"/>
      <c r="J9588" s="68"/>
    </row>
    <row r="9589" spans="2:56" x14ac:dyDescent="0.3">
      <c r="I9589" s="68"/>
      <c r="J9589" s="68"/>
    </row>
    <row r="9590" spans="2:56" x14ac:dyDescent="0.3">
      <c r="I9590" s="68"/>
      <c r="J9590" s="68"/>
    </row>
    <row r="9591" spans="2:56" x14ac:dyDescent="0.3">
      <c r="I9591" s="68"/>
      <c r="J9591" s="68"/>
    </row>
    <row r="9592" spans="2:56" x14ac:dyDescent="0.3">
      <c r="I9592" s="68"/>
      <c r="J9592" s="68"/>
    </row>
    <row r="9593" spans="2:56" x14ac:dyDescent="0.3">
      <c r="I9593" s="68"/>
      <c r="J9593" s="68"/>
    </row>
    <row r="9594" spans="2:56" x14ac:dyDescent="0.3">
      <c r="I9594" s="68"/>
      <c r="J9594" s="68"/>
    </row>
    <row r="9595" spans="2:56" x14ac:dyDescent="0.3">
      <c r="I9595" s="68"/>
      <c r="J9595" s="68"/>
    </row>
    <row r="9596" spans="2:56" x14ac:dyDescent="0.3">
      <c r="I9596" s="68"/>
      <c r="J9596" s="68"/>
    </row>
    <row r="9597" spans="2:56" x14ac:dyDescent="0.3">
      <c r="I9597" s="68"/>
      <c r="J9597" s="68"/>
    </row>
    <row r="9598" spans="2:56" x14ac:dyDescent="0.3">
      <c r="I9598" s="68"/>
      <c r="J9598" s="68"/>
    </row>
    <row r="9599" spans="2:56" x14ac:dyDescent="0.3">
      <c r="I9599" s="68"/>
      <c r="J9599" s="68"/>
    </row>
    <row r="9600" spans="2:56" x14ac:dyDescent="0.3">
      <c r="I9600" s="68"/>
      <c r="J9600" s="68"/>
    </row>
    <row r="9601" spans="9:10" x14ac:dyDescent="0.3">
      <c r="I9601" s="68"/>
      <c r="J9601" s="68"/>
    </row>
    <row r="9602" spans="9:10" x14ac:dyDescent="0.3">
      <c r="I9602" s="68"/>
      <c r="J9602" s="68"/>
    </row>
    <row r="9603" spans="9:10" x14ac:dyDescent="0.3">
      <c r="I9603" s="68"/>
      <c r="J9603" s="68"/>
    </row>
    <row r="9604" spans="9:10" x14ac:dyDescent="0.3">
      <c r="I9604" s="68"/>
      <c r="J9604" s="68"/>
    </row>
    <row r="9605" spans="9:10" x14ac:dyDescent="0.3">
      <c r="I9605" s="68"/>
      <c r="J9605" s="68"/>
    </row>
    <row r="9606" spans="9:10" x14ac:dyDescent="0.3">
      <c r="I9606" s="68"/>
      <c r="J9606" s="68"/>
    </row>
    <row r="9607" spans="9:10" x14ac:dyDescent="0.3">
      <c r="I9607" s="68"/>
      <c r="J9607" s="68"/>
    </row>
    <row r="9608" spans="9:10" x14ac:dyDescent="0.3">
      <c r="I9608" s="68"/>
      <c r="J9608" s="68"/>
    </row>
    <row r="9609" spans="9:10" x14ac:dyDescent="0.3">
      <c r="I9609" s="68"/>
      <c r="J9609" s="68"/>
    </row>
    <row r="9610" spans="9:10" x14ac:dyDescent="0.3">
      <c r="I9610" s="68"/>
      <c r="J9610" s="68"/>
    </row>
    <row r="9611" spans="9:10" x14ac:dyDescent="0.3">
      <c r="I9611" s="68"/>
      <c r="J9611" s="68"/>
    </row>
    <row r="9612" spans="9:10" x14ac:dyDescent="0.3">
      <c r="I9612" s="68"/>
      <c r="J9612" s="68"/>
    </row>
    <row r="9613" spans="9:10" x14ac:dyDescent="0.3">
      <c r="I9613" s="68"/>
      <c r="J9613" s="68"/>
    </row>
    <row r="9614" spans="9:10" x14ac:dyDescent="0.3">
      <c r="I9614" s="68"/>
      <c r="J9614" s="68"/>
    </row>
    <row r="9615" spans="9:10" x14ac:dyDescent="0.3">
      <c r="I9615" s="68"/>
      <c r="J9615" s="68"/>
    </row>
    <row r="9616" spans="9:10" x14ac:dyDescent="0.3">
      <c r="I9616" s="68"/>
      <c r="J9616" s="68"/>
    </row>
    <row r="9617" spans="9:10" x14ac:dyDescent="0.3">
      <c r="I9617" s="68"/>
      <c r="J9617" s="68"/>
    </row>
    <row r="9618" spans="9:10" x14ac:dyDescent="0.3">
      <c r="I9618" s="68"/>
      <c r="J9618" s="68"/>
    </row>
    <row r="9619" spans="9:10" x14ac:dyDescent="0.3">
      <c r="I9619" s="68"/>
      <c r="J9619" s="68"/>
    </row>
    <row r="9620" spans="9:10" x14ac:dyDescent="0.3">
      <c r="I9620" s="68"/>
      <c r="J9620" s="68"/>
    </row>
    <row r="9621" spans="9:10" x14ac:dyDescent="0.3">
      <c r="I9621" s="68"/>
      <c r="J9621" s="68"/>
    </row>
    <row r="9622" spans="9:10" x14ac:dyDescent="0.3">
      <c r="I9622" s="68"/>
      <c r="J9622" s="68"/>
    </row>
    <row r="9623" spans="9:10" x14ac:dyDescent="0.3">
      <c r="I9623" s="68"/>
      <c r="J9623" s="68"/>
    </row>
    <row r="9624" spans="9:10" x14ac:dyDescent="0.3">
      <c r="I9624" s="68"/>
      <c r="J9624" s="68"/>
    </row>
    <row r="9625" spans="9:10" x14ac:dyDescent="0.3">
      <c r="I9625" s="68"/>
      <c r="J9625" s="68"/>
    </row>
    <row r="9626" spans="9:10" x14ac:dyDescent="0.3">
      <c r="I9626" s="68"/>
      <c r="J9626" s="68"/>
    </row>
    <row r="9627" spans="9:10" x14ac:dyDescent="0.3">
      <c r="I9627" s="68"/>
      <c r="J9627" s="68"/>
    </row>
    <row r="9628" spans="9:10" x14ac:dyDescent="0.3">
      <c r="I9628" s="68"/>
      <c r="J9628" s="68"/>
    </row>
    <row r="9629" spans="9:10" x14ac:dyDescent="0.3">
      <c r="I9629" s="68"/>
      <c r="J9629" s="68"/>
    </row>
    <row r="9630" spans="9:10" x14ac:dyDescent="0.3">
      <c r="I9630" s="68"/>
      <c r="J9630" s="68"/>
    </row>
    <row r="9631" spans="9:10" x14ac:dyDescent="0.3">
      <c r="I9631" s="68"/>
      <c r="J9631" s="68"/>
    </row>
    <row r="9632" spans="9:10" x14ac:dyDescent="0.3">
      <c r="I9632" s="68"/>
      <c r="J9632" s="68"/>
    </row>
    <row r="9633" spans="9:10" x14ac:dyDescent="0.3">
      <c r="I9633" s="68"/>
      <c r="J9633" s="68"/>
    </row>
    <row r="9634" spans="9:10" x14ac:dyDescent="0.3">
      <c r="I9634" s="68"/>
      <c r="J9634" s="68"/>
    </row>
    <row r="9635" spans="9:10" x14ac:dyDescent="0.3">
      <c r="I9635" s="68"/>
      <c r="J9635" s="68"/>
    </row>
    <row r="9636" spans="9:10" x14ac:dyDescent="0.3">
      <c r="I9636" s="68"/>
      <c r="J9636" s="68"/>
    </row>
    <row r="9637" spans="9:10" x14ac:dyDescent="0.3">
      <c r="I9637" s="68"/>
      <c r="J9637" s="68"/>
    </row>
    <row r="9638" spans="9:10" x14ac:dyDescent="0.3">
      <c r="I9638" s="68"/>
      <c r="J9638" s="68"/>
    </row>
    <row r="9639" spans="9:10" x14ac:dyDescent="0.3">
      <c r="I9639" s="68"/>
      <c r="J9639" s="68"/>
    </row>
    <row r="9640" spans="9:10" x14ac:dyDescent="0.3">
      <c r="I9640" s="68"/>
      <c r="J9640" s="68"/>
    </row>
    <row r="9641" spans="9:10" x14ac:dyDescent="0.3">
      <c r="I9641" s="68"/>
      <c r="J9641" s="68"/>
    </row>
    <row r="9642" spans="9:10" x14ac:dyDescent="0.3">
      <c r="I9642" s="68"/>
      <c r="J9642" s="68"/>
    </row>
    <row r="9643" spans="9:10" x14ac:dyDescent="0.3">
      <c r="I9643" s="68"/>
      <c r="J9643" s="68"/>
    </row>
    <row r="9644" spans="9:10" x14ac:dyDescent="0.3">
      <c r="I9644" s="68"/>
      <c r="J9644" s="68"/>
    </row>
    <row r="9645" spans="9:10" x14ac:dyDescent="0.3">
      <c r="I9645" s="68"/>
      <c r="J9645" s="68"/>
    </row>
    <row r="9646" spans="9:10" x14ac:dyDescent="0.3">
      <c r="I9646" s="68"/>
      <c r="J9646" s="68"/>
    </row>
    <row r="9647" spans="9:10" x14ac:dyDescent="0.3">
      <c r="I9647" s="68"/>
      <c r="J9647" s="68"/>
    </row>
    <row r="9648" spans="9:10" x14ac:dyDescent="0.3">
      <c r="I9648" s="68"/>
      <c r="J9648" s="68"/>
    </row>
    <row r="9649" spans="9:10" x14ac:dyDescent="0.3">
      <c r="I9649" s="68"/>
      <c r="J9649" s="68"/>
    </row>
    <row r="9650" spans="9:10" x14ac:dyDescent="0.3">
      <c r="I9650" s="68"/>
      <c r="J9650" s="68"/>
    </row>
    <row r="9651" spans="9:10" x14ac:dyDescent="0.3">
      <c r="I9651" s="68"/>
      <c r="J9651" s="68"/>
    </row>
    <row r="9652" spans="9:10" x14ac:dyDescent="0.3">
      <c r="I9652" s="68"/>
      <c r="J9652" s="68"/>
    </row>
    <row r="9653" spans="9:10" x14ac:dyDescent="0.3">
      <c r="I9653" s="68"/>
      <c r="J9653" s="68"/>
    </row>
    <row r="9654" spans="9:10" x14ac:dyDescent="0.3">
      <c r="I9654" s="68"/>
      <c r="J9654" s="68"/>
    </row>
    <row r="9655" spans="9:10" x14ac:dyDescent="0.3">
      <c r="I9655" s="68"/>
      <c r="J9655" s="68"/>
    </row>
    <row r="9656" spans="9:10" x14ac:dyDescent="0.3">
      <c r="I9656" s="68"/>
      <c r="J9656" s="68"/>
    </row>
    <row r="9657" spans="9:10" x14ac:dyDescent="0.3">
      <c r="I9657" s="68"/>
      <c r="J9657" s="68"/>
    </row>
    <row r="9658" spans="9:10" x14ac:dyDescent="0.3">
      <c r="I9658" s="68"/>
      <c r="J9658" s="68"/>
    </row>
    <row r="9659" spans="9:10" x14ac:dyDescent="0.3">
      <c r="I9659" s="68"/>
      <c r="J9659" s="68"/>
    </row>
    <row r="9660" spans="9:10" x14ac:dyDescent="0.3">
      <c r="I9660" s="68"/>
      <c r="J9660" s="68"/>
    </row>
    <row r="9661" spans="9:10" x14ac:dyDescent="0.3">
      <c r="I9661" s="68"/>
      <c r="J9661" s="68"/>
    </row>
    <row r="9662" spans="9:10" x14ac:dyDescent="0.3">
      <c r="I9662" s="68"/>
      <c r="J9662" s="68"/>
    </row>
    <row r="9663" spans="9:10" x14ac:dyDescent="0.3">
      <c r="I9663" s="68"/>
      <c r="J9663" s="68"/>
    </row>
    <row r="9664" spans="9:10" x14ac:dyDescent="0.3">
      <c r="I9664" s="68"/>
      <c r="J9664" s="68"/>
    </row>
    <row r="9665" spans="9:10" x14ac:dyDescent="0.3">
      <c r="I9665" s="68"/>
      <c r="J9665" s="68"/>
    </row>
    <row r="9666" spans="9:10" x14ac:dyDescent="0.3">
      <c r="I9666" s="68"/>
      <c r="J9666" s="68"/>
    </row>
    <row r="9667" spans="9:10" x14ac:dyDescent="0.3">
      <c r="I9667" s="68"/>
      <c r="J9667" s="68"/>
    </row>
    <row r="9668" spans="9:10" x14ac:dyDescent="0.3">
      <c r="I9668" s="68"/>
      <c r="J9668" s="68"/>
    </row>
    <row r="9669" spans="9:10" x14ac:dyDescent="0.3">
      <c r="I9669" s="68"/>
      <c r="J9669" s="68"/>
    </row>
    <row r="9670" spans="9:10" x14ac:dyDescent="0.3">
      <c r="I9670" s="68"/>
      <c r="J9670" s="68"/>
    </row>
    <row r="9671" spans="9:10" x14ac:dyDescent="0.3">
      <c r="I9671" s="68"/>
      <c r="J9671" s="68"/>
    </row>
    <row r="9672" spans="9:10" x14ac:dyDescent="0.3">
      <c r="I9672" s="68"/>
      <c r="J9672" s="68"/>
    </row>
    <row r="9673" spans="9:10" x14ac:dyDescent="0.3">
      <c r="I9673" s="68"/>
      <c r="J9673" s="68"/>
    </row>
    <row r="9674" spans="9:10" x14ac:dyDescent="0.3">
      <c r="I9674" s="68"/>
      <c r="J9674" s="68"/>
    </row>
    <row r="9675" spans="9:10" x14ac:dyDescent="0.3">
      <c r="I9675" s="68"/>
      <c r="J9675" s="68"/>
    </row>
    <row r="9676" spans="9:10" x14ac:dyDescent="0.3">
      <c r="I9676" s="68"/>
      <c r="J9676" s="68"/>
    </row>
    <row r="9677" spans="9:10" x14ac:dyDescent="0.3">
      <c r="I9677" s="68"/>
      <c r="J9677" s="68"/>
    </row>
    <row r="9678" spans="9:10" x14ac:dyDescent="0.3">
      <c r="I9678" s="68"/>
      <c r="J9678" s="68"/>
    </row>
    <row r="9679" spans="9:10" x14ac:dyDescent="0.3">
      <c r="I9679" s="68"/>
      <c r="J9679" s="68"/>
    </row>
    <row r="9680" spans="9:10" x14ac:dyDescent="0.3">
      <c r="I9680" s="68"/>
      <c r="J9680" s="68"/>
    </row>
    <row r="9681" spans="9:10" x14ac:dyDescent="0.3">
      <c r="I9681" s="68"/>
      <c r="J9681" s="68"/>
    </row>
    <row r="9682" spans="9:10" x14ac:dyDescent="0.3">
      <c r="I9682" s="68"/>
      <c r="J9682" s="68"/>
    </row>
    <row r="9683" spans="9:10" x14ac:dyDescent="0.3">
      <c r="I9683" s="68"/>
      <c r="J9683" s="68"/>
    </row>
    <row r="9684" spans="9:10" x14ac:dyDescent="0.3">
      <c r="I9684" s="68"/>
      <c r="J9684" s="68"/>
    </row>
    <row r="9685" spans="9:10" x14ac:dyDescent="0.3">
      <c r="I9685" s="68"/>
      <c r="J9685" s="68"/>
    </row>
    <row r="9686" spans="9:10" x14ac:dyDescent="0.3">
      <c r="I9686" s="68"/>
      <c r="J9686" s="68"/>
    </row>
    <row r="9687" spans="9:10" x14ac:dyDescent="0.3">
      <c r="I9687" s="68"/>
      <c r="J9687" s="68"/>
    </row>
    <row r="9688" spans="9:10" x14ac:dyDescent="0.3">
      <c r="I9688" s="68"/>
      <c r="J9688" s="68"/>
    </row>
    <row r="9689" spans="9:10" x14ac:dyDescent="0.3">
      <c r="I9689" s="68"/>
      <c r="J9689" s="68"/>
    </row>
    <row r="9690" spans="9:10" x14ac:dyDescent="0.3">
      <c r="I9690" s="68"/>
      <c r="J9690" s="68"/>
    </row>
    <row r="9691" spans="9:10" x14ac:dyDescent="0.3">
      <c r="I9691" s="68"/>
      <c r="J9691" s="68"/>
    </row>
    <row r="9692" spans="9:10" x14ac:dyDescent="0.3">
      <c r="I9692" s="68"/>
      <c r="J9692" s="68"/>
    </row>
    <row r="9693" spans="9:10" x14ac:dyDescent="0.3">
      <c r="I9693" s="68"/>
      <c r="J9693" s="68"/>
    </row>
    <row r="9694" spans="9:10" x14ac:dyDescent="0.3">
      <c r="I9694" s="68"/>
      <c r="J9694" s="68"/>
    </row>
    <row r="9695" spans="9:10" x14ac:dyDescent="0.3">
      <c r="I9695" s="68"/>
      <c r="J9695" s="68"/>
    </row>
    <row r="9696" spans="9:10" x14ac:dyDescent="0.3">
      <c r="I9696" s="68"/>
      <c r="J9696" s="68"/>
    </row>
    <row r="9697" spans="9:10" x14ac:dyDescent="0.3">
      <c r="I9697" s="68"/>
      <c r="J9697" s="68"/>
    </row>
    <row r="9698" spans="9:10" x14ac:dyDescent="0.3">
      <c r="I9698" s="68"/>
      <c r="J9698" s="68"/>
    </row>
    <row r="9699" spans="9:10" x14ac:dyDescent="0.3">
      <c r="I9699" s="68"/>
      <c r="J9699" s="68"/>
    </row>
    <row r="9700" spans="9:10" x14ac:dyDescent="0.3">
      <c r="I9700" s="68"/>
      <c r="J9700" s="68"/>
    </row>
    <row r="9701" spans="9:10" x14ac:dyDescent="0.3">
      <c r="I9701" s="68"/>
      <c r="J9701" s="68"/>
    </row>
    <row r="9702" spans="9:10" x14ac:dyDescent="0.3">
      <c r="I9702" s="68"/>
      <c r="J9702" s="68"/>
    </row>
    <row r="9703" spans="9:10" x14ac:dyDescent="0.3">
      <c r="I9703" s="68"/>
      <c r="J9703" s="68"/>
    </row>
    <row r="9704" spans="9:10" x14ac:dyDescent="0.3">
      <c r="I9704" s="68"/>
      <c r="J9704" s="68"/>
    </row>
    <row r="9705" spans="9:10" x14ac:dyDescent="0.3">
      <c r="I9705" s="68"/>
      <c r="J9705" s="68"/>
    </row>
    <row r="9706" spans="9:10" x14ac:dyDescent="0.3">
      <c r="I9706" s="68"/>
      <c r="J9706" s="68"/>
    </row>
    <row r="9707" spans="9:10" x14ac:dyDescent="0.3">
      <c r="I9707" s="68"/>
      <c r="J9707" s="68"/>
    </row>
    <row r="9708" spans="9:10" x14ac:dyDescent="0.3">
      <c r="I9708" s="68"/>
      <c r="J9708" s="68"/>
    </row>
    <row r="9709" spans="9:10" x14ac:dyDescent="0.3">
      <c r="I9709" s="68"/>
      <c r="J9709" s="68"/>
    </row>
    <row r="9710" spans="9:10" x14ac:dyDescent="0.3">
      <c r="I9710" s="68"/>
      <c r="J9710" s="68"/>
    </row>
    <row r="9711" spans="9:10" x14ac:dyDescent="0.3">
      <c r="I9711" s="68"/>
      <c r="J9711" s="68"/>
    </row>
    <row r="9712" spans="9:10" x14ac:dyDescent="0.3">
      <c r="I9712" s="68"/>
      <c r="J9712" s="68"/>
    </row>
    <row r="9713" spans="9:10" x14ac:dyDescent="0.3">
      <c r="I9713" s="68"/>
      <c r="J9713" s="68"/>
    </row>
    <row r="9714" spans="9:10" x14ac:dyDescent="0.3">
      <c r="I9714" s="68"/>
      <c r="J9714" s="68"/>
    </row>
    <row r="9715" spans="9:10" x14ac:dyDescent="0.3">
      <c r="I9715" s="68"/>
      <c r="J9715" s="68"/>
    </row>
    <row r="9716" spans="9:10" x14ac:dyDescent="0.3">
      <c r="I9716" s="68"/>
      <c r="J9716" s="68"/>
    </row>
    <row r="9717" spans="9:10" x14ac:dyDescent="0.3">
      <c r="I9717" s="68"/>
      <c r="J9717" s="68"/>
    </row>
    <row r="9718" spans="9:10" x14ac:dyDescent="0.3">
      <c r="I9718" s="68"/>
      <c r="J9718" s="68"/>
    </row>
    <row r="9719" spans="9:10" x14ac:dyDescent="0.3">
      <c r="I9719" s="68"/>
      <c r="J9719" s="68"/>
    </row>
    <row r="9720" spans="9:10" x14ac:dyDescent="0.3">
      <c r="I9720" s="68"/>
      <c r="J9720" s="68"/>
    </row>
    <row r="9721" spans="9:10" x14ac:dyDescent="0.3">
      <c r="I9721" s="68"/>
      <c r="J9721" s="68"/>
    </row>
    <row r="9722" spans="9:10" x14ac:dyDescent="0.3">
      <c r="I9722" s="68"/>
      <c r="J9722" s="68"/>
    </row>
    <row r="9723" spans="9:10" x14ac:dyDescent="0.3">
      <c r="I9723" s="68"/>
      <c r="J9723" s="68"/>
    </row>
    <row r="9724" spans="9:10" x14ac:dyDescent="0.3">
      <c r="I9724" s="68"/>
      <c r="J9724" s="68"/>
    </row>
    <row r="9725" spans="9:10" x14ac:dyDescent="0.3">
      <c r="I9725" s="68"/>
      <c r="J9725" s="68"/>
    </row>
    <row r="9726" spans="9:10" x14ac:dyDescent="0.3">
      <c r="I9726" s="68"/>
      <c r="J9726" s="68"/>
    </row>
    <row r="9727" spans="9:10" x14ac:dyDescent="0.3">
      <c r="I9727" s="68"/>
      <c r="J9727" s="68"/>
    </row>
    <row r="9728" spans="9:10" x14ac:dyDescent="0.3">
      <c r="I9728" s="68"/>
      <c r="J9728" s="68"/>
    </row>
    <row r="9729" spans="9:10" x14ac:dyDescent="0.3">
      <c r="I9729" s="68"/>
      <c r="J9729" s="68"/>
    </row>
    <row r="9730" spans="9:10" x14ac:dyDescent="0.3">
      <c r="I9730" s="68"/>
      <c r="J9730" s="68"/>
    </row>
    <row r="9731" spans="9:10" x14ac:dyDescent="0.3">
      <c r="I9731" s="68"/>
      <c r="J9731" s="68"/>
    </row>
    <row r="9732" spans="9:10" x14ac:dyDescent="0.3">
      <c r="I9732" s="68"/>
      <c r="J9732" s="68"/>
    </row>
    <row r="9733" spans="9:10" x14ac:dyDescent="0.3">
      <c r="I9733" s="68"/>
      <c r="J9733" s="68"/>
    </row>
    <row r="9734" spans="9:10" x14ac:dyDescent="0.3">
      <c r="I9734" s="68"/>
      <c r="J9734" s="68"/>
    </row>
    <row r="9735" spans="9:10" x14ac:dyDescent="0.3">
      <c r="I9735" s="68"/>
      <c r="J9735" s="68"/>
    </row>
    <row r="9736" spans="9:10" x14ac:dyDescent="0.3">
      <c r="I9736" s="68"/>
      <c r="J9736" s="68"/>
    </row>
    <row r="9737" spans="9:10" x14ac:dyDescent="0.3">
      <c r="I9737" s="68"/>
      <c r="J9737" s="68"/>
    </row>
    <row r="9738" spans="9:10" x14ac:dyDescent="0.3">
      <c r="I9738" s="68"/>
      <c r="J9738" s="68"/>
    </row>
    <row r="9739" spans="9:10" x14ac:dyDescent="0.3">
      <c r="I9739" s="68"/>
      <c r="J9739" s="68"/>
    </row>
    <row r="9740" spans="9:10" x14ac:dyDescent="0.3">
      <c r="I9740" s="68"/>
      <c r="J9740" s="68"/>
    </row>
    <row r="9741" spans="9:10" x14ac:dyDescent="0.3">
      <c r="I9741" s="68"/>
      <c r="J9741" s="68"/>
    </row>
    <row r="9742" spans="9:10" x14ac:dyDescent="0.3">
      <c r="I9742" s="68"/>
      <c r="J9742" s="68"/>
    </row>
    <row r="9743" spans="9:10" x14ac:dyDescent="0.3">
      <c r="I9743" s="68"/>
      <c r="J9743" s="68"/>
    </row>
    <row r="9744" spans="9:10" x14ac:dyDescent="0.3">
      <c r="I9744" s="68"/>
      <c r="J9744" s="68"/>
    </row>
    <row r="9745" spans="9:10" x14ac:dyDescent="0.3">
      <c r="I9745" s="68"/>
      <c r="J9745" s="68"/>
    </row>
    <row r="9746" spans="9:10" x14ac:dyDescent="0.3">
      <c r="I9746" s="68"/>
      <c r="J9746" s="68"/>
    </row>
    <row r="9747" spans="9:10" x14ac:dyDescent="0.3">
      <c r="I9747" s="68"/>
      <c r="J9747" s="68"/>
    </row>
    <row r="9748" spans="9:10" x14ac:dyDescent="0.3">
      <c r="I9748" s="68"/>
      <c r="J9748" s="68"/>
    </row>
    <row r="9749" spans="9:10" x14ac:dyDescent="0.3">
      <c r="I9749" s="68"/>
      <c r="J9749" s="68"/>
    </row>
    <row r="9750" spans="9:10" x14ac:dyDescent="0.3">
      <c r="I9750" s="68"/>
      <c r="J9750" s="68"/>
    </row>
    <row r="9751" spans="9:10" x14ac:dyDescent="0.3">
      <c r="I9751" s="68"/>
      <c r="J9751" s="68"/>
    </row>
    <row r="9752" spans="9:10" x14ac:dyDescent="0.3">
      <c r="I9752" s="68"/>
      <c r="J9752" s="68"/>
    </row>
    <row r="9753" spans="9:10" x14ac:dyDescent="0.3">
      <c r="I9753" s="68"/>
      <c r="J9753" s="68"/>
    </row>
    <row r="9754" spans="9:10" x14ac:dyDescent="0.3">
      <c r="I9754" s="68"/>
      <c r="J9754" s="68"/>
    </row>
    <row r="9755" spans="9:10" x14ac:dyDescent="0.3">
      <c r="I9755" s="68"/>
      <c r="J9755" s="68"/>
    </row>
    <row r="9756" spans="9:10" x14ac:dyDescent="0.3">
      <c r="I9756" s="68"/>
      <c r="J9756" s="68"/>
    </row>
    <row r="9757" spans="9:10" x14ac:dyDescent="0.3">
      <c r="I9757" s="68"/>
      <c r="J9757" s="68"/>
    </row>
    <row r="9758" spans="9:10" x14ac:dyDescent="0.3">
      <c r="I9758" s="68"/>
      <c r="J9758" s="68"/>
    </row>
    <row r="9759" spans="9:10" x14ac:dyDescent="0.3">
      <c r="I9759" s="68"/>
      <c r="J9759" s="68"/>
    </row>
    <row r="9760" spans="9:10" x14ac:dyDescent="0.3">
      <c r="I9760" s="68"/>
      <c r="J9760" s="68"/>
    </row>
    <row r="9761" spans="9:10" x14ac:dyDescent="0.3">
      <c r="I9761" s="68"/>
      <c r="J9761" s="68"/>
    </row>
    <row r="9762" spans="9:10" x14ac:dyDescent="0.3">
      <c r="I9762" s="68"/>
      <c r="J9762" s="68"/>
    </row>
    <row r="9763" spans="9:10" x14ac:dyDescent="0.3">
      <c r="I9763" s="68"/>
      <c r="J9763" s="68"/>
    </row>
    <row r="9764" spans="9:10" x14ac:dyDescent="0.3">
      <c r="I9764" s="68"/>
      <c r="J9764" s="68"/>
    </row>
    <row r="9765" spans="9:10" x14ac:dyDescent="0.3">
      <c r="I9765" s="68"/>
      <c r="J9765" s="68"/>
    </row>
    <row r="9766" spans="9:10" x14ac:dyDescent="0.3">
      <c r="I9766" s="68"/>
      <c r="J9766" s="68"/>
    </row>
    <row r="9767" spans="9:10" x14ac:dyDescent="0.3">
      <c r="I9767" s="68"/>
      <c r="J9767" s="68"/>
    </row>
    <row r="9768" spans="9:10" x14ac:dyDescent="0.3">
      <c r="I9768" s="68"/>
      <c r="J9768" s="68"/>
    </row>
    <row r="9769" spans="9:10" x14ac:dyDescent="0.3">
      <c r="I9769" s="68"/>
      <c r="J9769" s="68"/>
    </row>
    <row r="9770" spans="9:10" x14ac:dyDescent="0.3">
      <c r="I9770" s="68"/>
      <c r="J9770" s="68"/>
    </row>
    <row r="9771" spans="9:10" x14ac:dyDescent="0.3">
      <c r="I9771" s="68"/>
      <c r="J9771" s="68"/>
    </row>
    <row r="9772" spans="9:10" x14ac:dyDescent="0.3">
      <c r="I9772" s="68"/>
      <c r="J9772" s="68"/>
    </row>
    <row r="9773" spans="9:10" x14ac:dyDescent="0.3">
      <c r="I9773" s="68"/>
      <c r="J9773" s="68"/>
    </row>
    <row r="9774" spans="9:10" x14ac:dyDescent="0.3">
      <c r="I9774" s="68"/>
      <c r="J9774" s="68"/>
    </row>
    <row r="9775" spans="9:10" x14ac:dyDescent="0.3">
      <c r="I9775" s="68"/>
      <c r="J9775" s="68"/>
    </row>
    <row r="9776" spans="9:10" x14ac:dyDescent="0.3">
      <c r="I9776" s="68"/>
      <c r="J9776" s="68"/>
    </row>
    <row r="9777" spans="9:10" x14ac:dyDescent="0.3">
      <c r="I9777" s="68"/>
      <c r="J9777" s="68"/>
    </row>
    <row r="9778" spans="9:10" x14ac:dyDescent="0.3">
      <c r="I9778" s="68"/>
      <c r="J9778" s="68"/>
    </row>
    <row r="9779" spans="9:10" x14ac:dyDescent="0.3">
      <c r="I9779" s="68"/>
      <c r="J9779" s="68"/>
    </row>
    <row r="9780" spans="9:10" x14ac:dyDescent="0.3">
      <c r="I9780" s="68"/>
      <c r="J9780" s="68"/>
    </row>
    <row r="9781" spans="9:10" x14ac:dyDescent="0.3">
      <c r="I9781" s="68"/>
      <c r="J9781" s="68"/>
    </row>
    <row r="9782" spans="9:10" x14ac:dyDescent="0.3">
      <c r="I9782" s="68"/>
      <c r="J9782" s="68"/>
    </row>
    <row r="9783" spans="9:10" x14ac:dyDescent="0.3">
      <c r="I9783" s="68"/>
      <c r="J9783" s="68"/>
    </row>
    <row r="9784" spans="9:10" x14ac:dyDescent="0.3">
      <c r="I9784" s="68"/>
      <c r="J9784" s="68"/>
    </row>
    <row r="9785" spans="9:10" x14ac:dyDescent="0.3">
      <c r="I9785" s="68"/>
      <c r="J9785" s="68"/>
    </row>
    <row r="9786" spans="9:10" x14ac:dyDescent="0.3">
      <c r="I9786" s="68"/>
      <c r="J9786" s="68"/>
    </row>
    <row r="9787" spans="9:10" x14ac:dyDescent="0.3">
      <c r="I9787" s="68"/>
      <c r="J9787" s="68"/>
    </row>
    <row r="9788" spans="9:10" x14ac:dyDescent="0.3">
      <c r="I9788" s="68"/>
      <c r="J9788" s="68"/>
    </row>
    <row r="9789" spans="9:10" x14ac:dyDescent="0.3">
      <c r="I9789" s="68"/>
      <c r="J9789" s="68"/>
    </row>
    <row r="9790" spans="9:10" x14ac:dyDescent="0.3">
      <c r="I9790" s="68"/>
      <c r="J9790" s="68"/>
    </row>
    <row r="9791" spans="9:10" x14ac:dyDescent="0.3">
      <c r="I9791" s="68"/>
      <c r="J9791" s="68"/>
    </row>
    <row r="9792" spans="9:10" x14ac:dyDescent="0.3">
      <c r="I9792" s="68"/>
      <c r="J9792" s="68"/>
    </row>
    <row r="9793" spans="9:10" x14ac:dyDescent="0.3">
      <c r="I9793" s="68"/>
      <c r="J9793" s="68"/>
    </row>
    <row r="9794" spans="9:10" x14ac:dyDescent="0.3">
      <c r="I9794" s="68"/>
      <c r="J9794" s="68"/>
    </row>
    <row r="9795" spans="9:10" x14ac:dyDescent="0.3">
      <c r="I9795" s="68"/>
      <c r="J9795" s="68"/>
    </row>
    <row r="9796" spans="9:10" x14ac:dyDescent="0.3">
      <c r="I9796" s="68"/>
      <c r="J9796" s="68"/>
    </row>
    <row r="9797" spans="9:10" x14ac:dyDescent="0.3">
      <c r="I9797" s="68"/>
      <c r="J9797" s="68"/>
    </row>
    <row r="9798" spans="9:10" x14ac:dyDescent="0.3">
      <c r="I9798" s="68"/>
      <c r="J9798" s="68"/>
    </row>
    <row r="9799" spans="9:10" x14ac:dyDescent="0.3">
      <c r="I9799" s="68"/>
      <c r="J9799" s="68"/>
    </row>
    <row r="9800" spans="9:10" x14ac:dyDescent="0.3">
      <c r="I9800" s="68"/>
      <c r="J9800" s="68"/>
    </row>
    <row r="9801" spans="9:10" x14ac:dyDescent="0.3">
      <c r="I9801" s="68"/>
      <c r="J9801" s="68"/>
    </row>
    <row r="9802" spans="9:10" x14ac:dyDescent="0.3">
      <c r="I9802" s="68"/>
      <c r="J9802" s="68"/>
    </row>
    <row r="9803" spans="9:10" x14ac:dyDescent="0.3">
      <c r="I9803" s="68"/>
      <c r="J9803" s="68"/>
    </row>
    <row r="9804" spans="9:10" x14ac:dyDescent="0.3">
      <c r="I9804" s="68"/>
      <c r="J9804" s="68"/>
    </row>
    <row r="9805" spans="9:10" x14ac:dyDescent="0.3">
      <c r="I9805" s="68"/>
      <c r="J9805" s="68"/>
    </row>
    <row r="9806" spans="9:10" x14ac:dyDescent="0.3">
      <c r="I9806" s="68"/>
      <c r="J9806" s="68"/>
    </row>
    <row r="9807" spans="9:10" x14ac:dyDescent="0.3">
      <c r="I9807" s="68"/>
      <c r="J9807" s="68"/>
    </row>
    <row r="9808" spans="9:10" x14ac:dyDescent="0.3">
      <c r="I9808" s="68"/>
      <c r="J9808" s="68"/>
    </row>
    <row r="9809" spans="9:10" x14ac:dyDescent="0.3">
      <c r="I9809" s="68"/>
      <c r="J9809" s="68"/>
    </row>
    <row r="9810" spans="9:10" x14ac:dyDescent="0.3">
      <c r="I9810" s="68"/>
      <c r="J9810" s="68"/>
    </row>
    <row r="9811" spans="9:10" x14ac:dyDescent="0.3">
      <c r="I9811" s="68"/>
      <c r="J9811" s="68"/>
    </row>
    <row r="9812" spans="9:10" x14ac:dyDescent="0.3">
      <c r="I9812" s="68"/>
      <c r="J9812" s="68"/>
    </row>
    <row r="9813" spans="9:10" x14ac:dyDescent="0.3">
      <c r="I9813" s="68"/>
      <c r="J9813" s="68"/>
    </row>
    <row r="9814" spans="9:10" x14ac:dyDescent="0.3">
      <c r="I9814" s="68"/>
      <c r="J9814" s="68"/>
    </row>
    <row r="9815" spans="9:10" x14ac:dyDescent="0.3">
      <c r="I9815" s="68"/>
      <c r="J9815" s="68"/>
    </row>
    <row r="9816" spans="9:10" x14ac:dyDescent="0.3">
      <c r="I9816" s="68"/>
      <c r="J9816" s="68"/>
    </row>
    <row r="9817" spans="9:10" x14ac:dyDescent="0.3">
      <c r="I9817" s="68"/>
      <c r="J9817" s="68"/>
    </row>
    <row r="9818" spans="9:10" x14ac:dyDescent="0.3">
      <c r="I9818" s="68"/>
      <c r="J9818" s="68"/>
    </row>
    <row r="9819" spans="9:10" x14ac:dyDescent="0.3">
      <c r="I9819" s="68"/>
      <c r="J9819" s="68"/>
    </row>
    <row r="9820" spans="9:10" x14ac:dyDescent="0.3">
      <c r="I9820" s="68"/>
      <c r="J9820" s="68"/>
    </row>
    <row r="9821" spans="9:10" x14ac:dyDescent="0.3">
      <c r="I9821" s="68"/>
      <c r="J9821" s="68"/>
    </row>
    <row r="9822" spans="9:10" x14ac:dyDescent="0.3">
      <c r="I9822" s="68"/>
      <c r="J9822" s="68"/>
    </row>
    <row r="9823" spans="9:10" x14ac:dyDescent="0.3">
      <c r="I9823" s="68"/>
      <c r="J9823" s="68"/>
    </row>
    <row r="9824" spans="9:10" x14ac:dyDescent="0.3">
      <c r="I9824" s="68"/>
      <c r="J9824" s="68"/>
    </row>
    <row r="9825" spans="9:10" x14ac:dyDescent="0.3">
      <c r="I9825" s="68"/>
      <c r="J9825" s="68"/>
    </row>
    <row r="9826" spans="9:10" x14ac:dyDescent="0.3">
      <c r="I9826" s="68"/>
      <c r="J9826" s="68"/>
    </row>
    <row r="9827" spans="9:10" x14ac:dyDescent="0.3">
      <c r="I9827" s="68"/>
      <c r="J9827" s="68"/>
    </row>
    <row r="9828" spans="9:10" x14ac:dyDescent="0.3">
      <c r="I9828" s="68"/>
      <c r="J9828" s="68"/>
    </row>
    <row r="9829" spans="9:10" x14ac:dyDescent="0.3">
      <c r="I9829" s="68"/>
      <c r="J9829" s="68"/>
    </row>
    <row r="9830" spans="9:10" x14ac:dyDescent="0.3">
      <c r="I9830" s="68"/>
      <c r="J9830" s="68"/>
    </row>
    <row r="9831" spans="9:10" x14ac:dyDescent="0.3">
      <c r="I9831" s="68"/>
      <c r="J9831" s="68"/>
    </row>
    <row r="9832" spans="9:10" x14ac:dyDescent="0.3">
      <c r="I9832" s="68"/>
      <c r="J9832" s="68"/>
    </row>
    <row r="9833" spans="9:10" x14ac:dyDescent="0.3">
      <c r="I9833" s="68"/>
      <c r="J9833" s="68"/>
    </row>
    <row r="9834" spans="9:10" x14ac:dyDescent="0.3">
      <c r="I9834" s="68"/>
      <c r="J9834" s="68"/>
    </row>
    <row r="9835" spans="9:10" x14ac:dyDescent="0.3">
      <c r="I9835" s="68"/>
      <c r="J9835" s="68"/>
    </row>
    <row r="9836" spans="9:10" x14ac:dyDescent="0.3">
      <c r="I9836" s="68"/>
      <c r="J9836" s="68"/>
    </row>
    <row r="9837" spans="9:10" x14ac:dyDescent="0.3">
      <c r="I9837" s="68"/>
      <c r="J9837" s="68"/>
    </row>
    <row r="9838" spans="9:10" x14ac:dyDescent="0.3">
      <c r="I9838" s="68"/>
      <c r="J9838" s="68"/>
    </row>
    <row r="9839" spans="9:10" x14ac:dyDescent="0.3">
      <c r="I9839" s="68"/>
      <c r="J9839" s="68"/>
    </row>
    <row r="9840" spans="9:10" x14ac:dyDescent="0.3">
      <c r="I9840" s="68"/>
      <c r="J9840" s="68"/>
    </row>
    <row r="9841" spans="9:10" x14ac:dyDescent="0.3">
      <c r="I9841" s="68"/>
      <c r="J9841" s="68"/>
    </row>
    <row r="9842" spans="9:10" x14ac:dyDescent="0.3">
      <c r="I9842" s="68"/>
      <c r="J9842" s="68"/>
    </row>
    <row r="9843" spans="9:10" x14ac:dyDescent="0.3">
      <c r="I9843" s="68"/>
      <c r="J9843" s="68"/>
    </row>
    <row r="9844" spans="9:10" x14ac:dyDescent="0.3">
      <c r="I9844" s="68"/>
      <c r="J9844" s="68"/>
    </row>
    <row r="9845" spans="9:10" x14ac:dyDescent="0.3">
      <c r="I9845" s="68"/>
      <c r="J9845" s="68"/>
    </row>
    <row r="9846" spans="9:10" x14ac:dyDescent="0.3">
      <c r="I9846" s="68"/>
      <c r="J9846" s="68"/>
    </row>
    <row r="9847" spans="9:10" x14ac:dyDescent="0.3">
      <c r="I9847" s="68"/>
      <c r="J9847" s="68"/>
    </row>
    <row r="9848" spans="9:10" x14ac:dyDescent="0.3">
      <c r="I9848" s="68"/>
      <c r="J9848" s="68"/>
    </row>
    <row r="9849" spans="9:10" x14ac:dyDescent="0.3">
      <c r="I9849" s="68"/>
      <c r="J9849" s="68"/>
    </row>
    <row r="9850" spans="9:10" x14ac:dyDescent="0.3">
      <c r="I9850" s="68"/>
      <c r="J9850" s="68"/>
    </row>
    <row r="9851" spans="9:10" x14ac:dyDescent="0.3">
      <c r="I9851" s="68"/>
      <c r="J9851" s="68"/>
    </row>
    <row r="9852" spans="9:10" x14ac:dyDescent="0.3">
      <c r="I9852" s="68"/>
      <c r="J9852" s="68"/>
    </row>
    <row r="9853" spans="9:10" x14ac:dyDescent="0.3">
      <c r="I9853" s="68"/>
      <c r="J9853" s="68"/>
    </row>
    <row r="9854" spans="9:10" x14ac:dyDescent="0.3">
      <c r="I9854" s="68"/>
      <c r="J9854" s="68"/>
    </row>
    <row r="9855" spans="9:10" x14ac:dyDescent="0.3">
      <c r="I9855" s="68"/>
      <c r="J9855" s="68"/>
    </row>
    <row r="9856" spans="9:10" x14ac:dyDescent="0.3">
      <c r="I9856" s="68"/>
      <c r="J9856" s="68"/>
    </row>
    <row r="9857" spans="9:10" x14ac:dyDescent="0.3">
      <c r="I9857" s="68"/>
      <c r="J9857" s="68"/>
    </row>
    <row r="9858" spans="9:10" x14ac:dyDescent="0.3">
      <c r="I9858" s="68"/>
      <c r="J9858" s="68"/>
    </row>
    <row r="9859" spans="9:10" x14ac:dyDescent="0.3">
      <c r="I9859" s="68"/>
      <c r="J9859" s="68"/>
    </row>
    <row r="9860" spans="9:10" x14ac:dyDescent="0.3">
      <c r="I9860" s="68"/>
      <c r="J9860" s="68"/>
    </row>
    <row r="9861" spans="9:10" x14ac:dyDescent="0.3">
      <c r="I9861" s="68"/>
      <c r="J9861" s="68"/>
    </row>
    <row r="9862" spans="9:10" x14ac:dyDescent="0.3">
      <c r="I9862" s="68"/>
      <c r="J9862" s="68"/>
    </row>
    <row r="9863" spans="9:10" x14ac:dyDescent="0.3">
      <c r="I9863" s="68"/>
      <c r="J9863" s="68"/>
    </row>
    <row r="9864" spans="9:10" x14ac:dyDescent="0.3">
      <c r="I9864" s="68"/>
      <c r="J9864" s="68"/>
    </row>
    <row r="9865" spans="9:10" x14ac:dyDescent="0.3">
      <c r="I9865" s="68"/>
      <c r="J9865" s="68"/>
    </row>
    <row r="9866" spans="9:10" x14ac:dyDescent="0.3">
      <c r="I9866" s="68"/>
      <c r="J9866" s="68"/>
    </row>
    <row r="9867" spans="9:10" x14ac:dyDescent="0.3">
      <c r="I9867" s="68"/>
      <c r="J9867" s="68"/>
    </row>
    <row r="9868" spans="9:10" x14ac:dyDescent="0.3">
      <c r="I9868" s="68"/>
      <c r="J9868" s="68"/>
    </row>
    <row r="9869" spans="9:10" x14ac:dyDescent="0.3">
      <c r="I9869" s="68"/>
      <c r="J9869" s="68"/>
    </row>
    <row r="9870" spans="9:10" x14ac:dyDescent="0.3">
      <c r="I9870" s="68"/>
      <c r="J9870" s="68"/>
    </row>
    <row r="9871" spans="9:10" x14ac:dyDescent="0.3">
      <c r="I9871" s="68"/>
      <c r="J9871" s="68"/>
    </row>
    <row r="9872" spans="9:10" x14ac:dyDescent="0.3">
      <c r="I9872" s="68"/>
      <c r="J9872" s="68"/>
    </row>
    <row r="9873" spans="9:10" x14ac:dyDescent="0.3">
      <c r="I9873" s="68"/>
      <c r="J9873" s="68"/>
    </row>
    <row r="9874" spans="9:10" x14ac:dyDescent="0.3">
      <c r="I9874" s="68"/>
      <c r="J9874" s="68"/>
    </row>
    <row r="9875" spans="9:10" x14ac:dyDescent="0.3">
      <c r="I9875" s="68"/>
      <c r="J9875" s="68"/>
    </row>
    <row r="9876" spans="9:10" x14ac:dyDescent="0.3">
      <c r="I9876" s="68"/>
      <c r="J9876" s="68"/>
    </row>
    <row r="9877" spans="9:10" x14ac:dyDescent="0.3">
      <c r="I9877" s="68"/>
      <c r="J9877" s="68"/>
    </row>
    <row r="9878" spans="9:10" x14ac:dyDescent="0.3">
      <c r="I9878" s="68"/>
      <c r="J9878" s="68"/>
    </row>
    <row r="9879" spans="9:10" x14ac:dyDescent="0.3">
      <c r="I9879" s="68"/>
      <c r="J9879" s="68"/>
    </row>
    <row r="9880" spans="9:10" x14ac:dyDescent="0.3">
      <c r="I9880" s="68"/>
      <c r="J9880" s="68"/>
    </row>
    <row r="9881" spans="9:10" x14ac:dyDescent="0.3">
      <c r="I9881" s="68"/>
      <c r="J9881" s="68"/>
    </row>
    <row r="9882" spans="9:10" x14ac:dyDescent="0.3">
      <c r="I9882" s="68"/>
      <c r="J9882" s="68"/>
    </row>
    <row r="9883" spans="9:10" x14ac:dyDescent="0.3">
      <c r="I9883" s="68"/>
      <c r="J9883" s="68"/>
    </row>
    <row r="9884" spans="9:10" x14ac:dyDescent="0.3">
      <c r="I9884" s="68"/>
      <c r="J9884" s="68"/>
    </row>
    <row r="9885" spans="9:10" x14ac:dyDescent="0.3">
      <c r="I9885" s="68"/>
      <c r="J9885" s="68"/>
    </row>
    <row r="9886" spans="9:10" x14ac:dyDescent="0.3">
      <c r="I9886" s="68"/>
      <c r="J9886" s="68"/>
    </row>
    <row r="9887" spans="9:10" x14ac:dyDescent="0.3">
      <c r="I9887" s="68"/>
      <c r="J9887" s="68"/>
    </row>
    <row r="9888" spans="9:10" x14ac:dyDescent="0.3">
      <c r="I9888" s="68"/>
      <c r="J9888" s="68"/>
    </row>
    <row r="9889" spans="9:10" x14ac:dyDescent="0.3">
      <c r="I9889" s="68"/>
      <c r="J9889" s="68"/>
    </row>
    <row r="9890" spans="9:10" x14ac:dyDescent="0.3">
      <c r="I9890" s="68"/>
      <c r="J9890" s="68"/>
    </row>
    <row r="9891" spans="9:10" x14ac:dyDescent="0.3">
      <c r="I9891" s="68"/>
      <c r="J9891" s="68"/>
    </row>
    <row r="9892" spans="9:10" x14ac:dyDescent="0.3">
      <c r="I9892" s="68"/>
      <c r="J9892" s="68"/>
    </row>
    <row r="9893" spans="9:10" x14ac:dyDescent="0.3">
      <c r="I9893" s="68"/>
      <c r="J9893" s="68"/>
    </row>
    <row r="9894" spans="9:10" x14ac:dyDescent="0.3">
      <c r="I9894" s="68"/>
      <c r="J9894" s="68"/>
    </row>
    <row r="9895" spans="9:10" x14ac:dyDescent="0.3">
      <c r="I9895" s="68"/>
      <c r="J9895" s="68"/>
    </row>
    <row r="9896" spans="9:10" x14ac:dyDescent="0.3">
      <c r="I9896" s="68"/>
      <c r="J9896" s="68"/>
    </row>
    <row r="9897" spans="9:10" x14ac:dyDescent="0.3">
      <c r="I9897" s="68"/>
      <c r="J9897" s="68"/>
    </row>
    <row r="9898" spans="9:10" x14ac:dyDescent="0.3">
      <c r="I9898" s="68"/>
      <c r="J9898" s="68"/>
    </row>
    <row r="9899" spans="9:10" x14ac:dyDescent="0.3">
      <c r="I9899" s="68"/>
      <c r="J9899" s="68"/>
    </row>
    <row r="9900" spans="9:10" x14ac:dyDescent="0.3">
      <c r="I9900" s="68"/>
      <c r="J9900" s="68"/>
    </row>
    <row r="9901" spans="9:10" x14ac:dyDescent="0.3">
      <c r="I9901" s="68"/>
      <c r="J9901" s="68"/>
    </row>
    <row r="9902" spans="9:10" x14ac:dyDescent="0.3">
      <c r="I9902" s="68"/>
      <c r="J9902" s="68"/>
    </row>
    <row r="9903" spans="9:10" x14ac:dyDescent="0.3">
      <c r="I9903" s="68"/>
      <c r="J9903" s="68"/>
    </row>
    <row r="9904" spans="9:10" x14ac:dyDescent="0.3">
      <c r="I9904" s="68"/>
      <c r="J9904" s="68"/>
    </row>
    <row r="9905" spans="9:10" x14ac:dyDescent="0.3">
      <c r="I9905" s="68"/>
      <c r="J9905" s="68"/>
    </row>
    <row r="9906" spans="9:10" x14ac:dyDescent="0.3">
      <c r="I9906" s="68"/>
      <c r="J9906" s="68"/>
    </row>
    <row r="9907" spans="9:10" x14ac:dyDescent="0.3">
      <c r="I9907" s="68"/>
      <c r="J9907" s="68"/>
    </row>
    <row r="9908" spans="9:10" x14ac:dyDescent="0.3">
      <c r="I9908" s="68"/>
      <c r="J9908" s="68"/>
    </row>
    <row r="9909" spans="9:10" x14ac:dyDescent="0.3">
      <c r="I9909" s="68"/>
      <c r="J9909" s="68"/>
    </row>
    <row r="9910" spans="9:10" x14ac:dyDescent="0.3">
      <c r="I9910" s="68"/>
      <c r="J9910" s="68"/>
    </row>
    <row r="9911" spans="9:10" x14ac:dyDescent="0.3">
      <c r="I9911" s="68"/>
      <c r="J9911" s="68"/>
    </row>
    <row r="9912" spans="9:10" x14ac:dyDescent="0.3">
      <c r="I9912" s="68"/>
      <c r="J9912" s="68"/>
    </row>
    <row r="9913" spans="9:10" x14ac:dyDescent="0.3">
      <c r="I9913" s="68"/>
      <c r="J9913" s="68"/>
    </row>
    <row r="9914" spans="9:10" x14ac:dyDescent="0.3">
      <c r="I9914" s="68"/>
      <c r="J9914" s="68"/>
    </row>
    <row r="9915" spans="9:10" x14ac:dyDescent="0.3">
      <c r="I9915" s="68"/>
      <c r="J9915" s="68"/>
    </row>
    <row r="9916" spans="9:10" x14ac:dyDescent="0.3">
      <c r="I9916" s="68"/>
      <c r="J9916" s="68"/>
    </row>
    <row r="9917" spans="9:10" x14ac:dyDescent="0.3">
      <c r="I9917" s="68"/>
      <c r="J9917" s="68"/>
    </row>
    <row r="9918" spans="9:10" x14ac:dyDescent="0.3">
      <c r="I9918" s="68"/>
      <c r="J9918" s="68"/>
    </row>
    <row r="9919" spans="9:10" x14ac:dyDescent="0.3">
      <c r="I9919" s="68"/>
      <c r="J9919" s="68"/>
    </row>
    <row r="9920" spans="9:10" x14ac:dyDescent="0.3">
      <c r="I9920" s="68"/>
      <c r="J9920" s="68"/>
    </row>
    <row r="9921" spans="9:10" x14ac:dyDescent="0.3">
      <c r="I9921" s="68"/>
      <c r="J9921" s="68"/>
    </row>
    <row r="9922" spans="9:10" x14ac:dyDescent="0.3">
      <c r="I9922" s="68"/>
      <c r="J9922" s="68"/>
    </row>
    <row r="9923" spans="9:10" x14ac:dyDescent="0.3">
      <c r="I9923" s="68"/>
      <c r="J9923" s="68"/>
    </row>
    <row r="9924" spans="9:10" x14ac:dyDescent="0.3">
      <c r="I9924" s="68"/>
      <c r="J9924" s="68"/>
    </row>
    <row r="9925" spans="9:10" x14ac:dyDescent="0.3">
      <c r="I9925" s="68"/>
      <c r="J9925" s="68"/>
    </row>
    <row r="9926" spans="9:10" x14ac:dyDescent="0.3">
      <c r="I9926" s="68"/>
      <c r="J9926" s="68"/>
    </row>
    <row r="9927" spans="9:10" x14ac:dyDescent="0.3">
      <c r="I9927" s="68"/>
      <c r="J9927" s="68"/>
    </row>
    <row r="9928" spans="9:10" x14ac:dyDescent="0.3">
      <c r="I9928" s="68"/>
      <c r="J9928" s="68"/>
    </row>
    <row r="9929" spans="9:10" x14ac:dyDescent="0.3">
      <c r="I9929" s="68"/>
      <c r="J9929" s="68"/>
    </row>
    <row r="9930" spans="9:10" x14ac:dyDescent="0.3">
      <c r="I9930" s="68"/>
      <c r="J9930" s="68"/>
    </row>
    <row r="9931" spans="9:10" x14ac:dyDescent="0.3">
      <c r="I9931" s="68"/>
      <c r="J9931" s="68"/>
    </row>
    <row r="9932" spans="9:10" x14ac:dyDescent="0.3">
      <c r="I9932" s="68"/>
      <c r="J9932" s="68"/>
    </row>
    <row r="9933" spans="9:10" x14ac:dyDescent="0.3">
      <c r="I9933" s="68"/>
      <c r="J9933" s="68"/>
    </row>
    <row r="9934" spans="9:10" x14ac:dyDescent="0.3">
      <c r="I9934" s="68"/>
      <c r="J9934" s="68"/>
    </row>
    <row r="9935" spans="9:10" x14ac:dyDescent="0.3">
      <c r="I9935" s="68"/>
      <c r="J9935" s="68"/>
    </row>
    <row r="9936" spans="9:10" x14ac:dyDescent="0.3">
      <c r="I9936" s="68"/>
      <c r="J9936" s="68"/>
    </row>
    <row r="9937" spans="9:10" x14ac:dyDescent="0.3">
      <c r="I9937" s="68"/>
      <c r="J9937" s="68"/>
    </row>
    <row r="9938" spans="9:10" x14ac:dyDescent="0.3">
      <c r="I9938" s="68"/>
      <c r="J9938" s="68"/>
    </row>
    <row r="9939" spans="9:10" x14ac:dyDescent="0.3">
      <c r="I9939" s="68"/>
      <c r="J9939" s="68"/>
    </row>
    <row r="9940" spans="9:10" x14ac:dyDescent="0.3">
      <c r="I9940" s="68"/>
      <c r="J9940" s="68"/>
    </row>
    <row r="9941" spans="9:10" x14ac:dyDescent="0.3">
      <c r="I9941" s="68"/>
      <c r="J9941" s="68"/>
    </row>
    <row r="9942" spans="9:10" x14ac:dyDescent="0.3">
      <c r="I9942" s="68"/>
      <c r="J9942" s="68"/>
    </row>
    <row r="9943" spans="9:10" x14ac:dyDescent="0.3">
      <c r="I9943" s="68"/>
      <c r="J9943" s="68"/>
    </row>
    <row r="9944" spans="9:10" x14ac:dyDescent="0.3">
      <c r="I9944" s="68"/>
      <c r="J9944" s="68"/>
    </row>
    <row r="9945" spans="9:10" x14ac:dyDescent="0.3">
      <c r="I9945" s="68"/>
      <c r="J9945" s="68"/>
    </row>
    <row r="9946" spans="9:10" x14ac:dyDescent="0.3">
      <c r="I9946" s="68"/>
      <c r="J9946" s="68"/>
    </row>
    <row r="9947" spans="9:10" x14ac:dyDescent="0.3">
      <c r="I9947" s="68"/>
      <c r="J9947" s="68"/>
    </row>
    <row r="9948" spans="9:10" x14ac:dyDescent="0.3">
      <c r="I9948" s="68"/>
      <c r="J9948" s="68"/>
    </row>
    <row r="9949" spans="9:10" x14ac:dyDescent="0.3">
      <c r="I9949" s="68"/>
      <c r="J9949" s="68"/>
    </row>
    <row r="9950" spans="9:10" x14ac:dyDescent="0.3">
      <c r="I9950" s="68"/>
      <c r="J9950" s="68"/>
    </row>
    <row r="9951" spans="9:10" x14ac:dyDescent="0.3">
      <c r="I9951" s="68"/>
      <c r="J9951" s="68"/>
    </row>
    <row r="9952" spans="9:10" x14ac:dyDescent="0.3">
      <c r="I9952" s="68"/>
      <c r="J9952" s="68"/>
    </row>
    <row r="9953" spans="9:10" x14ac:dyDescent="0.3">
      <c r="I9953" s="68"/>
      <c r="J9953" s="68"/>
    </row>
    <row r="9954" spans="9:10" x14ac:dyDescent="0.3">
      <c r="I9954" s="68"/>
      <c r="J9954" s="68"/>
    </row>
    <row r="9955" spans="9:10" x14ac:dyDescent="0.3">
      <c r="I9955" s="68"/>
      <c r="J9955" s="68"/>
    </row>
    <row r="9956" spans="9:10" x14ac:dyDescent="0.3">
      <c r="I9956" s="68"/>
      <c r="J9956" s="68"/>
    </row>
    <row r="9957" spans="9:10" x14ac:dyDescent="0.3">
      <c r="I9957" s="68"/>
      <c r="J9957" s="68"/>
    </row>
    <row r="9958" spans="9:10" x14ac:dyDescent="0.3">
      <c r="I9958" s="68"/>
      <c r="J9958" s="68"/>
    </row>
    <row r="9959" spans="9:10" x14ac:dyDescent="0.3">
      <c r="I9959" s="68"/>
      <c r="J9959" s="68"/>
    </row>
    <row r="9960" spans="9:10" x14ac:dyDescent="0.3">
      <c r="I9960" s="68"/>
      <c r="J9960" s="68"/>
    </row>
    <row r="9961" spans="9:10" x14ac:dyDescent="0.3">
      <c r="I9961" s="68"/>
      <c r="J9961" s="68"/>
    </row>
    <row r="9962" spans="9:10" x14ac:dyDescent="0.3">
      <c r="I9962" s="68"/>
      <c r="J9962" s="68"/>
    </row>
    <row r="9963" spans="9:10" x14ac:dyDescent="0.3">
      <c r="I9963" s="68"/>
      <c r="J9963" s="68"/>
    </row>
    <row r="9964" spans="9:10" x14ac:dyDescent="0.3">
      <c r="I9964" s="68"/>
      <c r="J9964" s="68"/>
    </row>
    <row r="9965" spans="9:10" x14ac:dyDescent="0.3">
      <c r="I9965" s="68"/>
      <c r="J9965" s="68"/>
    </row>
    <row r="9966" spans="9:10" x14ac:dyDescent="0.3">
      <c r="I9966" s="68"/>
      <c r="J9966" s="68"/>
    </row>
    <row r="9967" spans="9:10" x14ac:dyDescent="0.3">
      <c r="I9967" s="68"/>
      <c r="J9967" s="68"/>
    </row>
    <row r="9968" spans="9:10" x14ac:dyDescent="0.3">
      <c r="I9968" s="68"/>
      <c r="J9968" s="68"/>
    </row>
    <row r="9969" spans="9:10" x14ac:dyDescent="0.3">
      <c r="I9969" s="68"/>
      <c r="J9969" s="68"/>
    </row>
    <row r="9970" spans="9:10" x14ac:dyDescent="0.3">
      <c r="I9970" s="68"/>
      <c r="J9970" s="68"/>
    </row>
    <row r="9971" spans="9:10" x14ac:dyDescent="0.3">
      <c r="I9971" s="68"/>
      <c r="J9971" s="68"/>
    </row>
    <row r="9972" spans="9:10" x14ac:dyDescent="0.3">
      <c r="I9972" s="68"/>
      <c r="J9972" s="68"/>
    </row>
    <row r="9973" spans="9:10" x14ac:dyDescent="0.3">
      <c r="I9973" s="68"/>
      <c r="J9973" s="68"/>
    </row>
    <row r="9974" spans="9:10" x14ac:dyDescent="0.3">
      <c r="I9974" s="68"/>
      <c r="J9974" s="68"/>
    </row>
    <row r="9975" spans="9:10" x14ac:dyDescent="0.3">
      <c r="I9975" s="68"/>
      <c r="J9975" s="68"/>
    </row>
    <row r="9976" spans="9:10" x14ac:dyDescent="0.3">
      <c r="I9976" s="68"/>
      <c r="J9976" s="68"/>
    </row>
    <row r="9977" spans="9:10" x14ac:dyDescent="0.3">
      <c r="I9977" s="68"/>
      <c r="J9977" s="68"/>
    </row>
    <row r="9978" spans="9:10" x14ac:dyDescent="0.3">
      <c r="I9978" s="68"/>
      <c r="J9978" s="68"/>
    </row>
    <row r="9979" spans="9:10" x14ac:dyDescent="0.3">
      <c r="I9979" s="68"/>
      <c r="J9979" s="68"/>
    </row>
    <row r="9980" spans="9:10" x14ac:dyDescent="0.3">
      <c r="I9980" s="68"/>
      <c r="J9980" s="68"/>
    </row>
    <row r="9981" spans="9:10" x14ac:dyDescent="0.3">
      <c r="I9981" s="68"/>
      <c r="J9981" s="68"/>
    </row>
    <row r="9982" spans="9:10" x14ac:dyDescent="0.3">
      <c r="I9982" s="68"/>
      <c r="J9982" s="68"/>
    </row>
    <row r="9983" spans="9:10" x14ac:dyDescent="0.3">
      <c r="I9983" s="68"/>
      <c r="J9983" s="68"/>
    </row>
    <row r="9984" spans="9:10" x14ac:dyDescent="0.3">
      <c r="I9984" s="68"/>
      <c r="J9984" s="68"/>
    </row>
    <row r="9985" spans="9:10" x14ac:dyDescent="0.3">
      <c r="I9985" s="68"/>
      <c r="J9985" s="68"/>
    </row>
    <row r="9986" spans="9:10" x14ac:dyDescent="0.3">
      <c r="I9986" s="68"/>
      <c r="J9986" s="68"/>
    </row>
    <row r="9987" spans="9:10" x14ac:dyDescent="0.3">
      <c r="I9987" s="68"/>
      <c r="J9987" s="68"/>
    </row>
    <row r="9988" spans="9:10" x14ac:dyDescent="0.3">
      <c r="I9988" s="68"/>
      <c r="J9988" s="68"/>
    </row>
    <row r="9989" spans="9:10" x14ac:dyDescent="0.3">
      <c r="I9989" s="68"/>
      <c r="J9989" s="68"/>
    </row>
    <row r="9990" spans="9:10" x14ac:dyDescent="0.3">
      <c r="I9990" s="68"/>
      <c r="J9990" s="68"/>
    </row>
    <row r="9991" spans="9:10" x14ac:dyDescent="0.3">
      <c r="I9991" s="68"/>
      <c r="J9991" s="68"/>
    </row>
    <row r="9992" spans="9:10" x14ac:dyDescent="0.3">
      <c r="I9992" s="68"/>
      <c r="J9992" s="68"/>
    </row>
    <row r="9993" spans="9:10" x14ac:dyDescent="0.3">
      <c r="I9993" s="68"/>
      <c r="J9993" s="68"/>
    </row>
    <row r="9994" spans="9:10" x14ac:dyDescent="0.3">
      <c r="I9994" s="68"/>
      <c r="J9994" s="68"/>
    </row>
    <row r="9995" spans="9:10" x14ac:dyDescent="0.3">
      <c r="I9995" s="68"/>
      <c r="J9995" s="68"/>
    </row>
    <row r="9996" spans="9:10" x14ac:dyDescent="0.3">
      <c r="I9996" s="68"/>
      <c r="J9996" s="68"/>
    </row>
    <row r="9997" spans="9:10" x14ac:dyDescent="0.3">
      <c r="I9997" s="68"/>
      <c r="J9997" s="68"/>
    </row>
    <row r="9998" spans="9:10" x14ac:dyDescent="0.3">
      <c r="I9998" s="68"/>
      <c r="J9998" s="68"/>
    </row>
    <row r="9999" spans="9:10" x14ac:dyDescent="0.3">
      <c r="I9999" s="68"/>
      <c r="J9999" s="68"/>
    </row>
    <row r="10000" spans="9:10" x14ac:dyDescent="0.3">
      <c r="I10000" s="68"/>
      <c r="J10000" s="68"/>
    </row>
    <row r="10001" spans="9:10" x14ac:dyDescent="0.3">
      <c r="I10001" s="68"/>
      <c r="J10001" s="68"/>
    </row>
    <row r="10002" spans="9:10" x14ac:dyDescent="0.3">
      <c r="I10002" s="68"/>
      <c r="J10002" s="68"/>
    </row>
    <row r="10003" spans="9:10" x14ac:dyDescent="0.3">
      <c r="I10003" s="68"/>
      <c r="J10003" s="68"/>
    </row>
    <row r="10004" spans="9:10" x14ac:dyDescent="0.3">
      <c r="I10004" s="68"/>
      <c r="J10004" s="68"/>
    </row>
    <row r="10005" spans="9:10" x14ac:dyDescent="0.3">
      <c r="I10005" s="68"/>
      <c r="J10005" s="68"/>
    </row>
    <row r="10006" spans="9:10" x14ac:dyDescent="0.3">
      <c r="I10006" s="68"/>
      <c r="J10006" s="68"/>
    </row>
    <row r="10007" spans="9:10" x14ac:dyDescent="0.3">
      <c r="I10007" s="68"/>
      <c r="J10007" s="68"/>
    </row>
    <row r="10008" spans="9:10" x14ac:dyDescent="0.3">
      <c r="I10008" s="68"/>
      <c r="J10008" s="68"/>
    </row>
    <row r="10009" spans="9:10" x14ac:dyDescent="0.3">
      <c r="I10009" s="68"/>
      <c r="J10009" s="68"/>
    </row>
    <row r="10010" spans="9:10" x14ac:dyDescent="0.3">
      <c r="I10010" s="68"/>
      <c r="J10010" s="68"/>
    </row>
    <row r="10011" spans="9:10" x14ac:dyDescent="0.3">
      <c r="I10011" s="68"/>
      <c r="J10011" s="68"/>
    </row>
    <row r="10012" spans="9:10" x14ac:dyDescent="0.3">
      <c r="I10012" s="68"/>
      <c r="J10012" s="68"/>
    </row>
    <row r="10013" spans="9:10" x14ac:dyDescent="0.3">
      <c r="I10013" s="68"/>
      <c r="J10013" s="68"/>
    </row>
    <row r="10014" spans="9:10" x14ac:dyDescent="0.3">
      <c r="I10014" s="68"/>
      <c r="J10014" s="68"/>
    </row>
    <row r="10015" spans="9:10" x14ac:dyDescent="0.3">
      <c r="I10015" s="68"/>
      <c r="J10015" s="68"/>
    </row>
    <row r="10016" spans="9:10" x14ac:dyDescent="0.3">
      <c r="I10016" s="68"/>
      <c r="J10016" s="68"/>
    </row>
    <row r="10017" spans="9:10" x14ac:dyDescent="0.3">
      <c r="I10017" s="68"/>
      <c r="J10017" s="68"/>
    </row>
    <row r="10018" spans="9:10" x14ac:dyDescent="0.3">
      <c r="I10018" s="68"/>
      <c r="J10018" s="68"/>
    </row>
    <row r="10019" spans="9:10" x14ac:dyDescent="0.3">
      <c r="I10019" s="68"/>
      <c r="J10019" s="68"/>
    </row>
    <row r="10020" spans="9:10" x14ac:dyDescent="0.3">
      <c r="I10020" s="68"/>
      <c r="J10020" s="68"/>
    </row>
    <row r="10021" spans="9:10" x14ac:dyDescent="0.3">
      <c r="I10021" s="68"/>
      <c r="J10021" s="68"/>
    </row>
    <row r="10022" spans="9:10" x14ac:dyDescent="0.3">
      <c r="I10022" s="68"/>
      <c r="J10022" s="68"/>
    </row>
    <row r="10023" spans="9:10" x14ac:dyDescent="0.3">
      <c r="I10023" s="68"/>
      <c r="J10023" s="68"/>
    </row>
    <row r="10024" spans="9:10" x14ac:dyDescent="0.3">
      <c r="I10024" s="68"/>
      <c r="J10024" s="68"/>
    </row>
    <row r="10025" spans="9:10" x14ac:dyDescent="0.3">
      <c r="I10025" s="68"/>
      <c r="J10025" s="68"/>
    </row>
    <row r="10026" spans="9:10" x14ac:dyDescent="0.3">
      <c r="I10026" s="68"/>
      <c r="J10026" s="68"/>
    </row>
    <row r="10027" spans="9:10" x14ac:dyDescent="0.3">
      <c r="I10027" s="68"/>
      <c r="J10027" s="68"/>
    </row>
    <row r="10028" spans="9:10" x14ac:dyDescent="0.3">
      <c r="I10028" s="68"/>
      <c r="J10028" s="68"/>
    </row>
    <row r="10029" spans="9:10" x14ac:dyDescent="0.3">
      <c r="I10029" s="68"/>
      <c r="J10029" s="68"/>
    </row>
    <row r="10030" spans="9:10" x14ac:dyDescent="0.3">
      <c r="I10030" s="68"/>
      <c r="J10030" s="68"/>
    </row>
    <row r="10031" spans="9:10" x14ac:dyDescent="0.3">
      <c r="I10031" s="68"/>
      <c r="J10031" s="68"/>
    </row>
    <row r="10032" spans="9:10" x14ac:dyDescent="0.3">
      <c r="I10032" s="68"/>
      <c r="J10032" s="68"/>
    </row>
    <row r="10033" spans="9:10" x14ac:dyDescent="0.3">
      <c r="I10033" s="68"/>
      <c r="J10033" s="68"/>
    </row>
    <row r="10034" spans="9:10" x14ac:dyDescent="0.3">
      <c r="I10034" s="68"/>
      <c r="J10034" s="68"/>
    </row>
    <row r="10035" spans="9:10" x14ac:dyDescent="0.3">
      <c r="I10035" s="68"/>
      <c r="J10035" s="68"/>
    </row>
    <row r="10036" spans="9:10" x14ac:dyDescent="0.3">
      <c r="I10036" s="68"/>
      <c r="J10036" s="68"/>
    </row>
    <row r="10037" spans="9:10" x14ac:dyDescent="0.3">
      <c r="I10037" s="68"/>
      <c r="J10037" s="68"/>
    </row>
    <row r="10038" spans="9:10" x14ac:dyDescent="0.3">
      <c r="I10038" s="68"/>
      <c r="J10038" s="68"/>
    </row>
    <row r="10039" spans="9:10" x14ac:dyDescent="0.3">
      <c r="I10039" s="68"/>
      <c r="J10039" s="68"/>
    </row>
    <row r="10040" spans="9:10" x14ac:dyDescent="0.3">
      <c r="I10040" s="68"/>
      <c r="J10040" s="68"/>
    </row>
    <row r="10041" spans="9:10" x14ac:dyDescent="0.3">
      <c r="I10041" s="68"/>
      <c r="J10041" s="68"/>
    </row>
    <row r="10042" spans="9:10" x14ac:dyDescent="0.3">
      <c r="I10042" s="68"/>
      <c r="J10042" s="68"/>
    </row>
    <row r="10043" spans="9:10" x14ac:dyDescent="0.3">
      <c r="I10043" s="68"/>
      <c r="J10043" s="68"/>
    </row>
    <row r="10044" spans="9:10" x14ac:dyDescent="0.3">
      <c r="I10044" s="68"/>
      <c r="J10044" s="68"/>
    </row>
    <row r="10045" spans="9:10" x14ac:dyDescent="0.3">
      <c r="I10045" s="68"/>
      <c r="J10045" s="68"/>
    </row>
    <row r="10046" spans="9:10" x14ac:dyDescent="0.3">
      <c r="I10046" s="68"/>
      <c r="J10046" s="68"/>
    </row>
    <row r="10047" spans="9:10" x14ac:dyDescent="0.3">
      <c r="I10047" s="68"/>
      <c r="J10047" s="68"/>
    </row>
    <row r="10048" spans="9:10" x14ac:dyDescent="0.3">
      <c r="I10048" s="68"/>
      <c r="J10048" s="68"/>
    </row>
    <row r="10049" spans="9:10" x14ac:dyDescent="0.3">
      <c r="I10049" s="68"/>
      <c r="J10049" s="68"/>
    </row>
    <row r="10050" spans="9:10" x14ac:dyDescent="0.3">
      <c r="I10050" s="68"/>
      <c r="J10050" s="68"/>
    </row>
    <row r="10051" spans="9:10" x14ac:dyDescent="0.3">
      <c r="I10051" s="68"/>
      <c r="J10051" s="68"/>
    </row>
    <row r="10052" spans="9:10" x14ac:dyDescent="0.3">
      <c r="I10052" s="68"/>
      <c r="J10052" s="68"/>
    </row>
    <row r="10053" spans="9:10" x14ac:dyDescent="0.3">
      <c r="I10053" s="68"/>
      <c r="J10053" s="68"/>
    </row>
    <row r="10054" spans="9:10" x14ac:dyDescent="0.3">
      <c r="I10054" s="68"/>
      <c r="J10054" s="68"/>
    </row>
    <row r="10055" spans="9:10" x14ac:dyDescent="0.3">
      <c r="I10055" s="68"/>
      <c r="J10055" s="68"/>
    </row>
    <row r="10056" spans="9:10" x14ac:dyDescent="0.3">
      <c r="I10056" s="68"/>
      <c r="J10056" s="68"/>
    </row>
    <row r="10057" spans="9:10" x14ac:dyDescent="0.3">
      <c r="I10057" s="68"/>
      <c r="J10057" s="68"/>
    </row>
    <row r="10058" spans="9:10" x14ac:dyDescent="0.3">
      <c r="I10058" s="68"/>
      <c r="J10058" s="68"/>
    </row>
    <row r="10059" spans="9:10" x14ac:dyDescent="0.3">
      <c r="I10059" s="68"/>
      <c r="J10059" s="68"/>
    </row>
    <row r="10060" spans="9:10" x14ac:dyDescent="0.3">
      <c r="I10060" s="68"/>
      <c r="J10060" s="68"/>
    </row>
    <row r="10061" spans="9:10" x14ac:dyDescent="0.3">
      <c r="I10061" s="68"/>
      <c r="J10061" s="68"/>
    </row>
    <row r="10062" spans="9:10" x14ac:dyDescent="0.3">
      <c r="I10062" s="68"/>
      <c r="J10062" s="68"/>
    </row>
    <row r="10063" spans="9:10" x14ac:dyDescent="0.3">
      <c r="I10063" s="68"/>
      <c r="J10063" s="68"/>
    </row>
    <row r="10064" spans="9:10" x14ac:dyDescent="0.3">
      <c r="I10064" s="68"/>
      <c r="J10064" s="68"/>
    </row>
    <row r="10065" spans="9:10" x14ac:dyDescent="0.3">
      <c r="I10065" s="68"/>
      <c r="J10065" s="68"/>
    </row>
    <row r="10066" spans="9:10" x14ac:dyDescent="0.3">
      <c r="I10066" s="68"/>
      <c r="J10066" s="68"/>
    </row>
    <row r="10067" spans="9:10" x14ac:dyDescent="0.3">
      <c r="I10067" s="68"/>
      <c r="J10067" s="68"/>
    </row>
    <row r="10068" spans="9:10" x14ac:dyDescent="0.3">
      <c r="I10068" s="68"/>
      <c r="J10068" s="68"/>
    </row>
    <row r="10069" spans="9:10" x14ac:dyDescent="0.3">
      <c r="I10069" s="68"/>
      <c r="J10069" s="68"/>
    </row>
    <row r="10070" spans="9:10" x14ac:dyDescent="0.3">
      <c r="I10070" s="68"/>
      <c r="J10070" s="68"/>
    </row>
    <row r="10071" spans="9:10" x14ac:dyDescent="0.3">
      <c r="I10071" s="68"/>
      <c r="J10071" s="68"/>
    </row>
    <row r="10072" spans="9:10" x14ac:dyDescent="0.3">
      <c r="I10072" s="68"/>
      <c r="J10072" s="68"/>
    </row>
    <row r="10073" spans="9:10" x14ac:dyDescent="0.3">
      <c r="I10073" s="68"/>
      <c r="J10073" s="68"/>
    </row>
    <row r="10074" spans="9:10" x14ac:dyDescent="0.3">
      <c r="I10074" s="68"/>
      <c r="J10074" s="68"/>
    </row>
    <row r="10075" spans="9:10" x14ac:dyDescent="0.3">
      <c r="I10075" s="68"/>
      <c r="J10075" s="68"/>
    </row>
    <row r="10076" spans="9:10" x14ac:dyDescent="0.3">
      <c r="I10076" s="68"/>
      <c r="J10076" s="68"/>
    </row>
    <row r="10077" spans="9:10" x14ac:dyDescent="0.3">
      <c r="I10077" s="68"/>
      <c r="J10077" s="68"/>
    </row>
    <row r="10078" spans="9:10" x14ac:dyDescent="0.3">
      <c r="I10078" s="68"/>
      <c r="J10078" s="68"/>
    </row>
    <row r="10079" spans="9:10" x14ac:dyDescent="0.3">
      <c r="I10079" s="68"/>
      <c r="J10079" s="68"/>
    </row>
    <row r="10080" spans="9:10" x14ac:dyDescent="0.3">
      <c r="I10080" s="68"/>
      <c r="J10080" s="68"/>
    </row>
    <row r="10081" spans="9:10" x14ac:dyDescent="0.3">
      <c r="I10081" s="68"/>
      <c r="J10081" s="68"/>
    </row>
    <row r="10082" spans="9:10" x14ac:dyDescent="0.3">
      <c r="I10082" s="68"/>
      <c r="J10082" s="68"/>
    </row>
    <row r="10083" spans="9:10" x14ac:dyDescent="0.3">
      <c r="I10083" s="68"/>
      <c r="J10083" s="68"/>
    </row>
    <row r="10084" spans="9:10" x14ac:dyDescent="0.3">
      <c r="I10084" s="68"/>
      <c r="J10084" s="68"/>
    </row>
    <row r="10085" spans="9:10" x14ac:dyDescent="0.3">
      <c r="I10085" s="68"/>
      <c r="J10085" s="68"/>
    </row>
    <row r="10086" spans="9:10" x14ac:dyDescent="0.3">
      <c r="I10086" s="68"/>
      <c r="J10086" s="68"/>
    </row>
    <row r="10087" spans="9:10" x14ac:dyDescent="0.3">
      <c r="I10087" s="68"/>
      <c r="J10087" s="68"/>
    </row>
    <row r="10088" spans="9:10" x14ac:dyDescent="0.3">
      <c r="I10088" s="68"/>
      <c r="J10088" s="68"/>
    </row>
    <row r="10089" spans="9:10" x14ac:dyDescent="0.3">
      <c r="I10089" s="68"/>
      <c r="J10089" s="68"/>
    </row>
    <row r="10090" spans="9:10" x14ac:dyDescent="0.3">
      <c r="I10090" s="68"/>
      <c r="J10090" s="68"/>
    </row>
    <row r="10091" spans="9:10" x14ac:dyDescent="0.3">
      <c r="I10091" s="68"/>
      <c r="J10091" s="68"/>
    </row>
    <row r="10092" spans="9:10" x14ac:dyDescent="0.3">
      <c r="I10092" s="68"/>
      <c r="J10092" s="68"/>
    </row>
    <row r="10093" spans="9:10" x14ac:dyDescent="0.3">
      <c r="I10093" s="68"/>
      <c r="J10093" s="68"/>
    </row>
    <row r="10094" spans="9:10" x14ac:dyDescent="0.3">
      <c r="I10094" s="68"/>
      <c r="J10094" s="68"/>
    </row>
    <row r="10095" spans="9:10" x14ac:dyDescent="0.3">
      <c r="I10095" s="68"/>
      <c r="J10095" s="68"/>
    </row>
    <row r="10096" spans="9:10" x14ac:dyDescent="0.3">
      <c r="I10096" s="68"/>
      <c r="J10096" s="68"/>
    </row>
    <row r="10097" spans="9:10" x14ac:dyDescent="0.3">
      <c r="I10097" s="68"/>
      <c r="J10097" s="68"/>
    </row>
    <row r="10098" spans="9:10" x14ac:dyDescent="0.3">
      <c r="I10098" s="68"/>
      <c r="J10098" s="68"/>
    </row>
    <row r="10099" spans="9:10" x14ac:dyDescent="0.3">
      <c r="I10099" s="68"/>
      <c r="J10099" s="68"/>
    </row>
    <row r="10100" spans="9:10" x14ac:dyDescent="0.3">
      <c r="I10100" s="68"/>
      <c r="J10100" s="68"/>
    </row>
    <row r="10101" spans="9:10" x14ac:dyDescent="0.3">
      <c r="I10101" s="68"/>
      <c r="J10101" s="68"/>
    </row>
    <row r="10102" spans="9:10" x14ac:dyDescent="0.3">
      <c r="I10102" s="68"/>
      <c r="J10102" s="68"/>
    </row>
    <row r="10103" spans="9:10" x14ac:dyDescent="0.3">
      <c r="I10103" s="68"/>
      <c r="J10103" s="68"/>
    </row>
    <row r="10104" spans="9:10" x14ac:dyDescent="0.3">
      <c r="I10104" s="68"/>
      <c r="J10104" s="68"/>
    </row>
    <row r="10105" spans="9:10" x14ac:dyDescent="0.3">
      <c r="I10105" s="68"/>
      <c r="J10105" s="68"/>
    </row>
    <row r="10106" spans="9:10" x14ac:dyDescent="0.3">
      <c r="I10106" s="68"/>
      <c r="J10106" s="68"/>
    </row>
    <row r="10107" spans="9:10" x14ac:dyDescent="0.3">
      <c r="I10107" s="68"/>
      <c r="J10107" s="68"/>
    </row>
    <row r="10108" spans="9:10" x14ac:dyDescent="0.3">
      <c r="I10108" s="68"/>
      <c r="J10108" s="68"/>
    </row>
    <row r="10109" spans="9:10" x14ac:dyDescent="0.3">
      <c r="I10109" s="68"/>
      <c r="J10109" s="68"/>
    </row>
    <row r="10110" spans="9:10" x14ac:dyDescent="0.3">
      <c r="I10110" s="68"/>
      <c r="J10110" s="68"/>
    </row>
    <row r="10111" spans="9:10" x14ac:dyDescent="0.3">
      <c r="I10111" s="68"/>
      <c r="J10111" s="68"/>
    </row>
    <row r="10112" spans="9:10" x14ac:dyDescent="0.3">
      <c r="I10112" s="68"/>
      <c r="J10112" s="68"/>
    </row>
    <row r="10113" spans="9:10" x14ac:dyDescent="0.3">
      <c r="I10113" s="68"/>
      <c r="J10113" s="68"/>
    </row>
    <row r="10114" spans="9:10" x14ac:dyDescent="0.3">
      <c r="I10114" s="68"/>
      <c r="J10114" s="68"/>
    </row>
    <row r="10115" spans="9:10" x14ac:dyDescent="0.3">
      <c r="I10115" s="68"/>
      <c r="J10115" s="68"/>
    </row>
    <row r="10116" spans="9:10" x14ac:dyDescent="0.3">
      <c r="I10116" s="68"/>
      <c r="J10116" s="68"/>
    </row>
    <row r="10117" spans="9:10" x14ac:dyDescent="0.3">
      <c r="I10117" s="68"/>
      <c r="J10117" s="68"/>
    </row>
    <row r="10118" spans="9:10" x14ac:dyDescent="0.3">
      <c r="I10118" s="68"/>
      <c r="J10118" s="68"/>
    </row>
    <row r="10119" spans="9:10" x14ac:dyDescent="0.3">
      <c r="I10119" s="68"/>
      <c r="J10119" s="68"/>
    </row>
    <row r="10120" spans="9:10" x14ac:dyDescent="0.3">
      <c r="I10120" s="68"/>
      <c r="J10120" s="68"/>
    </row>
    <row r="10121" spans="9:10" x14ac:dyDescent="0.3">
      <c r="I10121" s="68"/>
      <c r="J10121" s="68"/>
    </row>
    <row r="10122" spans="9:10" x14ac:dyDescent="0.3">
      <c r="I10122" s="68"/>
      <c r="J10122" s="68"/>
    </row>
    <row r="10123" spans="9:10" x14ac:dyDescent="0.3">
      <c r="I10123" s="68"/>
      <c r="J10123" s="68"/>
    </row>
    <row r="10124" spans="9:10" x14ac:dyDescent="0.3">
      <c r="I10124" s="68"/>
      <c r="J10124" s="68"/>
    </row>
    <row r="10125" spans="9:10" x14ac:dyDescent="0.3">
      <c r="I10125" s="68"/>
      <c r="J10125" s="68"/>
    </row>
    <row r="10126" spans="9:10" x14ac:dyDescent="0.3">
      <c r="I10126" s="68"/>
      <c r="J10126" s="68"/>
    </row>
    <row r="10127" spans="9:10" x14ac:dyDescent="0.3">
      <c r="I10127" s="68"/>
      <c r="J10127" s="68"/>
    </row>
    <row r="10128" spans="9:10" x14ac:dyDescent="0.3">
      <c r="I10128" s="68"/>
      <c r="J10128" s="68"/>
    </row>
    <row r="10129" spans="9:10" x14ac:dyDescent="0.3">
      <c r="I10129" s="68"/>
      <c r="J10129" s="68"/>
    </row>
    <row r="10130" spans="9:10" x14ac:dyDescent="0.3">
      <c r="I10130" s="68"/>
      <c r="J10130" s="68"/>
    </row>
    <row r="10131" spans="9:10" x14ac:dyDescent="0.3">
      <c r="I10131" s="68"/>
      <c r="J10131" s="68"/>
    </row>
    <row r="10132" spans="9:10" x14ac:dyDescent="0.3">
      <c r="I10132" s="68"/>
      <c r="J10132" s="68"/>
    </row>
    <row r="10133" spans="9:10" x14ac:dyDescent="0.3">
      <c r="I10133" s="68"/>
      <c r="J10133" s="68"/>
    </row>
    <row r="10134" spans="9:10" x14ac:dyDescent="0.3">
      <c r="I10134" s="68"/>
      <c r="J10134" s="68"/>
    </row>
    <row r="10135" spans="9:10" x14ac:dyDescent="0.3">
      <c r="I10135" s="68"/>
      <c r="J10135" s="68"/>
    </row>
    <row r="10136" spans="9:10" x14ac:dyDescent="0.3">
      <c r="I10136" s="68"/>
      <c r="J10136" s="68"/>
    </row>
    <row r="10137" spans="9:10" x14ac:dyDescent="0.3">
      <c r="I10137" s="68"/>
      <c r="J10137" s="68"/>
    </row>
    <row r="10138" spans="9:10" x14ac:dyDescent="0.3">
      <c r="I10138" s="68"/>
      <c r="J10138" s="68"/>
    </row>
    <row r="10139" spans="9:10" x14ac:dyDescent="0.3">
      <c r="I10139" s="68"/>
      <c r="J10139" s="68"/>
    </row>
    <row r="10140" spans="9:10" x14ac:dyDescent="0.3">
      <c r="I10140" s="68"/>
      <c r="J10140" s="68"/>
    </row>
    <row r="10141" spans="9:10" x14ac:dyDescent="0.3">
      <c r="I10141" s="68"/>
      <c r="J10141" s="68"/>
    </row>
    <row r="10142" spans="9:10" x14ac:dyDescent="0.3">
      <c r="I10142" s="68"/>
      <c r="J10142" s="68"/>
    </row>
    <row r="10143" spans="9:10" x14ac:dyDescent="0.3">
      <c r="I10143" s="68"/>
      <c r="J10143" s="68"/>
    </row>
    <row r="10144" spans="9:10" x14ac:dyDescent="0.3">
      <c r="I10144" s="68"/>
      <c r="J10144" s="68"/>
    </row>
    <row r="10145" spans="9:10" x14ac:dyDescent="0.3">
      <c r="I10145" s="68"/>
      <c r="J10145" s="68"/>
    </row>
    <row r="10146" spans="9:10" x14ac:dyDescent="0.3">
      <c r="I10146" s="68"/>
      <c r="J10146" s="68"/>
    </row>
    <row r="10147" spans="9:10" x14ac:dyDescent="0.3">
      <c r="I10147" s="68"/>
      <c r="J10147" s="68"/>
    </row>
    <row r="10148" spans="9:10" x14ac:dyDescent="0.3">
      <c r="I10148" s="68"/>
      <c r="J10148" s="68"/>
    </row>
    <row r="10149" spans="9:10" x14ac:dyDescent="0.3">
      <c r="I10149" s="68"/>
      <c r="J10149" s="68"/>
    </row>
    <row r="10150" spans="9:10" x14ac:dyDescent="0.3">
      <c r="I10150" s="68"/>
      <c r="J10150" s="68"/>
    </row>
    <row r="10151" spans="9:10" x14ac:dyDescent="0.3">
      <c r="I10151" s="68"/>
      <c r="J10151" s="68"/>
    </row>
    <row r="10152" spans="9:10" x14ac:dyDescent="0.3">
      <c r="I10152" s="68"/>
      <c r="J10152" s="68"/>
    </row>
    <row r="10153" spans="9:10" x14ac:dyDescent="0.3">
      <c r="I10153" s="68"/>
      <c r="J10153" s="68"/>
    </row>
    <row r="10154" spans="9:10" x14ac:dyDescent="0.3">
      <c r="I10154" s="68"/>
      <c r="J10154" s="68"/>
    </row>
    <row r="10155" spans="9:10" x14ac:dyDescent="0.3">
      <c r="I10155" s="68"/>
      <c r="J10155" s="68"/>
    </row>
    <row r="10156" spans="9:10" x14ac:dyDescent="0.3">
      <c r="I10156" s="68"/>
      <c r="J10156" s="68"/>
    </row>
    <row r="10157" spans="9:10" x14ac:dyDescent="0.3">
      <c r="I10157" s="68"/>
      <c r="J10157" s="68"/>
    </row>
    <row r="10158" spans="9:10" x14ac:dyDescent="0.3">
      <c r="I10158" s="68"/>
      <c r="J10158" s="68"/>
    </row>
    <row r="10159" spans="9:10" x14ac:dyDescent="0.3">
      <c r="I10159" s="68"/>
      <c r="J10159" s="68"/>
    </row>
    <row r="10160" spans="9:10" x14ac:dyDescent="0.3">
      <c r="I10160" s="68"/>
      <c r="J10160" s="68"/>
    </row>
    <row r="10161" spans="9:10" x14ac:dyDescent="0.3">
      <c r="I10161" s="68"/>
      <c r="J10161" s="68"/>
    </row>
    <row r="10162" spans="9:10" x14ac:dyDescent="0.3">
      <c r="I10162" s="68"/>
      <c r="J10162" s="68"/>
    </row>
    <row r="10163" spans="9:10" x14ac:dyDescent="0.3">
      <c r="I10163" s="68"/>
      <c r="J10163" s="68"/>
    </row>
    <row r="10164" spans="9:10" x14ac:dyDescent="0.3">
      <c r="I10164" s="68"/>
      <c r="J10164" s="68"/>
    </row>
    <row r="10165" spans="9:10" x14ac:dyDescent="0.3">
      <c r="I10165" s="68"/>
      <c r="J10165" s="68"/>
    </row>
    <row r="10166" spans="9:10" x14ac:dyDescent="0.3">
      <c r="I10166" s="68"/>
      <c r="J10166" s="68"/>
    </row>
    <row r="10167" spans="9:10" x14ac:dyDescent="0.3">
      <c r="I10167" s="68"/>
      <c r="J10167" s="68"/>
    </row>
    <row r="10168" spans="9:10" x14ac:dyDescent="0.3">
      <c r="I10168" s="68"/>
      <c r="J10168" s="68"/>
    </row>
    <row r="10169" spans="9:10" x14ac:dyDescent="0.3">
      <c r="I10169" s="68"/>
      <c r="J10169" s="68"/>
    </row>
    <row r="10170" spans="9:10" x14ac:dyDescent="0.3">
      <c r="I10170" s="68"/>
      <c r="J10170" s="68"/>
    </row>
    <row r="10171" spans="9:10" x14ac:dyDescent="0.3">
      <c r="I10171" s="68"/>
      <c r="J10171" s="68"/>
    </row>
    <row r="10172" spans="9:10" x14ac:dyDescent="0.3">
      <c r="I10172" s="68"/>
      <c r="J10172" s="68"/>
    </row>
    <row r="10173" spans="9:10" x14ac:dyDescent="0.3">
      <c r="I10173" s="68"/>
      <c r="J10173" s="68"/>
    </row>
    <row r="10174" spans="9:10" x14ac:dyDescent="0.3">
      <c r="I10174" s="68"/>
      <c r="J10174" s="68"/>
    </row>
    <row r="10175" spans="9:10" x14ac:dyDescent="0.3">
      <c r="I10175" s="68"/>
      <c r="J10175" s="68"/>
    </row>
    <row r="10176" spans="9:10" x14ac:dyDescent="0.3">
      <c r="I10176" s="68"/>
      <c r="J10176" s="68"/>
    </row>
    <row r="10177" spans="9:10" x14ac:dyDescent="0.3">
      <c r="I10177" s="68"/>
      <c r="J10177" s="68"/>
    </row>
    <row r="10178" spans="9:10" x14ac:dyDescent="0.3">
      <c r="I10178" s="68"/>
      <c r="J10178" s="68"/>
    </row>
    <row r="10179" spans="9:10" x14ac:dyDescent="0.3">
      <c r="I10179" s="68"/>
      <c r="J10179" s="68"/>
    </row>
    <row r="10180" spans="9:10" x14ac:dyDescent="0.3">
      <c r="I10180" s="68"/>
      <c r="J10180" s="68"/>
    </row>
    <row r="10181" spans="9:10" x14ac:dyDescent="0.3">
      <c r="I10181" s="68"/>
      <c r="J10181" s="68"/>
    </row>
    <row r="10182" spans="9:10" x14ac:dyDescent="0.3">
      <c r="I10182" s="68"/>
      <c r="J10182" s="68"/>
    </row>
    <row r="10183" spans="9:10" x14ac:dyDescent="0.3">
      <c r="I10183" s="68"/>
      <c r="J10183" s="68"/>
    </row>
    <row r="10184" spans="9:10" x14ac:dyDescent="0.3">
      <c r="I10184" s="68"/>
      <c r="J10184" s="68"/>
    </row>
    <row r="10185" spans="9:10" x14ac:dyDescent="0.3">
      <c r="I10185" s="68"/>
      <c r="J10185" s="68"/>
    </row>
    <row r="10186" spans="9:10" x14ac:dyDescent="0.3">
      <c r="I10186" s="68"/>
      <c r="J10186" s="68"/>
    </row>
    <row r="10187" spans="9:10" x14ac:dyDescent="0.3">
      <c r="I10187" s="68"/>
      <c r="J10187" s="68"/>
    </row>
    <row r="10188" spans="9:10" x14ac:dyDescent="0.3">
      <c r="I10188" s="68"/>
      <c r="J10188" s="68"/>
    </row>
    <row r="10189" spans="9:10" x14ac:dyDescent="0.3">
      <c r="I10189" s="68"/>
      <c r="J10189" s="68"/>
    </row>
    <row r="10190" spans="9:10" x14ac:dyDescent="0.3">
      <c r="I10190" s="68"/>
      <c r="J10190" s="68"/>
    </row>
    <row r="10191" spans="9:10" x14ac:dyDescent="0.3">
      <c r="I10191" s="68"/>
      <c r="J10191" s="68"/>
    </row>
    <row r="10192" spans="9:10" x14ac:dyDescent="0.3">
      <c r="I10192" s="68"/>
      <c r="J10192" s="68"/>
    </row>
    <row r="10193" spans="9:10" x14ac:dyDescent="0.3">
      <c r="I10193" s="68"/>
      <c r="J10193" s="68"/>
    </row>
    <row r="10194" spans="9:10" x14ac:dyDescent="0.3">
      <c r="I10194" s="68"/>
      <c r="J10194" s="68"/>
    </row>
    <row r="10195" spans="9:10" x14ac:dyDescent="0.3">
      <c r="I10195" s="68"/>
      <c r="J10195" s="68"/>
    </row>
    <row r="10196" spans="9:10" x14ac:dyDescent="0.3">
      <c r="I10196" s="68"/>
      <c r="J10196" s="68"/>
    </row>
    <row r="10197" spans="9:10" x14ac:dyDescent="0.3">
      <c r="I10197" s="68"/>
      <c r="J10197" s="68"/>
    </row>
    <row r="10198" spans="9:10" x14ac:dyDescent="0.3">
      <c r="I10198" s="68"/>
      <c r="J10198" s="68"/>
    </row>
    <row r="10199" spans="9:10" x14ac:dyDescent="0.3">
      <c r="I10199" s="68"/>
      <c r="J10199" s="68"/>
    </row>
    <row r="10200" spans="9:10" x14ac:dyDescent="0.3">
      <c r="I10200" s="68"/>
      <c r="J10200" s="68"/>
    </row>
    <row r="10201" spans="9:10" x14ac:dyDescent="0.3">
      <c r="I10201" s="68"/>
      <c r="J10201" s="68"/>
    </row>
    <row r="10202" spans="9:10" x14ac:dyDescent="0.3">
      <c r="I10202" s="68"/>
      <c r="J10202" s="68"/>
    </row>
    <row r="10203" spans="9:10" x14ac:dyDescent="0.3">
      <c r="I10203" s="68"/>
      <c r="J10203" s="68"/>
    </row>
    <row r="10204" spans="9:10" x14ac:dyDescent="0.3">
      <c r="I10204" s="68"/>
      <c r="J10204" s="68"/>
    </row>
    <row r="10205" spans="9:10" x14ac:dyDescent="0.3">
      <c r="I10205" s="68"/>
      <c r="J10205" s="68"/>
    </row>
    <row r="10206" spans="9:10" x14ac:dyDescent="0.3">
      <c r="I10206" s="68"/>
      <c r="J10206" s="68"/>
    </row>
    <row r="10207" spans="9:10" x14ac:dyDescent="0.3">
      <c r="I10207" s="68"/>
      <c r="J10207" s="68"/>
    </row>
    <row r="10208" spans="9:10" x14ac:dyDescent="0.3">
      <c r="I10208" s="68"/>
      <c r="J10208" s="68"/>
    </row>
    <row r="10209" spans="9:10" x14ac:dyDescent="0.3">
      <c r="I10209" s="68"/>
      <c r="J10209" s="68"/>
    </row>
    <row r="10210" spans="9:10" x14ac:dyDescent="0.3">
      <c r="I10210" s="68"/>
      <c r="J10210" s="68"/>
    </row>
    <row r="10211" spans="9:10" x14ac:dyDescent="0.3">
      <c r="I10211" s="68"/>
      <c r="J10211" s="68"/>
    </row>
    <row r="10212" spans="9:10" x14ac:dyDescent="0.3">
      <c r="I10212" s="68"/>
      <c r="J10212" s="68"/>
    </row>
    <row r="10213" spans="9:10" x14ac:dyDescent="0.3">
      <c r="I10213" s="68"/>
      <c r="J10213" s="68"/>
    </row>
    <row r="10214" spans="9:10" x14ac:dyDescent="0.3">
      <c r="I10214" s="68"/>
      <c r="J10214" s="68"/>
    </row>
    <row r="10215" spans="9:10" x14ac:dyDescent="0.3">
      <c r="I10215" s="68"/>
      <c r="J10215" s="68"/>
    </row>
    <row r="10216" spans="9:10" x14ac:dyDescent="0.3">
      <c r="I10216" s="68"/>
      <c r="J10216" s="68"/>
    </row>
    <row r="10217" spans="9:10" x14ac:dyDescent="0.3">
      <c r="I10217" s="68"/>
      <c r="J10217" s="68"/>
    </row>
    <row r="10218" spans="9:10" x14ac:dyDescent="0.3">
      <c r="I10218" s="68"/>
      <c r="J10218" s="68"/>
    </row>
    <row r="10219" spans="9:10" x14ac:dyDescent="0.3">
      <c r="I10219" s="68"/>
      <c r="J10219" s="68"/>
    </row>
    <row r="10220" spans="9:10" x14ac:dyDescent="0.3">
      <c r="I10220" s="68"/>
      <c r="J10220" s="68"/>
    </row>
    <row r="10221" spans="9:10" x14ac:dyDescent="0.3">
      <c r="I10221" s="68"/>
      <c r="J10221" s="68"/>
    </row>
    <row r="10222" spans="9:10" x14ac:dyDescent="0.3">
      <c r="I10222" s="68"/>
      <c r="J10222" s="68"/>
    </row>
    <row r="10223" spans="9:10" x14ac:dyDescent="0.3">
      <c r="I10223" s="68"/>
      <c r="J10223" s="68"/>
    </row>
    <row r="10224" spans="9:10" x14ac:dyDescent="0.3">
      <c r="I10224" s="68"/>
      <c r="J10224" s="68"/>
    </row>
    <row r="10225" spans="9:10" x14ac:dyDescent="0.3">
      <c r="I10225" s="68"/>
      <c r="J10225" s="68"/>
    </row>
    <row r="10226" spans="9:10" x14ac:dyDescent="0.3">
      <c r="I10226" s="68"/>
      <c r="J10226" s="68"/>
    </row>
    <row r="10227" spans="9:10" x14ac:dyDescent="0.3">
      <c r="I10227" s="68"/>
      <c r="J10227" s="68"/>
    </row>
    <row r="10228" spans="9:10" x14ac:dyDescent="0.3">
      <c r="I10228" s="68"/>
      <c r="J10228" s="68"/>
    </row>
    <row r="10229" spans="9:10" x14ac:dyDescent="0.3">
      <c r="I10229" s="68"/>
      <c r="J10229" s="68"/>
    </row>
    <row r="10230" spans="9:10" x14ac:dyDescent="0.3">
      <c r="I10230" s="68"/>
      <c r="J10230" s="68"/>
    </row>
    <row r="10231" spans="9:10" x14ac:dyDescent="0.3">
      <c r="I10231" s="68"/>
      <c r="J10231" s="68"/>
    </row>
    <row r="10232" spans="9:10" x14ac:dyDescent="0.3">
      <c r="I10232" s="68"/>
      <c r="J10232" s="68"/>
    </row>
    <row r="10233" spans="9:10" x14ac:dyDescent="0.3">
      <c r="I10233" s="68"/>
      <c r="J10233" s="68"/>
    </row>
    <row r="10234" spans="9:10" x14ac:dyDescent="0.3">
      <c r="I10234" s="68"/>
      <c r="J10234" s="68"/>
    </row>
    <row r="10235" spans="9:10" x14ac:dyDescent="0.3">
      <c r="I10235" s="68"/>
      <c r="J10235" s="68"/>
    </row>
    <row r="10236" spans="9:10" x14ac:dyDescent="0.3">
      <c r="I10236" s="68"/>
      <c r="J10236" s="68"/>
    </row>
    <row r="10237" spans="9:10" x14ac:dyDescent="0.3">
      <c r="I10237" s="68"/>
      <c r="J10237" s="68"/>
    </row>
    <row r="10238" spans="9:10" x14ac:dyDescent="0.3">
      <c r="I10238" s="68"/>
      <c r="J10238" s="68"/>
    </row>
    <row r="10239" spans="9:10" x14ac:dyDescent="0.3">
      <c r="I10239" s="68"/>
      <c r="J10239" s="68"/>
    </row>
    <row r="10240" spans="9:10" x14ac:dyDescent="0.3">
      <c r="I10240" s="68"/>
      <c r="J10240" s="68"/>
    </row>
    <row r="10241" spans="9:10" x14ac:dyDescent="0.3">
      <c r="I10241" s="68"/>
      <c r="J10241" s="68"/>
    </row>
    <row r="10242" spans="9:10" x14ac:dyDescent="0.3">
      <c r="I10242" s="68"/>
      <c r="J10242" s="68"/>
    </row>
    <row r="10243" spans="9:10" x14ac:dyDescent="0.3">
      <c r="I10243" s="68"/>
      <c r="J10243" s="68"/>
    </row>
    <row r="10244" spans="9:10" x14ac:dyDescent="0.3">
      <c r="I10244" s="68"/>
      <c r="J10244" s="68"/>
    </row>
    <row r="10245" spans="9:10" x14ac:dyDescent="0.3">
      <c r="I10245" s="68"/>
      <c r="J10245" s="68"/>
    </row>
    <row r="10246" spans="9:10" x14ac:dyDescent="0.3">
      <c r="I10246" s="68"/>
      <c r="J10246" s="68"/>
    </row>
    <row r="10247" spans="9:10" x14ac:dyDescent="0.3">
      <c r="I10247" s="68"/>
      <c r="J10247" s="68"/>
    </row>
    <row r="10248" spans="9:10" x14ac:dyDescent="0.3">
      <c r="I10248" s="68"/>
      <c r="J10248" s="68"/>
    </row>
    <row r="10249" spans="9:10" x14ac:dyDescent="0.3">
      <c r="I10249" s="68"/>
      <c r="J10249" s="68"/>
    </row>
    <row r="10250" spans="9:10" x14ac:dyDescent="0.3">
      <c r="I10250" s="68"/>
      <c r="J10250" s="68"/>
    </row>
    <row r="10251" spans="9:10" x14ac:dyDescent="0.3">
      <c r="I10251" s="68"/>
      <c r="J10251" s="68"/>
    </row>
    <row r="10252" spans="9:10" x14ac:dyDescent="0.3">
      <c r="I10252" s="68"/>
      <c r="J10252" s="68"/>
    </row>
    <row r="10253" spans="9:10" x14ac:dyDescent="0.3">
      <c r="I10253" s="68"/>
      <c r="J10253" s="68"/>
    </row>
    <row r="10254" spans="9:10" x14ac:dyDescent="0.3">
      <c r="I10254" s="68"/>
      <c r="J10254" s="68"/>
    </row>
    <row r="10255" spans="9:10" x14ac:dyDescent="0.3">
      <c r="I10255" s="68"/>
      <c r="J10255" s="68"/>
    </row>
    <row r="10256" spans="9:10" x14ac:dyDescent="0.3">
      <c r="I10256" s="68"/>
      <c r="J10256" s="68"/>
    </row>
    <row r="10257" spans="9:10" x14ac:dyDescent="0.3">
      <c r="I10257" s="68"/>
      <c r="J10257" s="68"/>
    </row>
    <row r="10258" spans="9:10" x14ac:dyDescent="0.3">
      <c r="I10258" s="68"/>
      <c r="J10258" s="68"/>
    </row>
    <row r="10259" spans="9:10" x14ac:dyDescent="0.3">
      <c r="I10259" s="68"/>
      <c r="J10259" s="68"/>
    </row>
    <row r="10260" spans="9:10" x14ac:dyDescent="0.3">
      <c r="I10260" s="68"/>
      <c r="J10260" s="68"/>
    </row>
    <row r="10261" spans="9:10" x14ac:dyDescent="0.3">
      <c r="I10261" s="68"/>
      <c r="J10261" s="68"/>
    </row>
    <row r="10262" spans="9:10" x14ac:dyDescent="0.3">
      <c r="I10262" s="68"/>
      <c r="J10262" s="68"/>
    </row>
    <row r="10263" spans="9:10" x14ac:dyDescent="0.3">
      <c r="I10263" s="68"/>
      <c r="J10263" s="68"/>
    </row>
    <row r="10264" spans="9:10" x14ac:dyDescent="0.3">
      <c r="I10264" s="68"/>
      <c r="J10264" s="68"/>
    </row>
    <row r="10265" spans="9:10" x14ac:dyDescent="0.3">
      <c r="I10265" s="68"/>
      <c r="J10265" s="68"/>
    </row>
    <row r="10266" spans="9:10" x14ac:dyDescent="0.3">
      <c r="I10266" s="68"/>
      <c r="J10266" s="68"/>
    </row>
    <row r="10267" spans="9:10" x14ac:dyDescent="0.3">
      <c r="I10267" s="68"/>
      <c r="J10267" s="68"/>
    </row>
    <row r="10268" spans="9:10" x14ac:dyDescent="0.3">
      <c r="I10268" s="68"/>
      <c r="J10268" s="68"/>
    </row>
    <row r="10269" spans="9:10" x14ac:dyDescent="0.3">
      <c r="I10269" s="68"/>
      <c r="J10269" s="68"/>
    </row>
    <row r="10270" spans="9:10" x14ac:dyDescent="0.3">
      <c r="I10270" s="68"/>
      <c r="J10270" s="68"/>
    </row>
    <row r="10271" spans="9:10" x14ac:dyDescent="0.3">
      <c r="I10271" s="68"/>
      <c r="J10271" s="68"/>
    </row>
    <row r="10272" spans="9:10" x14ac:dyDescent="0.3">
      <c r="I10272" s="68"/>
      <c r="J10272" s="68"/>
    </row>
    <row r="10273" spans="9:10" x14ac:dyDescent="0.3">
      <c r="I10273" s="68"/>
      <c r="J10273" s="68"/>
    </row>
    <row r="10274" spans="9:10" x14ac:dyDescent="0.3">
      <c r="I10274" s="68"/>
      <c r="J10274" s="68"/>
    </row>
    <row r="10275" spans="9:10" x14ac:dyDescent="0.3">
      <c r="I10275" s="68"/>
      <c r="J10275" s="68"/>
    </row>
    <row r="10276" spans="9:10" x14ac:dyDescent="0.3">
      <c r="I10276" s="68"/>
      <c r="J10276" s="68"/>
    </row>
    <row r="10277" spans="9:10" x14ac:dyDescent="0.3">
      <c r="I10277" s="68"/>
      <c r="J10277" s="68"/>
    </row>
    <row r="10278" spans="9:10" x14ac:dyDescent="0.3">
      <c r="I10278" s="68"/>
      <c r="J10278" s="68"/>
    </row>
    <row r="10279" spans="9:10" x14ac:dyDescent="0.3">
      <c r="I10279" s="68"/>
      <c r="J10279" s="68"/>
    </row>
    <row r="10280" spans="9:10" x14ac:dyDescent="0.3">
      <c r="I10280" s="68"/>
      <c r="J10280" s="68"/>
    </row>
    <row r="10281" spans="9:10" x14ac:dyDescent="0.3">
      <c r="I10281" s="68"/>
      <c r="J10281" s="68"/>
    </row>
    <row r="10282" spans="9:10" x14ac:dyDescent="0.3">
      <c r="I10282" s="68"/>
      <c r="J10282" s="68"/>
    </row>
    <row r="10283" spans="9:10" x14ac:dyDescent="0.3">
      <c r="I10283" s="68"/>
      <c r="J10283" s="68"/>
    </row>
    <row r="10284" spans="9:10" x14ac:dyDescent="0.3">
      <c r="I10284" s="68"/>
      <c r="J10284" s="68"/>
    </row>
    <row r="10285" spans="9:10" x14ac:dyDescent="0.3">
      <c r="I10285" s="68"/>
      <c r="J10285" s="68"/>
    </row>
    <row r="10286" spans="9:10" x14ac:dyDescent="0.3">
      <c r="I10286" s="68"/>
      <c r="J10286" s="68"/>
    </row>
    <row r="10287" spans="9:10" x14ac:dyDescent="0.3">
      <c r="I10287" s="68"/>
      <c r="J10287" s="68"/>
    </row>
    <row r="10288" spans="9:10" x14ac:dyDescent="0.3">
      <c r="I10288" s="68"/>
      <c r="J10288" s="68"/>
    </row>
    <row r="10289" spans="9:10" x14ac:dyDescent="0.3">
      <c r="I10289" s="68"/>
      <c r="J10289" s="68"/>
    </row>
    <row r="10290" spans="9:10" x14ac:dyDescent="0.3">
      <c r="I10290" s="68"/>
      <c r="J10290" s="68"/>
    </row>
    <row r="10291" spans="9:10" x14ac:dyDescent="0.3">
      <c r="I10291" s="68"/>
      <c r="J10291" s="68"/>
    </row>
    <row r="10292" spans="9:10" x14ac:dyDescent="0.3">
      <c r="I10292" s="68"/>
      <c r="J10292" s="68"/>
    </row>
    <row r="10293" spans="9:10" x14ac:dyDescent="0.3">
      <c r="I10293" s="68"/>
      <c r="J10293" s="68"/>
    </row>
    <row r="10294" spans="9:10" x14ac:dyDescent="0.3">
      <c r="I10294" s="68"/>
      <c r="J10294" s="68"/>
    </row>
    <row r="10295" spans="9:10" x14ac:dyDescent="0.3">
      <c r="I10295" s="68"/>
      <c r="J10295" s="68"/>
    </row>
    <row r="10296" spans="9:10" x14ac:dyDescent="0.3">
      <c r="I10296" s="68"/>
      <c r="J10296" s="68"/>
    </row>
    <row r="10297" spans="9:10" x14ac:dyDescent="0.3">
      <c r="I10297" s="68"/>
      <c r="J10297" s="68"/>
    </row>
    <row r="10298" spans="9:10" x14ac:dyDescent="0.3">
      <c r="I10298" s="68"/>
      <c r="J10298" s="68"/>
    </row>
    <row r="10299" spans="9:10" x14ac:dyDescent="0.3">
      <c r="I10299" s="68"/>
      <c r="J10299" s="68"/>
    </row>
    <row r="10300" spans="9:10" x14ac:dyDescent="0.3">
      <c r="I10300" s="68"/>
      <c r="J10300" s="68"/>
    </row>
    <row r="10301" spans="9:10" x14ac:dyDescent="0.3">
      <c r="I10301" s="68"/>
      <c r="J10301" s="68"/>
    </row>
    <row r="10302" spans="9:10" x14ac:dyDescent="0.3">
      <c r="I10302" s="68"/>
      <c r="J10302" s="68"/>
    </row>
    <row r="10303" spans="9:10" x14ac:dyDescent="0.3">
      <c r="I10303" s="68"/>
      <c r="J10303" s="68"/>
    </row>
    <row r="10304" spans="9:10" x14ac:dyDescent="0.3">
      <c r="I10304" s="68"/>
      <c r="J10304" s="68"/>
    </row>
    <row r="10305" spans="9:10" x14ac:dyDescent="0.3">
      <c r="I10305" s="68"/>
      <c r="J10305" s="68"/>
    </row>
    <row r="10306" spans="9:10" x14ac:dyDescent="0.3">
      <c r="I10306" s="68"/>
      <c r="J10306" s="68"/>
    </row>
    <row r="10307" spans="9:10" x14ac:dyDescent="0.3">
      <c r="I10307" s="68"/>
      <c r="J10307" s="68"/>
    </row>
    <row r="10308" spans="9:10" x14ac:dyDescent="0.3">
      <c r="I10308" s="68"/>
      <c r="J10308" s="68"/>
    </row>
    <row r="10309" spans="9:10" x14ac:dyDescent="0.3">
      <c r="I10309" s="68"/>
      <c r="J10309" s="68"/>
    </row>
    <row r="10310" spans="9:10" x14ac:dyDescent="0.3">
      <c r="I10310" s="68"/>
      <c r="J10310" s="68"/>
    </row>
    <row r="10311" spans="9:10" x14ac:dyDescent="0.3">
      <c r="I10311" s="68"/>
      <c r="J10311" s="68"/>
    </row>
    <row r="10312" spans="9:10" x14ac:dyDescent="0.3">
      <c r="I10312" s="68"/>
      <c r="J10312" s="68"/>
    </row>
    <row r="10313" spans="9:10" x14ac:dyDescent="0.3">
      <c r="I10313" s="68"/>
      <c r="J10313" s="68"/>
    </row>
    <row r="10314" spans="9:10" x14ac:dyDescent="0.3">
      <c r="I10314" s="68"/>
      <c r="J10314" s="68"/>
    </row>
    <row r="10315" spans="9:10" x14ac:dyDescent="0.3">
      <c r="I10315" s="68"/>
      <c r="J10315" s="68"/>
    </row>
    <row r="10316" spans="9:10" x14ac:dyDescent="0.3">
      <c r="I10316" s="68"/>
      <c r="J10316" s="68"/>
    </row>
    <row r="10317" spans="9:10" x14ac:dyDescent="0.3">
      <c r="I10317" s="68"/>
      <c r="J10317" s="68"/>
    </row>
    <row r="10318" spans="9:10" x14ac:dyDescent="0.3">
      <c r="I10318" s="68"/>
      <c r="J10318" s="68"/>
    </row>
    <row r="10319" spans="9:10" x14ac:dyDescent="0.3">
      <c r="I10319" s="68"/>
      <c r="J10319" s="68"/>
    </row>
    <row r="10320" spans="9:10" x14ac:dyDescent="0.3">
      <c r="I10320" s="68"/>
      <c r="J10320" s="68"/>
    </row>
    <row r="10321" spans="9:10" x14ac:dyDescent="0.3">
      <c r="I10321" s="68"/>
      <c r="J10321" s="68"/>
    </row>
    <row r="10322" spans="9:10" x14ac:dyDescent="0.3">
      <c r="I10322" s="68"/>
      <c r="J10322" s="68"/>
    </row>
    <row r="10323" spans="9:10" x14ac:dyDescent="0.3">
      <c r="I10323" s="68"/>
      <c r="J10323" s="68"/>
    </row>
    <row r="10324" spans="9:10" x14ac:dyDescent="0.3">
      <c r="I10324" s="68"/>
      <c r="J10324" s="68"/>
    </row>
    <row r="10325" spans="9:10" x14ac:dyDescent="0.3">
      <c r="I10325" s="68"/>
      <c r="J10325" s="68"/>
    </row>
    <row r="10326" spans="9:10" x14ac:dyDescent="0.3">
      <c r="I10326" s="68"/>
      <c r="J10326" s="68"/>
    </row>
    <row r="10327" spans="9:10" x14ac:dyDescent="0.3">
      <c r="I10327" s="68"/>
      <c r="J10327" s="68"/>
    </row>
    <row r="10328" spans="9:10" x14ac:dyDescent="0.3">
      <c r="I10328" s="68"/>
      <c r="J10328" s="68"/>
    </row>
    <row r="10329" spans="9:10" x14ac:dyDescent="0.3">
      <c r="I10329" s="68"/>
      <c r="J10329" s="68"/>
    </row>
    <row r="10330" spans="9:10" x14ac:dyDescent="0.3">
      <c r="I10330" s="68"/>
      <c r="J10330" s="68"/>
    </row>
    <row r="10331" spans="9:10" x14ac:dyDescent="0.3">
      <c r="I10331" s="68"/>
      <c r="J10331" s="68"/>
    </row>
    <row r="10332" spans="9:10" x14ac:dyDescent="0.3">
      <c r="I10332" s="68"/>
      <c r="J10332" s="68"/>
    </row>
    <row r="10333" spans="9:10" x14ac:dyDescent="0.3">
      <c r="I10333" s="68"/>
      <c r="J10333" s="68"/>
    </row>
    <row r="10334" spans="9:10" x14ac:dyDescent="0.3">
      <c r="I10334" s="68"/>
      <c r="J10334" s="68"/>
    </row>
    <row r="10335" spans="9:10" x14ac:dyDescent="0.3">
      <c r="I10335" s="68"/>
      <c r="J10335" s="68"/>
    </row>
    <row r="10336" spans="9:10" x14ac:dyDescent="0.3">
      <c r="I10336" s="68"/>
      <c r="J10336" s="68"/>
    </row>
    <row r="10337" spans="9:10" x14ac:dyDescent="0.3">
      <c r="I10337" s="68"/>
      <c r="J10337" s="68"/>
    </row>
    <row r="10338" spans="9:10" x14ac:dyDescent="0.3">
      <c r="I10338" s="68"/>
      <c r="J10338" s="68"/>
    </row>
    <row r="10339" spans="9:10" x14ac:dyDescent="0.3">
      <c r="I10339" s="68"/>
      <c r="J10339" s="68"/>
    </row>
    <row r="10340" spans="9:10" x14ac:dyDescent="0.3">
      <c r="I10340" s="68"/>
      <c r="J10340" s="68"/>
    </row>
    <row r="10341" spans="9:10" x14ac:dyDescent="0.3">
      <c r="I10341" s="68"/>
      <c r="J10341" s="68"/>
    </row>
    <row r="10342" spans="9:10" x14ac:dyDescent="0.3">
      <c r="I10342" s="68"/>
      <c r="J10342" s="68"/>
    </row>
    <row r="10343" spans="9:10" x14ac:dyDescent="0.3">
      <c r="I10343" s="68"/>
      <c r="J10343" s="68"/>
    </row>
    <row r="10344" spans="9:10" x14ac:dyDescent="0.3">
      <c r="I10344" s="68"/>
      <c r="J10344" s="68"/>
    </row>
    <row r="10345" spans="9:10" x14ac:dyDescent="0.3">
      <c r="I10345" s="68"/>
      <c r="J10345" s="68"/>
    </row>
    <row r="10346" spans="9:10" x14ac:dyDescent="0.3">
      <c r="I10346" s="68"/>
      <c r="J10346" s="68"/>
    </row>
    <row r="10347" spans="9:10" x14ac:dyDescent="0.3">
      <c r="I10347" s="68"/>
      <c r="J10347" s="68"/>
    </row>
    <row r="10348" spans="9:10" x14ac:dyDescent="0.3">
      <c r="I10348" s="68"/>
      <c r="J10348" s="68"/>
    </row>
    <row r="10349" spans="9:10" x14ac:dyDescent="0.3">
      <c r="I10349" s="68"/>
      <c r="J10349" s="68"/>
    </row>
    <row r="10350" spans="9:10" x14ac:dyDescent="0.3">
      <c r="I10350" s="68"/>
      <c r="J10350" s="68"/>
    </row>
    <row r="10351" spans="9:10" x14ac:dyDescent="0.3">
      <c r="I10351" s="68"/>
      <c r="J10351" s="68"/>
    </row>
    <row r="10352" spans="9:10" x14ac:dyDescent="0.3">
      <c r="I10352" s="68"/>
      <c r="J10352" s="68"/>
    </row>
    <row r="10353" spans="9:10" x14ac:dyDescent="0.3">
      <c r="I10353" s="68"/>
      <c r="J10353" s="68"/>
    </row>
    <row r="10354" spans="9:10" x14ac:dyDescent="0.3">
      <c r="I10354" s="68"/>
      <c r="J10354" s="68"/>
    </row>
    <row r="10355" spans="9:10" x14ac:dyDescent="0.3">
      <c r="I10355" s="68"/>
      <c r="J10355" s="68"/>
    </row>
    <row r="10356" spans="9:10" x14ac:dyDescent="0.3">
      <c r="I10356" s="68"/>
      <c r="J10356" s="68"/>
    </row>
    <row r="10357" spans="9:10" x14ac:dyDescent="0.3">
      <c r="I10357" s="68"/>
      <c r="J10357" s="68"/>
    </row>
    <row r="10358" spans="9:10" x14ac:dyDescent="0.3">
      <c r="I10358" s="68"/>
      <c r="J10358" s="68"/>
    </row>
    <row r="10359" spans="9:10" x14ac:dyDescent="0.3">
      <c r="I10359" s="68"/>
      <c r="J10359" s="68"/>
    </row>
    <row r="10360" spans="9:10" x14ac:dyDescent="0.3">
      <c r="I10360" s="68"/>
      <c r="J10360" s="68"/>
    </row>
    <row r="10361" spans="9:10" x14ac:dyDescent="0.3">
      <c r="I10361" s="68"/>
      <c r="J10361" s="68"/>
    </row>
    <row r="10362" spans="9:10" x14ac:dyDescent="0.3">
      <c r="I10362" s="68"/>
      <c r="J10362" s="68"/>
    </row>
    <row r="10363" spans="9:10" x14ac:dyDescent="0.3">
      <c r="I10363" s="68"/>
      <c r="J10363" s="68"/>
    </row>
    <row r="10364" spans="9:10" x14ac:dyDescent="0.3">
      <c r="I10364" s="68"/>
      <c r="J10364" s="68"/>
    </row>
    <row r="10365" spans="9:10" x14ac:dyDescent="0.3">
      <c r="I10365" s="68"/>
      <c r="J10365" s="68"/>
    </row>
    <row r="10366" spans="9:10" x14ac:dyDescent="0.3">
      <c r="I10366" s="68"/>
      <c r="J10366" s="68"/>
    </row>
    <row r="10367" spans="9:10" x14ac:dyDescent="0.3">
      <c r="I10367" s="68"/>
      <c r="J10367" s="68"/>
    </row>
    <row r="10368" spans="9:10" x14ac:dyDescent="0.3">
      <c r="I10368" s="68"/>
      <c r="J10368" s="68"/>
    </row>
    <row r="10369" spans="9:10" x14ac:dyDescent="0.3">
      <c r="I10369" s="68"/>
      <c r="J10369" s="68"/>
    </row>
    <row r="10370" spans="9:10" x14ac:dyDescent="0.3">
      <c r="I10370" s="68"/>
      <c r="J10370" s="68"/>
    </row>
    <row r="10371" spans="9:10" x14ac:dyDescent="0.3">
      <c r="I10371" s="68"/>
      <c r="J10371" s="68"/>
    </row>
    <row r="10372" spans="9:10" x14ac:dyDescent="0.3">
      <c r="I10372" s="68"/>
      <c r="J10372" s="68"/>
    </row>
    <row r="10373" spans="9:10" x14ac:dyDescent="0.3">
      <c r="I10373" s="68"/>
      <c r="J10373" s="68"/>
    </row>
    <row r="10374" spans="9:10" x14ac:dyDescent="0.3">
      <c r="I10374" s="68"/>
      <c r="J10374" s="68"/>
    </row>
    <row r="10375" spans="9:10" x14ac:dyDescent="0.3">
      <c r="I10375" s="68"/>
      <c r="J10375" s="68"/>
    </row>
    <row r="10376" spans="9:10" x14ac:dyDescent="0.3">
      <c r="I10376" s="68"/>
      <c r="J10376" s="68"/>
    </row>
    <row r="10377" spans="9:10" x14ac:dyDescent="0.3">
      <c r="I10377" s="68"/>
      <c r="J10377" s="68"/>
    </row>
    <row r="10378" spans="9:10" x14ac:dyDescent="0.3">
      <c r="I10378" s="68"/>
      <c r="J10378" s="68"/>
    </row>
    <row r="10379" spans="9:10" x14ac:dyDescent="0.3">
      <c r="I10379" s="68"/>
      <c r="J10379" s="68"/>
    </row>
    <row r="10380" spans="9:10" x14ac:dyDescent="0.3">
      <c r="I10380" s="68"/>
      <c r="J10380" s="68"/>
    </row>
    <row r="10381" spans="9:10" x14ac:dyDescent="0.3">
      <c r="I10381" s="68"/>
      <c r="J10381" s="68"/>
    </row>
    <row r="10382" spans="9:10" x14ac:dyDescent="0.3">
      <c r="I10382" s="68"/>
      <c r="J10382" s="68"/>
    </row>
    <row r="10383" spans="9:10" x14ac:dyDescent="0.3">
      <c r="I10383" s="68"/>
      <c r="J10383" s="68"/>
    </row>
    <row r="10384" spans="9:10" x14ac:dyDescent="0.3">
      <c r="I10384" s="68"/>
      <c r="J10384" s="68"/>
    </row>
    <row r="10385" spans="9:10" x14ac:dyDescent="0.3">
      <c r="I10385" s="68"/>
      <c r="J10385" s="68"/>
    </row>
    <row r="10386" spans="9:10" x14ac:dyDescent="0.3">
      <c r="I10386" s="68"/>
      <c r="J10386" s="68"/>
    </row>
    <row r="10387" spans="9:10" x14ac:dyDescent="0.3">
      <c r="I10387" s="68"/>
      <c r="J10387" s="68"/>
    </row>
    <row r="10388" spans="9:10" x14ac:dyDescent="0.3">
      <c r="I10388" s="68"/>
      <c r="J10388" s="68"/>
    </row>
    <row r="10389" spans="9:10" x14ac:dyDescent="0.3">
      <c r="I10389" s="68"/>
      <c r="J10389" s="68"/>
    </row>
    <row r="10390" spans="9:10" x14ac:dyDescent="0.3">
      <c r="I10390" s="68"/>
      <c r="J10390" s="68"/>
    </row>
    <row r="10391" spans="9:10" x14ac:dyDescent="0.3">
      <c r="I10391" s="68"/>
      <c r="J10391" s="68"/>
    </row>
    <row r="10392" spans="9:10" x14ac:dyDescent="0.3">
      <c r="I10392" s="68"/>
      <c r="J10392" s="68"/>
    </row>
    <row r="10393" spans="9:10" x14ac:dyDescent="0.3">
      <c r="I10393" s="68"/>
      <c r="J10393" s="68"/>
    </row>
    <row r="10394" spans="9:10" x14ac:dyDescent="0.3">
      <c r="I10394" s="68"/>
      <c r="J10394" s="68"/>
    </row>
    <row r="10395" spans="9:10" x14ac:dyDescent="0.3">
      <c r="I10395" s="68"/>
      <c r="J10395" s="68"/>
    </row>
    <row r="10396" spans="9:10" x14ac:dyDescent="0.3">
      <c r="I10396" s="68"/>
      <c r="J10396" s="68"/>
    </row>
    <row r="10397" spans="9:10" x14ac:dyDescent="0.3">
      <c r="I10397" s="68"/>
      <c r="J10397" s="68"/>
    </row>
    <row r="10398" spans="9:10" x14ac:dyDescent="0.3">
      <c r="I10398" s="68"/>
      <c r="J10398" s="68"/>
    </row>
    <row r="10399" spans="9:10" x14ac:dyDescent="0.3">
      <c r="I10399" s="68"/>
      <c r="J10399" s="68"/>
    </row>
    <row r="10400" spans="9:10" x14ac:dyDescent="0.3">
      <c r="I10400" s="68"/>
      <c r="J10400" s="68"/>
    </row>
    <row r="10401" spans="9:10" x14ac:dyDescent="0.3">
      <c r="I10401" s="68"/>
      <c r="J10401" s="68"/>
    </row>
    <row r="10402" spans="9:10" x14ac:dyDescent="0.3">
      <c r="I10402" s="68"/>
      <c r="J10402" s="68"/>
    </row>
    <row r="10403" spans="9:10" x14ac:dyDescent="0.3">
      <c r="I10403" s="68"/>
      <c r="J10403" s="68"/>
    </row>
    <row r="10404" spans="9:10" x14ac:dyDescent="0.3">
      <c r="I10404" s="68"/>
      <c r="J10404" s="68"/>
    </row>
    <row r="10405" spans="9:10" x14ac:dyDescent="0.3">
      <c r="I10405" s="68"/>
      <c r="J10405" s="68"/>
    </row>
    <row r="10406" spans="9:10" x14ac:dyDescent="0.3">
      <c r="I10406" s="68"/>
      <c r="J10406" s="68"/>
    </row>
    <row r="10407" spans="9:10" x14ac:dyDescent="0.3">
      <c r="I10407" s="68"/>
      <c r="J10407" s="68"/>
    </row>
    <row r="10408" spans="9:10" x14ac:dyDescent="0.3">
      <c r="I10408" s="68"/>
      <c r="J10408" s="68"/>
    </row>
    <row r="10409" spans="9:10" x14ac:dyDescent="0.3">
      <c r="I10409" s="68"/>
      <c r="J10409" s="68"/>
    </row>
    <row r="10410" spans="9:10" x14ac:dyDescent="0.3">
      <c r="I10410" s="68"/>
      <c r="J10410" s="68"/>
    </row>
    <row r="10411" spans="9:10" x14ac:dyDescent="0.3">
      <c r="I10411" s="68"/>
      <c r="J10411" s="68"/>
    </row>
    <row r="10412" spans="9:10" x14ac:dyDescent="0.3">
      <c r="I10412" s="68"/>
      <c r="J10412" s="68"/>
    </row>
    <row r="10413" spans="9:10" x14ac:dyDescent="0.3">
      <c r="I10413" s="68"/>
      <c r="J10413" s="68"/>
    </row>
    <row r="10414" spans="9:10" x14ac:dyDescent="0.3">
      <c r="I10414" s="68"/>
      <c r="J10414" s="68"/>
    </row>
    <row r="10415" spans="9:10" x14ac:dyDescent="0.3">
      <c r="I10415" s="68"/>
      <c r="J10415" s="68"/>
    </row>
    <row r="10416" spans="9:10" x14ac:dyDescent="0.3">
      <c r="I10416" s="68"/>
      <c r="J10416" s="68"/>
    </row>
    <row r="10417" spans="9:10" x14ac:dyDescent="0.3">
      <c r="I10417" s="68"/>
      <c r="J10417" s="68"/>
    </row>
    <row r="10418" spans="9:10" x14ac:dyDescent="0.3">
      <c r="I10418" s="68"/>
      <c r="J10418" s="68"/>
    </row>
    <row r="10419" spans="9:10" x14ac:dyDescent="0.3">
      <c r="I10419" s="68"/>
      <c r="J10419" s="68"/>
    </row>
    <row r="10420" spans="9:10" x14ac:dyDescent="0.3">
      <c r="I10420" s="68"/>
      <c r="J10420" s="68"/>
    </row>
    <row r="10421" spans="9:10" x14ac:dyDescent="0.3">
      <c r="I10421" s="68"/>
      <c r="J10421" s="68"/>
    </row>
    <row r="10422" spans="9:10" x14ac:dyDescent="0.3">
      <c r="I10422" s="68"/>
      <c r="J10422" s="68"/>
    </row>
    <row r="10423" spans="9:10" x14ac:dyDescent="0.3">
      <c r="I10423" s="68"/>
      <c r="J10423" s="68"/>
    </row>
    <row r="10424" spans="9:10" x14ac:dyDescent="0.3">
      <c r="I10424" s="68"/>
      <c r="J10424" s="68"/>
    </row>
    <row r="10425" spans="9:10" x14ac:dyDescent="0.3">
      <c r="I10425" s="68"/>
      <c r="J10425" s="68"/>
    </row>
    <row r="10426" spans="9:10" x14ac:dyDescent="0.3">
      <c r="I10426" s="68"/>
      <c r="J10426" s="68"/>
    </row>
    <row r="10427" spans="9:10" x14ac:dyDescent="0.3">
      <c r="I10427" s="68"/>
      <c r="J10427" s="68"/>
    </row>
    <row r="10428" spans="9:10" x14ac:dyDescent="0.3">
      <c r="I10428" s="68"/>
      <c r="J10428" s="68"/>
    </row>
    <row r="10429" spans="9:10" x14ac:dyDescent="0.3">
      <c r="I10429" s="68"/>
      <c r="J10429" s="68"/>
    </row>
    <row r="10430" spans="9:10" x14ac:dyDescent="0.3">
      <c r="I10430" s="68"/>
      <c r="J10430" s="68"/>
    </row>
    <row r="10431" spans="9:10" x14ac:dyDescent="0.3">
      <c r="I10431" s="68"/>
      <c r="J10431" s="68"/>
    </row>
    <row r="10432" spans="9:10" x14ac:dyDescent="0.3">
      <c r="I10432" s="68"/>
      <c r="J10432" s="68"/>
    </row>
    <row r="10433" spans="9:10" x14ac:dyDescent="0.3">
      <c r="I10433" s="68"/>
      <c r="J10433" s="68"/>
    </row>
    <row r="10434" spans="9:10" x14ac:dyDescent="0.3">
      <c r="I10434" s="68"/>
      <c r="J10434" s="68"/>
    </row>
    <row r="10435" spans="9:10" x14ac:dyDescent="0.3">
      <c r="I10435" s="68"/>
      <c r="J10435" s="68"/>
    </row>
    <row r="10436" spans="9:10" x14ac:dyDescent="0.3">
      <c r="I10436" s="68"/>
      <c r="J10436" s="68"/>
    </row>
    <row r="10437" spans="9:10" x14ac:dyDescent="0.3">
      <c r="I10437" s="68"/>
      <c r="J10437" s="68"/>
    </row>
    <row r="10438" spans="9:10" x14ac:dyDescent="0.3">
      <c r="I10438" s="68"/>
      <c r="J10438" s="68"/>
    </row>
    <row r="10439" spans="9:10" x14ac:dyDescent="0.3">
      <c r="I10439" s="68"/>
      <c r="J10439" s="68"/>
    </row>
    <row r="10440" spans="9:10" x14ac:dyDescent="0.3">
      <c r="I10440" s="68"/>
      <c r="J10440" s="68"/>
    </row>
    <row r="10441" spans="9:10" x14ac:dyDescent="0.3">
      <c r="I10441" s="68"/>
      <c r="J10441" s="68"/>
    </row>
    <row r="10442" spans="9:10" x14ac:dyDescent="0.3">
      <c r="I10442" s="68"/>
      <c r="J10442" s="68"/>
    </row>
    <row r="10443" spans="9:10" x14ac:dyDescent="0.3">
      <c r="I10443" s="68"/>
      <c r="J10443" s="68"/>
    </row>
    <row r="10444" spans="9:10" x14ac:dyDescent="0.3">
      <c r="I10444" s="68"/>
      <c r="J10444" s="68"/>
    </row>
    <row r="10445" spans="9:10" x14ac:dyDescent="0.3">
      <c r="I10445" s="68"/>
      <c r="J10445" s="68"/>
    </row>
    <row r="10446" spans="9:10" x14ac:dyDescent="0.3">
      <c r="I10446" s="68"/>
      <c r="J10446" s="68"/>
    </row>
    <row r="10447" spans="9:10" x14ac:dyDescent="0.3">
      <c r="I10447" s="68"/>
      <c r="J10447" s="68"/>
    </row>
    <row r="10448" spans="9:10" x14ac:dyDescent="0.3">
      <c r="I10448" s="68"/>
      <c r="J10448" s="68"/>
    </row>
    <row r="10449" spans="9:10" x14ac:dyDescent="0.3">
      <c r="I10449" s="68"/>
      <c r="J10449" s="68"/>
    </row>
    <row r="10450" spans="9:10" x14ac:dyDescent="0.3">
      <c r="I10450" s="68"/>
      <c r="J10450" s="68"/>
    </row>
    <row r="10451" spans="9:10" x14ac:dyDescent="0.3">
      <c r="I10451" s="68"/>
      <c r="J10451" s="68"/>
    </row>
    <row r="10452" spans="9:10" x14ac:dyDescent="0.3">
      <c r="I10452" s="68"/>
      <c r="J10452" s="68"/>
    </row>
    <row r="10453" spans="9:10" x14ac:dyDescent="0.3">
      <c r="I10453" s="68"/>
      <c r="J10453" s="68"/>
    </row>
    <row r="10454" spans="9:10" x14ac:dyDescent="0.3">
      <c r="I10454" s="68"/>
      <c r="J10454" s="68"/>
    </row>
    <row r="10455" spans="9:10" x14ac:dyDescent="0.3">
      <c r="I10455" s="68"/>
      <c r="J10455" s="68"/>
    </row>
    <row r="10456" spans="9:10" x14ac:dyDescent="0.3">
      <c r="I10456" s="68"/>
      <c r="J10456" s="68"/>
    </row>
    <row r="10457" spans="9:10" x14ac:dyDescent="0.3">
      <c r="I10457" s="68"/>
      <c r="J10457" s="68"/>
    </row>
    <row r="10458" spans="9:10" x14ac:dyDescent="0.3">
      <c r="I10458" s="68"/>
      <c r="J10458" s="68"/>
    </row>
    <row r="10459" spans="9:10" x14ac:dyDescent="0.3">
      <c r="I10459" s="68"/>
      <c r="J10459" s="68"/>
    </row>
    <row r="10460" spans="9:10" x14ac:dyDescent="0.3">
      <c r="I10460" s="68"/>
      <c r="J10460" s="68"/>
    </row>
    <row r="10461" spans="9:10" x14ac:dyDescent="0.3">
      <c r="I10461" s="68"/>
      <c r="J10461" s="68"/>
    </row>
    <row r="10462" spans="9:10" x14ac:dyDescent="0.3">
      <c r="I10462" s="68"/>
      <c r="J10462" s="68"/>
    </row>
    <row r="10463" spans="9:10" x14ac:dyDescent="0.3">
      <c r="I10463" s="68"/>
      <c r="J10463" s="68"/>
    </row>
    <row r="10464" spans="9:10" x14ac:dyDescent="0.3">
      <c r="I10464" s="68"/>
      <c r="J10464" s="68"/>
    </row>
    <row r="10465" spans="9:10" x14ac:dyDescent="0.3">
      <c r="I10465" s="68"/>
      <c r="J10465" s="68"/>
    </row>
    <row r="10466" spans="9:10" x14ac:dyDescent="0.3">
      <c r="I10466" s="68"/>
      <c r="J10466" s="68"/>
    </row>
    <row r="10467" spans="9:10" x14ac:dyDescent="0.3">
      <c r="I10467" s="68"/>
      <c r="J10467" s="68"/>
    </row>
    <row r="10468" spans="9:10" x14ac:dyDescent="0.3">
      <c r="I10468" s="68"/>
      <c r="J10468" s="68"/>
    </row>
    <row r="10469" spans="9:10" x14ac:dyDescent="0.3">
      <c r="I10469" s="68"/>
      <c r="J10469" s="68"/>
    </row>
    <row r="10470" spans="9:10" x14ac:dyDescent="0.3">
      <c r="I10470" s="68"/>
      <c r="J10470" s="68"/>
    </row>
    <row r="10471" spans="9:10" x14ac:dyDescent="0.3">
      <c r="I10471" s="68"/>
      <c r="J10471" s="68"/>
    </row>
    <row r="10472" spans="9:10" x14ac:dyDescent="0.3">
      <c r="I10472" s="68"/>
      <c r="J10472" s="68"/>
    </row>
    <row r="10473" spans="9:10" x14ac:dyDescent="0.3">
      <c r="I10473" s="68"/>
      <c r="J10473" s="68"/>
    </row>
    <row r="10474" spans="9:10" x14ac:dyDescent="0.3">
      <c r="I10474" s="68"/>
      <c r="J10474" s="68"/>
    </row>
    <row r="10475" spans="9:10" x14ac:dyDescent="0.3">
      <c r="I10475" s="68"/>
      <c r="J10475" s="68"/>
    </row>
    <row r="10476" spans="9:10" x14ac:dyDescent="0.3">
      <c r="I10476" s="68"/>
      <c r="J10476" s="68"/>
    </row>
    <row r="10477" spans="9:10" x14ac:dyDescent="0.3">
      <c r="I10477" s="68"/>
      <c r="J10477" s="68"/>
    </row>
    <row r="10478" spans="9:10" x14ac:dyDescent="0.3">
      <c r="I10478" s="68"/>
      <c r="J10478" s="68"/>
    </row>
    <row r="10479" spans="9:10" x14ac:dyDescent="0.3">
      <c r="I10479" s="68"/>
      <c r="J10479" s="68"/>
    </row>
    <row r="10480" spans="9:10" x14ac:dyDescent="0.3">
      <c r="I10480" s="68"/>
      <c r="J10480" s="68"/>
    </row>
    <row r="10481" spans="9:10" x14ac:dyDescent="0.3">
      <c r="I10481" s="68"/>
      <c r="J10481" s="68"/>
    </row>
    <row r="10482" spans="9:10" x14ac:dyDescent="0.3">
      <c r="I10482" s="68"/>
      <c r="J10482" s="68"/>
    </row>
    <row r="10483" spans="9:10" x14ac:dyDescent="0.3">
      <c r="I10483" s="68"/>
      <c r="J10483" s="68"/>
    </row>
    <row r="10484" spans="9:10" x14ac:dyDescent="0.3">
      <c r="I10484" s="68"/>
      <c r="J10484" s="68"/>
    </row>
    <row r="10485" spans="9:10" x14ac:dyDescent="0.3">
      <c r="I10485" s="68"/>
      <c r="J10485" s="68"/>
    </row>
    <row r="10486" spans="9:10" x14ac:dyDescent="0.3">
      <c r="I10486" s="68"/>
      <c r="J10486" s="68"/>
    </row>
    <row r="10487" spans="9:10" x14ac:dyDescent="0.3">
      <c r="I10487" s="68"/>
      <c r="J10487" s="68"/>
    </row>
    <row r="10488" spans="9:10" x14ac:dyDescent="0.3">
      <c r="I10488" s="68"/>
      <c r="J10488" s="68"/>
    </row>
    <row r="10489" spans="9:10" x14ac:dyDescent="0.3">
      <c r="I10489" s="68"/>
      <c r="J10489" s="68"/>
    </row>
    <row r="10490" spans="9:10" x14ac:dyDescent="0.3">
      <c r="I10490" s="68"/>
      <c r="J10490" s="68"/>
    </row>
    <row r="10491" spans="9:10" x14ac:dyDescent="0.3">
      <c r="I10491" s="68"/>
      <c r="J10491" s="68"/>
    </row>
    <row r="10492" spans="9:10" x14ac:dyDescent="0.3">
      <c r="I10492" s="68"/>
      <c r="J10492" s="68"/>
    </row>
    <row r="10493" spans="9:10" x14ac:dyDescent="0.3">
      <c r="I10493" s="68"/>
      <c r="J10493" s="68"/>
    </row>
    <row r="10494" spans="9:10" x14ac:dyDescent="0.3">
      <c r="I10494" s="68"/>
      <c r="J10494" s="68"/>
    </row>
    <row r="10495" spans="9:10" x14ac:dyDescent="0.3">
      <c r="I10495" s="68"/>
      <c r="J10495" s="68"/>
    </row>
    <row r="10496" spans="9:10" x14ac:dyDescent="0.3">
      <c r="I10496" s="68"/>
      <c r="J10496" s="68"/>
    </row>
    <row r="10497" spans="9:10" x14ac:dyDescent="0.3">
      <c r="I10497" s="68"/>
      <c r="J10497" s="68"/>
    </row>
    <row r="10498" spans="9:10" x14ac:dyDescent="0.3">
      <c r="I10498" s="68"/>
      <c r="J10498" s="68"/>
    </row>
    <row r="10499" spans="9:10" x14ac:dyDescent="0.3">
      <c r="I10499" s="68"/>
      <c r="J10499" s="68"/>
    </row>
    <row r="10500" spans="9:10" x14ac:dyDescent="0.3">
      <c r="I10500" s="68"/>
      <c r="J10500" s="68"/>
    </row>
    <row r="10501" spans="9:10" x14ac:dyDescent="0.3">
      <c r="I10501" s="68"/>
      <c r="J10501" s="68"/>
    </row>
    <row r="10502" spans="9:10" x14ac:dyDescent="0.3">
      <c r="I10502" s="68"/>
      <c r="J10502" s="68"/>
    </row>
    <row r="10503" spans="9:10" x14ac:dyDescent="0.3">
      <c r="I10503" s="68"/>
      <c r="J10503" s="68"/>
    </row>
    <row r="10504" spans="9:10" x14ac:dyDescent="0.3">
      <c r="I10504" s="68"/>
      <c r="J10504" s="68"/>
    </row>
    <row r="10505" spans="9:10" x14ac:dyDescent="0.3">
      <c r="I10505" s="68"/>
      <c r="J10505" s="68"/>
    </row>
    <row r="10506" spans="9:10" x14ac:dyDescent="0.3">
      <c r="I10506" s="68"/>
      <c r="J10506" s="68"/>
    </row>
    <row r="10507" spans="9:10" x14ac:dyDescent="0.3">
      <c r="I10507" s="68"/>
      <c r="J10507" s="68"/>
    </row>
    <row r="10508" spans="9:10" x14ac:dyDescent="0.3">
      <c r="I10508" s="68"/>
      <c r="J10508" s="68"/>
    </row>
    <row r="10509" spans="9:10" x14ac:dyDescent="0.3">
      <c r="I10509" s="68"/>
      <c r="J10509" s="68"/>
    </row>
    <row r="10510" spans="9:10" x14ac:dyDescent="0.3">
      <c r="I10510" s="68"/>
      <c r="J10510" s="68"/>
    </row>
    <row r="10511" spans="9:10" x14ac:dyDescent="0.3">
      <c r="I10511" s="68"/>
      <c r="J10511" s="68"/>
    </row>
    <row r="10512" spans="9:10" x14ac:dyDescent="0.3">
      <c r="I10512" s="68"/>
      <c r="J10512" s="68"/>
    </row>
    <row r="10513" spans="9:10" x14ac:dyDescent="0.3">
      <c r="I10513" s="68"/>
      <c r="J10513" s="68"/>
    </row>
    <row r="10514" spans="9:10" x14ac:dyDescent="0.3">
      <c r="I10514" s="68"/>
      <c r="J10514" s="68"/>
    </row>
    <row r="10515" spans="9:10" x14ac:dyDescent="0.3">
      <c r="I10515" s="68"/>
      <c r="J10515" s="68"/>
    </row>
    <row r="10516" spans="9:10" x14ac:dyDescent="0.3">
      <c r="I10516" s="68"/>
      <c r="J10516" s="68"/>
    </row>
    <row r="10517" spans="9:10" x14ac:dyDescent="0.3">
      <c r="I10517" s="68"/>
      <c r="J10517" s="68"/>
    </row>
    <row r="10518" spans="9:10" x14ac:dyDescent="0.3">
      <c r="I10518" s="68"/>
      <c r="J10518" s="68"/>
    </row>
    <row r="10519" spans="9:10" x14ac:dyDescent="0.3">
      <c r="I10519" s="68"/>
      <c r="J10519" s="68"/>
    </row>
    <row r="10520" spans="9:10" x14ac:dyDescent="0.3">
      <c r="I10520" s="68"/>
      <c r="J10520" s="68"/>
    </row>
    <row r="10521" spans="9:10" x14ac:dyDescent="0.3">
      <c r="I10521" s="68"/>
      <c r="J10521" s="68"/>
    </row>
    <row r="10522" spans="9:10" x14ac:dyDescent="0.3">
      <c r="I10522" s="68"/>
      <c r="J10522" s="68"/>
    </row>
    <row r="10523" spans="9:10" x14ac:dyDescent="0.3">
      <c r="I10523" s="68"/>
      <c r="J10523" s="68"/>
    </row>
    <row r="10524" spans="9:10" x14ac:dyDescent="0.3">
      <c r="I10524" s="68"/>
      <c r="J10524" s="68"/>
    </row>
    <row r="10525" spans="9:10" x14ac:dyDescent="0.3">
      <c r="I10525" s="68"/>
      <c r="J10525" s="68"/>
    </row>
    <row r="10526" spans="9:10" x14ac:dyDescent="0.3">
      <c r="I10526" s="68"/>
      <c r="J10526" s="68"/>
    </row>
    <row r="10527" spans="9:10" x14ac:dyDescent="0.3">
      <c r="I10527" s="68"/>
      <c r="J10527" s="68"/>
    </row>
    <row r="10528" spans="9:10" x14ac:dyDescent="0.3">
      <c r="I10528" s="68"/>
      <c r="J10528" s="68"/>
    </row>
    <row r="10529" spans="9:10" x14ac:dyDescent="0.3">
      <c r="I10529" s="68"/>
      <c r="J10529" s="68"/>
    </row>
    <row r="10530" spans="9:10" x14ac:dyDescent="0.3">
      <c r="I10530" s="68"/>
      <c r="J10530" s="68"/>
    </row>
    <row r="10531" spans="9:10" x14ac:dyDescent="0.3">
      <c r="I10531" s="68"/>
      <c r="J10531" s="68"/>
    </row>
    <row r="10532" spans="9:10" x14ac:dyDescent="0.3">
      <c r="I10532" s="68"/>
      <c r="J10532" s="68"/>
    </row>
    <row r="10533" spans="9:10" x14ac:dyDescent="0.3">
      <c r="I10533" s="68"/>
      <c r="J10533" s="68"/>
    </row>
    <row r="10534" spans="9:10" x14ac:dyDescent="0.3">
      <c r="I10534" s="68"/>
      <c r="J10534" s="68"/>
    </row>
    <row r="10535" spans="9:10" x14ac:dyDescent="0.3">
      <c r="I10535" s="68"/>
      <c r="J10535" s="68"/>
    </row>
    <row r="10536" spans="9:10" x14ac:dyDescent="0.3">
      <c r="I10536" s="68"/>
      <c r="J10536" s="68"/>
    </row>
    <row r="10537" spans="9:10" x14ac:dyDescent="0.3">
      <c r="I10537" s="68"/>
      <c r="J10537" s="68"/>
    </row>
    <row r="10538" spans="9:10" x14ac:dyDescent="0.3">
      <c r="I10538" s="68"/>
      <c r="J10538" s="68"/>
    </row>
    <row r="10539" spans="9:10" x14ac:dyDescent="0.3">
      <c r="I10539" s="68"/>
      <c r="J10539" s="68"/>
    </row>
    <row r="10540" spans="9:10" x14ac:dyDescent="0.3">
      <c r="I10540" s="68"/>
      <c r="J10540" s="68"/>
    </row>
    <row r="10541" spans="9:10" x14ac:dyDescent="0.3">
      <c r="I10541" s="68"/>
      <c r="J10541" s="68"/>
    </row>
    <row r="10542" spans="9:10" x14ac:dyDescent="0.3">
      <c r="I10542" s="68"/>
      <c r="J10542" s="68"/>
    </row>
    <row r="10543" spans="9:10" x14ac:dyDescent="0.3">
      <c r="I10543" s="68"/>
      <c r="J10543" s="68"/>
    </row>
    <row r="10544" spans="9:10" x14ac:dyDescent="0.3">
      <c r="I10544" s="68"/>
      <c r="J10544" s="68"/>
    </row>
    <row r="10545" spans="9:10" x14ac:dyDescent="0.3">
      <c r="I10545" s="68"/>
      <c r="J10545" s="68"/>
    </row>
    <row r="10546" spans="9:10" x14ac:dyDescent="0.3">
      <c r="I10546" s="68"/>
      <c r="J10546" s="68"/>
    </row>
    <row r="10547" spans="9:10" x14ac:dyDescent="0.3">
      <c r="I10547" s="68"/>
      <c r="J10547" s="68"/>
    </row>
    <row r="10548" spans="9:10" x14ac:dyDescent="0.3">
      <c r="I10548" s="68"/>
      <c r="J10548" s="68"/>
    </row>
    <row r="10549" spans="9:10" x14ac:dyDescent="0.3">
      <c r="I10549" s="68"/>
      <c r="J10549" s="68"/>
    </row>
    <row r="10550" spans="9:10" x14ac:dyDescent="0.3">
      <c r="I10550" s="68"/>
      <c r="J10550" s="68"/>
    </row>
    <row r="10551" spans="9:10" x14ac:dyDescent="0.3">
      <c r="I10551" s="68"/>
      <c r="J10551" s="68"/>
    </row>
    <row r="10552" spans="9:10" x14ac:dyDescent="0.3">
      <c r="I10552" s="68"/>
      <c r="J10552" s="68"/>
    </row>
    <row r="10553" spans="9:10" x14ac:dyDescent="0.3">
      <c r="I10553" s="68"/>
      <c r="J10553" s="68"/>
    </row>
    <row r="10554" spans="9:10" x14ac:dyDescent="0.3">
      <c r="I10554" s="68"/>
      <c r="J10554" s="68"/>
    </row>
    <row r="10555" spans="9:10" x14ac:dyDescent="0.3">
      <c r="I10555" s="68"/>
      <c r="J10555" s="68"/>
    </row>
    <row r="10556" spans="9:10" x14ac:dyDescent="0.3">
      <c r="I10556" s="68"/>
      <c r="J10556" s="68"/>
    </row>
    <row r="10557" spans="9:10" x14ac:dyDescent="0.3">
      <c r="I10557" s="68"/>
      <c r="J10557" s="68"/>
    </row>
    <row r="10558" spans="9:10" x14ac:dyDescent="0.3">
      <c r="I10558" s="68"/>
      <c r="J10558" s="68"/>
    </row>
    <row r="10559" spans="9:10" x14ac:dyDescent="0.3">
      <c r="I10559" s="68"/>
      <c r="J10559" s="68"/>
    </row>
    <row r="10560" spans="9:10" x14ac:dyDescent="0.3">
      <c r="I10560" s="68"/>
      <c r="J10560" s="68"/>
    </row>
    <row r="10561" spans="9:10" x14ac:dyDescent="0.3">
      <c r="I10561" s="68"/>
      <c r="J10561" s="68"/>
    </row>
    <row r="10562" spans="9:10" x14ac:dyDescent="0.3">
      <c r="I10562" s="68"/>
      <c r="J10562" s="68"/>
    </row>
    <row r="10563" spans="9:10" x14ac:dyDescent="0.3">
      <c r="I10563" s="68"/>
      <c r="J10563" s="68"/>
    </row>
    <row r="10564" spans="9:10" x14ac:dyDescent="0.3">
      <c r="I10564" s="68"/>
      <c r="J10564" s="68"/>
    </row>
    <row r="10565" spans="9:10" x14ac:dyDescent="0.3">
      <c r="I10565" s="68"/>
      <c r="J10565" s="68"/>
    </row>
    <row r="10566" spans="9:10" x14ac:dyDescent="0.3">
      <c r="I10566" s="68"/>
      <c r="J10566" s="68"/>
    </row>
    <row r="10567" spans="9:10" x14ac:dyDescent="0.3">
      <c r="I10567" s="68"/>
      <c r="J10567" s="68"/>
    </row>
    <row r="10568" spans="9:10" x14ac:dyDescent="0.3">
      <c r="I10568" s="68"/>
      <c r="J10568" s="68"/>
    </row>
    <row r="10569" spans="9:10" x14ac:dyDescent="0.3">
      <c r="I10569" s="68"/>
      <c r="J10569" s="68"/>
    </row>
    <row r="10570" spans="9:10" x14ac:dyDescent="0.3">
      <c r="I10570" s="68"/>
      <c r="J10570" s="68"/>
    </row>
    <row r="10571" spans="9:10" x14ac:dyDescent="0.3">
      <c r="I10571" s="68"/>
      <c r="J10571" s="68"/>
    </row>
    <row r="10572" spans="9:10" x14ac:dyDescent="0.3">
      <c r="I10572" s="68"/>
      <c r="J10572" s="68"/>
    </row>
    <row r="10573" spans="9:10" x14ac:dyDescent="0.3">
      <c r="I10573" s="68"/>
      <c r="J10573" s="68"/>
    </row>
    <row r="10574" spans="9:10" x14ac:dyDescent="0.3">
      <c r="I10574" s="68"/>
      <c r="J10574" s="68"/>
    </row>
    <row r="10575" spans="9:10" x14ac:dyDescent="0.3">
      <c r="I10575" s="68"/>
      <c r="J10575" s="68"/>
    </row>
    <row r="10576" spans="9:10" x14ac:dyDescent="0.3">
      <c r="I10576" s="68"/>
      <c r="J10576" s="68"/>
    </row>
    <row r="10577" spans="9:10" x14ac:dyDescent="0.3">
      <c r="I10577" s="68"/>
      <c r="J10577" s="68"/>
    </row>
    <row r="10578" spans="9:10" x14ac:dyDescent="0.3">
      <c r="I10578" s="68"/>
      <c r="J10578" s="68"/>
    </row>
    <row r="10579" spans="9:10" x14ac:dyDescent="0.3">
      <c r="I10579" s="68"/>
      <c r="J10579" s="68"/>
    </row>
    <row r="10580" spans="9:10" x14ac:dyDescent="0.3">
      <c r="I10580" s="68"/>
      <c r="J10580" s="68"/>
    </row>
    <row r="10581" spans="9:10" x14ac:dyDescent="0.3">
      <c r="I10581" s="68"/>
      <c r="J10581" s="68"/>
    </row>
    <row r="10582" spans="9:10" x14ac:dyDescent="0.3">
      <c r="I10582" s="68"/>
      <c r="J10582" s="68"/>
    </row>
    <row r="10583" spans="9:10" x14ac:dyDescent="0.3">
      <c r="I10583" s="68"/>
      <c r="J10583" s="68"/>
    </row>
    <row r="10584" spans="9:10" x14ac:dyDescent="0.3">
      <c r="I10584" s="68"/>
      <c r="J10584" s="68"/>
    </row>
    <row r="10585" spans="9:10" x14ac:dyDescent="0.3">
      <c r="I10585" s="68"/>
      <c r="J10585" s="68"/>
    </row>
    <row r="10586" spans="9:10" x14ac:dyDescent="0.3">
      <c r="I10586" s="68"/>
      <c r="J10586" s="68"/>
    </row>
    <row r="10587" spans="9:10" x14ac:dyDescent="0.3">
      <c r="I10587" s="68"/>
      <c r="J10587" s="68"/>
    </row>
    <row r="10588" spans="9:10" x14ac:dyDescent="0.3">
      <c r="I10588" s="68"/>
      <c r="J10588" s="68"/>
    </row>
    <row r="10589" spans="9:10" x14ac:dyDescent="0.3">
      <c r="I10589" s="68"/>
      <c r="J10589" s="68"/>
    </row>
    <row r="10590" spans="9:10" x14ac:dyDescent="0.3">
      <c r="I10590" s="68"/>
      <c r="J10590" s="68"/>
    </row>
    <row r="10591" spans="9:10" x14ac:dyDescent="0.3">
      <c r="I10591" s="68"/>
      <c r="J10591" s="68"/>
    </row>
    <row r="10592" spans="9:10" x14ac:dyDescent="0.3">
      <c r="I10592" s="68"/>
      <c r="J10592" s="68"/>
    </row>
    <row r="10593" spans="9:10" x14ac:dyDescent="0.3">
      <c r="I10593" s="68"/>
      <c r="J10593" s="68"/>
    </row>
    <row r="10594" spans="9:10" x14ac:dyDescent="0.3">
      <c r="I10594" s="68"/>
      <c r="J10594" s="68"/>
    </row>
    <row r="10595" spans="9:10" x14ac:dyDescent="0.3">
      <c r="I10595" s="68"/>
      <c r="J10595" s="68"/>
    </row>
    <row r="10596" spans="9:10" x14ac:dyDescent="0.3">
      <c r="I10596" s="68"/>
      <c r="J10596" s="68"/>
    </row>
    <row r="10597" spans="9:10" x14ac:dyDescent="0.3">
      <c r="I10597" s="68"/>
      <c r="J10597" s="68"/>
    </row>
    <row r="10598" spans="9:10" x14ac:dyDescent="0.3">
      <c r="I10598" s="68"/>
      <c r="J10598" s="68"/>
    </row>
    <row r="10599" spans="9:10" x14ac:dyDescent="0.3">
      <c r="I10599" s="68"/>
      <c r="J10599" s="68"/>
    </row>
    <row r="10600" spans="9:10" x14ac:dyDescent="0.3">
      <c r="I10600" s="68"/>
      <c r="J10600" s="68"/>
    </row>
    <row r="10601" spans="9:10" x14ac:dyDescent="0.3">
      <c r="I10601" s="68"/>
      <c r="J10601" s="68"/>
    </row>
    <row r="10602" spans="9:10" x14ac:dyDescent="0.3">
      <c r="I10602" s="68"/>
      <c r="J10602" s="68"/>
    </row>
    <row r="10603" spans="9:10" x14ac:dyDescent="0.3">
      <c r="I10603" s="68"/>
      <c r="J10603" s="68"/>
    </row>
    <row r="10604" spans="9:10" x14ac:dyDescent="0.3">
      <c r="I10604" s="68"/>
      <c r="J10604" s="68"/>
    </row>
    <row r="10605" spans="9:10" x14ac:dyDescent="0.3">
      <c r="I10605" s="68"/>
      <c r="J10605" s="68"/>
    </row>
    <row r="10606" spans="9:10" x14ac:dyDescent="0.3">
      <c r="I10606" s="68"/>
      <c r="J10606" s="68"/>
    </row>
    <row r="10607" spans="9:10" x14ac:dyDescent="0.3">
      <c r="I10607" s="68"/>
      <c r="J10607" s="68"/>
    </row>
    <row r="10608" spans="9:10" x14ac:dyDescent="0.3">
      <c r="I10608" s="68"/>
      <c r="J10608" s="68"/>
    </row>
    <row r="10609" spans="9:10" x14ac:dyDescent="0.3">
      <c r="I10609" s="68"/>
      <c r="J10609" s="68"/>
    </row>
    <row r="10610" spans="9:10" x14ac:dyDescent="0.3">
      <c r="I10610" s="68"/>
      <c r="J10610" s="68"/>
    </row>
    <row r="10611" spans="9:10" x14ac:dyDescent="0.3">
      <c r="I10611" s="68"/>
      <c r="J10611" s="68"/>
    </row>
    <row r="10612" spans="9:10" x14ac:dyDescent="0.3">
      <c r="I10612" s="68"/>
      <c r="J10612" s="68"/>
    </row>
    <row r="10613" spans="9:10" x14ac:dyDescent="0.3">
      <c r="I10613" s="68"/>
      <c r="J10613" s="68"/>
    </row>
    <row r="10614" spans="9:10" x14ac:dyDescent="0.3">
      <c r="I10614" s="68"/>
      <c r="J10614" s="68"/>
    </row>
    <row r="10615" spans="9:10" x14ac:dyDescent="0.3">
      <c r="I10615" s="68"/>
      <c r="J10615" s="68"/>
    </row>
    <row r="10616" spans="9:10" x14ac:dyDescent="0.3">
      <c r="I10616" s="68"/>
      <c r="J10616" s="68"/>
    </row>
    <row r="10617" spans="9:10" x14ac:dyDescent="0.3">
      <c r="I10617" s="68"/>
      <c r="J10617" s="68"/>
    </row>
    <row r="10618" spans="9:10" x14ac:dyDescent="0.3">
      <c r="I10618" s="68"/>
      <c r="J10618" s="68"/>
    </row>
    <row r="10619" spans="9:10" x14ac:dyDescent="0.3">
      <c r="I10619" s="68"/>
      <c r="J10619" s="68"/>
    </row>
    <row r="10620" spans="9:10" x14ac:dyDescent="0.3">
      <c r="I10620" s="68"/>
      <c r="J10620" s="68"/>
    </row>
    <row r="10621" spans="9:10" x14ac:dyDescent="0.3">
      <c r="I10621" s="68"/>
      <c r="J10621" s="68"/>
    </row>
    <row r="10622" spans="9:10" x14ac:dyDescent="0.3">
      <c r="I10622" s="68"/>
      <c r="J10622" s="68"/>
    </row>
    <row r="10623" spans="9:10" x14ac:dyDescent="0.3">
      <c r="I10623" s="68"/>
      <c r="J10623" s="68"/>
    </row>
    <row r="10624" spans="9:10" x14ac:dyDescent="0.3">
      <c r="I10624" s="68"/>
      <c r="J10624" s="68"/>
    </row>
    <row r="10625" spans="9:10" x14ac:dyDescent="0.3">
      <c r="I10625" s="68"/>
      <c r="J10625" s="68"/>
    </row>
    <row r="10626" spans="9:10" x14ac:dyDescent="0.3">
      <c r="I10626" s="68"/>
      <c r="J10626" s="68"/>
    </row>
    <row r="10627" spans="9:10" x14ac:dyDescent="0.3">
      <c r="I10627" s="68"/>
      <c r="J10627" s="68"/>
    </row>
    <row r="10628" spans="9:10" x14ac:dyDescent="0.3">
      <c r="I10628" s="68"/>
      <c r="J10628" s="68"/>
    </row>
    <row r="10629" spans="9:10" x14ac:dyDescent="0.3">
      <c r="I10629" s="68"/>
      <c r="J10629" s="68"/>
    </row>
    <row r="10630" spans="9:10" x14ac:dyDescent="0.3">
      <c r="I10630" s="68"/>
      <c r="J10630" s="68"/>
    </row>
    <row r="10631" spans="9:10" x14ac:dyDescent="0.3">
      <c r="I10631" s="68"/>
      <c r="J10631" s="68"/>
    </row>
    <row r="10632" spans="9:10" x14ac:dyDescent="0.3">
      <c r="I10632" s="68"/>
      <c r="J10632" s="68"/>
    </row>
    <row r="10633" spans="9:10" x14ac:dyDescent="0.3">
      <c r="I10633" s="68"/>
      <c r="J10633" s="68"/>
    </row>
    <row r="10634" spans="9:10" x14ac:dyDescent="0.3">
      <c r="I10634" s="68"/>
      <c r="J10634" s="68"/>
    </row>
    <row r="10635" spans="9:10" x14ac:dyDescent="0.3">
      <c r="I10635" s="68"/>
      <c r="J10635" s="68"/>
    </row>
    <row r="10636" spans="9:10" x14ac:dyDescent="0.3">
      <c r="I10636" s="68"/>
      <c r="J10636" s="68"/>
    </row>
    <row r="10637" spans="9:10" x14ac:dyDescent="0.3">
      <c r="I10637" s="68"/>
      <c r="J10637" s="68"/>
    </row>
    <row r="10638" spans="9:10" x14ac:dyDescent="0.3">
      <c r="I10638" s="68"/>
      <c r="J10638" s="68"/>
    </row>
    <row r="10639" spans="9:10" x14ac:dyDescent="0.3">
      <c r="I10639" s="68"/>
      <c r="J10639" s="68"/>
    </row>
    <row r="10640" spans="9:10" x14ac:dyDescent="0.3">
      <c r="I10640" s="68"/>
      <c r="J10640" s="68"/>
    </row>
    <row r="10641" spans="9:10" x14ac:dyDescent="0.3">
      <c r="I10641" s="68"/>
      <c r="J10641" s="68"/>
    </row>
    <row r="10642" spans="9:10" x14ac:dyDescent="0.3">
      <c r="I10642" s="68"/>
      <c r="J10642" s="68"/>
    </row>
    <row r="10643" spans="9:10" x14ac:dyDescent="0.3">
      <c r="I10643" s="68"/>
      <c r="J10643" s="68"/>
    </row>
    <row r="10644" spans="9:10" x14ac:dyDescent="0.3">
      <c r="I10644" s="68"/>
      <c r="J10644" s="68"/>
    </row>
    <row r="10645" spans="9:10" x14ac:dyDescent="0.3">
      <c r="I10645" s="68"/>
      <c r="J10645" s="68"/>
    </row>
    <row r="10646" spans="9:10" x14ac:dyDescent="0.3">
      <c r="I10646" s="68"/>
      <c r="J10646" s="68"/>
    </row>
    <row r="10647" spans="9:10" x14ac:dyDescent="0.3">
      <c r="I10647" s="68"/>
      <c r="J10647" s="68"/>
    </row>
    <row r="10648" spans="9:10" x14ac:dyDescent="0.3">
      <c r="I10648" s="68"/>
      <c r="J10648" s="68"/>
    </row>
    <row r="10649" spans="9:10" x14ac:dyDescent="0.3">
      <c r="I10649" s="68"/>
      <c r="J10649" s="68"/>
    </row>
    <row r="10650" spans="9:10" x14ac:dyDescent="0.3">
      <c r="I10650" s="68"/>
      <c r="J10650" s="68"/>
    </row>
    <row r="10651" spans="9:10" x14ac:dyDescent="0.3">
      <c r="I10651" s="68"/>
      <c r="J10651" s="68"/>
    </row>
    <row r="10652" spans="9:10" x14ac:dyDescent="0.3">
      <c r="I10652" s="68"/>
      <c r="J10652" s="68"/>
    </row>
    <row r="10653" spans="9:10" x14ac:dyDescent="0.3">
      <c r="I10653" s="68"/>
      <c r="J10653" s="68"/>
    </row>
    <row r="10654" spans="9:10" x14ac:dyDescent="0.3">
      <c r="I10654" s="68"/>
      <c r="J10654" s="68"/>
    </row>
    <row r="10655" spans="9:10" x14ac:dyDescent="0.3">
      <c r="I10655" s="68"/>
      <c r="J10655" s="68"/>
    </row>
    <row r="10656" spans="9:10" x14ac:dyDescent="0.3">
      <c r="I10656" s="68"/>
      <c r="J10656" s="68"/>
    </row>
    <row r="10657" spans="9:10" x14ac:dyDescent="0.3">
      <c r="I10657" s="68"/>
      <c r="J10657" s="68"/>
    </row>
    <row r="10658" spans="9:10" x14ac:dyDescent="0.3">
      <c r="I10658" s="68"/>
      <c r="J10658" s="68"/>
    </row>
    <row r="10659" spans="9:10" x14ac:dyDescent="0.3">
      <c r="I10659" s="68"/>
      <c r="J10659" s="68"/>
    </row>
    <row r="10660" spans="9:10" x14ac:dyDescent="0.3">
      <c r="I10660" s="68"/>
      <c r="J10660" s="68"/>
    </row>
    <row r="10661" spans="9:10" x14ac:dyDescent="0.3">
      <c r="I10661" s="68"/>
      <c r="J10661" s="68"/>
    </row>
    <row r="10662" spans="9:10" x14ac:dyDescent="0.3">
      <c r="I10662" s="68"/>
      <c r="J10662" s="68"/>
    </row>
    <row r="10663" spans="9:10" x14ac:dyDescent="0.3">
      <c r="I10663" s="68"/>
      <c r="J10663" s="68"/>
    </row>
    <row r="10664" spans="9:10" x14ac:dyDescent="0.3">
      <c r="I10664" s="68"/>
      <c r="J10664" s="68"/>
    </row>
    <row r="10665" spans="9:10" x14ac:dyDescent="0.3">
      <c r="I10665" s="68"/>
      <c r="J10665" s="68"/>
    </row>
    <row r="10666" spans="9:10" x14ac:dyDescent="0.3">
      <c r="I10666" s="68"/>
      <c r="J10666" s="68"/>
    </row>
    <row r="10667" spans="9:10" x14ac:dyDescent="0.3">
      <c r="I10667" s="68"/>
      <c r="J10667" s="68"/>
    </row>
    <row r="10668" spans="9:10" x14ac:dyDescent="0.3">
      <c r="I10668" s="68"/>
      <c r="J10668" s="68"/>
    </row>
    <row r="10669" spans="9:10" x14ac:dyDescent="0.3">
      <c r="I10669" s="68"/>
      <c r="J10669" s="68"/>
    </row>
    <row r="10670" spans="9:10" x14ac:dyDescent="0.3">
      <c r="I10670" s="68"/>
      <c r="J10670" s="68"/>
    </row>
    <row r="10671" spans="9:10" x14ac:dyDescent="0.3">
      <c r="I10671" s="68"/>
      <c r="J10671" s="68"/>
    </row>
    <row r="10672" spans="9:10" x14ac:dyDescent="0.3">
      <c r="I10672" s="68"/>
      <c r="J10672" s="68"/>
    </row>
    <row r="10673" spans="9:10" x14ac:dyDescent="0.3">
      <c r="I10673" s="68"/>
      <c r="J10673" s="68"/>
    </row>
    <row r="10674" spans="9:10" x14ac:dyDescent="0.3">
      <c r="I10674" s="68"/>
      <c r="J10674" s="68"/>
    </row>
    <row r="10675" spans="9:10" x14ac:dyDescent="0.3">
      <c r="I10675" s="68"/>
      <c r="J10675" s="68"/>
    </row>
    <row r="10676" spans="9:10" x14ac:dyDescent="0.3">
      <c r="I10676" s="68"/>
      <c r="J10676" s="68"/>
    </row>
    <row r="10677" spans="9:10" x14ac:dyDescent="0.3">
      <c r="I10677" s="68"/>
      <c r="J10677" s="68"/>
    </row>
    <row r="10678" spans="9:10" x14ac:dyDescent="0.3">
      <c r="I10678" s="68"/>
      <c r="J10678" s="68"/>
    </row>
    <row r="10679" spans="9:10" x14ac:dyDescent="0.3">
      <c r="I10679" s="68"/>
      <c r="J10679" s="68"/>
    </row>
    <row r="10680" spans="9:10" x14ac:dyDescent="0.3">
      <c r="I10680" s="68"/>
      <c r="J10680" s="68"/>
    </row>
    <row r="10681" spans="9:10" x14ac:dyDescent="0.3">
      <c r="I10681" s="68"/>
      <c r="J10681" s="68"/>
    </row>
    <row r="10682" spans="9:10" x14ac:dyDescent="0.3">
      <c r="I10682" s="68"/>
      <c r="J10682" s="68"/>
    </row>
    <row r="10683" spans="9:10" x14ac:dyDescent="0.3">
      <c r="I10683" s="68"/>
      <c r="J10683" s="68"/>
    </row>
    <row r="10684" spans="9:10" x14ac:dyDescent="0.3">
      <c r="I10684" s="68"/>
      <c r="J10684" s="68"/>
    </row>
    <row r="10685" spans="9:10" x14ac:dyDescent="0.3">
      <c r="I10685" s="68"/>
      <c r="J10685" s="68"/>
    </row>
    <row r="10686" spans="9:10" x14ac:dyDescent="0.3">
      <c r="I10686" s="68"/>
      <c r="J10686" s="68"/>
    </row>
    <row r="10687" spans="9:10" x14ac:dyDescent="0.3">
      <c r="I10687" s="68"/>
      <c r="J10687" s="68"/>
    </row>
    <row r="10688" spans="9:10" x14ac:dyDescent="0.3">
      <c r="I10688" s="68"/>
      <c r="J10688" s="68"/>
    </row>
    <row r="10689" spans="9:10" x14ac:dyDescent="0.3">
      <c r="I10689" s="68"/>
      <c r="J10689" s="68"/>
    </row>
    <row r="10690" spans="9:10" x14ac:dyDescent="0.3">
      <c r="I10690" s="68"/>
      <c r="J10690" s="68"/>
    </row>
    <row r="10691" spans="9:10" x14ac:dyDescent="0.3">
      <c r="I10691" s="68"/>
      <c r="J10691" s="68"/>
    </row>
    <row r="10692" spans="9:10" x14ac:dyDescent="0.3">
      <c r="I10692" s="68"/>
      <c r="J10692" s="68"/>
    </row>
    <row r="10693" spans="9:10" x14ac:dyDescent="0.3">
      <c r="I10693" s="68"/>
      <c r="J10693" s="68"/>
    </row>
    <row r="10694" spans="9:10" x14ac:dyDescent="0.3">
      <c r="I10694" s="68"/>
      <c r="J10694" s="68"/>
    </row>
    <row r="10695" spans="9:10" x14ac:dyDescent="0.3">
      <c r="I10695" s="68"/>
      <c r="J10695" s="68"/>
    </row>
    <row r="10696" spans="9:10" x14ac:dyDescent="0.3">
      <c r="I10696" s="68"/>
      <c r="J10696" s="68"/>
    </row>
    <row r="10697" spans="9:10" x14ac:dyDescent="0.3">
      <c r="I10697" s="68"/>
      <c r="J10697" s="68"/>
    </row>
    <row r="10698" spans="9:10" x14ac:dyDescent="0.3">
      <c r="I10698" s="68"/>
      <c r="J10698" s="68"/>
    </row>
    <row r="10699" spans="9:10" x14ac:dyDescent="0.3">
      <c r="I10699" s="68"/>
      <c r="J10699" s="68"/>
    </row>
    <row r="10700" spans="9:10" x14ac:dyDescent="0.3">
      <c r="I10700" s="68"/>
      <c r="J10700" s="68"/>
    </row>
    <row r="10701" spans="9:10" x14ac:dyDescent="0.3">
      <c r="I10701" s="68"/>
      <c r="J10701" s="68"/>
    </row>
    <row r="10702" spans="9:10" x14ac:dyDescent="0.3">
      <c r="I10702" s="68"/>
      <c r="J10702" s="68"/>
    </row>
    <row r="10703" spans="9:10" x14ac:dyDescent="0.3">
      <c r="I10703" s="68"/>
      <c r="J10703" s="68"/>
    </row>
    <row r="10704" spans="9:10" x14ac:dyDescent="0.3">
      <c r="I10704" s="68"/>
      <c r="J10704" s="68"/>
    </row>
    <row r="10705" spans="9:10" x14ac:dyDescent="0.3">
      <c r="I10705" s="68"/>
      <c r="J10705" s="68"/>
    </row>
    <row r="10706" spans="9:10" x14ac:dyDescent="0.3">
      <c r="I10706" s="68"/>
      <c r="J10706" s="68"/>
    </row>
    <row r="10707" spans="9:10" x14ac:dyDescent="0.3">
      <c r="I10707" s="68"/>
      <c r="J10707" s="68"/>
    </row>
    <row r="10708" spans="9:10" x14ac:dyDescent="0.3">
      <c r="I10708" s="68"/>
      <c r="J10708" s="68"/>
    </row>
    <row r="10709" spans="9:10" x14ac:dyDescent="0.3">
      <c r="I10709" s="68"/>
      <c r="J10709" s="68"/>
    </row>
    <row r="10710" spans="9:10" x14ac:dyDescent="0.3">
      <c r="I10710" s="68"/>
      <c r="J10710" s="68"/>
    </row>
    <row r="10711" spans="9:10" x14ac:dyDescent="0.3">
      <c r="I10711" s="68"/>
      <c r="J10711" s="68"/>
    </row>
    <row r="10712" spans="9:10" x14ac:dyDescent="0.3">
      <c r="I10712" s="68"/>
      <c r="J10712" s="68"/>
    </row>
    <row r="10713" spans="9:10" x14ac:dyDescent="0.3">
      <c r="I10713" s="68"/>
      <c r="J10713" s="68"/>
    </row>
    <row r="10714" spans="9:10" x14ac:dyDescent="0.3">
      <c r="I10714" s="68"/>
      <c r="J10714" s="68"/>
    </row>
    <row r="10715" spans="9:10" x14ac:dyDescent="0.3">
      <c r="I10715" s="68"/>
      <c r="J10715" s="68"/>
    </row>
    <row r="10716" spans="9:10" x14ac:dyDescent="0.3">
      <c r="I10716" s="68"/>
      <c r="J10716" s="68"/>
    </row>
    <row r="10717" spans="9:10" x14ac:dyDescent="0.3">
      <c r="I10717" s="68"/>
      <c r="J10717" s="68"/>
    </row>
    <row r="10718" spans="9:10" x14ac:dyDescent="0.3">
      <c r="I10718" s="68"/>
      <c r="J10718" s="68"/>
    </row>
    <row r="10719" spans="9:10" x14ac:dyDescent="0.3">
      <c r="I10719" s="68"/>
      <c r="J10719" s="68"/>
    </row>
    <row r="10720" spans="9:10" x14ac:dyDescent="0.3">
      <c r="I10720" s="68"/>
      <c r="J10720" s="68"/>
    </row>
    <row r="10721" spans="9:10" x14ac:dyDescent="0.3">
      <c r="I10721" s="68"/>
      <c r="J10721" s="68"/>
    </row>
    <row r="10722" spans="9:10" x14ac:dyDescent="0.3">
      <c r="I10722" s="68"/>
      <c r="J10722" s="68"/>
    </row>
    <row r="10723" spans="9:10" x14ac:dyDescent="0.3">
      <c r="I10723" s="68"/>
      <c r="J10723" s="68"/>
    </row>
    <row r="10724" spans="9:10" x14ac:dyDescent="0.3">
      <c r="I10724" s="68"/>
      <c r="J10724" s="68"/>
    </row>
    <row r="10725" spans="9:10" x14ac:dyDescent="0.3">
      <c r="I10725" s="68"/>
      <c r="J10725" s="68"/>
    </row>
    <row r="10726" spans="9:10" x14ac:dyDescent="0.3">
      <c r="I10726" s="68"/>
      <c r="J10726" s="68"/>
    </row>
    <row r="10727" spans="9:10" x14ac:dyDescent="0.3">
      <c r="I10727" s="68"/>
      <c r="J10727" s="68"/>
    </row>
    <row r="10728" spans="9:10" x14ac:dyDescent="0.3">
      <c r="I10728" s="68"/>
      <c r="J10728" s="68"/>
    </row>
    <row r="10729" spans="9:10" x14ac:dyDescent="0.3">
      <c r="I10729" s="68"/>
      <c r="J10729" s="68"/>
    </row>
    <row r="10730" spans="9:10" x14ac:dyDescent="0.3">
      <c r="I10730" s="68"/>
      <c r="J10730" s="68"/>
    </row>
    <row r="10731" spans="9:10" x14ac:dyDescent="0.3">
      <c r="I10731" s="68"/>
      <c r="J10731" s="68"/>
    </row>
    <row r="10732" spans="9:10" x14ac:dyDescent="0.3">
      <c r="I10732" s="68"/>
      <c r="J10732" s="68"/>
    </row>
    <row r="10733" spans="9:10" x14ac:dyDescent="0.3">
      <c r="I10733" s="68"/>
      <c r="J10733" s="68"/>
    </row>
    <row r="10734" spans="9:10" x14ac:dyDescent="0.3">
      <c r="I10734" s="68"/>
      <c r="J10734" s="68"/>
    </row>
    <row r="10735" spans="9:10" x14ac:dyDescent="0.3">
      <c r="I10735" s="68"/>
      <c r="J10735" s="68"/>
    </row>
    <row r="10736" spans="9:10" x14ac:dyDescent="0.3">
      <c r="I10736" s="68"/>
      <c r="J10736" s="68"/>
    </row>
    <row r="10737" spans="9:10" x14ac:dyDescent="0.3">
      <c r="I10737" s="68"/>
      <c r="J10737" s="68"/>
    </row>
    <row r="10738" spans="9:10" x14ac:dyDescent="0.3">
      <c r="I10738" s="68"/>
      <c r="J10738" s="68"/>
    </row>
    <row r="10739" spans="9:10" x14ac:dyDescent="0.3">
      <c r="I10739" s="68"/>
      <c r="J10739" s="68"/>
    </row>
    <row r="10740" spans="9:10" x14ac:dyDescent="0.3">
      <c r="I10740" s="68"/>
      <c r="J10740" s="68"/>
    </row>
    <row r="10741" spans="9:10" x14ac:dyDescent="0.3">
      <c r="I10741" s="68"/>
      <c r="J10741" s="68"/>
    </row>
    <row r="10742" spans="9:10" x14ac:dyDescent="0.3">
      <c r="I10742" s="68"/>
      <c r="J10742" s="68"/>
    </row>
    <row r="10743" spans="9:10" x14ac:dyDescent="0.3">
      <c r="I10743" s="68"/>
      <c r="J10743" s="68"/>
    </row>
    <row r="10744" spans="9:10" x14ac:dyDescent="0.3">
      <c r="I10744" s="68"/>
      <c r="J10744" s="68"/>
    </row>
    <row r="10745" spans="9:10" x14ac:dyDescent="0.3">
      <c r="I10745" s="68"/>
      <c r="J10745" s="68"/>
    </row>
    <row r="10746" spans="9:10" x14ac:dyDescent="0.3">
      <c r="I10746" s="68"/>
      <c r="J10746" s="68"/>
    </row>
    <row r="10747" spans="9:10" x14ac:dyDescent="0.3">
      <c r="I10747" s="68"/>
      <c r="J10747" s="68"/>
    </row>
    <row r="10748" spans="9:10" x14ac:dyDescent="0.3">
      <c r="I10748" s="68"/>
      <c r="J10748" s="68"/>
    </row>
    <row r="10749" spans="9:10" x14ac:dyDescent="0.3">
      <c r="I10749" s="68"/>
      <c r="J10749" s="68"/>
    </row>
    <row r="10750" spans="9:10" x14ac:dyDescent="0.3">
      <c r="I10750" s="68"/>
      <c r="J10750" s="68"/>
    </row>
    <row r="10751" spans="9:10" x14ac:dyDescent="0.3">
      <c r="I10751" s="68"/>
      <c r="J10751" s="68"/>
    </row>
    <row r="10752" spans="9:10" x14ac:dyDescent="0.3">
      <c r="I10752" s="68"/>
      <c r="J10752" s="68"/>
    </row>
    <row r="10753" spans="9:10" x14ac:dyDescent="0.3">
      <c r="I10753" s="68"/>
      <c r="J10753" s="68"/>
    </row>
    <row r="10754" spans="9:10" x14ac:dyDescent="0.3">
      <c r="I10754" s="68"/>
      <c r="J10754" s="68"/>
    </row>
    <row r="10755" spans="9:10" x14ac:dyDescent="0.3">
      <c r="I10755" s="68"/>
      <c r="J10755" s="68"/>
    </row>
    <row r="10756" spans="9:10" x14ac:dyDescent="0.3">
      <c r="I10756" s="68"/>
      <c r="J10756" s="68"/>
    </row>
    <row r="10757" spans="9:10" x14ac:dyDescent="0.3">
      <c r="I10757" s="68"/>
      <c r="J10757" s="68"/>
    </row>
    <row r="10758" spans="9:10" x14ac:dyDescent="0.3">
      <c r="I10758" s="68"/>
      <c r="J10758" s="68"/>
    </row>
    <row r="10759" spans="9:10" x14ac:dyDescent="0.3">
      <c r="I10759" s="68"/>
      <c r="J10759" s="68"/>
    </row>
    <row r="10760" spans="9:10" x14ac:dyDescent="0.3">
      <c r="I10760" s="68"/>
      <c r="J10760" s="68"/>
    </row>
    <row r="10761" spans="9:10" x14ac:dyDescent="0.3">
      <c r="I10761" s="68"/>
      <c r="J10761" s="68"/>
    </row>
    <row r="10762" spans="9:10" x14ac:dyDescent="0.3">
      <c r="I10762" s="68"/>
      <c r="J10762" s="68"/>
    </row>
    <row r="10763" spans="9:10" x14ac:dyDescent="0.3">
      <c r="I10763" s="68"/>
      <c r="J10763" s="68"/>
    </row>
    <row r="10764" spans="9:10" x14ac:dyDescent="0.3">
      <c r="I10764" s="68"/>
      <c r="J10764" s="68"/>
    </row>
    <row r="10765" spans="9:10" x14ac:dyDescent="0.3">
      <c r="I10765" s="68"/>
      <c r="J10765" s="68"/>
    </row>
    <row r="10766" spans="9:10" x14ac:dyDescent="0.3">
      <c r="I10766" s="68"/>
      <c r="J10766" s="68"/>
    </row>
    <row r="10767" spans="9:10" x14ac:dyDescent="0.3">
      <c r="I10767" s="68"/>
      <c r="J10767" s="68"/>
    </row>
    <row r="10768" spans="9:10" x14ac:dyDescent="0.3">
      <c r="I10768" s="68"/>
      <c r="J10768" s="68"/>
    </row>
    <row r="10769" spans="9:10" x14ac:dyDescent="0.3">
      <c r="I10769" s="68"/>
      <c r="J10769" s="68"/>
    </row>
    <row r="10770" spans="9:10" x14ac:dyDescent="0.3">
      <c r="I10770" s="68"/>
      <c r="J10770" s="68"/>
    </row>
    <row r="10771" spans="9:10" x14ac:dyDescent="0.3">
      <c r="I10771" s="68"/>
      <c r="J10771" s="68"/>
    </row>
    <row r="10772" spans="9:10" x14ac:dyDescent="0.3">
      <c r="I10772" s="68"/>
      <c r="J10772" s="68"/>
    </row>
    <row r="10773" spans="9:10" x14ac:dyDescent="0.3">
      <c r="I10773" s="68"/>
      <c r="J10773" s="68"/>
    </row>
    <row r="10774" spans="9:10" x14ac:dyDescent="0.3">
      <c r="I10774" s="68"/>
      <c r="J10774" s="68"/>
    </row>
    <row r="10775" spans="9:10" x14ac:dyDescent="0.3">
      <c r="I10775" s="68"/>
      <c r="J10775" s="68"/>
    </row>
    <row r="10776" spans="9:10" x14ac:dyDescent="0.3">
      <c r="I10776" s="68"/>
      <c r="J10776" s="68"/>
    </row>
    <row r="10777" spans="9:10" x14ac:dyDescent="0.3">
      <c r="I10777" s="68"/>
      <c r="J10777" s="68"/>
    </row>
    <row r="10778" spans="9:10" x14ac:dyDescent="0.3">
      <c r="I10778" s="68"/>
      <c r="J10778" s="68"/>
    </row>
    <row r="10779" spans="9:10" x14ac:dyDescent="0.3">
      <c r="I10779" s="68"/>
      <c r="J10779" s="68"/>
    </row>
    <row r="10780" spans="9:10" x14ac:dyDescent="0.3">
      <c r="I10780" s="68"/>
      <c r="J10780" s="68"/>
    </row>
    <row r="10781" spans="9:10" x14ac:dyDescent="0.3">
      <c r="I10781" s="68"/>
      <c r="J10781" s="68"/>
    </row>
    <row r="10782" spans="9:10" x14ac:dyDescent="0.3">
      <c r="I10782" s="68"/>
      <c r="J10782" s="68"/>
    </row>
    <row r="10783" spans="9:10" x14ac:dyDescent="0.3">
      <c r="I10783" s="68"/>
      <c r="J10783" s="68"/>
    </row>
    <row r="10784" spans="9:10" x14ac:dyDescent="0.3">
      <c r="I10784" s="68"/>
      <c r="J10784" s="68"/>
    </row>
    <row r="10785" spans="9:10" x14ac:dyDescent="0.3">
      <c r="I10785" s="68"/>
      <c r="J10785" s="68"/>
    </row>
    <row r="10786" spans="9:10" x14ac:dyDescent="0.3">
      <c r="I10786" s="68"/>
      <c r="J10786" s="68"/>
    </row>
    <row r="10787" spans="9:10" x14ac:dyDescent="0.3">
      <c r="I10787" s="68"/>
      <c r="J10787" s="68"/>
    </row>
    <row r="10788" spans="9:10" x14ac:dyDescent="0.3">
      <c r="I10788" s="68"/>
      <c r="J10788" s="68"/>
    </row>
    <row r="10789" spans="9:10" x14ac:dyDescent="0.3">
      <c r="I10789" s="68"/>
      <c r="J10789" s="68"/>
    </row>
    <row r="10790" spans="9:10" x14ac:dyDescent="0.3">
      <c r="I10790" s="68"/>
      <c r="J10790" s="68"/>
    </row>
    <row r="10791" spans="9:10" x14ac:dyDescent="0.3">
      <c r="I10791" s="68"/>
      <c r="J10791" s="68"/>
    </row>
    <row r="10792" spans="9:10" x14ac:dyDescent="0.3">
      <c r="I10792" s="68"/>
      <c r="J10792" s="68"/>
    </row>
    <row r="10793" spans="9:10" x14ac:dyDescent="0.3">
      <c r="I10793" s="68"/>
      <c r="J10793" s="68"/>
    </row>
    <row r="10794" spans="9:10" x14ac:dyDescent="0.3">
      <c r="I10794" s="68"/>
      <c r="J10794" s="68"/>
    </row>
    <row r="10795" spans="9:10" x14ac:dyDescent="0.3">
      <c r="I10795" s="68"/>
      <c r="J10795" s="68"/>
    </row>
    <row r="10796" spans="9:10" x14ac:dyDescent="0.3">
      <c r="I10796" s="68"/>
      <c r="J10796" s="68"/>
    </row>
    <row r="10797" spans="9:10" x14ac:dyDescent="0.3">
      <c r="I10797" s="68"/>
      <c r="J10797" s="68"/>
    </row>
    <row r="10798" spans="9:10" x14ac:dyDescent="0.3">
      <c r="I10798" s="68"/>
      <c r="J10798" s="68"/>
    </row>
    <row r="10799" spans="9:10" x14ac:dyDescent="0.3">
      <c r="I10799" s="68"/>
      <c r="J10799" s="68"/>
    </row>
    <row r="10800" spans="9:10" x14ac:dyDescent="0.3">
      <c r="I10800" s="68"/>
      <c r="J10800" s="68"/>
    </row>
    <row r="10801" spans="9:10" x14ac:dyDescent="0.3">
      <c r="I10801" s="68"/>
      <c r="J10801" s="68"/>
    </row>
    <row r="10802" spans="9:10" x14ac:dyDescent="0.3">
      <c r="I10802" s="68"/>
      <c r="J10802" s="68"/>
    </row>
    <row r="10803" spans="9:10" x14ac:dyDescent="0.3">
      <c r="I10803" s="68"/>
      <c r="J10803" s="68"/>
    </row>
    <row r="10804" spans="9:10" x14ac:dyDescent="0.3">
      <c r="I10804" s="68"/>
      <c r="J10804" s="68"/>
    </row>
    <row r="10805" spans="9:10" x14ac:dyDescent="0.3">
      <c r="I10805" s="68"/>
      <c r="J10805" s="68"/>
    </row>
    <row r="10806" spans="9:10" x14ac:dyDescent="0.3">
      <c r="I10806" s="68"/>
      <c r="J10806" s="68"/>
    </row>
    <row r="10807" spans="9:10" x14ac:dyDescent="0.3">
      <c r="I10807" s="68"/>
      <c r="J10807" s="68"/>
    </row>
    <row r="10808" spans="9:10" x14ac:dyDescent="0.3">
      <c r="I10808" s="68"/>
      <c r="J10808" s="68"/>
    </row>
    <row r="10809" spans="9:10" x14ac:dyDescent="0.3">
      <c r="I10809" s="68"/>
      <c r="J10809" s="68"/>
    </row>
    <row r="10810" spans="9:10" x14ac:dyDescent="0.3">
      <c r="I10810" s="68"/>
      <c r="J10810" s="68"/>
    </row>
    <row r="10811" spans="9:10" x14ac:dyDescent="0.3">
      <c r="I10811" s="68"/>
      <c r="J10811" s="68"/>
    </row>
    <row r="10812" spans="9:10" x14ac:dyDescent="0.3">
      <c r="I10812" s="68"/>
      <c r="J10812" s="68"/>
    </row>
    <row r="10813" spans="9:10" x14ac:dyDescent="0.3">
      <c r="I10813" s="68"/>
      <c r="J10813" s="68"/>
    </row>
    <row r="10814" spans="9:10" x14ac:dyDescent="0.3">
      <c r="I10814" s="68"/>
      <c r="J10814" s="68"/>
    </row>
    <row r="10815" spans="9:10" x14ac:dyDescent="0.3">
      <c r="I10815" s="68"/>
      <c r="J10815" s="68"/>
    </row>
    <row r="10816" spans="9:10" x14ac:dyDescent="0.3">
      <c r="I10816" s="68"/>
      <c r="J10816" s="68"/>
    </row>
    <row r="10817" spans="9:10" x14ac:dyDescent="0.3">
      <c r="I10817" s="68"/>
      <c r="J10817" s="68"/>
    </row>
    <row r="10818" spans="9:10" x14ac:dyDescent="0.3">
      <c r="I10818" s="68"/>
      <c r="J10818" s="68"/>
    </row>
    <row r="10819" spans="9:10" x14ac:dyDescent="0.3">
      <c r="I10819" s="68"/>
      <c r="J10819" s="68"/>
    </row>
    <row r="10820" spans="9:10" x14ac:dyDescent="0.3">
      <c r="I10820" s="68"/>
      <c r="J10820" s="68"/>
    </row>
    <row r="10821" spans="9:10" x14ac:dyDescent="0.3">
      <c r="I10821" s="68"/>
      <c r="J10821" s="68"/>
    </row>
    <row r="10822" spans="9:10" x14ac:dyDescent="0.3">
      <c r="I10822" s="68"/>
      <c r="J10822" s="68"/>
    </row>
    <row r="10823" spans="9:10" x14ac:dyDescent="0.3">
      <c r="I10823" s="68"/>
      <c r="J10823" s="68"/>
    </row>
    <row r="10824" spans="9:10" x14ac:dyDescent="0.3">
      <c r="I10824" s="68"/>
      <c r="J10824" s="68"/>
    </row>
    <row r="10825" spans="9:10" x14ac:dyDescent="0.3">
      <c r="I10825" s="68"/>
      <c r="J10825" s="68"/>
    </row>
    <row r="10826" spans="9:10" x14ac:dyDescent="0.3">
      <c r="I10826" s="68"/>
      <c r="J10826" s="68"/>
    </row>
    <row r="10827" spans="9:10" x14ac:dyDescent="0.3">
      <c r="I10827" s="68"/>
      <c r="J10827" s="68"/>
    </row>
    <row r="10828" spans="9:10" x14ac:dyDescent="0.3">
      <c r="I10828" s="68"/>
      <c r="J10828" s="68"/>
    </row>
    <row r="10829" spans="9:10" x14ac:dyDescent="0.3">
      <c r="I10829" s="68"/>
      <c r="J10829" s="68"/>
    </row>
    <row r="10830" spans="9:10" x14ac:dyDescent="0.3">
      <c r="I10830" s="68"/>
      <c r="J10830" s="68"/>
    </row>
    <row r="10831" spans="9:10" x14ac:dyDescent="0.3">
      <c r="I10831" s="68"/>
      <c r="J10831" s="68"/>
    </row>
    <row r="10832" spans="9:10" x14ac:dyDescent="0.3">
      <c r="I10832" s="68"/>
      <c r="J10832" s="68"/>
    </row>
    <row r="10833" spans="9:10" x14ac:dyDescent="0.3">
      <c r="I10833" s="68"/>
      <c r="J10833" s="68"/>
    </row>
    <row r="10834" spans="9:10" x14ac:dyDescent="0.3">
      <c r="I10834" s="68"/>
      <c r="J10834" s="68"/>
    </row>
    <row r="10835" spans="9:10" x14ac:dyDescent="0.3">
      <c r="I10835" s="68"/>
      <c r="J10835" s="68"/>
    </row>
    <row r="10836" spans="9:10" x14ac:dyDescent="0.3">
      <c r="I10836" s="68"/>
      <c r="J10836" s="68"/>
    </row>
    <row r="10837" spans="9:10" x14ac:dyDescent="0.3">
      <c r="I10837" s="68"/>
      <c r="J10837" s="68"/>
    </row>
    <row r="10838" spans="9:10" x14ac:dyDescent="0.3">
      <c r="I10838" s="68"/>
      <c r="J10838" s="68"/>
    </row>
    <row r="10839" spans="9:10" x14ac:dyDescent="0.3">
      <c r="I10839" s="68"/>
      <c r="J10839" s="68"/>
    </row>
    <row r="10840" spans="9:10" x14ac:dyDescent="0.3">
      <c r="I10840" s="68"/>
      <c r="J10840" s="68"/>
    </row>
    <row r="10841" spans="9:10" x14ac:dyDescent="0.3">
      <c r="I10841" s="68"/>
      <c r="J10841" s="68"/>
    </row>
    <row r="10842" spans="9:10" x14ac:dyDescent="0.3">
      <c r="I10842" s="68"/>
      <c r="J10842" s="68"/>
    </row>
    <row r="10843" spans="9:10" x14ac:dyDescent="0.3">
      <c r="I10843" s="68"/>
      <c r="J10843" s="68"/>
    </row>
    <row r="10844" spans="9:10" x14ac:dyDescent="0.3">
      <c r="I10844" s="68"/>
      <c r="J10844" s="68"/>
    </row>
    <row r="10845" spans="9:10" x14ac:dyDescent="0.3">
      <c r="I10845" s="68"/>
      <c r="J10845" s="68"/>
    </row>
    <row r="10846" spans="9:10" x14ac:dyDescent="0.3">
      <c r="I10846" s="68"/>
      <c r="J10846" s="68"/>
    </row>
    <row r="10847" spans="9:10" x14ac:dyDescent="0.3">
      <c r="I10847" s="68"/>
      <c r="J10847" s="68"/>
    </row>
    <row r="10848" spans="9:10" x14ac:dyDescent="0.3">
      <c r="I10848" s="68"/>
      <c r="J10848" s="68"/>
    </row>
    <row r="10849" spans="9:10" x14ac:dyDescent="0.3">
      <c r="I10849" s="68"/>
      <c r="J10849" s="68"/>
    </row>
    <row r="10850" spans="9:10" x14ac:dyDescent="0.3">
      <c r="I10850" s="68"/>
      <c r="J10850" s="68"/>
    </row>
    <row r="10851" spans="9:10" x14ac:dyDescent="0.3">
      <c r="I10851" s="68"/>
      <c r="J10851" s="68"/>
    </row>
    <row r="10852" spans="9:10" x14ac:dyDescent="0.3">
      <c r="I10852" s="68"/>
      <c r="J10852" s="68"/>
    </row>
    <row r="10853" spans="9:10" x14ac:dyDescent="0.3">
      <c r="I10853" s="68"/>
      <c r="J10853" s="68"/>
    </row>
    <row r="10854" spans="9:10" x14ac:dyDescent="0.3">
      <c r="I10854" s="68"/>
      <c r="J10854" s="68"/>
    </row>
    <row r="10855" spans="9:10" x14ac:dyDescent="0.3">
      <c r="I10855" s="68"/>
      <c r="J10855" s="68"/>
    </row>
    <row r="10856" spans="9:10" x14ac:dyDescent="0.3">
      <c r="I10856" s="68"/>
      <c r="J10856" s="68"/>
    </row>
    <row r="10857" spans="9:10" x14ac:dyDescent="0.3">
      <c r="I10857" s="68"/>
      <c r="J10857" s="68"/>
    </row>
    <row r="10858" spans="9:10" x14ac:dyDescent="0.3">
      <c r="I10858" s="68"/>
      <c r="J10858" s="68"/>
    </row>
    <row r="10859" spans="9:10" x14ac:dyDescent="0.3">
      <c r="I10859" s="68"/>
      <c r="J10859" s="68"/>
    </row>
    <row r="10860" spans="9:10" x14ac:dyDescent="0.3">
      <c r="I10860" s="68"/>
      <c r="J10860" s="68"/>
    </row>
    <row r="10861" spans="9:10" x14ac:dyDescent="0.3">
      <c r="I10861" s="68"/>
      <c r="J10861" s="68"/>
    </row>
    <row r="10862" spans="9:10" x14ac:dyDescent="0.3">
      <c r="I10862" s="68"/>
      <c r="J10862" s="68"/>
    </row>
    <row r="10863" spans="9:10" x14ac:dyDescent="0.3">
      <c r="I10863" s="68"/>
      <c r="J10863" s="68"/>
    </row>
    <row r="10864" spans="9:10" x14ac:dyDescent="0.3">
      <c r="I10864" s="68"/>
      <c r="J10864" s="68"/>
    </row>
    <row r="10865" spans="9:10" x14ac:dyDescent="0.3">
      <c r="I10865" s="68"/>
      <c r="J10865" s="68"/>
    </row>
    <row r="10866" spans="9:10" x14ac:dyDescent="0.3">
      <c r="I10866" s="68"/>
      <c r="J10866" s="68"/>
    </row>
    <row r="10867" spans="9:10" x14ac:dyDescent="0.3">
      <c r="I10867" s="68"/>
      <c r="J10867" s="68"/>
    </row>
    <row r="10868" spans="9:10" x14ac:dyDescent="0.3">
      <c r="I10868" s="68"/>
      <c r="J10868" s="68"/>
    </row>
    <row r="10869" spans="9:10" x14ac:dyDescent="0.3">
      <c r="I10869" s="68"/>
      <c r="J10869" s="68"/>
    </row>
    <row r="10870" spans="9:10" x14ac:dyDescent="0.3">
      <c r="I10870" s="68"/>
      <c r="J10870" s="68"/>
    </row>
    <row r="10871" spans="9:10" x14ac:dyDescent="0.3">
      <c r="I10871" s="68"/>
      <c r="J10871" s="68"/>
    </row>
    <row r="10872" spans="9:10" x14ac:dyDescent="0.3">
      <c r="I10872" s="68"/>
      <c r="J10872" s="68"/>
    </row>
    <row r="10873" spans="9:10" x14ac:dyDescent="0.3">
      <c r="I10873" s="68"/>
      <c r="J10873" s="68"/>
    </row>
    <row r="10874" spans="9:10" x14ac:dyDescent="0.3">
      <c r="I10874" s="68"/>
      <c r="J10874" s="68"/>
    </row>
    <row r="10875" spans="9:10" x14ac:dyDescent="0.3">
      <c r="I10875" s="68"/>
      <c r="J10875" s="68"/>
    </row>
    <row r="10876" spans="9:10" x14ac:dyDescent="0.3">
      <c r="I10876" s="68"/>
      <c r="J10876" s="68"/>
    </row>
    <row r="10877" spans="9:10" x14ac:dyDescent="0.3">
      <c r="I10877" s="68"/>
      <c r="J10877" s="68"/>
    </row>
    <row r="10878" spans="9:10" x14ac:dyDescent="0.3">
      <c r="I10878" s="68"/>
      <c r="J10878" s="68"/>
    </row>
    <row r="10879" spans="9:10" x14ac:dyDescent="0.3">
      <c r="I10879" s="68"/>
      <c r="J10879" s="68"/>
    </row>
    <row r="10880" spans="9:10" x14ac:dyDescent="0.3">
      <c r="I10880" s="68"/>
      <c r="J10880" s="68"/>
    </row>
    <row r="10881" spans="9:10" x14ac:dyDescent="0.3">
      <c r="I10881" s="68"/>
      <c r="J10881" s="68"/>
    </row>
    <row r="10882" spans="9:10" x14ac:dyDescent="0.3">
      <c r="I10882" s="68"/>
      <c r="J10882" s="68"/>
    </row>
    <row r="10883" spans="9:10" x14ac:dyDescent="0.3">
      <c r="I10883" s="68"/>
      <c r="J10883" s="68"/>
    </row>
    <row r="10884" spans="9:10" x14ac:dyDescent="0.3">
      <c r="I10884" s="68"/>
      <c r="J10884" s="68"/>
    </row>
    <row r="10885" spans="9:10" x14ac:dyDescent="0.3">
      <c r="I10885" s="68"/>
      <c r="J10885" s="68"/>
    </row>
    <row r="10886" spans="9:10" x14ac:dyDescent="0.3">
      <c r="I10886" s="68"/>
      <c r="J10886" s="68"/>
    </row>
    <row r="10887" spans="9:10" x14ac:dyDescent="0.3">
      <c r="I10887" s="68"/>
      <c r="J10887" s="68"/>
    </row>
    <row r="10888" spans="9:10" x14ac:dyDescent="0.3">
      <c r="I10888" s="68"/>
      <c r="J10888" s="68"/>
    </row>
    <row r="10889" spans="9:10" x14ac:dyDescent="0.3">
      <c r="I10889" s="68"/>
      <c r="J10889" s="68"/>
    </row>
    <row r="10890" spans="9:10" x14ac:dyDescent="0.3">
      <c r="I10890" s="68"/>
      <c r="J10890" s="68"/>
    </row>
    <row r="10891" spans="9:10" x14ac:dyDescent="0.3">
      <c r="I10891" s="68"/>
      <c r="J10891" s="68"/>
    </row>
    <row r="10892" spans="9:10" x14ac:dyDescent="0.3">
      <c r="I10892" s="68"/>
      <c r="J10892" s="68"/>
    </row>
    <row r="10893" spans="9:10" x14ac:dyDescent="0.3">
      <c r="I10893" s="68"/>
      <c r="J10893" s="68"/>
    </row>
    <row r="10894" spans="9:10" x14ac:dyDescent="0.3">
      <c r="I10894" s="68"/>
      <c r="J10894" s="68"/>
    </row>
    <row r="10895" spans="9:10" x14ac:dyDescent="0.3">
      <c r="I10895" s="68"/>
      <c r="J10895" s="68"/>
    </row>
    <row r="10896" spans="9:10" x14ac:dyDescent="0.3">
      <c r="I10896" s="68"/>
      <c r="J10896" s="68"/>
    </row>
    <row r="10897" spans="9:10" x14ac:dyDescent="0.3">
      <c r="I10897" s="68"/>
      <c r="J10897" s="68"/>
    </row>
    <row r="10898" spans="9:10" x14ac:dyDescent="0.3">
      <c r="I10898" s="68"/>
      <c r="J10898" s="68"/>
    </row>
    <row r="10899" spans="9:10" x14ac:dyDescent="0.3">
      <c r="I10899" s="68"/>
      <c r="J10899" s="68"/>
    </row>
    <row r="10900" spans="9:10" x14ac:dyDescent="0.3">
      <c r="I10900" s="68"/>
      <c r="J10900" s="68"/>
    </row>
    <row r="10901" spans="9:10" x14ac:dyDescent="0.3">
      <c r="I10901" s="68"/>
      <c r="J10901" s="68"/>
    </row>
    <row r="10902" spans="9:10" x14ac:dyDescent="0.3">
      <c r="I10902" s="68"/>
      <c r="J10902" s="68"/>
    </row>
    <row r="10903" spans="9:10" x14ac:dyDescent="0.3">
      <c r="I10903" s="68"/>
      <c r="J10903" s="68"/>
    </row>
    <row r="10904" spans="9:10" x14ac:dyDescent="0.3">
      <c r="I10904" s="68"/>
      <c r="J10904" s="68"/>
    </row>
    <row r="10905" spans="9:10" x14ac:dyDescent="0.3">
      <c r="I10905" s="68"/>
      <c r="J10905" s="68"/>
    </row>
    <row r="10906" spans="9:10" x14ac:dyDescent="0.3">
      <c r="I10906" s="68"/>
      <c r="J10906" s="68"/>
    </row>
    <row r="10907" spans="9:10" x14ac:dyDescent="0.3">
      <c r="I10907" s="68"/>
      <c r="J10907" s="68"/>
    </row>
    <row r="10908" spans="9:10" x14ac:dyDescent="0.3">
      <c r="I10908" s="68"/>
      <c r="J10908" s="68"/>
    </row>
    <row r="10909" spans="9:10" x14ac:dyDescent="0.3">
      <c r="I10909" s="68"/>
      <c r="J10909" s="68"/>
    </row>
    <row r="10910" spans="9:10" x14ac:dyDescent="0.3">
      <c r="I10910" s="68"/>
      <c r="J10910" s="68"/>
    </row>
    <row r="10911" spans="9:10" x14ac:dyDescent="0.3">
      <c r="I10911" s="68"/>
      <c r="J10911" s="68"/>
    </row>
    <row r="10912" spans="9:10" x14ac:dyDescent="0.3">
      <c r="I10912" s="68"/>
      <c r="J10912" s="68"/>
    </row>
    <row r="10913" spans="9:10" x14ac:dyDescent="0.3">
      <c r="I10913" s="68"/>
      <c r="J10913" s="68"/>
    </row>
    <row r="10914" spans="9:10" x14ac:dyDescent="0.3">
      <c r="I10914" s="68"/>
      <c r="J10914" s="68"/>
    </row>
    <row r="10915" spans="9:10" x14ac:dyDescent="0.3">
      <c r="I10915" s="68"/>
      <c r="J10915" s="68"/>
    </row>
    <row r="10916" spans="9:10" x14ac:dyDescent="0.3">
      <c r="I10916" s="68"/>
      <c r="J10916" s="68"/>
    </row>
    <row r="10917" spans="9:10" x14ac:dyDescent="0.3">
      <c r="I10917" s="68"/>
      <c r="J10917" s="68"/>
    </row>
    <row r="10918" spans="9:10" x14ac:dyDescent="0.3">
      <c r="I10918" s="68"/>
      <c r="J10918" s="68"/>
    </row>
    <row r="10919" spans="9:10" x14ac:dyDescent="0.3">
      <c r="I10919" s="68"/>
      <c r="J10919" s="68"/>
    </row>
    <row r="10920" spans="9:10" x14ac:dyDescent="0.3">
      <c r="I10920" s="68"/>
      <c r="J10920" s="68"/>
    </row>
    <row r="10921" spans="9:10" x14ac:dyDescent="0.3">
      <c r="I10921" s="68"/>
      <c r="J10921" s="68"/>
    </row>
    <row r="10922" spans="9:10" x14ac:dyDescent="0.3">
      <c r="I10922" s="68"/>
      <c r="J10922" s="68"/>
    </row>
    <row r="10923" spans="9:10" x14ac:dyDescent="0.3">
      <c r="I10923" s="68"/>
      <c r="J10923" s="68"/>
    </row>
    <row r="10924" spans="9:10" x14ac:dyDescent="0.3">
      <c r="I10924" s="68"/>
      <c r="J10924" s="68"/>
    </row>
    <row r="10925" spans="9:10" x14ac:dyDescent="0.3">
      <c r="I10925" s="68"/>
      <c r="J10925" s="68"/>
    </row>
    <row r="10926" spans="9:10" x14ac:dyDescent="0.3">
      <c r="I10926" s="68"/>
      <c r="J10926" s="68"/>
    </row>
    <row r="10927" spans="9:10" x14ac:dyDescent="0.3">
      <c r="I10927" s="68"/>
      <c r="J10927" s="68"/>
    </row>
    <row r="10928" spans="9:10" x14ac:dyDescent="0.3">
      <c r="I10928" s="68"/>
      <c r="J10928" s="68"/>
    </row>
    <row r="10929" spans="9:10" x14ac:dyDescent="0.3">
      <c r="I10929" s="68"/>
      <c r="J10929" s="68"/>
    </row>
    <row r="10930" spans="9:10" x14ac:dyDescent="0.3">
      <c r="I10930" s="68"/>
      <c r="J10930" s="68"/>
    </row>
    <row r="10931" spans="9:10" x14ac:dyDescent="0.3">
      <c r="I10931" s="68"/>
      <c r="J10931" s="68"/>
    </row>
    <row r="10932" spans="9:10" x14ac:dyDescent="0.3">
      <c r="I10932" s="68"/>
      <c r="J10932" s="68"/>
    </row>
    <row r="10933" spans="9:10" x14ac:dyDescent="0.3">
      <c r="I10933" s="68"/>
      <c r="J10933" s="68"/>
    </row>
    <row r="10934" spans="9:10" x14ac:dyDescent="0.3">
      <c r="I10934" s="68"/>
      <c r="J10934" s="68"/>
    </row>
    <row r="10935" spans="9:10" x14ac:dyDescent="0.3">
      <c r="I10935" s="68"/>
      <c r="J10935" s="68"/>
    </row>
    <row r="10936" spans="9:10" x14ac:dyDescent="0.3">
      <c r="I10936" s="68"/>
      <c r="J10936" s="68"/>
    </row>
    <row r="10937" spans="9:10" x14ac:dyDescent="0.3">
      <c r="I10937" s="68"/>
      <c r="J10937" s="68"/>
    </row>
    <row r="10938" spans="9:10" x14ac:dyDescent="0.3">
      <c r="I10938" s="68"/>
      <c r="J10938" s="68"/>
    </row>
    <row r="10939" spans="9:10" x14ac:dyDescent="0.3">
      <c r="I10939" s="68"/>
      <c r="J10939" s="68"/>
    </row>
    <row r="10940" spans="9:10" x14ac:dyDescent="0.3">
      <c r="I10940" s="68"/>
      <c r="J10940" s="68"/>
    </row>
    <row r="10941" spans="9:10" x14ac:dyDescent="0.3">
      <c r="I10941" s="68"/>
      <c r="J10941" s="68"/>
    </row>
    <row r="10942" spans="9:10" x14ac:dyDescent="0.3">
      <c r="I10942" s="68"/>
      <c r="J10942" s="68"/>
    </row>
    <row r="10943" spans="9:10" x14ac:dyDescent="0.3">
      <c r="I10943" s="68"/>
      <c r="J10943" s="68"/>
    </row>
    <row r="10944" spans="9:10" x14ac:dyDescent="0.3">
      <c r="I10944" s="68"/>
      <c r="J10944" s="68"/>
    </row>
    <row r="10945" spans="9:10" x14ac:dyDescent="0.3">
      <c r="I10945" s="68"/>
      <c r="J10945" s="68"/>
    </row>
    <row r="10946" spans="9:10" x14ac:dyDescent="0.3">
      <c r="I10946" s="68"/>
      <c r="J10946" s="68"/>
    </row>
    <row r="10947" spans="9:10" x14ac:dyDescent="0.3">
      <c r="I10947" s="68"/>
      <c r="J10947" s="68"/>
    </row>
    <row r="10948" spans="9:10" x14ac:dyDescent="0.3">
      <c r="I10948" s="68"/>
      <c r="J10948" s="68"/>
    </row>
    <row r="10949" spans="9:10" x14ac:dyDescent="0.3">
      <c r="I10949" s="68"/>
      <c r="J10949" s="68"/>
    </row>
    <row r="10950" spans="9:10" x14ac:dyDescent="0.3">
      <c r="I10950" s="68"/>
      <c r="J10950" s="68"/>
    </row>
    <row r="10951" spans="9:10" x14ac:dyDescent="0.3">
      <c r="I10951" s="68"/>
      <c r="J10951" s="68"/>
    </row>
    <row r="10952" spans="9:10" x14ac:dyDescent="0.3">
      <c r="I10952" s="68"/>
      <c r="J10952" s="68"/>
    </row>
    <row r="10953" spans="9:10" x14ac:dyDescent="0.3">
      <c r="I10953" s="68"/>
      <c r="J10953" s="68"/>
    </row>
    <row r="10954" spans="9:10" x14ac:dyDescent="0.3">
      <c r="I10954" s="68"/>
      <c r="J10954" s="68"/>
    </row>
    <row r="10955" spans="9:10" x14ac:dyDescent="0.3">
      <c r="I10955" s="68"/>
      <c r="J10955" s="68"/>
    </row>
    <row r="10956" spans="9:10" x14ac:dyDescent="0.3">
      <c r="I10956" s="68"/>
      <c r="J10956" s="68"/>
    </row>
    <row r="10957" spans="9:10" x14ac:dyDescent="0.3">
      <c r="I10957" s="68"/>
      <c r="J10957" s="68"/>
    </row>
    <row r="10958" spans="9:10" x14ac:dyDescent="0.3">
      <c r="I10958" s="68"/>
      <c r="J10958" s="68"/>
    </row>
    <row r="10959" spans="9:10" x14ac:dyDescent="0.3">
      <c r="I10959" s="68"/>
      <c r="J10959" s="68"/>
    </row>
    <row r="10960" spans="9:10" x14ac:dyDescent="0.3">
      <c r="I10960" s="68"/>
      <c r="J10960" s="68"/>
    </row>
    <row r="10961" spans="9:10" x14ac:dyDescent="0.3">
      <c r="I10961" s="68"/>
      <c r="J10961" s="68"/>
    </row>
    <row r="10962" spans="9:10" x14ac:dyDescent="0.3">
      <c r="I10962" s="68"/>
      <c r="J10962" s="68"/>
    </row>
    <row r="10963" spans="9:10" x14ac:dyDescent="0.3">
      <c r="I10963" s="68"/>
      <c r="J10963" s="68"/>
    </row>
    <row r="10964" spans="9:10" x14ac:dyDescent="0.3">
      <c r="I10964" s="68"/>
      <c r="J10964" s="68"/>
    </row>
    <row r="10965" spans="9:10" x14ac:dyDescent="0.3">
      <c r="I10965" s="68"/>
      <c r="J10965" s="68"/>
    </row>
    <row r="10966" spans="9:10" x14ac:dyDescent="0.3">
      <c r="I10966" s="68"/>
      <c r="J10966" s="68"/>
    </row>
    <row r="10967" spans="9:10" x14ac:dyDescent="0.3">
      <c r="I10967" s="68"/>
      <c r="J10967" s="68"/>
    </row>
    <row r="10968" spans="9:10" x14ac:dyDescent="0.3">
      <c r="I10968" s="68"/>
      <c r="J10968" s="68"/>
    </row>
    <row r="10969" spans="9:10" x14ac:dyDescent="0.3">
      <c r="I10969" s="68"/>
      <c r="J10969" s="68"/>
    </row>
    <row r="10970" spans="9:10" x14ac:dyDescent="0.3">
      <c r="I10970" s="68"/>
      <c r="J10970" s="68"/>
    </row>
    <row r="10971" spans="9:10" x14ac:dyDescent="0.3">
      <c r="I10971" s="68"/>
      <c r="J10971" s="68"/>
    </row>
    <row r="10972" spans="9:10" x14ac:dyDescent="0.3">
      <c r="I10972" s="68"/>
      <c r="J10972" s="68"/>
    </row>
    <row r="10973" spans="9:10" x14ac:dyDescent="0.3">
      <c r="I10973" s="68"/>
      <c r="J10973" s="68"/>
    </row>
    <row r="10974" spans="9:10" x14ac:dyDescent="0.3">
      <c r="I10974" s="68"/>
      <c r="J10974" s="68"/>
    </row>
    <row r="10975" spans="9:10" x14ac:dyDescent="0.3">
      <c r="I10975" s="68"/>
      <c r="J10975" s="68"/>
    </row>
    <row r="10976" spans="9:10" x14ac:dyDescent="0.3">
      <c r="I10976" s="68"/>
      <c r="J10976" s="68"/>
    </row>
    <row r="10977" spans="9:10" x14ac:dyDescent="0.3">
      <c r="I10977" s="68"/>
      <c r="J10977" s="68"/>
    </row>
    <row r="10978" spans="9:10" x14ac:dyDescent="0.3">
      <c r="I10978" s="68"/>
      <c r="J10978" s="68"/>
    </row>
    <row r="10979" spans="9:10" x14ac:dyDescent="0.3">
      <c r="I10979" s="68"/>
      <c r="J10979" s="68"/>
    </row>
    <row r="10980" spans="9:10" x14ac:dyDescent="0.3">
      <c r="I10980" s="68"/>
      <c r="J10980" s="68"/>
    </row>
    <row r="10981" spans="9:10" x14ac:dyDescent="0.3">
      <c r="I10981" s="68"/>
      <c r="J10981" s="68"/>
    </row>
    <row r="10982" spans="9:10" x14ac:dyDescent="0.3">
      <c r="I10982" s="68"/>
      <c r="J10982" s="68"/>
    </row>
    <row r="10983" spans="9:10" x14ac:dyDescent="0.3">
      <c r="I10983" s="68"/>
      <c r="J10983" s="68"/>
    </row>
    <row r="10984" spans="9:10" x14ac:dyDescent="0.3">
      <c r="I10984" s="68"/>
      <c r="J10984" s="68"/>
    </row>
    <row r="10985" spans="9:10" x14ac:dyDescent="0.3">
      <c r="I10985" s="68"/>
      <c r="J10985" s="68"/>
    </row>
    <row r="10986" spans="9:10" x14ac:dyDescent="0.3">
      <c r="I10986" s="68"/>
      <c r="J10986" s="68"/>
    </row>
    <row r="10987" spans="9:10" x14ac:dyDescent="0.3">
      <c r="I10987" s="68"/>
      <c r="J10987" s="68"/>
    </row>
    <row r="10988" spans="9:10" x14ac:dyDescent="0.3">
      <c r="I10988" s="68"/>
      <c r="J10988" s="68"/>
    </row>
    <row r="10989" spans="9:10" x14ac:dyDescent="0.3">
      <c r="I10989" s="68"/>
      <c r="J10989" s="68"/>
    </row>
    <row r="10990" spans="9:10" x14ac:dyDescent="0.3">
      <c r="I10990" s="68"/>
      <c r="J10990" s="68"/>
    </row>
    <row r="10991" spans="9:10" x14ac:dyDescent="0.3">
      <c r="I10991" s="68"/>
      <c r="J10991" s="68"/>
    </row>
    <row r="10992" spans="9:10" x14ac:dyDescent="0.3">
      <c r="I10992" s="68"/>
      <c r="J10992" s="68"/>
    </row>
    <row r="10993" spans="9:10" x14ac:dyDescent="0.3">
      <c r="I10993" s="68"/>
      <c r="J10993" s="68"/>
    </row>
    <row r="10994" spans="9:10" x14ac:dyDescent="0.3">
      <c r="I10994" s="68"/>
      <c r="J10994" s="68"/>
    </row>
    <row r="10995" spans="9:10" x14ac:dyDescent="0.3">
      <c r="I10995" s="68"/>
      <c r="J10995" s="68"/>
    </row>
    <row r="10996" spans="9:10" x14ac:dyDescent="0.3">
      <c r="I10996" s="68"/>
      <c r="J10996" s="68"/>
    </row>
    <row r="10997" spans="9:10" x14ac:dyDescent="0.3">
      <c r="I10997" s="68"/>
      <c r="J10997" s="68"/>
    </row>
    <row r="10998" spans="9:10" x14ac:dyDescent="0.3">
      <c r="I10998" s="68"/>
      <c r="J10998" s="68"/>
    </row>
    <row r="10999" spans="9:10" x14ac:dyDescent="0.3">
      <c r="I10999" s="68"/>
      <c r="J10999" s="68"/>
    </row>
    <row r="11000" spans="9:10" x14ac:dyDescent="0.3">
      <c r="I11000" s="68"/>
      <c r="J11000" s="68"/>
    </row>
    <row r="11001" spans="9:10" x14ac:dyDescent="0.3">
      <c r="I11001" s="68"/>
      <c r="J11001" s="68"/>
    </row>
    <row r="11002" spans="9:10" x14ac:dyDescent="0.3">
      <c r="I11002" s="68"/>
      <c r="J11002" s="68"/>
    </row>
    <row r="11003" spans="9:10" x14ac:dyDescent="0.3">
      <c r="I11003" s="68"/>
      <c r="J11003" s="68"/>
    </row>
    <row r="11004" spans="9:10" x14ac:dyDescent="0.3">
      <c r="I11004" s="68"/>
      <c r="J11004" s="68"/>
    </row>
    <row r="11005" spans="9:10" x14ac:dyDescent="0.3">
      <c r="I11005" s="68"/>
      <c r="J11005" s="68"/>
    </row>
    <row r="11006" spans="9:10" x14ac:dyDescent="0.3">
      <c r="I11006" s="68"/>
      <c r="J11006" s="68"/>
    </row>
    <row r="11007" spans="9:10" x14ac:dyDescent="0.3">
      <c r="I11007" s="68"/>
      <c r="J11007" s="68"/>
    </row>
    <row r="11008" spans="9:10" x14ac:dyDescent="0.3">
      <c r="I11008" s="68"/>
      <c r="J11008" s="68"/>
    </row>
    <row r="11009" spans="9:10" x14ac:dyDescent="0.3">
      <c r="I11009" s="68"/>
      <c r="J11009" s="68"/>
    </row>
    <row r="11010" spans="9:10" x14ac:dyDescent="0.3">
      <c r="I11010" s="68"/>
      <c r="J11010" s="68"/>
    </row>
    <row r="11011" spans="9:10" x14ac:dyDescent="0.3">
      <c r="I11011" s="68"/>
      <c r="J11011" s="68"/>
    </row>
    <row r="11012" spans="9:10" x14ac:dyDescent="0.3">
      <c r="I11012" s="68"/>
      <c r="J11012" s="68"/>
    </row>
    <row r="11013" spans="9:10" x14ac:dyDescent="0.3">
      <c r="I11013" s="68"/>
      <c r="J11013" s="68"/>
    </row>
    <row r="11014" spans="9:10" x14ac:dyDescent="0.3">
      <c r="I11014" s="68"/>
      <c r="J11014" s="68"/>
    </row>
    <row r="11015" spans="9:10" x14ac:dyDescent="0.3">
      <c r="I11015" s="68"/>
      <c r="J11015" s="68"/>
    </row>
    <row r="11016" spans="9:10" x14ac:dyDescent="0.3">
      <c r="I11016" s="68"/>
      <c r="J11016" s="68"/>
    </row>
    <row r="11017" spans="9:10" x14ac:dyDescent="0.3">
      <c r="I11017" s="68"/>
      <c r="J11017" s="68"/>
    </row>
    <row r="11018" spans="9:10" x14ac:dyDescent="0.3">
      <c r="I11018" s="68"/>
      <c r="J11018" s="68"/>
    </row>
    <row r="11019" spans="9:10" x14ac:dyDescent="0.3">
      <c r="I11019" s="68"/>
      <c r="J11019" s="68"/>
    </row>
    <row r="11020" spans="9:10" x14ac:dyDescent="0.3">
      <c r="I11020" s="68"/>
      <c r="J11020" s="68"/>
    </row>
    <row r="11021" spans="9:10" x14ac:dyDescent="0.3">
      <c r="I11021" s="68"/>
      <c r="J11021" s="68"/>
    </row>
    <row r="11022" spans="9:10" x14ac:dyDescent="0.3">
      <c r="I11022" s="68"/>
      <c r="J11022" s="68"/>
    </row>
    <row r="11023" spans="9:10" x14ac:dyDescent="0.3">
      <c r="I11023" s="68"/>
      <c r="J11023" s="68"/>
    </row>
    <row r="11024" spans="9:10" x14ac:dyDescent="0.3">
      <c r="I11024" s="68"/>
      <c r="J11024" s="68"/>
    </row>
    <row r="11025" spans="9:10" x14ac:dyDescent="0.3">
      <c r="I11025" s="68"/>
      <c r="J11025" s="68"/>
    </row>
    <row r="11026" spans="9:10" x14ac:dyDescent="0.3">
      <c r="I11026" s="68"/>
      <c r="J11026" s="68"/>
    </row>
    <row r="11027" spans="9:10" x14ac:dyDescent="0.3">
      <c r="I11027" s="68"/>
      <c r="J11027" s="68"/>
    </row>
    <row r="11028" spans="9:10" x14ac:dyDescent="0.3">
      <c r="I11028" s="68"/>
      <c r="J11028" s="68"/>
    </row>
    <row r="11029" spans="9:10" x14ac:dyDescent="0.3">
      <c r="I11029" s="68"/>
      <c r="J11029" s="68"/>
    </row>
    <row r="11030" spans="9:10" x14ac:dyDescent="0.3">
      <c r="I11030" s="68"/>
      <c r="J11030" s="68"/>
    </row>
    <row r="11031" spans="9:10" x14ac:dyDescent="0.3">
      <c r="I11031" s="68"/>
      <c r="J11031" s="68"/>
    </row>
    <row r="11032" spans="9:10" x14ac:dyDescent="0.3">
      <c r="I11032" s="68"/>
      <c r="J11032" s="68"/>
    </row>
    <row r="11033" spans="9:10" x14ac:dyDescent="0.3">
      <c r="I11033" s="68"/>
      <c r="J11033" s="68"/>
    </row>
    <row r="11034" spans="9:10" x14ac:dyDescent="0.3">
      <c r="I11034" s="68"/>
      <c r="J11034" s="68"/>
    </row>
    <row r="11035" spans="9:10" x14ac:dyDescent="0.3">
      <c r="I11035" s="68"/>
      <c r="J11035" s="68"/>
    </row>
    <row r="11036" spans="9:10" x14ac:dyDescent="0.3">
      <c r="I11036" s="68"/>
      <c r="J11036" s="68"/>
    </row>
    <row r="11037" spans="9:10" x14ac:dyDescent="0.3">
      <c r="I11037" s="68"/>
      <c r="J11037" s="68"/>
    </row>
    <row r="11038" spans="9:10" x14ac:dyDescent="0.3">
      <c r="I11038" s="68"/>
      <c r="J11038" s="68"/>
    </row>
    <row r="11039" spans="9:10" x14ac:dyDescent="0.3">
      <c r="I11039" s="68"/>
      <c r="J11039" s="68"/>
    </row>
    <row r="11040" spans="9:10" x14ac:dyDescent="0.3">
      <c r="I11040" s="68"/>
      <c r="J11040" s="68"/>
    </row>
    <row r="11041" spans="9:10" x14ac:dyDescent="0.3">
      <c r="I11041" s="68"/>
      <c r="J11041" s="68"/>
    </row>
    <row r="11042" spans="9:10" x14ac:dyDescent="0.3">
      <c r="I11042" s="68"/>
      <c r="J11042" s="68"/>
    </row>
    <row r="11043" spans="9:10" x14ac:dyDescent="0.3">
      <c r="I11043" s="68"/>
      <c r="J11043" s="68"/>
    </row>
    <row r="11044" spans="9:10" x14ac:dyDescent="0.3">
      <c r="I11044" s="68"/>
      <c r="J11044" s="68"/>
    </row>
    <row r="11045" spans="9:10" x14ac:dyDescent="0.3">
      <c r="I11045" s="68"/>
      <c r="J11045" s="68"/>
    </row>
    <row r="11046" spans="9:10" x14ac:dyDescent="0.3">
      <c r="I11046" s="68"/>
      <c r="J11046" s="68"/>
    </row>
    <row r="11047" spans="9:10" x14ac:dyDescent="0.3">
      <c r="I11047" s="68"/>
      <c r="J11047" s="68"/>
    </row>
    <row r="11048" spans="9:10" x14ac:dyDescent="0.3">
      <c r="I11048" s="68"/>
      <c r="J11048" s="68"/>
    </row>
    <row r="11049" spans="9:10" x14ac:dyDescent="0.3">
      <c r="I11049" s="68"/>
      <c r="J11049" s="68"/>
    </row>
    <row r="11050" spans="9:10" x14ac:dyDescent="0.3">
      <c r="I11050" s="68"/>
      <c r="J11050" s="68"/>
    </row>
    <row r="11051" spans="9:10" x14ac:dyDescent="0.3">
      <c r="I11051" s="68"/>
      <c r="J11051" s="68"/>
    </row>
    <row r="11052" spans="9:10" x14ac:dyDescent="0.3">
      <c r="I11052" s="68"/>
      <c r="J11052" s="68"/>
    </row>
    <row r="11053" spans="9:10" x14ac:dyDescent="0.3">
      <c r="I11053" s="68"/>
      <c r="J11053" s="68"/>
    </row>
    <row r="11054" spans="9:10" x14ac:dyDescent="0.3">
      <c r="I11054" s="68"/>
      <c r="J11054" s="68"/>
    </row>
    <row r="11055" spans="9:10" x14ac:dyDescent="0.3">
      <c r="I11055" s="68"/>
      <c r="J11055" s="68"/>
    </row>
    <row r="11056" spans="9:10" x14ac:dyDescent="0.3">
      <c r="I11056" s="68"/>
      <c r="J11056" s="68"/>
    </row>
    <row r="11057" spans="9:10" x14ac:dyDescent="0.3">
      <c r="I11057" s="68"/>
      <c r="J11057" s="68"/>
    </row>
    <row r="11058" spans="9:10" x14ac:dyDescent="0.3">
      <c r="I11058" s="68"/>
      <c r="J11058" s="68"/>
    </row>
    <row r="11059" spans="9:10" x14ac:dyDescent="0.3">
      <c r="I11059" s="68"/>
      <c r="J11059" s="68"/>
    </row>
    <row r="11060" spans="9:10" x14ac:dyDescent="0.3">
      <c r="I11060" s="68"/>
      <c r="J11060" s="68"/>
    </row>
    <row r="11061" spans="9:10" x14ac:dyDescent="0.3">
      <c r="I11061" s="68"/>
      <c r="J11061" s="68"/>
    </row>
    <row r="11062" spans="9:10" x14ac:dyDescent="0.3">
      <c r="I11062" s="68"/>
      <c r="J11062" s="68"/>
    </row>
    <row r="11063" spans="9:10" x14ac:dyDescent="0.3">
      <c r="I11063" s="68"/>
      <c r="J11063" s="68"/>
    </row>
    <row r="11064" spans="9:10" x14ac:dyDescent="0.3">
      <c r="I11064" s="68"/>
      <c r="J11064" s="68"/>
    </row>
    <row r="11065" spans="9:10" x14ac:dyDescent="0.3">
      <c r="I11065" s="68"/>
      <c r="J11065" s="68"/>
    </row>
    <row r="11066" spans="9:10" x14ac:dyDescent="0.3">
      <c r="I11066" s="68"/>
      <c r="J11066" s="68"/>
    </row>
    <row r="11067" spans="9:10" x14ac:dyDescent="0.3">
      <c r="I11067" s="68"/>
      <c r="J11067" s="68"/>
    </row>
    <row r="11068" spans="9:10" x14ac:dyDescent="0.3">
      <c r="I11068" s="68"/>
      <c r="J11068" s="68"/>
    </row>
    <row r="11069" spans="9:10" x14ac:dyDescent="0.3">
      <c r="I11069" s="68"/>
      <c r="J11069" s="68"/>
    </row>
    <row r="11070" spans="9:10" x14ac:dyDescent="0.3">
      <c r="I11070" s="68"/>
      <c r="J11070" s="68"/>
    </row>
    <row r="11071" spans="9:10" x14ac:dyDescent="0.3">
      <c r="I11071" s="68"/>
      <c r="J11071" s="68"/>
    </row>
    <row r="11072" spans="9:10" x14ac:dyDescent="0.3">
      <c r="I11072" s="68"/>
      <c r="J11072" s="68"/>
    </row>
    <row r="11073" spans="9:10" x14ac:dyDescent="0.3">
      <c r="I11073" s="68"/>
      <c r="J11073" s="68"/>
    </row>
    <row r="11074" spans="9:10" x14ac:dyDescent="0.3">
      <c r="I11074" s="68"/>
      <c r="J11074" s="68"/>
    </row>
    <row r="11075" spans="9:10" x14ac:dyDescent="0.3">
      <c r="I11075" s="68"/>
      <c r="J11075" s="68"/>
    </row>
    <row r="11076" spans="9:10" x14ac:dyDescent="0.3">
      <c r="I11076" s="68"/>
      <c r="J11076" s="68"/>
    </row>
    <row r="11077" spans="9:10" x14ac:dyDescent="0.3">
      <c r="I11077" s="68"/>
      <c r="J11077" s="68"/>
    </row>
    <row r="11078" spans="9:10" x14ac:dyDescent="0.3">
      <c r="I11078" s="68"/>
      <c r="J11078" s="68"/>
    </row>
    <row r="11079" spans="9:10" x14ac:dyDescent="0.3">
      <c r="I11079" s="68"/>
      <c r="J11079" s="68"/>
    </row>
    <row r="11080" spans="9:10" x14ac:dyDescent="0.3">
      <c r="I11080" s="68"/>
      <c r="J11080" s="68"/>
    </row>
    <row r="11081" spans="9:10" x14ac:dyDescent="0.3">
      <c r="I11081" s="68"/>
      <c r="J11081" s="68"/>
    </row>
    <row r="11082" spans="9:10" x14ac:dyDescent="0.3">
      <c r="I11082" s="68"/>
      <c r="J11082" s="68"/>
    </row>
    <row r="11083" spans="9:10" x14ac:dyDescent="0.3">
      <c r="I11083" s="68"/>
      <c r="J11083" s="68"/>
    </row>
    <row r="11084" spans="9:10" x14ac:dyDescent="0.3">
      <c r="I11084" s="68"/>
      <c r="J11084" s="68"/>
    </row>
    <row r="11085" spans="9:10" x14ac:dyDescent="0.3">
      <c r="I11085" s="68"/>
      <c r="J11085" s="68"/>
    </row>
    <row r="11086" spans="9:10" x14ac:dyDescent="0.3">
      <c r="I11086" s="68"/>
      <c r="J11086" s="68"/>
    </row>
    <row r="11087" spans="9:10" x14ac:dyDescent="0.3">
      <c r="I11087" s="68"/>
      <c r="J11087" s="68"/>
    </row>
    <row r="11088" spans="9:10" x14ac:dyDescent="0.3">
      <c r="I11088" s="68"/>
      <c r="J11088" s="68"/>
    </row>
    <row r="11089" spans="9:10" x14ac:dyDescent="0.3">
      <c r="I11089" s="68"/>
      <c r="J11089" s="68"/>
    </row>
    <row r="11090" spans="9:10" x14ac:dyDescent="0.3">
      <c r="I11090" s="68"/>
      <c r="J11090" s="68"/>
    </row>
    <row r="11091" spans="9:10" x14ac:dyDescent="0.3">
      <c r="I11091" s="68"/>
      <c r="J11091" s="68"/>
    </row>
    <row r="11092" spans="9:10" x14ac:dyDescent="0.3">
      <c r="I11092" s="68"/>
      <c r="J11092" s="68"/>
    </row>
    <row r="11093" spans="9:10" x14ac:dyDescent="0.3">
      <c r="I11093" s="68"/>
      <c r="J11093" s="68"/>
    </row>
    <row r="11094" spans="9:10" x14ac:dyDescent="0.3">
      <c r="I11094" s="68"/>
      <c r="J11094" s="68"/>
    </row>
    <row r="11095" spans="9:10" x14ac:dyDescent="0.3">
      <c r="I11095" s="68"/>
      <c r="J11095" s="68"/>
    </row>
    <row r="11096" spans="9:10" x14ac:dyDescent="0.3">
      <c r="I11096" s="68"/>
      <c r="J11096" s="68"/>
    </row>
    <row r="11097" spans="9:10" x14ac:dyDescent="0.3">
      <c r="I11097" s="68"/>
      <c r="J11097" s="68"/>
    </row>
    <row r="11098" spans="9:10" x14ac:dyDescent="0.3">
      <c r="I11098" s="68"/>
      <c r="J11098" s="68"/>
    </row>
    <row r="11099" spans="9:10" x14ac:dyDescent="0.3">
      <c r="I11099" s="68"/>
      <c r="J11099" s="68"/>
    </row>
    <row r="11100" spans="9:10" x14ac:dyDescent="0.3">
      <c r="I11100" s="68"/>
      <c r="J11100" s="68"/>
    </row>
    <row r="11101" spans="9:10" x14ac:dyDescent="0.3">
      <c r="I11101" s="68"/>
      <c r="J11101" s="68"/>
    </row>
    <row r="11102" spans="9:10" x14ac:dyDescent="0.3">
      <c r="I11102" s="68"/>
      <c r="J11102" s="68"/>
    </row>
    <row r="11103" spans="9:10" x14ac:dyDescent="0.3">
      <c r="I11103" s="68"/>
      <c r="J11103" s="68"/>
    </row>
    <row r="11104" spans="9:10" x14ac:dyDescent="0.3">
      <c r="I11104" s="68"/>
      <c r="J11104" s="68"/>
    </row>
    <row r="11105" spans="9:10" x14ac:dyDescent="0.3">
      <c r="I11105" s="68"/>
      <c r="J11105" s="68"/>
    </row>
    <row r="11106" spans="9:10" x14ac:dyDescent="0.3">
      <c r="I11106" s="68"/>
      <c r="J11106" s="68"/>
    </row>
    <row r="11107" spans="9:10" x14ac:dyDescent="0.3">
      <c r="I11107" s="68"/>
      <c r="J11107" s="68"/>
    </row>
    <row r="11108" spans="9:10" x14ac:dyDescent="0.3">
      <c r="I11108" s="68"/>
      <c r="J11108" s="68"/>
    </row>
    <row r="11109" spans="9:10" x14ac:dyDescent="0.3">
      <c r="I11109" s="68"/>
      <c r="J11109" s="68"/>
    </row>
    <row r="11110" spans="9:10" x14ac:dyDescent="0.3">
      <c r="I11110" s="68"/>
      <c r="J11110" s="68"/>
    </row>
    <row r="11111" spans="9:10" x14ac:dyDescent="0.3">
      <c r="I11111" s="68"/>
      <c r="J11111" s="68"/>
    </row>
    <row r="11112" spans="9:10" x14ac:dyDescent="0.3">
      <c r="I11112" s="68"/>
      <c r="J11112" s="68"/>
    </row>
    <row r="11113" spans="9:10" x14ac:dyDescent="0.3">
      <c r="I11113" s="68"/>
      <c r="J11113" s="68"/>
    </row>
    <row r="11114" spans="9:10" x14ac:dyDescent="0.3">
      <c r="I11114" s="68"/>
      <c r="J11114" s="68"/>
    </row>
    <row r="11115" spans="9:10" x14ac:dyDescent="0.3">
      <c r="I11115" s="68"/>
      <c r="J11115" s="68"/>
    </row>
    <row r="11116" spans="9:10" x14ac:dyDescent="0.3">
      <c r="I11116" s="68"/>
      <c r="J11116" s="68"/>
    </row>
    <row r="11117" spans="9:10" x14ac:dyDescent="0.3">
      <c r="I11117" s="68"/>
      <c r="J11117" s="68"/>
    </row>
    <row r="11118" spans="9:10" x14ac:dyDescent="0.3">
      <c r="I11118" s="68"/>
      <c r="J11118" s="68"/>
    </row>
    <row r="11119" spans="9:10" x14ac:dyDescent="0.3">
      <c r="I11119" s="68"/>
      <c r="J11119" s="68"/>
    </row>
    <row r="11120" spans="9:10" x14ac:dyDescent="0.3">
      <c r="I11120" s="68"/>
      <c r="J11120" s="68"/>
    </row>
    <row r="11121" spans="9:10" x14ac:dyDescent="0.3">
      <c r="I11121" s="68"/>
      <c r="J11121" s="68"/>
    </row>
    <row r="11122" spans="9:10" x14ac:dyDescent="0.3">
      <c r="I11122" s="68"/>
      <c r="J11122" s="68"/>
    </row>
    <row r="11123" spans="9:10" x14ac:dyDescent="0.3">
      <c r="I11123" s="68"/>
      <c r="J11123" s="68"/>
    </row>
    <row r="11124" spans="9:10" x14ac:dyDescent="0.3">
      <c r="I11124" s="68"/>
      <c r="J11124" s="68"/>
    </row>
    <row r="11125" spans="9:10" x14ac:dyDescent="0.3">
      <c r="I11125" s="68"/>
      <c r="J11125" s="68"/>
    </row>
    <row r="11126" spans="9:10" x14ac:dyDescent="0.3">
      <c r="I11126" s="68"/>
      <c r="J11126" s="68"/>
    </row>
    <row r="11127" spans="9:10" x14ac:dyDescent="0.3">
      <c r="I11127" s="68"/>
      <c r="J11127" s="68"/>
    </row>
    <row r="11128" spans="9:10" x14ac:dyDescent="0.3">
      <c r="I11128" s="68"/>
      <c r="J11128" s="68"/>
    </row>
    <row r="11129" spans="9:10" x14ac:dyDescent="0.3">
      <c r="I11129" s="68"/>
      <c r="J11129" s="68"/>
    </row>
    <row r="11130" spans="9:10" x14ac:dyDescent="0.3">
      <c r="I11130" s="68"/>
      <c r="J11130" s="68"/>
    </row>
    <row r="11131" spans="9:10" x14ac:dyDescent="0.3">
      <c r="I11131" s="68"/>
      <c r="J11131" s="68"/>
    </row>
    <row r="11132" spans="9:10" x14ac:dyDescent="0.3">
      <c r="I11132" s="68"/>
      <c r="J11132" s="68"/>
    </row>
    <row r="11133" spans="9:10" x14ac:dyDescent="0.3">
      <c r="I11133" s="68"/>
      <c r="J11133" s="68"/>
    </row>
    <row r="11134" spans="9:10" x14ac:dyDescent="0.3">
      <c r="I11134" s="68"/>
      <c r="J11134" s="68"/>
    </row>
    <row r="11135" spans="9:10" x14ac:dyDescent="0.3">
      <c r="I11135" s="68"/>
      <c r="J11135" s="68"/>
    </row>
    <row r="11136" spans="9:10" x14ac:dyDescent="0.3">
      <c r="I11136" s="68"/>
      <c r="J11136" s="68"/>
    </row>
    <row r="11137" spans="9:10" x14ac:dyDescent="0.3">
      <c r="I11137" s="68"/>
      <c r="J11137" s="68"/>
    </row>
    <row r="11138" spans="9:10" x14ac:dyDescent="0.3">
      <c r="I11138" s="68"/>
      <c r="J11138" s="68"/>
    </row>
    <row r="11139" spans="9:10" x14ac:dyDescent="0.3">
      <c r="I11139" s="68"/>
      <c r="J11139" s="68"/>
    </row>
    <row r="11140" spans="9:10" x14ac:dyDescent="0.3">
      <c r="I11140" s="68"/>
      <c r="J11140" s="68"/>
    </row>
    <row r="11141" spans="9:10" x14ac:dyDescent="0.3">
      <c r="I11141" s="68"/>
      <c r="J11141" s="68"/>
    </row>
    <row r="11142" spans="9:10" x14ac:dyDescent="0.3">
      <c r="I11142" s="68"/>
      <c r="J11142" s="68"/>
    </row>
    <row r="11143" spans="9:10" x14ac:dyDescent="0.3">
      <c r="I11143" s="68"/>
      <c r="J11143" s="68"/>
    </row>
    <row r="11144" spans="9:10" x14ac:dyDescent="0.3">
      <c r="I11144" s="68"/>
      <c r="J11144" s="68"/>
    </row>
    <row r="11145" spans="9:10" x14ac:dyDescent="0.3">
      <c r="I11145" s="68"/>
      <c r="J11145" s="68"/>
    </row>
    <row r="11146" spans="9:10" x14ac:dyDescent="0.3">
      <c r="I11146" s="68"/>
      <c r="J11146" s="68"/>
    </row>
    <row r="11147" spans="9:10" x14ac:dyDescent="0.3">
      <c r="I11147" s="68"/>
      <c r="J11147" s="68"/>
    </row>
    <row r="11148" spans="9:10" x14ac:dyDescent="0.3">
      <c r="I11148" s="68"/>
      <c r="J11148" s="68"/>
    </row>
    <row r="11149" spans="9:10" x14ac:dyDescent="0.3">
      <c r="I11149" s="68"/>
      <c r="J11149" s="68"/>
    </row>
    <row r="11150" spans="9:10" x14ac:dyDescent="0.3">
      <c r="I11150" s="68"/>
      <c r="J11150" s="68"/>
    </row>
    <row r="11151" spans="9:10" x14ac:dyDescent="0.3">
      <c r="I11151" s="68"/>
      <c r="J11151" s="68"/>
    </row>
    <row r="11152" spans="9:10" x14ac:dyDescent="0.3">
      <c r="I11152" s="68"/>
      <c r="J11152" s="68"/>
    </row>
    <row r="11153" spans="9:10" x14ac:dyDescent="0.3">
      <c r="I11153" s="68"/>
      <c r="J11153" s="68"/>
    </row>
    <row r="11154" spans="9:10" x14ac:dyDescent="0.3">
      <c r="I11154" s="68"/>
      <c r="J11154" s="68"/>
    </row>
    <row r="11155" spans="9:10" x14ac:dyDescent="0.3">
      <c r="I11155" s="68"/>
      <c r="J11155" s="68"/>
    </row>
    <row r="11156" spans="9:10" x14ac:dyDescent="0.3">
      <c r="I11156" s="68"/>
      <c r="J11156" s="68"/>
    </row>
    <row r="11157" spans="9:10" x14ac:dyDescent="0.3">
      <c r="I11157" s="68"/>
      <c r="J11157" s="68"/>
    </row>
    <row r="11158" spans="9:10" x14ac:dyDescent="0.3">
      <c r="I11158" s="68"/>
      <c r="J11158" s="68"/>
    </row>
    <row r="11159" spans="9:10" x14ac:dyDescent="0.3">
      <c r="I11159" s="68"/>
      <c r="J11159" s="68"/>
    </row>
    <row r="11160" spans="9:10" x14ac:dyDescent="0.3">
      <c r="I11160" s="68"/>
      <c r="J11160" s="68"/>
    </row>
    <row r="11161" spans="9:10" x14ac:dyDescent="0.3">
      <c r="I11161" s="68"/>
      <c r="J11161" s="68"/>
    </row>
    <row r="11162" spans="9:10" x14ac:dyDescent="0.3">
      <c r="I11162" s="68"/>
      <c r="J11162" s="68"/>
    </row>
    <row r="11163" spans="9:10" x14ac:dyDescent="0.3">
      <c r="I11163" s="68"/>
      <c r="J11163" s="68"/>
    </row>
    <row r="11164" spans="9:10" x14ac:dyDescent="0.3">
      <c r="I11164" s="68"/>
      <c r="J11164" s="68"/>
    </row>
    <row r="11165" spans="9:10" x14ac:dyDescent="0.3">
      <c r="I11165" s="68"/>
      <c r="J11165" s="68"/>
    </row>
    <row r="11166" spans="9:10" x14ac:dyDescent="0.3">
      <c r="I11166" s="68"/>
      <c r="J11166" s="68"/>
    </row>
    <row r="11167" spans="9:10" x14ac:dyDescent="0.3">
      <c r="I11167" s="68"/>
      <c r="J11167" s="68"/>
    </row>
    <row r="11168" spans="9:10" x14ac:dyDescent="0.3">
      <c r="I11168" s="68"/>
      <c r="J11168" s="68"/>
    </row>
    <row r="11169" spans="9:10" x14ac:dyDescent="0.3">
      <c r="I11169" s="68"/>
      <c r="J11169" s="68"/>
    </row>
    <row r="11170" spans="9:10" x14ac:dyDescent="0.3">
      <c r="I11170" s="68"/>
      <c r="J11170" s="68"/>
    </row>
    <row r="11171" spans="9:10" x14ac:dyDescent="0.3">
      <c r="I11171" s="68"/>
      <c r="J11171" s="68"/>
    </row>
    <row r="11172" spans="9:10" x14ac:dyDescent="0.3">
      <c r="I11172" s="68"/>
      <c r="J11172" s="68"/>
    </row>
    <row r="11173" spans="9:10" x14ac:dyDescent="0.3">
      <c r="I11173" s="68"/>
      <c r="J11173" s="68"/>
    </row>
    <row r="11174" spans="9:10" x14ac:dyDescent="0.3">
      <c r="I11174" s="68"/>
      <c r="J11174" s="68"/>
    </row>
    <row r="11175" spans="9:10" x14ac:dyDescent="0.3">
      <c r="I11175" s="68"/>
      <c r="J11175" s="68"/>
    </row>
    <row r="11176" spans="9:10" x14ac:dyDescent="0.3">
      <c r="I11176" s="68"/>
      <c r="J11176" s="68"/>
    </row>
    <row r="11177" spans="9:10" x14ac:dyDescent="0.3">
      <c r="I11177" s="68"/>
      <c r="J11177" s="68"/>
    </row>
    <row r="11178" spans="9:10" x14ac:dyDescent="0.3">
      <c r="I11178" s="68"/>
      <c r="J11178" s="68"/>
    </row>
    <row r="11179" spans="9:10" x14ac:dyDescent="0.3">
      <c r="I11179" s="68"/>
      <c r="J11179" s="68"/>
    </row>
    <row r="11180" spans="9:10" x14ac:dyDescent="0.3">
      <c r="I11180" s="68"/>
      <c r="J11180" s="68"/>
    </row>
    <row r="11181" spans="9:10" x14ac:dyDescent="0.3">
      <c r="I11181" s="68"/>
      <c r="J11181" s="68"/>
    </row>
    <row r="11182" spans="9:10" x14ac:dyDescent="0.3">
      <c r="I11182" s="68"/>
      <c r="J11182" s="68"/>
    </row>
    <row r="11183" spans="9:10" x14ac:dyDescent="0.3">
      <c r="I11183" s="68"/>
      <c r="J11183" s="68"/>
    </row>
    <row r="11184" spans="9:10" x14ac:dyDescent="0.3">
      <c r="I11184" s="68"/>
      <c r="J11184" s="68"/>
    </row>
    <row r="11185" spans="9:10" x14ac:dyDescent="0.3">
      <c r="I11185" s="68"/>
      <c r="J11185" s="68"/>
    </row>
    <row r="11186" spans="9:10" x14ac:dyDescent="0.3">
      <c r="I11186" s="68"/>
      <c r="J11186" s="68"/>
    </row>
    <row r="11187" spans="9:10" x14ac:dyDescent="0.3">
      <c r="I11187" s="68"/>
      <c r="J11187" s="68"/>
    </row>
    <row r="11188" spans="9:10" x14ac:dyDescent="0.3">
      <c r="I11188" s="68"/>
      <c r="J11188" s="68"/>
    </row>
    <row r="11189" spans="9:10" x14ac:dyDescent="0.3">
      <c r="I11189" s="68"/>
      <c r="J11189" s="68"/>
    </row>
    <row r="11190" spans="9:10" x14ac:dyDescent="0.3">
      <c r="I11190" s="68"/>
      <c r="J11190" s="68"/>
    </row>
    <row r="11191" spans="9:10" x14ac:dyDescent="0.3">
      <c r="I11191" s="68"/>
      <c r="J11191" s="68"/>
    </row>
    <row r="11192" spans="9:10" x14ac:dyDescent="0.3">
      <c r="I11192" s="68"/>
      <c r="J11192" s="68"/>
    </row>
    <row r="11193" spans="9:10" x14ac:dyDescent="0.3">
      <c r="I11193" s="68"/>
      <c r="J11193" s="68"/>
    </row>
    <row r="11194" spans="9:10" x14ac:dyDescent="0.3">
      <c r="I11194" s="68"/>
      <c r="J11194" s="68"/>
    </row>
    <row r="11195" spans="9:10" x14ac:dyDescent="0.3">
      <c r="I11195" s="68"/>
      <c r="J11195" s="68"/>
    </row>
    <row r="11196" spans="9:10" x14ac:dyDescent="0.3">
      <c r="I11196" s="68"/>
      <c r="J11196" s="68"/>
    </row>
    <row r="11197" spans="9:10" x14ac:dyDescent="0.3">
      <c r="I11197" s="68"/>
      <c r="J11197" s="68"/>
    </row>
    <row r="11198" spans="9:10" x14ac:dyDescent="0.3">
      <c r="I11198" s="68"/>
      <c r="J11198" s="68"/>
    </row>
    <row r="11199" spans="9:10" x14ac:dyDescent="0.3">
      <c r="I11199" s="68"/>
      <c r="J11199" s="68"/>
    </row>
    <row r="11200" spans="9:10" x14ac:dyDescent="0.3">
      <c r="I11200" s="68"/>
      <c r="J11200" s="68"/>
    </row>
    <row r="11201" spans="9:10" x14ac:dyDescent="0.3">
      <c r="I11201" s="68"/>
      <c r="J11201" s="68"/>
    </row>
    <row r="11202" spans="9:10" x14ac:dyDescent="0.3">
      <c r="I11202" s="68"/>
      <c r="J11202" s="68"/>
    </row>
    <row r="11203" spans="9:10" x14ac:dyDescent="0.3">
      <c r="I11203" s="68"/>
      <c r="J11203" s="68"/>
    </row>
    <row r="11204" spans="9:10" x14ac:dyDescent="0.3">
      <c r="I11204" s="68"/>
      <c r="J11204" s="68"/>
    </row>
    <row r="11205" spans="9:10" x14ac:dyDescent="0.3">
      <c r="I11205" s="68"/>
      <c r="J11205" s="68"/>
    </row>
    <row r="11206" spans="9:10" x14ac:dyDescent="0.3">
      <c r="I11206" s="68"/>
      <c r="J11206" s="68"/>
    </row>
    <row r="11207" spans="9:10" x14ac:dyDescent="0.3">
      <c r="I11207" s="68"/>
      <c r="J11207" s="68"/>
    </row>
    <row r="11208" spans="9:10" x14ac:dyDescent="0.3">
      <c r="I11208" s="68"/>
      <c r="J11208" s="68"/>
    </row>
    <row r="11209" spans="9:10" x14ac:dyDescent="0.3">
      <c r="I11209" s="68"/>
      <c r="J11209" s="68"/>
    </row>
    <row r="11210" spans="9:10" x14ac:dyDescent="0.3">
      <c r="I11210" s="68"/>
      <c r="J11210" s="68"/>
    </row>
    <row r="11211" spans="9:10" x14ac:dyDescent="0.3">
      <c r="I11211" s="68"/>
      <c r="J11211" s="68"/>
    </row>
    <row r="11212" spans="9:10" x14ac:dyDescent="0.3">
      <c r="I11212" s="68"/>
      <c r="J11212" s="68"/>
    </row>
    <row r="11213" spans="9:10" x14ac:dyDescent="0.3">
      <c r="I11213" s="68"/>
      <c r="J11213" s="68"/>
    </row>
    <row r="11214" spans="9:10" x14ac:dyDescent="0.3">
      <c r="I11214" s="68"/>
      <c r="J11214" s="68"/>
    </row>
    <row r="11215" spans="9:10" x14ac:dyDescent="0.3">
      <c r="I11215" s="68"/>
      <c r="J11215" s="68"/>
    </row>
    <row r="11216" spans="9:10" x14ac:dyDescent="0.3">
      <c r="I11216" s="68"/>
      <c r="J11216" s="68"/>
    </row>
    <row r="11217" spans="9:10" x14ac:dyDescent="0.3">
      <c r="I11217" s="68"/>
      <c r="J11217" s="68"/>
    </row>
    <row r="11218" spans="9:10" x14ac:dyDescent="0.3">
      <c r="I11218" s="68"/>
      <c r="J11218" s="68"/>
    </row>
    <row r="11219" spans="9:10" x14ac:dyDescent="0.3">
      <c r="I11219" s="68"/>
      <c r="J11219" s="68"/>
    </row>
    <row r="11220" spans="9:10" x14ac:dyDescent="0.3">
      <c r="I11220" s="68"/>
      <c r="J11220" s="68"/>
    </row>
    <row r="11221" spans="9:10" x14ac:dyDescent="0.3">
      <c r="I11221" s="68"/>
      <c r="J11221" s="68"/>
    </row>
    <row r="11222" spans="9:10" x14ac:dyDescent="0.3">
      <c r="I11222" s="68"/>
      <c r="J11222" s="68"/>
    </row>
    <row r="11223" spans="9:10" x14ac:dyDescent="0.3">
      <c r="I11223" s="68"/>
      <c r="J11223" s="68"/>
    </row>
    <row r="11224" spans="9:10" x14ac:dyDescent="0.3">
      <c r="I11224" s="68"/>
      <c r="J11224" s="68"/>
    </row>
    <row r="11225" spans="9:10" x14ac:dyDescent="0.3">
      <c r="I11225" s="68"/>
      <c r="J11225" s="68"/>
    </row>
    <row r="11226" spans="9:10" x14ac:dyDescent="0.3">
      <c r="I11226" s="68"/>
      <c r="J11226" s="68"/>
    </row>
    <row r="11227" spans="9:10" x14ac:dyDescent="0.3">
      <c r="I11227" s="68"/>
      <c r="J11227" s="68"/>
    </row>
    <row r="11228" spans="9:10" x14ac:dyDescent="0.3">
      <c r="I11228" s="68"/>
      <c r="J11228" s="68"/>
    </row>
    <row r="11229" spans="9:10" x14ac:dyDescent="0.3">
      <c r="I11229" s="68"/>
      <c r="J11229" s="68"/>
    </row>
    <row r="11230" spans="9:10" x14ac:dyDescent="0.3">
      <c r="I11230" s="68"/>
      <c r="J11230" s="68"/>
    </row>
    <row r="11231" spans="9:10" x14ac:dyDescent="0.3">
      <c r="I11231" s="68"/>
      <c r="J11231" s="68"/>
    </row>
    <row r="11232" spans="9:10" x14ac:dyDescent="0.3">
      <c r="I11232" s="68"/>
      <c r="J11232" s="68"/>
    </row>
    <row r="11233" spans="9:10" x14ac:dyDescent="0.3">
      <c r="I11233" s="68"/>
      <c r="J11233" s="68"/>
    </row>
    <row r="11234" spans="9:10" x14ac:dyDescent="0.3">
      <c r="I11234" s="68"/>
      <c r="J11234" s="68"/>
    </row>
    <row r="11235" spans="9:10" x14ac:dyDescent="0.3">
      <c r="I11235" s="68"/>
      <c r="J11235" s="68"/>
    </row>
    <row r="11236" spans="9:10" x14ac:dyDescent="0.3">
      <c r="I11236" s="68"/>
      <c r="J11236" s="68"/>
    </row>
    <row r="11237" spans="9:10" x14ac:dyDescent="0.3">
      <c r="I11237" s="68"/>
      <c r="J11237" s="68"/>
    </row>
    <row r="11238" spans="9:10" x14ac:dyDescent="0.3">
      <c r="I11238" s="68"/>
      <c r="J11238" s="68"/>
    </row>
    <row r="11239" spans="9:10" x14ac:dyDescent="0.3">
      <c r="I11239" s="68"/>
      <c r="J11239" s="68"/>
    </row>
    <row r="11240" spans="9:10" x14ac:dyDescent="0.3">
      <c r="I11240" s="68"/>
      <c r="J11240" s="68"/>
    </row>
    <row r="11241" spans="9:10" x14ac:dyDescent="0.3">
      <c r="I11241" s="68"/>
      <c r="J11241" s="68"/>
    </row>
    <row r="11242" spans="9:10" x14ac:dyDescent="0.3">
      <c r="I11242" s="68"/>
      <c r="J11242" s="68"/>
    </row>
    <row r="11243" spans="9:10" x14ac:dyDescent="0.3">
      <c r="I11243" s="68"/>
      <c r="J11243" s="68"/>
    </row>
    <row r="11244" spans="9:10" x14ac:dyDescent="0.3">
      <c r="I11244" s="68"/>
      <c r="J11244" s="68"/>
    </row>
    <row r="11245" spans="9:10" x14ac:dyDescent="0.3">
      <c r="I11245" s="68"/>
      <c r="J11245" s="68"/>
    </row>
    <row r="11246" spans="9:10" x14ac:dyDescent="0.3">
      <c r="I11246" s="68"/>
      <c r="J11246" s="68"/>
    </row>
    <row r="11247" spans="9:10" x14ac:dyDescent="0.3">
      <c r="I11247" s="68"/>
      <c r="J11247" s="68"/>
    </row>
    <row r="11248" spans="9:10" x14ac:dyDescent="0.3">
      <c r="I11248" s="68"/>
      <c r="J11248" s="68"/>
    </row>
    <row r="11249" spans="9:10" x14ac:dyDescent="0.3">
      <c r="I11249" s="68"/>
      <c r="J11249" s="68"/>
    </row>
    <row r="11250" spans="9:10" x14ac:dyDescent="0.3">
      <c r="I11250" s="68"/>
      <c r="J11250" s="68"/>
    </row>
    <row r="11251" spans="9:10" x14ac:dyDescent="0.3">
      <c r="I11251" s="68"/>
      <c r="J11251" s="68"/>
    </row>
    <row r="11252" spans="9:10" x14ac:dyDescent="0.3">
      <c r="I11252" s="68"/>
      <c r="J11252" s="68"/>
    </row>
    <row r="11253" spans="9:10" x14ac:dyDescent="0.3">
      <c r="I11253" s="68"/>
      <c r="J11253" s="68"/>
    </row>
    <row r="11254" spans="9:10" x14ac:dyDescent="0.3">
      <c r="I11254" s="68"/>
      <c r="J11254" s="68"/>
    </row>
    <row r="11255" spans="9:10" x14ac:dyDescent="0.3">
      <c r="I11255" s="68"/>
      <c r="J11255" s="68"/>
    </row>
    <row r="11256" spans="9:10" x14ac:dyDescent="0.3">
      <c r="I11256" s="68"/>
      <c r="J11256" s="68"/>
    </row>
    <row r="11257" spans="9:10" x14ac:dyDescent="0.3">
      <c r="I11257" s="68"/>
      <c r="J11257" s="68"/>
    </row>
    <row r="11258" spans="9:10" x14ac:dyDescent="0.3">
      <c r="I11258" s="68"/>
      <c r="J11258" s="68"/>
    </row>
    <row r="11259" spans="9:10" x14ac:dyDescent="0.3">
      <c r="I11259" s="68"/>
      <c r="J11259" s="68"/>
    </row>
    <row r="11260" spans="9:10" x14ac:dyDescent="0.3">
      <c r="I11260" s="68"/>
      <c r="J11260" s="68"/>
    </row>
    <row r="11261" spans="9:10" x14ac:dyDescent="0.3">
      <c r="I11261" s="68"/>
      <c r="J11261" s="68"/>
    </row>
    <row r="11262" spans="9:10" x14ac:dyDescent="0.3">
      <c r="I11262" s="68"/>
      <c r="J11262" s="68"/>
    </row>
    <row r="11263" spans="9:10" x14ac:dyDescent="0.3">
      <c r="I11263" s="68"/>
      <c r="J11263" s="68"/>
    </row>
    <row r="11264" spans="9:10" x14ac:dyDescent="0.3">
      <c r="I11264" s="68"/>
      <c r="J11264" s="68"/>
    </row>
    <row r="11265" spans="9:10" x14ac:dyDescent="0.3">
      <c r="I11265" s="68"/>
      <c r="J11265" s="68"/>
    </row>
    <row r="11266" spans="9:10" x14ac:dyDescent="0.3">
      <c r="I11266" s="68"/>
      <c r="J11266" s="68"/>
    </row>
    <row r="11267" spans="9:10" x14ac:dyDescent="0.3">
      <c r="I11267" s="68"/>
      <c r="J11267" s="68"/>
    </row>
    <row r="11268" spans="9:10" x14ac:dyDescent="0.3">
      <c r="I11268" s="68"/>
      <c r="J11268" s="68"/>
    </row>
    <row r="11269" spans="9:10" x14ac:dyDescent="0.3">
      <c r="I11269" s="68"/>
      <c r="J11269" s="68"/>
    </row>
    <row r="11270" spans="9:10" x14ac:dyDescent="0.3">
      <c r="I11270" s="68"/>
      <c r="J11270" s="68"/>
    </row>
    <row r="11271" spans="9:10" x14ac:dyDescent="0.3">
      <c r="I11271" s="68"/>
      <c r="J11271" s="68"/>
    </row>
    <row r="11272" spans="9:10" x14ac:dyDescent="0.3">
      <c r="I11272" s="68"/>
      <c r="J11272" s="68"/>
    </row>
    <row r="11273" spans="9:10" x14ac:dyDescent="0.3">
      <c r="I11273" s="68"/>
      <c r="J11273" s="68"/>
    </row>
    <row r="11274" spans="9:10" x14ac:dyDescent="0.3">
      <c r="I11274" s="68"/>
      <c r="J11274" s="68"/>
    </row>
    <row r="11275" spans="9:10" x14ac:dyDescent="0.3">
      <c r="I11275" s="68"/>
      <c r="J11275" s="68"/>
    </row>
    <row r="11276" spans="9:10" x14ac:dyDescent="0.3">
      <c r="I11276" s="68"/>
      <c r="J11276" s="68"/>
    </row>
    <row r="11277" spans="9:10" x14ac:dyDescent="0.3">
      <c r="I11277" s="68"/>
      <c r="J11277" s="68"/>
    </row>
    <row r="11278" spans="9:10" x14ac:dyDescent="0.3">
      <c r="I11278" s="68"/>
      <c r="J11278" s="68"/>
    </row>
    <row r="11279" spans="9:10" x14ac:dyDescent="0.3">
      <c r="I11279" s="68"/>
      <c r="J11279" s="68"/>
    </row>
    <row r="11280" spans="9:10" x14ac:dyDescent="0.3">
      <c r="I11280" s="68"/>
      <c r="J11280" s="68"/>
    </row>
    <row r="11281" spans="9:10" x14ac:dyDescent="0.3">
      <c r="I11281" s="68"/>
      <c r="J11281" s="68"/>
    </row>
    <row r="11282" spans="9:10" x14ac:dyDescent="0.3">
      <c r="I11282" s="68"/>
      <c r="J11282" s="68"/>
    </row>
    <row r="11283" spans="9:10" x14ac:dyDescent="0.3">
      <c r="I11283" s="68"/>
      <c r="J11283" s="68"/>
    </row>
    <row r="11284" spans="9:10" x14ac:dyDescent="0.3">
      <c r="I11284" s="68"/>
      <c r="J11284" s="68"/>
    </row>
    <row r="11285" spans="9:10" x14ac:dyDescent="0.3">
      <c r="I11285" s="68"/>
      <c r="J11285" s="68"/>
    </row>
    <row r="11286" spans="9:10" x14ac:dyDescent="0.3">
      <c r="I11286" s="68"/>
      <c r="J11286" s="68"/>
    </row>
    <row r="11287" spans="9:10" x14ac:dyDescent="0.3">
      <c r="I11287" s="68"/>
      <c r="J11287" s="68"/>
    </row>
    <row r="11288" spans="9:10" x14ac:dyDescent="0.3">
      <c r="I11288" s="68"/>
      <c r="J11288" s="68"/>
    </row>
    <row r="11289" spans="9:10" x14ac:dyDescent="0.3">
      <c r="I11289" s="68"/>
      <c r="J11289" s="68"/>
    </row>
    <row r="11290" spans="9:10" x14ac:dyDescent="0.3">
      <c r="I11290" s="68"/>
      <c r="J11290" s="68"/>
    </row>
    <row r="11291" spans="9:10" x14ac:dyDescent="0.3">
      <c r="I11291" s="68"/>
      <c r="J11291" s="68"/>
    </row>
    <row r="11292" spans="9:10" x14ac:dyDescent="0.3">
      <c r="I11292" s="68"/>
      <c r="J11292" s="68"/>
    </row>
    <row r="11293" spans="9:10" x14ac:dyDescent="0.3">
      <c r="I11293" s="68"/>
      <c r="J11293" s="68"/>
    </row>
    <row r="11294" spans="9:10" x14ac:dyDescent="0.3">
      <c r="I11294" s="68"/>
      <c r="J11294" s="68"/>
    </row>
    <row r="11295" spans="9:10" x14ac:dyDescent="0.3">
      <c r="I11295" s="68"/>
      <c r="J11295" s="68"/>
    </row>
    <row r="11296" spans="9:10" x14ac:dyDescent="0.3">
      <c r="I11296" s="68"/>
      <c r="J11296" s="68"/>
    </row>
    <row r="11297" spans="9:10" x14ac:dyDescent="0.3">
      <c r="I11297" s="68"/>
      <c r="J11297" s="68"/>
    </row>
    <row r="11298" spans="9:10" x14ac:dyDescent="0.3">
      <c r="I11298" s="68"/>
      <c r="J11298" s="68"/>
    </row>
    <row r="11299" spans="9:10" x14ac:dyDescent="0.3">
      <c r="I11299" s="68"/>
      <c r="J11299" s="68"/>
    </row>
    <row r="11300" spans="9:10" x14ac:dyDescent="0.3">
      <c r="I11300" s="68"/>
      <c r="J11300" s="68"/>
    </row>
    <row r="11301" spans="9:10" x14ac:dyDescent="0.3">
      <c r="I11301" s="68"/>
      <c r="J11301" s="68"/>
    </row>
    <row r="11302" spans="9:10" x14ac:dyDescent="0.3">
      <c r="I11302" s="68"/>
      <c r="J11302" s="68"/>
    </row>
    <row r="11303" spans="9:10" x14ac:dyDescent="0.3">
      <c r="I11303" s="68"/>
      <c r="J11303" s="68"/>
    </row>
    <row r="11304" spans="9:10" x14ac:dyDescent="0.3">
      <c r="I11304" s="68"/>
      <c r="J11304" s="68"/>
    </row>
    <row r="11305" spans="9:10" x14ac:dyDescent="0.3">
      <c r="I11305" s="68"/>
      <c r="J11305" s="68"/>
    </row>
    <row r="11306" spans="9:10" x14ac:dyDescent="0.3">
      <c r="I11306" s="68"/>
      <c r="J11306" s="68"/>
    </row>
    <row r="11307" spans="9:10" x14ac:dyDescent="0.3">
      <c r="I11307" s="68"/>
      <c r="J11307" s="68"/>
    </row>
    <row r="11308" spans="9:10" x14ac:dyDescent="0.3">
      <c r="I11308" s="68"/>
      <c r="J11308" s="68"/>
    </row>
    <row r="11309" spans="9:10" x14ac:dyDescent="0.3">
      <c r="I11309" s="68"/>
      <c r="J11309" s="68"/>
    </row>
    <row r="11310" spans="9:10" x14ac:dyDescent="0.3">
      <c r="I11310" s="68"/>
      <c r="J11310" s="68"/>
    </row>
    <row r="11311" spans="9:10" x14ac:dyDescent="0.3">
      <c r="I11311" s="68"/>
      <c r="J11311" s="68"/>
    </row>
    <row r="11312" spans="9:10" x14ac:dyDescent="0.3">
      <c r="I11312" s="68"/>
      <c r="J11312" s="68"/>
    </row>
    <row r="11313" spans="9:10" x14ac:dyDescent="0.3">
      <c r="I11313" s="68"/>
      <c r="J11313" s="68"/>
    </row>
    <row r="11314" spans="9:10" x14ac:dyDescent="0.3">
      <c r="I11314" s="68"/>
      <c r="J11314" s="68"/>
    </row>
    <row r="11315" spans="9:10" x14ac:dyDescent="0.3">
      <c r="I11315" s="68"/>
      <c r="J11315" s="68"/>
    </row>
    <row r="11316" spans="9:10" x14ac:dyDescent="0.3">
      <c r="I11316" s="68"/>
      <c r="J11316" s="68"/>
    </row>
    <row r="11317" spans="9:10" x14ac:dyDescent="0.3">
      <c r="I11317" s="68"/>
      <c r="J11317" s="68"/>
    </row>
    <row r="11318" spans="9:10" x14ac:dyDescent="0.3">
      <c r="I11318" s="68"/>
      <c r="J11318" s="68"/>
    </row>
    <row r="11319" spans="9:10" x14ac:dyDescent="0.3">
      <c r="I11319" s="68"/>
      <c r="J11319" s="68"/>
    </row>
    <row r="11320" spans="9:10" x14ac:dyDescent="0.3">
      <c r="I11320" s="68"/>
      <c r="J11320" s="68"/>
    </row>
    <row r="11321" spans="9:10" x14ac:dyDescent="0.3">
      <c r="I11321" s="68"/>
      <c r="J11321" s="68"/>
    </row>
    <row r="11322" spans="9:10" x14ac:dyDescent="0.3">
      <c r="I11322" s="68"/>
      <c r="J11322" s="68"/>
    </row>
    <row r="11323" spans="9:10" x14ac:dyDescent="0.3">
      <c r="I11323" s="68"/>
      <c r="J11323" s="68"/>
    </row>
    <row r="11324" spans="9:10" x14ac:dyDescent="0.3">
      <c r="I11324" s="68"/>
      <c r="J11324" s="68"/>
    </row>
    <row r="11325" spans="9:10" x14ac:dyDescent="0.3">
      <c r="I11325" s="68"/>
      <c r="J11325" s="68"/>
    </row>
    <row r="11326" spans="9:10" x14ac:dyDescent="0.3">
      <c r="I11326" s="68"/>
      <c r="J11326" s="68"/>
    </row>
    <row r="11327" spans="9:10" x14ac:dyDescent="0.3">
      <c r="I11327" s="68"/>
      <c r="J11327" s="68"/>
    </row>
    <row r="11328" spans="9:10" x14ac:dyDescent="0.3">
      <c r="I11328" s="68"/>
      <c r="J11328" s="68"/>
    </row>
    <row r="11329" spans="9:10" x14ac:dyDescent="0.3">
      <c r="I11329" s="68"/>
      <c r="J11329" s="68"/>
    </row>
    <row r="11330" spans="9:10" x14ac:dyDescent="0.3">
      <c r="I11330" s="68"/>
      <c r="J11330" s="68"/>
    </row>
    <row r="11331" spans="9:10" x14ac:dyDescent="0.3">
      <c r="I11331" s="68"/>
      <c r="J11331" s="68"/>
    </row>
    <row r="11332" spans="9:10" x14ac:dyDescent="0.3">
      <c r="I11332" s="68"/>
      <c r="J11332" s="68"/>
    </row>
    <row r="11333" spans="9:10" x14ac:dyDescent="0.3">
      <c r="I11333" s="68"/>
      <c r="J11333" s="68"/>
    </row>
    <row r="11334" spans="9:10" x14ac:dyDescent="0.3">
      <c r="I11334" s="68"/>
      <c r="J11334" s="68"/>
    </row>
    <row r="11335" spans="9:10" x14ac:dyDescent="0.3">
      <c r="I11335" s="68"/>
      <c r="J11335" s="68"/>
    </row>
    <row r="11336" spans="9:10" x14ac:dyDescent="0.3">
      <c r="I11336" s="68"/>
      <c r="J11336" s="68"/>
    </row>
    <row r="11337" spans="9:10" x14ac:dyDescent="0.3">
      <c r="I11337" s="68"/>
      <c r="J11337" s="68"/>
    </row>
    <row r="11338" spans="9:10" x14ac:dyDescent="0.3">
      <c r="I11338" s="68"/>
      <c r="J11338" s="68"/>
    </row>
    <row r="11339" spans="9:10" x14ac:dyDescent="0.3">
      <c r="I11339" s="68"/>
      <c r="J11339" s="68"/>
    </row>
    <row r="11340" spans="9:10" x14ac:dyDescent="0.3">
      <c r="I11340" s="68"/>
      <c r="J11340" s="68"/>
    </row>
    <row r="11341" spans="9:10" x14ac:dyDescent="0.3">
      <c r="I11341" s="68"/>
      <c r="J11341" s="68"/>
    </row>
    <row r="11342" spans="9:10" x14ac:dyDescent="0.3">
      <c r="I11342" s="68"/>
      <c r="J11342" s="68"/>
    </row>
    <row r="11343" spans="9:10" x14ac:dyDescent="0.3">
      <c r="I11343" s="68"/>
      <c r="J11343" s="68"/>
    </row>
    <row r="11344" spans="9:10" x14ac:dyDescent="0.3">
      <c r="I11344" s="68"/>
      <c r="J11344" s="68"/>
    </row>
    <row r="11345" spans="9:10" x14ac:dyDescent="0.3">
      <c r="I11345" s="68"/>
      <c r="J11345" s="68"/>
    </row>
    <row r="11346" spans="9:10" x14ac:dyDescent="0.3">
      <c r="I11346" s="68"/>
      <c r="J11346" s="68"/>
    </row>
    <row r="11347" spans="9:10" x14ac:dyDescent="0.3">
      <c r="I11347" s="68"/>
      <c r="J11347" s="68"/>
    </row>
    <row r="11348" spans="9:10" x14ac:dyDescent="0.3">
      <c r="I11348" s="68"/>
      <c r="J11348" s="68"/>
    </row>
    <row r="11349" spans="9:10" x14ac:dyDescent="0.3">
      <c r="I11349" s="68"/>
      <c r="J11349" s="68"/>
    </row>
    <row r="11350" spans="9:10" x14ac:dyDescent="0.3">
      <c r="I11350" s="68"/>
      <c r="J11350" s="68"/>
    </row>
    <row r="11351" spans="9:10" x14ac:dyDescent="0.3">
      <c r="I11351" s="68"/>
      <c r="J11351" s="68"/>
    </row>
    <row r="11352" spans="9:10" x14ac:dyDescent="0.3">
      <c r="I11352" s="68"/>
      <c r="J11352" s="68"/>
    </row>
    <row r="11353" spans="9:10" x14ac:dyDescent="0.3">
      <c r="I11353" s="68"/>
      <c r="J11353" s="68"/>
    </row>
    <row r="11354" spans="9:10" x14ac:dyDescent="0.3">
      <c r="I11354" s="68"/>
      <c r="J11354" s="68"/>
    </row>
    <row r="11355" spans="9:10" x14ac:dyDescent="0.3">
      <c r="I11355" s="68"/>
      <c r="J11355" s="68"/>
    </row>
    <row r="11356" spans="9:10" x14ac:dyDescent="0.3">
      <c r="I11356" s="68"/>
      <c r="J11356" s="68"/>
    </row>
    <row r="11357" spans="9:10" x14ac:dyDescent="0.3">
      <c r="I11357" s="68"/>
      <c r="J11357" s="68"/>
    </row>
    <row r="11358" spans="9:10" x14ac:dyDescent="0.3">
      <c r="I11358" s="68"/>
      <c r="J11358" s="68"/>
    </row>
    <row r="11359" spans="9:10" x14ac:dyDescent="0.3">
      <c r="I11359" s="68"/>
      <c r="J11359" s="68"/>
    </row>
    <row r="11360" spans="9:10" x14ac:dyDescent="0.3">
      <c r="I11360" s="68"/>
      <c r="J11360" s="68"/>
    </row>
    <row r="11361" spans="9:10" x14ac:dyDescent="0.3">
      <c r="I11361" s="68"/>
      <c r="J11361" s="68"/>
    </row>
    <row r="11362" spans="9:10" x14ac:dyDescent="0.3">
      <c r="I11362" s="68"/>
      <c r="J11362" s="68"/>
    </row>
    <row r="11363" spans="9:10" x14ac:dyDescent="0.3">
      <c r="I11363" s="68"/>
      <c r="J11363" s="68"/>
    </row>
    <row r="11364" spans="9:10" x14ac:dyDescent="0.3">
      <c r="I11364" s="68"/>
      <c r="J11364" s="68"/>
    </row>
    <row r="11365" spans="9:10" x14ac:dyDescent="0.3">
      <c r="I11365" s="68"/>
      <c r="J11365" s="68"/>
    </row>
    <row r="11366" spans="9:10" x14ac:dyDescent="0.3">
      <c r="I11366" s="68"/>
      <c r="J11366" s="68"/>
    </row>
    <row r="11367" spans="9:10" x14ac:dyDescent="0.3">
      <c r="I11367" s="68"/>
      <c r="J11367" s="68"/>
    </row>
    <row r="11368" spans="9:10" x14ac:dyDescent="0.3">
      <c r="I11368" s="68"/>
      <c r="J11368" s="68"/>
    </row>
    <row r="11369" spans="9:10" x14ac:dyDescent="0.3">
      <c r="I11369" s="68"/>
      <c r="J11369" s="68"/>
    </row>
    <row r="11370" spans="9:10" x14ac:dyDescent="0.3">
      <c r="I11370" s="68"/>
      <c r="J11370" s="68"/>
    </row>
    <row r="11371" spans="9:10" x14ac:dyDescent="0.3">
      <c r="I11371" s="68"/>
      <c r="J11371" s="68"/>
    </row>
    <row r="11372" spans="9:10" x14ac:dyDescent="0.3">
      <c r="I11372" s="68"/>
      <c r="J11372" s="68"/>
    </row>
    <row r="11373" spans="9:10" x14ac:dyDescent="0.3">
      <c r="I11373" s="68"/>
      <c r="J11373" s="68"/>
    </row>
    <row r="11374" spans="9:10" x14ac:dyDescent="0.3">
      <c r="I11374" s="68"/>
      <c r="J11374" s="68"/>
    </row>
    <row r="11375" spans="9:10" x14ac:dyDescent="0.3">
      <c r="I11375" s="68"/>
      <c r="J11375" s="68"/>
    </row>
    <row r="11376" spans="9:10" x14ac:dyDescent="0.3">
      <c r="I11376" s="68"/>
      <c r="J11376" s="68"/>
    </row>
    <row r="11377" spans="9:10" x14ac:dyDescent="0.3">
      <c r="I11377" s="68"/>
      <c r="J11377" s="68"/>
    </row>
    <row r="11378" spans="9:10" x14ac:dyDescent="0.3">
      <c r="I11378" s="68"/>
      <c r="J11378" s="68"/>
    </row>
    <row r="11379" spans="9:10" x14ac:dyDescent="0.3">
      <c r="I11379" s="68"/>
      <c r="J11379" s="68"/>
    </row>
    <row r="11380" spans="9:10" x14ac:dyDescent="0.3">
      <c r="I11380" s="68"/>
      <c r="J11380" s="68"/>
    </row>
    <row r="11381" spans="9:10" x14ac:dyDescent="0.3">
      <c r="I11381" s="68"/>
      <c r="J11381" s="68"/>
    </row>
    <row r="11382" spans="9:10" x14ac:dyDescent="0.3">
      <c r="I11382" s="68"/>
      <c r="J11382" s="68"/>
    </row>
    <row r="11383" spans="9:10" x14ac:dyDescent="0.3">
      <c r="I11383" s="68"/>
      <c r="J11383" s="68"/>
    </row>
    <row r="11384" spans="9:10" x14ac:dyDescent="0.3">
      <c r="I11384" s="68"/>
      <c r="J11384" s="68"/>
    </row>
    <row r="11385" spans="9:10" x14ac:dyDescent="0.3">
      <c r="I11385" s="68"/>
      <c r="J11385" s="68"/>
    </row>
    <row r="11386" spans="9:10" x14ac:dyDescent="0.3">
      <c r="I11386" s="68"/>
      <c r="J11386" s="68"/>
    </row>
    <row r="11387" spans="9:10" x14ac:dyDescent="0.3">
      <c r="I11387" s="68"/>
      <c r="J11387" s="68"/>
    </row>
    <row r="11388" spans="9:10" x14ac:dyDescent="0.3">
      <c r="I11388" s="68"/>
      <c r="J11388" s="68"/>
    </row>
    <row r="11389" spans="9:10" x14ac:dyDescent="0.3">
      <c r="I11389" s="68"/>
      <c r="J11389" s="68"/>
    </row>
    <row r="11390" spans="9:10" x14ac:dyDescent="0.3">
      <c r="I11390" s="68"/>
      <c r="J11390" s="68"/>
    </row>
    <row r="11391" spans="9:10" x14ac:dyDescent="0.3">
      <c r="I11391" s="68"/>
      <c r="J11391" s="68"/>
    </row>
    <row r="11392" spans="9:10" x14ac:dyDescent="0.3">
      <c r="I11392" s="68"/>
      <c r="J11392" s="68"/>
    </row>
    <row r="11393" spans="9:10" x14ac:dyDescent="0.3">
      <c r="I11393" s="68"/>
      <c r="J11393" s="68"/>
    </row>
    <row r="11394" spans="9:10" x14ac:dyDescent="0.3">
      <c r="I11394" s="68"/>
      <c r="J11394" s="68"/>
    </row>
    <row r="11395" spans="9:10" x14ac:dyDescent="0.3">
      <c r="I11395" s="68"/>
      <c r="J11395" s="68"/>
    </row>
    <row r="11396" spans="9:10" x14ac:dyDescent="0.3">
      <c r="I11396" s="68"/>
      <c r="J11396" s="68"/>
    </row>
    <row r="11397" spans="9:10" x14ac:dyDescent="0.3">
      <c r="I11397" s="68"/>
      <c r="J11397" s="68"/>
    </row>
    <row r="11398" spans="9:10" x14ac:dyDescent="0.3">
      <c r="I11398" s="68"/>
      <c r="J11398" s="68"/>
    </row>
    <row r="11399" spans="9:10" x14ac:dyDescent="0.3">
      <c r="I11399" s="68"/>
      <c r="J11399" s="68"/>
    </row>
    <row r="11400" spans="9:10" x14ac:dyDescent="0.3">
      <c r="I11400" s="68"/>
      <c r="J11400" s="68"/>
    </row>
    <row r="11401" spans="9:10" x14ac:dyDescent="0.3">
      <c r="I11401" s="68"/>
      <c r="J11401" s="68"/>
    </row>
    <row r="11402" spans="9:10" x14ac:dyDescent="0.3">
      <c r="I11402" s="68"/>
      <c r="J11402" s="68"/>
    </row>
    <row r="11403" spans="9:10" x14ac:dyDescent="0.3">
      <c r="I11403" s="68"/>
      <c r="J11403" s="68"/>
    </row>
    <row r="11404" spans="9:10" x14ac:dyDescent="0.3">
      <c r="I11404" s="68"/>
      <c r="J11404" s="68"/>
    </row>
    <row r="11405" spans="9:10" x14ac:dyDescent="0.3">
      <c r="I11405" s="68"/>
      <c r="J11405" s="68"/>
    </row>
    <row r="11406" spans="9:10" x14ac:dyDescent="0.3">
      <c r="I11406" s="68"/>
      <c r="J11406" s="68"/>
    </row>
    <row r="11407" spans="9:10" x14ac:dyDescent="0.3">
      <c r="I11407" s="68"/>
      <c r="J11407" s="68"/>
    </row>
    <row r="11408" spans="9:10" x14ac:dyDescent="0.3">
      <c r="I11408" s="68"/>
      <c r="J11408" s="68"/>
    </row>
    <row r="11409" spans="9:10" x14ac:dyDescent="0.3">
      <c r="I11409" s="68"/>
      <c r="J11409" s="68"/>
    </row>
    <row r="11410" spans="9:10" x14ac:dyDescent="0.3">
      <c r="I11410" s="68"/>
      <c r="J11410" s="68"/>
    </row>
    <row r="11411" spans="9:10" x14ac:dyDescent="0.3">
      <c r="I11411" s="68"/>
      <c r="J11411" s="68"/>
    </row>
    <row r="11412" spans="9:10" x14ac:dyDescent="0.3">
      <c r="I11412" s="68"/>
      <c r="J11412" s="68"/>
    </row>
    <row r="11413" spans="9:10" x14ac:dyDescent="0.3">
      <c r="I11413" s="68"/>
      <c r="J11413" s="68"/>
    </row>
    <row r="11414" spans="9:10" x14ac:dyDescent="0.3">
      <c r="I11414" s="68"/>
      <c r="J11414" s="68"/>
    </row>
    <row r="11415" spans="9:10" x14ac:dyDescent="0.3">
      <c r="I11415" s="68"/>
      <c r="J11415" s="68"/>
    </row>
    <row r="11416" spans="9:10" x14ac:dyDescent="0.3">
      <c r="I11416" s="68"/>
      <c r="J11416" s="68"/>
    </row>
    <row r="11417" spans="9:10" x14ac:dyDescent="0.3">
      <c r="I11417" s="68"/>
      <c r="J11417" s="68"/>
    </row>
    <row r="11418" spans="9:10" x14ac:dyDescent="0.3">
      <c r="I11418" s="68"/>
      <c r="J11418" s="68"/>
    </row>
    <row r="11419" spans="9:10" x14ac:dyDescent="0.3">
      <c r="I11419" s="68"/>
      <c r="J11419" s="68"/>
    </row>
    <row r="11420" spans="9:10" x14ac:dyDescent="0.3">
      <c r="I11420" s="68"/>
      <c r="J11420" s="68"/>
    </row>
    <row r="11421" spans="9:10" x14ac:dyDescent="0.3">
      <c r="I11421" s="68"/>
      <c r="J11421" s="68"/>
    </row>
    <row r="11422" spans="9:10" x14ac:dyDescent="0.3">
      <c r="I11422" s="68"/>
      <c r="J11422" s="68"/>
    </row>
    <row r="11423" spans="9:10" x14ac:dyDescent="0.3">
      <c r="I11423" s="68"/>
      <c r="J11423" s="68"/>
    </row>
    <row r="11424" spans="9:10" x14ac:dyDescent="0.3">
      <c r="I11424" s="68"/>
      <c r="J11424" s="68"/>
    </row>
    <row r="11425" spans="9:10" x14ac:dyDescent="0.3">
      <c r="I11425" s="68"/>
      <c r="J11425" s="68"/>
    </row>
    <row r="11426" spans="9:10" x14ac:dyDescent="0.3">
      <c r="I11426" s="68"/>
      <c r="J11426" s="68"/>
    </row>
    <row r="11427" spans="9:10" x14ac:dyDescent="0.3">
      <c r="I11427" s="68"/>
      <c r="J11427" s="68"/>
    </row>
    <row r="11428" spans="9:10" x14ac:dyDescent="0.3">
      <c r="I11428" s="68"/>
      <c r="J11428" s="68"/>
    </row>
    <row r="11429" spans="9:10" x14ac:dyDescent="0.3">
      <c r="I11429" s="68"/>
      <c r="J11429" s="68"/>
    </row>
    <row r="11430" spans="9:10" x14ac:dyDescent="0.3">
      <c r="I11430" s="68"/>
      <c r="J11430" s="68"/>
    </row>
    <row r="11431" spans="9:10" x14ac:dyDescent="0.3">
      <c r="I11431" s="68"/>
      <c r="J11431" s="68"/>
    </row>
    <row r="11432" spans="9:10" x14ac:dyDescent="0.3">
      <c r="I11432" s="68"/>
      <c r="J11432" s="68"/>
    </row>
    <row r="11433" spans="9:10" x14ac:dyDescent="0.3">
      <c r="I11433" s="68"/>
      <c r="J11433" s="68"/>
    </row>
    <row r="11434" spans="9:10" x14ac:dyDescent="0.3">
      <c r="I11434" s="68"/>
      <c r="J11434" s="68"/>
    </row>
    <row r="11435" spans="9:10" x14ac:dyDescent="0.3">
      <c r="I11435" s="68"/>
      <c r="J11435" s="68"/>
    </row>
    <row r="11436" spans="9:10" x14ac:dyDescent="0.3">
      <c r="I11436" s="68"/>
      <c r="J11436" s="68"/>
    </row>
    <row r="11437" spans="9:10" x14ac:dyDescent="0.3">
      <c r="I11437" s="68"/>
      <c r="J11437" s="68"/>
    </row>
    <row r="11438" spans="9:10" x14ac:dyDescent="0.3">
      <c r="I11438" s="68"/>
      <c r="J11438" s="68"/>
    </row>
    <row r="11439" spans="9:10" x14ac:dyDescent="0.3">
      <c r="I11439" s="68"/>
      <c r="J11439" s="68"/>
    </row>
    <row r="11440" spans="9:10" x14ac:dyDescent="0.3">
      <c r="I11440" s="68"/>
      <c r="J11440" s="68"/>
    </row>
    <row r="11441" spans="9:10" x14ac:dyDescent="0.3">
      <c r="I11441" s="68"/>
      <c r="J11441" s="68"/>
    </row>
    <row r="11442" spans="9:10" x14ac:dyDescent="0.3">
      <c r="I11442" s="68"/>
      <c r="J11442" s="68"/>
    </row>
    <row r="11443" spans="9:10" x14ac:dyDescent="0.3">
      <c r="I11443" s="68"/>
      <c r="J11443" s="68"/>
    </row>
    <row r="11444" spans="9:10" x14ac:dyDescent="0.3">
      <c r="I11444" s="68"/>
      <c r="J11444" s="68"/>
    </row>
    <row r="11445" spans="9:10" x14ac:dyDescent="0.3">
      <c r="I11445" s="68"/>
      <c r="J11445" s="68"/>
    </row>
    <row r="11446" spans="9:10" x14ac:dyDescent="0.3">
      <c r="I11446" s="68"/>
      <c r="J11446" s="68"/>
    </row>
    <row r="11447" spans="9:10" x14ac:dyDescent="0.3">
      <c r="I11447" s="68"/>
      <c r="J11447" s="68"/>
    </row>
    <row r="11448" spans="9:10" x14ac:dyDescent="0.3">
      <c r="I11448" s="68"/>
      <c r="J11448" s="68"/>
    </row>
    <row r="11449" spans="9:10" x14ac:dyDescent="0.3">
      <c r="I11449" s="68"/>
      <c r="J11449" s="68"/>
    </row>
    <row r="11450" spans="9:10" x14ac:dyDescent="0.3">
      <c r="I11450" s="68"/>
      <c r="J11450" s="68"/>
    </row>
    <row r="11451" spans="9:10" x14ac:dyDescent="0.3">
      <c r="I11451" s="68"/>
      <c r="J11451" s="68"/>
    </row>
    <row r="11452" spans="9:10" x14ac:dyDescent="0.3">
      <c r="I11452" s="68"/>
      <c r="J11452" s="68"/>
    </row>
    <row r="11453" spans="9:10" x14ac:dyDescent="0.3">
      <c r="I11453" s="68"/>
      <c r="J11453" s="68"/>
    </row>
    <row r="11454" spans="9:10" x14ac:dyDescent="0.3">
      <c r="I11454" s="68"/>
      <c r="J11454" s="68"/>
    </row>
    <row r="11455" spans="9:10" x14ac:dyDescent="0.3">
      <c r="I11455" s="68"/>
      <c r="J11455" s="68"/>
    </row>
    <row r="11456" spans="9:10" x14ac:dyDescent="0.3">
      <c r="I11456" s="68"/>
      <c r="J11456" s="68"/>
    </row>
    <row r="11457" spans="9:10" x14ac:dyDescent="0.3">
      <c r="I11457" s="68"/>
      <c r="J11457" s="68"/>
    </row>
    <row r="11458" spans="9:10" x14ac:dyDescent="0.3">
      <c r="I11458" s="68"/>
      <c r="J11458" s="68"/>
    </row>
    <row r="11459" spans="9:10" x14ac:dyDescent="0.3">
      <c r="I11459" s="68"/>
      <c r="J11459" s="68"/>
    </row>
    <row r="11460" spans="9:10" x14ac:dyDescent="0.3">
      <c r="I11460" s="68"/>
      <c r="J11460" s="68"/>
    </row>
    <row r="11461" spans="9:10" x14ac:dyDescent="0.3">
      <c r="I11461" s="68"/>
      <c r="J11461" s="68"/>
    </row>
    <row r="11462" spans="9:10" x14ac:dyDescent="0.3">
      <c r="I11462" s="68"/>
      <c r="J11462" s="68"/>
    </row>
    <row r="11463" spans="9:10" x14ac:dyDescent="0.3">
      <c r="I11463" s="68"/>
      <c r="J11463" s="68"/>
    </row>
    <row r="11464" spans="9:10" x14ac:dyDescent="0.3">
      <c r="I11464" s="68"/>
      <c r="J11464" s="68"/>
    </row>
    <row r="11465" spans="9:10" x14ac:dyDescent="0.3">
      <c r="I11465" s="68"/>
      <c r="J11465" s="68"/>
    </row>
    <row r="11466" spans="9:10" x14ac:dyDescent="0.3">
      <c r="I11466" s="68"/>
      <c r="J11466" s="68"/>
    </row>
    <row r="11467" spans="9:10" x14ac:dyDescent="0.3">
      <c r="I11467" s="68"/>
      <c r="J11467" s="68"/>
    </row>
    <row r="11468" spans="9:10" x14ac:dyDescent="0.3">
      <c r="I11468" s="68"/>
      <c r="J11468" s="68"/>
    </row>
    <row r="11469" spans="9:10" x14ac:dyDescent="0.3">
      <c r="I11469" s="68"/>
      <c r="J11469" s="68"/>
    </row>
    <row r="11470" spans="9:10" x14ac:dyDescent="0.3">
      <c r="I11470" s="68"/>
      <c r="J11470" s="68"/>
    </row>
    <row r="11471" spans="9:10" x14ac:dyDescent="0.3">
      <c r="I11471" s="68"/>
      <c r="J11471" s="68"/>
    </row>
    <row r="11472" spans="9:10" x14ac:dyDescent="0.3">
      <c r="I11472" s="68"/>
      <c r="J11472" s="68"/>
    </row>
    <row r="11473" spans="9:10" x14ac:dyDescent="0.3">
      <c r="I11473" s="68"/>
      <c r="J11473" s="68"/>
    </row>
    <row r="11474" spans="9:10" x14ac:dyDescent="0.3">
      <c r="I11474" s="68"/>
      <c r="J11474" s="68"/>
    </row>
    <row r="11475" spans="9:10" x14ac:dyDescent="0.3">
      <c r="I11475" s="68"/>
      <c r="J11475" s="68"/>
    </row>
    <row r="11476" spans="9:10" x14ac:dyDescent="0.3">
      <c r="I11476" s="68"/>
      <c r="J11476" s="68"/>
    </row>
    <row r="11477" spans="9:10" x14ac:dyDescent="0.3">
      <c r="I11477" s="68"/>
      <c r="J11477" s="68"/>
    </row>
    <row r="11478" spans="9:10" x14ac:dyDescent="0.3">
      <c r="I11478" s="68"/>
      <c r="J11478" s="68"/>
    </row>
    <row r="11479" spans="9:10" x14ac:dyDescent="0.3">
      <c r="I11479" s="68"/>
      <c r="J11479" s="68"/>
    </row>
    <row r="11480" spans="9:10" x14ac:dyDescent="0.3">
      <c r="I11480" s="68"/>
      <c r="J11480" s="68"/>
    </row>
    <row r="11481" spans="9:10" x14ac:dyDescent="0.3">
      <c r="I11481" s="68"/>
      <c r="J11481" s="68"/>
    </row>
    <row r="11482" spans="9:10" x14ac:dyDescent="0.3">
      <c r="I11482" s="68"/>
      <c r="J11482" s="68"/>
    </row>
    <row r="11483" spans="9:10" x14ac:dyDescent="0.3">
      <c r="I11483" s="68"/>
      <c r="J11483" s="68"/>
    </row>
    <row r="11484" spans="9:10" x14ac:dyDescent="0.3">
      <c r="I11484" s="68"/>
      <c r="J11484" s="68"/>
    </row>
    <row r="11485" spans="9:10" x14ac:dyDescent="0.3">
      <c r="I11485" s="68"/>
      <c r="J11485" s="68"/>
    </row>
    <row r="11486" spans="9:10" x14ac:dyDescent="0.3">
      <c r="I11486" s="68"/>
      <c r="J11486" s="68"/>
    </row>
    <row r="11487" spans="9:10" x14ac:dyDescent="0.3">
      <c r="I11487" s="68"/>
      <c r="J11487" s="68"/>
    </row>
    <row r="11488" spans="9:10" x14ac:dyDescent="0.3">
      <c r="I11488" s="68"/>
      <c r="J11488" s="68"/>
    </row>
    <row r="11489" spans="9:10" x14ac:dyDescent="0.3">
      <c r="I11489" s="68"/>
      <c r="J11489" s="68"/>
    </row>
    <row r="11490" spans="9:10" x14ac:dyDescent="0.3">
      <c r="I11490" s="68"/>
      <c r="J11490" s="68"/>
    </row>
    <row r="11491" spans="9:10" x14ac:dyDescent="0.3">
      <c r="I11491" s="68"/>
      <c r="J11491" s="68"/>
    </row>
    <row r="11492" spans="9:10" x14ac:dyDescent="0.3">
      <c r="I11492" s="68"/>
      <c r="J11492" s="68"/>
    </row>
    <row r="11493" spans="9:10" x14ac:dyDescent="0.3">
      <c r="I11493" s="68"/>
      <c r="J11493" s="68"/>
    </row>
    <row r="11494" spans="9:10" x14ac:dyDescent="0.3">
      <c r="I11494" s="68"/>
      <c r="J11494" s="68"/>
    </row>
    <row r="11495" spans="9:10" x14ac:dyDescent="0.3">
      <c r="I11495" s="68"/>
      <c r="J11495" s="68"/>
    </row>
    <row r="11496" spans="9:10" x14ac:dyDescent="0.3">
      <c r="I11496" s="68"/>
      <c r="J11496" s="68"/>
    </row>
    <row r="11497" spans="9:10" x14ac:dyDescent="0.3">
      <c r="I11497" s="68"/>
      <c r="J11497" s="68"/>
    </row>
    <row r="11498" spans="9:10" x14ac:dyDescent="0.3">
      <c r="I11498" s="68"/>
      <c r="J11498" s="68"/>
    </row>
    <row r="11499" spans="9:10" x14ac:dyDescent="0.3">
      <c r="I11499" s="68"/>
      <c r="J11499" s="68"/>
    </row>
    <row r="11500" spans="9:10" x14ac:dyDescent="0.3">
      <c r="I11500" s="68"/>
      <c r="J11500" s="68"/>
    </row>
    <row r="11501" spans="9:10" x14ac:dyDescent="0.3">
      <c r="I11501" s="68"/>
      <c r="J11501" s="68"/>
    </row>
    <row r="11502" spans="9:10" x14ac:dyDescent="0.3">
      <c r="I11502" s="68"/>
      <c r="J11502" s="68"/>
    </row>
    <row r="11503" spans="9:10" x14ac:dyDescent="0.3">
      <c r="I11503" s="68"/>
      <c r="J11503" s="68"/>
    </row>
    <row r="11504" spans="9:10" x14ac:dyDescent="0.3">
      <c r="I11504" s="68"/>
      <c r="J11504" s="68"/>
    </row>
    <row r="11505" spans="9:10" x14ac:dyDescent="0.3">
      <c r="I11505" s="68"/>
      <c r="J11505" s="68"/>
    </row>
    <row r="11506" spans="9:10" x14ac:dyDescent="0.3">
      <c r="I11506" s="68"/>
      <c r="J11506" s="68"/>
    </row>
    <row r="11507" spans="9:10" x14ac:dyDescent="0.3">
      <c r="I11507" s="68"/>
      <c r="J11507" s="68"/>
    </row>
    <row r="11508" spans="9:10" x14ac:dyDescent="0.3">
      <c r="I11508" s="68"/>
      <c r="J11508" s="68"/>
    </row>
    <row r="11509" spans="9:10" x14ac:dyDescent="0.3">
      <c r="I11509" s="68"/>
      <c r="J11509" s="68"/>
    </row>
    <row r="11510" spans="9:10" x14ac:dyDescent="0.3">
      <c r="I11510" s="68"/>
      <c r="J11510" s="68"/>
    </row>
    <row r="11511" spans="9:10" x14ac:dyDescent="0.3">
      <c r="I11511" s="68"/>
      <c r="J11511" s="68"/>
    </row>
    <row r="11512" spans="9:10" x14ac:dyDescent="0.3">
      <c r="I11512" s="68"/>
      <c r="J11512" s="68"/>
    </row>
    <row r="11513" spans="9:10" x14ac:dyDescent="0.3">
      <c r="I11513" s="68"/>
      <c r="J11513" s="68"/>
    </row>
    <row r="11514" spans="9:10" x14ac:dyDescent="0.3">
      <c r="I11514" s="68"/>
      <c r="J11514" s="68"/>
    </row>
    <row r="11515" spans="9:10" x14ac:dyDescent="0.3">
      <c r="I11515" s="68"/>
      <c r="J11515" s="68"/>
    </row>
    <row r="11516" spans="9:10" x14ac:dyDescent="0.3">
      <c r="I11516" s="68"/>
      <c r="J11516" s="68"/>
    </row>
    <row r="11517" spans="9:10" x14ac:dyDescent="0.3">
      <c r="I11517" s="68"/>
      <c r="J11517" s="68"/>
    </row>
    <row r="11518" spans="9:10" x14ac:dyDescent="0.3">
      <c r="I11518" s="68"/>
      <c r="J11518" s="68"/>
    </row>
    <row r="11519" spans="9:10" x14ac:dyDescent="0.3">
      <c r="I11519" s="68"/>
      <c r="J11519" s="68"/>
    </row>
    <row r="11520" spans="9:10" x14ac:dyDescent="0.3">
      <c r="I11520" s="68"/>
      <c r="J11520" s="68"/>
    </row>
    <row r="11521" spans="9:10" x14ac:dyDescent="0.3">
      <c r="I11521" s="68"/>
      <c r="J11521" s="68"/>
    </row>
    <row r="11522" spans="9:10" x14ac:dyDescent="0.3">
      <c r="I11522" s="68"/>
      <c r="J11522" s="68"/>
    </row>
    <row r="11523" spans="9:10" x14ac:dyDescent="0.3">
      <c r="I11523" s="68"/>
      <c r="J11523" s="68"/>
    </row>
    <row r="11524" spans="9:10" x14ac:dyDescent="0.3">
      <c r="I11524" s="68"/>
      <c r="J11524" s="68"/>
    </row>
    <row r="11525" spans="9:10" x14ac:dyDescent="0.3">
      <c r="I11525" s="68"/>
      <c r="J11525" s="68"/>
    </row>
    <row r="11526" spans="9:10" x14ac:dyDescent="0.3">
      <c r="I11526" s="68"/>
      <c r="J11526" s="68"/>
    </row>
    <row r="11527" spans="9:10" x14ac:dyDescent="0.3">
      <c r="I11527" s="68"/>
      <c r="J11527" s="68"/>
    </row>
    <row r="11528" spans="9:10" x14ac:dyDescent="0.3">
      <c r="I11528" s="68"/>
      <c r="J11528" s="68"/>
    </row>
    <row r="11529" spans="9:10" x14ac:dyDescent="0.3">
      <c r="I11529" s="68"/>
      <c r="J11529" s="68"/>
    </row>
    <row r="11530" spans="9:10" x14ac:dyDescent="0.3">
      <c r="I11530" s="68"/>
      <c r="J11530" s="68"/>
    </row>
    <row r="11531" spans="9:10" x14ac:dyDescent="0.3">
      <c r="I11531" s="68"/>
      <c r="J11531" s="68"/>
    </row>
    <row r="11532" spans="9:10" x14ac:dyDescent="0.3">
      <c r="I11532" s="68"/>
      <c r="J11532" s="68"/>
    </row>
    <row r="11533" spans="9:10" x14ac:dyDescent="0.3">
      <c r="I11533" s="68"/>
      <c r="J11533" s="68"/>
    </row>
    <row r="11534" spans="9:10" x14ac:dyDescent="0.3">
      <c r="I11534" s="68"/>
      <c r="J11534" s="68"/>
    </row>
    <row r="11535" spans="9:10" x14ac:dyDescent="0.3">
      <c r="I11535" s="68"/>
      <c r="J11535" s="68"/>
    </row>
    <row r="11536" spans="9:10" x14ac:dyDescent="0.3">
      <c r="I11536" s="68"/>
      <c r="J11536" s="68"/>
    </row>
    <row r="11537" spans="9:10" x14ac:dyDescent="0.3">
      <c r="I11537" s="68"/>
      <c r="J11537" s="68"/>
    </row>
    <row r="11538" spans="9:10" x14ac:dyDescent="0.3">
      <c r="I11538" s="68"/>
      <c r="J11538" s="68"/>
    </row>
    <row r="11539" spans="9:10" x14ac:dyDescent="0.3">
      <c r="I11539" s="68"/>
      <c r="J11539" s="68"/>
    </row>
    <row r="11540" spans="9:10" x14ac:dyDescent="0.3">
      <c r="I11540" s="68"/>
      <c r="J11540" s="68"/>
    </row>
    <row r="11541" spans="9:10" x14ac:dyDescent="0.3">
      <c r="I11541" s="68"/>
      <c r="J11541" s="68"/>
    </row>
    <row r="11542" spans="9:10" x14ac:dyDescent="0.3">
      <c r="I11542" s="68"/>
      <c r="J11542" s="68"/>
    </row>
    <row r="11543" spans="9:10" x14ac:dyDescent="0.3">
      <c r="I11543" s="68"/>
      <c r="J11543" s="68"/>
    </row>
    <row r="11544" spans="9:10" x14ac:dyDescent="0.3">
      <c r="I11544" s="68"/>
      <c r="J11544" s="68"/>
    </row>
    <row r="11545" spans="9:10" x14ac:dyDescent="0.3">
      <c r="I11545" s="68"/>
      <c r="J11545" s="68"/>
    </row>
    <row r="11546" spans="9:10" x14ac:dyDescent="0.3">
      <c r="I11546" s="68"/>
      <c r="J11546" s="68"/>
    </row>
    <row r="11547" spans="9:10" x14ac:dyDescent="0.3">
      <c r="I11547" s="68"/>
      <c r="J11547" s="68"/>
    </row>
    <row r="11548" spans="9:10" x14ac:dyDescent="0.3">
      <c r="I11548" s="68"/>
      <c r="J11548" s="68"/>
    </row>
    <row r="11549" spans="9:10" x14ac:dyDescent="0.3">
      <c r="I11549" s="68"/>
      <c r="J11549" s="68"/>
    </row>
    <row r="11550" spans="9:10" x14ac:dyDescent="0.3">
      <c r="I11550" s="68"/>
      <c r="J11550" s="68"/>
    </row>
    <row r="11551" spans="9:10" x14ac:dyDescent="0.3">
      <c r="I11551" s="68"/>
      <c r="J11551" s="68"/>
    </row>
    <row r="11552" spans="9:10" x14ac:dyDescent="0.3">
      <c r="I11552" s="68"/>
      <c r="J11552" s="68"/>
    </row>
    <row r="11553" spans="9:10" x14ac:dyDescent="0.3">
      <c r="I11553" s="68"/>
      <c r="J11553" s="68"/>
    </row>
    <row r="11554" spans="9:10" x14ac:dyDescent="0.3">
      <c r="I11554" s="68"/>
      <c r="J11554" s="68"/>
    </row>
    <row r="11555" spans="9:10" x14ac:dyDescent="0.3">
      <c r="I11555" s="68"/>
      <c r="J11555" s="68"/>
    </row>
    <row r="11556" spans="9:10" x14ac:dyDescent="0.3">
      <c r="I11556" s="68"/>
      <c r="J11556" s="68"/>
    </row>
    <row r="11557" spans="9:10" x14ac:dyDescent="0.3">
      <c r="I11557" s="68"/>
      <c r="J11557" s="68"/>
    </row>
    <row r="11558" spans="9:10" x14ac:dyDescent="0.3">
      <c r="I11558" s="68"/>
      <c r="J11558" s="68"/>
    </row>
    <row r="11559" spans="9:10" x14ac:dyDescent="0.3">
      <c r="I11559" s="68"/>
      <c r="J11559" s="68"/>
    </row>
    <row r="11560" spans="9:10" x14ac:dyDescent="0.3">
      <c r="I11560" s="68"/>
      <c r="J11560" s="68"/>
    </row>
    <row r="11561" spans="9:10" x14ac:dyDescent="0.3">
      <c r="I11561" s="68"/>
      <c r="J11561" s="68"/>
    </row>
    <row r="11562" spans="9:10" x14ac:dyDescent="0.3">
      <c r="I11562" s="68"/>
      <c r="J11562" s="68"/>
    </row>
    <row r="11563" spans="9:10" x14ac:dyDescent="0.3">
      <c r="I11563" s="68"/>
      <c r="J11563" s="68"/>
    </row>
    <row r="11564" spans="9:10" x14ac:dyDescent="0.3">
      <c r="I11564" s="68"/>
      <c r="J11564" s="68"/>
    </row>
    <row r="11565" spans="9:10" x14ac:dyDescent="0.3">
      <c r="I11565" s="68"/>
      <c r="J11565" s="68"/>
    </row>
    <row r="11566" spans="9:10" x14ac:dyDescent="0.3">
      <c r="I11566" s="68"/>
      <c r="J11566" s="68"/>
    </row>
    <row r="11567" spans="9:10" x14ac:dyDescent="0.3">
      <c r="I11567" s="68"/>
      <c r="J11567" s="68"/>
    </row>
    <row r="11568" spans="9:10" x14ac:dyDescent="0.3">
      <c r="I11568" s="68"/>
      <c r="J11568" s="68"/>
    </row>
    <row r="11569" spans="9:10" x14ac:dyDescent="0.3">
      <c r="I11569" s="68"/>
      <c r="J11569" s="68"/>
    </row>
    <row r="11570" spans="9:10" x14ac:dyDescent="0.3">
      <c r="I11570" s="68"/>
      <c r="J11570" s="68"/>
    </row>
    <row r="11571" spans="9:10" x14ac:dyDescent="0.3">
      <c r="I11571" s="68"/>
      <c r="J11571" s="68"/>
    </row>
    <row r="11572" spans="9:10" x14ac:dyDescent="0.3">
      <c r="I11572" s="68"/>
      <c r="J11572" s="68"/>
    </row>
    <row r="11573" spans="9:10" x14ac:dyDescent="0.3">
      <c r="I11573" s="68"/>
      <c r="J11573" s="68"/>
    </row>
    <row r="11574" spans="9:10" x14ac:dyDescent="0.3">
      <c r="I11574" s="68"/>
      <c r="J11574" s="68"/>
    </row>
    <row r="11575" spans="9:10" x14ac:dyDescent="0.3">
      <c r="I11575" s="68"/>
      <c r="J11575" s="68"/>
    </row>
    <row r="11576" spans="9:10" x14ac:dyDescent="0.3">
      <c r="I11576" s="68"/>
      <c r="J11576" s="68"/>
    </row>
    <row r="11577" spans="9:10" x14ac:dyDescent="0.3">
      <c r="I11577" s="68"/>
      <c r="J11577" s="68"/>
    </row>
    <row r="11578" spans="9:10" x14ac:dyDescent="0.3">
      <c r="I11578" s="68"/>
      <c r="J11578" s="68"/>
    </row>
    <row r="11579" spans="9:10" x14ac:dyDescent="0.3">
      <c r="I11579" s="68"/>
      <c r="J11579" s="68"/>
    </row>
    <row r="11580" spans="9:10" x14ac:dyDescent="0.3">
      <c r="I11580" s="68"/>
      <c r="J11580" s="68"/>
    </row>
    <row r="11581" spans="9:10" x14ac:dyDescent="0.3">
      <c r="I11581" s="68"/>
      <c r="J11581" s="68"/>
    </row>
    <row r="11582" spans="9:10" x14ac:dyDescent="0.3">
      <c r="I11582" s="68"/>
      <c r="J11582" s="68"/>
    </row>
    <row r="11583" spans="9:10" x14ac:dyDescent="0.3">
      <c r="I11583" s="68"/>
      <c r="J11583" s="68"/>
    </row>
    <row r="11584" spans="9:10" x14ac:dyDescent="0.3">
      <c r="I11584" s="68"/>
      <c r="J11584" s="68"/>
    </row>
    <row r="11585" spans="9:10" x14ac:dyDescent="0.3">
      <c r="I11585" s="68"/>
      <c r="J11585" s="68"/>
    </row>
    <row r="11586" spans="9:10" x14ac:dyDescent="0.3">
      <c r="I11586" s="68"/>
      <c r="J11586" s="68"/>
    </row>
    <row r="11587" spans="9:10" x14ac:dyDescent="0.3">
      <c r="I11587" s="68"/>
      <c r="J11587" s="68"/>
    </row>
    <row r="11588" spans="9:10" x14ac:dyDescent="0.3">
      <c r="I11588" s="68"/>
      <c r="J11588" s="68"/>
    </row>
    <row r="11589" spans="9:10" x14ac:dyDescent="0.3">
      <c r="I11589" s="68"/>
      <c r="J11589" s="68"/>
    </row>
    <row r="11590" spans="9:10" x14ac:dyDescent="0.3">
      <c r="I11590" s="68"/>
      <c r="J11590" s="68"/>
    </row>
    <row r="11591" spans="9:10" x14ac:dyDescent="0.3">
      <c r="I11591" s="68"/>
      <c r="J11591" s="68"/>
    </row>
    <row r="11592" spans="9:10" x14ac:dyDescent="0.3">
      <c r="I11592" s="68"/>
      <c r="J11592" s="68"/>
    </row>
    <row r="11593" spans="9:10" x14ac:dyDescent="0.3">
      <c r="I11593" s="68"/>
      <c r="J11593" s="68"/>
    </row>
    <row r="11594" spans="9:10" x14ac:dyDescent="0.3">
      <c r="I11594" s="68"/>
      <c r="J11594" s="68"/>
    </row>
    <row r="11595" spans="9:10" x14ac:dyDescent="0.3">
      <c r="I11595" s="68"/>
      <c r="J11595" s="68"/>
    </row>
    <row r="11596" spans="9:10" x14ac:dyDescent="0.3">
      <c r="I11596" s="68"/>
      <c r="J11596" s="68"/>
    </row>
    <row r="11597" spans="9:10" x14ac:dyDescent="0.3">
      <c r="I11597" s="68"/>
      <c r="J11597" s="68"/>
    </row>
    <row r="11598" spans="9:10" x14ac:dyDescent="0.3">
      <c r="I11598" s="68"/>
      <c r="J11598" s="68"/>
    </row>
    <row r="11599" spans="9:10" x14ac:dyDescent="0.3">
      <c r="I11599" s="68"/>
      <c r="J11599" s="68"/>
    </row>
    <row r="11600" spans="9:10" x14ac:dyDescent="0.3">
      <c r="I11600" s="68"/>
      <c r="J11600" s="68"/>
    </row>
    <row r="11601" spans="9:10" x14ac:dyDescent="0.3">
      <c r="I11601" s="68"/>
      <c r="J11601" s="68"/>
    </row>
    <row r="11602" spans="9:10" x14ac:dyDescent="0.3">
      <c r="I11602" s="68"/>
      <c r="J11602" s="68"/>
    </row>
    <row r="11603" spans="9:10" x14ac:dyDescent="0.3">
      <c r="I11603" s="68"/>
      <c r="J11603" s="68"/>
    </row>
    <row r="11604" spans="9:10" x14ac:dyDescent="0.3">
      <c r="I11604" s="68"/>
      <c r="J11604" s="68"/>
    </row>
    <row r="11605" spans="9:10" x14ac:dyDescent="0.3">
      <c r="I11605" s="68"/>
      <c r="J11605" s="68"/>
    </row>
    <row r="11606" spans="9:10" x14ac:dyDescent="0.3">
      <c r="I11606" s="68"/>
      <c r="J11606" s="68"/>
    </row>
    <row r="11607" spans="9:10" x14ac:dyDescent="0.3">
      <c r="I11607" s="68"/>
      <c r="J11607" s="68"/>
    </row>
    <row r="11608" spans="9:10" x14ac:dyDescent="0.3">
      <c r="I11608" s="68"/>
      <c r="J11608" s="68"/>
    </row>
    <row r="11609" spans="9:10" x14ac:dyDescent="0.3">
      <c r="I11609" s="68"/>
      <c r="J11609" s="68"/>
    </row>
    <row r="11610" spans="9:10" x14ac:dyDescent="0.3">
      <c r="I11610" s="68"/>
      <c r="J11610" s="68"/>
    </row>
    <row r="11611" spans="9:10" x14ac:dyDescent="0.3">
      <c r="I11611" s="68"/>
      <c r="J11611" s="68"/>
    </row>
    <row r="11612" spans="9:10" x14ac:dyDescent="0.3">
      <c r="I11612" s="68"/>
      <c r="J11612" s="68"/>
    </row>
    <row r="11613" spans="9:10" x14ac:dyDescent="0.3">
      <c r="I11613" s="68"/>
      <c r="J11613" s="68"/>
    </row>
    <row r="11614" spans="9:10" x14ac:dyDescent="0.3">
      <c r="I11614" s="68"/>
      <c r="J11614" s="68"/>
    </row>
    <row r="11615" spans="9:10" x14ac:dyDescent="0.3">
      <c r="I11615" s="68"/>
      <c r="J11615" s="68"/>
    </row>
    <row r="11616" spans="9:10" x14ac:dyDescent="0.3">
      <c r="I11616" s="68"/>
      <c r="J11616" s="68"/>
    </row>
    <row r="11617" spans="9:10" x14ac:dyDescent="0.3">
      <c r="I11617" s="68"/>
      <c r="J11617" s="68"/>
    </row>
    <row r="11618" spans="9:10" x14ac:dyDescent="0.3">
      <c r="I11618" s="68"/>
      <c r="J11618" s="68"/>
    </row>
    <row r="11619" spans="9:10" x14ac:dyDescent="0.3">
      <c r="I11619" s="68"/>
      <c r="J11619" s="68"/>
    </row>
    <row r="11620" spans="9:10" x14ac:dyDescent="0.3">
      <c r="I11620" s="68"/>
      <c r="J11620" s="68"/>
    </row>
    <row r="11621" spans="9:10" x14ac:dyDescent="0.3">
      <c r="I11621" s="68"/>
      <c r="J11621" s="68"/>
    </row>
    <row r="11622" spans="9:10" x14ac:dyDescent="0.3">
      <c r="I11622" s="68"/>
      <c r="J11622" s="68"/>
    </row>
    <row r="11623" spans="9:10" x14ac:dyDescent="0.3">
      <c r="I11623" s="68"/>
      <c r="J11623" s="68"/>
    </row>
    <row r="11624" spans="9:10" x14ac:dyDescent="0.3">
      <c r="I11624" s="68"/>
      <c r="J11624" s="68"/>
    </row>
    <row r="11625" spans="9:10" x14ac:dyDescent="0.3">
      <c r="I11625" s="68"/>
      <c r="J11625" s="68"/>
    </row>
    <row r="11626" spans="9:10" x14ac:dyDescent="0.3">
      <c r="I11626" s="68"/>
      <c r="J11626" s="68"/>
    </row>
    <row r="11627" spans="9:10" x14ac:dyDescent="0.3">
      <c r="I11627" s="68"/>
      <c r="J11627" s="68"/>
    </row>
    <row r="11628" spans="9:10" x14ac:dyDescent="0.3">
      <c r="I11628" s="68"/>
      <c r="J11628" s="68"/>
    </row>
    <row r="11629" spans="9:10" x14ac:dyDescent="0.3">
      <c r="I11629" s="68"/>
      <c r="J11629" s="68"/>
    </row>
    <row r="11630" spans="9:10" x14ac:dyDescent="0.3">
      <c r="I11630" s="68"/>
      <c r="J11630" s="68"/>
    </row>
    <row r="11631" spans="9:10" x14ac:dyDescent="0.3">
      <c r="I11631" s="68"/>
      <c r="J11631" s="68"/>
    </row>
    <row r="11632" spans="9:10" x14ac:dyDescent="0.3">
      <c r="I11632" s="68"/>
      <c r="J11632" s="68"/>
    </row>
    <row r="11633" spans="9:10" x14ac:dyDescent="0.3">
      <c r="I11633" s="68"/>
      <c r="J11633" s="68"/>
    </row>
    <row r="11634" spans="9:10" x14ac:dyDescent="0.3">
      <c r="I11634" s="68"/>
      <c r="J11634" s="68"/>
    </row>
    <row r="11635" spans="9:10" x14ac:dyDescent="0.3">
      <c r="I11635" s="68"/>
      <c r="J11635" s="68"/>
    </row>
    <row r="11636" spans="9:10" x14ac:dyDescent="0.3">
      <c r="I11636" s="68"/>
      <c r="J11636" s="68"/>
    </row>
    <row r="11637" spans="9:10" x14ac:dyDescent="0.3">
      <c r="I11637" s="68"/>
      <c r="J11637" s="68"/>
    </row>
    <row r="11638" spans="9:10" x14ac:dyDescent="0.3">
      <c r="I11638" s="68"/>
      <c r="J11638" s="68"/>
    </row>
    <row r="11639" spans="9:10" x14ac:dyDescent="0.3">
      <c r="I11639" s="68"/>
      <c r="J11639" s="68"/>
    </row>
    <row r="11640" spans="9:10" x14ac:dyDescent="0.3">
      <c r="I11640" s="68"/>
      <c r="J11640" s="68"/>
    </row>
    <row r="11641" spans="9:10" x14ac:dyDescent="0.3">
      <c r="I11641" s="68"/>
      <c r="J11641" s="68"/>
    </row>
    <row r="11642" spans="9:10" x14ac:dyDescent="0.3">
      <c r="I11642" s="68"/>
      <c r="J11642" s="68"/>
    </row>
    <row r="11643" spans="9:10" x14ac:dyDescent="0.3">
      <c r="I11643" s="68"/>
      <c r="J11643" s="68"/>
    </row>
    <row r="11644" spans="9:10" x14ac:dyDescent="0.3">
      <c r="I11644" s="68"/>
      <c r="J11644" s="68"/>
    </row>
    <row r="11645" spans="9:10" x14ac:dyDescent="0.3">
      <c r="I11645" s="68"/>
      <c r="J11645" s="68"/>
    </row>
    <row r="11646" spans="9:10" x14ac:dyDescent="0.3">
      <c r="I11646" s="68"/>
      <c r="J11646" s="68"/>
    </row>
    <row r="11647" spans="9:10" x14ac:dyDescent="0.3">
      <c r="I11647" s="68"/>
      <c r="J11647" s="68"/>
    </row>
    <row r="11648" spans="9:10" x14ac:dyDescent="0.3">
      <c r="I11648" s="68"/>
      <c r="J11648" s="68"/>
    </row>
    <row r="11649" spans="9:10" x14ac:dyDescent="0.3">
      <c r="I11649" s="68"/>
      <c r="J11649" s="68"/>
    </row>
    <row r="11650" spans="9:10" x14ac:dyDescent="0.3">
      <c r="I11650" s="68"/>
      <c r="J11650" s="68"/>
    </row>
    <row r="11651" spans="9:10" x14ac:dyDescent="0.3">
      <c r="I11651" s="68"/>
      <c r="J11651" s="68"/>
    </row>
    <row r="11652" spans="9:10" x14ac:dyDescent="0.3">
      <c r="I11652" s="68"/>
      <c r="J11652" s="68"/>
    </row>
    <row r="11653" spans="9:10" x14ac:dyDescent="0.3">
      <c r="I11653" s="68"/>
      <c r="J11653" s="68"/>
    </row>
    <row r="11654" spans="9:10" x14ac:dyDescent="0.3">
      <c r="I11654" s="68"/>
      <c r="J11654" s="68"/>
    </row>
    <row r="11655" spans="9:10" x14ac:dyDescent="0.3">
      <c r="I11655" s="68"/>
      <c r="J11655" s="68"/>
    </row>
    <row r="11656" spans="9:10" x14ac:dyDescent="0.3">
      <c r="I11656" s="68"/>
      <c r="J11656" s="68"/>
    </row>
    <row r="11657" spans="9:10" x14ac:dyDescent="0.3">
      <c r="I11657" s="68"/>
      <c r="J11657" s="68"/>
    </row>
    <row r="11658" spans="9:10" x14ac:dyDescent="0.3">
      <c r="I11658" s="68"/>
      <c r="J11658" s="68"/>
    </row>
    <row r="11659" spans="9:10" x14ac:dyDescent="0.3">
      <c r="I11659" s="68"/>
      <c r="J11659" s="68"/>
    </row>
    <row r="11660" spans="9:10" x14ac:dyDescent="0.3">
      <c r="I11660" s="68"/>
      <c r="J11660" s="68"/>
    </row>
    <row r="11661" spans="9:10" x14ac:dyDescent="0.3">
      <c r="I11661" s="68"/>
      <c r="J11661" s="68"/>
    </row>
    <row r="11662" spans="9:10" x14ac:dyDescent="0.3">
      <c r="I11662" s="68"/>
      <c r="J11662" s="68"/>
    </row>
    <row r="11663" spans="9:10" x14ac:dyDescent="0.3">
      <c r="I11663" s="68"/>
      <c r="J11663" s="68"/>
    </row>
    <row r="11664" spans="9:10" x14ac:dyDescent="0.3">
      <c r="I11664" s="68"/>
      <c r="J11664" s="68"/>
    </row>
    <row r="11665" spans="9:10" x14ac:dyDescent="0.3">
      <c r="I11665" s="68"/>
      <c r="J11665" s="68"/>
    </row>
    <row r="11666" spans="9:10" x14ac:dyDescent="0.3">
      <c r="I11666" s="68"/>
      <c r="J11666" s="68"/>
    </row>
    <row r="11667" spans="9:10" x14ac:dyDescent="0.3">
      <c r="I11667" s="68"/>
      <c r="J11667" s="68"/>
    </row>
    <row r="11668" spans="9:10" x14ac:dyDescent="0.3">
      <c r="I11668" s="68"/>
      <c r="J11668" s="68"/>
    </row>
    <row r="11669" spans="9:10" x14ac:dyDescent="0.3">
      <c r="I11669" s="68"/>
      <c r="J11669" s="68"/>
    </row>
    <row r="11670" spans="9:10" x14ac:dyDescent="0.3">
      <c r="I11670" s="68"/>
      <c r="J11670" s="68"/>
    </row>
    <row r="11671" spans="9:10" x14ac:dyDescent="0.3">
      <c r="I11671" s="68"/>
      <c r="J11671" s="68"/>
    </row>
    <row r="11672" spans="9:10" x14ac:dyDescent="0.3">
      <c r="I11672" s="68"/>
      <c r="J11672" s="68"/>
    </row>
    <row r="11673" spans="9:10" x14ac:dyDescent="0.3">
      <c r="I11673" s="68"/>
      <c r="J11673" s="68"/>
    </row>
    <row r="11674" spans="9:10" x14ac:dyDescent="0.3">
      <c r="I11674" s="68"/>
      <c r="J11674" s="68"/>
    </row>
    <row r="11675" spans="9:10" x14ac:dyDescent="0.3">
      <c r="I11675" s="68"/>
      <c r="J11675" s="68"/>
    </row>
    <row r="11676" spans="9:10" x14ac:dyDescent="0.3">
      <c r="I11676" s="68"/>
      <c r="J11676" s="68"/>
    </row>
    <row r="11677" spans="9:10" x14ac:dyDescent="0.3">
      <c r="I11677" s="68"/>
      <c r="J11677" s="68"/>
    </row>
    <row r="11678" spans="9:10" x14ac:dyDescent="0.3">
      <c r="I11678" s="68"/>
      <c r="J11678" s="68"/>
    </row>
    <row r="11679" spans="9:10" x14ac:dyDescent="0.3">
      <c r="I11679" s="68"/>
      <c r="J11679" s="68"/>
    </row>
    <row r="11680" spans="9:10" x14ac:dyDescent="0.3">
      <c r="I11680" s="68"/>
      <c r="J11680" s="68"/>
    </row>
    <row r="11681" spans="9:10" x14ac:dyDescent="0.3">
      <c r="I11681" s="68"/>
      <c r="J11681" s="68"/>
    </row>
    <row r="11682" spans="9:10" x14ac:dyDescent="0.3">
      <c r="I11682" s="68"/>
      <c r="J11682" s="68"/>
    </row>
    <row r="11683" spans="9:10" x14ac:dyDescent="0.3">
      <c r="I11683" s="68"/>
      <c r="J11683" s="68"/>
    </row>
    <row r="11684" spans="9:10" x14ac:dyDescent="0.3">
      <c r="I11684" s="68"/>
      <c r="J11684" s="68"/>
    </row>
    <row r="11685" spans="9:10" x14ac:dyDescent="0.3">
      <c r="I11685" s="68"/>
      <c r="J11685" s="68"/>
    </row>
    <row r="11686" spans="9:10" x14ac:dyDescent="0.3">
      <c r="I11686" s="68"/>
      <c r="J11686" s="68"/>
    </row>
    <row r="11687" spans="9:10" x14ac:dyDescent="0.3">
      <c r="I11687" s="68"/>
      <c r="J11687" s="68"/>
    </row>
    <row r="11688" spans="9:10" x14ac:dyDescent="0.3">
      <c r="I11688" s="68"/>
      <c r="J11688" s="68"/>
    </row>
    <row r="11689" spans="9:10" x14ac:dyDescent="0.3">
      <c r="I11689" s="68"/>
      <c r="J11689" s="68"/>
    </row>
    <row r="11690" spans="9:10" x14ac:dyDescent="0.3">
      <c r="I11690" s="68"/>
      <c r="J11690" s="68"/>
    </row>
    <row r="11691" spans="9:10" x14ac:dyDescent="0.3">
      <c r="I11691" s="68"/>
      <c r="J11691" s="68"/>
    </row>
    <row r="11692" spans="9:10" x14ac:dyDescent="0.3">
      <c r="I11692" s="68"/>
      <c r="J11692" s="68"/>
    </row>
    <row r="11693" spans="9:10" x14ac:dyDescent="0.3">
      <c r="I11693" s="68"/>
      <c r="J11693" s="68"/>
    </row>
    <row r="11694" spans="9:10" x14ac:dyDescent="0.3">
      <c r="I11694" s="68"/>
      <c r="J11694" s="68"/>
    </row>
    <row r="11695" spans="9:10" x14ac:dyDescent="0.3">
      <c r="I11695" s="68"/>
      <c r="J11695" s="68"/>
    </row>
    <row r="11696" spans="9:10" x14ac:dyDescent="0.3">
      <c r="I11696" s="68"/>
      <c r="J11696" s="68"/>
    </row>
    <row r="11697" spans="9:10" x14ac:dyDescent="0.3">
      <c r="I11697" s="68"/>
      <c r="J11697" s="68"/>
    </row>
    <row r="11698" spans="9:10" x14ac:dyDescent="0.3">
      <c r="I11698" s="68"/>
      <c r="J11698" s="68"/>
    </row>
    <row r="11699" spans="9:10" x14ac:dyDescent="0.3">
      <c r="I11699" s="68"/>
      <c r="J11699" s="68"/>
    </row>
    <row r="11700" spans="9:10" x14ac:dyDescent="0.3">
      <c r="I11700" s="68"/>
      <c r="J11700" s="68"/>
    </row>
    <row r="11701" spans="9:10" x14ac:dyDescent="0.3">
      <c r="I11701" s="68"/>
      <c r="J11701" s="68"/>
    </row>
    <row r="11702" spans="9:10" x14ac:dyDescent="0.3">
      <c r="I11702" s="68"/>
      <c r="J11702" s="68"/>
    </row>
    <row r="11703" spans="9:10" x14ac:dyDescent="0.3">
      <c r="I11703" s="68"/>
      <c r="J11703" s="68"/>
    </row>
    <row r="11704" spans="9:10" x14ac:dyDescent="0.3">
      <c r="I11704" s="68"/>
      <c r="J11704" s="68"/>
    </row>
    <row r="11705" spans="9:10" x14ac:dyDescent="0.3">
      <c r="I11705" s="68"/>
      <c r="J11705" s="68"/>
    </row>
    <row r="11706" spans="9:10" x14ac:dyDescent="0.3">
      <c r="I11706" s="68"/>
      <c r="J11706" s="68"/>
    </row>
    <row r="11707" spans="9:10" x14ac:dyDescent="0.3">
      <c r="I11707" s="68"/>
      <c r="J11707" s="68"/>
    </row>
    <row r="11708" spans="9:10" x14ac:dyDescent="0.3">
      <c r="I11708" s="68"/>
      <c r="J11708" s="68"/>
    </row>
    <row r="11709" spans="9:10" x14ac:dyDescent="0.3">
      <c r="I11709" s="68"/>
      <c r="J11709" s="68"/>
    </row>
    <row r="11710" spans="9:10" x14ac:dyDescent="0.3">
      <c r="I11710" s="68"/>
      <c r="J11710" s="68"/>
    </row>
    <row r="11711" spans="9:10" x14ac:dyDescent="0.3">
      <c r="I11711" s="68"/>
      <c r="J11711" s="68"/>
    </row>
    <row r="11712" spans="9:10" x14ac:dyDescent="0.3">
      <c r="I11712" s="68"/>
      <c r="J11712" s="68"/>
    </row>
    <row r="11713" spans="9:10" x14ac:dyDescent="0.3">
      <c r="I11713" s="68"/>
      <c r="J11713" s="68"/>
    </row>
    <row r="11714" spans="9:10" x14ac:dyDescent="0.3">
      <c r="I11714" s="68"/>
      <c r="J11714" s="68"/>
    </row>
    <row r="11715" spans="9:10" x14ac:dyDescent="0.3">
      <c r="I11715" s="68"/>
      <c r="J11715" s="68"/>
    </row>
    <row r="11716" spans="9:10" x14ac:dyDescent="0.3">
      <c r="I11716" s="68"/>
      <c r="J11716" s="68"/>
    </row>
    <row r="11717" spans="9:10" x14ac:dyDescent="0.3">
      <c r="I11717" s="68"/>
      <c r="J11717" s="68"/>
    </row>
    <row r="11718" spans="9:10" x14ac:dyDescent="0.3">
      <c r="I11718" s="68"/>
      <c r="J11718" s="68"/>
    </row>
    <row r="11719" spans="9:10" x14ac:dyDescent="0.3">
      <c r="I11719" s="68"/>
      <c r="J11719" s="68"/>
    </row>
    <row r="11720" spans="9:10" x14ac:dyDescent="0.3">
      <c r="I11720" s="68"/>
      <c r="J11720" s="68"/>
    </row>
    <row r="11721" spans="9:10" x14ac:dyDescent="0.3">
      <c r="I11721" s="68"/>
      <c r="J11721" s="68"/>
    </row>
    <row r="11722" spans="9:10" x14ac:dyDescent="0.3">
      <c r="I11722" s="68"/>
      <c r="J11722" s="68"/>
    </row>
    <row r="11723" spans="9:10" x14ac:dyDescent="0.3">
      <c r="I11723" s="68"/>
      <c r="J11723" s="68"/>
    </row>
    <row r="11724" spans="9:10" x14ac:dyDescent="0.3">
      <c r="I11724" s="68"/>
      <c r="J11724" s="68"/>
    </row>
    <row r="11725" spans="9:10" x14ac:dyDescent="0.3">
      <c r="I11725" s="68"/>
      <c r="J11725" s="68"/>
    </row>
    <row r="11726" spans="9:10" x14ac:dyDescent="0.3">
      <c r="I11726" s="68"/>
      <c r="J11726" s="68"/>
    </row>
    <row r="11727" spans="9:10" x14ac:dyDescent="0.3">
      <c r="I11727" s="68"/>
      <c r="J11727" s="68"/>
    </row>
    <row r="11728" spans="9:10" x14ac:dyDescent="0.3">
      <c r="I11728" s="68"/>
      <c r="J11728" s="68"/>
    </row>
    <row r="11729" spans="9:10" x14ac:dyDescent="0.3">
      <c r="I11729" s="68"/>
      <c r="J11729" s="68"/>
    </row>
    <row r="11730" spans="9:10" x14ac:dyDescent="0.3">
      <c r="I11730" s="68"/>
      <c r="J11730" s="68"/>
    </row>
    <row r="11731" spans="9:10" x14ac:dyDescent="0.3">
      <c r="I11731" s="68"/>
      <c r="J11731" s="68"/>
    </row>
    <row r="11732" spans="9:10" x14ac:dyDescent="0.3">
      <c r="I11732" s="68"/>
      <c r="J11732" s="68"/>
    </row>
    <row r="11733" spans="9:10" x14ac:dyDescent="0.3">
      <c r="I11733" s="68"/>
      <c r="J11733" s="68"/>
    </row>
    <row r="11734" spans="9:10" x14ac:dyDescent="0.3">
      <c r="I11734" s="68"/>
      <c r="J11734" s="68"/>
    </row>
    <row r="11735" spans="9:10" x14ac:dyDescent="0.3">
      <c r="I11735" s="68"/>
      <c r="J11735" s="68"/>
    </row>
    <row r="11736" spans="9:10" x14ac:dyDescent="0.3">
      <c r="I11736" s="68"/>
      <c r="J11736" s="68"/>
    </row>
    <row r="11737" spans="9:10" x14ac:dyDescent="0.3">
      <c r="I11737" s="68"/>
      <c r="J11737" s="68"/>
    </row>
    <row r="11738" spans="9:10" x14ac:dyDescent="0.3">
      <c r="I11738" s="68"/>
      <c r="J11738" s="68"/>
    </row>
    <row r="11739" spans="9:10" x14ac:dyDescent="0.3">
      <c r="I11739" s="68"/>
      <c r="J11739" s="68"/>
    </row>
    <row r="11740" spans="9:10" x14ac:dyDescent="0.3">
      <c r="I11740" s="68"/>
      <c r="J11740" s="68"/>
    </row>
    <row r="11741" spans="9:10" x14ac:dyDescent="0.3">
      <c r="I11741" s="68"/>
      <c r="J11741" s="68"/>
    </row>
    <row r="11742" spans="9:10" x14ac:dyDescent="0.3">
      <c r="I11742" s="68"/>
      <c r="J11742" s="68"/>
    </row>
    <row r="11743" spans="9:10" x14ac:dyDescent="0.3">
      <c r="I11743" s="68"/>
      <c r="J11743" s="68"/>
    </row>
    <row r="11744" spans="9:10" x14ac:dyDescent="0.3">
      <c r="I11744" s="68"/>
      <c r="J11744" s="68"/>
    </row>
    <row r="11745" spans="9:10" x14ac:dyDescent="0.3">
      <c r="I11745" s="68"/>
      <c r="J11745" s="68"/>
    </row>
    <row r="11746" spans="9:10" x14ac:dyDescent="0.3">
      <c r="I11746" s="68"/>
      <c r="J11746" s="68"/>
    </row>
    <row r="11747" spans="9:10" x14ac:dyDescent="0.3">
      <c r="I11747" s="68"/>
      <c r="J11747" s="68"/>
    </row>
    <row r="11748" spans="9:10" x14ac:dyDescent="0.3">
      <c r="I11748" s="68"/>
      <c r="J11748" s="68"/>
    </row>
    <row r="11749" spans="9:10" x14ac:dyDescent="0.3">
      <c r="I11749" s="68"/>
      <c r="J11749" s="68"/>
    </row>
    <row r="11750" spans="9:10" x14ac:dyDescent="0.3">
      <c r="I11750" s="68"/>
      <c r="J11750" s="68"/>
    </row>
    <row r="11751" spans="9:10" x14ac:dyDescent="0.3">
      <c r="I11751" s="68"/>
      <c r="J11751" s="68"/>
    </row>
    <row r="11752" spans="9:10" x14ac:dyDescent="0.3">
      <c r="I11752" s="68"/>
      <c r="J11752" s="68"/>
    </row>
    <row r="11753" spans="9:10" x14ac:dyDescent="0.3">
      <c r="I11753" s="68"/>
      <c r="J11753" s="68"/>
    </row>
    <row r="11754" spans="9:10" x14ac:dyDescent="0.3">
      <c r="I11754" s="68"/>
      <c r="J11754" s="68"/>
    </row>
    <row r="11755" spans="9:10" x14ac:dyDescent="0.3">
      <c r="I11755" s="68"/>
      <c r="J11755" s="68"/>
    </row>
    <row r="11756" spans="9:10" x14ac:dyDescent="0.3">
      <c r="I11756" s="68"/>
      <c r="J11756" s="68"/>
    </row>
    <row r="11757" spans="9:10" x14ac:dyDescent="0.3">
      <c r="I11757" s="68"/>
      <c r="J11757" s="68"/>
    </row>
    <row r="11758" spans="9:10" x14ac:dyDescent="0.3">
      <c r="I11758" s="68"/>
      <c r="J11758" s="68"/>
    </row>
    <row r="11759" spans="9:10" x14ac:dyDescent="0.3">
      <c r="I11759" s="68"/>
      <c r="J11759" s="68"/>
    </row>
    <row r="11760" spans="9:10" x14ac:dyDescent="0.3">
      <c r="I11760" s="68"/>
      <c r="J11760" s="68"/>
    </row>
    <row r="11761" spans="9:10" x14ac:dyDescent="0.3">
      <c r="I11761" s="68"/>
      <c r="J11761" s="68"/>
    </row>
    <row r="11762" spans="9:10" x14ac:dyDescent="0.3">
      <c r="I11762" s="68"/>
      <c r="J11762" s="68"/>
    </row>
    <row r="11763" spans="9:10" x14ac:dyDescent="0.3">
      <c r="I11763" s="68"/>
      <c r="J11763" s="68"/>
    </row>
    <row r="11764" spans="9:10" x14ac:dyDescent="0.3">
      <c r="I11764" s="68"/>
      <c r="J11764" s="68"/>
    </row>
    <row r="11765" spans="9:10" x14ac:dyDescent="0.3">
      <c r="I11765" s="68"/>
      <c r="J11765" s="68"/>
    </row>
    <row r="11766" spans="9:10" x14ac:dyDescent="0.3">
      <c r="I11766" s="68"/>
      <c r="J11766" s="68"/>
    </row>
    <row r="11767" spans="9:10" x14ac:dyDescent="0.3">
      <c r="I11767" s="68"/>
      <c r="J11767" s="68"/>
    </row>
    <row r="11768" spans="9:10" x14ac:dyDescent="0.3">
      <c r="I11768" s="68"/>
      <c r="J11768" s="68"/>
    </row>
    <row r="11769" spans="9:10" x14ac:dyDescent="0.3">
      <c r="I11769" s="68"/>
      <c r="J11769" s="68"/>
    </row>
    <row r="11770" spans="9:10" x14ac:dyDescent="0.3">
      <c r="I11770" s="68"/>
      <c r="J11770" s="68"/>
    </row>
    <row r="11771" spans="9:10" x14ac:dyDescent="0.3">
      <c r="I11771" s="68"/>
      <c r="J11771" s="68"/>
    </row>
    <row r="11772" spans="9:10" x14ac:dyDescent="0.3">
      <c r="I11772" s="68"/>
      <c r="J11772" s="68"/>
    </row>
    <row r="11773" spans="9:10" x14ac:dyDescent="0.3">
      <c r="I11773" s="68"/>
      <c r="J11773" s="68"/>
    </row>
    <row r="11774" spans="9:10" x14ac:dyDescent="0.3">
      <c r="I11774" s="68"/>
      <c r="J11774" s="68"/>
    </row>
    <row r="11775" spans="9:10" x14ac:dyDescent="0.3">
      <c r="I11775" s="68"/>
      <c r="J11775" s="68"/>
    </row>
    <row r="11776" spans="9:10" x14ac:dyDescent="0.3">
      <c r="I11776" s="68"/>
      <c r="J11776" s="68"/>
    </row>
    <row r="11777" spans="9:10" x14ac:dyDescent="0.3">
      <c r="I11777" s="68"/>
      <c r="J11777" s="68"/>
    </row>
    <row r="11778" spans="9:10" x14ac:dyDescent="0.3">
      <c r="I11778" s="68"/>
      <c r="J11778" s="68"/>
    </row>
    <row r="11779" spans="9:10" x14ac:dyDescent="0.3">
      <c r="I11779" s="68"/>
      <c r="J11779" s="68"/>
    </row>
    <row r="11780" spans="9:10" x14ac:dyDescent="0.3">
      <c r="I11780" s="68"/>
      <c r="J11780" s="68"/>
    </row>
    <row r="11781" spans="9:10" x14ac:dyDescent="0.3">
      <c r="I11781" s="68"/>
      <c r="J11781" s="68"/>
    </row>
    <row r="11782" spans="9:10" x14ac:dyDescent="0.3">
      <c r="I11782" s="68"/>
      <c r="J11782" s="68"/>
    </row>
    <row r="11783" spans="9:10" x14ac:dyDescent="0.3">
      <c r="I11783" s="68"/>
      <c r="J11783" s="68"/>
    </row>
    <row r="11784" spans="9:10" x14ac:dyDescent="0.3">
      <c r="I11784" s="68"/>
      <c r="J11784" s="68"/>
    </row>
    <row r="11785" spans="9:10" x14ac:dyDescent="0.3">
      <c r="I11785" s="68"/>
      <c r="J11785" s="68"/>
    </row>
    <row r="11786" spans="9:10" x14ac:dyDescent="0.3">
      <c r="I11786" s="68"/>
      <c r="J11786" s="68"/>
    </row>
    <row r="11787" spans="9:10" x14ac:dyDescent="0.3">
      <c r="I11787" s="68"/>
      <c r="J11787" s="68"/>
    </row>
    <row r="11788" spans="9:10" x14ac:dyDescent="0.3">
      <c r="I11788" s="68"/>
      <c r="J11788" s="68"/>
    </row>
    <row r="11789" spans="9:10" x14ac:dyDescent="0.3">
      <c r="I11789" s="68"/>
      <c r="J11789" s="68"/>
    </row>
    <row r="11790" spans="9:10" x14ac:dyDescent="0.3">
      <c r="I11790" s="68"/>
      <c r="J11790" s="68"/>
    </row>
    <row r="11791" spans="9:10" x14ac:dyDescent="0.3">
      <c r="I11791" s="68"/>
      <c r="J11791" s="68"/>
    </row>
    <row r="11792" spans="9:10" x14ac:dyDescent="0.3">
      <c r="I11792" s="68"/>
      <c r="J11792" s="68"/>
    </row>
    <row r="11793" spans="9:10" x14ac:dyDescent="0.3">
      <c r="I11793" s="68"/>
      <c r="J11793" s="68"/>
    </row>
    <row r="11794" spans="9:10" x14ac:dyDescent="0.3">
      <c r="I11794" s="68"/>
      <c r="J11794" s="68"/>
    </row>
    <row r="11795" spans="9:10" x14ac:dyDescent="0.3">
      <c r="I11795" s="68"/>
      <c r="J11795" s="68"/>
    </row>
    <row r="11796" spans="9:10" x14ac:dyDescent="0.3">
      <c r="I11796" s="68"/>
      <c r="J11796" s="68"/>
    </row>
    <row r="11797" spans="9:10" x14ac:dyDescent="0.3">
      <c r="I11797" s="68"/>
      <c r="J11797" s="68"/>
    </row>
    <row r="11798" spans="9:10" x14ac:dyDescent="0.3">
      <c r="I11798" s="68"/>
      <c r="J11798" s="68"/>
    </row>
    <row r="11799" spans="9:10" x14ac:dyDescent="0.3">
      <c r="I11799" s="68"/>
      <c r="J11799" s="68"/>
    </row>
    <row r="11800" spans="9:10" x14ac:dyDescent="0.3">
      <c r="I11800" s="68"/>
      <c r="J11800" s="68"/>
    </row>
    <row r="11801" spans="9:10" x14ac:dyDescent="0.3">
      <c r="I11801" s="68"/>
      <c r="J11801" s="68"/>
    </row>
    <row r="11802" spans="9:10" x14ac:dyDescent="0.3">
      <c r="I11802" s="68"/>
      <c r="J11802" s="68"/>
    </row>
    <row r="11803" spans="9:10" x14ac:dyDescent="0.3">
      <c r="I11803" s="68"/>
      <c r="J11803" s="68"/>
    </row>
    <row r="11804" spans="9:10" x14ac:dyDescent="0.3">
      <c r="I11804" s="68"/>
      <c r="J11804" s="68"/>
    </row>
    <row r="11805" spans="9:10" x14ac:dyDescent="0.3">
      <c r="I11805" s="68"/>
      <c r="J11805" s="68"/>
    </row>
    <row r="11806" spans="9:10" x14ac:dyDescent="0.3">
      <c r="I11806" s="68"/>
      <c r="J11806" s="68"/>
    </row>
    <row r="11807" spans="9:10" x14ac:dyDescent="0.3">
      <c r="I11807" s="68"/>
      <c r="J11807" s="68"/>
    </row>
    <row r="11808" spans="9:10" x14ac:dyDescent="0.3">
      <c r="I11808" s="68"/>
      <c r="J11808" s="68"/>
    </row>
    <row r="11809" spans="9:10" x14ac:dyDescent="0.3">
      <c r="I11809" s="68"/>
      <c r="J11809" s="68"/>
    </row>
    <row r="11810" spans="9:10" x14ac:dyDescent="0.3">
      <c r="I11810" s="68"/>
      <c r="J11810" s="68"/>
    </row>
    <row r="11811" spans="9:10" x14ac:dyDescent="0.3">
      <c r="I11811" s="68"/>
      <c r="J11811" s="68"/>
    </row>
    <row r="11812" spans="9:10" x14ac:dyDescent="0.3">
      <c r="I11812" s="68"/>
      <c r="J11812" s="68"/>
    </row>
    <row r="11813" spans="9:10" x14ac:dyDescent="0.3">
      <c r="I11813" s="68"/>
      <c r="J11813" s="68"/>
    </row>
    <row r="11814" spans="9:10" x14ac:dyDescent="0.3">
      <c r="I11814" s="68"/>
      <c r="J11814" s="68"/>
    </row>
    <row r="11815" spans="9:10" x14ac:dyDescent="0.3">
      <c r="I11815" s="68"/>
      <c r="J11815" s="68"/>
    </row>
    <row r="11816" spans="9:10" x14ac:dyDescent="0.3">
      <c r="I11816" s="68"/>
      <c r="J11816" s="68"/>
    </row>
    <row r="11817" spans="9:10" x14ac:dyDescent="0.3">
      <c r="I11817" s="68"/>
      <c r="J11817" s="68"/>
    </row>
    <row r="11818" spans="9:10" x14ac:dyDescent="0.3">
      <c r="I11818" s="68"/>
      <c r="J11818" s="68"/>
    </row>
    <row r="11819" spans="9:10" x14ac:dyDescent="0.3">
      <c r="I11819" s="68"/>
      <c r="J11819" s="68"/>
    </row>
    <row r="11820" spans="9:10" x14ac:dyDescent="0.3">
      <c r="I11820" s="68"/>
      <c r="J11820" s="68"/>
    </row>
    <row r="11821" spans="9:10" x14ac:dyDescent="0.3">
      <c r="I11821" s="68"/>
      <c r="J11821" s="68"/>
    </row>
    <row r="11822" spans="9:10" x14ac:dyDescent="0.3">
      <c r="I11822" s="68"/>
      <c r="J11822" s="68"/>
    </row>
    <row r="11823" spans="9:10" x14ac:dyDescent="0.3">
      <c r="I11823" s="68"/>
      <c r="J11823" s="68"/>
    </row>
    <row r="11824" spans="9:10" x14ac:dyDescent="0.3">
      <c r="I11824" s="68"/>
      <c r="J11824" s="68"/>
    </row>
    <row r="11825" spans="9:10" x14ac:dyDescent="0.3">
      <c r="I11825" s="68"/>
      <c r="J11825" s="68"/>
    </row>
    <row r="11826" spans="9:10" x14ac:dyDescent="0.3">
      <c r="I11826" s="68"/>
      <c r="J11826" s="68"/>
    </row>
    <row r="11827" spans="9:10" x14ac:dyDescent="0.3">
      <c r="I11827" s="68"/>
      <c r="J11827" s="68"/>
    </row>
    <row r="11828" spans="9:10" x14ac:dyDescent="0.3">
      <c r="I11828" s="68"/>
      <c r="J11828" s="68"/>
    </row>
    <row r="11829" spans="9:10" x14ac:dyDescent="0.3">
      <c r="I11829" s="68"/>
      <c r="J11829" s="68"/>
    </row>
    <row r="11830" spans="9:10" x14ac:dyDescent="0.3">
      <c r="I11830" s="68"/>
      <c r="J11830" s="68"/>
    </row>
    <row r="11831" spans="9:10" x14ac:dyDescent="0.3">
      <c r="I11831" s="68"/>
      <c r="J11831" s="68"/>
    </row>
    <row r="11832" spans="9:10" x14ac:dyDescent="0.3">
      <c r="I11832" s="68"/>
      <c r="J11832" s="68"/>
    </row>
    <row r="11833" spans="9:10" x14ac:dyDescent="0.3">
      <c r="I11833" s="68"/>
      <c r="J11833" s="68"/>
    </row>
    <row r="11834" spans="9:10" x14ac:dyDescent="0.3">
      <c r="I11834" s="68"/>
      <c r="J11834" s="68"/>
    </row>
    <row r="11835" spans="9:10" x14ac:dyDescent="0.3">
      <c r="I11835" s="68"/>
      <c r="J11835" s="68"/>
    </row>
    <row r="11836" spans="9:10" x14ac:dyDescent="0.3">
      <c r="I11836" s="68"/>
      <c r="J11836" s="68"/>
    </row>
    <row r="11837" spans="9:10" x14ac:dyDescent="0.3">
      <c r="I11837" s="68"/>
      <c r="J11837" s="68"/>
    </row>
    <row r="11838" spans="9:10" x14ac:dyDescent="0.3">
      <c r="I11838" s="68"/>
      <c r="J11838" s="68"/>
    </row>
    <row r="11839" spans="9:10" x14ac:dyDescent="0.3">
      <c r="I11839" s="68"/>
      <c r="J11839" s="68"/>
    </row>
    <row r="11840" spans="9:10" x14ac:dyDescent="0.3">
      <c r="I11840" s="68"/>
      <c r="J11840" s="68"/>
    </row>
    <row r="11841" spans="9:10" x14ac:dyDescent="0.3">
      <c r="I11841" s="68"/>
      <c r="J11841" s="68"/>
    </row>
    <row r="11842" spans="9:10" x14ac:dyDescent="0.3">
      <c r="I11842" s="68"/>
      <c r="J11842" s="68"/>
    </row>
    <row r="11843" spans="9:10" x14ac:dyDescent="0.3">
      <c r="I11843" s="68"/>
      <c r="J11843" s="68"/>
    </row>
    <row r="11844" spans="9:10" x14ac:dyDescent="0.3">
      <c r="I11844" s="68"/>
      <c r="J11844" s="68"/>
    </row>
    <row r="11845" spans="9:10" x14ac:dyDescent="0.3">
      <c r="I11845" s="68"/>
      <c r="J11845" s="68"/>
    </row>
    <row r="11846" spans="9:10" x14ac:dyDescent="0.3">
      <c r="I11846" s="68"/>
      <c r="J11846" s="68"/>
    </row>
    <row r="11847" spans="9:10" x14ac:dyDescent="0.3">
      <c r="I11847" s="68"/>
      <c r="J11847" s="68"/>
    </row>
    <row r="11848" spans="9:10" x14ac:dyDescent="0.3">
      <c r="I11848" s="68"/>
      <c r="J11848" s="68"/>
    </row>
    <row r="11849" spans="9:10" x14ac:dyDescent="0.3">
      <c r="I11849" s="68"/>
      <c r="J11849" s="68"/>
    </row>
    <row r="11850" spans="9:10" x14ac:dyDescent="0.3">
      <c r="I11850" s="68"/>
      <c r="J11850" s="68"/>
    </row>
    <row r="11851" spans="9:10" x14ac:dyDescent="0.3">
      <c r="I11851" s="68"/>
      <c r="J11851" s="68"/>
    </row>
    <row r="11852" spans="9:10" x14ac:dyDescent="0.3">
      <c r="I11852" s="68"/>
      <c r="J11852" s="68"/>
    </row>
    <row r="11853" spans="9:10" x14ac:dyDescent="0.3">
      <c r="I11853" s="68"/>
      <c r="J11853" s="68"/>
    </row>
    <row r="11854" spans="9:10" x14ac:dyDescent="0.3">
      <c r="I11854" s="68"/>
      <c r="J11854" s="68"/>
    </row>
    <row r="11855" spans="9:10" x14ac:dyDescent="0.3">
      <c r="I11855" s="68"/>
      <c r="J11855" s="68"/>
    </row>
    <row r="11856" spans="9:10" x14ac:dyDescent="0.3">
      <c r="I11856" s="68"/>
      <c r="J11856" s="68"/>
    </row>
    <row r="11857" spans="9:10" x14ac:dyDescent="0.3">
      <c r="I11857" s="68"/>
      <c r="J11857" s="68"/>
    </row>
    <row r="11858" spans="9:10" x14ac:dyDescent="0.3">
      <c r="I11858" s="68"/>
      <c r="J11858" s="68"/>
    </row>
    <row r="11859" spans="9:10" x14ac:dyDescent="0.3">
      <c r="I11859" s="68"/>
      <c r="J11859" s="68"/>
    </row>
    <row r="11860" spans="9:10" x14ac:dyDescent="0.3">
      <c r="I11860" s="68"/>
      <c r="J11860" s="68"/>
    </row>
    <row r="11861" spans="9:10" x14ac:dyDescent="0.3">
      <c r="I11861" s="68"/>
      <c r="J11861" s="68"/>
    </row>
    <row r="11862" spans="9:10" x14ac:dyDescent="0.3">
      <c r="I11862" s="68"/>
      <c r="J11862" s="68"/>
    </row>
    <row r="11863" spans="9:10" x14ac:dyDescent="0.3">
      <c r="I11863" s="68"/>
      <c r="J11863" s="68"/>
    </row>
    <row r="11864" spans="9:10" x14ac:dyDescent="0.3">
      <c r="I11864" s="68"/>
      <c r="J11864" s="68"/>
    </row>
    <row r="11865" spans="9:10" x14ac:dyDescent="0.3">
      <c r="I11865" s="68"/>
      <c r="J11865" s="68"/>
    </row>
    <row r="11866" spans="9:10" x14ac:dyDescent="0.3">
      <c r="I11866" s="68"/>
      <c r="J11866" s="68"/>
    </row>
    <row r="11867" spans="9:10" x14ac:dyDescent="0.3">
      <c r="I11867" s="68"/>
      <c r="J11867" s="68"/>
    </row>
    <row r="11868" spans="9:10" x14ac:dyDescent="0.3">
      <c r="I11868" s="68"/>
      <c r="J11868" s="68"/>
    </row>
    <row r="11869" spans="9:10" x14ac:dyDescent="0.3">
      <c r="I11869" s="68"/>
      <c r="J11869" s="68"/>
    </row>
    <row r="11870" spans="9:10" x14ac:dyDescent="0.3">
      <c r="I11870" s="68"/>
      <c r="J11870" s="68"/>
    </row>
    <row r="11871" spans="9:10" x14ac:dyDescent="0.3">
      <c r="I11871" s="68"/>
      <c r="J11871" s="68"/>
    </row>
    <row r="11872" spans="9:10" x14ac:dyDescent="0.3">
      <c r="I11872" s="68"/>
      <c r="J11872" s="68"/>
    </row>
    <row r="11873" spans="9:10" x14ac:dyDescent="0.3">
      <c r="I11873" s="68"/>
      <c r="J11873" s="68"/>
    </row>
    <row r="11874" spans="9:10" x14ac:dyDescent="0.3">
      <c r="I11874" s="68"/>
      <c r="J11874" s="68"/>
    </row>
    <row r="11875" spans="9:10" x14ac:dyDescent="0.3">
      <c r="I11875" s="68"/>
      <c r="J11875" s="68"/>
    </row>
    <row r="11876" spans="9:10" x14ac:dyDescent="0.3">
      <c r="I11876" s="68"/>
      <c r="J11876" s="68"/>
    </row>
    <row r="11877" spans="9:10" x14ac:dyDescent="0.3">
      <c r="I11877" s="68"/>
      <c r="J11877" s="68"/>
    </row>
    <row r="11878" spans="9:10" x14ac:dyDescent="0.3">
      <c r="I11878" s="68"/>
      <c r="J11878" s="68"/>
    </row>
    <row r="11879" spans="9:10" x14ac:dyDescent="0.3">
      <c r="I11879" s="68"/>
      <c r="J11879" s="68"/>
    </row>
    <row r="11880" spans="9:10" x14ac:dyDescent="0.3">
      <c r="I11880" s="68"/>
      <c r="J11880" s="68"/>
    </row>
    <row r="11881" spans="9:10" x14ac:dyDescent="0.3">
      <c r="I11881" s="68"/>
      <c r="J11881" s="68"/>
    </row>
    <row r="11882" spans="9:10" x14ac:dyDescent="0.3">
      <c r="I11882" s="68"/>
      <c r="J11882" s="68"/>
    </row>
    <row r="11883" spans="9:10" x14ac:dyDescent="0.3">
      <c r="I11883" s="68"/>
      <c r="J11883" s="68"/>
    </row>
    <row r="11884" spans="9:10" x14ac:dyDescent="0.3">
      <c r="I11884" s="68"/>
      <c r="J11884" s="68"/>
    </row>
    <row r="11885" spans="9:10" x14ac:dyDescent="0.3">
      <c r="I11885" s="68"/>
      <c r="J11885" s="68"/>
    </row>
    <row r="11886" spans="9:10" x14ac:dyDescent="0.3">
      <c r="I11886" s="68"/>
      <c r="J11886" s="68"/>
    </row>
    <row r="11887" spans="9:10" x14ac:dyDescent="0.3">
      <c r="I11887" s="68"/>
      <c r="J11887" s="68"/>
    </row>
    <row r="11888" spans="9:10" x14ac:dyDescent="0.3">
      <c r="I11888" s="68"/>
      <c r="J11888" s="68"/>
    </row>
    <row r="11889" spans="9:10" x14ac:dyDescent="0.3">
      <c r="I11889" s="68"/>
      <c r="J11889" s="68"/>
    </row>
    <row r="11890" spans="9:10" x14ac:dyDescent="0.3">
      <c r="I11890" s="68"/>
      <c r="J11890" s="68"/>
    </row>
    <row r="11891" spans="9:10" x14ac:dyDescent="0.3">
      <c r="I11891" s="68"/>
      <c r="J11891" s="68"/>
    </row>
    <row r="11892" spans="9:10" x14ac:dyDescent="0.3">
      <c r="I11892" s="68"/>
      <c r="J11892" s="68"/>
    </row>
    <row r="11893" spans="9:10" x14ac:dyDescent="0.3">
      <c r="I11893" s="68"/>
      <c r="J11893" s="68"/>
    </row>
    <row r="11894" spans="9:10" x14ac:dyDescent="0.3">
      <c r="I11894" s="68"/>
      <c r="J11894" s="68"/>
    </row>
    <row r="11895" spans="9:10" x14ac:dyDescent="0.3">
      <c r="I11895" s="68"/>
      <c r="J11895" s="68"/>
    </row>
    <row r="11896" spans="9:10" x14ac:dyDescent="0.3">
      <c r="I11896" s="68"/>
      <c r="J11896" s="68"/>
    </row>
    <row r="11897" spans="9:10" x14ac:dyDescent="0.3">
      <c r="I11897" s="68"/>
      <c r="J11897" s="68"/>
    </row>
    <row r="11898" spans="9:10" x14ac:dyDescent="0.3">
      <c r="I11898" s="68"/>
      <c r="J11898" s="68"/>
    </row>
    <row r="11899" spans="9:10" x14ac:dyDescent="0.3">
      <c r="I11899" s="68"/>
      <c r="J11899" s="68"/>
    </row>
    <row r="11900" spans="9:10" x14ac:dyDescent="0.3">
      <c r="I11900" s="68"/>
      <c r="J11900" s="68"/>
    </row>
    <row r="11901" spans="9:10" x14ac:dyDescent="0.3">
      <c r="I11901" s="68"/>
      <c r="J11901" s="68"/>
    </row>
    <row r="11902" spans="9:10" x14ac:dyDescent="0.3">
      <c r="I11902" s="68"/>
      <c r="J11902" s="68"/>
    </row>
    <row r="11903" spans="9:10" x14ac:dyDescent="0.3">
      <c r="I11903" s="68"/>
      <c r="J11903" s="68"/>
    </row>
    <row r="11904" spans="9:10" x14ac:dyDescent="0.3">
      <c r="I11904" s="68"/>
      <c r="J11904" s="68"/>
    </row>
    <row r="11905" spans="9:10" x14ac:dyDescent="0.3">
      <c r="I11905" s="68"/>
      <c r="J11905" s="68"/>
    </row>
    <row r="11906" spans="9:10" x14ac:dyDescent="0.3">
      <c r="I11906" s="68"/>
      <c r="J11906" s="68"/>
    </row>
    <row r="11907" spans="9:10" x14ac:dyDescent="0.3">
      <c r="I11907" s="68"/>
      <c r="J11907" s="68"/>
    </row>
    <row r="11908" spans="9:10" x14ac:dyDescent="0.3">
      <c r="I11908" s="68"/>
      <c r="J11908" s="68"/>
    </row>
    <row r="11909" spans="9:10" x14ac:dyDescent="0.3">
      <c r="I11909" s="68"/>
      <c r="J11909" s="68"/>
    </row>
    <row r="11910" spans="9:10" x14ac:dyDescent="0.3">
      <c r="I11910" s="68"/>
      <c r="J11910" s="68"/>
    </row>
    <row r="11911" spans="9:10" x14ac:dyDescent="0.3">
      <c r="I11911" s="68"/>
      <c r="J11911" s="68"/>
    </row>
    <row r="11912" spans="9:10" x14ac:dyDescent="0.3">
      <c r="I11912" s="68"/>
      <c r="J11912" s="68"/>
    </row>
    <row r="11913" spans="9:10" x14ac:dyDescent="0.3">
      <c r="I11913" s="68"/>
      <c r="J11913" s="68"/>
    </row>
    <row r="11914" spans="9:10" x14ac:dyDescent="0.3">
      <c r="I11914" s="68"/>
      <c r="J11914" s="68"/>
    </row>
    <row r="11915" spans="9:10" x14ac:dyDescent="0.3">
      <c r="I11915" s="68"/>
      <c r="J11915" s="68"/>
    </row>
    <row r="11916" spans="9:10" x14ac:dyDescent="0.3">
      <c r="I11916" s="68"/>
      <c r="J11916" s="68"/>
    </row>
    <row r="11917" spans="9:10" x14ac:dyDescent="0.3">
      <c r="I11917" s="68"/>
      <c r="J11917" s="68"/>
    </row>
    <row r="11918" spans="9:10" x14ac:dyDescent="0.3">
      <c r="I11918" s="68"/>
      <c r="J11918" s="68"/>
    </row>
    <row r="11919" spans="9:10" x14ac:dyDescent="0.3">
      <c r="I11919" s="68"/>
      <c r="J11919" s="68"/>
    </row>
    <row r="11920" spans="9:10" x14ac:dyDescent="0.3">
      <c r="I11920" s="68"/>
      <c r="J11920" s="68"/>
    </row>
    <row r="11921" spans="9:10" x14ac:dyDescent="0.3">
      <c r="I11921" s="68"/>
      <c r="J11921" s="68"/>
    </row>
    <row r="11922" spans="9:10" x14ac:dyDescent="0.3">
      <c r="I11922" s="68"/>
      <c r="J11922" s="68"/>
    </row>
    <row r="11923" spans="9:10" x14ac:dyDescent="0.3">
      <c r="I11923" s="68"/>
      <c r="J11923" s="68"/>
    </row>
    <row r="11924" spans="9:10" x14ac:dyDescent="0.3">
      <c r="I11924" s="68"/>
      <c r="J11924" s="68"/>
    </row>
    <row r="11925" spans="9:10" x14ac:dyDescent="0.3">
      <c r="I11925" s="68"/>
      <c r="J11925" s="68"/>
    </row>
    <row r="11926" spans="9:10" x14ac:dyDescent="0.3">
      <c r="I11926" s="68"/>
      <c r="J11926" s="68"/>
    </row>
    <row r="11927" spans="9:10" x14ac:dyDescent="0.3">
      <c r="I11927" s="68"/>
      <c r="J11927" s="68"/>
    </row>
    <row r="11928" spans="9:10" x14ac:dyDescent="0.3">
      <c r="I11928" s="68"/>
      <c r="J11928" s="68"/>
    </row>
    <row r="11929" spans="9:10" x14ac:dyDescent="0.3">
      <c r="I11929" s="68"/>
      <c r="J11929" s="68"/>
    </row>
    <row r="11930" spans="9:10" x14ac:dyDescent="0.3">
      <c r="I11930" s="68"/>
      <c r="J11930" s="68"/>
    </row>
    <row r="11931" spans="9:10" x14ac:dyDescent="0.3">
      <c r="I11931" s="68"/>
      <c r="J11931" s="68"/>
    </row>
    <row r="11932" spans="9:10" x14ac:dyDescent="0.3">
      <c r="I11932" s="68"/>
      <c r="J11932" s="68"/>
    </row>
    <row r="11933" spans="9:10" x14ac:dyDescent="0.3">
      <c r="I11933" s="68"/>
      <c r="J11933" s="68"/>
    </row>
    <row r="11934" spans="9:10" x14ac:dyDescent="0.3">
      <c r="I11934" s="68"/>
      <c r="J11934" s="68"/>
    </row>
    <row r="11935" spans="9:10" x14ac:dyDescent="0.3">
      <c r="I11935" s="68"/>
      <c r="J11935" s="68"/>
    </row>
    <row r="11936" spans="9:10" x14ac:dyDescent="0.3">
      <c r="I11936" s="68"/>
      <c r="J11936" s="68"/>
    </row>
    <row r="11937" spans="9:10" x14ac:dyDescent="0.3">
      <c r="I11937" s="68"/>
      <c r="J11937" s="68"/>
    </row>
    <row r="11938" spans="9:10" x14ac:dyDescent="0.3">
      <c r="I11938" s="68"/>
      <c r="J11938" s="68"/>
    </row>
    <row r="11939" spans="9:10" x14ac:dyDescent="0.3">
      <c r="I11939" s="68"/>
      <c r="J11939" s="68"/>
    </row>
    <row r="11940" spans="9:10" x14ac:dyDescent="0.3">
      <c r="I11940" s="68"/>
      <c r="J11940" s="68"/>
    </row>
    <row r="11941" spans="9:10" x14ac:dyDescent="0.3">
      <c r="I11941" s="68"/>
      <c r="J11941" s="68"/>
    </row>
    <row r="11942" spans="9:10" x14ac:dyDescent="0.3">
      <c r="I11942" s="68"/>
      <c r="J11942" s="68"/>
    </row>
    <row r="11943" spans="9:10" x14ac:dyDescent="0.3">
      <c r="I11943" s="68"/>
      <c r="J11943" s="68"/>
    </row>
    <row r="11944" spans="9:10" x14ac:dyDescent="0.3">
      <c r="I11944" s="68"/>
      <c r="J11944" s="68"/>
    </row>
    <row r="11945" spans="9:10" x14ac:dyDescent="0.3">
      <c r="I11945" s="68"/>
      <c r="J11945" s="68"/>
    </row>
    <row r="11946" spans="9:10" x14ac:dyDescent="0.3">
      <c r="I11946" s="68"/>
      <c r="J11946" s="68"/>
    </row>
    <row r="11947" spans="9:10" x14ac:dyDescent="0.3">
      <c r="I11947" s="68"/>
      <c r="J11947" s="68"/>
    </row>
    <row r="11948" spans="9:10" x14ac:dyDescent="0.3">
      <c r="I11948" s="68"/>
      <c r="J11948" s="68"/>
    </row>
    <row r="11949" spans="9:10" x14ac:dyDescent="0.3">
      <c r="I11949" s="68"/>
      <c r="J11949" s="68"/>
    </row>
    <row r="11950" spans="9:10" x14ac:dyDescent="0.3">
      <c r="I11950" s="68"/>
      <c r="J11950" s="68"/>
    </row>
    <row r="11951" spans="9:10" x14ac:dyDescent="0.3">
      <c r="I11951" s="68"/>
      <c r="J11951" s="68"/>
    </row>
    <row r="11952" spans="9:10" x14ac:dyDescent="0.3">
      <c r="I11952" s="68"/>
      <c r="J11952" s="68"/>
    </row>
    <row r="11953" spans="9:10" x14ac:dyDescent="0.3">
      <c r="I11953" s="68"/>
      <c r="J11953" s="68"/>
    </row>
    <row r="11954" spans="9:10" x14ac:dyDescent="0.3">
      <c r="I11954" s="68"/>
      <c r="J11954" s="68"/>
    </row>
    <row r="11955" spans="9:10" x14ac:dyDescent="0.3">
      <c r="I11955" s="68"/>
      <c r="J11955" s="68"/>
    </row>
    <row r="11956" spans="9:10" x14ac:dyDescent="0.3">
      <c r="I11956" s="68"/>
      <c r="J11956" s="68"/>
    </row>
    <row r="11957" spans="9:10" x14ac:dyDescent="0.3">
      <c r="I11957" s="68"/>
      <c r="J11957" s="68"/>
    </row>
    <row r="11958" spans="9:10" x14ac:dyDescent="0.3">
      <c r="I11958" s="68"/>
      <c r="J11958" s="68"/>
    </row>
    <row r="11959" spans="9:10" x14ac:dyDescent="0.3">
      <c r="I11959" s="68"/>
      <c r="J11959" s="68"/>
    </row>
    <row r="11960" spans="9:10" x14ac:dyDescent="0.3">
      <c r="I11960" s="68"/>
      <c r="J11960" s="68"/>
    </row>
    <row r="11961" spans="9:10" x14ac:dyDescent="0.3">
      <c r="I11961" s="68"/>
      <c r="J11961" s="68"/>
    </row>
    <row r="11962" spans="9:10" x14ac:dyDescent="0.3">
      <c r="I11962" s="68"/>
      <c r="J11962" s="68"/>
    </row>
    <row r="11963" spans="9:10" x14ac:dyDescent="0.3">
      <c r="I11963" s="68"/>
      <c r="J11963" s="68"/>
    </row>
    <row r="11964" spans="9:10" x14ac:dyDescent="0.3">
      <c r="I11964" s="68"/>
      <c r="J11964" s="68"/>
    </row>
    <row r="11965" spans="9:10" x14ac:dyDescent="0.3">
      <c r="I11965" s="68"/>
      <c r="J11965" s="68"/>
    </row>
    <row r="11966" spans="9:10" x14ac:dyDescent="0.3">
      <c r="I11966" s="68"/>
      <c r="J11966" s="68"/>
    </row>
    <row r="11967" spans="9:10" x14ac:dyDescent="0.3">
      <c r="I11967" s="68"/>
      <c r="J11967" s="68"/>
    </row>
    <row r="11968" spans="9:10" x14ac:dyDescent="0.3">
      <c r="I11968" s="68"/>
      <c r="J11968" s="68"/>
    </row>
    <row r="11969" spans="9:10" x14ac:dyDescent="0.3">
      <c r="I11969" s="68"/>
      <c r="J11969" s="68"/>
    </row>
    <row r="11970" spans="9:10" x14ac:dyDescent="0.3">
      <c r="I11970" s="68"/>
      <c r="J11970" s="68"/>
    </row>
    <row r="11971" spans="9:10" x14ac:dyDescent="0.3">
      <c r="I11971" s="68"/>
      <c r="J11971" s="68"/>
    </row>
    <row r="11972" spans="9:10" x14ac:dyDescent="0.3">
      <c r="I11972" s="68"/>
      <c r="J11972" s="68"/>
    </row>
    <row r="11973" spans="9:10" x14ac:dyDescent="0.3">
      <c r="I11973" s="68"/>
      <c r="J11973" s="68"/>
    </row>
    <row r="11974" spans="9:10" x14ac:dyDescent="0.3">
      <c r="I11974" s="68"/>
      <c r="J11974" s="68"/>
    </row>
    <row r="11975" spans="9:10" x14ac:dyDescent="0.3">
      <c r="I11975" s="68"/>
      <c r="J11975" s="68"/>
    </row>
    <row r="11976" spans="9:10" x14ac:dyDescent="0.3">
      <c r="I11976" s="68"/>
      <c r="J11976" s="68"/>
    </row>
    <row r="11977" spans="9:10" x14ac:dyDescent="0.3">
      <c r="I11977" s="68"/>
      <c r="J11977" s="68"/>
    </row>
    <row r="11978" spans="9:10" x14ac:dyDescent="0.3">
      <c r="I11978" s="68"/>
      <c r="J11978" s="68"/>
    </row>
    <row r="11979" spans="9:10" x14ac:dyDescent="0.3">
      <c r="I11979" s="68"/>
      <c r="J11979" s="68"/>
    </row>
    <row r="11980" spans="9:10" x14ac:dyDescent="0.3">
      <c r="I11980" s="68"/>
      <c r="J11980" s="68"/>
    </row>
    <row r="11981" spans="9:10" x14ac:dyDescent="0.3">
      <c r="I11981" s="68"/>
      <c r="J11981" s="68"/>
    </row>
    <row r="11982" spans="9:10" x14ac:dyDescent="0.3">
      <c r="I11982" s="68"/>
      <c r="J11982" s="68"/>
    </row>
    <row r="11983" spans="9:10" x14ac:dyDescent="0.3">
      <c r="I11983" s="68"/>
      <c r="J11983" s="68"/>
    </row>
    <row r="11984" spans="9:10" x14ac:dyDescent="0.3">
      <c r="I11984" s="68"/>
      <c r="J11984" s="68"/>
    </row>
    <row r="11985" spans="9:10" x14ac:dyDescent="0.3">
      <c r="I11985" s="68"/>
      <c r="J11985" s="68"/>
    </row>
    <row r="11986" spans="9:10" x14ac:dyDescent="0.3">
      <c r="I11986" s="68"/>
      <c r="J11986" s="68"/>
    </row>
    <row r="11987" spans="9:10" x14ac:dyDescent="0.3">
      <c r="I11987" s="68"/>
      <c r="J11987" s="68"/>
    </row>
    <row r="11988" spans="9:10" x14ac:dyDescent="0.3">
      <c r="I11988" s="68"/>
      <c r="J11988" s="68"/>
    </row>
    <row r="11989" spans="9:10" x14ac:dyDescent="0.3">
      <c r="I11989" s="68"/>
      <c r="J11989" s="68"/>
    </row>
    <row r="11990" spans="9:10" x14ac:dyDescent="0.3">
      <c r="I11990" s="68"/>
      <c r="J11990" s="68"/>
    </row>
    <row r="11991" spans="9:10" x14ac:dyDescent="0.3">
      <c r="I11991" s="68"/>
      <c r="J11991" s="68"/>
    </row>
    <row r="11992" spans="9:10" x14ac:dyDescent="0.3">
      <c r="I11992" s="68"/>
      <c r="J11992" s="68"/>
    </row>
    <row r="11993" spans="9:10" x14ac:dyDescent="0.3">
      <c r="I11993" s="68"/>
      <c r="J11993" s="68"/>
    </row>
    <row r="11994" spans="9:10" x14ac:dyDescent="0.3">
      <c r="I11994" s="68"/>
      <c r="J11994" s="68"/>
    </row>
    <row r="11995" spans="9:10" x14ac:dyDescent="0.3">
      <c r="I11995" s="68"/>
      <c r="J11995" s="68"/>
    </row>
    <row r="11996" spans="9:10" x14ac:dyDescent="0.3">
      <c r="I11996" s="68"/>
      <c r="J11996" s="68"/>
    </row>
    <row r="11997" spans="9:10" x14ac:dyDescent="0.3">
      <c r="I11997" s="68"/>
      <c r="J11997" s="68"/>
    </row>
    <row r="11998" spans="9:10" x14ac:dyDescent="0.3">
      <c r="I11998" s="68"/>
      <c r="J11998" s="68"/>
    </row>
    <row r="11999" spans="9:10" x14ac:dyDescent="0.3">
      <c r="I11999" s="68"/>
      <c r="J11999" s="68"/>
    </row>
    <row r="12000" spans="9:10" x14ac:dyDescent="0.3">
      <c r="I12000" s="68"/>
      <c r="J12000" s="68"/>
    </row>
    <row r="12001" spans="9:10" x14ac:dyDescent="0.3">
      <c r="I12001" s="68"/>
      <c r="J12001" s="68"/>
    </row>
    <row r="12002" spans="9:10" x14ac:dyDescent="0.3">
      <c r="I12002" s="68"/>
      <c r="J12002" s="68"/>
    </row>
    <row r="12003" spans="9:10" x14ac:dyDescent="0.3">
      <c r="I12003" s="68"/>
      <c r="J12003" s="68"/>
    </row>
    <row r="12004" spans="9:10" x14ac:dyDescent="0.3">
      <c r="I12004" s="68"/>
      <c r="J12004" s="68"/>
    </row>
    <row r="12005" spans="9:10" x14ac:dyDescent="0.3">
      <c r="I12005" s="68"/>
      <c r="J12005" s="68"/>
    </row>
    <row r="12006" spans="9:10" x14ac:dyDescent="0.3">
      <c r="I12006" s="68"/>
      <c r="J12006" s="68"/>
    </row>
    <row r="12007" spans="9:10" x14ac:dyDescent="0.3">
      <c r="I12007" s="68"/>
      <c r="J12007" s="68"/>
    </row>
    <row r="12008" spans="9:10" x14ac:dyDescent="0.3">
      <c r="I12008" s="68"/>
      <c r="J12008" s="68"/>
    </row>
    <row r="12009" spans="9:10" x14ac:dyDescent="0.3">
      <c r="I12009" s="68"/>
      <c r="J12009" s="68"/>
    </row>
    <row r="12010" spans="9:10" x14ac:dyDescent="0.3">
      <c r="I12010" s="68"/>
      <c r="J12010" s="68"/>
    </row>
    <row r="12011" spans="9:10" x14ac:dyDescent="0.3">
      <c r="I12011" s="68"/>
      <c r="J12011" s="68"/>
    </row>
    <row r="12012" spans="9:10" x14ac:dyDescent="0.3">
      <c r="I12012" s="68"/>
      <c r="J12012" s="68"/>
    </row>
    <row r="12013" spans="9:10" x14ac:dyDescent="0.3">
      <c r="I12013" s="68"/>
      <c r="J12013" s="68"/>
    </row>
    <row r="12014" spans="9:10" x14ac:dyDescent="0.3">
      <c r="I12014" s="68"/>
      <c r="J12014" s="68"/>
    </row>
    <row r="12015" spans="9:10" x14ac:dyDescent="0.3">
      <c r="I12015" s="68"/>
      <c r="J12015" s="68"/>
    </row>
    <row r="12016" spans="9:10" x14ac:dyDescent="0.3">
      <c r="I12016" s="68"/>
      <c r="J12016" s="68"/>
    </row>
    <row r="12017" spans="9:10" x14ac:dyDescent="0.3">
      <c r="I12017" s="68"/>
      <c r="J12017" s="68"/>
    </row>
    <row r="12018" spans="9:10" x14ac:dyDescent="0.3">
      <c r="I12018" s="68"/>
      <c r="J12018" s="68"/>
    </row>
    <row r="12019" spans="9:10" x14ac:dyDescent="0.3">
      <c r="I12019" s="68"/>
      <c r="J12019" s="68"/>
    </row>
    <row r="12020" spans="9:10" x14ac:dyDescent="0.3">
      <c r="I12020" s="68"/>
      <c r="J12020" s="68"/>
    </row>
    <row r="12021" spans="9:10" x14ac:dyDescent="0.3">
      <c r="I12021" s="68"/>
      <c r="J12021" s="68"/>
    </row>
    <row r="12022" spans="9:10" x14ac:dyDescent="0.3">
      <c r="I12022" s="68"/>
      <c r="J12022" s="68"/>
    </row>
    <row r="12023" spans="9:10" x14ac:dyDescent="0.3">
      <c r="I12023" s="68"/>
      <c r="J12023" s="68"/>
    </row>
    <row r="12024" spans="9:10" x14ac:dyDescent="0.3">
      <c r="I12024" s="68"/>
      <c r="J12024" s="68"/>
    </row>
    <row r="12025" spans="9:10" x14ac:dyDescent="0.3">
      <c r="I12025" s="68"/>
      <c r="J12025" s="68"/>
    </row>
    <row r="12026" spans="9:10" x14ac:dyDescent="0.3">
      <c r="I12026" s="68"/>
      <c r="J12026" s="68"/>
    </row>
    <row r="12027" spans="9:10" x14ac:dyDescent="0.3">
      <c r="I12027" s="68"/>
      <c r="J12027" s="68"/>
    </row>
    <row r="12028" spans="9:10" x14ac:dyDescent="0.3">
      <c r="I12028" s="68"/>
      <c r="J12028" s="68"/>
    </row>
    <row r="12029" spans="9:10" x14ac:dyDescent="0.3">
      <c r="I12029" s="68"/>
      <c r="J12029" s="68"/>
    </row>
    <row r="12030" spans="9:10" x14ac:dyDescent="0.3">
      <c r="I12030" s="68"/>
      <c r="J12030" s="68"/>
    </row>
    <row r="12031" spans="9:10" x14ac:dyDescent="0.3">
      <c r="I12031" s="68"/>
      <c r="J12031" s="68"/>
    </row>
    <row r="12032" spans="9:10" x14ac:dyDescent="0.3">
      <c r="I12032" s="68"/>
      <c r="J12032" s="68"/>
    </row>
    <row r="12033" spans="9:10" x14ac:dyDescent="0.3">
      <c r="I12033" s="68"/>
      <c r="J12033" s="68"/>
    </row>
    <row r="12034" spans="9:10" x14ac:dyDescent="0.3">
      <c r="I12034" s="68"/>
      <c r="J12034" s="68"/>
    </row>
    <row r="12035" spans="9:10" x14ac:dyDescent="0.3">
      <c r="I12035" s="68"/>
      <c r="J12035" s="68"/>
    </row>
    <row r="12036" spans="9:10" x14ac:dyDescent="0.3">
      <c r="I12036" s="68"/>
      <c r="J12036" s="68"/>
    </row>
    <row r="12037" spans="9:10" x14ac:dyDescent="0.3">
      <c r="I12037" s="68"/>
      <c r="J12037" s="68"/>
    </row>
    <row r="12038" spans="9:10" x14ac:dyDescent="0.3">
      <c r="I12038" s="68"/>
      <c r="J12038" s="68"/>
    </row>
    <row r="12039" spans="9:10" x14ac:dyDescent="0.3">
      <c r="I12039" s="68"/>
      <c r="J12039" s="68"/>
    </row>
    <row r="12040" spans="9:10" x14ac:dyDescent="0.3">
      <c r="I12040" s="68"/>
      <c r="J12040" s="68"/>
    </row>
    <row r="12041" spans="9:10" x14ac:dyDescent="0.3">
      <c r="I12041" s="68"/>
      <c r="J12041" s="68"/>
    </row>
    <row r="12042" spans="9:10" x14ac:dyDescent="0.3">
      <c r="I12042" s="68"/>
      <c r="J12042" s="68"/>
    </row>
    <row r="12043" spans="9:10" x14ac:dyDescent="0.3">
      <c r="I12043" s="68"/>
      <c r="J12043" s="68"/>
    </row>
    <row r="12044" spans="9:10" x14ac:dyDescent="0.3">
      <c r="I12044" s="68"/>
      <c r="J12044" s="68"/>
    </row>
    <row r="12045" spans="9:10" x14ac:dyDescent="0.3">
      <c r="I12045" s="68"/>
      <c r="J12045" s="68"/>
    </row>
    <row r="12046" spans="9:10" x14ac:dyDescent="0.3">
      <c r="I12046" s="68"/>
      <c r="J12046" s="68"/>
    </row>
    <row r="12047" spans="9:10" x14ac:dyDescent="0.3">
      <c r="I12047" s="68"/>
      <c r="J12047" s="68"/>
    </row>
    <row r="12048" spans="9:10" x14ac:dyDescent="0.3">
      <c r="I12048" s="68"/>
      <c r="J12048" s="68"/>
    </row>
    <row r="12049" spans="9:10" x14ac:dyDescent="0.3">
      <c r="I12049" s="68"/>
      <c r="J12049" s="68"/>
    </row>
    <row r="12050" spans="9:10" x14ac:dyDescent="0.3">
      <c r="I12050" s="68"/>
      <c r="J12050" s="68"/>
    </row>
    <row r="12051" spans="9:10" x14ac:dyDescent="0.3">
      <c r="I12051" s="68"/>
      <c r="J12051" s="68"/>
    </row>
    <row r="12052" spans="9:10" x14ac:dyDescent="0.3">
      <c r="I12052" s="68"/>
      <c r="J12052" s="68"/>
    </row>
    <row r="12053" spans="9:10" x14ac:dyDescent="0.3">
      <c r="I12053" s="68"/>
      <c r="J12053" s="68"/>
    </row>
    <row r="12054" spans="9:10" x14ac:dyDescent="0.3">
      <c r="I12054" s="68"/>
      <c r="J12054" s="68"/>
    </row>
    <row r="12055" spans="9:10" x14ac:dyDescent="0.3">
      <c r="I12055" s="68"/>
      <c r="J12055" s="68"/>
    </row>
    <row r="12056" spans="9:10" x14ac:dyDescent="0.3">
      <c r="I12056" s="68"/>
      <c r="J12056" s="68"/>
    </row>
    <row r="12057" spans="9:10" x14ac:dyDescent="0.3">
      <c r="I12057" s="68"/>
      <c r="J12057" s="68"/>
    </row>
    <row r="12058" spans="9:10" x14ac:dyDescent="0.3">
      <c r="I12058" s="68"/>
      <c r="J12058" s="68"/>
    </row>
    <row r="12059" spans="9:10" x14ac:dyDescent="0.3">
      <c r="I12059" s="68"/>
      <c r="J12059" s="68"/>
    </row>
    <row r="12060" spans="9:10" x14ac:dyDescent="0.3">
      <c r="I12060" s="68"/>
      <c r="J12060" s="68"/>
    </row>
    <row r="12061" spans="9:10" x14ac:dyDescent="0.3">
      <c r="I12061" s="68"/>
      <c r="J12061" s="68"/>
    </row>
    <row r="12062" spans="9:10" x14ac:dyDescent="0.3">
      <c r="I12062" s="68"/>
      <c r="J12062" s="68"/>
    </row>
    <row r="12063" spans="9:10" x14ac:dyDescent="0.3">
      <c r="I12063" s="68"/>
      <c r="J12063" s="68"/>
    </row>
    <row r="12064" spans="9:10" x14ac:dyDescent="0.3">
      <c r="I12064" s="68"/>
      <c r="J12064" s="68"/>
    </row>
    <row r="12065" spans="9:10" x14ac:dyDescent="0.3">
      <c r="I12065" s="68"/>
      <c r="J12065" s="68"/>
    </row>
    <row r="12066" spans="9:10" x14ac:dyDescent="0.3">
      <c r="I12066" s="68"/>
      <c r="J12066" s="68"/>
    </row>
    <row r="12067" spans="9:10" x14ac:dyDescent="0.3">
      <c r="I12067" s="68"/>
      <c r="J12067" s="68"/>
    </row>
    <row r="12068" spans="9:10" x14ac:dyDescent="0.3">
      <c r="I12068" s="68"/>
      <c r="J12068" s="68"/>
    </row>
    <row r="12069" spans="9:10" x14ac:dyDescent="0.3">
      <c r="I12069" s="68"/>
      <c r="J12069" s="68"/>
    </row>
    <row r="12070" spans="9:10" x14ac:dyDescent="0.3">
      <c r="I12070" s="68"/>
      <c r="J12070" s="68"/>
    </row>
    <row r="12071" spans="9:10" x14ac:dyDescent="0.3">
      <c r="I12071" s="68"/>
      <c r="J12071" s="68"/>
    </row>
    <row r="12072" spans="9:10" x14ac:dyDescent="0.3">
      <c r="I12072" s="68"/>
      <c r="J12072" s="68"/>
    </row>
    <row r="12073" spans="9:10" x14ac:dyDescent="0.3">
      <c r="I12073" s="68"/>
      <c r="J12073" s="68"/>
    </row>
    <row r="12074" spans="9:10" x14ac:dyDescent="0.3">
      <c r="I12074" s="68"/>
      <c r="J12074" s="68"/>
    </row>
    <row r="12075" spans="9:10" x14ac:dyDescent="0.3">
      <c r="I12075" s="68"/>
      <c r="J12075" s="68"/>
    </row>
    <row r="12076" spans="9:10" x14ac:dyDescent="0.3">
      <c r="I12076" s="68"/>
      <c r="J12076" s="68"/>
    </row>
    <row r="12077" spans="9:10" x14ac:dyDescent="0.3">
      <c r="I12077" s="68"/>
      <c r="J12077" s="68"/>
    </row>
    <row r="12078" spans="9:10" x14ac:dyDescent="0.3">
      <c r="I12078" s="68"/>
      <c r="J12078" s="68"/>
    </row>
    <row r="12079" spans="9:10" x14ac:dyDescent="0.3">
      <c r="I12079" s="68"/>
      <c r="J12079" s="68"/>
    </row>
    <row r="12080" spans="9:10" x14ac:dyDescent="0.3">
      <c r="I12080" s="68"/>
      <c r="J12080" s="68"/>
    </row>
    <row r="12081" spans="9:10" x14ac:dyDescent="0.3">
      <c r="I12081" s="68"/>
      <c r="J12081" s="68"/>
    </row>
    <row r="12082" spans="9:10" x14ac:dyDescent="0.3">
      <c r="I12082" s="68"/>
      <c r="J12082" s="68"/>
    </row>
    <row r="12083" spans="9:10" x14ac:dyDescent="0.3">
      <c r="I12083" s="68"/>
      <c r="J12083" s="68"/>
    </row>
    <row r="12084" spans="9:10" x14ac:dyDescent="0.3">
      <c r="I12084" s="68"/>
      <c r="J12084" s="68"/>
    </row>
    <row r="12085" spans="9:10" x14ac:dyDescent="0.3">
      <c r="I12085" s="68"/>
      <c r="J12085" s="68"/>
    </row>
    <row r="12086" spans="9:10" x14ac:dyDescent="0.3">
      <c r="I12086" s="68"/>
      <c r="J12086" s="68"/>
    </row>
    <row r="12087" spans="9:10" x14ac:dyDescent="0.3">
      <c r="I12087" s="68"/>
      <c r="J12087" s="68"/>
    </row>
    <row r="12088" spans="9:10" x14ac:dyDescent="0.3">
      <c r="I12088" s="68"/>
      <c r="J12088" s="68"/>
    </row>
    <row r="12089" spans="9:10" x14ac:dyDescent="0.3">
      <c r="I12089" s="68"/>
      <c r="J12089" s="68"/>
    </row>
    <row r="12090" spans="9:10" x14ac:dyDescent="0.3">
      <c r="I12090" s="68"/>
      <c r="J12090" s="68"/>
    </row>
    <row r="12091" spans="9:10" x14ac:dyDescent="0.3">
      <c r="I12091" s="68"/>
      <c r="J12091" s="68"/>
    </row>
    <row r="12092" spans="9:10" x14ac:dyDescent="0.3">
      <c r="I12092" s="68"/>
      <c r="J12092" s="68"/>
    </row>
    <row r="12093" spans="9:10" x14ac:dyDescent="0.3">
      <c r="I12093" s="68"/>
      <c r="J12093" s="68"/>
    </row>
    <row r="12094" spans="9:10" x14ac:dyDescent="0.3">
      <c r="I12094" s="68"/>
      <c r="J12094" s="68"/>
    </row>
    <row r="12095" spans="9:10" x14ac:dyDescent="0.3">
      <c r="I12095" s="68"/>
      <c r="J12095" s="68"/>
    </row>
    <row r="12096" spans="9:10" x14ac:dyDescent="0.3">
      <c r="I12096" s="68"/>
      <c r="J12096" s="68"/>
    </row>
    <row r="12097" spans="9:10" x14ac:dyDescent="0.3">
      <c r="I12097" s="68"/>
      <c r="J12097" s="68"/>
    </row>
    <row r="12098" spans="9:10" x14ac:dyDescent="0.3">
      <c r="I12098" s="68"/>
      <c r="J12098" s="68"/>
    </row>
    <row r="12099" spans="9:10" x14ac:dyDescent="0.3">
      <c r="I12099" s="68"/>
      <c r="J12099" s="68"/>
    </row>
    <row r="12100" spans="9:10" x14ac:dyDescent="0.3">
      <c r="I12100" s="68"/>
      <c r="J12100" s="68"/>
    </row>
    <row r="12101" spans="9:10" x14ac:dyDescent="0.3">
      <c r="I12101" s="68"/>
      <c r="J12101" s="68"/>
    </row>
    <row r="12102" spans="9:10" x14ac:dyDescent="0.3">
      <c r="I12102" s="68"/>
      <c r="J12102" s="68"/>
    </row>
    <row r="12103" spans="9:10" x14ac:dyDescent="0.3">
      <c r="I12103" s="68"/>
      <c r="J12103" s="68"/>
    </row>
    <row r="12104" spans="9:10" x14ac:dyDescent="0.3">
      <c r="I12104" s="68"/>
      <c r="J12104" s="68"/>
    </row>
    <row r="12105" spans="9:10" x14ac:dyDescent="0.3">
      <c r="I12105" s="68"/>
      <c r="J12105" s="68"/>
    </row>
    <row r="12106" spans="9:10" x14ac:dyDescent="0.3">
      <c r="I12106" s="68"/>
      <c r="J12106" s="68"/>
    </row>
    <row r="12107" spans="9:10" x14ac:dyDescent="0.3">
      <c r="I12107" s="68"/>
      <c r="J12107" s="68"/>
    </row>
    <row r="12108" spans="9:10" x14ac:dyDescent="0.3">
      <c r="I12108" s="68"/>
      <c r="J12108" s="68"/>
    </row>
    <row r="12109" spans="9:10" x14ac:dyDescent="0.3">
      <c r="I12109" s="68"/>
      <c r="J12109" s="68"/>
    </row>
    <row r="12110" spans="9:10" x14ac:dyDescent="0.3">
      <c r="I12110" s="68"/>
      <c r="J12110" s="68"/>
    </row>
    <row r="12111" spans="9:10" x14ac:dyDescent="0.3">
      <c r="I12111" s="68"/>
      <c r="J12111" s="68"/>
    </row>
    <row r="12112" spans="9:10" x14ac:dyDescent="0.3">
      <c r="I12112" s="68"/>
      <c r="J12112" s="68"/>
    </row>
    <row r="12113" spans="9:10" x14ac:dyDescent="0.3">
      <c r="I12113" s="68"/>
      <c r="J12113" s="68"/>
    </row>
    <row r="12114" spans="9:10" x14ac:dyDescent="0.3">
      <c r="I12114" s="68"/>
      <c r="J12114" s="68"/>
    </row>
    <row r="12115" spans="9:10" x14ac:dyDescent="0.3">
      <c r="I12115" s="68"/>
      <c r="J12115" s="68"/>
    </row>
    <row r="12116" spans="9:10" x14ac:dyDescent="0.3">
      <c r="I12116" s="68"/>
      <c r="J12116" s="68"/>
    </row>
    <row r="12117" spans="9:10" x14ac:dyDescent="0.3">
      <c r="I12117" s="68"/>
      <c r="J12117" s="68"/>
    </row>
    <row r="12118" spans="9:10" x14ac:dyDescent="0.3">
      <c r="I12118" s="68"/>
      <c r="J12118" s="68"/>
    </row>
    <row r="12119" spans="9:10" x14ac:dyDescent="0.3">
      <c r="I12119" s="68"/>
      <c r="J12119" s="68"/>
    </row>
    <row r="12120" spans="9:10" x14ac:dyDescent="0.3">
      <c r="I12120" s="68"/>
      <c r="J12120" s="68"/>
    </row>
    <row r="12121" spans="9:10" x14ac:dyDescent="0.3">
      <c r="I12121" s="68"/>
      <c r="J12121" s="68"/>
    </row>
    <row r="12122" spans="9:10" x14ac:dyDescent="0.3">
      <c r="I12122" s="68"/>
      <c r="J12122" s="68"/>
    </row>
    <row r="12123" spans="9:10" x14ac:dyDescent="0.3">
      <c r="I12123" s="68"/>
      <c r="J12123" s="68"/>
    </row>
    <row r="12124" spans="9:10" x14ac:dyDescent="0.3">
      <c r="I12124" s="68"/>
      <c r="J12124" s="68"/>
    </row>
    <row r="12125" spans="9:10" x14ac:dyDescent="0.3">
      <c r="I12125" s="68"/>
      <c r="J12125" s="68"/>
    </row>
    <row r="12126" spans="9:10" x14ac:dyDescent="0.3">
      <c r="I12126" s="68"/>
      <c r="J12126" s="68"/>
    </row>
    <row r="12127" spans="9:10" x14ac:dyDescent="0.3">
      <c r="I12127" s="68"/>
      <c r="J12127" s="68"/>
    </row>
    <row r="12128" spans="9:10" x14ac:dyDescent="0.3">
      <c r="I12128" s="68"/>
      <c r="J12128" s="68"/>
    </row>
    <row r="12129" spans="9:10" x14ac:dyDescent="0.3">
      <c r="I12129" s="68"/>
      <c r="J12129" s="68"/>
    </row>
    <row r="12130" spans="9:10" x14ac:dyDescent="0.3">
      <c r="I12130" s="68"/>
      <c r="J12130" s="68"/>
    </row>
    <row r="12131" spans="9:10" x14ac:dyDescent="0.3">
      <c r="I12131" s="68"/>
      <c r="J12131" s="68"/>
    </row>
    <row r="12132" spans="9:10" x14ac:dyDescent="0.3">
      <c r="I12132" s="68"/>
      <c r="J12132" s="68"/>
    </row>
    <row r="12133" spans="9:10" x14ac:dyDescent="0.3">
      <c r="I12133" s="68"/>
      <c r="J12133" s="68"/>
    </row>
    <row r="12134" spans="9:10" x14ac:dyDescent="0.3">
      <c r="I12134" s="68"/>
      <c r="J12134" s="68"/>
    </row>
    <row r="12135" spans="9:10" x14ac:dyDescent="0.3">
      <c r="I12135" s="68"/>
      <c r="J12135" s="68"/>
    </row>
    <row r="12136" spans="9:10" x14ac:dyDescent="0.3">
      <c r="I12136" s="68"/>
      <c r="J12136" s="68"/>
    </row>
    <row r="12137" spans="9:10" x14ac:dyDescent="0.3">
      <c r="I12137" s="68"/>
      <c r="J12137" s="68"/>
    </row>
    <row r="12138" spans="9:10" x14ac:dyDescent="0.3">
      <c r="I12138" s="68"/>
      <c r="J12138" s="68"/>
    </row>
    <row r="12139" spans="9:10" x14ac:dyDescent="0.3">
      <c r="I12139" s="68"/>
      <c r="J12139" s="68"/>
    </row>
    <row r="12140" spans="9:10" x14ac:dyDescent="0.3">
      <c r="I12140" s="68"/>
      <c r="J12140" s="68"/>
    </row>
    <row r="12141" spans="9:10" x14ac:dyDescent="0.3">
      <c r="I12141" s="68"/>
      <c r="J12141" s="68"/>
    </row>
    <row r="12142" spans="9:10" x14ac:dyDescent="0.3">
      <c r="I12142" s="68"/>
      <c r="J12142" s="68"/>
    </row>
    <row r="12143" spans="9:10" x14ac:dyDescent="0.3">
      <c r="I12143" s="68"/>
      <c r="J12143" s="68"/>
    </row>
    <row r="12144" spans="9:10" x14ac:dyDescent="0.3">
      <c r="I12144" s="68"/>
      <c r="J12144" s="68"/>
    </row>
    <row r="12145" spans="9:10" x14ac:dyDescent="0.3">
      <c r="I12145" s="68"/>
      <c r="J12145" s="68"/>
    </row>
    <row r="12146" spans="9:10" x14ac:dyDescent="0.3">
      <c r="I12146" s="68"/>
      <c r="J12146" s="68"/>
    </row>
    <row r="12147" spans="9:10" x14ac:dyDescent="0.3">
      <c r="I12147" s="68"/>
      <c r="J12147" s="68"/>
    </row>
    <row r="12148" spans="9:10" x14ac:dyDescent="0.3">
      <c r="I12148" s="68"/>
      <c r="J12148" s="68"/>
    </row>
    <row r="12149" spans="9:10" x14ac:dyDescent="0.3">
      <c r="I12149" s="68"/>
      <c r="J12149" s="68"/>
    </row>
    <row r="12150" spans="9:10" x14ac:dyDescent="0.3">
      <c r="I12150" s="68"/>
      <c r="J12150" s="68"/>
    </row>
    <row r="12151" spans="9:10" x14ac:dyDescent="0.3">
      <c r="I12151" s="68"/>
      <c r="J12151" s="68"/>
    </row>
    <row r="12152" spans="9:10" x14ac:dyDescent="0.3">
      <c r="I12152" s="68"/>
      <c r="J12152" s="68"/>
    </row>
    <row r="12153" spans="9:10" x14ac:dyDescent="0.3">
      <c r="I12153" s="68"/>
      <c r="J12153" s="68"/>
    </row>
    <row r="12154" spans="9:10" x14ac:dyDescent="0.3">
      <c r="I12154" s="68"/>
      <c r="J12154" s="68"/>
    </row>
    <row r="12155" spans="9:10" x14ac:dyDescent="0.3">
      <c r="I12155" s="68"/>
      <c r="J12155" s="68"/>
    </row>
    <row r="12156" spans="9:10" x14ac:dyDescent="0.3">
      <c r="I12156" s="68"/>
      <c r="J12156" s="68"/>
    </row>
    <row r="12157" spans="9:10" x14ac:dyDescent="0.3">
      <c r="I12157" s="68"/>
      <c r="J12157" s="68"/>
    </row>
    <row r="12158" spans="9:10" x14ac:dyDescent="0.3">
      <c r="I12158" s="68"/>
      <c r="J12158" s="68"/>
    </row>
    <row r="12159" spans="9:10" x14ac:dyDescent="0.3">
      <c r="I12159" s="68"/>
      <c r="J12159" s="68"/>
    </row>
    <row r="12160" spans="9:10" x14ac:dyDescent="0.3">
      <c r="I12160" s="68"/>
      <c r="J12160" s="68"/>
    </row>
    <row r="12161" spans="9:10" x14ac:dyDescent="0.3">
      <c r="I12161" s="68"/>
      <c r="J12161" s="68"/>
    </row>
    <row r="12162" spans="9:10" x14ac:dyDescent="0.3">
      <c r="I12162" s="68"/>
      <c r="J12162" s="68"/>
    </row>
    <row r="12163" spans="9:10" x14ac:dyDescent="0.3">
      <c r="I12163" s="68"/>
      <c r="J12163" s="68"/>
    </row>
    <row r="12164" spans="9:10" x14ac:dyDescent="0.3">
      <c r="I12164" s="68"/>
      <c r="J12164" s="68"/>
    </row>
    <row r="12165" spans="9:10" x14ac:dyDescent="0.3">
      <c r="I12165" s="68"/>
      <c r="J12165" s="68"/>
    </row>
    <row r="12166" spans="9:10" x14ac:dyDescent="0.3">
      <c r="I12166" s="68"/>
      <c r="J12166" s="68"/>
    </row>
    <row r="12167" spans="9:10" x14ac:dyDescent="0.3">
      <c r="I12167" s="68"/>
      <c r="J12167" s="68"/>
    </row>
    <row r="12168" spans="9:10" x14ac:dyDescent="0.3">
      <c r="I12168" s="68"/>
      <c r="J12168" s="68"/>
    </row>
    <row r="12169" spans="9:10" x14ac:dyDescent="0.3">
      <c r="I12169" s="68"/>
      <c r="J12169" s="68"/>
    </row>
    <row r="12170" spans="9:10" x14ac:dyDescent="0.3">
      <c r="I12170" s="68"/>
      <c r="J12170" s="68"/>
    </row>
    <row r="12171" spans="9:10" x14ac:dyDescent="0.3">
      <c r="I12171" s="68"/>
      <c r="J12171" s="68"/>
    </row>
    <row r="12172" spans="9:10" x14ac:dyDescent="0.3">
      <c r="I12172" s="68"/>
      <c r="J12172" s="68"/>
    </row>
    <row r="12173" spans="9:10" x14ac:dyDescent="0.3">
      <c r="I12173" s="68"/>
      <c r="J12173" s="68"/>
    </row>
    <row r="12174" spans="9:10" x14ac:dyDescent="0.3">
      <c r="I12174" s="68"/>
      <c r="J12174" s="68"/>
    </row>
    <row r="12175" spans="9:10" x14ac:dyDescent="0.3">
      <c r="I12175" s="68"/>
      <c r="J12175" s="68"/>
    </row>
    <row r="12176" spans="9:10" x14ac:dyDescent="0.3">
      <c r="I12176" s="68"/>
      <c r="J12176" s="68"/>
    </row>
    <row r="12177" spans="9:10" x14ac:dyDescent="0.3">
      <c r="I12177" s="68"/>
      <c r="J12177" s="68"/>
    </row>
    <row r="12178" spans="9:10" x14ac:dyDescent="0.3">
      <c r="I12178" s="68"/>
      <c r="J12178" s="68"/>
    </row>
    <row r="12179" spans="9:10" x14ac:dyDescent="0.3">
      <c r="I12179" s="68"/>
      <c r="J12179" s="68"/>
    </row>
    <row r="12180" spans="9:10" x14ac:dyDescent="0.3">
      <c r="I12180" s="68"/>
      <c r="J12180" s="68"/>
    </row>
    <row r="12181" spans="9:10" x14ac:dyDescent="0.3">
      <c r="I12181" s="68"/>
      <c r="J12181" s="68"/>
    </row>
    <row r="12182" spans="9:10" x14ac:dyDescent="0.3">
      <c r="I12182" s="68"/>
      <c r="J12182" s="68"/>
    </row>
    <row r="12183" spans="9:10" x14ac:dyDescent="0.3">
      <c r="I12183" s="68"/>
      <c r="J12183" s="68"/>
    </row>
    <row r="12184" spans="9:10" x14ac:dyDescent="0.3">
      <c r="I12184" s="68"/>
      <c r="J12184" s="68"/>
    </row>
    <row r="12185" spans="9:10" x14ac:dyDescent="0.3">
      <c r="I12185" s="68"/>
      <c r="J12185" s="68"/>
    </row>
    <row r="12186" spans="9:10" x14ac:dyDescent="0.3">
      <c r="I12186" s="68"/>
      <c r="J12186" s="68"/>
    </row>
    <row r="12187" spans="9:10" x14ac:dyDescent="0.3">
      <c r="I12187" s="68"/>
      <c r="J12187" s="68"/>
    </row>
    <row r="12188" spans="9:10" x14ac:dyDescent="0.3">
      <c r="I12188" s="68"/>
      <c r="J12188" s="68"/>
    </row>
    <row r="12189" spans="9:10" x14ac:dyDescent="0.3">
      <c r="I12189" s="68"/>
      <c r="J12189" s="68"/>
    </row>
    <row r="12190" spans="9:10" x14ac:dyDescent="0.3">
      <c r="I12190" s="68"/>
      <c r="J12190" s="68"/>
    </row>
    <row r="12191" spans="9:10" x14ac:dyDescent="0.3">
      <c r="I12191" s="68"/>
      <c r="J12191" s="68"/>
    </row>
    <row r="12192" spans="9:10" x14ac:dyDescent="0.3">
      <c r="I12192" s="68"/>
      <c r="J12192" s="68"/>
    </row>
    <row r="12193" spans="9:10" x14ac:dyDescent="0.3">
      <c r="I12193" s="68"/>
      <c r="J12193" s="68"/>
    </row>
    <row r="12194" spans="9:10" x14ac:dyDescent="0.3">
      <c r="I12194" s="68"/>
      <c r="J12194" s="68"/>
    </row>
    <row r="12195" spans="9:10" x14ac:dyDescent="0.3">
      <c r="I12195" s="68"/>
      <c r="J12195" s="68"/>
    </row>
    <row r="12196" spans="9:10" x14ac:dyDescent="0.3">
      <c r="I12196" s="68"/>
      <c r="J12196" s="68"/>
    </row>
    <row r="12197" spans="9:10" x14ac:dyDescent="0.3">
      <c r="I12197" s="68"/>
      <c r="J12197" s="68"/>
    </row>
    <row r="12198" spans="9:10" x14ac:dyDescent="0.3">
      <c r="I12198" s="68"/>
      <c r="J12198" s="68"/>
    </row>
    <row r="12199" spans="9:10" x14ac:dyDescent="0.3">
      <c r="I12199" s="68"/>
      <c r="J12199" s="68"/>
    </row>
    <row r="12200" spans="9:10" x14ac:dyDescent="0.3">
      <c r="I12200" s="68"/>
      <c r="J12200" s="68"/>
    </row>
    <row r="12201" spans="9:10" x14ac:dyDescent="0.3">
      <c r="I12201" s="68"/>
      <c r="J12201" s="68"/>
    </row>
    <row r="12202" spans="9:10" x14ac:dyDescent="0.3">
      <c r="I12202" s="68"/>
      <c r="J12202" s="68"/>
    </row>
    <row r="12203" spans="9:10" x14ac:dyDescent="0.3">
      <c r="I12203" s="68"/>
      <c r="J12203" s="68"/>
    </row>
    <row r="12204" spans="9:10" x14ac:dyDescent="0.3">
      <c r="I12204" s="68"/>
      <c r="J12204" s="68"/>
    </row>
    <row r="12205" spans="9:10" x14ac:dyDescent="0.3">
      <c r="I12205" s="68"/>
      <c r="J12205" s="68"/>
    </row>
    <row r="12206" spans="9:10" x14ac:dyDescent="0.3">
      <c r="I12206" s="68"/>
      <c r="J12206" s="68"/>
    </row>
    <row r="12207" spans="9:10" x14ac:dyDescent="0.3">
      <c r="I12207" s="68"/>
      <c r="J12207" s="68"/>
    </row>
    <row r="12208" spans="9:10" x14ac:dyDescent="0.3">
      <c r="I12208" s="68"/>
      <c r="J12208" s="68"/>
    </row>
    <row r="12209" spans="9:10" x14ac:dyDescent="0.3">
      <c r="I12209" s="68"/>
      <c r="J12209" s="68"/>
    </row>
    <row r="12210" spans="9:10" x14ac:dyDescent="0.3">
      <c r="I12210" s="68"/>
      <c r="J12210" s="68"/>
    </row>
    <row r="12211" spans="9:10" x14ac:dyDescent="0.3">
      <c r="I12211" s="68"/>
      <c r="J12211" s="68"/>
    </row>
    <row r="12212" spans="9:10" x14ac:dyDescent="0.3">
      <c r="I12212" s="68"/>
      <c r="J12212" s="68"/>
    </row>
    <row r="12213" spans="9:10" x14ac:dyDescent="0.3">
      <c r="I12213" s="68"/>
      <c r="J12213" s="68"/>
    </row>
    <row r="12214" spans="9:10" x14ac:dyDescent="0.3">
      <c r="I12214" s="68"/>
      <c r="J12214" s="68"/>
    </row>
    <row r="12215" spans="9:10" x14ac:dyDescent="0.3">
      <c r="I12215" s="68"/>
      <c r="J12215" s="68"/>
    </row>
    <row r="12216" spans="9:10" x14ac:dyDescent="0.3">
      <c r="I12216" s="68"/>
      <c r="J12216" s="68"/>
    </row>
    <row r="12217" spans="9:10" x14ac:dyDescent="0.3">
      <c r="I12217" s="68"/>
      <c r="J12217" s="68"/>
    </row>
    <row r="12218" spans="9:10" x14ac:dyDescent="0.3">
      <c r="I12218" s="68"/>
      <c r="J12218" s="68"/>
    </row>
    <row r="12219" spans="9:10" x14ac:dyDescent="0.3">
      <c r="I12219" s="68"/>
      <c r="J12219" s="68"/>
    </row>
    <row r="12220" spans="9:10" x14ac:dyDescent="0.3">
      <c r="I12220" s="68"/>
      <c r="J12220" s="68"/>
    </row>
    <row r="12221" spans="9:10" x14ac:dyDescent="0.3">
      <c r="I12221" s="68"/>
      <c r="J12221" s="68"/>
    </row>
    <row r="12222" spans="9:10" x14ac:dyDescent="0.3">
      <c r="I12222" s="68"/>
      <c r="J12222" s="68"/>
    </row>
    <row r="12223" spans="9:10" x14ac:dyDescent="0.3">
      <c r="I12223" s="68"/>
      <c r="J12223" s="68"/>
    </row>
    <row r="12224" spans="9:10" x14ac:dyDescent="0.3">
      <c r="I12224" s="68"/>
      <c r="J12224" s="68"/>
    </row>
    <row r="12225" spans="9:10" x14ac:dyDescent="0.3">
      <c r="I12225" s="68"/>
      <c r="J12225" s="68"/>
    </row>
    <row r="12226" spans="9:10" x14ac:dyDescent="0.3">
      <c r="I12226" s="68"/>
      <c r="J12226" s="68"/>
    </row>
    <row r="12227" spans="9:10" x14ac:dyDescent="0.3">
      <c r="I12227" s="68"/>
      <c r="J12227" s="68"/>
    </row>
    <row r="12228" spans="9:10" x14ac:dyDescent="0.3">
      <c r="I12228" s="68"/>
      <c r="J12228" s="68"/>
    </row>
    <row r="12229" spans="9:10" x14ac:dyDescent="0.3">
      <c r="I12229" s="68"/>
      <c r="J12229" s="68"/>
    </row>
    <row r="12230" spans="9:10" x14ac:dyDescent="0.3">
      <c r="I12230" s="68"/>
      <c r="J12230" s="68"/>
    </row>
    <row r="12231" spans="9:10" x14ac:dyDescent="0.3">
      <c r="I12231" s="68"/>
      <c r="J12231" s="68"/>
    </row>
    <row r="12232" spans="9:10" x14ac:dyDescent="0.3">
      <c r="I12232" s="68"/>
      <c r="J12232" s="68"/>
    </row>
    <row r="12233" spans="9:10" x14ac:dyDescent="0.3">
      <c r="I12233" s="68"/>
      <c r="J12233" s="68"/>
    </row>
    <row r="12234" spans="9:10" x14ac:dyDescent="0.3">
      <c r="I12234" s="68"/>
      <c r="J12234" s="68"/>
    </row>
    <row r="12235" spans="9:10" x14ac:dyDescent="0.3">
      <c r="I12235" s="68"/>
      <c r="J12235" s="68"/>
    </row>
    <row r="12236" spans="9:10" x14ac:dyDescent="0.3">
      <c r="I12236" s="68"/>
      <c r="J12236" s="68"/>
    </row>
    <row r="12237" spans="9:10" x14ac:dyDescent="0.3">
      <c r="I12237" s="68"/>
      <c r="J12237" s="68"/>
    </row>
    <row r="12238" spans="9:10" x14ac:dyDescent="0.3">
      <c r="I12238" s="68"/>
      <c r="J12238" s="68"/>
    </row>
    <row r="12239" spans="9:10" x14ac:dyDescent="0.3">
      <c r="I12239" s="68"/>
      <c r="J12239" s="68"/>
    </row>
    <row r="12240" spans="9:10" x14ac:dyDescent="0.3">
      <c r="I12240" s="68"/>
      <c r="J12240" s="68"/>
    </row>
    <row r="12241" spans="9:10" x14ac:dyDescent="0.3">
      <c r="I12241" s="68"/>
      <c r="J12241" s="68"/>
    </row>
    <row r="12242" spans="9:10" x14ac:dyDescent="0.3">
      <c r="I12242" s="68"/>
      <c r="J12242" s="68"/>
    </row>
    <row r="12243" spans="9:10" x14ac:dyDescent="0.3">
      <c r="I12243" s="68"/>
      <c r="J12243" s="68"/>
    </row>
    <row r="12244" spans="9:10" x14ac:dyDescent="0.3">
      <c r="I12244" s="68"/>
      <c r="J12244" s="68"/>
    </row>
    <row r="12245" spans="9:10" x14ac:dyDescent="0.3">
      <c r="I12245" s="68"/>
      <c r="J12245" s="68"/>
    </row>
    <row r="12246" spans="9:10" x14ac:dyDescent="0.3">
      <c r="I12246" s="68"/>
      <c r="J12246" s="68"/>
    </row>
    <row r="12247" spans="9:10" x14ac:dyDescent="0.3">
      <c r="I12247" s="68"/>
      <c r="J12247" s="68"/>
    </row>
    <row r="12248" spans="9:10" x14ac:dyDescent="0.3">
      <c r="I12248" s="68"/>
      <c r="J12248" s="68"/>
    </row>
    <row r="12249" spans="9:10" x14ac:dyDescent="0.3">
      <c r="I12249" s="68"/>
      <c r="J12249" s="68"/>
    </row>
    <row r="12250" spans="9:10" x14ac:dyDescent="0.3">
      <c r="I12250" s="68"/>
      <c r="J12250" s="68"/>
    </row>
    <row r="12251" spans="9:10" x14ac:dyDescent="0.3">
      <c r="I12251" s="68"/>
      <c r="J12251" s="68"/>
    </row>
    <row r="12252" spans="9:10" x14ac:dyDescent="0.3">
      <c r="I12252" s="68"/>
      <c r="J12252" s="68"/>
    </row>
    <row r="12253" spans="9:10" x14ac:dyDescent="0.3">
      <c r="I12253" s="68"/>
      <c r="J12253" s="68"/>
    </row>
    <row r="12254" spans="9:10" x14ac:dyDescent="0.3">
      <c r="I12254" s="68"/>
      <c r="J12254" s="68"/>
    </row>
    <row r="12255" spans="9:10" x14ac:dyDescent="0.3">
      <c r="I12255" s="68"/>
      <c r="J12255" s="68"/>
    </row>
    <row r="12256" spans="9:10" x14ac:dyDescent="0.3">
      <c r="I12256" s="68"/>
      <c r="J12256" s="68"/>
    </row>
    <row r="12257" spans="9:10" x14ac:dyDescent="0.3">
      <c r="I12257" s="68"/>
      <c r="J12257" s="68"/>
    </row>
    <row r="12258" spans="9:10" x14ac:dyDescent="0.3">
      <c r="I12258" s="68"/>
      <c r="J12258" s="68"/>
    </row>
    <row r="12259" spans="9:10" x14ac:dyDescent="0.3">
      <c r="I12259" s="68"/>
      <c r="J12259" s="68"/>
    </row>
    <row r="12260" spans="9:10" x14ac:dyDescent="0.3">
      <c r="I12260" s="68"/>
      <c r="J12260" s="68"/>
    </row>
    <row r="12261" spans="9:10" x14ac:dyDescent="0.3">
      <c r="I12261" s="68"/>
      <c r="J12261" s="68"/>
    </row>
    <row r="12262" spans="9:10" x14ac:dyDescent="0.3">
      <c r="I12262" s="68"/>
      <c r="J12262" s="68"/>
    </row>
    <row r="12263" spans="9:10" x14ac:dyDescent="0.3">
      <c r="I12263" s="68"/>
      <c r="J12263" s="68"/>
    </row>
    <row r="12264" spans="9:10" x14ac:dyDescent="0.3">
      <c r="I12264" s="68"/>
      <c r="J12264" s="68"/>
    </row>
    <row r="12265" spans="9:10" x14ac:dyDescent="0.3">
      <c r="I12265" s="68"/>
      <c r="J12265" s="68"/>
    </row>
    <row r="12266" spans="9:10" x14ac:dyDescent="0.3">
      <c r="I12266" s="68"/>
      <c r="J12266" s="68"/>
    </row>
    <row r="12267" spans="9:10" x14ac:dyDescent="0.3">
      <c r="I12267" s="68"/>
      <c r="J12267" s="68"/>
    </row>
    <row r="12268" spans="9:10" x14ac:dyDescent="0.3">
      <c r="I12268" s="68"/>
      <c r="J12268" s="68"/>
    </row>
    <row r="12269" spans="9:10" x14ac:dyDescent="0.3">
      <c r="I12269" s="68"/>
      <c r="J12269" s="68"/>
    </row>
    <row r="12270" spans="9:10" x14ac:dyDescent="0.3">
      <c r="I12270" s="68"/>
      <c r="J12270" s="68"/>
    </row>
    <row r="12271" spans="9:10" x14ac:dyDescent="0.3">
      <c r="I12271" s="68"/>
      <c r="J12271" s="68"/>
    </row>
    <row r="12272" spans="9:10" x14ac:dyDescent="0.3">
      <c r="I12272" s="68"/>
      <c r="J12272" s="68"/>
    </row>
    <row r="12273" spans="9:10" x14ac:dyDescent="0.3">
      <c r="I12273" s="68"/>
      <c r="J12273" s="68"/>
    </row>
    <row r="12274" spans="9:10" x14ac:dyDescent="0.3">
      <c r="I12274" s="68"/>
      <c r="J12274" s="68"/>
    </row>
    <row r="12275" spans="9:10" x14ac:dyDescent="0.3">
      <c r="I12275" s="68"/>
      <c r="J12275" s="68"/>
    </row>
    <row r="12276" spans="9:10" x14ac:dyDescent="0.3">
      <c r="I12276" s="68"/>
      <c r="J12276" s="68"/>
    </row>
    <row r="12277" spans="9:10" x14ac:dyDescent="0.3">
      <c r="I12277" s="68"/>
      <c r="J12277" s="68"/>
    </row>
    <row r="12278" spans="9:10" x14ac:dyDescent="0.3">
      <c r="I12278" s="68"/>
      <c r="J12278" s="68"/>
    </row>
    <row r="12279" spans="9:10" x14ac:dyDescent="0.3">
      <c r="I12279" s="68"/>
      <c r="J12279" s="68"/>
    </row>
    <row r="12280" spans="9:10" x14ac:dyDescent="0.3">
      <c r="I12280" s="68"/>
      <c r="J12280" s="68"/>
    </row>
    <row r="12281" spans="9:10" x14ac:dyDescent="0.3">
      <c r="I12281" s="68"/>
      <c r="J12281" s="68"/>
    </row>
    <row r="12282" spans="9:10" x14ac:dyDescent="0.3">
      <c r="I12282" s="68"/>
      <c r="J12282" s="68"/>
    </row>
    <row r="12283" spans="9:10" x14ac:dyDescent="0.3">
      <c r="I12283" s="68"/>
      <c r="J12283" s="68"/>
    </row>
    <row r="12284" spans="9:10" x14ac:dyDescent="0.3">
      <c r="I12284" s="68"/>
      <c r="J12284" s="68"/>
    </row>
    <row r="12285" spans="9:10" x14ac:dyDescent="0.3">
      <c r="I12285" s="68"/>
      <c r="J12285" s="68"/>
    </row>
    <row r="12286" spans="9:10" x14ac:dyDescent="0.3">
      <c r="I12286" s="68"/>
      <c r="J12286" s="68"/>
    </row>
    <row r="12287" spans="9:10" x14ac:dyDescent="0.3">
      <c r="I12287" s="68"/>
      <c r="J12287" s="68"/>
    </row>
    <row r="12288" spans="9:10" x14ac:dyDescent="0.3">
      <c r="I12288" s="68"/>
      <c r="J12288" s="68"/>
    </row>
    <row r="12289" spans="9:10" x14ac:dyDescent="0.3">
      <c r="I12289" s="68"/>
      <c r="J12289" s="68"/>
    </row>
    <row r="12290" spans="9:10" x14ac:dyDescent="0.3">
      <c r="I12290" s="68"/>
      <c r="J12290" s="68"/>
    </row>
    <row r="12291" spans="9:10" x14ac:dyDescent="0.3">
      <c r="I12291" s="68"/>
      <c r="J12291" s="68"/>
    </row>
    <row r="12292" spans="9:10" x14ac:dyDescent="0.3">
      <c r="I12292" s="68"/>
      <c r="J12292" s="68"/>
    </row>
    <row r="12293" spans="9:10" x14ac:dyDescent="0.3">
      <c r="I12293" s="68"/>
      <c r="J12293" s="68"/>
    </row>
    <row r="12294" spans="9:10" x14ac:dyDescent="0.3">
      <c r="I12294" s="68"/>
      <c r="J12294" s="68"/>
    </row>
    <row r="12295" spans="9:10" x14ac:dyDescent="0.3">
      <c r="I12295" s="68"/>
      <c r="J12295" s="68"/>
    </row>
    <row r="12296" spans="9:10" x14ac:dyDescent="0.3">
      <c r="I12296" s="68"/>
      <c r="J12296" s="68"/>
    </row>
    <row r="12297" spans="9:10" x14ac:dyDescent="0.3">
      <c r="I12297" s="68"/>
      <c r="J12297" s="68"/>
    </row>
    <row r="12298" spans="9:10" x14ac:dyDescent="0.3">
      <c r="I12298" s="68"/>
      <c r="J12298" s="68"/>
    </row>
    <row r="12299" spans="9:10" x14ac:dyDescent="0.3">
      <c r="I12299" s="68"/>
      <c r="J12299" s="68"/>
    </row>
    <row r="12300" spans="9:10" x14ac:dyDescent="0.3">
      <c r="I12300" s="68"/>
      <c r="J12300" s="68"/>
    </row>
    <row r="12301" spans="9:10" x14ac:dyDescent="0.3">
      <c r="I12301" s="68"/>
      <c r="J12301" s="68"/>
    </row>
    <row r="12302" spans="9:10" x14ac:dyDescent="0.3">
      <c r="I12302" s="68"/>
      <c r="J12302" s="68"/>
    </row>
    <row r="12303" spans="9:10" x14ac:dyDescent="0.3">
      <c r="I12303" s="68"/>
      <c r="J12303" s="68"/>
    </row>
    <row r="12304" spans="9:10" x14ac:dyDescent="0.3">
      <c r="I12304" s="68"/>
      <c r="J12304" s="68"/>
    </row>
    <row r="12305" spans="9:10" x14ac:dyDescent="0.3">
      <c r="I12305" s="68"/>
      <c r="J12305" s="68"/>
    </row>
    <row r="12306" spans="9:10" x14ac:dyDescent="0.3">
      <c r="I12306" s="68"/>
      <c r="J12306" s="68"/>
    </row>
    <row r="12307" spans="9:10" x14ac:dyDescent="0.3">
      <c r="I12307" s="68"/>
      <c r="J12307" s="68"/>
    </row>
    <row r="12308" spans="9:10" x14ac:dyDescent="0.3">
      <c r="I12308" s="68"/>
      <c r="J12308" s="68"/>
    </row>
    <row r="12309" spans="9:10" x14ac:dyDescent="0.3">
      <c r="I12309" s="68"/>
      <c r="J12309" s="68"/>
    </row>
    <row r="12310" spans="9:10" x14ac:dyDescent="0.3">
      <c r="I12310" s="68"/>
      <c r="J12310" s="68"/>
    </row>
    <row r="12311" spans="9:10" x14ac:dyDescent="0.3">
      <c r="I12311" s="68"/>
      <c r="J12311" s="68"/>
    </row>
    <row r="12312" spans="9:10" x14ac:dyDescent="0.3">
      <c r="I12312" s="68"/>
      <c r="J12312" s="68"/>
    </row>
    <row r="12313" spans="9:10" x14ac:dyDescent="0.3">
      <c r="I12313" s="68"/>
      <c r="J12313" s="68"/>
    </row>
    <row r="12314" spans="9:10" x14ac:dyDescent="0.3">
      <c r="I12314" s="68"/>
      <c r="J12314" s="68"/>
    </row>
    <row r="12315" spans="9:10" x14ac:dyDescent="0.3">
      <c r="I12315" s="68"/>
      <c r="J12315" s="68"/>
    </row>
    <row r="12316" spans="9:10" x14ac:dyDescent="0.3">
      <c r="I12316" s="68"/>
      <c r="J12316" s="68"/>
    </row>
    <row r="12317" spans="9:10" x14ac:dyDescent="0.3">
      <c r="I12317" s="68"/>
      <c r="J12317" s="68"/>
    </row>
    <row r="12318" spans="9:10" x14ac:dyDescent="0.3">
      <c r="I12318" s="68"/>
      <c r="J12318" s="68"/>
    </row>
    <row r="12319" spans="9:10" x14ac:dyDescent="0.3">
      <c r="I12319" s="68"/>
      <c r="J12319" s="68"/>
    </row>
    <row r="12320" spans="9:10" x14ac:dyDescent="0.3">
      <c r="I12320" s="68"/>
      <c r="J12320" s="68"/>
    </row>
    <row r="12321" spans="9:10" x14ac:dyDescent="0.3">
      <c r="I12321" s="68"/>
      <c r="J12321" s="68"/>
    </row>
    <row r="12322" spans="9:10" x14ac:dyDescent="0.3">
      <c r="I12322" s="68"/>
      <c r="J12322" s="68"/>
    </row>
    <row r="12323" spans="9:10" x14ac:dyDescent="0.3">
      <c r="I12323" s="68"/>
      <c r="J12323" s="68"/>
    </row>
    <row r="12324" spans="9:10" x14ac:dyDescent="0.3">
      <c r="I12324" s="68"/>
      <c r="J12324" s="68"/>
    </row>
    <row r="12325" spans="9:10" x14ac:dyDescent="0.3">
      <c r="I12325" s="68"/>
      <c r="J12325" s="68"/>
    </row>
    <row r="12326" spans="9:10" x14ac:dyDescent="0.3">
      <c r="I12326" s="68"/>
      <c r="J12326" s="68"/>
    </row>
    <row r="12327" spans="9:10" x14ac:dyDescent="0.3">
      <c r="I12327" s="68"/>
      <c r="J12327" s="68"/>
    </row>
    <row r="12328" spans="9:10" x14ac:dyDescent="0.3">
      <c r="I12328" s="68"/>
      <c r="J12328" s="68"/>
    </row>
    <row r="12329" spans="9:10" x14ac:dyDescent="0.3">
      <c r="I12329" s="68"/>
      <c r="J12329" s="68"/>
    </row>
    <row r="12330" spans="9:10" x14ac:dyDescent="0.3">
      <c r="I12330" s="68"/>
      <c r="J12330" s="68"/>
    </row>
    <row r="12331" spans="9:10" x14ac:dyDescent="0.3">
      <c r="I12331" s="68"/>
      <c r="J12331" s="68"/>
    </row>
    <row r="12332" spans="9:10" x14ac:dyDescent="0.3">
      <c r="I12332" s="68"/>
      <c r="J12332" s="68"/>
    </row>
    <row r="12333" spans="9:10" x14ac:dyDescent="0.3">
      <c r="I12333" s="68"/>
      <c r="J12333" s="68"/>
    </row>
    <row r="12334" spans="9:10" x14ac:dyDescent="0.3">
      <c r="I12334" s="68"/>
      <c r="J12334" s="68"/>
    </row>
    <row r="12335" spans="9:10" x14ac:dyDescent="0.3">
      <c r="I12335" s="68"/>
      <c r="J12335" s="68"/>
    </row>
    <row r="12336" spans="9:10" x14ac:dyDescent="0.3">
      <c r="I12336" s="68"/>
      <c r="J12336" s="68"/>
    </row>
    <row r="12337" spans="9:10" x14ac:dyDescent="0.3">
      <c r="I12337" s="68"/>
      <c r="J12337" s="68"/>
    </row>
    <row r="12338" spans="9:10" x14ac:dyDescent="0.3">
      <c r="I12338" s="68"/>
      <c r="J12338" s="68"/>
    </row>
    <row r="12339" spans="9:10" x14ac:dyDescent="0.3">
      <c r="I12339" s="68"/>
      <c r="J12339" s="68"/>
    </row>
    <row r="12340" spans="9:10" x14ac:dyDescent="0.3">
      <c r="I12340" s="68"/>
      <c r="J12340" s="68"/>
    </row>
    <row r="12341" spans="9:10" x14ac:dyDescent="0.3">
      <c r="I12341" s="68"/>
      <c r="J12341" s="68"/>
    </row>
    <row r="12342" spans="9:10" x14ac:dyDescent="0.3">
      <c r="I12342" s="68"/>
      <c r="J12342" s="68"/>
    </row>
    <row r="12343" spans="9:10" x14ac:dyDescent="0.3">
      <c r="I12343" s="68"/>
      <c r="J12343" s="68"/>
    </row>
    <row r="12344" spans="9:10" x14ac:dyDescent="0.3">
      <c r="I12344" s="68"/>
      <c r="J12344" s="68"/>
    </row>
    <row r="12345" spans="9:10" x14ac:dyDescent="0.3">
      <c r="I12345" s="68"/>
      <c r="J12345" s="68"/>
    </row>
    <row r="12346" spans="9:10" x14ac:dyDescent="0.3">
      <c r="I12346" s="68"/>
      <c r="J12346" s="68"/>
    </row>
    <row r="12347" spans="9:10" x14ac:dyDescent="0.3">
      <c r="I12347" s="68"/>
      <c r="J12347" s="68"/>
    </row>
    <row r="12348" spans="9:10" x14ac:dyDescent="0.3">
      <c r="I12348" s="68"/>
      <c r="J12348" s="68"/>
    </row>
    <row r="12349" spans="9:10" x14ac:dyDescent="0.3">
      <c r="I12349" s="68"/>
      <c r="J12349" s="68"/>
    </row>
    <row r="12350" spans="9:10" x14ac:dyDescent="0.3">
      <c r="I12350" s="68"/>
      <c r="J12350" s="68"/>
    </row>
    <row r="12351" spans="9:10" x14ac:dyDescent="0.3">
      <c r="I12351" s="68"/>
      <c r="J12351" s="68"/>
    </row>
    <row r="12352" spans="9:10" x14ac:dyDescent="0.3">
      <c r="I12352" s="68"/>
      <c r="J12352" s="68"/>
    </row>
    <row r="12353" spans="9:10" x14ac:dyDescent="0.3">
      <c r="I12353" s="68"/>
      <c r="J12353" s="68"/>
    </row>
    <row r="12354" spans="9:10" x14ac:dyDescent="0.3">
      <c r="I12354" s="68"/>
      <c r="J12354" s="68"/>
    </row>
    <row r="12355" spans="9:10" x14ac:dyDescent="0.3">
      <c r="I12355" s="68"/>
      <c r="J12355" s="68"/>
    </row>
    <row r="12356" spans="9:10" x14ac:dyDescent="0.3">
      <c r="I12356" s="68"/>
      <c r="J12356" s="68"/>
    </row>
    <row r="12357" spans="9:10" x14ac:dyDescent="0.3">
      <c r="I12357" s="68"/>
      <c r="J12357" s="68"/>
    </row>
    <row r="12358" spans="9:10" x14ac:dyDescent="0.3">
      <c r="I12358" s="68"/>
      <c r="J12358" s="68"/>
    </row>
    <row r="12359" spans="9:10" x14ac:dyDescent="0.3">
      <c r="I12359" s="68"/>
      <c r="J12359" s="68"/>
    </row>
    <row r="12360" spans="9:10" x14ac:dyDescent="0.3">
      <c r="I12360" s="68"/>
      <c r="J12360" s="68"/>
    </row>
    <row r="12361" spans="9:10" x14ac:dyDescent="0.3">
      <c r="I12361" s="68"/>
      <c r="J12361" s="68"/>
    </row>
    <row r="12362" spans="9:10" x14ac:dyDescent="0.3">
      <c r="I12362" s="68"/>
      <c r="J12362" s="68"/>
    </row>
    <row r="12363" spans="9:10" x14ac:dyDescent="0.3">
      <c r="I12363" s="68"/>
      <c r="J12363" s="68"/>
    </row>
    <row r="12364" spans="9:10" x14ac:dyDescent="0.3">
      <c r="I12364" s="68"/>
      <c r="J12364" s="68"/>
    </row>
    <row r="12365" spans="9:10" x14ac:dyDescent="0.3">
      <c r="I12365" s="68"/>
      <c r="J12365" s="68"/>
    </row>
    <row r="12366" spans="9:10" x14ac:dyDescent="0.3">
      <c r="I12366" s="68"/>
      <c r="J12366" s="68"/>
    </row>
    <row r="12367" spans="9:10" x14ac:dyDescent="0.3">
      <c r="I12367" s="68"/>
      <c r="J12367" s="68"/>
    </row>
    <row r="12368" spans="9:10" x14ac:dyDescent="0.3">
      <c r="I12368" s="68"/>
      <c r="J12368" s="68"/>
    </row>
    <row r="12369" spans="9:10" x14ac:dyDescent="0.3">
      <c r="I12369" s="68"/>
      <c r="J12369" s="68"/>
    </row>
    <row r="12370" spans="9:10" x14ac:dyDescent="0.3">
      <c r="I12370" s="68"/>
      <c r="J12370" s="68"/>
    </row>
    <row r="12371" spans="9:10" x14ac:dyDescent="0.3">
      <c r="I12371" s="68"/>
      <c r="J12371" s="68"/>
    </row>
    <row r="12372" spans="9:10" x14ac:dyDescent="0.3">
      <c r="I12372" s="68"/>
      <c r="J12372" s="68"/>
    </row>
    <row r="12373" spans="9:10" x14ac:dyDescent="0.3">
      <c r="I12373" s="68"/>
      <c r="J12373" s="68"/>
    </row>
    <row r="12374" spans="9:10" x14ac:dyDescent="0.3">
      <c r="I12374" s="68"/>
      <c r="J12374" s="68"/>
    </row>
    <row r="12375" spans="9:10" x14ac:dyDescent="0.3">
      <c r="I12375" s="68"/>
      <c r="J12375" s="68"/>
    </row>
    <row r="12376" spans="9:10" x14ac:dyDescent="0.3">
      <c r="I12376" s="68"/>
      <c r="J12376" s="68"/>
    </row>
    <row r="12377" spans="9:10" x14ac:dyDescent="0.3">
      <c r="I12377" s="68"/>
      <c r="J12377" s="68"/>
    </row>
    <row r="12378" spans="9:10" x14ac:dyDescent="0.3">
      <c r="I12378" s="68"/>
      <c r="J12378" s="68"/>
    </row>
    <row r="12379" spans="9:10" x14ac:dyDescent="0.3">
      <c r="I12379" s="68"/>
      <c r="J12379" s="68"/>
    </row>
    <row r="12380" spans="9:10" x14ac:dyDescent="0.3">
      <c r="I12380" s="68"/>
      <c r="J12380" s="68"/>
    </row>
    <row r="12381" spans="9:10" x14ac:dyDescent="0.3">
      <c r="I12381" s="68"/>
      <c r="J12381" s="68"/>
    </row>
    <row r="12382" spans="9:10" x14ac:dyDescent="0.3">
      <c r="I12382" s="68"/>
      <c r="J12382" s="68"/>
    </row>
    <row r="12383" spans="9:10" x14ac:dyDescent="0.3">
      <c r="I12383" s="68"/>
      <c r="J12383" s="68"/>
    </row>
    <row r="12384" spans="9:10" x14ac:dyDescent="0.3">
      <c r="I12384" s="68"/>
      <c r="J12384" s="68"/>
    </row>
    <row r="12385" spans="9:10" x14ac:dyDescent="0.3">
      <c r="I12385" s="68"/>
      <c r="J12385" s="68"/>
    </row>
    <row r="12386" spans="9:10" x14ac:dyDescent="0.3">
      <c r="I12386" s="68"/>
      <c r="J12386" s="68"/>
    </row>
    <row r="12387" spans="9:10" x14ac:dyDescent="0.3">
      <c r="I12387" s="68"/>
      <c r="J12387" s="68"/>
    </row>
    <row r="12388" spans="9:10" x14ac:dyDescent="0.3">
      <c r="I12388" s="68"/>
      <c r="J12388" s="68"/>
    </row>
    <row r="12389" spans="9:10" x14ac:dyDescent="0.3">
      <c r="I12389" s="68"/>
      <c r="J12389" s="68"/>
    </row>
    <row r="12390" spans="9:10" x14ac:dyDescent="0.3">
      <c r="I12390" s="68"/>
      <c r="J12390" s="68"/>
    </row>
    <row r="12391" spans="9:10" x14ac:dyDescent="0.3">
      <c r="I12391" s="68"/>
      <c r="J12391" s="68"/>
    </row>
    <row r="12392" spans="9:10" x14ac:dyDescent="0.3">
      <c r="I12392" s="68"/>
      <c r="J12392" s="68"/>
    </row>
    <row r="12393" spans="9:10" x14ac:dyDescent="0.3">
      <c r="I12393" s="68"/>
      <c r="J12393" s="68"/>
    </row>
    <row r="12394" spans="9:10" x14ac:dyDescent="0.3">
      <c r="I12394" s="68"/>
      <c r="J12394" s="68"/>
    </row>
    <row r="12395" spans="9:10" x14ac:dyDescent="0.3">
      <c r="I12395" s="68"/>
      <c r="J12395" s="68"/>
    </row>
    <row r="12396" spans="9:10" x14ac:dyDescent="0.3">
      <c r="I12396" s="68"/>
      <c r="J12396" s="68"/>
    </row>
    <row r="12397" spans="9:10" x14ac:dyDescent="0.3">
      <c r="I12397" s="68"/>
      <c r="J12397" s="68"/>
    </row>
    <row r="12398" spans="9:10" x14ac:dyDescent="0.3">
      <c r="I12398" s="68"/>
      <c r="J12398" s="68"/>
    </row>
    <row r="12399" spans="9:10" x14ac:dyDescent="0.3">
      <c r="I12399" s="68"/>
      <c r="J12399" s="68"/>
    </row>
    <row r="12400" spans="9:10" x14ac:dyDescent="0.3">
      <c r="I12400" s="68"/>
      <c r="J12400" s="68"/>
    </row>
    <row r="12401" spans="9:10" x14ac:dyDescent="0.3">
      <c r="I12401" s="68"/>
      <c r="J12401" s="68"/>
    </row>
    <row r="12402" spans="9:10" x14ac:dyDescent="0.3">
      <c r="I12402" s="68"/>
      <c r="J12402" s="68"/>
    </row>
    <row r="12403" spans="9:10" x14ac:dyDescent="0.3">
      <c r="I12403" s="68"/>
      <c r="J12403" s="68"/>
    </row>
    <row r="12404" spans="9:10" x14ac:dyDescent="0.3">
      <c r="I12404" s="68"/>
      <c r="J12404" s="68"/>
    </row>
    <row r="12405" spans="9:10" x14ac:dyDescent="0.3">
      <c r="I12405" s="68"/>
      <c r="J12405" s="68"/>
    </row>
    <row r="12406" spans="9:10" x14ac:dyDescent="0.3">
      <c r="I12406" s="68"/>
      <c r="J12406" s="68"/>
    </row>
    <row r="12407" spans="9:10" x14ac:dyDescent="0.3">
      <c r="I12407" s="68"/>
      <c r="J12407" s="68"/>
    </row>
    <row r="12408" spans="9:10" x14ac:dyDescent="0.3">
      <c r="I12408" s="68"/>
      <c r="J12408" s="68"/>
    </row>
    <row r="12409" spans="9:10" x14ac:dyDescent="0.3">
      <c r="I12409" s="68"/>
      <c r="J12409" s="68"/>
    </row>
    <row r="12410" spans="9:10" x14ac:dyDescent="0.3">
      <c r="I12410" s="68"/>
      <c r="J12410" s="68"/>
    </row>
    <row r="12411" spans="9:10" x14ac:dyDescent="0.3">
      <c r="I12411" s="68"/>
      <c r="J12411" s="68"/>
    </row>
    <row r="12412" spans="9:10" x14ac:dyDescent="0.3">
      <c r="I12412" s="68"/>
      <c r="J12412" s="68"/>
    </row>
    <row r="12413" spans="9:10" x14ac:dyDescent="0.3">
      <c r="I12413" s="68"/>
      <c r="J12413" s="68"/>
    </row>
    <row r="12414" spans="9:10" x14ac:dyDescent="0.3">
      <c r="I12414" s="68"/>
      <c r="J12414" s="68"/>
    </row>
    <row r="12415" spans="9:10" x14ac:dyDescent="0.3">
      <c r="I12415" s="68"/>
      <c r="J12415" s="68"/>
    </row>
    <row r="12416" spans="9:10" x14ac:dyDescent="0.3">
      <c r="I12416" s="68"/>
      <c r="J12416" s="68"/>
    </row>
    <row r="12417" spans="9:10" x14ac:dyDescent="0.3">
      <c r="I12417" s="68"/>
      <c r="J12417" s="68"/>
    </row>
    <row r="12418" spans="9:10" x14ac:dyDescent="0.3">
      <c r="I12418" s="68"/>
      <c r="J12418" s="68"/>
    </row>
    <row r="12419" spans="9:10" x14ac:dyDescent="0.3">
      <c r="I12419" s="68"/>
      <c r="J12419" s="68"/>
    </row>
    <row r="12420" spans="9:10" x14ac:dyDescent="0.3">
      <c r="I12420" s="68"/>
      <c r="J12420" s="68"/>
    </row>
    <row r="12421" spans="9:10" x14ac:dyDescent="0.3">
      <c r="I12421" s="68"/>
      <c r="J12421" s="68"/>
    </row>
    <row r="12422" spans="9:10" x14ac:dyDescent="0.3">
      <c r="I12422" s="68"/>
      <c r="J12422" s="68"/>
    </row>
    <row r="12423" spans="9:10" x14ac:dyDescent="0.3">
      <c r="I12423" s="68"/>
      <c r="J12423" s="68"/>
    </row>
    <row r="12424" spans="9:10" x14ac:dyDescent="0.3">
      <c r="I12424" s="68"/>
      <c r="J12424" s="68"/>
    </row>
    <row r="12425" spans="9:10" x14ac:dyDescent="0.3">
      <c r="I12425" s="68"/>
      <c r="J12425" s="68"/>
    </row>
    <row r="12426" spans="9:10" x14ac:dyDescent="0.3">
      <c r="I12426" s="68"/>
      <c r="J12426" s="68"/>
    </row>
    <row r="12427" spans="9:10" x14ac:dyDescent="0.3">
      <c r="I12427" s="68"/>
      <c r="J12427" s="68"/>
    </row>
    <row r="12428" spans="9:10" x14ac:dyDescent="0.3">
      <c r="I12428" s="68"/>
      <c r="J12428" s="68"/>
    </row>
    <row r="12429" spans="9:10" x14ac:dyDescent="0.3">
      <c r="I12429" s="68"/>
      <c r="J12429" s="68"/>
    </row>
    <row r="12430" spans="9:10" x14ac:dyDescent="0.3">
      <c r="I12430" s="68"/>
      <c r="J12430" s="68"/>
    </row>
    <row r="12431" spans="9:10" x14ac:dyDescent="0.3">
      <c r="I12431" s="68"/>
      <c r="J12431" s="68"/>
    </row>
    <row r="12432" spans="9:10" x14ac:dyDescent="0.3">
      <c r="I12432" s="68"/>
      <c r="J12432" s="68"/>
    </row>
    <row r="12433" spans="9:10" x14ac:dyDescent="0.3">
      <c r="I12433" s="68"/>
      <c r="J12433" s="68"/>
    </row>
    <row r="12434" spans="9:10" x14ac:dyDescent="0.3">
      <c r="I12434" s="68"/>
      <c r="J12434" s="68"/>
    </row>
    <row r="12435" spans="9:10" x14ac:dyDescent="0.3">
      <c r="I12435" s="68"/>
      <c r="J12435" s="68"/>
    </row>
    <row r="12436" spans="9:10" x14ac:dyDescent="0.3">
      <c r="I12436" s="68"/>
      <c r="J12436" s="68"/>
    </row>
    <row r="12437" spans="9:10" x14ac:dyDescent="0.3">
      <c r="I12437" s="68"/>
      <c r="J12437" s="68"/>
    </row>
    <row r="12438" spans="9:10" x14ac:dyDescent="0.3">
      <c r="I12438" s="68"/>
      <c r="J12438" s="68"/>
    </row>
    <row r="12439" spans="9:10" x14ac:dyDescent="0.3">
      <c r="I12439" s="68"/>
      <c r="J12439" s="68"/>
    </row>
    <row r="12440" spans="9:10" x14ac:dyDescent="0.3">
      <c r="I12440" s="68"/>
      <c r="J12440" s="68"/>
    </row>
    <row r="12441" spans="9:10" x14ac:dyDescent="0.3">
      <c r="I12441" s="68"/>
      <c r="J12441" s="68"/>
    </row>
    <row r="12442" spans="9:10" x14ac:dyDescent="0.3">
      <c r="I12442" s="68"/>
      <c r="J12442" s="68"/>
    </row>
    <row r="12443" spans="9:10" x14ac:dyDescent="0.3">
      <c r="I12443" s="68"/>
      <c r="J12443" s="68"/>
    </row>
    <row r="12444" spans="9:10" x14ac:dyDescent="0.3">
      <c r="I12444" s="68"/>
      <c r="J12444" s="68"/>
    </row>
    <row r="12445" spans="9:10" x14ac:dyDescent="0.3">
      <c r="I12445" s="68"/>
      <c r="J12445" s="68"/>
    </row>
    <row r="12446" spans="9:10" x14ac:dyDescent="0.3">
      <c r="I12446" s="68"/>
      <c r="J12446" s="68"/>
    </row>
    <row r="12447" spans="9:10" x14ac:dyDescent="0.3">
      <c r="I12447" s="68"/>
      <c r="J12447" s="68"/>
    </row>
    <row r="12448" spans="9:10" x14ac:dyDescent="0.3">
      <c r="I12448" s="68"/>
      <c r="J12448" s="68"/>
    </row>
    <row r="12449" spans="9:10" x14ac:dyDescent="0.3">
      <c r="I12449" s="68"/>
      <c r="J12449" s="68"/>
    </row>
    <row r="12450" spans="9:10" x14ac:dyDescent="0.3">
      <c r="I12450" s="68"/>
      <c r="J12450" s="68"/>
    </row>
    <row r="12451" spans="9:10" x14ac:dyDescent="0.3">
      <c r="I12451" s="68"/>
      <c r="J12451" s="68"/>
    </row>
    <row r="12452" spans="9:10" x14ac:dyDescent="0.3">
      <c r="I12452" s="68"/>
      <c r="J12452" s="68"/>
    </row>
    <row r="12453" spans="9:10" x14ac:dyDescent="0.3">
      <c r="I12453" s="68"/>
      <c r="J12453" s="68"/>
    </row>
    <row r="12454" spans="9:10" x14ac:dyDescent="0.3">
      <c r="I12454" s="68"/>
      <c r="J12454" s="68"/>
    </row>
    <row r="12455" spans="9:10" x14ac:dyDescent="0.3">
      <c r="I12455" s="68"/>
      <c r="J12455" s="68"/>
    </row>
    <row r="12456" spans="9:10" x14ac:dyDescent="0.3">
      <c r="I12456" s="68"/>
      <c r="J12456" s="68"/>
    </row>
    <row r="12457" spans="9:10" x14ac:dyDescent="0.3">
      <c r="I12457" s="68"/>
      <c r="J12457" s="68"/>
    </row>
    <row r="12458" spans="9:10" x14ac:dyDescent="0.3">
      <c r="I12458" s="68"/>
      <c r="J12458" s="68"/>
    </row>
    <row r="12459" spans="9:10" x14ac:dyDescent="0.3">
      <c r="I12459" s="68"/>
      <c r="J12459" s="68"/>
    </row>
    <row r="12460" spans="9:10" x14ac:dyDescent="0.3">
      <c r="I12460" s="68"/>
      <c r="J12460" s="68"/>
    </row>
    <row r="12461" spans="9:10" x14ac:dyDescent="0.3">
      <c r="I12461" s="68"/>
      <c r="J12461" s="68"/>
    </row>
    <row r="12462" spans="9:10" x14ac:dyDescent="0.3">
      <c r="I12462" s="68"/>
      <c r="J12462" s="68"/>
    </row>
    <row r="12463" spans="9:10" x14ac:dyDescent="0.3">
      <c r="I12463" s="68"/>
      <c r="J12463" s="68"/>
    </row>
    <row r="12464" spans="9:10" x14ac:dyDescent="0.3">
      <c r="I12464" s="68"/>
      <c r="J12464" s="68"/>
    </row>
    <row r="12465" spans="9:10" x14ac:dyDescent="0.3">
      <c r="I12465" s="68"/>
      <c r="J12465" s="68"/>
    </row>
    <row r="12466" spans="9:10" x14ac:dyDescent="0.3">
      <c r="I12466" s="68"/>
      <c r="J12466" s="68"/>
    </row>
    <row r="12467" spans="9:10" x14ac:dyDescent="0.3">
      <c r="I12467" s="68"/>
      <c r="J12467" s="68"/>
    </row>
    <row r="12468" spans="9:10" x14ac:dyDescent="0.3">
      <c r="I12468" s="68"/>
      <c r="J12468" s="68"/>
    </row>
    <row r="12469" spans="9:10" x14ac:dyDescent="0.3">
      <c r="I12469" s="68"/>
      <c r="J12469" s="68"/>
    </row>
    <row r="12470" spans="9:10" x14ac:dyDescent="0.3">
      <c r="I12470" s="68"/>
      <c r="J12470" s="68"/>
    </row>
    <row r="12471" spans="9:10" x14ac:dyDescent="0.3">
      <c r="I12471" s="68"/>
      <c r="J12471" s="68"/>
    </row>
    <row r="12472" spans="9:10" x14ac:dyDescent="0.3">
      <c r="I12472" s="68"/>
      <c r="J12472" s="68"/>
    </row>
    <row r="12473" spans="9:10" x14ac:dyDescent="0.3">
      <c r="I12473" s="68"/>
      <c r="J12473" s="68"/>
    </row>
    <row r="12474" spans="9:10" x14ac:dyDescent="0.3">
      <c r="I12474" s="68"/>
      <c r="J12474" s="68"/>
    </row>
    <row r="12475" spans="9:10" x14ac:dyDescent="0.3">
      <c r="I12475" s="68"/>
      <c r="J12475" s="68"/>
    </row>
    <row r="12476" spans="9:10" x14ac:dyDescent="0.3">
      <c r="I12476" s="68"/>
      <c r="J12476" s="68"/>
    </row>
    <row r="12477" spans="9:10" x14ac:dyDescent="0.3">
      <c r="I12477" s="68"/>
      <c r="J12477" s="68"/>
    </row>
    <row r="12478" spans="9:10" x14ac:dyDescent="0.3">
      <c r="I12478" s="68"/>
      <c r="J12478" s="68"/>
    </row>
    <row r="12479" spans="9:10" x14ac:dyDescent="0.3">
      <c r="I12479" s="68"/>
      <c r="J12479" s="68"/>
    </row>
    <row r="12480" spans="9:10" x14ac:dyDescent="0.3">
      <c r="I12480" s="68"/>
      <c r="J12480" s="68"/>
    </row>
    <row r="12481" spans="9:10" x14ac:dyDescent="0.3">
      <c r="I12481" s="68"/>
      <c r="J12481" s="68"/>
    </row>
    <row r="12482" spans="9:10" x14ac:dyDescent="0.3">
      <c r="I12482" s="68"/>
      <c r="J12482" s="68"/>
    </row>
    <row r="12483" spans="9:10" x14ac:dyDescent="0.3">
      <c r="I12483" s="68"/>
      <c r="J12483" s="68"/>
    </row>
    <row r="12484" spans="9:10" x14ac:dyDescent="0.3">
      <c r="I12484" s="68"/>
      <c r="J12484" s="68"/>
    </row>
    <row r="12485" spans="9:10" x14ac:dyDescent="0.3">
      <c r="I12485" s="68"/>
      <c r="J12485" s="68"/>
    </row>
    <row r="12486" spans="9:10" x14ac:dyDescent="0.3">
      <c r="I12486" s="68"/>
      <c r="J12486" s="68"/>
    </row>
    <row r="12487" spans="9:10" x14ac:dyDescent="0.3">
      <c r="I12487" s="68"/>
      <c r="J12487" s="68"/>
    </row>
    <row r="12488" spans="9:10" x14ac:dyDescent="0.3">
      <c r="I12488" s="68"/>
      <c r="J12488" s="68"/>
    </row>
    <row r="12489" spans="9:10" x14ac:dyDescent="0.3">
      <c r="I12489" s="68"/>
      <c r="J12489" s="68"/>
    </row>
    <row r="12490" spans="9:10" x14ac:dyDescent="0.3">
      <c r="I12490" s="68"/>
      <c r="J12490" s="68"/>
    </row>
    <row r="12491" spans="9:10" x14ac:dyDescent="0.3">
      <c r="I12491" s="68"/>
      <c r="J12491" s="68"/>
    </row>
    <row r="12492" spans="9:10" x14ac:dyDescent="0.3">
      <c r="I12492" s="68"/>
      <c r="J12492" s="68"/>
    </row>
    <row r="12493" spans="9:10" x14ac:dyDescent="0.3">
      <c r="I12493" s="68"/>
      <c r="J12493" s="68"/>
    </row>
    <row r="12494" spans="9:10" x14ac:dyDescent="0.3">
      <c r="I12494" s="68"/>
      <c r="J12494" s="68"/>
    </row>
    <row r="12495" spans="9:10" x14ac:dyDescent="0.3">
      <c r="I12495" s="68"/>
      <c r="J12495" s="68"/>
    </row>
    <row r="12496" spans="9:10" x14ac:dyDescent="0.3">
      <c r="I12496" s="68"/>
      <c r="J12496" s="68"/>
    </row>
    <row r="12497" spans="9:10" x14ac:dyDescent="0.3">
      <c r="I12497" s="68"/>
      <c r="J12497" s="68"/>
    </row>
    <row r="12498" spans="9:10" x14ac:dyDescent="0.3">
      <c r="I12498" s="68"/>
      <c r="J12498" s="68"/>
    </row>
    <row r="12499" spans="9:10" x14ac:dyDescent="0.3">
      <c r="I12499" s="68"/>
      <c r="J12499" s="68"/>
    </row>
    <row r="12500" spans="9:10" x14ac:dyDescent="0.3">
      <c r="I12500" s="68"/>
      <c r="J12500" s="68"/>
    </row>
    <row r="12501" spans="9:10" x14ac:dyDescent="0.3">
      <c r="I12501" s="68"/>
      <c r="J12501" s="68"/>
    </row>
    <row r="12502" spans="9:10" x14ac:dyDescent="0.3">
      <c r="I12502" s="68"/>
      <c r="J12502" s="68"/>
    </row>
    <row r="12503" spans="9:10" x14ac:dyDescent="0.3">
      <c r="I12503" s="68"/>
      <c r="J12503" s="68"/>
    </row>
    <row r="12504" spans="9:10" x14ac:dyDescent="0.3">
      <c r="I12504" s="68"/>
      <c r="J12504" s="68"/>
    </row>
    <row r="12505" spans="9:10" x14ac:dyDescent="0.3">
      <c r="I12505" s="68"/>
      <c r="J12505" s="68"/>
    </row>
    <row r="12506" spans="9:10" x14ac:dyDescent="0.3">
      <c r="I12506" s="68"/>
      <c r="J12506" s="68"/>
    </row>
    <row r="12507" spans="9:10" x14ac:dyDescent="0.3">
      <c r="I12507" s="68"/>
      <c r="J12507" s="68"/>
    </row>
    <row r="12508" spans="9:10" x14ac:dyDescent="0.3">
      <c r="I12508" s="68"/>
      <c r="J12508" s="68"/>
    </row>
    <row r="12509" spans="9:10" x14ac:dyDescent="0.3">
      <c r="I12509" s="68"/>
      <c r="J12509" s="68"/>
    </row>
    <row r="12510" spans="9:10" x14ac:dyDescent="0.3">
      <c r="I12510" s="68"/>
      <c r="J12510" s="68"/>
    </row>
    <row r="12511" spans="9:10" x14ac:dyDescent="0.3">
      <c r="I12511" s="68"/>
      <c r="J12511" s="68"/>
    </row>
    <row r="12512" spans="9:10" x14ac:dyDescent="0.3">
      <c r="I12512" s="68"/>
      <c r="J12512" s="68"/>
    </row>
    <row r="12513" spans="9:10" x14ac:dyDescent="0.3">
      <c r="I12513" s="68"/>
      <c r="J12513" s="68"/>
    </row>
    <row r="12514" spans="9:10" x14ac:dyDescent="0.3">
      <c r="I12514" s="68"/>
      <c r="J12514" s="68"/>
    </row>
    <row r="12515" spans="9:10" x14ac:dyDescent="0.3">
      <c r="I12515" s="68"/>
      <c r="J12515" s="68"/>
    </row>
    <row r="12516" spans="9:10" x14ac:dyDescent="0.3">
      <c r="I12516" s="68"/>
      <c r="J12516" s="68"/>
    </row>
    <row r="12517" spans="9:10" x14ac:dyDescent="0.3">
      <c r="I12517" s="68"/>
      <c r="J12517" s="68"/>
    </row>
    <row r="12518" spans="9:10" x14ac:dyDescent="0.3">
      <c r="I12518" s="68"/>
      <c r="J12518" s="68"/>
    </row>
    <row r="12519" spans="9:10" x14ac:dyDescent="0.3">
      <c r="I12519" s="68"/>
      <c r="J12519" s="68"/>
    </row>
    <row r="12520" spans="9:10" x14ac:dyDescent="0.3">
      <c r="I12520" s="68"/>
      <c r="J12520" s="68"/>
    </row>
    <row r="12521" spans="9:10" x14ac:dyDescent="0.3">
      <c r="I12521" s="68"/>
      <c r="J12521" s="68"/>
    </row>
    <row r="12522" spans="9:10" x14ac:dyDescent="0.3">
      <c r="I12522" s="68"/>
      <c r="J12522" s="68"/>
    </row>
    <row r="12523" spans="9:10" x14ac:dyDescent="0.3">
      <c r="I12523" s="68"/>
      <c r="J12523" s="68"/>
    </row>
    <row r="12524" spans="9:10" x14ac:dyDescent="0.3">
      <c r="I12524" s="68"/>
      <c r="J12524" s="68"/>
    </row>
    <row r="12525" spans="9:10" x14ac:dyDescent="0.3">
      <c r="I12525" s="68"/>
      <c r="J12525" s="68"/>
    </row>
    <row r="12526" spans="9:10" x14ac:dyDescent="0.3">
      <c r="I12526" s="68"/>
      <c r="J12526" s="68"/>
    </row>
    <row r="12527" spans="9:10" x14ac:dyDescent="0.3">
      <c r="I12527" s="68"/>
      <c r="J12527" s="68"/>
    </row>
    <row r="12528" spans="9:10" x14ac:dyDescent="0.3">
      <c r="I12528" s="68"/>
      <c r="J12528" s="68"/>
    </row>
    <row r="12529" spans="9:10" x14ac:dyDescent="0.3">
      <c r="I12529" s="68"/>
      <c r="J12529" s="68"/>
    </row>
    <row r="12530" spans="9:10" x14ac:dyDescent="0.3">
      <c r="I12530" s="68"/>
      <c r="J12530" s="68"/>
    </row>
    <row r="12531" spans="9:10" x14ac:dyDescent="0.3">
      <c r="I12531" s="68"/>
      <c r="J12531" s="68"/>
    </row>
    <row r="12532" spans="9:10" x14ac:dyDescent="0.3">
      <c r="I12532" s="68"/>
      <c r="J12532" s="68"/>
    </row>
    <row r="12533" spans="9:10" x14ac:dyDescent="0.3">
      <c r="I12533" s="68"/>
      <c r="J12533" s="68"/>
    </row>
    <row r="12534" spans="9:10" x14ac:dyDescent="0.3">
      <c r="I12534" s="68"/>
      <c r="J12534" s="68"/>
    </row>
    <row r="12535" spans="9:10" x14ac:dyDescent="0.3">
      <c r="I12535" s="68"/>
      <c r="J12535" s="68"/>
    </row>
    <row r="12536" spans="9:10" x14ac:dyDescent="0.3">
      <c r="I12536" s="68"/>
      <c r="J12536" s="68"/>
    </row>
    <row r="12537" spans="9:10" x14ac:dyDescent="0.3">
      <c r="I12537" s="68"/>
      <c r="J12537" s="68"/>
    </row>
    <row r="12538" spans="9:10" x14ac:dyDescent="0.3">
      <c r="I12538" s="68"/>
      <c r="J12538" s="68"/>
    </row>
    <row r="12539" spans="9:10" x14ac:dyDescent="0.3">
      <c r="I12539" s="68"/>
      <c r="J12539" s="68"/>
    </row>
    <row r="12540" spans="9:10" x14ac:dyDescent="0.3">
      <c r="I12540" s="68"/>
      <c r="J12540" s="68"/>
    </row>
    <row r="12541" spans="9:10" x14ac:dyDescent="0.3">
      <c r="I12541" s="68"/>
      <c r="J12541" s="68"/>
    </row>
    <row r="12542" spans="9:10" x14ac:dyDescent="0.3">
      <c r="I12542" s="68"/>
      <c r="J12542" s="68"/>
    </row>
    <row r="12543" spans="9:10" x14ac:dyDescent="0.3">
      <c r="I12543" s="68"/>
      <c r="J12543" s="68"/>
    </row>
    <row r="12544" spans="9:10" x14ac:dyDescent="0.3">
      <c r="I12544" s="68"/>
      <c r="J12544" s="68"/>
    </row>
    <row r="12545" spans="9:10" x14ac:dyDescent="0.3">
      <c r="I12545" s="68"/>
      <c r="J12545" s="68"/>
    </row>
    <row r="12546" spans="9:10" x14ac:dyDescent="0.3">
      <c r="I12546" s="68"/>
      <c r="J12546" s="68"/>
    </row>
    <row r="12547" spans="9:10" x14ac:dyDescent="0.3">
      <c r="I12547" s="68"/>
      <c r="J12547" s="68"/>
    </row>
    <row r="12548" spans="9:10" x14ac:dyDescent="0.3">
      <c r="I12548" s="68"/>
      <c r="J12548" s="68"/>
    </row>
    <row r="12549" spans="9:10" x14ac:dyDescent="0.3">
      <c r="I12549" s="68"/>
      <c r="J12549" s="68"/>
    </row>
    <row r="12550" spans="9:10" x14ac:dyDescent="0.3">
      <c r="I12550" s="68"/>
      <c r="J12550" s="68"/>
    </row>
    <row r="12551" spans="9:10" x14ac:dyDescent="0.3">
      <c r="I12551" s="68"/>
      <c r="J12551" s="68"/>
    </row>
    <row r="12552" spans="9:10" x14ac:dyDescent="0.3">
      <c r="I12552" s="68"/>
      <c r="J12552" s="68"/>
    </row>
    <row r="12553" spans="9:10" x14ac:dyDescent="0.3">
      <c r="I12553" s="68"/>
      <c r="J12553" s="68"/>
    </row>
    <row r="12554" spans="9:10" x14ac:dyDescent="0.3">
      <c r="I12554" s="68"/>
      <c r="J12554" s="68"/>
    </row>
    <row r="12555" spans="9:10" x14ac:dyDescent="0.3">
      <c r="I12555" s="68"/>
      <c r="J12555" s="68"/>
    </row>
    <row r="12556" spans="9:10" x14ac:dyDescent="0.3">
      <c r="I12556" s="68"/>
      <c r="J12556" s="68"/>
    </row>
    <row r="12557" spans="9:10" x14ac:dyDescent="0.3">
      <c r="I12557" s="68"/>
      <c r="J12557" s="68"/>
    </row>
    <row r="12558" spans="9:10" x14ac:dyDescent="0.3">
      <c r="I12558" s="68"/>
      <c r="J12558" s="68"/>
    </row>
    <row r="12559" spans="9:10" x14ac:dyDescent="0.3">
      <c r="I12559" s="68"/>
      <c r="J12559" s="68"/>
    </row>
    <row r="12560" spans="9:10" x14ac:dyDescent="0.3">
      <c r="I12560" s="68"/>
      <c r="J12560" s="68"/>
    </row>
    <row r="12561" spans="9:10" x14ac:dyDescent="0.3">
      <c r="I12561" s="68"/>
      <c r="J12561" s="68"/>
    </row>
    <row r="12562" spans="9:10" x14ac:dyDescent="0.3">
      <c r="I12562" s="68"/>
      <c r="J12562" s="68"/>
    </row>
    <row r="12563" spans="9:10" x14ac:dyDescent="0.3">
      <c r="I12563" s="68"/>
      <c r="J12563" s="68"/>
    </row>
    <row r="12564" spans="9:10" x14ac:dyDescent="0.3">
      <c r="I12564" s="68"/>
      <c r="J12564" s="68"/>
    </row>
    <row r="12565" spans="9:10" x14ac:dyDescent="0.3">
      <c r="I12565" s="68"/>
      <c r="J12565" s="68"/>
    </row>
    <row r="12566" spans="9:10" x14ac:dyDescent="0.3">
      <c r="I12566" s="68"/>
      <c r="J12566" s="68"/>
    </row>
    <row r="12567" spans="9:10" x14ac:dyDescent="0.3">
      <c r="I12567" s="68"/>
      <c r="J12567" s="68"/>
    </row>
    <row r="12568" spans="9:10" x14ac:dyDescent="0.3">
      <c r="I12568" s="68"/>
      <c r="J12568" s="68"/>
    </row>
    <row r="12569" spans="9:10" x14ac:dyDescent="0.3">
      <c r="I12569" s="68"/>
      <c r="J12569" s="68"/>
    </row>
    <row r="12570" spans="9:10" x14ac:dyDescent="0.3">
      <c r="I12570" s="68"/>
      <c r="J12570" s="68"/>
    </row>
    <row r="12571" spans="9:10" x14ac:dyDescent="0.3">
      <c r="I12571" s="68"/>
      <c r="J12571" s="68"/>
    </row>
    <row r="12572" spans="9:10" x14ac:dyDescent="0.3">
      <c r="I12572" s="68"/>
      <c r="J12572" s="68"/>
    </row>
    <row r="12573" spans="9:10" x14ac:dyDescent="0.3">
      <c r="I12573" s="68"/>
      <c r="J12573" s="68"/>
    </row>
    <row r="12574" spans="9:10" x14ac:dyDescent="0.3">
      <c r="I12574" s="68"/>
      <c r="J12574" s="68"/>
    </row>
    <row r="12575" spans="9:10" x14ac:dyDescent="0.3">
      <c r="I12575" s="68"/>
      <c r="J12575" s="68"/>
    </row>
    <row r="12576" spans="9:10" x14ac:dyDescent="0.3">
      <c r="I12576" s="68"/>
      <c r="J12576" s="68"/>
    </row>
    <row r="12577" spans="9:10" x14ac:dyDescent="0.3">
      <c r="I12577" s="68"/>
      <c r="J12577" s="68"/>
    </row>
    <row r="12578" spans="9:10" x14ac:dyDescent="0.3">
      <c r="I12578" s="68"/>
      <c r="J12578" s="68"/>
    </row>
    <row r="12579" spans="9:10" x14ac:dyDescent="0.3">
      <c r="I12579" s="68"/>
      <c r="J12579" s="68"/>
    </row>
    <row r="12580" spans="9:10" x14ac:dyDescent="0.3">
      <c r="I12580" s="68"/>
      <c r="J12580" s="68"/>
    </row>
    <row r="12581" spans="9:10" x14ac:dyDescent="0.3">
      <c r="I12581" s="68"/>
      <c r="J12581" s="68"/>
    </row>
    <row r="12582" spans="9:10" x14ac:dyDescent="0.3">
      <c r="I12582" s="68"/>
      <c r="J12582" s="68"/>
    </row>
    <row r="12583" spans="9:10" x14ac:dyDescent="0.3">
      <c r="I12583" s="68"/>
      <c r="J12583" s="68"/>
    </row>
    <row r="12584" spans="9:10" x14ac:dyDescent="0.3">
      <c r="I12584" s="68"/>
      <c r="J12584" s="68"/>
    </row>
    <row r="12585" spans="9:10" x14ac:dyDescent="0.3">
      <c r="I12585" s="68"/>
      <c r="J12585" s="68"/>
    </row>
    <row r="12586" spans="9:10" x14ac:dyDescent="0.3">
      <c r="I12586" s="68"/>
      <c r="J12586" s="68"/>
    </row>
    <row r="12587" spans="9:10" x14ac:dyDescent="0.3">
      <c r="I12587" s="68"/>
      <c r="J12587" s="68"/>
    </row>
    <row r="12588" spans="9:10" x14ac:dyDescent="0.3">
      <c r="I12588" s="68"/>
      <c r="J12588" s="68"/>
    </row>
    <row r="12589" spans="9:10" x14ac:dyDescent="0.3">
      <c r="I12589" s="68"/>
      <c r="J12589" s="68"/>
    </row>
    <row r="12590" spans="9:10" x14ac:dyDescent="0.3">
      <c r="I12590" s="68"/>
      <c r="J12590" s="68"/>
    </row>
    <row r="12591" spans="9:10" x14ac:dyDescent="0.3">
      <c r="I12591" s="68"/>
      <c r="J12591" s="68"/>
    </row>
    <row r="12592" spans="9:10" x14ac:dyDescent="0.3">
      <c r="I12592" s="68"/>
      <c r="J12592" s="68"/>
    </row>
    <row r="12593" spans="9:10" x14ac:dyDescent="0.3">
      <c r="I12593" s="68"/>
      <c r="J12593" s="68"/>
    </row>
    <row r="12594" spans="9:10" x14ac:dyDescent="0.3">
      <c r="I12594" s="68"/>
      <c r="J12594" s="68"/>
    </row>
    <row r="12595" spans="9:10" x14ac:dyDescent="0.3">
      <c r="I12595" s="68"/>
      <c r="J12595" s="68"/>
    </row>
    <row r="12596" spans="9:10" x14ac:dyDescent="0.3">
      <c r="I12596" s="68"/>
      <c r="J12596" s="68"/>
    </row>
    <row r="12597" spans="9:10" x14ac:dyDescent="0.3">
      <c r="I12597" s="68"/>
      <c r="J12597" s="68"/>
    </row>
    <row r="12598" spans="9:10" x14ac:dyDescent="0.3">
      <c r="I12598" s="68"/>
      <c r="J12598" s="68"/>
    </row>
    <row r="12599" spans="9:10" x14ac:dyDescent="0.3">
      <c r="I12599" s="68"/>
      <c r="J12599" s="68"/>
    </row>
    <row r="12600" spans="9:10" x14ac:dyDescent="0.3">
      <c r="I12600" s="68"/>
      <c r="J12600" s="68"/>
    </row>
    <row r="12601" spans="9:10" x14ac:dyDescent="0.3">
      <c r="I12601" s="68"/>
      <c r="J12601" s="68"/>
    </row>
    <row r="12602" spans="9:10" x14ac:dyDescent="0.3">
      <c r="I12602" s="68"/>
      <c r="J12602" s="68"/>
    </row>
    <row r="12603" spans="9:10" x14ac:dyDescent="0.3">
      <c r="I12603" s="68"/>
      <c r="J12603" s="68"/>
    </row>
    <row r="12604" spans="9:10" x14ac:dyDescent="0.3">
      <c r="I12604" s="68"/>
      <c r="J12604" s="68"/>
    </row>
    <row r="12605" spans="9:10" x14ac:dyDescent="0.3">
      <c r="I12605" s="68"/>
      <c r="J12605" s="68"/>
    </row>
    <row r="12606" spans="9:10" x14ac:dyDescent="0.3">
      <c r="I12606" s="68"/>
      <c r="J12606" s="68"/>
    </row>
    <row r="12607" spans="9:10" x14ac:dyDescent="0.3">
      <c r="I12607" s="68"/>
      <c r="J12607" s="68"/>
    </row>
    <row r="12608" spans="9:10" x14ac:dyDescent="0.3">
      <c r="I12608" s="68"/>
      <c r="J12608" s="68"/>
    </row>
    <row r="12609" spans="9:10" x14ac:dyDescent="0.3">
      <c r="I12609" s="68"/>
      <c r="J12609" s="68"/>
    </row>
    <row r="12610" spans="9:10" x14ac:dyDescent="0.3">
      <c r="I12610" s="68"/>
      <c r="J12610" s="68"/>
    </row>
    <row r="12611" spans="9:10" x14ac:dyDescent="0.3">
      <c r="I12611" s="68"/>
      <c r="J12611" s="68"/>
    </row>
    <row r="12612" spans="9:10" x14ac:dyDescent="0.3">
      <c r="I12612" s="68"/>
      <c r="J12612" s="68"/>
    </row>
    <row r="12613" spans="9:10" x14ac:dyDescent="0.3">
      <c r="I12613" s="68"/>
      <c r="J12613" s="68"/>
    </row>
    <row r="12614" spans="9:10" x14ac:dyDescent="0.3">
      <c r="I12614" s="68"/>
      <c r="J12614" s="68"/>
    </row>
    <row r="12615" spans="9:10" x14ac:dyDescent="0.3">
      <c r="I12615" s="68"/>
      <c r="J12615" s="68"/>
    </row>
    <row r="12616" spans="9:10" x14ac:dyDescent="0.3">
      <c r="I12616" s="68"/>
      <c r="J12616" s="68"/>
    </row>
    <row r="12617" spans="9:10" x14ac:dyDescent="0.3">
      <c r="I12617" s="68"/>
      <c r="J12617" s="68"/>
    </row>
    <row r="12618" spans="9:10" x14ac:dyDescent="0.3">
      <c r="I12618" s="68"/>
      <c r="J12618" s="68"/>
    </row>
    <row r="12619" spans="9:10" x14ac:dyDescent="0.3">
      <c r="I12619" s="68"/>
      <c r="J12619" s="68"/>
    </row>
    <row r="12620" spans="9:10" x14ac:dyDescent="0.3">
      <c r="I12620" s="68"/>
      <c r="J12620" s="68"/>
    </row>
    <row r="12621" spans="9:10" x14ac:dyDescent="0.3">
      <c r="I12621" s="68"/>
      <c r="J12621" s="68"/>
    </row>
    <row r="12622" spans="9:10" x14ac:dyDescent="0.3">
      <c r="I12622" s="68"/>
      <c r="J12622" s="68"/>
    </row>
    <row r="12623" spans="9:10" x14ac:dyDescent="0.3">
      <c r="I12623" s="68"/>
      <c r="J12623" s="68"/>
    </row>
    <row r="12624" spans="9:10" x14ac:dyDescent="0.3">
      <c r="I12624" s="68"/>
      <c r="J12624" s="68"/>
    </row>
    <row r="12625" spans="9:10" x14ac:dyDescent="0.3">
      <c r="I12625" s="68"/>
      <c r="J12625" s="68"/>
    </row>
    <row r="12626" spans="9:10" x14ac:dyDescent="0.3">
      <c r="I12626" s="68"/>
      <c r="J12626" s="68"/>
    </row>
    <row r="12627" spans="9:10" x14ac:dyDescent="0.3">
      <c r="I12627" s="68"/>
      <c r="J12627" s="68"/>
    </row>
    <row r="12628" spans="9:10" x14ac:dyDescent="0.3">
      <c r="I12628" s="68"/>
      <c r="J12628" s="68"/>
    </row>
    <row r="12629" spans="9:10" x14ac:dyDescent="0.3">
      <c r="I12629" s="68"/>
      <c r="J12629" s="68"/>
    </row>
    <row r="12630" spans="9:10" x14ac:dyDescent="0.3">
      <c r="I12630" s="68"/>
      <c r="J12630" s="68"/>
    </row>
    <row r="12631" spans="9:10" x14ac:dyDescent="0.3">
      <c r="I12631" s="68"/>
      <c r="J12631" s="68"/>
    </row>
    <row r="12632" spans="9:10" x14ac:dyDescent="0.3">
      <c r="I12632" s="68"/>
      <c r="J12632" s="68"/>
    </row>
    <row r="12633" spans="9:10" x14ac:dyDescent="0.3">
      <c r="I12633" s="68"/>
      <c r="J12633" s="68"/>
    </row>
    <row r="12634" spans="9:10" x14ac:dyDescent="0.3">
      <c r="I12634" s="68"/>
      <c r="J12634" s="68"/>
    </row>
    <row r="12635" spans="9:10" x14ac:dyDescent="0.3">
      <c r="I12635" s="68"/>
      <c r="J12635" s="68"/>
    </row>
    <row r="12636" spans="9:10" x14ac:dyDescent="0.3">
      <c r="I12636" s="68"/>
      <c r="J12636" s="68"/>
    </row>
    <row r="12637" spans="9:10" x14ac:dyDescent="0.3">
      <c r="I12637" s="68"/>
      <c r="J12637" s="68"/>
    </row>
    <row r="12638" spans="9:10" x14ac:dyDescent="0.3">
      <c r="I12638" s="68"/>
      <c r="J12638" s="68"/>
    </row>
    <row r="12639" spans="9:10" x14ac:dyDescent="0.3">
      <c r="I12639" s="68"/>
      <c r="J12639" s="68"/>
    </row>
    <row r="12640" spans="9:10" x14ac:dyDescent="0.3">
      <c r="I12640" s="68"/>
      <c r="J12640" s="68"/>
    </row>
    <row r="12641" spans="9:10" x14ac:dyDescent="0.3">
      <c r="I12641" s="68"/>
      <c r="J12641" s="68"/>
    </row>
    <row r="12642" spans="9:10" x14ac:dyDescent="0.3">
      <c r="I12642" s="68"/>
      <c r="J12642" s="68"/>
    </row>
    <row r="12643" spans="9:10" x14ac:dyDescent="0.3">
      <c r="I12643" s="68"/>
      <c r="J12643" s="68"/>
    </row>
    <row r="12644" spans="9:10" x14ac:dyDescent="0.3">
      <c r="I12644" s="68"/>
      <c r="J12644" s="68"/>
    </row>
    <row r="12645" spans="9:10" x14ac:dyDescent="0.3">
      <c r="I12645" s="68"/>
      <c r="J12645" s="68"/>
    </row>
    <row r="12646" spans="9:10" x14ac:dyDescent="0.3">
      <c r="I12646" s="68"/>
      <c r="J12646" s="68"/>
    </row>
    <row r="12647" spans="9:10" x14ac:dyDescent="0.3">
      <c r="I12647" s="68"/>
      <c r="J12647" s="68"/>
    </row>
    <row r="12648" spans="9:10" x14ac:dyDescent="0.3">
      <c r="I12648" s="68"/>
      <c r="J12648" s="68"/>
    </row>
    <row r="12649" spans="9:10" x14ac:dyDescent="0.3">
      <c r="I12649" s="68"/>
      <c r="J12649" s="68"/>
    </row>
    <row r="12650" spans="9:10" x14ac:dyDescent="0.3">
      <c r="I12650" s="68"/>
      <c r="J12650" s="68"/>
    </row>
    <row r="12651" spans="9:10" x14ac:dyDescent="0.3">
      <c r="I12651" s="68"/>
      <c r="J12651" s="68"/>
    </row>
    <row r="12652" spans="9:10" x14ac:dyDescent="0.3">
      <c r="I12652" s="68"/>
      <c r="J12652" s="68"/>
    </row>
    <row r="12653" spans="9:10" x14ac:dyDescent="0.3">
      <c r="I12653" s="68"/>
      <c r="J12653" s="68"/>
    </row>
    <row r="12654" spans="9:10" x14ac:dyDescent="0.3">
      <c r="I12654" s="68"/>
      <c r="J12654" s="68"/>
    </row>
    <row r="12655" spans="9:10" x14ac:dyDescent="0.3">
      <c r="I12655" s="68"/>
      <c r="J12655" s="68"/>
    </row>
    <row r="12656" spans="9:10" x14ac:dyDescent="0.3">
      <c r="I12656" s="68"/>
      <c r="J12656" s="68"/>
    </row>
    <row r="12657" spans="9:10" x14ac:dyDescent="0.3">
      <c r="I12657" s="68"/>
      <c r="J12657" s="68"/>
    </row>
    <row r="12658" spans="9:10" x14ac:dyDescent="0.3">
      <c r="I12658" s="68"/>
      <c r="J12658" s="68"/>
    </row>
    <row r="12659" spans="9:10" x14ac:dyDescent="0.3">
      <c r="I12659" s="68"/>
      <c r="J12659" s="68"/>
    </row>
    <row r="12660" spans="9:10" x14ac:dyDescent="0.3">
      <c r="I12660" s="68"/>
      <c r="J12660" s="68"/>
    </row>
    <row r="12661" spans="9:10" x14ac:dyDescent="0.3">
      <c r="I12661" s="68"/>
      <c r="J12661" s="68"/>
    </row>
    <row r="12662" spans="9:10" x14ac:dyDescent="0.3">
      <c r="I12662" s="68"/>
      <c r="J12662" s="68"/>
    </row>
    <row r="12663" spans="9:10" x14ac:dyDescent="0.3">
      <c r="I12663" s="68"/>
      <c r="J12663" s="68"/>
    </row>
    <row r="12664" spans="9:10" x14ac:dyDescent="0.3">
      <c r="I12664" s="68"/>
      <c r="J12664" s="68"/>
    </row>
    <row r="12665" spans="9:10" x14ac:dyDescent="0.3">
      <c r="I12665" s="68"/>
      <c r="J12665" s="68"/>
    </row>
    <row r="12666" spans="9:10" x14ac:dyDescent="0.3">
      <c r="I12666" s="68"/>
      <c r="J12666" s="68"/>
    </row>
    <row r="12667" spans="9:10" x14ac:dyDescent="0.3">
      <c r="I12667" s="68"/>
      <c r="J12667" s="68"/>
    </row>
    <row r="12668" spans="9:10" x14ac:dyDescent="0.3">
      <c r="I12668" s="68"/>
      <c r="J12668" s="68"/>
    </row>
    <row r="12669" spans="9:10" x14ac:dyDescent="0.3">
      <c r="I12669" s="68"/>
      <c r="J12669" s="68"/>
    </row>
    <row r="12670" spans="9:10" x14ac:dyDescent="0.3">
      <c r="I12670" s="68"/>
      <c r="J12670" s="68"/>
    </row>
    <row r="12671" spans="9:10" x14ac:dyDescent="0.3">
      <c r="I12671" s="68"/>
      <c r="J12671" s="68"/>
    </row>
    <row r="12672" spans="9:10" x14ac:dyDescent="0.3">
      <c r="I12672" s="68"/>
      <c r="J12672" s="68"/>
    </row>
    <row r="12673" spans="9:10" x14ac:dyDescent="0.3">
      <c r="I12673" s="68"/>
      <c r="J12673" s="68"/>
    </row>
    <row r="12674" spans="9:10" x14ac:dyDescent="0.3">
      <c r="I12674" s="68"/>
      <c r="J12674" s="68"/>
    </row>
    <row r="12675" spans="9:10" x14ac:dyDescent="0.3">
      <c r="I12675" s="68"/>
      <c r="J12675" s="68"/>
    </row>
    <row r="12676" spans="9:10" x14ac:dyDescent="0.3">
      <c r="I12676" s="68"/>
      <c r="J12676" s="68"/>
    </row>
    <row r="12677" spans="9:10" x14ac:dyDescent="0.3">
      <c r="I12677" s="68"/>
      <c r="J12677" s="68"/>
    </row>
    <row r="12678" spans="9:10" x14ac:dyDescent="0.3">
      <c r="I12678" s="68"/>
      <c r="J12678" s="68"/>
    </row>
    <row r="12679" spans="9:10" x14ac:dyDescent="0.3">
      <c r="I12679" s="68"/>
      <c r="J12679" s="68"/>
    </row>
    <row r="12680" spans="9:10" x14ac:dyDescent="0.3">
      <c r="I12680" s="68"/>
      <c r="J12680" s="68"/>
    </row>
    <row r="12681" spans="9:10" x14ac:dyDescent="0.3">
      <c r="I12681" s="68"/>
      <c r="J12681" s="68"/>
    </row>
    <row r="12682" spans="9:10" x14ac:dyDescent="0.3">
      <c r="I12682" s="68"/>
      <c r="J12682" s="68"/>
    </row>
    <row r="12683" spans="9:10" x14ac:dyDescent="0.3">
      <c r="I12683" s="68"/>
      <c r="J12683" s="68"/>
    </row>
    <row r="12684" spans="9:10" x14ac:dyDescent="0.3">
      <c r="I12684" s="68"/>
      <c r="J12684" s="68"/>
    </row>
    <row r="12685" spans="9:10" x14ac:dyDescent="0.3">
      <c r="I12685" s="68"/>
      <c r="J12685" s="68"/>
    </row>
    <row r="12686" spans="9:10" x14ac:dyDescent="0.3">
      <c r="I12686" s="68"/>
      <c r="J12686" s="68"/>
    </row>
    <row r="12687" spans="9:10" x14ac:dyDescent="0.3">
      <c r="I12687" s="68"/>
      <c r="J12687" s="68"/>
    </row>
    <row r="12688" spans="9:10" x14ac:dyDescent="0.3">
      <c r="I12688" s="68"/>
      <c r="J12688" s="68"/>
    </row>
    <row r="12689" spans="9:10" x14ac:dyDescent="0.3">
      <c r="I12689" s="68"/>
      <c r="J12689" s="68"/>
    </row>
    <row r="12690" spans="9:10" x14ac:dyDescent="0.3">
      <c r="I12690" s="68"/>
      <c r="J12690" s="68"/>
    </row>
    <row r="12691" spans="9:10" x14ac:dyDescent="0.3">
      <c r="I12691" s="68"/>
      <c r="J12691" s="68"/>
    </row>
    <row r="12692" spans="9:10" x14ac:dyDescent="0.3">
      <c r="I12692" s="68"/>
      <c r="J12692" s="68"/>
    </row>
    <row r="12693" spans="9:10" x14ac:dyDescent="0.3">
      <c r="I12693" s="68"/>
      <c r="J12693" s="68"/>
    </row>
    <row r="12694" spans="9:10" x14ac:dyDescent="0.3">
      <c r="I12694" s="68"/>
      <c r="J12694" s="68"/>
    </row>
    <row r="12695" spans="9:10" x14ac:dyDescent="0.3">
      <c r="I12695" s="68"/>
      <c r="J12695" s="68"/>
    </row>
    <row r="12696" spans="9:10" x14ac:dyDescent="0.3">
      <c r="I12696" s="68"/>
      <c r="J12696" s="68"/>
    </row>
    <row r="12697" spans="9:10" x14ac:dyDescent="0.3">
      <c r="I12697" s="68"/>
      <c r="J12697" s="68"/>
    </row>
    <row r="12698" spans="9:10" x14ac:dyDescent="0.3">
      <c r="I12698" s="68"/>
      <c r="J12698" s="68"/>
    </row>
    <row r="12699" spans="9:10" x14ac:dyDescent="0.3">
      <c r="I12699" s="68"/>
      <c r="J12699" s="68"/>
    </row>
    <row r="12700" spans="9:10" x14ac:dyDescent="0.3">
      <c r="I12700" s="68"/>
      <c r="J12700" s="68"/>
    </row>
    <row r="12701" spans="9:10" x14ac:dyDescent="0.3">
      <c r="I12701" s="68"/>
      <c r="J12701" s="68"/>
    </row>
    <row r="12702" spans="9:10" x14ac:dyDescent="0.3">
      <c r="I12702" s="68"/>
      <c r="J12702" s="68"/>
    </row>
    <row r="12703" spans="9:10" x14ac:dyDescent="0.3">
      <c r="I12703" s="68"/>
      <c r="J12703" s="68"/>
    </row>
    <row r="12704" spans="9:10" x14ac:dyDescent="0.3">
      <c r="I12704" s="68"/>
      <c r="J12704" s="68"/>
    </row>
    <row r="12705" spans="9:10" x14ac:dyDescent="0.3">
      <c r="I12705" s="68"/>
      <c r="J12705" s="68"/>
    </row>
    <row r="12706" spans="9:10" x14ac:dyDescent="0.3">
      <c r="I12706" s="68"/>
      <c r="J12706" s="68"/>
    </row>
    <row r="12707" spans="9:10" x14ac:dyDescent="0.3">
      <c r="I12707" s="68"/>
      <c r="J12707" s="68"/>
    </row>
    <row r="12708" spans="9:10" x14ac:dyDescent="0.3">
      <c r="I12708" s="68"/>
      <c r="J12708" s="68"/>
    </row>
    <row r="12709" spans="9:10" x14ac:dyDescent="0.3">
      <c r="I12709" s="68"/>
      <c r="J12709" s="68"/>
    </row>
    <row r="12710" spans="9:10" x14ac:dyDescent="0.3">
      <c r="I12710" s="68"/>
      <c r="J12710" s="68"/>
    </row>
    <row r="12711" spans="9:10" x14ac:dyDescent="0.3">
      <c r="I12711" s="68"/>
      <c r="J12711" s="68"/>
    </row>
    <row r="12712" spans="9:10" x14ac:dyDescent="0.3">
      <c r="I12712" s="68"/>
      <c r="J12712" s="68"/>
    </row>
    <row r="12713" spans="9:10" x14ac:dyDescent="0.3">
      <c r="I12713" s="68"/>
      <c r="J12713" s="68"/>
    </row>
    <row r="12714" spans="9:10" x14ac:dyDescent="0.3">
      <c r="I12714" s="68"/>
      <c r="J12714" s="68"/>
    </row>
    <row r="12715" spans="9:10" x14ac:dyDescent="0.3">
      <c r="I12715" s="68"/>
      <c r="J12715" s="68"/>
    </row>
    <row r="12716" spans="9:10" x14ac:dyDescent="0.3">
      <c r="I12716" s="68"/>
      <c r="J12716" s="68"/>
    </row>
    <row r="12717" spans="9:10" x14ac:dyDescent="0.3">
      <c r="I12717" s="68"/>
      <c r="J12717" s="68"/>
    </row>
    <row r="12718" spans="9:10" x14ac:dyDescent="0.3">
      <c r="I12718" s="68"/>
      <c r="J12718" s="68"/>
    </row>
    <row r="12719" spans="9:10" x14ac:dyDescent="0.3">
      <c r="I12719" s="68"/>
      <c r="J12719" s="68"/>
    </row>
    <row r="12720" spans="9:10" x14ac:dyDescent="0.3">
      <c r="I12720" s="68"/>
      <c r="J12720" s="68"/>
    </row>
    <row r="12721" spans="9:10" x14ac:dyDescent="0.3">
      <c r="I12721" s="68"/>
      <c r="J12721" s="68"/>
    </row>
    <row r="12722" spans="9:10" x14ac:dyDescent="0.3">
      <c r="I12722" s="68"/>
      <c r="J12722" s="68"/>
    </row>
    <row r="12723" spans="9:10" x14ac:dyDescent="0.3">
      <c r="I12723" s="68"/>
      <c r="J12723" s="68"/>
    </row>
    <row r="12724" spans="9:10" x14ac:dyDescent="0.3">
      <c r="I12724" s="68"/>
      <c r="J12724" s="68"/>
    </row>
    <row r="12725" spans="9:10" x14ac:dyDescent="0.3">
      <c r="I12725" s="68"/>
      <c r="J12725" s="68"/>
    </row>
    <row r="12726" spans="9:10" x14ac:dyDescent="0.3">
      <c r="I12726" s="68"/>
      <c r="J12726" s="68"/>
    </row>
    <row r="12727" spans="9:10" x14ac:dyDescent="0.3">
      <c r="I12727" s="68"/>
      <c r="J12727" s="68"/>
    </row>
    <row r="12728" spans="9:10" x14ac:dyDescent="0.3">
      <c r="I12728" s="68"/>
      <c r="J12728" s="68"/>
    </row>
    <row r="12729" spans="9:10" x14ac:dyDescent="0.3">
      <c r="I12729" s="68"/>
      <c r="J12729" s="68"/>
    </row>
    <row r="12730" spans="9:10" x14ac:dyDescent="0.3">
      <c r="I12730" s="68"/>
      <c r="J12730" s="68"/>
    </row>
    <row r="12731" spans="9:10" x14ac:dyDescent="0.3">
      <c r="I12731" s="68"/>
      <c r="J12731" s="68"/>
    </row>
    <row r="12732" spans="9:10" x14ac:dyDescent="0.3">
      <c r="I12732" s="68"/>
      <c r="J12732" s="68"/>
    </row>
    <row r="12733" spans="9:10" x14ac:dyDescent="0.3">
      <c r="I12733" s="68"/>
      <c r="J12733" s="68"/>
    </row>
    <row r="12734" spans="9:10" x14ac:dyDescent="0.3">
      <c r="I12734" s="68"/>
      <c r="J12734" s="68"/>
    </row>
    <row r="12735" spans="9:10" x14ac:dyDescent="0.3">
      <c r="I12735" s="68"/>
      <c r="J12735" s="68"/>
    </row>
    <row r="12736" spans="9:10" x14ac:dyDescent="0.3">
      <c r="I12736" s="68"/>
      <c r="J12736" s="68"/>
    </row>
    <row r="12737" spans="9:10" x14ac:dyDescent="0.3">
      <c r="I12737" s="68"/>
      <c r="J12737" s="68"/>
    </row>
    <row r="12738" spans="9:10" x14ac:dyDescent="0.3">
      <c r="I12738" s="68"/>
      <c r="J12738" s="68"/>
    </row>
    <row r="12739" spans="9:10" x14ac:dyDescent="0.3">
      <c r="I12739" s="68"/>
      <c r="J12739" s="68"/>
    </row>
    <row r="12740" spans="9:10" x14ac:dyDescent="0.3">
      <c r="I12740" s="68"/>
      <c r="J12740" s="68"/>
    </row>
    <row r="12741" spans="9:10" x14ac:dyDescent="0.3">
      <c r="I12741" s="68"/>
      <c r="J12741" s="68"/>
    </row>
    <row r="12742" spans="9:10" x14ac:dyDescent="0.3">
      <c r="I12742" s="68"/>
      <c r="J12742" s="68"/>
    </row>
    <row r="12743" spans="9:10" x14ac:dyDescent="0.3">
      <c r="I12743" s="68"/>
      <c r="J12743" s="68"/>
    </row>
    <row r="12744" spans="9:10" x14ac:dyDescent="0.3">
      <c r="I12744" s="68"/>
      <c r="J12744" s="68"/>
    </row>
    <row r="12745" spans="9:10" x14ac:dyDescent="0.3">
      <c r="I12745" s="68"/>
      <c r="J12745" s="68"/>
    </row>
    <row r="12746" spans="9:10" x14ac:dyDescent="0.3">
      <c r="I12746" s="68"/>
      <c r="J12746" s="68"/>
    </row>
    <row r="12747" spans="9:10" x14ac:dyDescent="0.3">
      <c r="I12747" s="68"/>
      <c r="J12747" s="68"/>
    </row>
    <row r="12748" spans="9:10" x14ac:dyDescent="0.3">
      <c r="I12748" s="68"/>
      <c r="J12748" s="68"/>
    </row>
    <row r="12749" spans="9:10" x14ac:dyDescent="0.3">
      <c r="I12749" s="68"/>
      <c r="J12749" s="68"/>
    </row>
    <row r="12750" spans="9:10" x14ac:dyDescent="0.3">
      <c r="I12750" s="68"/>
      <c r="J12750" s="68"/>
    </row>
    <row r="12751" spans="9:10" x14ac:dyDescent="0.3">
      <c r="I12751" s="68"/>
      <c r="J12751" s="68"/>
    </row>
    <row r="12752" spans="9:10" x14ac:dyDescent="0.3">
      <c r="I12752" s="68"/>
      <c r="J12752" s="68"/>
    </row>
    <row r="12753" spans="9:10" x14ac:dyDescent="0.3">
      <c r="I12753" s="68"/>
      <c r="J12753" s="68"/>
    </row>
    <row r="12754" spans="9:10" x14ac:dyDescent="0.3">
      <c r="I12754" s="68"/>
      <c r="J12754" s="68"/>
    </row>
    <row r="12755" spans="9:10" x14ac:dyDescent="0.3">
      <c r="I12755" s="68"/>
      <c r="J12755" s="68"/>
    </row>
    <row r="12756" spans="9:10" x14ac:dyDescent="0.3">
      <c r="I12756" s="68"/>
      <c r="J12756" s="68"/>
    </row>
    <row r="12757" spans="9:10" x14ac:dyDescent="0.3">
      <c r="I12757" s="68"/>
      <c r="J12757" s="68"/>
    </row>
    <row r="12758" spans="9:10" x14ac:dyDescent="0.3">
      <c r="I12758" s="68"/>
      <c r="J12758" s="68"/>
    </row>
    <row r="12759" spans="9:10" x14ac:dyDescent="0.3">
      <c r="I12759" s="68"/>
      <c r="J12759" s="68"/>
    </row>
    <row r="12760" spans="9:10" x14ac:dyDescent="0.3">
      <c r="I12760" s="68"/>
      <c r="J12760" s="68"/>
    </row>
    <row r="12761" spans="9:10" x14ac:dyDescent="0.3">
      <c r="I12761" s="68"/>
      <c r="J12761" s="68"/>
    </row>
    <row r="12762" spans="9:10" x14ac:dyDescent="0.3">
      <c r="I12762" s="68"/>
      <c r="J12762" s="68"/>
    </row>
    <row r="12763" spans="9:10" x14ac:dyDescent="0.3">
      <c r="I12763" s="68"/>
      <c r="J12763" s="68"/>
    </row>
    <row r="12764" spans="9:10" x14ac:dyDescent="0.3">
      <c r="I12764" s="68"/>
      <c r="J12764" s="68"/>
    </row>
    <row r="12765" spans="9:10" x14ac:dyDescent="0.3">
      <c r="I12765" s="68"/>
      <c r="J12765" s="68"/>
    </row>
    <row r="12766" spans="9:10" x14ac:dyDescent="0.3">
      <c r="I12766" s="68"/>
      <c r="J12766" s="68"/>
    </row>
    <row r="12767" spans="9:10" x14ac:dyDescent="0.3">
      <c r="I12767" s="68"/>
      <c r="J12767" s="68"/>
    </row>
    <row r="12768" spans="9:10" x14ac:dyDescent="0.3">
      <c r="I12768" s="68"/>
      <c r="J12768" s="68"/>
    </row>
    <row r="12769" spans="9:10" x14ac:dyDescent="0.3">
      <c r="I12769" s="68"/>
      <c r="J12769" s="68"/>
    </row>
    <row r="12770" spans="9:10" x14ac:dyDescent="0.3">
      <c r="I12770" s="68"/>
      <c r="J12770" s="68"/>
    </row>
    <row r="12771" spans="9:10" x14ac:dyDescent="0.3">
      <c r="I12771" s="68"/>
      <c r="J12771" s="68"/>
    </row>
    <row r="12772" spans="9:10" x14ac:dyDescent="0.3">
      <c r="I12772" s="68"/>
      <c r="J12772" s="68"/>
    </row>
    <row r="12773" spans="9:10" x14ac:dyDescent="0.3">
      <c r="I12773" s="68"/>
      <c r="J12773" s="68"/>
    </row>
    <row r="12774" spans="9:10" x14ac:dyDescent="0.3">
      <c r="I12774" s="68"/>
      <c r="J12774" s="68"/>
    </row>
    <row r="12775" spans="9:10" x14ac:dyDescent="0.3">
      <c r="I12775" s="68"/>
      <c r="J12775" s="68"/>
    </row>
    <row r="12776" spans="9:10" x14ac:dyDescent="0.3">
      <c r="I12776" s="68"/>
      <c r="J12776" s="68"/>
    </row>
    <row r="12777" spans="9:10" x14ac:dyDescent="0.3">
      <c r="I12777" s="68"/>
      <c r="J12777" s="68"/>
    </row>
    <row r="12778" spans="9:10" x14ac:dyDescent="0.3">
      <c r="I12778" s="68"/>
      <c r="J12778" s="68"/>
    </row>
    <row r="12779" spans="9:10" x14ac:dyDescent="0.3">
      <c r="I12779" s="68"/>
      <c r="J12779" s="68"/>
    </row>
    <row r="12780" spans="9:10" x14ac:dyDescent="0.3">
      <c r="I12780" s="68"/>
      <c r="J12780" s="68"/>
    </row>
    <row r="12781" spans="9:10" x14ac:dyDescent="0.3">
      <c r="I12781" s="68"/>
      <c r="J12781" s="68"/>
    </row>
    <row r="12782" spans="9:10" x14ac:dyDescent="0.3">
      <c r="I12782" s="68"/>
      <c r="J12782" s="68"/>
    </row>
    <row r="12783" spans="9:10" x14ac:dyDescent="0.3">
      <c r="I12783" s="68"/>
      <c r="J12783" s="68"/>
    </row>
    <row r="12784" spans="9:10" x14ac:dyDescent="0.3">
      <c r="I12784" s="68"/>
      <c r="J12784" s="68"/>
    </row>
    <row r="12785" spans="9:10" x14ac:dyDescent="0.3">
      <c r="I12785" s="68"/>
      <c r="J12785" s="68"/>
    </row>
    <row r="12786" spans="9:10" x14ac:dyDescent="0.3">
      <c r="I12786" s="68"/>
      <c r="J12786" s="68"/>
    </row>
    <row r="12787" spans="9:10" x14ac:dyDescent="0.3">
      <c r="I12787" s="68"/>
      <c r="J12787" s="68"/>
    </row>
    <row r="12788" spans="9:10" x14ac:dyDescent="0.3">
      <c r="I12788" s="68"/>
      <c r="J12788" s="68"/>
    </row>
    <row r="12789" spans="9:10" x14ac:dyDescent="0.3">
      <c r="I12789" s="68"/>
      <c r="J12789" s="68"/>
    </row>
    <row r="12790" spans="9:10" x14ac:dyDescent="0.3">
      <c r="I12790" s="68"/>
      <c r="J12790" s="68"/>
    </row>
    <row r="12791" spans="9:10" x14ac:dyDescent="0.3">
      <c r="I12791" s="68"/>
      <c r="J12791" s="68"/>
    </row>
    <row r="12792" spans="9:10" x14ac:dyDescent="0.3">
      <c r="I12792" s="68"/>
      <c r="J12792" s="68"/>
    </row>
    <row r="12793" spans="9:10" x14ac:dyDescent="0.3">
      <c r="I12793" s="68"/>
      <c r="J12793" s="68"/>
    </row>
    <row r="12794" spans="9:10" x14ac:dyDescent="0.3">
      <c r="I12794" s="68"/>
      <c r="J12794" s="68"/>
    </row>
    <row r="12795" spans="9:10" x14ac:dyDescent="0.3">
      <c r="I12795" s="68"/>
      <c r="J12795" s="68"/>
    </row>
    <row r="12796" spans="9:10" x14ac:dyDescent="0.3">
      <c r="I12796" s="68"/>
      <c r="J12796" s="68"/>
    </row>
    <row r="12797" spans="9:10" x14ac:dyDescent="0.3">
      <c r="I12797" s="68"/>
      <c r="J12797" s="68"/>
    </row>
    <row r="12798" spans="9:10" x14ac:dyDescent="0.3">
      <c r="I12798" s="68"/>
      <c r="J12798" s="68"/>
    </row>
    <row r="12799" spans="9:10" x14ac:dyDescent="0.3">
      <c r="I12799" s="68"/>
      <c r="J12799" s="68"/>
    </row>
    <row r="12800" spans="9:10" x14ac:dyDescent="0.3">
      <c r="I12800" s="68"/>
      <c r="J12800" s="68"/>
    </row>
    <row r="12801" spans="9:10" x14ac:dyDescent="0.3">
      <c r="I12801" s="68"/>
      <c r="J12801" s="68"/>
    </row>
    <row r="12802" spans="9:10" x14ac:dyDescent="0.3">
      <c r="I12802" s="68"/>
      <c r="J12802" s="68"/>
    </row>
    <row r="12803" spans="9:10" x14ac:dyDescent="0.3">
      <c r="I12803" s="68"/>
      <c r="J12803" s="68"/>
    </row>
    <row r="12804" spans="9:10" x14ac:dyDescent="0.3">
      <c r="I12804" s="68"/>
      <c r="J12804" s="68"/>
    </row>
    <row r="12805" spans="9:10" x14ac:dyDescent="0.3">
      <c r="I12805" s="68"/>
      <c r="J12805" s="68"/>
    </row>
    <row r="12806" spans="9:10" x14ac:dyDescent="0.3">
      <c r="I12806" s="68"/>
      <c r="J12806" s="68"/>
    </row>
    <row r="12807" spans="9:10" x14ac:dyDescent="0.3">
      <c r="I12807" s="68"/>
      <c r="J12807" s="68"/>
    </row>
    <row r="12808" spans="9:10" x14ac:dyDescent="0.3">
      <c r="I12808" s="68"/>
      <c r="J12808" s="68"/>
    </row>
    <row r="12809" spans="9:10" x14ac:dyDescent="0.3">
      <c r="I12809" s="68"/>
      <c r="J12809" s="68"/>
    </row>
    <row r="12810" spans="9:10" x14ac:dyDescent="0.3">
      <c r="I12810" s="68"/>
      <c r="J12810" s="68"/>
    </row>
    <row r="12811" spans="9:10" x14ac:dyDescent="0.3">
      <c r="I12811" s="68"/>
      <c r="J12811" s="68"/>
    </row>
    <row r="12812" spans="9:10" x14ac:dyDescent="0.3">
      <c r="I12812" s="68"/>
      <c r="J12812" s="68"/>
    </row>
    <row r="12813" spans="9:10" x14ac:dyDescent="0.3">
      <c r="I12813" s="68"/>
      <c r="J12813" s="68"/>
    </row>
    <row r="12814" spans="9:10" x14ac:dyDescent="0.3">
      <c r="I12814" s="68"/>
      <c r="J12814" s="68"/>
    </row>
    <row r="12815" spans="9:10" x14ac:dyDescent="0.3">
      <c r="I12815" s="68"/>
      <c r="J12815" s="68"/>
    </row>
    <row r="12816" spans="9:10" x14ac:dyDescent="0.3">
      <c r="I12816" s="68"/>
      <c r="J12816" s="68"/>
    </row>
    <row r="12817" spans="9:10" x14ac:dyDescent="0.3">
      <c r="I12817" s="68"/>
      <c r="J12817" s="68"/>
    </row>
    <row r="12818" spans="9:10" x14ac:dyDescent="0.3">
      <c r="I12818" s="68"/>
      <c r="J12818" s="68"/>
    </row>
    <row r="12819" spans="9:10" x14ac:dyDescent="0.3">
      <c r="I12819" s="68"/>
      <c r="J12819" s="68"/>
    </row>
    <row r="12820" spans="9:10" x14ac:dyDescent="0.3">
      <c r="I12820" s="68"/>
      <c r="J12820" s="68"/>
    </row>
    <row r="12821" spans="9:10" x14ac:dyDescent="0.3">
      <c r="I12821" s="68"/>
      <c r="J12821" s="68"/>
    </row>
    <row r="12822" spans="9:10" x14ac:dyDescent="0.3">
      <c r="I12822" s="68"/>
      <c r="J12822" s="68"/>
    </row>
    <row r="12823" spans="9:10" x14ac:dyDescent="0.3">
      <c r="I12823" s="68"/>
      <c r="J12823" s="68"/>
    </row>
    <row r="12824" spans="9:10" x14ac:dyDescent="0.3">
      <c r="I12824" s="68"/>
      <c r="J12824" s="68"/>
    </row>
    <row r="12825" spans="9:10" x14ac:dyDescent="0.3">
      <c r="I12825" s="68"/>
      <c r="J12825" s="68"/>
    </row>
    <row r="12826" spans="9:10" x14ac:dyDescent="0.3">
      <c r="I12826" s="68"/>
      <c r="J12826" s="68"/>
    </row>
    <row r="12827" spans="9:10" x14ac:dyDescent="0.3">
      <c r="I12827" s="68"/>
      <c r="J12827" s="68"/>
    </row>
    <row r="12828" spans="9:10" x14ac:dyDescent="0.3">
      <c r="I12828" s="68"/>
      <c r="J12828" s="68"/>
    </row>
    <row r="12829" spans="9:10" x14ac:dyDescent="0.3">
      <c r="I12829" s="68"/>
      <c r="J12829" s="68"/>
    </row>
    <row r="12830" spans="9:10" x14ac:dyDescent="0.3">
      <c r="I12830" s="68"/>
      <c r="J12830" s="68"/>
    </row>
    <row r="12831" spans="9:10" x14ac:dyDescent="0.3">
      <c r="I12831" s="68"/>
      <c r="J12831" s="68"/>
    </row>
    <row r="12832" spans="9:10" x14ac:dyDescent="0.3">
      <c r="I12832" s="68"/>
      <c r="J12832" s="68"/>
    </row>
    <row r="12833" spans="9:10" x14ac:dyDescent="0.3">
      <c r="I12833" s="68"/>
      <c r="J12833" s="68"/>
    </row>
    <row r="12834" spans="9:10" x14ac:dyDescent="0.3">
      <c r="I12834" s="68"/>
      <c r="J12834" s="68"/>
    </row>
    <row r="12835" spans="9:10" x14ac:dyDescent="0.3">
      <c r="I12835" s="68"/>
      <c r="J12835" s="68"/>
    </row>
    <row r="12836" spans="9:10" x14ac:dyDescent="0.3">
      <c r="I12836" s="68"/>
      <c r="J12836" s="68"/>
    </row>
    <row r="12837" spans="9:10" x14ac:dyDescent="0.3">
      <c r="I12837" s="68"/>
      <c r="J12837" s="68"/>
    </row>
    <row r="12838" spans="9:10" x14ac:dyDescent="0.3">
      <c r="I12838" s="68"/>
      <c r="J12838" s="68"/>
    </row>
    <row r="12839" spans="9:10" x14ac:dyDescent="0.3">
      <c r="I12839" s="68"/>
      <c r="J12839" s="68"/>
    </row>
    <row r="12840" spans="9:10" x14ac:dyDescent="0.3">
      <c r="I12840" s="68"/>
      <c r="J12840" s="68"/>
    </row>
    <row r="12841" spans="9:10" x14ac:dyDescent="0.3">
      <c r="I12841" s="68"/>
      <c r="J12841" s="68"/>
    </row>
    <row r="12842" spans="9:10" x14ac:dyDescent="0.3">
      <c r="I12842" s="68"/>
      <c r="J12842" s="68"/>
    </row>
    <row r="12843" spans="9:10" x14ac:dyDescent="0.3">
      <c r="I12843" s="68"/>
      <c r="J12843" s="68"/>
    </row>
    <row r="12844" spans="9:10" x14ac:dyDescent="0.3">
      <c r="I12844" s="68"/>
      <c r="J12844" s="68"/>
    </row>
    <row r="12845" spans="9:10" x14ac:dyDescent="0.3">
      <c r="I12845" s="68"/>
      <c r="J12845" s="68"/>
    </row>
    <row r="12846" spans="9:10" x14ac:dyDescent="0.3">
      <c r="I12846" s="68"/>
      <c r="J12846" s="68"/>
    </row>
    <row r="12847" spans="9:10" x14ac:dyDescent="0.3">
      <c r="I12847" s="68"/>
      <c r="J12847" s="68"/>
    </row>
    <row r="12848" spans="9:10" x14ac:dyDescent="0.3">
      <c r="I12848" s="68"/>
      <c r="J12848" s="68"/>
    </row>
    <row r="12849" spans="9:10" x14ac:dyDescent="0.3">
      <c r="I12849" s="68"/>
      <c r="J12849" s="68"/>
    </row>
    <row r="12850" spans="9:10" x14ac:dyDescent="0.3">
      <c r="I12850" s="68"/>
      <c r="J12850" s="68"/>
    </row>
    <row r="12851" spans="9:10" x14ac:dyDescent="0.3">
      <c r="I12851" s="68"/>
      <c r="J12851" s="68"/>
    </row>
    <row r="12852" spans="9:10" x14ac:dyDescent="0.3">
      <c r="I12852" s="68"/>
      <c r="J12852" s="68"/>
    </row>
    <row r="12853" spans="9:10" x14ac:dyDescent="0.3">
      <c r="I12853" s="68"/>
      <c r="J12853" s="68"/>
    </row>
    <row r="12854" spans="9:10" x14ac:dyDescent="0.3">
      <c r="I12854" s="68"/>
      <c r="J12854" s="68"/>
    </row>
    <row r="12855" spans="9:10" x14ac:dyDescent="0.3">
      <c r="I12855" s="68"/>
      <c r="J12855" s="68"/>
    </row>
    <row r="12856" spans="9:10" x14ac:dyDescent="0.3">
      <c r="I12856" s="68"/>
      <c r="J12856" s="68"/>
    </row>
    <row r="12857" spans="9:10" x14ac:dyDescent="0.3">
      <c r="I12857" s="68"/>
      <c r="J12857" s="68"/>
    </row>
    <row r="12858" spans="9:10" x14ac:dyDescent="0.3">
      <c r="I12858" s="68"/>
      <c r="J12858" s="68"/>
    </row>
    <row r="12859" spans="9:10" x14ac:dyDescent="0.3">
      <c r="I12859" s="68"/>
      <c r="J12859" s="68"/>
    </row>
    <row r="12860" spans="9:10" x14ac:dyDescent="0.3">
      <c r="I12860" s="68"/>
      <c r="J12860" s="68"/>
    </row>
    <row r="12861" spans="9:10" x14ac:dyDescent="0.3">
      <c r="I12861" s="68"/>
      <c r="J12861" s="68"/>
    </row>
    <row r="12862" spans="9:10" x14ac:dyDescent="0.3">
      <c r="I12862" s="68"/>
      <c r="J12862" s="68"/>
    </row>
    <row r="12863" spans="9:10" x14ac:dyDescent="0.3">
      <c r="I12863" s="68"/>
      <c r="J12863" s="68"/>
    </row>
    <row r="12864" spans="9:10" x14ac:dyDescent="0.3">
      <c r="I12864" s="68"/>
      <c r="J12864" s="68"/>
    </row>
    <row r="12865" spans="9:10" x14ac:dyDescent="0.3">
      <c r="I12865" s="68"/>
      <c r="J12865" s="68"/>
    </row>
    <row r="12866" spans="9:10" x14ac:dyDescent="0.3">
      <c r="I12866" s="68"/>
      <c r="J12866" s="68"/>
    </row>
    <row r="12867" spans="9:10" x14ac:dyDescent="0.3">
      <c r="I12867" s="68"/>
      <c r="J12867" s="68"/>
    </row>
    <row r="12868" spans="9:10" x14ac:dyDescent="0.3">
      <c r="I12868" s="68"/>
      <c r="J12868" s="68"/>
    </row>
    <row r="12869" spans="9:10" x14ac:dyDescent="0.3">
      <c r="I12869" s="68"/>
      <c r="J12869" s="68"/>
    </row>
    <row r="12870" spans="9:10" x14ac:dyDescent="0.3">
      <c r="I12870" s="68"/>
      <c r="J12870" s="68"/>
    </row>
    <row r="12871" spans="9:10" x14ac:dyDescent="0.3">
      <c r="I12871" s="68"/>
      <c r="J12871" s="68"/>
    </row>
    <row r="12872" spans="9:10" x14ac:dyDescent="0.3">
      <c r="I12872" s="68"/>
      <c r="J12872" s="68"/>
    </row>
    <row r="12873" spans="9:10" x14ac:dyDescent="0.3">
      <c r="I12873" s="68"/>
      <c r="J12873" s="68"/>
    </row>
    <row r="12874" spans="9:10" x14ac:dyDescent="0.3">
      <c r="I12874" s="68"/>
      <c r="J12874" s="68"/>
    </row>
    <row r="12875" spans="9:10" x14ac:dyDescent="0.3">
      <c r="I12875" s="68"/>
      <c r="J12875" s="68"/>
    </row>
    <row r="12876" spans="9:10" x14ac:dyDescent="0.3">
      <c r="I12876" s="68"/>
      <c r="J12876" s="68"/>
    </row>
    <row r="12877" spans="9:10" x14ac:dyDescent="0.3">
      <c r="I12877" s="68"/>
      <c r="J12877" s="68"/>
    </row>
    <row r="12878" spans="9:10" x14ac:dyDescent="0.3">
      <c r="I12878" s="68"/>
      <c r="J12878" s="68"/>
    </row>
    <row r="12879" spans="9:10" x14ac:dyDescent="0.3">
      <c r="I12879" s="68"/>
      <c r="J12879" s="68"/>
    </row>
    <row r="12880" spans="9:10" x14ac:dyDescent="0.3">
      <c r="I12880" s="68"/>
      <c r="J12880" s="68"/>
    </row>
    <row r="12881" spans="9:10" x14ac:dyDescent="0.3">
      <c r="I12881" s="68"/>
      <c r="J12881" s="68"/>
    </row>
    <row r="12882" spans="9:10" x14ac:dyDescent="0.3">
      <c r="I12882" s="68"/>
      <c r="J12882" s="68"/>
    </row>
    <row r="12883" spans="9:10" x14ac:dyDescent="0.3">
      <c r="I12883" s="68"/>
      <c r="J12883" s="68"/>
    </row>
    <row r="12884" spans="9:10" x14ac:dyDescent="0.3">
      <c r="I12884" s="68"/>
      <c r="J12884" s="68"/>
    </row>
    <row r="12885" spans="9:10" x14ac:dyDescent="0.3">
      <c r="I12885" s="68"/>
      <c r="J12885" s="68"/>
    </row>
    <row r="12886" spans="9:10" x14ac:dyDescent="0.3">
      <c r="I12886" s="68"/>
      <c r="J12886" s="68"/>
    </row>
    <row r="12887" spans="9:10" x14ac:dyDescent="0.3">
      <c r="I12887" s="68"/>
      <c r="J12887" s="68"/>
    </row>
    <row r="12888" spans="9:10" x14ac:dyDescent="0.3">
      <c r="I12888" s="68"/>
      <c r="J12888" s="68"/>
    </row>
    <row r="12889" spans="9:10" x14ac:dyDescent="0.3">
      <c r="I12889" s="68"/>
      <c r="J12889" s="68"/>
    </row>
    <row r="12890" spans="9:10" x14ac:dyDescent="0.3">
      <c r="I12890" s="68"/>
      <c r="J12890" s="68"/>
    </row>
    <row r="12891" spans="9:10" x14ac:dyDescent="0.3">
      <c r="I12891" s="68"/>
      <c r="J12891" s="68"/>
    </row>
    <row r="12892" spans="9:10" x14ac:dyDescent="0.3">
      <c r="I12892" s="68"/>
      <c r="J12892" s="68"/>
    </row>
    <row r="12893" spans="9:10" x14ac:dyDescent="0.3">
      <c r="I12893" s="68"/>
      <c r="J12893" s="68"/>
    </row>
    <row r="12894" spans="9:10" x14ac:dyDescent="0.3">
      <c r="I12894" s="68"/>
      <c r="J12894" s="68"/>
    </row>
    <row r="12895" spans="9:10" x14ac:dyDescent="0.3">
      <c r="I12895" s="68"/>
      <c r="J12895" s="68"/>
    </row>
    <row r="12896" spans="9:10" x14ac:dyDescent="0.3">
      <c r="I12896" s="68"/>
      <c r="J12896" s="68"/>
    </row>
    <row r="12897" spans="9:10" x14ac:dyDescent="0.3">
      <c r="I12897" s="68"/>
      <c r="J12897" s="68"/>
    </row>
    <row r="12898" spans="9:10" x14ac:dyDescent="0.3">
      <c r="I12898" s="68"/>
      <c r="J12898" s="68"/>
    </row>
    <row r="12899" spans="9:10" x14ac:dyDescent="0.3">
      <c r="I12899" s="68"/>
      <c r="J12899" s="68"/>
    </row>
    <row r="12900" spans="9:10" x14ac:dyDescent="0.3">
      <c r="I12900" s="68"/>
      <c r="J12900" s="68"/>
    </row>
    <row r="12901" spans="9:10" x14ac:dyDescent="0.3">
      <c r="I12901" s="68"/>
      <c r="J12901" s="68"/>
    </row>
    <row r="12902" spans="9:10" x14ac:dyDescent="0.3">
      <c r="I12902" s="68"/>
      <c r="J12902" s="68"/>
    </row>
    <row r="12903" spans="9:10" x14ac:dyDescent="0.3">
      <c r="I12903" s="68"/>
      <c r="J12903" s="68"/>
    </row>
    <row r="12904" spans="9:10" x14ac:dyDescent="0.3">
      <c r="I12904" s="68"/>
      <c r="J12904" s="68"/>
    </row>
    <row r="12905" spans="9:10" x14ac:dyDescent="0.3">
      <c r="I12905" s="68"/>
      <c r="J12905" s="68"/>
    </row>
    <row r="12906" spans="9:10" x14ac:dyDescent="0.3">
      <c r="I12906" s="68"/>
      <c r="J12906" s="68"/>
    </row>
    <row r="12907" spans="9:10" x14ac:dyDescent="0.3">
      <c r="I12907" s="68"/>
      <c r="J12907" s="68"/>
    </row>
    <row r="12908" spans="9:10" x14ac:dyDescent="0.3">
      <c r="I12908" s="68"/>
      <c r="J12908" s="68"/>
    </row>
    <row r="12909" spans="9:10" x14ac:dyDescent="0.3">
      <c r="I12909" s="68"/>
      <c r="J12909" s="68"/>
    </row>
    <row r="12910" spans="9:10" x14ac:dyDescent="0.3">
      <c r="I12910" s="68"/>
      <c r="J12910" s="68"/>
    </row>
    <row r="12911" spans="9:10" x14ac:dyDescent="0.3">
      <c r="I12911" s="68"/>
      <c r="J12911" s="68"/>
    </row>
    <row r="12912" spans="9:10" x14ac:dyDescent="0.3">
      <c r="I12912" s="68"/>
      <c r="J12912" s="68"/>
    </row>
    <row r="12913" spans="9:10" x14ac:dyDescent="0.3">
      <c r="I12913" s="68"/>
      <c r="J12913" s="68"/>
    </row>
    <row r="12914" spans="9:10" x14ac:dyDescent="0.3">
      <c r="I12914" s="68"/>
      <c r="J12914" s="68"/>
    </row>
    <row r="12915" spans="9:10" x14ac:dyDescent="0.3">
      <c r="I12915" s="68"/>
      <c r="J12915" s="68"/>
    </row>
    <row r="12916" spans="9:10" x14ac:dyDescent="0.3">
      <c r="I12916" s="68"/>
      <c r="J12916" s="68"/>
    </row>
    <row r="12917" spans="9:10" x14ac:dyDescent="0.3">
      <c r="I12917" s="68"/>
      <c r="J12917" s="68"/>
    </row>
    <row r="12918" spans="9:10" x14ac:dyDescent="0.3">
      <c r="I12918" s="68"/>
      <c r="J12918" s="68"/>
    </row>
    <row r="12919" spans="9:10" x14ac:dyDescent="0.3">
      <c r="I12919" s="68"/>
      <c r="J12919" s="68"/>
    </row>
    <row r="12920" spans="9:10" x14ac:dyDescent="0.3">
      <c r="I12920" s="68"/>
      <c r="J12920" s="68"/>
    </row>
    <row r="12921" spans="9:10" x14ac:dyDescent="0.3">
      <c r="I12921" s="68"/>
      <c r="J12921" s="68"/>
    </row>
    <row r="12922" spans="9:10" x14ac:dyDescent="0.3">
      <c r="I12922" s="68"/>
      <c r="J12922" s="68"/>
    </row>
    <row r="12923" spans="9:10" x14ac:dyDescent="0.3">
      <c r="I12923" s="68"/>
      <c r="J12923" s="68"/>
    </row>
    <row r="12924" spans="9:10" x14ac:dyDescent="0.3">
      <c r="I12924" s="68"/>
      <c r="J12924" s="68"/>
    </row>
    <row r="12925" spans="9:10" x14ac:dyDescent="0.3">
      <c r="I12925" s="68"/>
      <c r="J12925" s="68"/>
    </row>
    <row r="12926" spans="9:10" x14ac:dyDescent="0.3">
      <c r="I12926" s="68"/>
      <c r="J12926" s="68"/>
    </row>
    <row r="12927" spans="9:10" x14ac:dyDescent="0.3">
      <c r="I12927" s="68"/>
      <c r="J12927" s="68"/>
    </row>
    <row r="12928" spans="9:10" x14ac:dyDescent="0.3">
      <c r="I12928" s="68"/>
      <c r="J12928" s="68"/>
    </row>
    <row r="12929" spans="9:10" x14ac:dyDescent="0.3">
      <c r="I12929" s="68"/>
      <c r="J12929" s="68"/>
    </row>
    <row r="12930" spans="9:10" x14ac:dyDescent="0.3">
      <c r="I12930" s="68"/>
      <c r="J12930" s="68"/>
    </row>
    <row r="12931" spans="9:10" x14ac:dyDescent="0.3">
      <c r="I12931" s="68"/>
      <c r="J12931" s="68"/>
    </row>
    <row r="12932" spans="9:10" x14ac:dyDescent="0.3">
      <c r="I12932" s="68"/>
      <c r="J12932" s="68"/>
    </row>
    <row r="12933" spans="9:10" x14ac:dyDescent="0.3">
      <c r="I12933" s="68"/>
      <c r="J12933" s="68"/>
    </row>
    <row r="12934" spans="9:10" x14ac:dyDescent="0.3">
      <c r="I12934" s="68"/>
      <c r="J12934" s="68"/>
    </row>
    <row r="12935" spans="9:10" x14ac:dyDescent="0.3">
      <c r="I12935" s="68"/>
      <c r="J12935" s="68"/>
    </row>
    <row r="12936" spans="9:10" x14ac:dyDescent="0.3">
      <c r="I12936" s="68"/>
      <c r="J12936" s="68"/>
    </row>
    <row r="12937" spans="9:10" x14ac:dyDescent="0.3">
      <c r="I12937" s="68"/>
      <c r="J12937" s="68"/>
    </row>
    <row r="12938" spans="9:10" x14ac:dyDescent="0.3">
      <c r="I12938" s="68"/>
      <c r="J12938" s="68"/>
    </row>
    <row r="12939" spans="9:10" x14ac:dyDescent="0.3">
      <c r="I12939" s="68"/>
      <c r="J12939" s="68"/>
    </row>
    <row r="12940" spans="9:10" x14ac:dyDescent="0.3">
      <c r="I12940" s="68"/>
      <c r="J12940" s="68"/>
    </row>
    <row r="12941" spans="9:10" x14ac:dyDescent="0.3">
      <c r="I12941" s="68"/>
      <c r="J12941" s="68"/>
    </row>
    <row r="12942" spans="9:10" x14ac:dyDescent="0.3">
      <c r="I12942" s="68"/>
      <c r="J12942" s="68"/>
    </row>
    <row r="12943" spans="9:10" x14ac:dyDescent="0.3">
      <c r="I12943" s="68"/>
      <c r="J12943" s="68"/>
    </row>
    <row r="12944" spans="9:10" x14ac:dyDescent="0.3">
      <c r="I12944" s="68"/>
      <c r="J12944" s="68"/>
    </row>
    <row r="12945" spans="9:10" x14ac:dyDescent="0.3">
      <c r="I12945" s="68"/>
      <c r="J12945" s="68"/>
    </row>
    <row r="12946" spans="9:10" x14ac:dyDescent="0.3">
      <c r="I12946" s="68"/>
      <c r="J12946" s="68"/>
    </row>
    <row r="12947" spans="9:10" x14ac:dyDescent="0.3">
      <c r="I12947" s="68"/>
      <c r="J12947" s="68"/>
    </row>
    <row r="12948" spans="9:10" x14ac:dyDescent="0.3">
      <c r="I12948" s="68"/>
      <c r="J12948" s="68"/>
    </row>
    <row r="12949" spans="9:10" x14ac:dyDescent="0.3">
      <c r="I12949" s="68"/>
      <c r="J12949" s="68"/>
    </row>
    <row r="12950" spans="9:10" x14ac:dyDescent="0.3">
      <c r="I12950" s="68"/>
      <c r="J12950" s="68"/>
    </row>
    <row r="12951" spans="9:10" x14ac:dyDescent="0.3">
      <c r="I12951" s="68"/>
      <c r="J12951" s="68"/>
    </row>
    <row r="12952" spans="9:10" x14ac:dyDescent="0.3">
      <c r="I12952" s="68"/>
      <c r="J12952" s="68"/>
    </row>
    <row r="12953" spans="9:10" x14ac:dyDescent="0.3">
      <c r="I12953" s="68"/>
      <c r="J12953" s="68"/>
    </row>
    <row r="12954" spans="9:10" x14ac:dyDescent="0.3">
      <c r="I12954" s="68"/>
      <c r="J12954" s="68"/>
    </row>
    <row r="12955" spans="9:10" x14ac:dyDescent="0.3">
      <c r="I12955" s="68"/>
      <c r="J12955" s="68"/>
    </row>
    <row r="12956" spans="9:10" x14ac:dyDescent="0.3">
      <c r="I12956" s="68"/>
      <c r="J12956" s="68"/>
    </row>
    <row r="12957" spans="9:10" x14ac:dyDescent="0.3">
      <c r="I12957" s="68"/>
      <c r="J12957" s="68"/>
    </row>
    <row r="12958" spans="9:10" x14ac:dyDescent="0.3">
      <c r="I12958" s="68"/>
      <c r="J12958" s="68"/>
    </row>
    <row r="12959" spans="9:10" x14ac:dyDescent="0.3">
      <c r="I12959" s="68"/>
      <c r="J12959" s="68"/>
    </row>
    <row r="12960" spans="9:10" x14ac:dyDescent="0.3">
      <c r="I12960" s="68"/>
      <c r="J12960" s="68"/>
    </row>
    <row r="12961" spans="9:10" x14ac:dyDescent="0.3">
      <c r="I12961" s="68"/>
      <c r="J12961" s="68"/>
    </row>
    <row r="12962" spans="9:10" x14ac:dyDescent="0.3">
      <c r="I12962" s="68"/>
      <c r="J12962" s="68"/>
    </row>
    <row r="12963" spans="9:10" x14ac:dyDescent="0.3">
      <c r="I12963" s="68"/>
      <c r="J12963" s="68"/>
    </row>
    <row r="12964" spans="9:10" x14ac:dyDescent="0.3">
      <c r="I12964" s="68"/>
      <c r="J12964" s="68"/>
    </row>
    <row r="12965" spans="9:10" x14ac:dyDescent="0.3">
      <c r="I12965" s="68"/>
      <c r="J12965" s="68"/>
    </row>
    <row r="12966" spans="9:10" x14ac:dyDescent="0.3">
      <c r="I12966" s="68"/>
      <c r="J12966" s="68"/>
    </row>
    <row r="12967" spans="9:10" x14ac:dyDescent="0.3">
      <c r="I12967" s="68"/>
      <c r="J12967" s="68"/>
    </row>
    <row r="12968" spans="9:10" x14ac:dyDescent="0.3">
      <c r="I12968" s="68"/>
      <c r="J12968" s="68"/>
    </row>
    <row r="12969" spans="9:10" x14ac:dyDescent="0.3">
      <c r="I12969" s="68"/>
      <c r="J12969" s="68"/>
    </row>
    <row r="12970" spans="9:10" x14ac:dyDescent="0.3">
      <c r="I12970" s="68"/>
      <c r="J12970" s="68"/>
    </row>
    <row r="12971" spans="9:10" x14ac:dyDescent="0.3">
      <c r="I12971" s="68"/>
      <c r="J12971" s="68"/>
    </row>
    <row r="12972" spans="9:10" x14ac:dyDescent="0.3">
      <c r="I12972" s="68"/>
      <c r="J12972" s="68"/>
    </row>
    <row r="12973" spans="9:10" x14ac:dyDescent="0.3">
      <c r="I12973" s="68"/>
      <c r="J12973" s="68"/>
    </row>
    <row r="12974" spans="9:10" x14ac:dyDescent="0.3">
      <c r="I12974" s="68"/>
      <c r="J12974" s="68"/>
    </row>
    <row r="12975" spans="9:10" x14ac:dyDescent="0.3">
      <c r="I12975" s="68"/>
      <c r="J12975" s="68"/>
    </row>
    <row r="12976" spans="9:10" x14ac:dyDescent="0.3">
      <c r="I12976" s="68"/>
      <c r="J12976" s="68"/>
    </row>
    <row r="12977" spans="9:10" x14ac:dyDescent="0.3">
      <c r="I12977" s="68"/>
      <c r="J12977" s="68"/>
    </row>
    <row r="12978" spans="9:10" x14ac:dyDescent="0.3">
      <c r="I12978" s="68"/>
      <c r="J12978" s="68"/>
    </row>
    <row r="12979" spans="9:10" x14ac:dyDescent="0.3">
      <c r="I12979" s="68"/>
      <c r="J12979" s="68"/>
    </row>
    <row r="12980" spans="9:10" x14ac:dyDescent="0.3">
      <c r="I12980" s="68"/>
      <c r="J12980" s="68"/>
    </row>
    <row r="12981" spans="9:10" x14ac:dyDescent="0.3">
      <c r="I12981" s="68"/>
      <c r="J12981" s="68"/>
    </row>
    <row r="12982" spans="9:10" x14ac:dyDescent="0.3">
      <c r="I12982" s="68"/>
      <c r="J12982" s="68"/>
    </row>
    <row r="12983" spans="9:10" x14ac:dyDescent="0.3">
      <c r="I12983" s="68"/>
      <c r="J12983" s="68"/>
    </row>
    <row r="12984" spans="9:10" x14ac:dyDescent="0.3">
      <c r="I12984" s="68"/>
      <c r="J12984" s="68"/>
    </row>
    <row r="12985" spans="9:10" x14ac:dyDescent="0.3">
      <c r="I12985" s="68"/>
      <c r="J12985" s="68"/>
    </row>
    <row r="12986" spans="9:10" x14ac:dyDescent="0.3">
      <c r="I12986" s="68"/>
      <c r="J12986" s="68"/>
    </row>
    <row r="12987" spans="9:10" x14ac:dyDescent="0.3">
      <c r="I12987" s="68"/>
      <c r="J12987" s="68"/>
    </row>
    <row r="12988" spans="9:10" x14ac:dyDescent="0.3">
      <c r="I12988" s="68"/>
      <c r="J12988" s="68"/>
    </row>
    <row r="12989" spans="9:10" x14ac:dyDescent="0.3">
      <c r="I12989" s="68"/>
      <c r="J12989" s="68"/>
    </row>
    <row r="12990" spans="9:10" x14ac:dyDescent="0.3">
      <c r="I12990" s="68"/>
      <c r="J12990" s="68"/>
    </row>
    <row r="12991" spans="9:10" x14ac:dyDescent="0.3">
      <c r="I12991" s="68"/>
      <c r="J12991" s="68"/>
    </row>
    <row r="12992" spans="9:10" x14ac:dyDescent="0.3">
      <c r="I12992" s="68"/>
      <c r="J12992" s="68"/>
    </row>
    <row r="12993" spans="9:10" x14ac:dyDescent="0.3">
      <c r="I12993" s="68"/>
      <c r="J12993" s="68"/>
    </row>
    <row r="12994" spans="9:10" x14ac:dyDescent="0.3">
      <c r="I12994" s="68"/>
      <c r="J12994" s="68"/>
    </row>
    <row r="12995" spans="9:10" x14ac:dyDescent="0.3">
      <c r="I12995" s="68"/>
      <c r="J12995" s="68"/>
    </row>
    <row r="12996" spans="9:10" x14ac:dyDescent="0.3">
      <c r="I12996" s="68"/>
      <c r="J12996" s="68"/>
    </row>
    <row r="12997" spans="9:10" x14ac:dyDescent="0.3">
      <c r="I12997" s="68"/>
      <c r="J12997" s="68"/>
    </row>
    <row r="12998" spans="9:10" x14ac:dyDescent="0.3">
      <c r="I12998" s="68"/>
      <c r="J12998" s="68"/>
    </row>
    <row r="12999" spans="9:10" x14ac:dyDescent="0.3">
      <c r="I12999" s="68"/>
      <c r="J12999" s="68"/>
    </row>
    <row r="13000" spans="9:10" x14ac:dyDescent="0.3">
      <c r="I13000" s="68"/>
      <c r="J13000" s="68"/>
    </row>
    <row r="13001" spans="9:10" x14ac:dyDescent="0.3">
      <c r="I13001" s="68"/>
      <c r="J13001" s="68"/>
    </row>
    <row r="13002" spans="9:10" x14ac:dyDescent="0.3">
      <c r="I13002" s="68"/>
      <c r="J13002" s="68"/>
    </row>
    <row r="13003" spans="9:10" x14ac:dyDescent="0.3">
      <c r="I13003" s="68"/>
      <c r="J13003" s="68"/>
    </row>
    <row r="13004" spans="9:10" x14ac:dyDescent="0.3">
      <c r="I13004" s="68"/>
      <c r="J13004" s="68"/>
    </row>
    <row r="13005" spans="9:10" x14ac:dyDescent="0.3">
      <c r="I13005" s="68"/>
      <c r="J13005" s="68"/>
    </row>
    <row r="13006" spans="9:10" x14ac:dyDescent="0.3">
      <c r="I13006" s="68"/>
      <c r="J13006" s="68"/>
    </row>
    <row r="13007" spans="9:10" x14ac:dyDescent="0.3">
      <c r="I13007" s="68"/>
      <c r="J13007" s="68"/>
    </row>
    <row r="13008" spans="9:10" x14ac:dyDescent="0.3">
      <c r="I13008" s="68"/>
      <c r="J13008" s="68"/>
    </row>
    <row r="13009" spans="9:10" x14ac:dyDescent="0.3">
      <c r="I13009" s="68"/>
      <c r="J13009" s="68"/>
    </row>
    <row r="13010" spans="9:10" x14ac:dyDescent="0.3">
      <c r="I13010" s="68"/>
      <c r="J13010" s="68"/>
    </row>
    <row r="13011" spans="9:10" x14ac:dyDescent="0.3">
      <c r="I13011" s="68"/>
      <c r="J13011" s="68"/>
    </row>
    <row r="13012" spans="9:10" x14ac:dyDescent="0.3">
      <c r="I13012" s="68"/>
      <c r="J13012" s="68"/>
    </row>
    <row r="13013" spans="9:10" x14ac:dyDescent="0.3">
      <c r="I13013" s="68"/>
      <c r="J13013" s="68"/>
    </row>
    <row r="13014" spans="9:10" x14ac:dyDescent="0.3">
      <c r="I13014" s="68"/>
      <c r="J13014" s="68"/>
    </row>
    <row r="13015" spans="9:10" x14ac:dyDescent="0.3">
      <c r="I13015" s="68"/>
      <c r="J13015" s="68"/>
    </row>
    <row r="13016" spans="9:10" x14ac:dyDescent="0.3">
      <c r="I13016" s="68"/>
      <c r="J13016" s="68"/>
    </row>
    <row r="13017" spans="9:10" x14ac:dyDescent="0.3">
      <c r="I13017" s="68"/>
      <c r="J13017" s="68"/>
    </row>
    <row r="13018" spans="9:10" x14ac:dyDescent="0.3">
      <c r="I13018" s="68"/>
      <c r="J13018" s="68"/>
    </row>
    <row r="13019" spans="9:10" x14ac:dyDescent="0.3">
      <c r="I13019" s="68"/>
      <c r="J13019" s="68"/>
    </row>
    <row r="13020" spans="9:10" x14ac:dyDescent="0.3">
      <c r="I13020" s="68"/>
      <c r="J13020" s="68"/>
    </row>
    <row r="13021" spans="9:10" x14ac:dyDescent="0.3">
      <c r="I13021" s="68"/>
      <c r="J13021" s="68"/>
    </row>
    <row r="13022" spans="9:10" x14ac:dyDescent="0.3">
      <c r="I13022" s="68"/>
      <c r="J13022" s="68"/>
    </row>
    <row r="13023" spans="9:10" x14ac:dyDescent="0.3">
      <c r="I13023" s="68"/>
      <c r="J13023" s="68"/>
    </row>
    <row r="13024" spans="9:10" x14ac:dyDescent="0.3">
      <c r="I13024" s="68"/>
      <c r="J13024" s="68"/>
    </row>
    <row r="13025" spans="9:10" x14ac:dyDescent="0.3">
      <c r="I13025" s="68"/>
      <c r="J13025" s="68"/>
    </row>
    <row r="13026" spans="9:10" x14ac:dyDescent="0.3">
      <c r="I13026" s="68"/>
      <c r="J13026" s="68"/>
    </row>
    <row r="13027" spans="9:10" x14ac:dyDescent="0.3">
      <c r="I13027" s="68"/>
      <c r="J13027" s="68"/>
    </row>
    <row r="13028" spans="9:10" x14ac:dyDescent="0.3">
      <c r="I13028" s="68"/>
      <c r="J13028" s="68"/>
    </row>
    <row r="13029" spans="9:10" x14ac:dyDescent="0.3">
      <c r="I13029" s="68"/>
      <c r="J13029" s="68"/>
    </row>
    <row r="13030" spans="9:10" x14ac:dyDescent="0.3">
      <c r="I13030" s="68"/>
      <c r="J13030" s="68"/>
    </row>
    <row r="13031" spans="9:10" x14ac:dyDescent="0.3">
      <c r="I13031" s="68"/>
      <c r="J13031" s="68"/>
    </row>
    <row r="13032" spans="9:10" x14ac:dyDescent="0.3">
      <c r="I13032" s="68"/>
      <c r="J13032" s="68"/>
    </row>
    <row r="13033" spans="9:10" x14ac:dyDescent="0.3">
      <c r="I13033" s="68"/>
      <c r="J13033" s="68"/>
    </row>
    <row r="13034" spans="9:10" x14ac:dyDescent="0.3">
      <c r="I13034" s="68"/>
      <c r="J13034" s="68"/>
    </row>
    <row r="13035" spans="9:10" x14ac:dyDescent="0.3">
      <c r="I13035" s="68"/>
      <c r="J13035" s="68"/>
    </row>
    <row r="13036" spans="9:10" x14ac:dyDescent="0.3">
      <c r="I13036" s="68"/>
      <c r="J13036" s="68"/>
    </row>
    <row r="13037" spans="9:10" x14ac:dyDescent="0.3">
      <c r="I13037" s="68"/>
      <c r="J13037" s="68"/>
    </row>
    <row r="13038" spans="9:10" x14ac:dyDescent="0.3">
      <c r="I13038" s="68"/>
      <c r="J13038" s="68"/>
    </row>
    <row r="13039" spans="9:10" x14ac:dyDescent="0.3">
      <c r="I13039" s="68"/>
      <c r="J13039" s="68"/>
    </row>
    <row r="13040" spans="9:10" x14ac:dyDescent="0.3">
      <c r="I13040" s="68"/>
      <c r="J13040" s="68"/>
    </row>
    <row r="13041" spans="9:10" x14ac:dyDescent="0.3">
      <c r="I13041" s="68"/>
      <c r="J13041" s="68"/>
    </row>
    <row r="13042" spans="9:10" x14ac:dyDescent="0.3">
      <c r="I13042" s="68"/>
      <c r="J13042" s="68"/>
    </row>
    <row r="13043" spans="9:10" x14ac:dyDescent="0.3">
      <c r="I13043" s="68"/>
      <c r="J13043" s="68"/>
    </row>
    <row r="13044" spans="9:10" x14ac:dyDescent="0.3">
      <c r="I13044" s="68"/>
      <c r="J13044" s="68"/>
    </row>
    <row r="13045" spans="9:10" x14ac:dyDescent="0.3">
      <c r="I13045" s="68"/>
      <c r="J13045" s="68"/>
    </row>
    <row r="13046" spans="9:10" x14ac:dyDescent="0.3">
      <c r="I13046" s="68"/>
      <c r="J13046" s="68"/>
    </row>
    <row r="13047" spans="9:10" x14ac:dyDescent="0.3">
      <c r="I13047" s="68"/>
      <c r="J13047" s="68"/>
    </row>
    <row r="13048" spans="9:10" x14ac:dyDescent="0.3">
      <c r="I13048" s="68"/>
      <c r="J13048" s="68"/>
    </row>
    <row r="13049" spans="9:10" x14ac:dyDescent="0.3">
      <c r="I13049" s="68"/>
      <c r="J13049" s="68"/>
    </row>
    <row r="13050" spans="9:10" x14ac:dyDescent="0.3">
      <c r="I13050" s="68"/>
      <c r="J13050" s="68"/>
    </row>
    <row r="13051" spans="9:10" x14ac:dyDescent="0.3">
      <c r="I13051" s="68"/>
      <c r="J13051" s="68"/>
    </row>
    <row r="13052" spans="9:10" x14ac:dyDescent="0.3">
      <c r="I13052" s="68"/>
      <c r="J13052" s="68"/>
    </row>
    <row r="13053" spans="9:10" x14ac:dyDescent="0.3">
      <c r="I13053" s="68"/>
      <c r="J13053" s="68"/>
    </row>
    <row r="13054" spans="9:10" x14ac:dyDescent="0.3">
      <c r="I13054" s="68"/>
      <c r="J13054" s="68"/>
    </row>
    <row r="13055" spans="9:10" x14ac:dyDescent="0.3">
      <c r="I13055" s="68"/>
      <c r="J13055" s="68"/>
    </row>
    <row r="13056" spans="9:10" x14ac:dyDescent="0.3">
      <c r="I13056" s="68"/>
      <c r="J13056" s="68"/>
    </row>
    <row r="13057" spans="9:10" x14ac:dyDescent="0.3">
      <c r="I13057" s="68"/>
      <c r="J13057" s="68"/>
    </row>
    <row r="13058" spans="9:10" x14ac:dyDescent="0.3">
      <c r="I13058" s="68"/>
      <c r="J13058" s="68"/>
    </row>
    <row r="13059" spans="9:10" x14ac:dyDescent="0.3">
      <c r="I13059" s="68"/>
      <c r="J13059" s="68"/>
    </row>
    <row r="13060" spans="9:10" x14ac:dyDescent="0.3">
      <c r="I13060" s="68"/>
      <c r="J13060" s="68"/>
    </row>
    <row r="13061" spans="9:10" x14ac:dyDescent="0.3">
      <c r="I13061" s="68"/>
      <c r="J13061" s="68"/>
    </row>
    <row r="13062" spans="9:10" x14ac:dyDescent="0.3">
      <c r="I13062" s="68"/>
      <c r="J13062" s="68"/>
    </row>
    <row r="13063" spans="9:10" x14ac:dyDescent="0.3">
      <c r="I13063" s="68"/>
      <c r="J13063" s="68"/>
    </row>
    <row r="13064" spans="9:10" x14ac:dyDescent="0.3">
      <c r="I13064" s="68"/>
      <c r="J13064" s="68"/>
    </row>
    <row r="13065" spans="9:10" x14ac:dyDescent="0.3">
      <c r="I13065" s="68"/>
      <c r="J13065" s="68"/>
    </row>
    <row r="13066" spans="9:10" x14ac:dyDescent="0.3">
      <c r="I13066" s="68"/>
      <c r="J13066" s="68"/>
    </row>
    <row r="13067" spans="9:10" x14ac:dyDescent="0.3">
      <c r="I13067" s="68"/>
      <c r="J13067" s="68"/>
    </row>
    <row r="13068" spans="9:10" x14ac:dyDescent="0.3">
      <c r="I13068" s="68"/>
      <c r="J13068" s="68"/>
    </row>
    <row r="13069" spans="9:10" x14ac:dyDescent="0.3">
      <c r="I13069" s="68"/>
      <c r="J13069" s="68"/>
    </row>
    <row r="13070" spans="9:10" x14ac:dyDescent="0.3">
      <c r="I13070" s="68"/>
      <c r="J13070" s="68"/>
    </row>
    <row r="13071" spans="9:10" x14ac:dyDescent="0.3">
      <c r="I13071" s="68"/>
      <c r="J13071" s="68"/>
    </row>
    <row r="13072" spans="9:10" x14ac:dyDescent="0.3">
      <c r="I13072" s="68"/>
      <c r="J13072" s="68"/>
    </row>
    <row r="13073" spans="9:10" x14ac:dyDescent="0.3">
      <c r="I13073" s="68"/>
      <c r="J13073" s="68"/>
    </row>
    <row r="13074" spans="9:10" x14ac:dyDescent="0.3">
      <c r="I13074" s="68"/>
      <c r="J13074" s="68"/>
    </row>
    <row r="13075" spans="9:10" x14ac:dyDescent="0.3">
      <c r="I13075" s="68"/>
      <c r="J13075" s="68"/>
    </row>
    <row r="13076" spans="9:10" x14ac:dyDescent="0.3">
      <c r="I13076" s="68"/>
      <c r="J13076" s="68"/>
    </row>
    <row r="13077" spans="9:10" x14ac:dyDescent="0.3">
      <c r="I13077" s="68"/>
      <c r="J13077" s="68"/>
    </row>
    <row r="13078" spans="9:10" x14ac:dyDescent="0.3">
      <c r="I13078" s="68"/>
      <c r="J13078" s="68"/>
    </row>
    <row r="13079" spans="9:10" x14ac:dyDescent="0.3">
      <c r="I13079" s="68"/>
      <c r="J13079" s="68"/>
    </row>
    <row r="13080" spans="9:10" x14ac:dyDescent="0.3">
      <c r="I13080" s="68"/>
      <c r="J13080" s="68"/>
    </row>
    <row r="13081" spans="9:10" x14ac:dyDescent="0.3">
      <c r="I13081" s="68"/>
      <c r="J13081" s="68"/>
    </row>
    <row r="13082" spans="9:10" x14ac:dyDescent="0.3">
      <c r="I13082" s="68"/>
      <c r="J13082" s="68"/>
    </row>
    <row r="13083" spans="9:10" x14ac:dyDescent="0.3">
      <c r="I13083" s="68"/>
      <c r="J13083" s="68"/>
    </row>
    <row r="13084" spans="9:10" x14ac:dyDescent="0.3">
      <c r="I13084" s="68"/>
      <c r="J13084" s="68"/>
    </row>
    <row r="13085" spans="9:10" x14ac:dyDescent="0.3">
      <c r="I13085" s="68"/>
      <c r="J13085" s="68"/>
    </row>
    <row r="13086" spans="9:10" x14ac:dyDescent="0.3">
      <c r="I13086" s="68"/>
      <c r="J13086" s="68"/>
    </row>
    <row r="13087" spans="9:10" x14ac:dyDescent="0.3">
      <c r="I13087" s="68"/>
      <c r="J13087" s="68"/>
    </row>
    <row r="13088" spans="9:10" x14ac:dyDescent="0.3">
      <c r="I13088" s="68"/>
      <c r="J13088" s="68"/>
    </row>
    <row r="13089" spans="9:10" x14ac:dyDescent="0.3">
      <c r="I13089" s="68"/>
      <c r="J13089" s="68"/>
    </row>
    <row r="13090" spans="9:10" x14ac:dyDescent="0.3">
      <c r="I13090" s="68"/>
      <c r="J13090" s="68"/>
    </row>
    <row r="13091" spans="9:10" x14ac:dyDescent="0.3">
      <c r="I13091" s="68"/>
      <c r="J13091" s="68"/>
    </row>
    <row r="13092" spans="9:10" x14ac:dyDescent="0.3">
      <c r="I13092" s="68"/>
      <c r="J13092" s="68"/>
    </row>
    <row r="13093" spans="9:10" x14ac:dyDescent="0.3">
      <c r="I13093" s="68"/>
      <c r="J13093" s="68"/>
    </row>
    <row r="13094" spans="9:10" x14ac:dyDescent="0.3">
      <c r="I13094" s="68"/>
      <c r="J13094" s="68"/>
    </row>
    <row r="13095" spans="9:10" x14ac:dyDescent="0.3">
      <c r="I13095" s="68"/>
      <c r="J13095" s="68"/>
    </row>
    <row r="13096" spans="9:10" x14ac:dyDescent="0.3">
      <c r="I13096" s="68"/>
      <c r="J13096" s="68"/>
    </row>
    <row r="13097" spans="9:10" x14ac:dyDescent="0.3">
      <c r="I13097" s="68"/>
      <c r="J13097" s="68"/>
    </row>
    <row r="13098" spans="9:10" x14ac:dyDescent="0.3">
      <c r="I13098" s="68"/>
      <c r="J13098" s="68"/>
    </row>
    <row r="13099" spans="9:10" x14ac:dyDescent="0.3">
      <c r="I13099" s="68"/>
      <c r="J13099" s="68"/>
    </row>
    <row r="13100" spans="9:10" x14ac:dyDescent="0.3">
      <c r="I13100" s="68"/>
      <c r="J13100" s="68"/>
    </row>
    <row r="13101" spans="9:10" x14ac:dyDescent="0.3">
      <c r="I13101" s="68"/>
      <c r="J13101" s="68"/>
    </row>
    <row r="13102" spans="9:10" x14ac:dyDescent="0.3">
      <c r="I13102" s="68"/>
      <c r="J13102" s="68"/>
    </row>
    <row r="13103" spans="9:10" x14ac:dyDescent="0.3">
      <c r="I13103" s="68"/>
      <c r="J13103" s="68"/>
    </row>
    <row r="13104" spans="9:10" x14ac:dyDescent="0.3">
      <c r="I13104" s="68"/>
      <c r="J13104" s="68"/>
    </row>
    <row r="13105" spans="9:10" x14ac:dyDescent="0.3">
      <c r="I13105" s="68"/>
      <c r="J13105" s="68"/>
    </row>
    <row r="13106" spans="9:10" x14ac:dyDescent="0.3">
      <c r="I13106" s="68"/>
      <c r="J13106" s="68"/>
    </row>
    <row r="13107" spans="9:10" x14ac:dyDescent="0.3">
      <c r="I13107" s="68"/>
      <c r="J13107" s="68"/>
    </row>
    <row r="13108" spans="9:10" x14ac:dyDescent="0.3">
      <c r="I13108" s="68"/>
      <c r="J13108" s="68"/>
    </row>
    <row r="13109" spans="9:10" x14ac:dyDescent="0.3">
      <c r="I13109" s="68"/>
      <c r="J13109" s="68"/>
    </row>
    <row r="13110" spans="9:10" x14ac:dyDescent="0.3">
      <c r="I13110" s="68"/>
      <c r="J13110" s="68"/>
    </row>
    <row r="13111" spans="9:10" x14ac:dyDescent="0.3">
      <c r="I13111" s="68"/>
      <c r="J13111" s="68"/>
    </row>
    <row r="13112" spans="9:10" x14ac:dyDescent="0.3">
      <c r="I13112" s="68"/>
      <c r="J13112" s="68"/>
    </row>
    <row r="13113" spans="9:10" x14ac:dyDescent="0.3">
      <c r="I13113" s="68"/>
      <c r="J13113" s="68"/>
    </row>
    <row r="13114" spans="9:10" x14ac:dyDescent="0.3">
      <c r="I13114" s="68"/>
      <c r="J13114" s="68"/>
    </row>
    <row r="13115" spans="9:10" x14ac:dyDescent="0.3">
      <c r="I13115" s="68"/>
      <c r="J13115" s="68"/>
    </row>
    <row r="13116" spans="9:10" x14ac:dyDescent="0.3">
      <c r="I13116" s="68"/>
      <c r="J13116" s="68"/>
    </row>
    <row r="13117" spans="9:10" x14ac:dyDescent="0.3">
      <c r="I13117" s="68"/>
      <c r="J13117" s="68"/>
    </row>
    <row r="13118" spans="9:10" x14ac:dyDescent="0.3">
      <c r="I13118" s="68"/>
      <c r="J13118" s="68"/>
    </row>
    <row r="13119" spans="9:10" x14ac:dyDescent="0.3">
      <c r="I13119" s="68"/>
      <c r="J13119" s="68"/>
    </row>
    <row r="13120" spans="9:10" x14ac:dyDescent="0.3">
      <c r="I13120" s="68"/>
      <c r="J13120" s="68"/>
    </row>
    <row r="13121" spans="9:10" x14ac:dyDescent="0.3">
      <c r="I13121" s="68"/>
      <c r="J13121" s="68"/>
    </row>
    <row r="13122" spans="9:10" x14ac:dyDescent="0.3">
      <c r="I13122" s="68"/>
      <c r="J13122" s="68"/>
    </row>
    <row r="13123" spans="9:10" x14ac:dyDescent="0.3">
      <c r="I13123" s="68"/>
      <c r="J13123" s="68"/>
    </row>
    <row r="13124" spans="9:10" x14ac:dyDescent="0.3">
      <c r="I13124" s="68"/>
      <c r="J13124" s="68"/>
    </row>
    <row r="13125" spans="9:10" x14ac:dyDescent="0.3">
      <c r="I13125" s="68"/>
      <c r="J13125" s="68"/>
    </row>
    <row r="13126" spans="9:10" x14ac:dyDescent="0.3">
      <c r="I13126" s="68"/>
      <c r="J13126" s="68"/>
    </row>
    <row r="13127" spans="9:10" x14ac:dyDescent="0.3">
      <c r="I13127" s="68"/>
      <c r="J13127" s="68"/>
    </row>
    <row r="13128" spans="9:10" x14ac:dyDescent="0.3">
      <c r="I13128" s="68"/>
      <c r="J13128" s="68"/>
    </row>
    <row r="13129" spans="9:10" x14ac:dyDescent="0.3">
      <c r="I13129" s="68"/>
      <c r="J13129" s="68"/>
    </row>
    <row r="13130" spans="9:10" x14ac:dyDescent="0.3">
      <c r="I13130" s="68"/>
      <c r="J13130" s="68"/>
    </row>
    <row r="13131" spans="9:10" x14ac:dyDescent="0.3">
      <c r="I13131" s="68"/>
      <c r="J13131" s="68"/>
    </row>
    <row r="13132" spans="9:10" x14ac:dyDescent="0.3">
      <c r="I13132" s="68"/>
      <c r="J13132" s="68"/>
    </row>
    <row r="13133" spans="9:10" x14ac:dyDescent="0.3">
      <c r="I13133" s="68"/>
      <c r="J13133" s="68"/>
    </row>
    <row r="13134" spans="9:10" x14ac:dyDescent="0.3">
      <c r="I13134" s="68"/>
      <c r="J13134" s="68"/>
    </row>
    <row r="13135" spans="9:10" x14ac:dyDescent="0.3">
      <c r="I13135" s="68"/>
      <c r="J13135" s="68"/>
    </row>
    <row r="13136" spans="9:10" x14ac:dyDescent="0.3">
      <c r="I13136" s="68"/>
      <c r="J13136" s="68"/>
    </row>
    <row r="13137" spans="9:10" x14ac:dyDescent="0.3">
      <c r="I13137" s="68"/>
      <c r="J13137" s="68"/>
    </row>
    <row r="13138" spans="9:10" x14ac:dyDescent="0.3">
      <c r="I13138" s="68"/>
      <c r="J13138" s="68"/>
    </row>
    <row r="13139" spans="9:10" x14ac:dyDescent="0.3">
      <c r="I13139" s="68"/>
      <c r="J13139" s="68"/>
    </row>
    <row r="13140" spans="9:10" x14ac:dyDescent="0.3">
      <c r="I13140" s="68"/>
      <c r="J13140" s="68"/>
    </row>
    <row r="13141" spans="9:10" x14ac:dyDescent="0.3">
      <c r="I13141" s="68"/>
      <c r="J13141" s="68"/>
    </row>
    <row r="13142" spans="9:10" x14ac:dyDescent="0.3">
      <c r="I13142" s="68"/>
      <c r="J13142" s="68"/>
    </row>
    <row r="13143" spans="9:10" x14ac:dyDescent="0.3">
      <c r="I13143" s="68"/>
      <c r="J13143" s="68"/>
    </row>
    <row r="13144" spans="9:10" x14ac:dyDescent="0.3">
      <c r="I13144" s="68"/>
      <c r="J13144" s="68"/>
    </row>
    <row r="13145" spans="9:10" x14ac:dyDescent="0.3">
      <c r="I13145" s="68"/>
      <c r="J13145" s="68"/>
    </row>
    <row r="13146" spans="9:10" x14ac:dyDescent="0.3">
      <c r="I13146" s="68"/>
      <c r="J13146" s="68"/>
    </row>
    <row r="13147" spans="9:10" x14ac:dyDescent="0.3">
      <c r="I13147" s="68"/>
      <c r="J13147" s="68"/>
    </row>
    <row r="13148" spans="9:10" x14ac:dyDescent="0.3">
      <c r="I13148" s="68"/>
      <c r="J13148" s="68"/>
    </row>
    <row r="13149" spans="9:10" x14ac:dyDescent="0.3">
      <c r="I13149" s="68"/>
      <c r="J13149" s="68"/>
    </row>
    <row r="13150" spans="9:10" x14ac:dyDescent="0.3">
      <c r="I13150" s="68"/>
      <c r="J13150" s="68"/>
    </row>
    <row r="13151" spans="9:10" x14ac:dyDescent="0.3">
      <c r="I13151" s="68"/>
      <c r="J13151" s="68"/>
    </row>
    <row r="13152" spans="9:10" x14ac:dyDescent="0.3">
      <c r="I13152" s="68"/>
      <c r="J13152" s="68"/>
    </row>
    <row r="13153" spans="9:10" x14ac:dyDescent="0.3">
      <c r="I13153" s="68"/>
      <c r="J13153" s="68"/>
    </row>
    <row r="13154" spans="9:10" x14ac:dyDescent="0.3">
      <c r="I13154" s="68"/>
      <c r="J13154" s="68"/>
    </row>
    <row r="13155" spans="9:10" x14ac:dyDescent="0.3">
      <c r="I13155" s="68"/>
      <c r="J13155" s="68"/>
    </row>
    <row r="13156" spans="9:10" x14ac:dyDescent="0.3">
      <c r="I13156" s="68"/>
      <c r="J13156" s="68"/>
    </row>
    <row r="13157" spans="9:10" x14ac:dyDescent="0.3">
      <c r="I13157" s="68"/>
      <c r="J13157" s="68"/>
    </row>
    <row r="13158" spans="9:10" x14ac:dyDescent="0.3">
      <c r="I13158" s="68"/>
      <c r="J13158" s="68"/>
    </row>
    <row r="13159" spans="9:10" x14ac:dyDescent="0.3">
      <c r="I13159" s="68"/>
      <c r="J13159" s="68"/>
    </row>
    <row r="13160" spans="9:10" x14ac:dyDescent="0.3">
      <c r="I13160" s="68"/>
      <c r="J13160" s="68"/>
    </row>
    <row r="13161" spans="9:10" x14ac:dyDescent="0.3">
      <c r="I13161" s="68"/>
      <c r="J13161" s="68"/>
    </row>
    <row r="13162" spans="9:10" x14ac:dyDescent="0.3">
      <c r="I13162" s="68"/>
      <c r="J13162" s="68"/>
    </row>
    <row r="13163" spans="9:10" x14ac:dyDescent="0.3">
      <c r="I13163" s="68"/>
      <c r="J13163" s="68"/>
    </row>
    <row r="13164" spans="9:10" x14ac:dyDescent="0.3">
      <c r="I13164" s="68"/>
      <c r="J13164" s="68"/>
    </row>
    <row r="13165" spans="9:10" x14ac:dyDescent="0.3">
      <c r="I13165" s="68"/>
      <c r="J13165" s="68"/>
    </row>
    <row r="13166" spans="9:10" x14ac:dyDescent="0.3">
      <c r="I13166" s="68"/>
      <c r="J13166" s="68"/>
    </row>
    <row r="13167" spans="9:10" x14ac:dyDescent="0.3">
      <c r="I13167" s="68"/>
      <c r="J13167" s="68"/>
    </row>
    <row r="13168" spans="9:10" x14ac:dyDescent="0.3">
      <c r="I13168" s="68"/>
      <c r="J13168" s="68"/>
    </row>
    <row r="13169" spans="9:10" x14ac:dyDescent="0.3">
      <c r="I13169" s="68"/>
      <c r="J13169" s="68"/>
    </row>
    <row r="13170" spans="9:10" x14ac:dyDescent="0.3">
      <c r="I13170" s="68"/>
      <c r="J13170" s="68"/>
    </row>
    <row r="13171" spans="9:10" x14ac:dyDescent="0.3">
      <c r="I13171" s="68"/>
      <c r="J13171" s="68"/>
    </row>
    <row r="13172" spans="9:10" x14ac:dyDescent="0.3">
      <c r="I13172" s="68"/>
      <c r="J13172" s="68"/>
    </row>
    <row r="13173" spans="9:10" x14ac:dyDescent="0.3">
      <c r="I13173" s="68"/>
      <c r="J13173" s="68"/>
    </row>
    <row r="13174" spans="9:10" x14ac:dyDescent="0.3">
      <c r="I13174" s="68"/>
      <c r="J13174" s="68"/>
    </row>
    <row r="13175" spans="9:10" x14ac:dyDescent="0.3">
      <c r="I13175" s="68"/>
      <c r="J13175" s="68"/>
    </row>
    <row r="13176" spans="9:10" x14ac:dyDescent="0.3">
      <c r="I13176" s="68"/>
      <c r="J13176" s="68"/>
    </row>
    <row r="13177" spans="9:10" x14ac:dyDescent="0.3">
      <c r="I13177" s="68"/>
      <c r="J13177" s="68"/>
    </row>
    <row r="13178" spans="9:10" x14ac:dyDescent="0.3">
      <c r="I13178" s="68"/>
      <c r="J13178" s="68"/>
    </row>
    <row r="13179" spans="9:10" x14ac:dyDescent="0.3">
      <c r="I13179" s="68"/>
      <c r="J13179" s="68"/>
    </row>
    <row r="13180" spans="9:10" x14ac:dyDescent="0.3">
      <c r="I13180" s="68"/>
      <c r="J13180" s="68"/>
    </row>
    <row r="13181" spans="9:10" x14ac:dyDescent="0.3">
      <c r="I13181" s="68"/>
      <c r="J13181" s="68"/>
    </row>
    <row r="13182" spans="9:10" x14ac:dyDescent="0.3">
      <c r="I13182" s="68"/>
      <c r="J13182" s="68"/>
    </row>
    <row r="13183" spans="9:10" x14ac:dyDescent="0.3">
      <c r="I13183" s="68"/>
      <c r="J13183" s="68"/>
    </row>
    <row r="13184" spans="9:10" x14ac:dyDescent="0.3">
      <c r="I13184" s="68"/>
      <c r="J13184" s="68"/>
    </row>
    <row r="13185" spans="9:10" x14ac:dyDescent="0.3">
      <c r="I13185" s="68"/>
      <c r="J13185" s="68"/>
    </row>
    <row r="13186" spans="9:10" x14ac:dyDescent="0.3">
      <c r="I13186" s="68"/>
      <c r="J13186" s="68"/>
    </row>
    <row r="13187" spans="9:10" x14ac:dyDescent="0.3">
      <c r="I13187" s="68"/>
      <c r="J13187" s="68"/>
    </row>
    <row r="13188" spans="9:10" x14ac:dyDescent="0.3">
      <c r="I13188" s="68"/>
      <c r="J13188" s="68"/>
    </row>
    <row r="13189" spans="9:10" x14ac:dyDescent="0.3">
      <c r="I13189" s="68"/>
      <c r="J13189" s="68"/>
    </row>
    <row r="13190" spans="9:10" x14ac:dyDescent="0.3">
      <c r="I13190" s="68"/>
      <c r="J13190" s="68"/>
    </row>
    <row r="13191" spans="9:10" x14ac:dyDescent="0.3">
      <c r="I13191" s="68"/>
      <c r="J13191" s="68"/>
    </row>
    <row r="13192" spans="9:10" x14ac:dyDescent="0.3">
      <c r="I13192" s="68"/>
      <c r="J13192" s="68"/>
    </row>
    <row r="13193" spans="9:10" x14ac:dyDescent="0.3">
      <c r="I13193" s="68"/>
      <c r="J13193" s="68"/>
    </row>
    <row r="13194" spans="9:10" x14ac:dyDescent="0.3">
      <c r="I13194" s="68"/>
      <c r="J13194" s="68"/>
    </row>
    <row r="13195" spans="9:10" x14ac:dyDescent="0.3">
      <c r="I13195" s="68"/>
      <c r="J13195" s="68"/>
    </row>
    <row r="13196" spans="9:10" x14ac:dyDescent="0.3">
      <c r="I13196" s="68"/>
      <c r="J13196" s="68"/>
    </row>
    <row r="13197" spans="9:10" x14ac:dyDescent="0.3">
      <c r="I13197" s="68"/>
      <c r="J13197" s="68"/>
    </row>
    <row r="13198" spans="9:10" x14ac:dyDescent="0.3">
      <c r="I13198" s="68"/>
      <c r="J13198" s="68"/>
    </row>
    <row r="13199" spans="9:10" x14ac:dyDescent="0.3">
      <c r="I13199" s="68"/>
      <c r="J13199" s="68"/>
    </row>
    <row r="13200" spans="9:10" x14ac:dyDescent="0.3">
      <c r="I13200" s="68"/>
      <c r="J13200" s="68"/>
    </row>
    <row r="13201" spans="9:10" x14ac:dyDescent="0.3">
      <c r="I13201" s="68"/>
      <c r="J13201" s="68"/>
    </row>
    <row r="13202" spans="9:10" x14ac:dyDescent="0.3">
      <c r="I13202" s="68"/>
      <c r="J13202" s="68"/>
    </row>
    <row r="13203" spans="9:10" x14ac:dyDescent="0.3">
      <c r="I13203" s="68"/>
      <c r="J13203" s="68"/>
    </row>
    <row r="13204" spans="9:10" x14ac:dyDescent="0.3">
      <c r="I13204" s="68"/>
      <c r="J13204" s="68"/>
    </row>
    <row r="13205" spans="9:10" x14ac:dyDescent="0.3">
      <c r="I13205" s="68"/>
      <c r="J13205" s="68"/>
    </row>
    <row r="13206" spans="9:10" x14ac:dyDescent="0.3">
      <c r="I13206" s="68"/>
      <c r="J13206" s="68"/>
    </row>
    <row r="13207" spans="9:10" x14ac:dyDescent="0.3">
      <c r="I13207" s="68"/>
      <c r="J13207" s="68"/>
    </row>
    <row r="13208" spans="9:10" x14ac:dyDescent="0.3">
      <c r="I13208" s="68"/>
      <c r="J13208" s="68"/>
    </row>
    <row r="13209" spans="9:10" x14ac:dyDescent="0.3">
      <c r="I13209" s="68"/>
      <c r="J13209" s="68"/>
    </row>
    <row r="13210" spans="9:10" x14ac:dyDescent="0.3">
      <c r="I13210" s="68"/>
      <c r="J13210" s="68"/>
    </row>
    <row r="13211" spans="9:10" x14ac:dyDescent="0.3">
      <c r="I13211" s="68"/>
      <c r="J13211" s="68"/>
    </row>
    <row r="13212" spans="9:10" x14ac:dyDescent="0.3">
      <c r="I13212" s="68"/>
      <c r="J13212" s="68"/>
    </row>
    <row r="13213" spans="9:10" x14ac:dyDescent="0.3">
      <c r="I13213" s="68"/>
      <c r="J13213" s="68"/>
    </row>
    <row r="13214" spans="9:10" x14ac:dyDescent="0.3">
      <c r="I13214" s="68"/>
      <c r="J13214" s="68"/>
    </row>
    <row r="13215" spans="9:10" x14ac:dyDescent="0.3">
      <c r="I13215" s="68"/>
      <c r="J13215" s="68"/>
    </row>
    <row r="13216" spans="9:10" x14ac:dyDescent="0.3">
      <c r="I13216" s="68"/>
      <c r="J13216" s="68"/>
    </row>
    <row r="13217" spans="9:10" x14ac:dyDescent="0.3">
      <c r="I13217" s="68"/>
      <c r="J13217" s="68"/>
    </row>
    <row r="13218" spans="9:10" x14ac:dyDescent="0.3">
      <c r="I13218" s="68"/>
      <c r="J13218" s="68"/>
    </row>
    <row r="13219" spans="9:10" x14ac:dyDescent="0.3">
      <c r="I13219" s="68"/>
      <c r="J13219" s="68"/>
    </row>
    <row r="13220" spans="9:10" x14ac:dyDescent="0.3">
      <c r="I13220" s="68"/>
      <c r="J13220" s="68"/>
    </row>
    <row r="13221" spans="9:10" x14ac:dyDescent="0.3">
      <c r="I13221" s="68"/>
      <c r="J13221" s="68"/>
    </row>
    <row r="13222" spans="9:10" x14ac:dyDescent="0.3">
      <c r="I13222" s="68"/>
      <c r="J13222" s="68"/>
    </row>
    <row r="13223" spans="9:10" x14ac:dyDescent="0.3">
      <c r="I13223" s="68"/>
      <c r="J13223" s="68"/>
    </row>
    <row r="13224" spans="9:10" x14ac:dyDescent="0.3">
      <c r="I13224" s="68"/>
      <c r="J13224" s="68"/>
    </row>
    <row r="13225" spans="9:10" x14ac:dyDescent="0.3">
      <c r="I13225" s="68"/>
      <c r="J13225" s="68"/>
    </row>
    <row r="13226" spans="9:10" x14ac:dyDescent="0.3">
      <c r="I13226" s="68"/>
      <c r="J13226" s="68"/>
    </row>
    <row r="13227" spans="9:10" x14ac:dyDescent="0.3">
      <c r="I13227" s="68"/>
      <c r="J13227" s="68"/>
    </row>
    <row r="13228" spans="9:10" x14ac:dyDescent="0.3">
      <c r="I13228" s="68"/>
      <c r="J13228" s="68"/>
    </row>
    <row r="13229" spans="9:10" x14ac:dyDescent="0.3">
      <c r="I13229" s="68"/>
      <c r="J13229" s="68"/>
    </row>
    <row r="13230" spans="9:10" x14ac:dyDescent="0.3">
      <c r="I13230" s="68"/>
      <c r="J13230" s="68"/>
    </row>
    <row r="13231" spans="9:10" x14ac:dyDescent="0.3">
      <c r="I13231" s="68"/>
      <c r="J13231" s="68"/>
    </row>
    <row r="13232" spans="9:10" x14ac:dyDescent="0.3">
      <c r="I13232" s="68"/>
      <c r="J13232" s="68"/>
    </row>
    <row r="13233" spans="9:10" x14ac:dyDescent="0.3">
      <c r="I13233" s="68"/>
      <c r="J13233" s="68"/>
    </row>
    <row r="13234" spans="9:10" x14ac:dyDescent="0.3">
      <c r="I13234" s="68"/>
      <c r="J13234" s="68"/>
    </row>
    <row r="13235" spans="9:10" x14ac:dyDescent="0.3">
      <c r="I13235" s="68"/>
      <c r="J13235" s="68"/>
    </row>
    <row r="13236" spans="9:10" x14ac:dyDescent="0.3">
      <c r="I13236" s="68"/>
      <c r="J13236" s="68"/>
    </row>
    <row r="13237" spans="9:10" x14ac:dyDescent="0.3">
      <c r="I13237" s="68"/>
      <c r="J13237" s="68"/>
    </row>
    <row r="13238" spans="9:10" x14ac:dyDescent="0.3">
      <c r="I13238" s="68"/>
      <c r="J13238" s="68"/>
    </row>
    <row r="13239" spans="9:10" x14ac:dyDescent="0.3">
      <c r="I13239" s="68"/>
      <c r="J13239" s="68"/>
    </row>
    <row r="13240" spans="9:10" x14ac:dyDescent="0.3">
      <c r="I13240" s="68"/>
      <c r="J13240" s="68"/>
    </row>
    <row r="13241" spans="9:10" x14ac:dyDescent="0.3">
      <c r="I13241" s="68"/>
      <c r="J13241" s="68"/>
    </row>
    <row r="13242" spans="9:10" x14ac:dyDescent="0.3">
      <c r="I13242" s="68"/>
      <c r="J13242" s="68"/>
    </row>
    <row r="13243" spans="9:10" x14ac:dyDescent="0.3">
      <c r="I13243" s="68"/>
      <c r="J13243" s="68"/>
    </row>
    <row r="13244" spans="9:10" x14ac:dyDescent="0.3">
      <c r="I13244" s="68"/>
      <c r="J13244" s="68"/>
    </row>
    <row r="13245" spans="9:10" x14ac:dyDescent="0.3">
      <c r="I13245" s="68"/>
      <c r="J13245" s="68"/>
    </row>
    <row r="13246" spans="9:10" x14ac:dyDescent="0.3">
      <c r="I13246" s="68"/>
      <c r="J13246" s="68"/>
    </row>
    <row r="13247" spans="9:10" x14ac:dyDescent="0.3">
      <c r="I13247" s="68"/>
      <c r="J13247" s="68"/>
    </row>
    <row r="13248" spans="9:10" x14ac:dyDescent="0.3">
      <c r="I13248" s="68"/>
      <c r="J13248" s="68"/>
    </row>
    <row r="13249" spans="9:10" x14ac:dyDescent="0.3">
      <c r="I13249" s="68"/>
      <c r="J13249" s="68"/>
    </row>
    <row r="13250" spans="9:10" x14ac:dyDescent="0.3">
      <c r="I13250" s="68"/>
      <c r="J13250" s="68"/>
    </row>
    <row r="13251" spans="9:10" x14ac:dyDescent="0.3">
      <c r="I13251" s="68"/>
      <c r="J13251" s="68"/>
    </row>
    <row r="13252" spans="9:10" x14ac:dyDescent="0.3">
      <c r="I13252" s="68"/>
      <c r="J13252" s="68"/>
    </row>
    <row r="13253" spans="9:10" x14ac:dyDescent="0.3">
      <c r="I13253" s="68"/>
      <c r="J13253" s="68"/>
    </row>
    <row r="13254" spans="9:10" x14ac:dyDescent="0.3">
      <c r="I13254" s="68"/>
      <c r="J13254" s="68"/>
    </row>
    <row r="13255" spans="9:10" x14ac:dyDescent="0.3">
      <c r="I13255" s="68"/>
      <c r="J13255" s="68"/>
    </row>
    <row r="13256" spans="9:10" x14ac:dyDescent="0.3">
      <c r="I13256" s="68"/>
      <c r="J13256" s="68"/>
    </row>
    <row r="13257" spans="9:10" x14ac:dyDescent="0.3">
      <c r="I13257" s="68"/>
      <c r="J13257" s="68"/>
    </row>
    <row r="13258" spans="9:10" x14ac:dyDescent="0.3">
      <c r="I13258" s="68"/>
      <c r="J13258" s="68"/>
    </row>
    <row r="13259" spans="9:10" x14ac:dyDescent="0.3">
      <c r="I13259" s="68"/>
      <c r="J13259" s="68"/>
    </row>
    <row r="13260" spans="9:10" x14ac:dyDescent="0.3">
      <c r="I13260" s="68"/>
      <c r="J13260" s="68"/>
    </row>
    <row r="13261" spans="9:10" x14ac:dyDescent="0.3">
      <c r="I13261" s="68"/>
      <c r="J13261" s="68"/>
    </row>
    <row r="13262" spans="9:10" x14ac:dyDescent="0.3">
      <c r="I13262" s="68"/>
      <c r="J13262" s="68"/>
    </row>
    <row r="13263" spans="9:10" x14ac:dyDescent="0.3">
      <c r="I13263" s="68"/>
      <c r="J13263" s="68"/>
    </row>
    <row r="13264" spans="9:10" x14ac:dyDescent="0.3">
      <c r="I13264" s="68"/>
      <c r="J13264" s="68"/>
    </row>
    <row r="13265" spans="9:10" x14ac:dyDescent="0.3">
      <c r="I13265" s="68"/>
      <c r="J13265" s="68"/>
    </row>
    <row r="13266" spans="9:10" x14ac:dyDescent="0.3">
      <c r="I13266" s="68"/>
      <c r="J13266" s="68"/>
    </row>
    <row r="13267" spans="9:10" x14ac:dyDescent="0.3">
      <c r="I13267" s="68"/>
      <c r="J13267" s="68"/>
    </row>
    <row r="13268" spans="9:10" x14ac:dyDescent="0.3">
      <c r="I13268" s="68"/>
      <c r="J13268" s="68"/>
    </row>
    <row r="13269" spans="9:10" x14ac:dyDescent="0.3">
      <c r="I13269" s="68"/>
      <c r="J13269" s="68"/>
    </row>
    <row r="13270" spans="9:10" x14ac:dyDescent="0.3">
      <c r="I13270" s="68"/>
      <c r="J13270" s="68"/>
    </row>
    <row r="13271" spans="9:10" x14ac:dyDescent="0.3">
      <c r="I13271" s="68"/>
      <c r="J13271" s="68"/>
    </row>
    <row r="13272" spans="9:10" x14ac:dyDescent="0.3">
      <c r="I13272" s="68"/>
      <c r="J13272" s="68"/>
    </row>
    <row r="13273" spans="9:10" x14ac:dyDescent="0.3">
      <c r="I13273" s="68"/>
      <c r="J13273" s="68"/>
    </row>
    <row r="13274" spans="9:10" x14ac:dyDescent="0.3">
      <c r="I13274" s="68"/>
      <c r="J13274" s="68"/>
    </row>
    <row r="13275" spans="9:10" x14ac:dyDescent="0.3">
      <c r="I13275" s="68"/>
      <c r="J13275" s="68"/>
    </row>
    <row r="13276" spans="9:10" x14ac:dyDescent="0.3">
      <c r="I13276" s="68"/>
      <c r="J13276" s="68"/>
    </row>
    <row r="13277" spans="9:10" x14ac:dyDescent="0.3">
      <c r="I13277" s="68"/>
      <c r="J13277" s="68"/>
    </row>
    <row r="13278" spans="9:10" x14ac:dyDescent="0.3">
      <c r="I13278" s="68"/>
      <c r="J13278" s="68"/>
    </row>
    <row r="13279" spans="9:10" x14ac:dyDescent="0.3">
      <c r="I13279" s="68"/>
      <c r="J13279" s="68"/>
    </row>
    <row r="13280" spans="9:10" x14ac:dyDescent="0.3">
      <c r="I13280" s="68"/>
      <c r="J13280" s="68"/>
    </row>
    <row r="13281" spans="9:10" x14ac:dyDescent="0.3">
      <c r="I13281" s="68"/>
      <c r="J13281" s="68"/>
    </row>
    <row r="13282" spans="9:10" x14ac:dyDescent="0.3">
      <c r="I13282" s="68"/>
      <c r="J13282" s="68"/>
    </row>
    <row r="13283" spans="9:10" x14ac:dyDescent="0.3">
      <c r="I13283" s="68"/>
      <c r="J13283" s="68"/>
    </row>
    <row r="13284" spans="9:10" x14ac:dyDescent="0.3">
      <c r="I13284" s="68"/>
      <c r="J13284" s="68"/>
    </row>
    <row r="13285" spans="9:10" x14ac:dyDescent="0.3">
      <c r="I13285" s="68"/>
      <c r="J13285" s="68"/>
    </row>
    <row r="13286" spans="9:10" x14ac:dyDescent="0.3">
      <c r="I13286" s="68"/>
      <c r="J13286" s="68"/>
    </row>
    <row r="13287" spans="9:10" x14ac:dyDescent="0.3">
      <c r="I13287" s="68"/>
      <c r="J13287" s="68"/>
    </row>
    <row r="13288" spans="9:10" x14ac:dyDescent="0.3">
      <c r="I13288" s="68"/>
      <c r="J13288" s="68"/>
    </row>
    <row r="13289" spans="9:10" x14ac:dyDescent="0.3">
      <c r="I13289" s="68"/>
      <c r="J13289" s="68"/>
    </row>
    <row r="13290" spans="9:10" x14ac:dyDescent="0.3">
      <c r="I13290" s="68"/>
      <c r="J13290" s="68"/>
    </row>
    <row r="13291" spans="9:10" x14ac:dyDescent="0.3">
      <c r="I13291" s="68"/>
      <c r="J13291" s="68"/>
    </row>
    <row r="13292" spans="9:10" x14ac:dyDescent="0.3">
      <c r="I13292" s="68"/>
      <c r="J13292" s="68"/>
    </row>
    <row r="13293" spans="9:10" x14ac:dyDescent="0.3">
      <c r="I13293" s="68"/>
      <c r="J13293" s="68"/>
    </row>
    <row r="13294" spans="9:10" x14ac:dyDescent="0.3">
      <c r="I13294" s="68"/>
      <c r="J13294" s="68"/>
    </row>
    <row r="13295" spans="9:10" x14ac:dyDescent="0.3">
      <c r="I13295" s="68"/>
      <c r="J13295" s="68"/>
    </row>
    <row r="13296" spans="9:10" x14ac:dyDescent="0.3">
      <c r="I13296" s="68"/>
      <c r="J13296" s="68"/>
    </row>
    <row r="13297" spans="9:10" x14ac:dyDescent="0.3">
      <c r="I13297" s="68"/>
      <c r="J13297" s="68"/>
    </row>
    <row r="13298" spans="9:10" x14ac:dyDescent="0.3">
      <c r="I13298" s="68"/>
      <c r="J13298" s="68"/>
    </row>
    <row r="13299" spans="9:10" x14ac:dyDescent="0.3">
      <c r="I13299" s="68"/>
      <c r="J13299" s="68"/>
    </row>
    <row r="13300" spans="9:10" x14ac:dyDescent="0.3">
      <c r="I13300" s="68"/>
      <c r="J13300" s="68"/>
    </row>
    <row r="13301" spans="9:10" x14ac:dyDescent="0.3">
      <c r="I13301" s="68"/>
      <c r="J13301" s="68"/>
    </row>
    <row r="13302" spans="9:10" x14ac:dyDescent="0.3">
      <c r="I13302" s="68"/>
      <c r="J13302" s="68"/>
    </row>
    <row r="13303" spans="9:10" x14ac:dyDescent="0.3">
      <c r="I13303" s="68"/>
      <c r="J13303" s="68"/>
    </row>
    <row r="13304" spans="9:10" x14ac:dyDescent="0.3">
      <c r="I13304" s="68"/>
      <c r="J13304" s="68"/>
    </row>
    <row r="13305" spans="9:10" x14ac:dyDescent="0.3">
      <c r="I13305" s="68"/>
      <c r="J13305" s="68"/>
    </row>
    <row r="13306" spans="9:10" x14ac:dyDescent="0.3">
      <c r="I13306" s="68"/>
      <c r="J13306" s="68"/>
    </row>
    <row r="13307" spans="9:10" x14ac:dyDescent="0.3">
      <c r="I13307" s="68"/>
      <c r="J13307" s="68"/>
    </row>
    <row r="13308" spans="9:10" x14ac:dyDescent="0.3">
      <c r="I13308" s="68"/>
      <c r="J13308" s="68"/>
    </row>
    <row r="13309" spans="9:10" x14ac:dyDescent="0.3">
      <c r="I13309" s="68"/>
      <c r="J13309" s="68"/>
    </row>
    <row r="13310" spans="9:10" x14ac:dyDescent="0.3">
      <c r="I13310" s="68"/>
      <c r="J13310" s="68"/>
    </row>
    <row r="13311" spans="9:10" x14ac:dyDescent="0.3">
      <c r="I13311" s="68"/>
      <c r="J13311" s="68"/>
    </row>
    <row r="13312" spans="9:10" x14ac:dyDescent="0.3">
      <c r="I13312" s="68"/>
      <c r="J13312" s="68"/>
    </row>
    <row r="13313" spans="9:10" x14ac:dyDescent="0.3">
      <c r="I13313" s="68"/>
      <c r="J13313" s="68"/>
    </row>
    <row r="13314" spans="9:10" x14ac:dyDescent="0.3">
      <c r="I13314" s="68"/>
      <c r="J13314" s="68"/>
    </row>
    <row r="13315" spans="9:10" x14ac:dyDescent="0.3">
      <c r="I13315" s="68"/>
      <c r="J13315" s="68"/>
    </row>
    <row r="13316" spans="9:10" x14ac:dyDescent="0.3">
      <c r="I13316" s="68"/>
      <c r="J13316" s="68"/>
    </row>
    <row r="13317" spans="9:10" x14ac:dyDescent="0.3">
      <c r="I13317" s="68"/>
      <c r="J13317" s="68"/>
    </row>
    <row r="13318" spans="9:10" x14ac:dyDescent="0.3">
      <c r="I13318" s="68"/>
      <c r="J13318" s="68"/>
    </row>
    <row r="13319" spans="9:10" x14ac:dyDescent="0.3">
      <c r="I13319" s="68"/>
      <c r="J13319" s="68"/>
    </row>
    <row r="13320" spans="9:10" x14ac:dyDescent="0.3">
      <c r="I13320" s="68"/>
      <c r="J13320" s="68"/>
    </row>
    <row r="13321" spans="9:10" x14ac:dyDescent="0.3">
      <c r="I13321" s="68"/>
      <c r="J13321" s="68"/>
    </row>
    <row r="13322" spans="9:10" x14ac:dyDescent="0.3">
      <c r="I13322" s="68"/>
      <c r="J13322" s="68"/>
    </row>
    <row r="13323" spans="9:10" x14ac:dyDescent="0.3">
      <c r="I13323" s="68"/>
      <c r="J13323" s="68"/>
    </row>
    <row r="13324" spans="9:10" x14ac:dyDescent="0.3">
      <c r="I13324" s="68"/>
      <c r="J13324" s="68"/>
    </row>
    <row r="13325" spans="9:10" x14ac:dyDescent="0.3">
      <c r="I13325" s="68"/>
      <c r="J13325" s="68"/>
    </row>
    <row r="13326" spans="9:10" x14ac:dyDescent="0.3">
      <c r="I13326" s="68"/>
      <c r="J13326" s="68"/>
    </row>
    <row r="13327" spans="9:10" x14ac:dyDescent="0.3">
      <c r="I13327" s="68"/>
      <c r="J13327" s="68"/>
    </row>
    <row r="13328" spans="9:10" x14ac:dyDescent="0.3">
      <c r="I13328" s="68"/>
      <c r="J13328" s="68"/>
    </row>
    <row r="13329" spans="9:10" x14ac:dyDescent="0.3">
      <c r="I13329" s="68"/>
      <c r="J13329" s="68"/>
    </row>
    <row r="13330" spans="9:10" x14ac:dyDescent="0.3">
      <c r="I13330" s="68"/>
      <c r="J13330" s="68"/>
    </row>
    <row r="13331" spans="9:10" x14ac:dyDescent="0.3">
      <c r="I13331" s="68"/>
      <c r="J13331" s="68"/>
    </row>
    <row r="13332" spans="9:10" x14ac:dyDescent="0.3">
      <c r="I13332" s="68"/>
      <c r="J13332" s="68"/>
    </row>
    <row r="13333" spans="9:10" x14ac:dyDescent="0.3">
      <c r="I13333" s="68"/>
      <c r="J13333" s="68"/>
    </row>
    <row r="13334" spans="9:10" x14ac:dyDescent="0.3">
      <c r="I13334" s="68"/>
      <c r="J13334" s="68"/>
    </row>
    <row r="13335" spans="9:10" x14ac:dyDescent="0.3">
      <c r="I13335" s="68"/>
      <c r="J13335" s="68"/>
    </row>
    <row r="13336" spans="9:10" x14ac:dyDescent="0.3">
      <c r="I13336" s="68"/>
      <c r="J13336" s="68"/>
    </row>
    <row r="13337" spans="9:10" x14ac:dyDescent="0.3">
      <c r="I13337" s="68"/>
      <c r="J13337" s="68"/>
    </row>
    <row r="13338" spans="9:10" x14ac:dyDescent="0.3">
      <c r="I13338" s="68"/>
      <c r="J13338" s="68"/>
    </row>
    <row r="13339" spans="9:10" x14ac:dyDescent="0.3">
      <c r="I13339" s="68"/>
      <c r="J13339" s="68"/>
    </row>
    <row r="13340" spans="9:10" x14ac:dyDescent="0.3">
      <c r="I13340" s="68"/>
      <c r="J13340" s="68"/>
    </row>
    <row r="13341" spans="9:10" x14ac:dyDescent="0.3">
      <c r="I13341" s="68"/>
      <c r="J13341" s="68"/>
    </row>
    <row r="13342" spans="9:10" x14ac:dyDescent="0.3">
      <c r="I13342" s="68"/>
      <c r="J13342" s="68"/>
    </row>
    <row r="13343" spans="9:10" x14ac:dyDescent="0.3">
      <c r="I13343" s="68"/>
      <c r="J13343" s="68"/>
    </row>
    <row r="13344" spans="9:10" x14ac:dyDescent="0.3">
      <c r="I13344" s="68"/>
      <c r="J13344" s="68"/>
    </row>
    <row r="13345" spans="9:10" x14ac:dyDescent="0.3">
      <c r="I13345" s="68"/>
      <c r="J13345" s="68"/>
    </row>
    <row r="13346" spans="9:10" x14ac:dyDescent="0.3">
      <c r="I13346" s="68"/>
      <c r="J13346" s="68"/>
    </row>
    <row r="13347" spans="9:10" x14ac:dyDescent="0.3">
      <c r="I13347" s="68"/>
      <c r="J13347" s="68"/>
    </row>
    <row r="13348" spans="9:10" x14ac:dyDescent="0.3">
      <c r="I13348" s="68"/>
      <c r="J13348" s="68"/>
    </row>
    <row r="13349" spans="9:10" x14ac:dyDescent="0.3">
      <c r="I13349" s="68"/>
      <c r="J13349" s="68"/>
    </row>
    <row r="13350" spans="9:10" x14ac:dyDescent="0.3">
      <c r="I13350" s="68"/>
      <c r="J13350" s="68"/>
    </row>
    <row r="13351" spans="9:10" x14ac:dyDescent="0.3">
      <c r="I13351" s="68"/>
      <c r="J13351" s="68"/>
    </row>
    <row r="13352" spans="9:10" x14ac:dyDescent="0.3">
      <c r="I13352" s="68"/>
      <c r="J13352" s="68"/>
    </row>
    <row r="13353" spans="9:10" x14ac:dyDescent="0.3">
      <c r="I13353" s="68"/>
      <c r="J13353" s="68"/>
    </row>
    <row r="13354" spans="9:10" x14ac:dyDescent="0.3">
      <c r="I13354" s="68"/>
      <c r="J13354" s="68"/>
    </row>
    <row r="13355" spans="9:10" x14ac:dyDescent="0.3">
      <c r="I13355" s="68"/>
      <c r="J13355" s="68"/>
    </row>
    <row r="13356" spans="9:10" x14ac:dyDescent="0.3">
      <c r="I13356" s="68"/>
      <c r="J13356" s="68"/>
    </row>
    <row r="13357" spans="9:10" x14ac:dyDescent="0.3">
      <c r="I13357" s="68"/>
      <c r="J13357" s="68"/>
    </row>
    <row r="13358" spans="9:10" x14ac:dyDescent="0.3">
      <c r="I13358" s="68"/>
      <c r="J13358" s="68"/>
    </row>
    <row r="13359" spans="9:10" x14ac:dyDescent="0.3">
      <c r="I13359" s="68"/>
      <c r="J13359" s="68"/>
    </row>
    <row r="13360" spans="9:10" x14ac:dyDescent="0.3">
      <c r="I13360" s="68"/>
      <c r="J13360" s="68"/>
    </row>
    <row r="13361" spans="9:10" x14ac:dyDescent="0.3">
      <c r="I13361" s="68"/>
      <c r="J13361" s="68"/>
    </row>
    <row r="13362" spans="9:10" x14ac:dyDescent="0.3">
      <c r="I13362" s="68"/>
      <c r="J13362" s="68"/>
    </row>
    <row r="13363" spans="9:10" x14ac:dyDescent="0.3">
      <c r="I13363" s="68"/>
      <c r="J13363" s="68"/>
    </row>
    <row r="13364" spans="9:10" x14ac:dyDescent="0.3">
      <c r="I13364" s="68"/>
      <c r="J13364" s="68"/>
    </row>
    <row r="13365" spans="9:10" x14ac:dyDescent="0.3">
      <c r="I13365" s="68"/>
      <c r="J13365" s="68"/>
    </row>
    <row r="13366" spans="9:10" x14ac:dyDescent="0.3">
      <c r="I13366" s="68"/>
      <c r="J13366" s="68"/>
    </row>
    <row r="13367" spans="9:10" x14ac:dyDescent="0.3">
      <c r="I13367" s="68"/>
      <c r="J13367" s="68"/>
    </row>
    <row r="13368" spans="9:10" x14ac:dyDescent="0.3">
      <c r="I13368" s="68"/>
      <c r="J13368" s="68"/>
    </row>
    <row r="13369" spans="9:10" x14ac:dyDescent="0.3">
      <c r="I13369" s="68"/>
      <c r="J13369" s="68"/>
    </row>
    <row r="13370" spans="9:10" x14ac:dyDescent="0.3">
      <c r="I13370" s="68"/>
      <c r="J13370" s="68"/>
    </row>
    <row r="13371" spans="9:10" x14ac:dyDescent="0.3">
      <c r="I13371" s="68"/>
      <c r="J13371" s="68"/>
    </row>
    <row r="13372" spans="9:10" x14ac:dyDescent="0.3">
      <c r="I13372" s="68"/>
      <c r="J13372" s="68"/>
    </row>
    <row r="13373" spans="9:10" x14ac:dyDescent="0.3">
      <c r="I13373" s="68"/>
      <c r="J13373" s="68"/>
    </row>
    <row r="13374" spans="9:10" x14ac:dyDescent="0.3">
      <c r="I13374" s="68"/>
      <c r="J13374" s="68"/>
    </row>
    <row r="13375" spans="9:10" x14ac:dyDescent="0.3">
      <c r="I13375" s="68"/>
      <c r="J13375" s="68"/>
    </row>
    <row r="13376" spans="9:10" x14ac:dyDescent="0.3">
      <c r="I13376" s="68"/>
      <c r="J13376" s="68"/>
    </row>
    <row r="13377" spans="9:10" x14ac:dyDescent="0.3">
      <c r="I13377" s="68"/>
      <c r="J13377" s="68"/>
    </row>
    <row r="13378" spans="9:10" x14ac:dyDescent="0.3">
      <c r="I13378" s="68"/>
      <c r="J13378" s="68"/>
    </row>
    <row r="13379" spans="9:10" x14ac:dyDescent="0.3">
      <c r="I13379" s="68"/>
      <c r="J13379" s="68"/>
    </row>
    <row r="13380" spans="9:10" x14ac:dyDescent="0.3">
      <c r="I13380" s="68"/>
      <c r="J13380" s="68"/>
    </row>
    <row r="13381" spans="9:10" x14ac:dyDescent="0.3">
      <c r="I13381" s="68"/>
      <c r="J13381" s="68"/>
    </row>
    <row r="13382" spans="9:10" x14ac:dyDescent="0.3">
      <c r="I13382" s="68"/>
      <c r="J13382" s="68"/>
    </row>
    <row r="13383" spans="9:10" x14ac:dyDescent="0.3">
      <c r="I13383" s="68"/>
      <c r="J13383" s="68"/>
    </row>
    <row r="13384" spans="9:10" x14ac:dyDescent="0.3">
      <c r="I13384" s="68"/>
      <c r="J13384" s="68"/>
    </row>
    <row r="13385" spans="9:10" x14ac:dyDescent="0.3">
      <c r="I13385" s="68"/>
      <c r="J13385" s="68"/>
    </row>
    <row r="13386" spans="9:10" x14ac:dyDescent="0.3">
      <c r="I13386" s="68"/>
      <c r="J13386" s="68"/>
    </row>
    <row r="13387" spans="9:10" x14ac:dyDescent="0.3">
      <c r="I13387" s="68"/>
      <c r="J13387" s="68"/>
    </row>
    <row r="13388" spans="9:10" x14ac:dyDescent="0.3">
      <c r="I13388" s="68"/>
      <c r="J13388" s="68"/>
    </row>
    <row r="13389" spans="9:10" x14ac:dyDescent="0.3">
      <c r="I13389" s="68"/>
      <c r="J13389" s="68"/>
    </row>
    <row r="13390" spans="9:10" x14ac:dyDescent="0.3">
      <c r="I13390" s="68"/>
      <c r="J13390" s="68"/>
    </row>
    <row r="13391" spans="9:10" x14ac:dyDescent="0.3">
      <c r="I13391" s="68"/>
      <c r="J13391" s="68"/>
    </row>
    <row r="13392" spans="9:10" x14ac:dyDescent="0.3">
      <c r="I13392" s="68"/>
      <c r="J13392" s="68"/>
    </row>
    <row r="13393" spans="9:10" x14ac:dyDescent="0.3">
      <c r="I13393" s="68"/>
      <c r="J13393" s="68"/>
    </row>
    <row r="13394" spans="9:10" x14ac:dyDescent="0.3">
      <c r="I13394" s="68"/>
      <c r="J13394" s="68"/>
    </row>
    <row r="13395" spans="9:10" x14ac:dyDescent="0.3">
      <c r="I13395" s="68"/>
      <c r="J13395" s="68"/>
    </row>
    <row r="13396" spans="9:10" x14ac:dyDescent="0.3">
      <c r="I13396" s="68"/>
      <c r="J13396" s="68"/>
    </row>
    <row r="13397" spans="9:10" x14ac:dyDescent="0.3">
      <c r="I13397" s="68"/>
      <c r="J13397" s="68"/>
    </row>
    <row r="13398" spans="9:10" x14ac:dyDescent="0.3">
      <c r="I13398" s="68"/>
      <c r="J13398" s="68"/>
    </row>
    <row r="13399" spans="9:10" x14ac:dyDescent="0.3">
      <c r="I13399" s="68"/>
      <c r="J13399" s="68"/>
    </row>
    <row r="13400" spans="9:10" x14ac:dyDescent="0.3">
      <c r="I13400" s="68"/>
      <c r="J13400" s="68"/>
    </row>
    <row r="13401" spans="9:10" x14ac:dyDescent="0.3">
      <c r="I13401" s="68"/>
      <c r="J13401" s="68"/>
    </row>
    <row r="13402" spans="9:10" x14ac:dyDescent="0.3">
      <c r="I13402" s="68"/>
      <c r="J13402" s="68"/>
    </row>
    <row r="13403" spans="9:10" x14ac:dyDescent="0.3">
      <c r="I13403" s="68"/>
      <c r="J13403" s="68"/>
    </row>
    <row r="13404" spans="9:10" x14ac:dyDescent="0.3">
      <c r="I13404" s="68"/>
      <c r="J13404" s="68"/>
    </row>
    <row r="13405" spans="9:10" x14ac:dyDescent="0.3">
      <c r="I13405" s="68"/>
      <c r="J13405" s="68"/>
    </row>
    <row r="13406" spans="9:10" x14ac:dyDescent="0.3">
      <c r="I13406" s="68"/>
      <c r="J13406" s="68"/>
    </row>
    <row r="13407" spans="9:10" x14ac:dyDescent="0.3">
      <c r="I13407" s="68"/>
      <c r="J13407" s="68"/>
    </row>
    <row r="13408" spans="9:10" x14ac:dyDescent="0.3">
      <c r="I13408" s="68"/>
      <c r="J13408" s="68"/>
    </row>
    <row r="13409" spans="9:10" x14ac:dyDescent="0.3">
      <c r="I13409" s="68"/>
      <c r="J13409" s="68"/>
    </row>
    <row r="13410" spans="9:10" x14ac:dyDescent="0.3">
      <c r="I13410" s="68"/>
      <c r="J13410" s="68"/>
    </row>
    <row r="13411" spans="9:10" x14ac:dyDescent="0.3">
      <c r="I13411" s="68"/>
      <c r="J13411" s="68"/>
    </row>
    <row r="13412" spans="9:10" x14ac:dyDescent="0.3">
      <c r="I13412" s="68"/>
      <c r="J13412" s="68"/>
    </row>
    <row r="13413" spans="9:10" x14ac:dyDescent="0.3">
      <c r="I13413" s="68"/>
      <c r="J13413" s="68"/>
    </row>
    <row r="13414" spans="9:10" x14ac:dyDescent="0.3">
      <c r="I13414" s="68"/>
      <c r="J13414" s="68"/>
    </row>
    <row r="13415" spans="9:10" x14ac:dyDescent="0.3">
      <c r="I13415" s="68"/>
      <c r="J13415" s="68"/>
    </row>
    <row r="13416" spans="9:10" x14ac:dyDescent="0.3">
      <c r="I13416" s="68"/>
      <c r="J13416" s="68"/>
    </row>
    <row r="13417" spans="9:10" x14ac:dyDescent="0.3">
      <c r="I13417" s="68"/>
      <c r="J13417" s="68"/>
    </row>
    <row r="13418" spans="9:10" x14ac:dyDescent="0.3">
      <c r="I13418" s="68"/>
      <c r="J13418" s="68"/>
    </row>
    <row r="13419" spans="9:10" x14ac:dyDescent="0.3">
      <c r="I13419" s="68"/>
      <c r="J13419" s="68"/>
    </row>
    <row r="13420" spans="9:10" x14ac:dyDescent="0.3">
      <c r="I13420" s="68"/>
      <c r="J13420" s="68"/>
    </row>
    <row r="13421" spans="9:10" x14ac:dyDescent="0.3">
      <c r="I13421" s="68"/>
      <c r="J13421" s="68"/>
    </row>
    <row r="13422" spans="9:10" x14ac:dyDescent="0.3">
      <c r="I13422" s="68"/>
      <c r="J13422" s="68"/>
    </row>
    <row r="13423" spans="9:10" x14ac:dyDescent="0.3">
      <c r="I13423" s="68"/>
      <c r="J13423" s="68"/>
    </row>
    <row r="13424" spans="9:10" x14ac:dyDescent="0.3">
      <c r="I13424" s="68"/>
      <c r="J13424" s="68"/>
    </row>
    <row r="13425" spans="9:10" x14ac:dyDescent="0.3">
      <c r="I13425" s="68"/>
      <c r="J13425" s="68"/>
    </row>
    <row r="13426" spans="9:10" x14ac:dyDescent="0.3">
      <c r="I13426" s="68"/>
      <c r="J13426" s="68"/>
    </row>
    <row r="13427" spans="9:10" x14ac:dyDescent="0.3">
      <c r="I13427" s="68"/>
      <c r="J13427" s="68"/>
    </row>
    <row r="13428" spans="9:10" x14ac:dyDescent="0.3">
      <c r="I13428" s="68"/>
      <c r="J13428" s="68"/>
    </row>
    <row r="13429" spans="9:10" x14ac:dyDescent="0.3">
      <c r="I13429" s="68"/>
      <c r="J13429" s="68"/>
    </row>
    <row r="13430" spans="9:10" x14ac:dyDescent="0.3">
      <c r="I13430" s="68"/>
      <c r="J13430" s="68"/>
    </row>
    <row r="13431" spans="9:10" x14ac:dyDescent="0.3">
      <c r="I13431" s="68"/>
      <c r="J13431" s="68"/>
    </row>
    <row r="13432" spans="9:10" x14ac:dyDescent="0.3">
      <c r="I13432" s="68"/>
      <c r="J13432" s="68"/>
    </row>
    <row r="13433" spans="9:10" x14ac:dyDescent="0.3">
      <c r="I13433" s="68"/>
      <c r="J13433" s="68"/>
    </row>
    <row r="13434" spans="9:10" x14ac:dyDescent="0.3">
      <c r="I13434" s="68"/>
      <c r="J13434" s="68"/>
    </row>
    <row r="13435" spans="9:10" x14ac:dyDescent="0.3">
      <c r="I13435" s="68"/>
      <c r="J13435" s="68"/>
    </row>
    <row r="13436" spans="9:10" x14ac:dyDescent="0.3">
      <c r="I13436" s="68"/>
      <c r="J13436" s="68"/>
    </row>
    <row r="13437" spans="9:10" x14ac:dyDescent="0.3">
      <c r="I13437" s="68"/>
      <c r="J13437" s="68"/>
    </row>
    <row r="13438" spans="9:10" x14ac:dyDescent="0.3">
      <c r="I13438" s="68"/>
      <c r="J13438" s="68"/>
    </row>
    <row r="13439" spans="9:10" x14ac:dyDescent="0.3">
      <c r="I13439" s="68"/>
      <c r="J13439" s="68"/>
    </row>
    <row r="13440" spans="9:10" x14ac:dyDescent="0.3">
      <c r="I13440" s="68"/>
      <c r="J13440" s="68"/>
    </row>
    <row r="13441" spans="9:10" x14ac:dyDescent="0.3">
      <c r="I13441" s="68"/>
      <c r="J13441" s="68"/>
    </row>
    <row r="13442" spans="9:10" x14ac:dyDescent="0.3">
      <c r="I13442" s="68"/>
      <c r="J13442" s="68"/>
    </row>
    <row r="13443" spans="9:10" x14ac:dyDescent="0.3">
      <c r="I13443" s="68"/>
      <c r="J13443" s="68"/>
    </row>
    <row r="13444" spans="9:10" x14ac:dyDescent="0.3">
      <c r="I13444" s="68"/>
      <c r="J13444" s="68"/>
    </row>
    <row r="13445" spans="9:10" x14ac:dyDescent="0.3">
      <c r="I13445" s="68"/>
      <c r="J13445" s="68"/>
    </row>
    <row r="13446" spans="9:10" x14ac:dyDescent="0.3">
      <c r="I13446" s="68"/>
      <c r="J13446" s="68"/>
    </row>
    <row r="13447" spans="9:10" x14ac:dyDescent="0.3">
      <c r="I13447" s="68"/>
      <c r="J13447" s="68"/>
    </row>
    <row r="13448" spans="9:10" x14ac:dyDescent="0.3">
      <c r="I13448" s="68"/>
      <c r="J13448" s="68"/>
    </row>
    <row r="13449" spans="9:10" x14ac:dyDescent="0.3">
      <c r="I13449" s="68"/>
      <c r="J13449" s="68"/>
    </row>
    <row r="13450" spans="9:10" x14ac:dyDescent="0.3">
      <c r="I13450" s="68"/>
      <c r="J13450" s="68"/>
    </row>
    <row r="13451" spans="9:10" x14ac:dyDescent="0.3">
      <c r="I13451" s="68"/>
      <c r="J13451" s="68"/>
    </row>
    <row r="13452" spans="9:10" x14ac:dyDescent="0.3">
      <c r="I13452" s="68"/>
      <c r="J13452" s="68"/>
    </row>
    <row r="13453" spans="9:10" x14ac:dyDescent="0.3">
      <c r="I13453" s="68"/>
      <c r="J13453" s="68"/>
    </row>
    <row r="13454" spans="9:10" x14ac:dyDescent="0.3">
      <c r="I13454" s="68"/>
      <c r="J13454" s="68"/>
    </row>
    <row r="13455" spans="9:10" x14ac:dyDescent="0.3">
      <c r="I13455" s="68"/>
      <c r="J13455" s="68"/>
    </row>
    <row r="13456" spans="9:10" x14ac:dyDescent="0.3">
      <c r="I13456" s="68"/>
      <c r="J13456" s="68"/>
    </row>
    <row r="13457" spans="9:10" x14ac:dyDescent="0.3">
      <c r="I13457" s="68"/>
      <c r="J13457" s="68"/>
    </row>
    <row r="13458" spans="9:10" x14ac:dyDescent="0.3">
      <c r="I13458" s="68"/>
      <c r="J13458" s="68"/>
    </row>
    <row r="13459" spans="9:10" x14ac:dyDescent="0.3">
      <c r="I13459" s="68"/>
      <c r="J13459" s="68"/>
    </row>
    <row r="13460" spans="9:10" x14ac:dyDescent="0.3">
      <c r="I13460" s="68"/>
      <c r="J13460" s="68"/>
    </row>
    <row r="13461" spans="9:10" x14ac:dyDescent="0.3">
      <c r="I13461" s="68"/>
      <c r="J13461" s="68"/>
    </row>
    <row r="13462" spans="9:10" x14ac:dyDescent="0.3">
      <c r="I13462" s="68"/>
      <c r="J13462" s="68"/>
    </row>
    <row r="13463" spans="9:10" x14ac:dyDescent="0.3">
      <c r="I13463" s="68"/>
      <c r="J13463" s="68"/>
    </row>
    <row r="13464" spans="9:10" x14ac:dyDescent="0.3">
      <c r="I13464" s="68"/>
      <c r="J13464" s="68"/>
    </row>
    <row r="13465" spans="9:10" x14ac:dyDescent="0.3">
      <c r="I13465" s="68"/>
      <c r="J13465" s="68"/>
    </row>
    <row r="13466" spans="9:10" x14ac:dyDescent="0.3">
      <c r="I13466" s="68"/>
      <c r="J13466" s="68"/>
    </row>
    <row r="13467" spans="9:10" x14ac:dyDescent="0.3">
      <c r="I13467" s="68"/>
      <c r="J13467" s="68"/>
    </row>
    <row r="13468" spans="9:10" x14ac:dyDescent="0.3">
      <c r="I13468" s="68"/>
      <c r="J13468" s="68"/>
    </row>
    <row r="13469" spans="9:10" x14ac:dyDescent="0.3">
      <c r="I13469" s="68"/>
      <c r="J13469" s="68"/>
    </row>
    <row r="13470" spans="9:10" x14ac:dyDescent="0.3">
      <c r="I13470" s="68"/>
      <c r="J13470" s="68"/>
    </row>
    <row r="13471" spans="9:10" x14ac:dyDescent="0.3">
      <c r="I13471" s="68"/>
      <c r="J13471" s="68"/>
    </row>
    <row r="13472" spans="9:10" x14ac:dyDescent="0.3">
      <c r="I13472" s="68"/>
      <c r="J13472" s="68"/>
    </row>
    <row r="13473" spans="9:10" x14ac:dyDescent="0.3">
      <c r="I13473" s="68"/>
      <c r="J13473" s="68"/>
    </row>
    <row r="13474" spans="9:10" x14ac:dyDescent="0.3">
      <c r="I13474" s="68"/>
      <c r="J13474" s="68"/>
    </row>
    <row r="13475" spans="9:10" x14ac:dyDescent="0.3">
      <c r="I13475" s="68"/>
      <c r="J13475" s="68"/>
    </row>
    <row r="13476" spans="9:10" x14ac:dyDescent="0.3">
      <c r="I13476" s="68"/>
      <c r="J13476" s="68"/>
    </row>
    <row r="13477" spans="9:10" x14ac:dyDescent="0.3">
      <c r="I13477" s="68"/>
      <c r="J13477" s="68"/>
    </row>
    <row r="13478" spans="9:10" x14ac:dyDescent="0.3">
      <c r="I13478" s="68"/>
      <c r="J13478" s="68"/>
    </row>
    <row r="13479" spans="9:10" x14ac:dyDescent="0.3">
      <c r="I13479" s="68"/>
      <c r="J13479" s="68"/>
    </row>
    <row r="13480" spans="9:10" x14ac:dyDescent="0.3">
      <c r="I13480" s="68"/>
      <c r="J13480" s="68"/>
    </row>
    <row r="13481" spans="9:10" x14ac:dyDescent="0.3">
      <c r="I13481" s="68"/>
      <c r="J13481" s="68"/>
    </row>
    <row r="13482" spans="9:10" x14ac:dyDescent="0.3">
      <c r="I13482" s="68"/>
      <c r="J13482" s="68"/>
    </row>
    <row r="13483" spans="9:10" x14ac:dyDescent="0.3">
      <c r="I13483" s="68"/>
      <c r="J13483" s="68"/>
    </row>
    <row r="13484" spans="9:10" x14ac:dyDescent="0.3">
      <c r="I13484" s="68"/>
      <c r="J13484" s="68"/>
    </row>
    <row r="13485" spans="9:10" x14ac:dyDescent="0.3">
      <c r="I13485" s="68"/>
      <c r="J13485" s="68"/>
    </row>
    <row r="13486" spans="9:10" x14ac:dyDescent="0.3">
      <c r="I13486" s="68"/>
      <c r="J13486" s="68"/>
    </row>
    <row r="13487" spans="9:10" x14ac:dyDescent="0.3">
      <c r="I13487" s="68"/>
      <c r="J13487" s="68"/>
    </row>
    <row r="13488" spans="9:10" x14ac:dyDescent="0.3">
      <c r="I13488" s="68"/>
      <c r="J13488" s="68"/>
    </row>
    <row r="13489" spans="9:10" x14ac:dyDescent="0.3">
      <c r="I13489" s="68"/>
      <c r="J13489" s="68"/>
    </row>
    <row r="13490" spans="9:10" x14ac:dyDescent="0.3">
      <c r="I13490" s="68"/>
      <c r="J13490" s="68"/>
    </row>
    <row r="13491" spans="9:10" x14ac:dyDescent="0.3">
      <c r="I13491" s="68"/>
      <c r="J13491" s="68"/>
    </row>
    <row r="13492" spans="9:10" x14ac:dyDescent="0.3">
      <c r="I13492" s="68"/>
      <c r="J13492" s="68"/>
    </row>
    <row r="13493" spans="9:10" x14ac:dyDescent="0.3">
      <c r="I13493" s="68"/>
      <c r="J13493" s="68"/>
    </row>
    <row r="13494" spans="9:10" x14ac:dyDescent="0.3">
      <c r="I13494" s="68"/>
      <c r="J13494" s="68"/>
    </row>
    <row r="13495" spans="9:10" x14ac:dyDescent="0.3">
      <c r="I13495" s="68"/>
      <c r="J13495" s="68"/>
    </row>
    <row r="13496" spans="9:10" x14ac:dyDescent="0.3">
      <c r="I13496" s="68"/>
      <c r="J13496" s="68"/>
    </row>
    <row r="13497" spans="9:10" x14ac:dyDescent="0.3">
      <c r="I13497" s="68"/>
      <c r="J13497" s="68"/>
    </row>
    <row r="13498" spans="9:10" x14ac:dyDescent="0.3">
      <c r="I13498" s="68"/>
      <c r="J13498" s="68"/>
    </row>
    <row r="13499" spans="9:10" x14ac:dyDescent="0.3">
      <c r="I13499" s="68"/>
      <c r="J13499" s="68"/>
    </row>
    <row r="13500" spans="9:10" x14ac:dyDescent="0.3">
      <c r="I13500" s="68"/>
      <c r="J13500" s="68"/>
    </row>
    <row r="13501" spans="9:10" x14ac:dyDescent="0.3">
      <c r="I13501" s="68"/>
      <c r="J13501" s="68"/>
    </row>
    <row r="13502" spans="9:10" x14ac:dyDescent="0.3">
      <c r="I13502" s="68"/>
      <c r="J13502" s="68"/>
    </row>
    <row r="13503" spans="9:10" x14ac:dyDescent="0.3">
      <c r="I13503" s="68"/>
      <c r="J13503" s="68"/>
    </row>
    <row r="13504" spans="9:10" x14ac:dyDescent="0.3">
      <c r="I13504" s="68"/>
      <c r="J13504" s="68"/>
    </row>
    <row r="13505" spans="9:10" x14ac:dyDescent="0.3">
      <c r="I13505" s="68"/>
      <c r="J13505" s="68"/>
    </row>
    <row r="13506" spans="9:10" x14ac:dyDescent="0.3">
      <c r="I13506" s="68"/>
      <c r="J13506" s="68"/>
    </row>
    <row r="13507" spans="9:10" x14ac:dyDescent="0.3">
      <c r="I13507" s="68"/>
      <c r="J13507" s="68"/>
    </row>
    <row r="13508" spans="9:10" x14ac:dyDescent="0.3">
      <c r="I13508" s="68"/>
      <c r="J13508" s="68"/>
    </row>
    <row r="13509" spans="9:10" x14ac:dyDescent="0.3">
      <c r="I13509" s="68"/>
      <c r="J13509" s="68"/>
    </row>
    <row r="13510" spans="9:10" x14ac:dyDescent="0.3">
      <c r="I13510" s="68"/>
      <c r="J13510" s="68"/>
    </row>
    <row r="13511" spans="9:10" x14ac:dyDescent="0.3">
      <c r="I13511" s="68"/>
      <c r="J13511" s="68"/>
    </row>
    <row r="13512" spans="9:10" x14ac:dyDescent="0.3">
      <c r="I13512" s="68"/>
      <c r="J13512" s="68"/>
    </row>
    <row r="13513" spans="9:10" x14ac:dyDescent="0.3">
      <c r="I13513" s="68"/>
      <c r="J13513" s="68"/>
    </row>
    <row r="13514" spans="9:10" x14ac:dyDescent="0.3">
      <c r="I13514" s="68"/>
      <c r="J13514" s="68"/>
    </row>
    <row r="13515" spans="9:10" x14ac:dyDescent="0.3">
      <c r="I13515" s="68"/>
      <c r="J13515" s="68"/>
    </row>
    <row r="13516" spans="9:10" x14ac:dyDescent="0.3">
      <c r="I13516" s="68"/>
      <c r="J13516" s="68"/>
    </row>
    <row r="13517" spans="9:10" x14ac:dyDescent="0.3">
      <c r="I13517" s="68"/>
      <c r="J13517" s="68"/>
    </row>
    <row r="13518" spans="9:10" x14ac:dyDescent="0.3">
      <c r="I13518" s="68"/>
      <c r="J13518" s="68"/>
    </row>
    <row r="13519" spans="9:10" x14ac:dyDescent="0.3">
      <c r="I13519" s="68"/>
      <c r="J13519" s="68"/>
    </row>
    <row r="13520" spans="9:10" x14ac:dyDescent="0.3">
      <c r="I13520" s="68"/>
      <c r="J13520" s="68"/>
    </row>
    <row r="13521" spans="9:10" x14ac:dyDescent="0.3">
      <c r="I13521" s="68"/>
      <c r="J13521" s="68"/>
    </row>
    <row r="13522" spans="9:10" x14ac:dyDescent="0.3">
      <c r="I13522" s="68"/>
      <c r="J13522" s="68"/>
    </row>
    <row r="13523" spans="9:10" x14ac:dyDescent="0.3">
      <c r="I13523" s="68"/>
      <c r="J13523" s="68"/>
    </row>
    <row r="13524" spans="9:10" x14ac:dyDescent="0.3">
      <c r="I13524" s="68"/>
      <c r="J13524" s="68"/>
    </row>
    <row r="13525" spans="9:10" x14ac:dyDescent="0.3">
      <c r="I13525" s="68"/>
      <c r="J13525" s="68"/>
    </row>
    <row r="13526" spans="9:10" x14ac:dyDescent="0.3">
      <c r="I13526" s="68"/>
      <c r="J13526" s="68"/>
    </row>
    <row r="13527" spans="9:10" x14ac:dyDescent="0.3">
      <c r="I13527" s="68"/>
      <c r="J13527" s="68"/>
    </row>
    <row r="13528" spans="9:10" x14ac:dyDescent="0.3">
      <c r="I13528" s="68"/>
      <c r="J13528" s="68"/>
    </row>
    <row r="13529" spans="9:10" x14ac:dyDescent="0.3">
      <c r="I13529" s="68"/>
      <c r="J13529" s="68"/>
    </row>
    <row r="13530" spans="9:10" x14ac:dyDescent="0.3">
      <c r="I13530" s="68"/>
      <c r="J13530" s="68"/>
    </row>
    <row r="13531" spans="9:10" x14ac:dyDescent="0.3">
      <c r="I13531" s="68"/>
      <c r="J13531" s="68"/>
    </row>
    <row r="13532" spans="9:10" x14ac:dyDescent="0.3">
      <c r="I13532" s="68"/>
      <c r="J13532" s="68"/>
    </row>
    <row r="13533" spans="9:10" x14ac:dyDescent="0.3">
      <c r="I13533" s="68"/>
      <c r="J13533" s="68"/>
    </row>
    <row r="13534" spans="9:10" x14ac:dyDescent="0.3">
      <c r="I13534" s="68"/>
      <c r="J13534" s="68"/>
    </row>
    <row r="13535" spans="9:10" x14ac:dyDescent="0.3">
      <c r="I13535" s="68"/>
      <c r="J13535" s="68"/>
    </row>
    <row r="13536" spans="9:10" x14ac:dyDescent="0.3">
      <c r="I13536" s="68"/>
      <c r="J13536" s="68"/>
    </row>
    <row r="13537" spans="9:10" x14ac:dyDescent="0.3">
      <c r="I13537" s="68"/>
      <c r="J13537" s="68"/>
    </row>
    <row r="13538" spans="9:10" x14ac:dyDescent="0.3">
      <c r="I13538" s="68"/>
      <c r="J13538" s="68"/>
    </row>
    <row r="13539" spans="9:10" x14ac:dyDescent="0.3">
      <c r="I13539" s="68"/>
      <c r="J13539" s="68"/>
    </row>
    <row r="13540" spans="9:10" x14ac:dyDescent="0.3">
      <c r="I13540" s="68"/>
      <c r="J13540" s="68"/>
    </row>
    <row r="13541" spans="9:10" x14ac:dyDescent="0.3">
      <c r="I13541" s="68"/>
      <c r="J13541" s="68"/>
    </row>
    <row r="13542" spans="9:10" x14ac:dyDescent="0.3">
      <c r="I13542" s="68"/>
      <c r="J13542" s="68"/>
    </row>
    <row r="13543" spans="9:10" x14ac:dyDescent="0.3">
      <c r="I13543" s="68"/>
      <c r="J13543" s="68"/>
    </row>
    <row r="13544" spans="9:10" x14ac:dyDescent="0.3">
      <c r="I13544" s="68"/>
      <c r="J13544" s="68"/>
    </row>
    <row r="13545" spans="9:10" x14ac:dyDescent="0.3">
      <c r="I13545" s="68"/>
      <c r="J13545" s="68"/>
    </row>
    <row r="13546" spans="9:10" x14ac:dyDescent="0.3">
      <c r="I13546" s="68"/>
      <c r="J13546" s="68"/>
    </row>
    <row r="13547" spans="9:10" x14ac:dyDescent="0.3">
      <c r="I13547" s="68"/>
      <c r="J13547" s="68"/>
    </row>
    <row r="13548" spans="9:10" x14ac:dyDescent="0.3">
      <c r="I13548" s="68"/>
      <c r="J13548" s="68"/>
    </row>
    <row r="13549" spans="9:10" x14ac:dyDescent="0.3">
      <c r="I13549" s="68"/>
      <c r="J13549" s="68"/>
    </row>
    <row r="13550" spans="9:10" x14ac:dyDescent="0.3">
      <c r="I13550" s="68"/>
      <c r="J13550" s="68"/>
    </row>
    <row r="13551" spans="9:10" x14ac:dyDescent="0.3">
      <c r="I13551" s="68"/>
      <c r="J13551" s="68"/>
    </row>
    <row r="13552" spans="9:10" x14ac:dyDescent="0.3">
      <c r="I13552" s="68"/>
      <c r="J13552" s="68"/>
    </row>
    <row r="13553" spans="9:10" x14ac:dyDescent="0.3">
      <c r="I13553" s="68"/>
      <c r="J13553" s="68"/>
    </row>
    <row r="13554" spans="9:10" x14ac:dyDescent="0.3">
      <c r="I13554" s="68"/>
      <c r="J13554" s="68"/>
    </row>
    <row r="13555" spans="9:10" x14ac:dyDescent="0.3">
      <c r="I13555" s="68"/>
      <c r="J13555" s="68"/>
    </row>
    <row r="13556" spans="9:10" x14ac:dyDescent="0.3">
      <c r="I13556" s="68"/>
      <c r="J13556" s="68"/>
    </row>
    <row r="13557" spans="9:10" x14ac:dyDescent="0.3">
      <c r="I13557" s="68"/>
      <c r="J13557" s="68"/>
    </row>
    <row r="13558" spans="9:10" x14ac:dyDescent="0.3">
      <c r="I13558" s="68"/>
      <c r="J13558" s="68"/>
    </row>
    <row r="13559" spans="9:10" x14ac:dyDescent="0.3">
      <c r="I13559" s="68"/>
      <c r="J13559" s="68"/>
    </row>
    <row r="13560" spans="9:10" x14ac:dyDescent="0.3">
      <c r="I13560" s="68"/>
      <c r="J13560" s="68"/>
    </row>
    <row r="13561" spans="9:10" x14ac:dyDescent="0.3">
      <c r="I13561" s="68"/>
      <c r="J13561" s="68"/>
    </row>
    <row r="13562" spans="9:10" x14ac:dyDescent="0.3">
      <c r="I13562" s="68"/>
      <c r="J13562" s="68"/>
    </row>
    <row r="13563" spans="9:10" x14ac:dyDescent="0.3">
      <c r="I13563" s="68"/>
      <c r="J13563" s="68"/>
    </row>
    <row r="13564" spans="9:10" x14ac:dyDescent="0.3">
      <c r="I13564" s="68"/>
      <c r="J13564" s="68"/>
    </row>
    <row r="13565" spans="9:10" x14ac:dyDescent="0.3">
      <c r="I13565" s="68"/>
      <c r="J13565" s="68"/>
    </row>
    <row r="13566" spans="9:10" x14ac:dyDescent="0.3">
      <c r="I13566" s="68"/>
      <c r="J13566" s="68"/>
    </row>
    <row r="13567" spans="9:10" x14ac:dyDescent="0.3">
      <c r="I13567" s="68"/>
      <c r="J13567" s="68"/>
    </row>
    <row r="13568" spans="9:10" x14ac:dyDescent="0.3">
      <c r="I13568" s="68"/>
      <c r="J13568" s="68"/>
    </row>
    <row r="13569" spans="9:10" x14ac:dyDescent="0.3">
      <c r="I13569" s="68"/>
      <c r="J13569" s="68"/>
    </row>
    <row r="13570" spans="9:10" x14ac:dyDescent="0.3">
      <c r="I13570" s="68"/>
      <c r="J13570" s="68"/>
    </row>
    <row r="13571" spans="9:10" x14ac:dyDescent="0.3">
      <c r="I13571" s="68"/>
      <c r="J13571" s="68"/>
    </row>
    <row r="13572" spans="9:10" x14ac:dyDescent="0.3">
      <c r="I13572" s="68"/>
      <c r="J13572" s="68"/>
    </row>
    <row r="13573" spans="9:10" x14ac:dyDescent="0.3">
      <c r="I13573" s="68"/>
      <c r="J13573" s="68"/>
    </row>
    <row r="13574" spans="9:10" x14ac:dyDescent="0.3">
      <c r="I13574" s="68"/>
      <c r="J13574" s="68"/>
    </row>
    <row r="13575" spans="9:10" x14ac:dyDescent="0.3">
      <c r="I13575" s="68"/>
      <c r="J13575" s="68"/>
    </row>
    <row r="13576" spans="9:10" x14ac:dyDescent="0.3">
      <c r="I13576" s="68"/>
      <c r="J13576" s="68"/>
    </row>
    <row r="13577" spans="9:10" x14ac:dyDescent="0.3">
      <c r="I13577" s="68"/>
      <c r="J13577" s="68"/>
    </row>
    <row r="13578" spans="9:10" x14ac:dyDescent="0.3">
      <c r="I13578" s="68"/>
      <c r="J13578" s="68"/>
    </row>
    <row r="13579" spans="9:10" x14ac:dyDescent="0.3">
      <c r="I13579" s="68"/>
      <c r="J13579" s="68"/>
    </row>
    <row r="13580" spans="9:10" x14ac:dyDescent="0.3">
      <c r="I13580" s="68"/>
      <c r="J13580" s="68"/>
    </row>
    <row r="13581" spans="9:10" x14ac:dyDescent="0.3">
      <c r="I13581" s="68"/>
      <c r="J13581" s="68"/>
    </row>
    <row r="13582" spans="9:10" x14ac:dyDescent="0.3">
      <c r="I13582" s="68"/>
      <c r="J13582" s="68"/>
    </row>
    <row r="13583" spans="9:10" x14ac:dyDescent="0.3">
      <c r="I13583" s="68"/>
      <c r="J13583" s="68"/>
    </row>
    <row r="13584" spans="9:10" x14ac:dyDescent="0.3">
      <c r="I13584" s="68"/>
      <c r="J13584" s="68"/>
    </row>
    <row r="13585" spans="9:10" x14ac:dyDescent="0.3">
      <c r="I13585" s="68"/>
      <c r="J13585" s="68"/>
    </row>
    <row r="13586" spans="9:10" x14ac:dyDescent="0.3">
      <c r="I13586" s="68"/>
      <c r="J13586" s="68"/>
    </row>
    <row r="13587" spans="9:10" x14ac:dyDescent="0.3">
      <c r="I13587" s="68"/>
      <c r="J13587" s="68"/>
    </row>
    <row r="13588" spans="9:10" x14ac:dyDescent="0.3">
      <c r="I13588" s="68"/>
      <c r="J13588" s="68"/>
    </row>
    <row r="13589" spans="9:10" x14ac:dyDescent="0.3">
      <c r="I13589" s="68"/>
      <c r="J13589" s="68"/>
    </row>
    <row r="13590" spans="9:10" x14ac:dyDescent="0.3">
      <c r="I13590" s="68"/>
      <c r="J13590" s="68"/>
    </row>
    <row r="13591" spans="9:10" x14ac:dyDescent="0.3">
      <c r="I13591" s="68"/>
      <c r="J13591" s="68"/>
    </row>
    <row r="13592" spans="9:10" x14ac:dyDescent="0.3">
      <c r="I13592" s="68"/>
      <c r="J13592" s="68"/>
    </row>
    <row r="13593" spans="9:10" x14ac:dyDescent="0.3">
      <c r="I13593" s="68"/>
      <c r="J13593" s="68"/>
    </row>
    <row r="13594" spans="9:10" x14ac:dyDescent="0.3">
      <c r="I13594" s="68"/>
      <c r="J13594" s="68"/>
    </row>
    <row r="13595" spans="9:10" x14ac:dyDescent="0.3">
      <c r="I13595" s="68"/>
      <c r="J13595" s="68"/>
    </row>
    <row r="13596" spans="9:10" x14ac:dyDescent="0.3">
      <c r="I13596" s="68"/>
      <c r="J13596" s="68"/>
    </row>
    <row r="13597" spans="9:10" x14ac:dyDescent="0.3">
      <c r="I13597" s="68"/>
      <c r="J13597" s="68"/>
    </row>
    <row r="13598" spans="9:10" x14ac:dyDescent="0.3">
      <c r="I13598" s="68"/>
      <c r="J13598" s="68"/>
    </row>
    <row r="13599" spans="9:10" x14ac:dyDescent="0.3">
      <c r="I13599" s="68"/>
      <c r="J13599" s="68"/>
    </row>
    <row r="13600" spans="9:10" x14ac:dyDescent="0.3">
      <c r="I13600" s="68"/>
      <c r="J13600" s="68"/>
    </row>
    <row r="13601" spans="9:10" x14ac:dyDescent="0.3">
      <c r="I13601" s="68"/>
      <c r="J13601" s="68"/>
    </row>
    <row r="13602" spans="9:10" x14ac:dyDescent="0.3">
      <c r="I13602" s="68"/>
      <c r="J13602" s="68"/>
    </row>
    <row r="13603" spans="9:10" x14ac:dyDescent="0.3">
      <c r="I13603" s="68"/>
      <c r="J13603" s="68"/>
    </row>
    <row r="13604" spans="9:10" x14ac:dyDescent="0.3">
      <c r="I13604" s="68"/>
      <c r="J13604" s="68"/>
    </row>
    <row r="13605" spans="9:10" x14ac:dyDescent="0.3">
      <c r="I13605" s="68"/>
      <c r="J13605" s="68"/>
    </row>
    <row r="13606" spans="9:10" x14ac:dyDescent="0.3">
      <c r="I13606" s="68"/>
      <c r="J13606" s="68"/>
    </row>
    <row r="13607" spans="9:10" x14ac:dyDescent="0.3">
      <c r="I13607" s="68"/>
      <c r="J13607" s="68"/>
    </row>
    <row r="13608" spans="9:10" x14ac:dyDescent="0.3">
      <c r="I13608" s="68"/>
      <c r="J13608" s="68"/>
    </row>
    <row r="13609" spans="9:10" x14ac:dyDescent="0.3">
      <c r="I13609" s="68"/>
      <c r="J13609" s="68"/>
    </row>
    <row r="13610" spans="9:10" x14ac:dyDescent="0.3">
      <c r="I13610" s="68"/>
      <c r="J13610" s="68"/>
    </row>
    <row r="13611" spans="9:10" x14ac:dyDescent="0.3">
      <c r="I13611" s="68"/>
      <c r="J13611" s="68"/>
    </row>
    <row r="13612" spans="9:10" x14ac:dyDescent="0.3">
      <c r="I13612" s="68"/>
      <c r="J13612" s="68"/>
    </row>
    <row r="13613" spans="9:10" x14ac:dyDescent="0.3">
      <c r="I13613" s="68"/>
      <c r="J13613" s="68"/>
    </row>
    <row r="13614" spans="9:10" x14ac:dyDescent="0.3">
      <c r="I13614" s="68"/>
      <c r="J13614" s="68"/>
    </row>
    <row r="13615" spans="9:10" x14ac:dyDescent="0.3">
      <c r="I13615" s="68"/>
      <c r="J13615" s="68"/>
    </row>
    <row r="13616" spans="9:10" x14ac:dyDescent="0.3">
      <c r="I13616" s="68"/>
      <c r="J13616" s="68"/>
    </row>
    <row r="13617" spans="9:10" x14ac:dyDescent="0.3">
      <c r="I13617" s="68"/>
      <c r="J13617" s="68"/>
    </row>
    <row r="13618" spans="9:10" x14ac:dyDescent="0.3">
      <c r="I13618" s="68"/>
      <c r="J13618" s="68"/>
    </row>
    <row r="13619" spans="9:10" x14ac:dyDescent="0.3">
      <c r="I13619" s="68"/>
      <c r="J13619" s="68"/>
    </row>
    <row r="13620" spans="9:10" x14ac:dyDescent="0.3">
      <c r="I13620" s="68"/>
      <c r="J13620" s="68"/>
    </row>
    <row r="13621" spans="9:10" x14ac:dyDescent="0.3">
      <c r="I13621" s="68"/>
      <c r="J13621" s="68"/>
    </row>
    <row r="13622" spans="9:10" x14ac:dyDescent="0.3">
      <c r="I13622" s="68"/>
      <c r="J13622" s="68"/>
    </row>
    <row r="13623" spans="9:10" x14ac:dyDescent="0.3">
      <c r="I13623" s="68"/>
      <c r="J13623" s="68"/>
    </row>
    <row r="13624" spans="9:10" x14ac:dyDescent="0.3">
      <c r="I13624" s="68"/>
      <c r="J13624" s="68"/>
    </row>
    <row r="13625" spans="9:10" x14ac:dyDescent="0.3">
      <c r="I13625" s="68"/>
      <c r="J13625" s="68"/>
    </row>
    <row r="13626" spans="9:10" x14ac:dyDescent="0.3">
      <c r="I13626" s="68"/>
      <c r="J13626" s="68"/>
    </row>
    <row r="13627" spans="9:10" x14ac:dyDescent="0.3">
      <c r="I13627" s="68"/>
      <c r="J13627" s="68"/>
    </row>
    <row r="13628" spans="9:10" x14ac:dyDescent="0.3">
      <c r="I13628" s="68"/>
      <c r="J13628" s="68"/>
    </row>
    <row r="13629" spans="9:10" x14ac:dyDescent="0.3">
      <c r="I13629" s="68"/>
      <c r="J13629" s="68"/>
    </row>
    <row r="13630" spans="9:10" x14ac:dyDescent="0.3">
      <c r="I13630" s="68"/>
      <c r="J13630" s="68"/>
    </row>
    <row r="13631" spans="9:10" x14ac:dyDescent="0.3">
      <c r="I13631" s="68"/>
      <c r="J13631" s="68"/>
    </row>
    <row r="13632" spans="9:10" x14ac:dyDescent="0.3">
      <c r="I13632" s="68"/>
      <c r="J13632" s="68"/>
    </row>
    <row r="13633" spans="9:10" x14ac:dyDescent="0.3">
      <c r="I13633" s="68"/>
      <c r="J13633" s="68"/>
    </row>
    <row r="13634" spans="9:10" x14ac:dyDescent="0.3">
      <c r="I13634" s="68"/>
      <c r="J13634" s="68"/>
    </row>
    <row r="13635" spans="9:10" x14ac:dyDescent="0.3">
      <c r="I13635" s="68"/>
      <c r="J13635" s="68"/>
    </row>
    <row r="13636" spans="9:10" x14ac:dyDescent="0.3">
      <c r="I13636" s="68"/>
      <c r="J13636" s="68"/>
    </row>
    <row r="13637" spans="9:10" x14ac:dyDescent="0.3">
      <c r="I13637" s="68"/>
      <c r="J13637" s="68"/>
    </row>
    <row r="13638" spans="9:10" x14ac:dyDescent="0.3">
      <c r="I13638" s="68"/>
      <c r="J13638" s="68"/>
    </row>
    <row r="13639" spans="9:10" x14ac:dyDescent="0.3">
      <c r="I13639" s="68"/>
      <c r="J13639" s="68"/>
    </row>
    <row r="13640" spans="9:10" x14ac:dyDescent="0.3">
      <c r="I13640" s="68"/>
      <c r="J13640" s="68"/>
    </row>
    <row r="13641" spans="9:10" x14ac:dyDescent="0.3">
      <c r="I13641" s="68"/>
      <c r="J13641" s="68"/>
    </row>
    <row r="13642" spans="9:10" x14ac:dyDescent="0.3">
      <c r="I13642" s="68"/>
      <c r="J13642" s="68"/>
    </row>
    <row r="13643" spans="9:10" x14ac:dyDescent="0.3">
      <c r="I13643" s="68"/>
      <c r="J13643" s="68"/>
    </row>
    <row r="13644" spans="9:10" x14ac:dyDescent="0.3">
      <c r="I13644" s="68"/>
      <c r="J13644" s="68"/>
    </row>
    <row r="13645" spans="9:10" x14ac:dyDescent="0.3">
      <c r="I13645" s="68"/>
      <c r="J13645" s="68"/>
    </row>
    <row r="13646" spans="9:10" x14ac:dyDescent="0.3">
      <c r="I13646" s="68"/>
      <c r="J13646" s="68"/>
    </row>
    <row r="13647" spans="9:10" x14ac:dyDescent="0.3">
      <c r="I13647" s="68"/>
      <c r="J13647" s="68"/>
    </row>
    <row r="13648" spans="9:10" x14ac:dyDescent="0.3">
      <c r="I13648" s="68"/>
      <c r="J13648" s="68"/>
    </row>
    <row r="13649" spans="9:10" x14ac:dyDescent="0.3">
      <c r="I13649" s="68"/>
      <c r="J13649" s="68"/>
    </row>
    <row r="13650" spans="9:10" x14ac:dyDescent="0.3">
      <c r="I13650" s="68"/>
      <c r="J13650" s="68"/>
    </row>
    <row r="13651" spans="9:10" x14ac:dyDescent="0.3">
      <c r="I13651" s="68"/>
      <c r="J13651" s="68"/>
    </row>
    <row r="13652" spans="9:10" x14ac:dyDescent="0.3">
      <c r="I13652" s="68"/>
      <c r="J13652" s="68"/>
    </row>
    <row r="13653" spans="9:10" x14ac:dyDescent="0.3">
      <c r="I13653" s="68"/>
      <c r="J13653" s="68"/>
    </row>
    <row r="13654" spans="9:10" x14ac:dyDescent="0.3">
      <c r="I13654" s="68"/>
      <c r="J13654" s="68"/>
    </row>
    <row r="13655" spans="9:10" x14ac:dyDescent="0.3">
      <c r="I13655" s="68"/>
      <c r="J13655" s="68"/>
    </row>
    <row r="13656" spans="9:10" x14ac:dyDescent="0.3">
      <c r="I13656" s="68"/>
      <c r="J13656" s="68"/>
    </row>
    <row r="13657" spans="9:10" x14ac:dyDescent="0.3">
      <c r="I13657" s="68"/>
      <c r="J13657" s="68"/>
    </row>
    <row r="13658" spans="9:10" x14ac:dyDescent="0.3">
      <c r="I13658" s="68"/>
      <c r="J13658" s="68"/>
    </row>
    <row r="13659" spans="9:10" x14ac:dyDescent="0.3">
      <c r="I13659" s="68"/>
      <c r="J13659" s="68"/>
    </row>
    <row r="13660" spans="9:10" x14ac:dyDescent="0.3">
      <c r="I13660" s="68"/>
      <c r="J13660" s="68"/>
    </row>
    <row r="13661" spans="9:10" x14ac:dyDescent="0.3">
      <c r="I13661" s="68"/>
      <c r="J13661" s="68"/>
    </row>
    <row r="13662" spans="9:10" x14ac:dyDescent="0.3">
      <c r="I13662" s="68"/>
      <c r="J13662" s="68"/>
    </row>
    <row r="13663" spans="9:10" x14ac:dyDescent="0.3">
      <c r="I13663" s="68"/>
      <c r="J13663" s="68"/>
    </row>
    <row r="13664" spans="9:10" x14ac:dyDescent="0.3">
      <c r="I13664" s="68"/>
      <c r="J13664" s="68"/>
    </row>
    <row r="13665" spans="9:10" x14ac:dyDescent="0.3">
      <c r="I13665" s="68"/>
      <c r="J13665" s="68"/>
    </row>
    <row r="13666" spans="9:10" x14ac:dyDescent="0.3">
      <c r="I13666" s="68"/>
      <c r="J13666" s="68"/>
    </row>
    <row r="13667" spans="9:10" x14ac:dyDescent="0.3">
      <c r="I13667" s="68"/>
      <c r="J13667" s="68"/>
    </row>
    <row r="13668" spans="9:10" x14ac:dyDescent="0.3">
      <c r="I13668" s="68"/>
      <c r="J13668" s="68"/>
    </row>
    <row r="13669" spans="9:10" x14ac:dyDescent="0.3">
      <c r="I13669" s="68"/>
      <c r="J13669" s="68"/>
    </row>
    <row r="13670" spans="9:10" x14ac:dyDescent="0.3">
      <c r="I13670" s="68"/>
      <c r="J13670" s="68"/>
    </row>
    <row r="13671" spans="9:10" x14ac:dyDescent="0.3">
      <c r="I13671" s="68"/>
      <c r="J13671" s="68"/>
    </row>
    <row r="13672" spans="9:10" x14ac:dyDescent="0.3">
      <c r="I13672" s="68"/>
      <c r="J13672" s="68"/>
    </row>
    <row r="13673" spans="9:10" x14ac:dyDescent="0.3">
      <c r="I13673" s="68"/>
      <c r="J13673" s="68"/>
    </row>
    <row r="13674" spans="9:10" x14ac:dyDescent="0.3">
      <c r="I13674" s="68"/>
      <c r="J13674" s="68"/>
    </row>
    <row r="13675" spans="9:10" x14ac:dyDescent="0.3">
      <c r="I13675" s="68"/>
      <c r="J13675" s="68"/>
    </row>
    <row r="13676" spans="9:10" x14ac:dyDescent="0.3">
      <c r="I13676" s="68"/>
      <c r="J13676" s="68"/>
    </row>
    <row r="13677" spans="9:10" x14ac:dyDescent="0.3">
      <c r="I13677" s="68"/>
      <c r="J13677" s="68"/>
    </row>
    <row r="13678" spans="9:10" x14ac:dyDescent="0.3">
      <c r="I13678" s="68"/>
      <c r="J13678" s="68"/>
    </row>
    <row r="13679" spans="9:10" x14ac:dyDescent="0.3">
      <c r="I13679" s="68"/>
      <c r="J13679" s="68"/>
    </row>
    <row r="13680" spans="9:10" x14ac:dyDescent="0.3">
      <c r="I13680" s="68"/>
      <c r="J13680" s="68"/>
    </row>
    <row r="13681" spans="9:10" x14ac:dyDescent="0.3">
      <c r="I13681" s="68"/>
      <c r="J13681" s="68"/>
    </row>
    <row r="13682" spans="9:10" x14ac:dyDescent="0.3">
      <c r="I13682" s="68"/>
      <c r="J13682" s="68"/>
    </row>
    <row r="13683" spans="9:10" x14ac:dyDescent="0.3">
      <c r="I13683" s="68"/>
      <c r="J13683" s="68"/>
    </row>
    <row r="13684" spans="9:10" x14ac:dyDescent="0.3">
      <c r="I13684" s="68"/>
      <c r="J13684" s="68"/>
    </row>
    <row r="13685" spans="9:10" x14ac:dyDescent="0.3">
      <c r="I13685" s="68"/>
      <c r="J13685" s="68"/>
    </row>
    <row r="13686" spans="9:10" x14ac:dyDescent="0.3">
      <c r="I13686" s="68"/>
      <c r="J13686" s="68"/>
    </row>
    <row r="13687" spans="9:10" x14ac:dyDescent="0.3">
      <c r="I13687" s="68"/>
      <c r="J13687" s="68"/>
    </row>
    <row r="13688" spans="9:10" x14ac:dyDescent="0.3">
      <c r="I13688" s="68"/>
      <c r="J13688" s="68"/>
    </row>
    <row r="13689" spans="9:10" x14ac:dyDescent="0.3">
      <c r="I13689" s="68"/>
      <c r="J13689" s="68"/>
    </row>
    <row r="13690" spans="9:10" x14ac:dyDescent="0.3">
      <c r="I13690" s="68"/>
      <c r="J13690" s="68"/>
    </row>
    <row r="13691" spans="9:10" x14ac:dyDescent="0.3">
      <c r="I13691" s="68"/>
      <c r="J13691" s="68"/>
    </row>
    <row r="13692" spans="9:10" x14ac:dyDescent="0.3">
      <c r="I13692" s="68"/>
      <c r="J13692" s="68"/>
    </row>
    <row r="13693" spans="9:10" x14ac:dyDescent="0.3">
      <c r="I13693" s="68"/>
      <c r="J13693" s="68"/>
    </row>
    <row r="13694" spans="9:10" x14ac:dyDescent="0.3">
      <c r="I13694" s="68"/>
      <c r="J13694" s="68"/>
    </row>
    <row r="13695" spans="9:10" x14ac:dyDescent="0.3">
      <c r="I13695" s="68"/>
      <c r="J13695" s="68"/>
    </row>
    <row r="13696" spans="9:10" x14ac:dyDescent="0.3">
      <c r="I13696" s="68"/>
      <c r="J13696" s="68"/>
    </row>
    <row r="13697" spans="9:10" x14ac:dyDescent="0.3">
      <c r="I13697" s="68"/>
      <c r="J13697" s="68"/>
    </row>
    <row r="13698" spans="9:10" x14ac:dyDescent="0.3">
      <c r="I13698" s="68"/>
      <c r="J13698" s="68"/>
    </row>
    <row r="13699" spans="9:10" x14ac:dyDescent="0.3">
      <c r="I13699" s="68"/>
      <c r="J13699" s="68"/>
    </row>
    <row r="13700" spans="9:10" x14ac:dyDescent="0.3">
      <c r="I13700" s="68"/>
      <c r="J13700" s="68"/>
    </row>
    <row r="13701" spans="9:10" x14ac:dyDescent="0.3">
      <c r="I13701" s="68"/>
      <c r="J13701" s="68"/>
    </row>
    <row r="13702" spans="9:10" x14ac:dyDescent="0.3">
      <c r="I13702" s="68"/>
      <c r="J13702" s="68"/>
    </row>
    <row r="13703" spans="9:10" x14ac:dyDescent="0.3">
      <c r="I13703" s="68"/>
      <c r="J13703" s="68"/>
    </row>
    <row r="13704" spans="9:10" x14ac:dyDescent="0.3">
      <c r="I13704" s="68"/>
      <c r="J13704" s="68"/>
    </row>
    <row r="13705" spans="9:10" x14ac:dyDescent="0.3">
      <c r="I13705" s="68"/>
      <c r="J13705" s="68"/>
    </row>
    <row r="13706" spans="9:10" x14ac:dyDescent="0.3">
      <c r="I13706" s="68"/>
      <c r="J13706" s="68"/>
    </row>
    <row r="13707" spans="9:10" x14ac:dyDescent="0.3">
      <c r="I13707" s="68"/>
      <c r="J13707" s="68"/>
    </row>
    <row r="13708" spans="9:10" x14ac:dyDescent="0.3">
      <c r="I13708" s="68"/>
      <c r="J13708" s="68"/>
    </row>
    <row r="13709" spans="9:10" x14ac:dyDescent="0.3">
      <c r="I13709" s="68"/>
      <c r="J13709" s="68"/>
    </row>
    <row r="13710" spans="9:10" x14ac:dyDescent="0.3">
      <c r="I13710" s="68"/>
      <c r="J13710" s="68"/>
    </row>
    <row r="13711" spans="9:10" x14ac:dyDescent="0.3">
      <c r="I13711" s="68"/>
      <c r="J13711" s="68"/>
    </row>
    <row r="13712" spans="9:10" x14ac:dyDescent="0.3">
      <c r="I13712" s="68"/>
      <c r="J13712" s="68"/>
    </row>
    <row r="13713" spans="9:10" x14ac:dyDescent="0.3">
      <c r="I13713" s="68"/>
      <c r="J13713" s="68"/>
    </row>
    <row r="13714" spans="9:10" x14ac:dyDescent="0.3">
      <c r="I13714" s="68"/>
      <c r="J13714" s="68"/>
    </row>
    <row r="13715" spans="9:10" x14ac:dyDescent="0.3">
      <c r="I13715" s="68"/>
      <c r="J13715" s="68"/>
    </row>
    <row r="13716" spans="9:10" x14ac:dyDescent="0.3">
      <c r="I13716" s="68"/>
      <c r="J13716" s="68"/>
    </row>
    <row r="13717" spans="9:10" x14ac:dyDescent="0.3">
      <c r="I13717" s="68"/>
      <c r="J13717" s="68"/>
    </row>
    <row r="13718" spans="9:10" x14ac:dyDescent="0.3">
      <c r="I13718" s="68"/>
      <c r="J13718" s="68"/>
    </row>
    <row r="13719" spans="9:10" x14ac:dyDescent="0.3">
      <c r="I13719" s="68"/>
      <c r="J13719" s="68"/>
    </row>
    <row r="13720" spans="9:10" x14ac:dyDescent="0.3">
      <c r="I13720" s="68"/>
      <c r="J13720" s="68"/>
    </row>
    <row r="13721" spans="9:10" x14ac:dyDescent="0.3">
      <c r="I13721" s="68"/>
      <c r="J13721" s="68"/>
    </row>
    <row r="13722" spans="9:10" x14ac:dyDescent="0.3">
      <c r="I13722" s="68"/>
      <c r="J13722" s="68"/>
    </row>
    <row r="13723" spans="9:10" x14ac:dyDescent="0.3">
      <c r="I13723" s="68"/>
      <c r="J13723" s="68"/>
    </row>
    <row r="13724" spans="9:10" x14ac:dyDescent="0.3">
      <c r="I13724" s="68"/>
      <c r="J13724" s="68"/>
    </row>
    <row r="13725" spans="9:10" x14ac:dyDescent="0.3">
      <c r="I13725" s="68"/>
      <c r="J13725" s="68"/>
    </row>
    <row r="13726" spans="9:10" x14ac:dyDescent="0.3">
      <c r="I13726" s="68"/>
      <c r="J13726" s="68"/>
    </row>
    <row r="13727" spans="9:10" x14ac:dyDescent="0.3">
      <c r="I13727" s="68"/>
      <c r="J13727" s="68"/>
    </row>
    <row r="13728" spans="9:10" x14ac:dyDescent="0.3">
      <c r="I13728" s="68"/>
      <c r="J13728" s="68"/>
    </row>
    <row r="13729" spans="9:10" x14ac:dyDescent="0.3">
      <c r="I13729" s="68"/>
      <c r="J13729" s="68"/>
    </row>
    <row r="13730" spans="9:10" x14ac:dyDescent="0.3">
      <c r="I13730" s="68"/>
      <c r="J13730" s="68"/>
    </row>
    <row r="13731" spans="9:10" x14ac:dyDescent="0.3">
      <c r="I13731" s="68"/>
      <c r="J13731" s="68"/>
    </row>
    <row r="13732" spans="9:10" x14ac:dyDescent="0.3">
      <c r="I13732" s="68"/>
      <c r="J13732" s="68"/>
    </row>
    <row r="13733" spans="9:10" x14ac:dyDescent="0.3">
      <c r="I13733" s="68"/>
      <c r="J13733" s="68"/>
    </row>
    <row r="13734" spans="9:10" x14ac:dyDescent="0.3">
      <c r="I13734" s="68"/>
      <c r="J13734" s="68"/>
    </row>
    <row r="13735" spans="9:10" x14ac:dyDescent="0.3">
      <c r="I13735" s="68"/>
      <c r="J13735" s="68"/>
    </row>
    <row r="13736" spans="9:10" x14ac:dyDescent="0.3">
      <c r="I13736" s="68"/>
      <c r="J13736" s="68"/>
    </row>
    <row r="13737" spans="9:10" x14ac:dyDescent="0.3">
      <c r="I13737" s="68"/>
      <c r="J13737" s="68"/>
    </row>
    <row r="13738" spans="9:10" x14ac:dyDescent="0.3">
      <c r="I13738" s="68"/>
      <c r="J13738" s="68"/>
    </row>
    <row r="13739" spans="9:10" x14ac:dyDescent="0.3">
      <c r="I13739" s="68"/>
      <c r="J13739" s="68"/>
    </row>
    <row r="13740" spans="9:10" x14ac:dyDescent="0.3">
      <c r="I13740" s="68"/>
      <c r="J13740" s="68"/>
    </row>
    <row r="13741" spans="9:10" x14ac:dyDescent="0.3">
      <c r="I13741" s="68"/>
      <c r="J13741" s="68"/>
    </row>
    <row r="13742" spans="9:10" x14ac:dyDescent="0.3">
      <c r="I13742" s="68"/>
      <c r="J13742" s="68"/>
    </row>
    <row r="13743" spans="9:10" x14ac:dyDescent="0.3">
      <c r="I13743" s="68"/>
      <c r="J13743" s="68"/>
    </row>
    <row r="13744" spans="9:10" x14ac:dyDescent="0.3">
      <c r="I13744" s="68"/>
      <c r="J13744" s="68"/>
    </row>
    <row r="13745" spans="9:10" x14ac:dyDescent="0.3">
      <c r="I13745" s="68"/>
      <c r="J13745" s="68"/>
    </row>
    <row r="13746" spans="9:10" x14ac:dyDescent="0.3">
      <c r="I13746" s="68"/>
      <c r="J13746" s="68"/>
    </row>
    <row r="13747" spans="9:10" x14ac:dyDescent="0.3">
      <c r="I13747" s="68"/>
      <c r="J13747" s="68"/>
    </row>
    <row r="13748" spans="9:10" x14ac:dyDescent="0.3">
      <c r="I13748" s="68"/>
      <c r="J13748" s="68"/>
    </row>
    <row r="13749" spans="9:10" x14ac:dyDescent="0.3">
      <c r="I13749" s="68"/>
      <c r="J13749" s="68"/>
    </row>
    <row r="13750" spans="9:10" x14ac:dyDescent="0.3">
      <c r="I13750" s="68"/>
      <c r="J13750" s="68"/>
    </row>
    <row r="13751" spans="9:10" x14ac:dyDescent="0.3">
      <c r="I13751" s="68"/>
      <c r="J13751" s="68"/>
    </row>
    <row r="13752" spans="9:10" x14ac:dyDescent="0.3">
      <c r="I13752" s="68"/>
      <c r="J13752" s="68"/>
    </row>
    <row r="13753" spans="9:10" x14ac:dyDescent="0.3">
      <c r="I13753" s="68"/>
      <c r="J13753" s="68"/>
    </row>
    <row r="13754" spans="9:10" x14ac:dyDescent="0.3">
      <c r="I13754" s="68"/>
      <c r="J13754" s="68"/>
    </row>
    <row r="13755" spans="9:10" x14ac:dyDescent="0.3">
      <c r="I13755" s="68"/>
      <c r="J13755" s="68"/>
    </row>
    <row r="13756" spans="9:10" x14ac:dyDescent="0.3">
      <c r="I13756" s="68"/>
      <c r="J13756" s="68"/>
    </row>
    <row r="13757" spans="9:10" x14ac:dyDescent="0.3">
      <c r="I13757" s="68"/>
      <c r="J13757" s="68"/>
    </row>
    <row r="13758" spans="9:10" x14ac:dyDescent="0.3">
      <c r="I13758" s="68"/>
      <c r="J13758" s="68"/>
    </row>
    <row r="13759" spans="9:10" x14ac:dyDescent="0.3">
      <c r="I13759" s="68"/>
      <c r="J13759" s="68"/>
    </row>
    <row r="13760" spans="9:10" x14ac:dyDescent="0.3">
      <c r="I13760" s="68"/>
      <c r="J13760" s="68"/>
    </row>
    <row r="13761" spans="9:10" x14ac:dyDescent="0.3">
      <c r="I13761" s="68"/>
      <c r="J13761" s="68"/>
    </row>
    <row r="13762" spans="9:10" x14ac:dyDescent="0.3">
      <c r="I13762" s="68"/>
      <c r="J13762" s="68"/>
    </row>
    <row r="13763" spans="9:10" x14ac:dyDescent="0.3">
      <c r="I13763" s="68"/>
      <c r="J13763" s="68"/>
    </row>
    <row r="13764" spans="9:10" x14ac:dyDescent="0.3">
      <c r="I13764" s="68"/>
      <c r="J13764" s="68"/>
    </row>
    <row r="13765" spans="9:10" x14ac:dyDescent="0.3">
      <c r="I13765" s="68"/>
      <c r="J13765" s="68"/>
    </row>
    <row r="13766" spans="9:10" x14ac:dyDescent="0.3">
      <c r="I13766" s="68"/>
      <c r="J13766" s="68"/>
    </row>
    <row r="13767" spans="9:10" x14ac:dyDescent="0.3">
      <c r="I13767" s="68"/>
      <c r="J13767" s="68"/>
    </row>
    <row r="13768" spans="9:10" x14ac:dyDescent="0.3">
      <c r="I13768" s="68"/>
      <c r="J13768" s="68"/>
    </row>
    <row r="13769" spans="9:10" x14ac:dyDescent="0.3">
      <c r="I13769" s="68"/>
      <c r="J13769" s="68"/>
    </row>
    <row r="13770" spans="9:10" x14ac:dyDescent="0.3">
      <c r="I13770" s="68"/>
      <c r="J13770" s="68"/>
    </row>
    <row r="13771" spans="9:10" x14ac:dyDescent="0.3">
      <c r="I13771" s="68"/>
      <c r="J13771" s="68"/>
    </row>
    <row r="13772" spans="9:10" x14ac:dyDescent="0.3">
      <c r="I13772" s="68"/>
      <c r="J13772" s="68"/>
    </row>
    <row r="13773" spans="9:10" x14ac:dyDescent="0.3">
      <c r="I13773" s="68"/>
      <c r="J13773" s="68"/>
    </row>
    <row r="13774" spans="9:10" x14ac:dyDescent="0.3">
      <c r="I13774" s="68"/>
      <c r="J13774" s="68"/>
    </row>
    <row r="13775" spans="9:10" x14ac:dyDescent="0.3">
      <c r="I13775" s="68"/>
      <c r="J13775" s="68"/>
    </row>
    <row r="13776" spans="9:10" x14ac:dyDescent="0.3">
      <c r="I13776" s="68"/>
      <c r="J13776" s="68"/>
    </row>
    <row r="13777" spans="9:10" x14ac:dyDescent="0.3">
      <c r="I13777" s="68"/>
      <c r="J13777" s="68"/>
    </row>
    <row r="13778" spans="9:10" x14ac:dyDescent="0.3">
      <c r="I13778" s="68"/>
      <c r="J13778" s="68"/>
    </row>
    <row r="13779" spans="9:10" x14ac:dyDescent="0.3">
      <c r="I13779" s="68"/>
      <c r="J13779" s="68"/>
    </row>
    <row r="13780" spans="9:10" x14ac:dyDescent="0.3">
      <c r="I13780" s="68"/>
      <c r="J13780" s="68"/>
    </row>
    <row r="13781" spans="9:10" x14ac:dyDescent="0.3">
      <c r="I13781" s="68"/>
      <c r="J13781" s="68"/>
    </row>
    <row r="13782" spans="9:10" x14ac:dyDescent="0.3">
      <c r="I13782" s="68"/>
      <c r="J13782" s="68"/>
    </row>
    <row r="13783" spans="9:10" x14ac:dyDescent="0.3">
      <c r="I13783" s="68"/>
      <c r="J13783" s="68"/>
    </row>
    <row r="13784" spans="9:10" x14ac:dyDescent="0.3">
      <c r="I13784" s="68"/>
      <c r="J13784" s="68"/>
    </row>
    <row r="13785" spans="9:10" x14ac:dyDescent="0.3">
      <c r="I13785" s="68"/>
      <c r="J13785" s="68"/>
    </row>
    <row r="13786" spans="9:10" x14ac:dyDescent="0.3">
      <c r="I13786" s="68"/>
      <c r="J13786" s="68"/>
    </row>
    <row r="13787" spans="9:10" x14ac:dyDescent="0.3">
      <c r="I13787" s="68"/>
      <c r="J13787" s="68"/>
    </row>
    <row r="13788" spans="9:10" x14ac:dyDescent="0.3">
      <c r="I13788" s="68"/>
      <c r="J13788" s="68"/>
    </row>
    <row r="13789" spans="9:10" x14ac:dyDescent="0.3">
      <c r="I13789" s="68"/>
      <c r="J13789" s="68"/>
    </row>
    <row r="13790" spans="9:10" x14ac:dyDescent="0.3">
      <c r="I13790" s="68"/>
      <c r="J13790" s="68"/>
    </row>
    <row r="13791" spans="9:10" x14ac:dyDescent="0.3">
      <c r="I13791" s="68"/>
      <c r="J13791" s="68"/>
    </row>
    <row r="13792" spans="9:10" x14ac:dyDescent="0.3">
      <c r="I13792" s="68"/>
      <c r="J13792" s="68"/>
    </row>
    <row r="13793" spans="9:10" x14ac:dyDescent="0.3">
      <c r="I13793" s="68"/>
      <c r="J13793" s="68"/>
    </row>
    <row r="13794" spans="9:10" x14ac:dyDescent="0.3">
      <c r="I13794" s="68"/>
      <c r="J13794" s="68"/>
    </row>
    <row r="13795" spans="9:10" x14ac:dyDescent="0.3">
      <c r="I13795" s="68"/>
      <c r="J13795" s="68"/>
    </row>
    <row r="13796" spans="9:10" x14ac:dyDescent="0.3">
      <c r="I13796" s="68"/>
      <c r="J13796" s="68"/>
    </row>
    <row r="13797" spans="9:10" x14ac:dyDescent="0.3">
      <c r="I13797" s="68"/>
      <c r="J13797" s="68"/>
    </row>
    <row r="13798" spans="9:10" x14ac:dyDescent="0.3">
      <c r="I13798" s="68"/>
      <c r="J13798" s="68"/>
    </row>
    <row r="13799" spans="9:10" x14ac:dyDescent="0.3">
      <c r="I13799" s="68"/>
      <c r="J13799" s="68"/>
    </row>
    <row r="13800" spans="9:10" x14ac:dyDescent="0.3">
      <c r="I13800" s="68"/>
      <c r="J13800" s="68"/>
    </row>
    <row r="13801" spans="9:10" x14ac:dyDescent="0.3">
      <c r="I13801" s="68"/>
      <c r="J13801" s="68"/>
    </row>
    <row r="13802" spans="9:10" x14ac:dyDescent="0.3">
      <c r="I13802" s="68"/>
      <c r="J13802" s="68"/>
    </row>
    <row r="13803" spans="9:10" x14ac:dyDescent="0.3">
      <c r="I13803" s="68"/>
      <c r="J13803" s="68"/>
    </row>
    <row r="13804" spans="9:10" x14ac:dyDescent="0.3">
      <c r="I13804" s="68"/>
      <c r="J13804" s="68"/>
    </row>
    <row r="13805" spans="9:10" x14ac:dyDescent="0.3">
      <c r="I13805" s="68"/>
      <c r="J13805" s="68"/>
    </row>
    <row r="13806" spans="9:10" x14ac:dyDescent="0.3">
      <c r="I13806" s="68"/>
      <c r="J13806" s="68"/>
    </row>
    <row r="13807" spans="9:10" x14ac:dyDescent="0.3">
      <c r="I13807" s="68"/>
      <c r="J13807" s="68"/>
    </row>
    <row r="13808" spans="9:10" x14ac:dyDescent="0.3">
      <c r="I13808" s="68"/>
      <c r="J13808" s="68"/>
    </row>
    <row r="13809" spans="9:10" x14ac:dyDescent="0.3">
      <c r="I13809" s="68"/>
      <c r="J13809" s="68"/>
    </row>
    <row r="13810" spans="9:10" x14ac:dyDescent="0.3">
      <c r="I13810" s="68"/>
      <c r="J13810" s="68"/>
    </row>
    <row r="13811" spans="9:10" x14ac:dyDescent="0.3">
      <c r="I13811" s="68"/>
      <c r="J13811" s="68"/>
    </row>
    <row r="13812" spans="9:10" x14ac:dyDescent="0.3">
      <c r="I13812" s="68"/>
      <c r="J13812" s="68"/>
    </row>
    <row r="13813" spans="9:10" x14ac:dyDescent="0.3">
      <c r="I13813" s="68"/>
      <c r="J13813" s="68"/>
    </row>
    <row r="13814" spans="9:10" x14ac:dyDescent="0.3">
      <c r="I13814" s="68"/>
      <c r="J13814" s="68"/>
    </row>
    <row r="13815" spans="9:10" x14ac:dyDescent="0.3">
      <c r="I13815" s="68"/>
      <c r="J13815" s="68"/>
    </row>
    <row r="13816" spans="9:10" x14ac:dyDescent="0.3">
      <c r="I13816" s="68"/>
      <c r="J13816" s="68"/>
    </row>
    <row r="13817" spans="9:10" x14ac:dyDescent="0.3">
      <c r="I13817" s="68"/>
      <c r="J13817" s="68"/>
    </row>
    <row r="13818" spans="9:10" x14ac:dyDescent="0.3">
      <c r="I13818" s="68"/>
      <c r="J13818" s="68"/>
    </row>
    <row r="13819" spans="9:10" x14ac:dyDescent="0.3">
      <c r="I13819" s="68"/>
      <c r="J13819" s="68"/>
    </row>
    <row r="13820" spans="9:10" x14ac:dyDescent="0.3">
      <c r="I13820" s="68"/>
      <c r="J13820" s="68"/>
    </row>
    <row r="13821" spans="9:10" x14ac:dyDescent="0.3">
      <c r="I13821" s="68"/>
      <c r="J13821" s="68"/>
    </row>
    <row r="13822" spans="9:10" x14ac:dyDescent="0.3">
      <c r="I13822" s="68"/>
      <c r="J13822" s="68"/>
    </row>
    <row r="13823" spans="9:10" x14ac:dyDescent="0.3">
      <c r="I13823" s="68"/>
      <c r="J13823" s="68"/>
    </row>
    <row r="13824" spans="9:10" x14ac:dyDescent="0.3">
      <c r="I13824" s="68"/>
      <c r="J13824" s="68"/>
    </row>
    <row r="13825" spans="9:10" x14ac:dyDescent="0.3">
      <c r="I13825" s="68"/>
      <c r="J13825" s="68"/>
    </row>
    <row r="13826" spans="9:10" x14ac:dyDescent="0.3">
      <c r="I13826" s="68"/>
      <c r="J13826" s="68"/>
    </row>
    <row r="13827" spans="9:10" x14ac:dyDescent="0.3">
      <c r="I13827" s="68"/>
      <c r="J13827" s="68"/>
    </row>
    <row r="13828" spans="9:10" x14ac:dyDescent="0.3">
      <c r="I13828" s="68"/>
      <c r="J13828" s="68"/>
    </row>
    <row r="13829" spans="9:10" x14ac:dyDescent="0.3">
      <c r="I13829" s="68"/>
      <c r="J13829" s="68"/>
    </row>
    <row r="13830" spans="9:10" x14ac:dyDescent="0.3">
      <c r="I13830" s="68"/>
      <c r="J13830" s="68"/>
    </row>
    <row r="13831" spans="9:10" x14ac:dyDescent="0.3">
      <c r="I13831" s="68"/>
      <c r="J13831" s="68"/>
    </row>
    <row r="13832" spans="9:10" x14ac:dyDescent="0.3">
      <c r="I13832" s="68"/>
      <c r="J13832" s="68"/>
    </row>
    <row r="13833" spans="9:10" x14ac:dyDescent="0.3">
      <c r="I13833" s="68"/>
      <c r="J13833" s="68"/>
    </row>
    <row r="13834" spans="9:10" x14ac:dyDescent="0.3">
      <c r="I13834" s="68"/>
      <c r="J13834" s="68"/>
    </row>
    <row r="13835" spans="9:10" x14ac:dyDescent="0.3">
      <c r="I13835" s="68"/>
      <c r="J13835" s="68"/>
    </row>
    <row r="13836" spans="9:10" x14ac:dyDescent="0.3">
      <c r="I13836" s="68"/>
      <c r="J13836" s="68"/>
    </row>
    <row r="13837" spans="9:10" x14ac:dyDescent="0.3">
      <c r="I13837" s="68"/>
      <c r="J13837" s="68"/>
    </row>
    <row r="13838" spans="9:10" x14ac:dyDescent="0.3">
      <c r="I13838" s="68"/>
      <c r="J13838" s="68"/>
    </row>
    <row r="13839" spans="9:10" x14ac:dyDescent="0.3">
      <c r="I13839" s="68"/>
      <c r="J13839" s="68"/>
    </row>
    <row r="13840" spans="9:10" x14ac:dyDescent="0.3">
      <c r="I13840" s="68"/>
      <c r="J13840" s="68"/>
    </row>
    <row r="13841" spans="9:10" x14ac:dyDescent="0.3">
      <c r="I13841" s="68"/>
      <c r="J13841" s="68"/>
    </row>
    <row r="13842" spans="9:10" x14ac:dyDescent="0.3">
      <c r="I13842" s="68"/>
      <c r="J13842" s="68"/>
    </row>
    <row r="13843" spans="9:10" x14ac:dyDescent="0.3">
      <c r="I13843" s="68"/>
      <c r="J13843" s="68"/>
    </row>
    <row r="13844" spans="9:10" x14ac:dyDescent="0.3">
      <c r="I13844" s="68"/>
      <c r="J13844" s="68"/>
    </row>
    <row r="13845" spans="9:10" x14ac:dyDescent="0.3">
      <c r="I13845" s="68"/>
      <c r="J13845" s="68"/>
    </row>
    <row r="13846" spans="9:10" x14ac:dyDescent="0.3">
      <c r="I13846" s="68"/>
      <c r="J13846" s="68"/>
    </row>
    <row r="13847" spans="9:10" x14ac:dyDescent="0.3">
      <c r="I13847" s="68"/>
      <c r="J13847" s="68"/>
    </row>
    <row r="13848" spans="9:10" x14ac:dyDescent="0.3">
      <c r="I13848" s="68"/>
      <c r="J13848" s="68"/>
    </row>
    <row r="13849" spans="9:10" x14ac:dyDescent="0.3">
      <c r="I13849" s="68"/>
      <c r="J13849" s="68"/>
    </row>
    <row r="13850" spans="9:10" x14ac:dyDescent="0.3">
      <c r="I13850" s="68"/>
      <c r="J13850" s="68"/>
    </row>
    <row r="13851" spans="9:10" x14ac:dyDescent="0.3">
      <c r="I13851" s="68"/>
      <c r="J13851" s="68"/>
    </row>
    <row r="13852" spans="9:10" x14ac:dyDescent="0.3">
      <c r="I13852" s="68"/>
      <c r="J13852" s="68"/>
    </row>
    <row r="13853" spans="9:10" x14ac:dyDescent="0.3">
      <c r="I13853" s="68"/>
      <c r="J13853" s="68"/>
    </row>
    <row r="13854" spans="9:10" x14ac:dyDescent="0.3">
      <c r="I13854" s="68"/>
      <c r="J13854" s="68"/>
    </row>
    <row r="13855" spans="9:10" x14ac:dyDescent="0.3">
      <c r="I13855" s="68"/>
      <c r="J13855" s="68"/>
    </row>
    <row r="13856" spans="9:10" x14ac:dyDescent="0.3">
      <c r="I13856" s="68"/>
      <c r="J13856" s="68"/>
    </row>
    <row r="13857" spans="9:10" x14ac:dyDescent="0.3">
      <c r="I13857" s="68"/>
      <c r="J13857" s="68"/>
    </row>
    <row r="13858" spans="9:10" x14ac:dyDescent="0.3">
      <c r="I13858" s="68"/>
      <c r="J13858" s="68"/>
    </row>
    <row r="13859" spans="9:10" x14ac:dyDescent="0.3">
      <c r="I13859" s="68"/>
      <c r="J13859" s="68"/>
    </row>
    <row r="13860" spans="9:10" x14ac:dyDescent="0.3">
      <c r="I13860" s="68"/>
      <c r="J13860" s="68"/>
    </row>
    <row r="13861" spans="9:10" x14ac:dyDescent="0.3">
      <c r="I13861" s="68"/>
      <c r="J13861" s="68"/>
    </row>
    <row r="13862" spans="9:10" x14ac:dyDescent="0.3">
      <c r="I13862" s="68"/>
      <c r="J13862" s="68"/>
    </row>
    <row r="13863" spans="9:10" x14ac:dyDescent="0.3">
      <c r="I13863" s="68"/>
      <c r="J13863" s="68"/>
    </row>
    <row r="13864" spans="9:10" x14ac:dyDescent="0.3">
      <c r="I13864" s="68"/>
      <c r="J13864" s="68"/>
    </row>
    <row r="13865" spans="9:10" x14ac:dyDescent="0.3">
      <c r="I13865" s="68"/>
      <c r="J13865" s="68"/>
    </row>
    <row r="13866" spans="9:10" x14ac:dyDescent="0.3">
      <c r="I13866" s="68"/>
      <c r="J13866" s="68"/>
    </row>
    <row r="13867" spans="9:10" x14ac:dyDescent="0.3">
      <c r="I13867" s="68"/>
      <c r="J13867" s="68"/>
    </row>
    <row r="13868" spans="9:10" x14ac:dyDescent="0.3">
      <c r="I13868" s="68"/>
      <c r="J13868" s="68"/>
    </row>
    <row r="13869" spans="9:10" x14ac:dyDescent="0.3">
      <c r="I13869" s="68"/>
      <c r="J13869" s="68"/>
    </row>
    <row r="13870" spans="9:10" x14ac:dyDescent="0.3">
      <c r="I13870" s="68"/>
      <c r="J13870" s="68"/>
    </row>
    <row r="13871" spans="9:10" x14ac:dyDescent="0.3">
      <c r="I13871" s="68"/>
      <c r="J13871" s="68"/>
    </row>
    <row r="13872" spans="9:10" x14ac:dyDescent="0.3">
      <c r="I13872" s="68"/>
      <c r="J13872" s="68"/>
    </row>
    <row r="13873" spans="9:10" x14ac:dyDescent="0.3">
      <c r="I13873" s="68"/>
      <c r="J13873" s="68"/>
    </row>
    <row r="13874" spans="9:10" x14ac:dyDescent="0.3">
      <c r="I13874" s="68"/>
      <c r="J13874" s="68"/>
    </row>
    <row r="13875" spans="9:10" x14ac:dyDescent="0.3">
      <c r="I13875" s="68"/>
      <c r="J13875" s="68"/>
    </row>
    <row r="13876" spans="9:10" x14ac:dyDescent="0.3">
      <c r="I13876" s="68"/>
      <c r="J13876" s="68"/>
    </row>
    <row r="13877" spans="9:10" x14ac:dyDescent="0.3">
      <c r="I13877" s="68"/>
      <c r="J13877" s="68"/>
    </row>
    <row r="13878" spans="9:10" x14ac:dyDescent="0.3">
      <c r="I13878" s="68"/>
      <c r="J13878" s="68"/>
    </row>
    <row r="13879" spans="9:10" x14ac:dyDescent="0.3">
      <c r="I13879" s="68"/>
      <c r="J13879" s="68"/>
    </row>
    <row r="13880" spans="9:10" x14ac:dyDescent="0.3">
      <c r="I13880" s="68"/>
      <c r="J13880" s="68"/>
    </row>
    <row r="13881" spans="9:10" x14ac:dyDescent="0.3">
      <c r="I13881" s="68"/>
      <c r="J13881" s="68"/>
    </row>
    <row r="13882" spans="9:10" x14ac:dyDescent="0.3">
      <c r="I13882" s="68"/>
      <c r="J13882" s="68"/>
    </row>
    <row r="13883" spans="9:10" x14ac:dyDescent="0.3">
      <c r="I13883" s="68"/>
      <c r="J13883" s="68"/>
    </row>
    <row r="13884" spans="9:10" x14ac:dyDescent="0.3">
      <c r="I13884" s="68"/>
      <c r="J13884" s="68"/>
    </row>
    <row r="13885" spans="9:10" x14ac:dyDescent="0.3">
      <c r="I13885" s="68"/>
      <c r="J13885" s="68"/>
    </row>
    <row r="13886" spans="9:10" x14ac:dyDescent="0.3">
      <c r="I13886" s="68"/>
      <c r="J13886" s="68"/>
    </row>
    <row r="13887" spans="9:10" x14ac:dyDescent="0.3">
      <c r="I13887" s="68"/>
      <c r="J13887" s="68"/>
    </row>
    <row r="13888" spans="9:10" x14ac:dyDescent="0.3">
      <c r="I13888" s="68"/>
      <c r="J13888" s="68"/>
    </row>
    <row r="13889" spans="9:10" x14ac:dyDescent="0.3">
      <c r="I13889" s="68"/>
      <c r="J13889" s="68"/>
    </row>
    <row r="13890" spans="9:10" x14ac:dyDescent="0.3">
      <c r="I13890" s="68"/>
      <c r="J13890" s="68"/>
    </row>
    <row r="13891" spans="9:10" x14ac:dyDescent="0.3">
      <c r="I13891" s="68"/>
      <c r="J13891" s="68"/>
    </row>
    <row r="13892" spans="9:10" x14ac:dyDescent="0.3">
      <c r="I13892" s="68"/>
      <c r="J13892" s="68"/>
    </row>
    <row r="13893" spans="9:10" x14ac:dyDescent="0.3">
      <c r="I13893" s="68"/>
      <c r="J13893" s="68"/>
    </row>
    <row r="13894" spans="9:10" x14ac:dyDescent="0.3">
      <c r="I13894" s="68"/>
      <c r="J13894" s="68"/>
    </row>
    <row r="13895" spans="9:10" x14ac:dyDescent="0.3">
      <c r="I13895" s="68"/>
      <c r="J13895" s="68"/>
    </row>
    <row r="13896" spans="9:10" x14ac:dyDescent="0.3">
      <c r="I13896" s="68"/>
      <c r="J13896" s="68"/>
    </row>
    <row r="13897" spans="9:10" x14ac:dyDescent="0.3">
      <c r="I13897" s="68"/>
      <c r="J13897" s="68"/>
    </row>
    <row r="13898" spans="9:10" x14ac:dyDescent="0.3">
      <c r="I13898" s="68"/>
      <c r="J13898" s="68"/>
    </row>
    <row r="13899" spans="9:10" x14ac:dyDescent="0.3">
      <c r="I13899" s="68"/>
      <c r="J13899" s="68"/>
    </row>
    <row r="13900" spans="9:10" x14ac:dyDescent="0.3">
      <c r="I13900" s="68"/>
      <c r="J13900" s="68"/>
    </row>
    <row r="13901" spans="9:10" x14ac:dyDescent="0.3">
      <c r="I13901" s="68"/>
      <c r="J13901" s="68"/>
    </row>
    <row r="13902" spans="9:10" x14ac:dyDescent="0.3">
      <c r="I13902" s="68"/>
      <c r="J13902" s="68"/>
    </row>
    <row r="13903" spans="9:10" x14ac:dyDescent="0.3">
      <c r="I13903" s="68"/>
      <c r="J13903" s="68"/>
    </row>
    <row r="13904" spans="9:10" x14ac:dyDescent="0.3">
      <c r="I13904" s="68"/>
      <c r="J13904" s="68"/>
    </row>
    <row r="13905" spans="9:10" x14ac:dyDescent="0.3">
      <c r="I13905" s="68"/>
      <c r="J13905" s="68"/>
    </row>
    <row r="13906" spans="9:10" x14ac:dyDescent="0.3">
      <c r="I13906" s="68"/>
      <c r="J13906" s="68"/>
    </row>
    <row r="13907" spans="9:10" x14ac:dyDescent="0.3">
      <c r="I13907" s="68"/>
      <c r="J13907" s="68"/>
    </row>
    <row r="13908" spans="9:10" x14ac:dyDescent="0.3">
      <c r="I13908" s="68"/>
      <c r="J13908" s="68"/>
    </row>
    <row r="13909" spans="9:10" x14ac:dyDescent="0.3">
      <c r="I13909" s="68"/>
      <c r="J13909" s="68"/>
    </row>
    <row r="13910" spans="9:10" x14ac:dyDescent="0.3">
      <c r="I13910" s="68"/>
      <c r="J13910" s="68"/>
    </row>
    <row r="13911" spans="9:10" x14ac:dyDescent="0.3">
      <c r="I13911" s="68"/>
      <c r="J13911" s="68"/>
    </row>
    <row r="13912" spans="9:10" x14ac:dyDescent="0.3">
      <c r="I13912" s="68"/>
      <c r="J13912" s="68"/>
    </row>
    <row r="13913" spans="9:10" x14ac:dyDescent="0.3">
      <c r="I13913" s="68"/>
      <c r="J13913" s="68"/>
    </row>
    <row r="13914" spans="9:10" x14ac:dyDescent="0.3">
      <c r="I13914" s="68"/>
      <c r="J13914" s="68"/>
    </row>
    <row r="13915" spans="9:10" x14ac:dyDescent="0.3">
      <c r="I13915" s="68"/>
      <c r="J13915" s="68"/>
    </row>
    <row r="13916" spans="9:10" x14ac:dyDescent="0.3">
      <c r="I13916" s="68"/>
      <c r="J13916" s="68"/>
    </row>
    <row r="13917" spans="9:10" x14ac:dyDescent="0.3">
      <c r="I13917" s="68"/>
      <c r="J13917" s="68"/>
    </row>
    <row r="13918" spans="9:10" x14ac:dyDescent="0.3">
      <c r="I13918" s="68"/>
      <c r="J13918" s="68"/>
    </row>
    <row r="13919" spans="9:10" x14ac:dyDescent="0.3">
      <c r="I13919" s="68"/>
      <c r="J13919" s="68"/>
    </row>
    <row r="13920" spans="9:10" x14ac:dyDescent="0.3">
      <c r="I13920" s="68"/>
      <c r="J13920" s="68"/>
    </row>
    <row r="13921" spans="9:10" x14ac:dyDescent="0.3">
      <c r="I13921" s="68"/>
      <c r="J13921" s="68"/>
    </row>
    <row r="13922" spans="9:10" x14ac:dyDescent="0.3">
      <c r="I13922" s="68"/>
      <c r="J13922" s="68"/>
    </row>
    <row r="13923" spans="9:10" x14ac:dyDescent="0.3">
      <c r="I13923" s="68"/>
      <c r="J13923" s="68"/>
    </row>
    <row r="13924" spans="9:10" x14ac:dyDescent="0.3">
      <c r="I13924" s="68"/>
      <c r="J13924" s="68"/>
    </row>
    <row r="13925" spans="9:10" x14ac:dyDescent="0.3">
      <c r="I13925" s="68"/>
      <c r="J13925" s="68"/>
    </row>
    <row r="13926" spans="9:10" x14ac:dyDescent="0.3">
      <c r="I13926" s="68"/>
      <c r="J13926" s="68"/>
    </row>
    <row r="13927" spans="9:10" x14ac:dyDescent="0.3">
      <c r="I13927" s="68"/>
      <c r="J13927" s="68"/>
    </row>
    <row r="13928" spans="9:10" x14ac:dyDescent="0.3">
      <c r="I13928" s="68"/>
      <c r="J13928" s="68"/>
    </row>
    <row r="13929" spans="9:10" x14ac:dyDescent="0.3">
      <c r="I13929" s="68"/>
      <c r="J13929" s="68"/>
    </row>
    <row r="13930" spans="9:10" x14ac:dyDescent="0.3">
      <c r="I13930" s="68"/>
      <c r="J13930" s="68"/>
    </row>
    <row r="13931" spans="9:10" x14ac:dyDescent="0.3">
      <c r="I13931" s="68"/>
      <c r="J13931" s="68"/>
    </row>
    <row r="13932" spans="9:10" x14ac:dyDescent="0.3">
      <c r="I13932" s="68"/>
      <c r="J13932" s="68"/>
    </row>
    <row r="13933" spans="9:10" x14ac:dyDescent="0.3">
      <c r="I13933" s="68"/>
      <c r="J13933" s="68"/>
    </row>
    <row r="13934" spans="9:10" x14ac:dyDescent="0.3">
      <c r="I13934" s="68"/>
      <c r="J13934" s="68"/>
    </row>
    <row r="13935" spans="9:10" x14ac:dyDescent="0.3">
      <c r="I13935" s="68"/>
      <c r="J13935" s="68"/>
    </row>
    <row r="13936" spans="9:10" x14ac:dyDescent="0.3">
      <c r="I13936" s="68"/>
      <c r="J13936" s="68"/>
    </row>
    <row r="13937" spans="9:10" x14ac:dyDescent="0.3">
      <c r="I13937" s="68"/>
      <c r="J13937" s="68"/>
    </row>
    <row r="13938" spans="9:10" x14ac:dyDescent="0.3">
      <c r="I13938" s="68"/>
      <c r="J13938" s="68"/>
    </row>
    <row r="13939" spans="9:10" x14ac:dyDescent="0.3">
      <c r="I13939" s="68"/>
      <c r="J13939" s="68"/>
    </row>
    <row r="13940" spans="9:10" x14ac:dyDescent="0.3">
      <c r="I13940" s="68"/>
      <c r="J13940" s="68"/>
    </row>
    <row r="13941" spans="9:10" x14ac:dyDescent="0.3">
      <c r="I13941" s="68"/>
      <c r="J13941" s="68"/>
    </row>
    <row r="13942" spans="9:10" x14ac:dyDescent="0.3">
      <c r="I13942" s="68"/>
      <c r="J13942" s="68"/>
    </row>
    <row r="13943" spans="9:10" x14ac:dyDescent="0.3">
      <c r="I13943" s="68"/>
      <c r="J13943" s="68"/>
    </row>
    <row r="13944" spans="9:10" x14ac:dyDescent="0.3">
      <c r="I13944" s="68"/>
      <c r="J13944" s="68"/>
    </row>
    <row r="13945" spans="9:10" x14ac:dyDescent="0.3">
      <c r="I13945" s="68"/>
      <c r="J13945" s="68"/>
    </row>
    <row r="13946" spans="9:10" x14ac:dyDescent="0.3">
      <c r="I13946" s="68"/>
      <c r="J13946" s="68"/>
    </row>
    <row r="13947" spans="9:10" x14ac:dyDescent="0.3">
      <c r="I13947" s="68"/>
      <c r="J13947" s="68"/>
    </row>
    <row r="13948" spans="9:10" x14ac:dyDescent="0.3">
      <c r="I13948" s="68"/>
      <c r="J13948" s="68"/>
    </row>
    <row r="13949" spans="9:10" x14ac:dyDescent="0.3">
      <c r="I13949" s="68"/>
      <c r="J13949" s="68"/>
    </row>
    <row r="13950" spans="9:10" x14ac:dyDescent="0.3">
      <c r="I13950" s="68"/>
      <c r="J13950" s="68"/>
    </row>
    <row r="13951" spans="9:10" x14ac:dyDescent="0.3">
      <c r="I13951" s="68"/>
      <c r="J13951" s="68"/>
    </row>
    <row r="13952" spans="9:10" x14ac:dyDescent="0.3">
      <c r="I13952" s="68"/>
      <c r="J13952" s="68"/>
    </row>
    <row r="13953" spans="9:10" x14ac:dyDescent="0.3">
      <c r="I13953" s="68"/>
      <c r="J13953" s="68"/>
    </row>
    <row r="13954" spans="9:10" x14ac:dyDescent="0.3">
      <c r="I13954" s="68"/>
      <c r="J13954" s="68"/>
    </row>
    <row r="13955" spans="9:10" x14ac:dyDescent="0.3">
      <c r="I13955" s="68"/>
      <c r="J13955" s="68"/>
    </row>
    <row r="13956" spans="9:10" x14ac:dyDescent="0.3">
      <c r="I13956" s="68"/>
      <c r="J13956" s="68"/>
    </row>
    <row r="13957" spans="9:10" x14ac:dyDescent="0.3">
      <c r="I13957" s="68"/>
      <c r="J13957" s="68"/>
    </row>
    <row r="13958" spans="9:10" x14ac:dyDescent="0.3">
      <c r="I13958" s="68"/>
      <c r="J13958" s="68"/>
    </row>
    <row r="13959" spans="9:10" x14ac:dyDescent="0.3">
      <c r="I13959" s="68"/>
      <c r="J13959" s="68"/>
    </row>
    <row r="13960" spans="9:10" x14ac:dyDescent="0.3">
      <c r="I13960" s="68"/>
      <c r="J13960" s="68"/>
    </row>
    <row r="13961" spans="9:10" x14ac:dyDescent="0.3">
      <c r="I13961" s="68"/>
      <c r="J13961" s="68"/>
    </row>
    <row r="13962" spans="9:10" x14ac:dyDescent="0.3">
      <c r="I13962" s="68"/>
      <c r="J13962" s="68"/>
    </row>
    <row r="13963" spans="9:10" x14ac:dyDescent="0.3">
      <c r="I13963" s="68"/>
      <c r="J13963" s="68"/>
    </row>
    <row r="13964" spans="9:10" x14ac:dyDescent="0.3">
      <c r="I13964" s="68"/>
      <c r="J13964" s="68"/>
    </row>
    <row r="13965" spans="9:10" x14ac:dyDescent="0.3">
      <c r="I13965" s="68"/>
      <c r="J13965" s="68"/>
    </row>
    <row r="13966" spans="9:10" x14ac:dyDescent="0.3">
      <c r="I13966" s="68"/>
      <c r="J13966" s="68"/>
    </row>
    <row r="13967" spans="9:10" x14ac:dyDescent="0.3">
      <c r="I13967" s="68"/>
      <c r="J13967" s="68"/>
    </row>
    <row r="13968" spans="9:10" x14ac:dyDescent="0.3">
      <c r="I13968" s="68"/>
      <c r="J13968" s="68"/>
    </row>
    <row r="13969" spans="9:10" x14ac:dyDescent="0.3">
      <c r="I13969" s="68"/>
      <c r="J13969" s="68"/>
    </row>
    <row r="13970" spans="9:10" x14ac:dyDescent="0.3">
      <c r="I13970" s="68"/>
      <c r="J13970" s="68"/>
    </row>
    <row r="13971" spans="9:10" x14ac:dyDescent="0.3">
      <c r="I13971" s="68"/>
      <c r="J13971" s="68"/>
    </row>
    <row r="13972" spans="9:10" x14ac:dyDescent="0.3">
      <c r="I13972" s="68"/>
      <c r="J13972" s="68"/>
    </row>
    <row r="13973" spans="9:10" x14ac:dyDescent="0.3">
      <c r="I13973" s="68"/>
      <c r="J13973" s="68"/>
    </row>
    <row r="13974" spans="9:10" x14ac:dyDescent="0.3">
      <c r="I13974" s="68"/>
      <c r="J13974" s="68"/>
    </row>
    <row r="13975" spans="9:10" x14ac:dyDescent="0.3">
      <c r="I13975" s="68"/>
      <c r="J13975" s="68"/>
    </row>
    <row r="13976" spans="9:10" x14ac:dyDescent="0.3">
      <c r="I13976" s="68"/>
      <c r="J13976" s="68"/>
    </row>
    <row r="13977" spans="9:10" x14ac:dyDescent="0.3">
      <c r="I13977" s="68"/>
      <c r="J13977" s="68"/>
    </row>
    <row r="13978" spans="9:10" x14ac:dyDescent="0.3">
      <c r="I13978" s="68"/>
      <c r="J13978" s="68"/>
    </row>
    <row r="13979" spans="9:10" x14ac:dyDescent="0.3">
      <c r="I13979" s="68"/>
      <c r="J13979" s="68"/>
    </row>
    <row r="13980" spans="9:10" x14ac:dyDescent="0.3">
      <c r="I13980" s="68"/>
      <c r="J13980" s="68"/>
    </row>
    <row r="13981" spans="9:10" x14ac:dyDescent="0.3">
      <c r="I13981" s="68"/>
      <c r="J13981" s="68"/>
    </row>
    <row r="13982" spans="9:10" x14ac:dyDescent="0.3">
      <c r="I13982" s="68"/>
      <c r="J13982" s="68"/>
    </row>
    <row r="13983" spans="9:10" x14ac:dyDescent="0.3">
      <c r="I13983" s="68"/>
      <c r="J13983" s="68"/>
    </row>
    <row r="13984" spans="9:10" x14ac:dyDescent="0.3">
      <c r="I13984" s="68"/>
      <c r="J13984" s="68"/>
    </row>
    <row r="13985" spans="9:10" x14ac:dyDescent="0.3">
      <c r="I13985" s="68"/>
      <c r="J13985" s="68"/>
    </row>
    <row r="13986" spans="9:10" x14ac:dyDescent="0.3">
      <c r="I13986" s="68"/>
      <c r="J13986" s="68"/>
    </row>
    <row r="13987" spans="9:10" x14ac:dyDescent="0.3">
      <c r="I13987" s="68"/>
      <c r="J13987" s="68"/>
    </row>
    <row r="13988" spans="9:10" x14ac:dyDescent="0.3">
      <c r="I13988" s="68"/>
      <c r="J13988" s="68"/>
    </row>
    <row r="13989" spans="9:10" x14ac:dyDescent="0.3">
      <c r="I13989" s="68"/>
      <c r="J13989" s="68"/>
    </row>
    <row r="13990" spans="9:10" x14ac:dyDescent="0.3">
      <c r="I13990" s="68"/>
      <c r="J13990" s="68"/>
    </row>
    <row r="13991" spans="9:10" x14ac:dyDescent="0.3">
      <c r="I13991" s="68"/>
      <c r="J13991" s="68"/>
    </row>
    <row r="13992" spans="9:10" x14ac:dyDescent="0.3">
      <c r="I13992" s="68"/>
      <c r="J13992" s="68"/>
    </row>
    <row r="13993" spans="9:10" x14ac:dyDescent="0.3">
      <c r="I13993" s="68"/>
      <c r="J13993" s="68"/>
    </row>
    <row r="13994" spans="9:10" x14ac:dyDescent="0.3">
      <c r="I13994" s="68"/>
      <c r="J13994" s="68"/>
    </row>
    <row r="13995" spans="9:10" x14ac:dyDescent="0.3">
      <c r="I13995" s="68"/>
      <c r="J13995" s="68"/>
    </row>
    <row r="13996" spans="9:10" x14ac:dyDescent="0.3">
      <c r="I13996" s="68"/>
      <c r="J13996" s="68"/>
    </row>
    <row r="13997" spans="9:10" x14ac:dyDescent="0.3">
      <c r="I13997" s="68"/>
      <c r="J13997" s="68"/>
    </row>
    <row r="13998" spans="9:10" x14ac:dyDescent="0.3">
      <c r="I13998" s="68"/>
      <c r="J13998" s="68"/>
    </row>
    <row r="13999" spans="9:10" x14ac:dyDescent="0.3">
      <c r="I13999" s="68"/>
      <c r="J13999" s="68"/>
    </row>
    <row r="14000" spans="9:10" x14ac:dyDescent="0.3">
      <c r="I14000" s="68"/>
      <c r="J14000" s="68"/>
    </row>
    <row r="14001" spans="9:10" x14ac:dyDescent="0.3">
      <c r="I14001" s="68"/>
      <c r="J14001" s="68"/>
    </row>
    <row r="14002" spans="9:10" x14ac:dyDescent="0.3">
      <c r="I14002" s="68"/>
      <c r="J14002" s="68"/>
    </row>
    <row r="14003" spans="9:10" x14ac:dyDescent="0.3">
      <c r="I14003" s="68"/>
      <c r="J14003" s="68"/>
    </row>
    <row r="14004" spans="9:10" x14ac:dyDescent="0.3">
      <c r="I14004" s="68"/>
      <c r="J14004" s="68"/>
    </row>
    <row r="14005" spans="9:10" x14ac:dyDescent="0.3">
      <c r="I14005" s="68"/>
      <c r="J14005" s="68"/>
    </row>
    <row r="14006" spans="9:10" x14ac:dyDescent="0.3">
      <c r="I14006" s="68"/>
      <c r="J14006" s="68"/>
    </row>
    <row r="14007" spans="9:10" x14ac:dyDescent="0.3">
      <c r="I14007" s="68"/>
      <c r="J14007" s="68"/>
    </row>
    <row r="14008" spans="9:10" x14ac:dyDescent="0.3">
      <c r="I14008" s="68"/>
      <c r="J14008" s="68"/>
    </row>
    <row r="14009" spans="9:10" x14ac:dyDescent="0.3">
      <c r="I14009" s="68"/>
      <c r="J14009" s="68"/>
    </row>
    <row r="14010" spans="9:10" x14ac:dyDescent="0.3">
      <c r="I14010" s="68"/>
      <c r="J14010" s="68"/>
    </row>
    <row r="14011" spans="9:10" x14ac:dyDescent="0.3">
      <c r="I14011" s="68"/>
      <c r="J14011" s="68"/>
    </row>
    <row r="14012" spans="9:10" x14ac:dyDescent="0.3">
      <c r="I14012" s="68"/>
      <c r="J14012" s="68"/>
    </row>
    <row r="14013" spans="9:10" x14ac:dyDescent="0.3">
      <c r="I14013" s="68"/>
      <c r="J14013" s="68"/>
    </row>
    <row r="14014" spans="9:10" x14ac:dyDescent="0.3">
      <c r="I14014" s="68"/>
      <c r="J14014" s="68"/>
    </row>
    <row r="14015" spans="9:10" x14ac:dyDescent="0.3">
      <c r="I14015" s="68"/>
      <c r="J14015" s="68"/>
    </row>
    <row r="14016" spans="9:10" x14ac:dyDescent="0.3">
      <c r="I14016" s="68"/>
      <c r="J14016" s="68"/>
    </row>
    <row r="14017" spans="9:10" x14ac:dyDescent="0.3">
      <c r="I14017" s="68"/>
      <c r="J14017" s="68"/>
    </row>
    <row r="14018" spans="9:10" x14ac:dyDescent="0.3">
      <c r="I14018" s="68"/>
      <c r="J14018" s="68"/>
    </row>
    <row r="14019" spans="9:10" x14ac:dyDescent="0.3">
      <c r="I14019" s="68"/>
      <c r="J14019" s="68"/>
    </row>
    <row r="14020" spans="9:10" x14ac:dyDescent="0.3">
      <c r="I14020" s="68"/>
      <c r="J14020" s="68"/>
    </row>
    <row r="14021" spans="9:10" x14ac:dyDescent="0.3">
      <c r="I14021" s="68"/>
      <c r="J14021" s="68"/>
    </row>
    <row r="14022" spans="9:10" x14ac:dyDescent="0.3">
      <c r="I14022" s="68"/>
      <c r="J14022" s="68"/>
    </row>
    <row r="14023" spans="9:10" x14ac:dyDescent="0.3">
      <c r="I14023" s="68"/>
      <c r="J14023" s="68"/>
    </row>
    <row r="14024" spans="9:10" x14ac:dyDescent="0.3">
      <c r="I14024" s="68"/>
      <c r="J14024" s="68"/>
    </row>
    <row r="14025" spans="9:10" x14ac:dyDescent="0.3">
      <c r="I14025" s="68"/>
      <c r="J14025" s="68"/>
    </row>
    <row r="14026" spans="9:10" x14ac:dyDescent="0.3">
      <c r="I14026" s="68"/>
      <c r="J14026" s="68"/>
    </row>
    <row r="14027" spans="9:10" x14ac:dyDescent="0.3">
      <c r="I14027" s="68"/>
      <c r="J14027" s="68"/>
    </row>
    <row r="14028" spans="9:10" x14ac:dyDescent="0.3">
      <c r="I14028" s="68"/>
      <c r="J14028" s="68"/>
    </row>
    <row r="14029" spans="9:10" x14ac:dyDescent="0.3">
      <c r="I14029" s="68"/>
      <c r="J14029" s="68"/>
    </row>
    <row r="14030" spans="9:10" x14ac:dyDescent="0.3">
      <c r="I14030" s="68"/>
      <c r="J14030" s="68"/>
    </row>
    <row r="14031" spans="9:10" x14ac:dyDescent="0.3">
      <c r="I14031" s="68"/>
      <c r="J14031" s="68"/>
    </row>
    <row r="14032" spans="9:10" x14ac:dyDescent="0.3">
      <c r="I14032" s="68"/>
      <c r="J14032" s="68"/>
    </row>
    <row r="14033" spans="9:10" x14ac:dyDescent="0.3">
      <c r="I14033" s="68"/>
      <c r="J14033" s="68"/>
    </row>
    <row r="14034" spans="9:10" x14ac:dyDescent="0.3">
      <c r="I14034" s="68"/>
      <c r="J14034" s="68"/>
    </row>
    <row r="14035" spans="9:10" x14ac:dyDescent="0.3">
      <c r="I14035" s="68"/>
      <c r="J14035" s="68"/>
    </row>
    <row r="14036" spans="9:10" x14ac:dyDescent="0.3">
      <c r="I14036" s="68"/>
      <c r="J14036" s="68"/>
    </row>
    <row r="14037" spans="9:10" x14ac:dyDescent="0.3">
      <c r="I14037" s="68"/>
      <c r="J14037" s="68"/>
    </row>
    <row r="14038" spans="9:10" x14ac:dyDescent="0.3">
      <c r="I14038" s="68"/>
      <c r="J14038" s="68"/>
    </row>
    <row r="14039" spans="9:10" x14ac:dyDescent="0.3">
      <c r="I14039" s="68"/>
      <c r="J14039" s="68"/>
    </row>
    <row r="14040" spans="9:10" x14ac:dyDescent="0.3">
      <c r="I14040" s="68"/>
      <c r="J14040" s="68"/>
    </row>
    <row r="14041" spans="9:10" x14ac:dyDescent="0.3">
      <c r="I14041" s="68"/>
      <c r="J14041" s="68"/>
    </row>
    <row r="14042" spans="9:10" x14ac:dyDescent="0.3">
      <c r="I14042" s="68"/>
      <c r="J14042" s="68"/>
    </row>
    <row r="14043" spans="9:10" x14ac:dyDescent="0.3">
      <c r="I14043" s="68"/>
      <c r="J14043" s="68"/>
    </row>
    <row r="14044" spans="9:10" x14ac:dyDescent="0.3">
      <c r="I14044" s="68"/>
      <c r="J14044" s="68"/>
    </row>
    <row r="14045" spans="9:10" x14ac:dyDescent="0.3">
      <c r="I14045" s="68"/>
      <c r="J14045" s="68"/>
    </row>
    <row r="14046" spans="9:10" x14ac:dyDescent="0.3">
      <c r="I14046" s="68"/>
      <c r="J14046" s="68"/>
    </row>
    <row r="14047" spans="9:10" x14ac:dyDescent="0.3">
      <c r="I14047" s="68"/>
      <c r="J14047" s="68"/>
    </row>
    <row r="14048" spans="9:10" x14ac:dyDescent="0.3">
      <c r="I14048" s="68"/>
      <c r="J14048" s="68"/>
    </row>
    <row r="14049" spans="9:10" x14ac:dyDescent="0.3">
      <c r="I14049" s="68"/>
      <c r="J14049" s="68"/>
    </row>
    <row r="14050" spans="9:10" x14ac:dyDescent="0.3">
      <c r="I14050" s="68"/>
      <c r="J14050" s="68"/>
    </row>
    <row r="14051" spans="9:10" x14ac:dyDescent="0.3">
      <c r="I14051" s="68"/>
      <c r="J14051" s="68"/>
    </row>
    <row r="14052" spans="9:10" x14ac:dyDescent="0.3">
      <c r="I14052" s="68"/>
      <c r="J14052" s="68"/>
    </row>
    <row r="14053" spans="9:10" x14ac:dyDescent="0.3">
      <c r="I14053" s="68"/>
      <c r="J14053" s="68"/>
    </row>
    <row r="14054" spans="9:10" x14ac:dyDescent="0.3">
      <c r="I14054" s="68"/>
      <c r="J14054" s="68"/>
    </row>
    <row r="14055" spans="9:10" x14ac:dyDescent="0.3">
      <c r="I14055" s="68"/>
      <c r="J14055" s="68"/>
    </row>
    <row r="14056" spans="9:10" x14ac:dyDescent="0.3">
      <c r="I14056" s="68"/>
      <c r="J14056" s="68"/>
    </row>
    <row r="14057" spans="9:10" x14ac:dyDescent="0.3">
      <c r="I14057" s="68"/>
      <c r="J14057" s="68"/>
    </row>
    <row r="14058" spans="9:10" x14ac:dyDescent="0.3">
      <c r="I14058" s="68"/>
      <c r="J14058" s="68"/>
    </row>
    <row r="14059" spans="9:10" x14ac:dyDescent="0.3">
      <c r="I14059" s="68"/>
      <c r="J14059" s="68"/>
    </row>
    <row r="14060" spans="9:10" x14ac:dyDescent="0.3">
      <c r="I14060" s="68"/>
      <c r="J14060" s="68"/>
    </row>
    <row r="14061" spans="9:10" x14ac:dyDescent="0.3">
      <c r="I14061" s="68"/>
      <c r="J14061" s="68"/>
    </row>
    <row r="14062" spans="9:10" x14ac:dyDescent="0.3">
      <c r="I14062" s="68"/>
      <c r="J14062" s="68"/>
    </row>
    <row r="14063" spans="9:10" x14ac:dyDescent="0.3">
      <c r="I14063" s="68"/>
      <c r="J14063" s="68"/>
    </row>
    <row r="14064" spans="9:10" x14ac:dyDescent="0.3">
      <c r="I14064" s="68"/>
      <c r="J14064" s="68"/>
    </row>
    <row r="14065" spans="9:10" x14ac:dyDescent="0.3">
      <c r="I14065" s="68"/>
      <c r="J14065" s="68"/>
    </row>
    <row r="14066" spans="9:10" x14ac:dyDescent="0.3">
      <c r="I14066" s="68"/>
      <c r="J14066" s="68"/>
    </row>
    <row r="14067" spans="9:10" x14ac:dyDescent="0.3">
      <c r="I14067" s="68"/>
      <c r="J14067" s="68"/>
    </row>
    <row r="14068" spans="9:10" x14ac:dyDescent="0.3">
      <c r="I14068" s="68"/>
      <c r="J14068" s="68"/>
    </row>
    <row r="14069" spans="9:10" x14ac:dyDescent="0.3">
      <c r="I14069" s="68"/>
      <c r="J14069" s="68"/>
    </row>
    <row r="14070" spans="9:10" x14ac:dyDescent="0.3">
      <c r="I14070" s="68"/>
      <c r="J14070" s="68"/>
    </row>
    <row r="14071" spans="9:10" x14ac:dyDescent="0.3">
      <c r="I14071" s="68"/>
      <c r="J14071" s="68"/>
    </row>
    <row r="14072" spans="9:10" x14ac:dyDescent="0.3">
      <c r="I14072" s="68"/>
      <c r="J14072" s="68"/>
    </row>
    <row r="14073" spans="9:10" x14ac:dyDescent="0.3">
      <c r="I14073" s="68"/>
      <c r="J14073" s="68"/>
    </row>
    <row r="14074" spans="9:10" x14ac:dyDescent="0.3">
      <c r="I14074" s="68"/>
      <c r="J14074" s="68"/>
    </row>
    <row r="14075" spans="9:10" x14ac:dyDescent="0.3">
      <c r="I14075" s="68"/>
      <c r="J14075" s="68"/>
    </row>
    <row r="14076" spans="9:10" x14ac:dyDescent="0.3">
      <c r="I14076" s="68"/>
      <c r="J14076" s="68"/>
    </row>
    <row r="14077" spans="9:10" x14ac:dyDescent="0.3">
      <c r="I14077" s="68"/>
      <c r="J14077" s="68"/>
    </row>
    <row r="14078" spans="9:10" x14ac:dyDescent="0.3">
      <c r="I14078" s="68"/>
      <c r="J14078" s="68"/>
    </row>
    <row r="14079" spans="9:10" x14ac:dyDescent="0.3">
      <c r="I14079" s="68"/>
      <c r="J14079" s="68"/>
    </row>
    <row r="14080" spans="9:10" x14ac:dyDescent="0.3">
      <c r="I14080" s="68"/>
      <c r="J14080" s="68"/>
    </row>
    <row r="14081" spans="9:10" x14ac:dyDescent="0.3">
      <c r="I14081" s="68"/>
      <c r="J14081" s="68"/>
    </row>
    <row r="14082" spans="9:10" x14ac:dyDescent="0.3">
      <c r="I14082" s="68"/>
      <c r="J14082" s="68"/>
    </row>
    <row r="14083" spans="9:10" x14ac:dyDescent="0.3">
      <c r="I14083" s="68"/>
      <c r="J14083" s="68"/>
    </row>
    <row r="14084" spans="9:10" x14ac:dyDescent="0.3">
      <c r="I14084" s="68"/>
      <c r="J14084" s="68"/>
    </row>
    <row r="14085" spans="9:10" x14ac:dyDescent="0.3">
      <c r="I14085" s="68"/>
      <c r="J14085" s="68"/>
    </row>
    <row r="14086" spans="9:10" x14ac:dyDescent="0.3">
      <c r="I14086" s="68"/>
      <c r="J14086" s="68"/>
    </row>
    <row r="14087" spans="9:10" x14ac:dyDescent="0.3">
      <c r="I14087" s="68"/>
      <c r="J14087" s="68"/>
    </row>
    <row r="14088" spans="9:10" x14ac:dyDescent="0.3">
      <c r="I14088" s="68"/>
      <c r="J14088" s="68"/>
    </row>
    <row r="14089" spans="9:10" x14ac:dyDescent="0.3">
      <c r="I14089" s="68"/>
      <c r="J14089" s="68"/>
    </row>
    <row r="14090" spans="9:10" x14ac:dyDescent="0.3">
      <c r="I14090" s="68"/>
      <c r="J14090" s="68"/>
    </row>
    <row r="14091" spans="9:10" x14ac:dyDescent="0.3">
      <c r="I14091" s="68"/>
      <c r="J14091" s="68"/>
    </row>
    <row r="14092" spans="9:10" x14ac:dyDescent="0.3">
      <c r="I14092" s="68"/>
      <c r="J14092" s="68"/>
    </row>
    <row r="14093" spans="9:10" x14ac:dyDescent="0.3">
      <c r="I14093" s="68"/>
      <c r="J14093" s="68"/>
    </row>
    <row r="14094" spans="9:10" x14ac:dyDescent="0.3">
      <c r="I14094" s="68"/>
      <c r="J14094" s="68"/>
    </row>
    <row r="14095" spans="9:10" x14ac:dyDescent="0.3">
      <c r="I14095" s="68"/>
      <c r="J14095" s="68"/>
    </row>
    <row r="14096" spans="9:10" x14ac:dyDescent="0.3">
      <c r="I14096" s="68"/>
      <c r="J14096" s="68"/>
    </row>
    <row r="14097" spans="9:10" x14ac:dyDescent="0.3">
      <c r="I14097" s="68"/>
      <c r="J14097" s="68"/>
    </row>
    <row r="14098" spans="9:10" x14ac:dyDescent="0.3">
      <c r="I14098" s="68"/>
      <c r="J14098" s="68"/>
    </row>
    <row r="14099" spans="9:10" x14ac:dyDescent="0.3">
      <c r="I14099" s="68"/>
      <c r="J14099" s="68"/>
    </row>
    <row r="14100" spans="9:10" x14ac:dyDescent="0.3">
      <c r="I14100" s="68"/>
      <c r="J14100" s="68"/>
    </row>
    <row r="14101" spans="9:10" x14ac:dyDescent="0.3">
      <c r="I14101" s="68"/>
      <c r="J14101" s="68"/>
    </row>
    <row r="14102" spans="9:10" x14ac:dyDescent="0.3">
      <c r="I14102" s="68"/>
      <c r="J14102" s="68"/>
    </row>
    <row r="14103" spans="9:10" x14ac:dyDescent="0.3">
      <c r="I14103" s="68"/>
      <c r="J14103" s="68"/>
    </row>
    <row r="14104" spans="9:10" x14ac:dyDescent="0.3">
      <c r="I14104" s="68"/>
      <c r="J14104" s="68"/>
    </row>
    <row r="14105" spans="9:10" x14ac:dyDescent="0.3">
      <c r="I14105" s="68"/>
      <c r="J14105" s="68"/>
    </row>
    <row r="14106" spans="9:10" x14ac:dyDescent="0.3">
      <c r="I14106" s="68"/>
      <c r="J14106" s="68"/>
    </row>
    <row r="14107" spans="9:10" x14ac:dyDescent="0.3">
      <c r="I14107" s="68"/>
      <c r="J14107" s="68"/>
    </row>
    <row r="14108" spans="9:10" x14ac:dyDescent="0.3">
      <c r="I14108" s="68"/>
      <c r="J14108" s="68"/>
    </row>
    <row r="14109" spans="9:10" x14ac:dyDescent="0.3">
      <c r="I14109" s="68"/>
      <c r="J14109" s="68"/>
    </row>
    <row r="14110" spans="9:10" x14ac:dyDescent="0.3">
      <c r="I14110" s="68"/>
      <c r="J14110" s="68"/>
    </row>
    <row r="14111" spans="9:10" x14ac:dyDescent="0.3">
      <c r="I14111" s="68"/>
      <c r="J14111" s="68"/>
    </row>
    <row r="14112" spans="9:10" x14ac:dyDescent="0.3">
      <c r="I14112" s="68"/>
      <c r="J14112" s="68"/>
    </row>
    <row r="14113" spans="9:10" x14ac:dyDescent="0.3">
      <c r="I14113" s="68"/>
      <c r="J14113" s="68"/>
    </row>
    <row r="14114" spans="9:10" x14ac:dyDescent="0.3">
      <c r="I14114" s="68"/>
      <c r="J14114" s="68"/>
    </row>
    <row r="14115" spans="9:10" x14ac:dyDescent="0.3">
      <c r="I14115" s="68"/>
      <c r="J14115" s="68"/>
    </row>
    <row r="14116" spans="9:10" x14ac:dyDescent="0.3">
      <c r="I14116" s="68"/>
      <c r="J14116" s="68"/>
    </row>
    <row r="14117" spans="9:10" x14ac:dyDescent="0.3">
      <c r="I14117" s="68"/>
      <c r="J14117" s="68"/>
    </row>
    <row r="14118" spans="9:10" x14ac:dyDescent="0.3">
      <c r="I14118" s="68"/>
      <c r="J14118" s="68"/>
    </row>
    <row r="14119" spans="9:10" x14ac:dyDescent="0.3">
      <c r="I14119" s="68"/>
      <c r="J14119" s="68"/>
    </row>
    <row r="14120" spans="9:10" x14ac:dyDescent="0.3">
      <c r="I14120" s="68"/>
      <c r="J14120" s="68"/>
    </row>
    <row r="14121" spans="9:10" x14ac:dyDescent="0.3">
      <c r="I14121" s="68"/>
      <c r="J14121" s="68"/>
    </row>
    <row r="14122" spans="9:10" x14ac:dyDescent="0.3">
      <c r="I14122" s="68"/>
      <c r="J14122" s="68"/>
    </row>
    <row r="14123" spans="9:10" x14ac:dyDescent="0.3">
      <c r="I14123" s="68"/>
      <c r="J14123" s="68"/>
    </row>
    <row r="14124" spans="9:10" x14ac:dyDescent="0.3">
      <c r="I14124" s="68"/>
      <c r="J14124" s="68"/>
    </row>
    <row r="14125" spans="9:10" x14ac:dyDescent="0.3">
      <c r="I14125" s="68"/>
      <c r="J14125" s="68"/>
    </row>
    <row r="14126" spans="9:10" x14ac:dyDescent="0.3">
      <c r="I14126" s="68"/>
      <c r="J14126" s="68"/>
    </row>
    <row r="14127" spans="9:10" x14ac:dyDescent="0.3">
      <c r="I14127" s="68"/>
      <c r="J14127" s="68"/>
    </row>
    <row r="14128" spans="9:10" x14ac:dyDescent="0.3">
      <c r="I14128" s="68"/>
      <c r="J14128" s="68"/>
    </row>
    <row r="14129" spans="9:10" x14ac:dyDescent="0.3">
      <c r="I14129" s="68"/>
      <c r="J14129" s="68"/>
    </row>
    <row r="14130" spans="9:10" x14ac:dyDescent="0.3">
      <c r="I14130" s="68"/>
      <c r="J14130" s="68"/>
    </row>
    <row r="14131" spans="9:10" x14ac:dyDescent="0.3">
      <c r="I14131" s="68"/>
      <c r="J14131" s="68"/>
    </row>
    <row r="14132" spans="9:10" x14ac:dyDescent="0.3">
      <c r="I14132" s="68"/>
      <c r="J14132" s="68"/>
    </row>
    <row r="14133" spans="9:10" x14ac:dyDescent="0.3">
      <c r="I14133" s="68"/>
      <c r="J14133" s="68"/>
    </row>
    <row r="14134" spans="9:10" x14ac:dyDescent="0.3">
      <c r="I14134" s="68"/>
      <c r="J14134" s="68"/>
    </row>
    <row r="14135" spans="9:10" x14ac:dyDescent="0.3">
      <c r="I14135" s="68"/>
      <c r="J14135" s="68"/>
    </row>
    <row r="14136" spans="9:10" x14ac:dyDescent="0.3">
      <c r="I14136" s="68"/>
      <c r="J14136" s="68"/>
    </row>
    <row r="14137" spans="9:10" x14ac:dyDescent="0.3">
      <c r="I14137" s="68"/>
      <c r="J14137" s="68"/>
    </row>
    <row r="14138" spans="9:10" x14ac:dyDescent="0.3">
      <c r="I14138" s="68"/>
      <c r="J14138" s="68"/>
    </row>
    <row r="14139" spans="9:10" x14ac:dyDescent="0.3">
      <c r="I14139" s="68"/>
      <c r="J14139" s="68"/>
    </row>
    <row r="14140" spans="9:10" x14ac:dyDescent="0.3">
      <c r="I14140" s="68"/>
      <c r="J14140" s="68"/>
    </row>
    <row r="14141" spans="9:10" x14ac:dyDescent="0.3">
      <c r="I14141" s="68"/>
      <c r="J14141" s="68"/>
    </row>
    <row r="14142" spans="9:10" x14ac:dyDescent="0.3">
      <c r="I14142" s="68"/>
      <c r="J14142" s="68"/>
    </row>
    <row r="14143" spans="9:10" x14ac:dyDescent="0.3">
      <c r="I14143" s="68"/>
      <c r="J14143" s="68"/>
    </row>
    <row r="14144" spans="9:10" x14ac:dyDescent="0.3">
      <c r="I14144" s="68"/>
      <c r="J14144" s="68"/>
    </row>
    <row r="14145" spans="9:10" x14ac:dyDescent="0.3">
      <c r="I14145" s="68"/>
      <c r="J14145" s="68"/>
    </row>
    <row r="14146" spans="9:10" x14ac:dyDescent="0.3">
      <c r="I14146" s="68"/>
      <c r="J14146" s="68"/>
    </row>
    <row r="14147" spans="9:10" x14ac:dyDescent="0.3">
      <c r="I14147" s="68"/>
      <c r="J14147" s="68"/>
    </row>
    <row r="14148" spans="9:10" x14ac:dyDescent="0.3">
      <c r="I14148" s="68"/>
      <c r="J14148" s="68"/>
    </row>
    <row r="14149" spans="9:10" x14ac:dyDescent="0.3">
      <c r="I14149" s="68"/>
      <c r="J14149" s="68"/>
    </row>
    <row r="14150" spans="9:10" x14ac:dyDescent="0.3">
      <c r="I14150" s="68"/>
      <c r="J14150" s="68"/>
    </row>
    <row r="14151" spans="9:10" x14ac:dyDescent="0.3">
      <c r="I14151" s="68"/>
      <c r="J14151" s="68"/>
    </row>
    <row r="14152" spans="9:10" x14ac:dyDescent="0.3">
      <c r="I14152" s="68"/>
      <c r="J14152" s="68"/>
    </row>
    <row r="14153" spans="9:10" x14ac:dyDescent="0.3">
      <c r="I14153" s="68"/>
      <c r="J14153" s="68"/>
    </row>
    <row r="14154" spans="9:10" x14ac:dyDescent="0.3">
      <c r="I14154" s="68"/>
      <c r="J14154" s="68"/>
    </row>
    <row r="14155" spans="9:10" x14ac:dyDescent="0.3">
      <c r="I14155" s="68"/>
      <c r="J14155" s="68"/>
    </row>
    <row r="14156" spans="9:10" x14ac:dyDescent="0.3">
      <c r="I14156" s="68"/>
      <c r="J14156" s="68"/>
    </row>
    <row r="14157" spans="9:10" x14ac:dyDescent="0.3">
      <c r="I14157" s="68"/>
      <c r="J14157" s="68"/>
    </row>
    <row r="14158" spans="9:10" x14ac:dyDescent="0.3">
      <c r="I14158" s="68"/>
      <c r="J14158" s="68"/>
    </row>
    <row r="14159" spans="9:10" x14ac:dyDescent="0.3">
      <c r="I14159" s="68"/>
      <c r="J14159" s="68"/>
    </row>
    <row r="14160" spans="9:10" x14ac:dyDescent="0.3">
      <c r="I14160" s="68"/>
      <c r="J14160" s="68"/>
    </row>
    <row r="14161" spans="9:10" x14ac:dyDescent="0.3">
      <c r="I14161" s="68"/>
      <c r="J14161" s="68"/>
    </row>
    <row r="14162" spans="9:10" x14ac:dyDescent="0.3">
      <c r="I14162" s="68"/>
      <c r="J14162" s="68"/>
    </row>
    <row r="14163" spans="9:10" x14ac:dyDescent="0.3">
      <c r="I14163" s="68"/>
      <c r="J14163" s="68"/>
    </row>
    <row r="14164" spans="9:10" x14ac:dyDescent="0.3">
      <c r="I14164" s="68"/>
      <c r="J14164" s="68"/>
    </row>
    <row r="14165" spans="9:10" x14ac:dyDescent="0.3">
      <c r="I14165" s="68"/>
      <c r="J14165" s="68"/>
    </row>
    <row r="14166" spans="9:10" x14ac:dyDescent="0.3">
      <c r="I14166" s="68"/>
      <c r="J14166" s="68"/>
    </row>
    <row r="14167" spans="9:10" x14ac:dyDescent="0.3">
      <c r="I14167" s="68"/>
      <c r="J14167" s="68"/>
    </row>
    <row r="14168" spans="9:10" x14ac:dyDescent="0.3">
      <c r="I14168" s="68"/>
      <c r="J14168" s="68"/>
    </row>
    <row r="14169" spans="9:10" x14ac:dyDescent="0.3">
      <c r="I14169" s="68"/>
      <c r="J14169" s="68"/>
    </row>
    <row r="14170" spans="9:10" x14ac:dyDescent="0.3">
      <c r="I14170" s="68"/>
      <c r="J14170" s="68"/>
    </row>
    <row r="14171" spans="9:10" x14ac:dyDescent="0.3">
      <c r="I14171" s="68"/>
      <c r="J14171" s="68"/>
    </row>
    <row r="14172" spans="9:10" x14ac:dyDescent="0.3">
      <c r="I14172" s="68"/>
      <c r="J14172" s="68"/>
    </row>
    <row r="14173" spans="9:10" x14ac:dyDescent="0.3">
      <c r="I14173" s="68"/>
      <c r="J14173" s="68"/>
    </row>
    <row r="14174" spans="9:10" x14ac:dyDescent="0.3">
      <c r="I14174" s="68"/>
      <c r="J14174" s="68"/>
    </row>
    <row r="14175" spans="9:10" x14ac:dyDescent="0.3">
      <c r="I14175" s="68"/>
      <c r="J14175" s="68"/>
    </row>
    <row r="14176" spans="9:10" x14ac:dyDescent="0.3">
      <c r="I14176" s="68"/>
      <c r="J14176" s="68"/>
    </row>
    <row r="14177" spans="9:10" x14ac:dyDescent="0.3">
      <c r="I14177" s="68"/>
      <c r="J14177" s="68"/>
    </row>
    <row r="14178" spans="9:10" x14ac:dyDescent="0.3">
      <c r="I14178" s="68"/>
      <c r="J14178" s="68"/>
    </row>
    <row r="14179" spans="9:10" x14ac:dyDescent="0.3">
      <c r="I14179" s="68"/>
      <c r="J14179" s="68"/>
    </row>
    <row r="14180" spans="9:10" x14ac:dyDescent="0.3">
      <c r="I14180" s="68"/>
      <c r="J14180" s="68"/>
    </row>
    <row r="14181" spans="9:10" x14ac:dyDescent="0.3">
      <c r="I14181" s="68"/>
      <c r="J14181" s="68"/>
    </row>
    <row r="14182" spans="9:10" x14ac:dyDescent="0.3">
      <c r="I14182" s="68"/>
      <c r="J14182" s="68"/>
    </row>
    <row r="14183" spans="9:10" x14ac:dyDescent="0.3">
      <c r="I14183" s="68"/>
      <c r="J14183" s="68"/>
    </row>
    <row r="14184" spans="9:10" x14ac:dyDescent="0.3">
      <c r="I14184" s="68"/>
      <c r="J14184" s="68"/>
    </row>
    <row r="14185" spans="9:10" x14ac:dyDescent="0.3">
      <c r="I14185" s="68"/>
      <c r="J14185" s="68"/>
    </row>
    <row r="14186" spans="9:10" x14ac:dyDescent="0.3">
      <c r="I14186" s="68"/>
      <c r="J14186" s="68"/>
    </row>
    <row r="14187" spans="9:10" x14ac:dyDescent="0.3">
      <c r="I14187" s="68"/>
      <c r="J14187" s="68"/>
    </row>
    <row r="14188" spans="9:10" x14ac:dyDescent="0.3">
      <c r="I14188" s="68"/>
      <c r="J14188" s="68"/>
    </row>
    <row r="14189" spans="9:10" x14ac:dyDescent="0.3">
      <c r="I14189" s="68"/>
      <c r="J14189" s="68"/>
    </row>
    <row r="14190" spans="9:10" x14ac:dyDescent="0.3">
      <c r="I14190" s="68"/>
      <c r="J14190" s="68"/>
    </row>
    <row r="14191" spans="9:10" x14ac:dyDescent="0.3">
      <c r="I14191" s="68"/>
      <c r="J14191" s="68"/>
    </row>
    <row r="14192" spans="9:10" x14ac:dyDescent="0.3">
      <c r="I14192" s="68"/>
      <c r="J14192" s="68"/>
    </row>
    <row r="14193" spans="9:10" x14ac:dyDescent="0.3">
      <c r="I14193" s="68"/>
      <c r="J14193" s="68"/>
    </row>
    <row r="14194" spans="9:10" x14ac:dyDescent="0.3">
      <c r="I14194" s="68"/>
      <c r="J14194" s="68"/>
    </row>
    <row r="14195" spans="9:10" x14ac:dyDescent="0.3">
      <c r="I14195" s="68"/>
      <c r="J14195" s="68"/>
    </row>
    <row r="14196" spans="9:10" x14ac:dyDescent="0.3">
      <c r="I14196" s="68"/>
      <c r="J14196" s="68"/>
    </row>
    <row r="14197" spans="9:10" x14ac:dyDescent="0.3">
      <c r="I14197" s="68"/>
      <c r="J14197" s="68"/>
    </row>
    <row r="14198" spans="9:10" x14ac:dyDescent="0.3">
      <c r="I14198" s="68"/>
      <c r="J14198" s="68"/>
    </row>
    <row r="14199" spans="9:10" x14ac:dyDescent="0.3">
      <c r="I14199" s="68"/>
      <c r="J14199" s="68"/>
    </row>
    <row r="14200" spans="9:10" x14ac:dyDescent="0.3">
      <c r="I14200" s="68"/>
      <c r="J14200" s="68"/>
    </row>
    <row r="14201" spans="9:10" x14ac:dyDescent="0.3">
      <c r="I14201" s="68"/>
      <c r="J14201" s="68"/>
    </row>
    <row r="14202" spans="9:10" x14ac:dyDescent="0.3">
      <c r="I14202" s="68"/>
      <c r="J14202" s="68"/>
    </row>
    <row r="14203" spans="9:10" x14ac:dyDescent="0.3">
      <c r="I14203" s="68"/>
      <c r="J14203" s="68"/>
    </row>
    <row r="14204" spans="9:10" x14ac:dyDescent="0.3">
      <c r="I14204" s="68"/>
      <c r="J14204" s="68"/>
    </row>
    <row r="14205" spans="9:10" x14ac:dyDescent="0.3">
      <c r="I14205" s="68"/>
      <c r="J14205" s="68"/>
    </row>
    <row r="14206" spans="9:10" x14ac:dyDescent="0.3">
      <c r="I14206" s="68"/>
      <c r="J14206" s="68"/>
    </row>
    <row r="14207" spans="9:10" x14ac:dyDescent="0.3">
      <c r="I14207" s="68"/>
      <c r="J14207" s="68"/>
    </row>
    <row r="14208" spans="9:10" x14ac:dyDescent="0.3">
      <c r="I14208" s="68"/>
      <c r="J14208" s="68"/>
    </row>
    <row r="14209" spans="9:10" x14ac:dyDescent="0.3">
      <c r="I14209" s="68"/>
      <c r="J14209" s="68"/>
    </row>
    <row r="14210" spans="9:10" x14ac:dyDescent="0.3">
      <c r="I14210" s="68"/>
      <c r="J14210" s="68"/>
    </row>
    <row r="14211" spans="9:10" x14ac:dyDescent="0.3">
      <c r="I14211" s="68"/>
      <c r="J14211" s="68"/>
    </row>
    <row r="14212" spans="9:10" x14ac:dyDescent="0.3">
      <c r="I14212" s="68"/>
      <c r="J14212" s="68"/>
    </row>
    <row r="14213" spans="9:10" x14ac:dyDescent="0.3">
      <c r="I14213" s="68"/>
      <c r="J14213" s="68"/>
    </row>
    <row r="14214" spans="9:10" x14ac:dyDescent="0.3">
      <c r="I14214" s="68"/>
      <c r="J14214" s="68"/>
    </row>
    <row r="14215" spans="9:10" x14ac:dyDescent="0.3">
      <c r="I14215" s="68"/>
      <c r="J14215" s="68"/>
    </row>
    <row r="14216" spans="9:10" x14ac:dyDescent="0.3">
      <c r="I14216" s="68"/>
      <c r="J14216" s="68"/>
    </row>
    <row r="14217" spans="9:10" x14ac:dyDescent="0.3">
      <c r="I14217" s="68"/>
      <c r="J14217" s="68"/>
    </row>
    <row r="14218" spans="9:10" x14ac:dyDescent="0.3">
      <c r="I14218" s="68"/>
      <c r="J14218" s="68"/>
    </row>
    <row r="14219" spans="9:10" x14ac:dyDescent="0.3">
      <c r="I14219" s="68"/>
      <c r="J14219" s="68"/>
    </row>
    <row r="14220" spans="9:10" x14ac:dyDescent="0.3">
      <c r="I14220" s="68"/>
      <c r="J14220" s="68"/>
    </row>
    <row r="14221" spans="9:10" x14ac:dyDescent="0.3">
      <c r="I14221" s="68"/>
      <c r="J14221" s="68"/>
    </row>
    <row r="14222" spans="9:10" x14ac:dyDescent="0.3">
      <c r="I14222" s="68"/>
      <c r="J14222" s="68"/>
    </row>
    <row r="14223" spans="9:10" x14ac:dyDescent="0.3">
      <c r="I14223" s="68"/>
      <c r="J14223" s="68"/>
    </row>
    <row r="14224" spans="9:10" x14ac:dyDescent="0.3">
      <c r="I14224" s="68"/>
      <c r="J14224" s="68"/>
    </row>
    <row r="14225" spans="9:10" x14ac:dyDescent="0.3">
      <c r="I14225" s="68"/>
      <c r="J14225" s="68"/>
    </row>
    <row r="14226" spans="9:10" x14ac:dyDescent="0.3">
      <c r="I14226" s="68"/>
      <c r="J14226" s="68"/>
    </row>
    <row r="14227" spans="9:10" x14ac:dyDescent="0.3">
      <c r="I14227" s="68"/>
      <c r="J14227" s="68"/>
    </row>
    <row r="14228" spans="9:10" x14ac:dyDescent="0.3">
      <c r="I14228" s="68"/>
      <c r="J14228" s="68"/>
    </row>
    <row r="14229" spans="9:10" x14ac:dyDescent="0.3">
      <c r="I14229" s="68"/>
      <c r="J14229" s="68"/>
    </row>
    <row r="14230" spans="9:10" x14ac:dyDescent="0.3">
      <c r="I14230" s="68"/>
      <c r="J14230" s="68"/>
    </row>
    <row r="14231" spans="9:10" x14ac:dyDescent="0.3">
      <c r="I14231" s="68"/>
      <c r="J14231" s="68"/>
    </row>
    <row r="14232" spans="9:10" x14ac:dyDescent="0.3">
      <c r="I14232" s="68"/>
      <c r="J14232" s="68"/>
    </row>
    <row r="14233" spans="9:10" x14ac:dyDescent="0.3">
      <c r="I14233" s="68"/>
      <c r="J14233" s="68"/>
    </row>
    <row r="14234" spans="9:10" x14ac:dyDescent="0.3">
      <c r="I14234" s="68"/>
      <c r="J14234" s="68"/>
    </row>
    <row r="14235" spans="9:10" x14ac:dyDescent="0.3">
      <c r="I14235" s="68"/>
      <c r="J14235" s="68"/>
    </row>
    <row r="14236" spans="9:10" x14ac:dyDescent="0.3">
      <c r="I14236" s="68"/>
      <c r="J14236" s="68"/>
    </row>
    <row r="14237" spans="9:10" x14ac:dyDescent="0.3">
      <c r="I14237" s="68"/>
      <c r="J14237" s="68"/>
    </row>
    <row r="14238" spans="9:10" x14ac:dyDescent="0.3">
      <c r="I14238" s="68"/>
      <c r="J14238" s="68"/>
    </row>
    <row r="14239" spans="9:10" x14ac:dyDescent="0.3">
      <c r="I14239" s="68"/>
      <c r="J14239" s="68"/>
    </row>
    <row r="14240" spans="9:10" x14ac:dyDescent="0.3">
      <c r="I14240" s="68"/>
      <c r="J14240" s="68"/>
    </row>
    <row r="14241" spans="9:10" x14ac:dyDescent="0.3">
      <c r="I14241" s="68"/>
      <c r="J14241" s="68"/>
    </row>
    <row r="14242" spans="9:10" x14ac:dyDescent="0.3">
      <c r="I14242" s="68"/>
      <c r="J14242" s="68"/>
    </row>
    <row r="14243" spans="9:10" x14ac:dyDescent="0.3">
      <c r="I14243" s="68"/>
      <c r="J14243" s="68"/>
    </row>
    <row r="14244" spans="9:10" x14ac:dyDescent="0.3">
      <c r="I14244" s="68"/>
      <c r="J14244" s="68"/>
    </row>
    <row r="14245" spans="9:10" x14ac:dyDescent="0.3">
      <c r="I14245" s="68"/>
      <c r="J14245" s="68"/>
    </row>
    <row r="14246" spans="9:10" x14ac:dyDescent="0.3">
      <c r="I14246" s="68"/>
      <c r="J14246" s="68"/>
    </row>
    <row r="14247" spans="9:10" x14ac:dyDescent="0.3">
      <c r="I14247" s="68"/>
      <c r="J14247" s="68"/>
    </row>
    <row r="14248" spans="9:10" x14ac:dyDescent="0.3">
      <c r="I14248" s="68"/>
      <c r="J14248" s="68"/>
    </row>
    <row r="14249" spans="9:10" x14ac:dyDescent="0.3">
      <c r="I14249" s="68"/>
      <c r="J14249" s="68"/>
    </row>
    <row r="14250" spans="9:10" x14ac:dyDescent="0.3">
      <c r="I14250" s="68"/>
      <c r="J14250" s="68"/>
    </row>
    <row r="14251" spans="9:10" x14ac:dyDescent="0.3">
      <c r="I14251" s="68"/>
      <c r="J14251" s="68"/>
    </row>
    <row r="14252" spans="9:10" x14ac:dyDescent="0.3">
      <c r="I14252" s="68"/>
      <c r="J14252" s="68"/>
    </row>
    <row r="14253" spans="9:10" x14ac:dyDescent="0.3">
      <c r="I14253" s="68"/>
      <c r="J14253" s="68"/>
    </row>
    <row r="14254" spans="9:10" x14ac:dyDescent="0.3">
      <c r="I14254" s="68"/>
      <c r="J14254" s="68"/>
    </row>
    <row r="14255" spans="9:10" x14ac:dyDescent="0.3">
      <c r="I14255" s="68"/>
      <c r="J14255" s="68"/>
    </row>
    <row r="14256" spans="9:10" x14ac:dyDescent="0.3">
      <c r="I14256" s="68"/>
      <c r="J14256" s="68"/>
    </row>
    <row r="14257" spans="9:10" x14ac:dyDescent="0.3">
      <c r="I14257" s="68"/>
      <c r="J14257" s="68"/>
    </row>
    <row r="14258" spans="9:10" x14ac:dyDescent="0.3">
      <c r="I14258" s="68"/>
      <c r="J14258" s="68"/>
    </row>
    <row r="14259" spans="9:10" x14ac:dyDescent="0.3">
      <c r="I14259" s="68"/>
      <c r="J14259" s="68"/>
    </row>
    <row r="14260" spans="9:10" x14ac:dyDescent="0.3">
      <c r="I14260" s="68"/>
      <c r="J14260" s="68"/>
    </row>
    <row r="14261" spans="9:10" x14ac:dyDescent="0.3">
      <c r="I14261" s="68"/>
      <c r="J14261" s="68"/>
    </row>
    <row r="14262" spans="9:10" x14ac:dyDescent="0.3">
      <c r="I14262" s="68"/>
      <c r="J14262" s="68"/>
    </row>
    <row r="14263" spans="9:10" x14ac:dyDescent="0.3">
      <c r="I14263" s="68"/>
      <c r="J14263" s="68"/>
    </row>
    <row r="14264" spans="9:10" x14ac:dyDescent="0.3">
      <c r="I14264" s="68"/>
      <c r="J14264" s="68"/>
    </row>
    <row r="14265" spans="9:10" x14ac:dyDescent="0.3">
      <c r="I14265" s="68"/>
      <c r="J14265" s="68"/>
    </row>
    <row r="14266" spans="9:10" x14ac:dyDescent="0.3">
      <c r="I14266" s="68"/>
      <c r="J14266" s="68"/>
    </row>
    <row r="14267" spans="9:10" x14ac:dyDescent="0.3">
      <c r="I14267" s="68"/>
      <c r="J14267" s="68"/>
    </row>
    <row r="14268" spans="9:10" x14ac:dyDescent="0.3">
      <c r="I14268" s="68"/>
      <c r="J14268" s="68"/>
    </row>
    <row r="14269" spans="9:10" x14ac:dyDescent="0.3">
      <c r="I14269" s="68"/>
      <c r="J14269" s="68"/>
    </row>
    <row r="14270" spans="9:10" x14ac:dyDescent="0.3">
      <c r="I14270" s="68"/>
      <c r="J14270" s="68"/>
    </row>
    <row r="14271" spans="9:10" x14ac:dyDescent="0.3">
      <c r="I14271" s="68"/>
      <c r="J14271" s="68"/>
    </row>
    <row r="14272" spans="9:10" x14ac:dyDescent="0.3">
      <c r="I14272" s="68"/>
      <c r="J14272" s="68"/>
    </row>
    <row r="14273" spans="9:10" x14ac:dyDescent="0.3">
      <c r="I14273" s="68"/>
      <c r="J14273" s="68"/>
    </row>
    <row r="14274" spans="9:10" x14ac:dyDescent="0.3">
      <c r="I14274" s="68"/>
      <c r="J14274" s="68"/>
    </row>
    <row r="14275" spans="9:10" x14ac:dyDescent="0.3">
      <c r="I14275" s="68"/>
      <c r="J14275" s="68"/>
    </row>
    <row r="14276" spans="9:10" x14ac:dyDescent="0.3">
      <c r="I14276" s="68"/>
      <c r="J14276" s="68"/>
    </row>
    <row r="14277" spans="9:10" x14ac:dyDescent="0.3">
      <c r="I14277" s="68"/>
      <c r="J14277" s="68"/>
    </row>
    <row r="14278" spans="9:10" x14ac:dyDescent="0.3">
      <c r="I14278" s="68"/>
      <c r="J14278" s="68"/>
    </row>
    <row r="14279" spans="9:10" x14ac:dyDescent="0.3">
      <c r="I14279" s="68"/>
      <c r="J14279" s="68"/>
    </row>
    <row r="14280" spans="9:10" x14ac:dyDescent="0.3">
      <c r="I14280" s="68"/>
      <c r="J14280" s="68"/>
    </row>
    <row r="14281" spans="9:10" x14ac:dyDescent="0.3">
      <c r="I14281" s="68"/>
      <c r="J14281" s="68"/>
    </row>
    <row r="14282" spans="9:10" x14ac:dyDescent="0.3">
      <c r="I14282" s="68"/>
      <c r="J14282" s="68"/>
    </row>
    <row r="14283" spans="9:10" x14ac:dyDescent="0.3">
      <c r="I14283" s="68"/>
      <c r="J14283" s="68"/>
    </row>
    <row r="14284" spans="9:10" x14ac:dyDescent="0.3">
      <c r="I14284" s="68"/>
      <c r="J14284" s="68"/>
    </row>
    <row r="14285" spans="9:10" x14ac:dyDescent="0.3">
      <c r="I14285" s="68"/>
      <c r="J14285" s="68"/>
    </row>
    <row r="14286" spans="9:10" x14ac:dyDescent="0.3">
      <c r="I14286" s="68"/>
      <c r="J14286" s="68"/>
    </row>
    <row r="14287" spans="9:10" x14ac:dyDescent="0.3">
      <c r="I14287" s="68"/>
      <c r="J14287" s="68"/>
    </row>
    <row r="14288" spans="9:10" x14ac:dyDescent="0.3">
      <c r="I14288" s="68"/>
      <c r="J14288" s="68"/>
    </row>
    <row r="14289" spans="9:10" x14ac:dyDescent="0.3">
      <c r="I14289" s="68"/>
      <c r="J14289" s="68"/>
    </row>
    <row r="14290" spans="9:10" x14ac:dyDescent="0.3">
      <c r="I14290" s="68"/>
      <c r="J14290" s="68"/>
    </row>
    <row r="14291" spans="9:10" x14ac:dyDescent="0.3">
      <c r="I14291" s="68"/>
      <c r="J14291" s="68"/>
    </row>
    <row r="14292" spans="9:10" x14ac:dyDescent="0.3">
      <c r="I14292" s="68"/>
      <c r="J14292" s="68"/>
    </row>
    <row r="14293" spans="9:10" x14ac:dyDescent="0.3">
      <c r="I14293" s="68"/>
      <c r="J14293" s="68"/>
    </row>
    <row r="14294" spans="9:10" x14ac:dyDescent="0.3">
      <c r="I14294" s="68"/>
      <c r="J14294" s="68"/>
    </row>
    <row r="14295" spans="9:10" x14ac:dyDescent="0.3">
      <c r="I14295" s="68"/>
      <c r="J14295" s="68"/>
    </row>
    <row r="14296" spans="9:10" x14ac:dyDescent="0.3">
      <c r="I14296" s="68"/>
      <c r="J14296" s="68"/>
    </row>
    <row r="14297" spans="9:10" x14ac:dyDescent="0.3">
      <c r="I14297" s="68"/>
      <c r="J14297" s="68"/>
    </row>
    <row r="14298" spans="9:10" x14ac:dyDescent="0.3">
      <c r="I14298" s="68"/>
      <c r="J14298" s="68"/>
    </row>
    <row r="14299" spans="9:10" x14ac:dyDescent="0.3">
      <c r="I14299" s="68"/>
      <c r="J14299" s="68"/>
    </row>
    <row r="14300" spans="9:10" x14ac:dyDescent="0.3">
      <c r="I14300" s="68"/>
      <c r="J14300" s="68"/>
    </row>
    <row r="14301" spans="9:10" x14ac:dyDescent="0.3">
      <c r="I14301" s="68"/>
      <c r="J14301" s="68"/>
    </row>
    <row r="14302" spans="9:10" x14ac:dyDescent="0.3">
      <c r="I14302" s="68"/>
      <c r="J14302" s="68"/>
    </row>
    <row r="14303" spans="9:10" x14ac:dyDescent="0.3">
      <c r="I14303" s="68"/>
      <c r="J14303" s="68"/>
    </row>
    <row r="14304" spans="9:10" x14ac:dyDescent="0.3">
      <c r="I14304" s="68"/>
      <c r="J14304" s="68"/>
    </row>
    <row r="14305" spans="9:10" x14ac:dyDescent="0.3">
      <c r="I14305" s="68"/>
      <c r="J14305" s="68"/>
    </row>
    <row r="14306" spans="9:10" x14ac:dyDescent="0.3">
      <c r="I14306" s="68"/>
      <c r="J14306" s="68"/>
    </row>
    <row r="14307" spans="9:10" x14ac:dyDescent="0.3">
      <c r="I14307" s="68"/>
      <c r="J14307" s="68"/>
    </row>
    <row r="14308" spans="9:10" x14ac:dyDescent="0.3">
      <c r="I14308" s="68"/>
      <c r="J14308" s="68"/>
    </row>
    <row r="14309" spans="9:10" x14ac:dyDescent="0.3">
      <c r="I14309" s="68"/>
      <c r="J14309" s="68"/>
    </row>
    <row r="14310" spans="9:10" x14ac:dyDescent="0.3">
      <c r="I14310" s="68"/>
      <c r="J14310" s="68"/>
    </row>
    <row r="14311" spans="9:10" x14ac:dyDescent="0.3">
      <c r="I14311" s="68"/>
      <c r="J14311" s="68"/>
    </row>
    <row r="14312" spans="9:10" x14ac:dyDescent="0.3">
      <c r="I14312" s="68"/>
      <c r="J14312" s="68"/>
    </row>
    <row r="14313" spans="9:10" x14ac:dyDescent="0.3">
      <c r="I14313" s="68"/>
      <c r="J14313" s="68"/>
    </row>
    <row r="14314" spans="9:10" x14ac:dyDescent="0.3">
      <c r="I14314" s="68"/>
      <c r="J14314" s="68"/>
    </row>
    <row r="14315" spans="9:10" x14ac:dyDescent="0.3">
      <c r="I14315" s="68"/>
      <c r="J14315" s="68"/>
    </row>
    <row r="14316" spans="9:10" x14ac:dyDescent="0.3">
      <c r="I14316" s="68"/>
      <c r="J14316" s="68"/>
    </row>
    <row r="14317" spans="9:10" x14ac:dyDescent="0.3">
      <c r="I14317" s="68"/>
      <c r="J14317" s="68"/>
    </row>
    <row r="14318" spans="9:10" x14ac:dyDescent="0.3">
      <c r="I14318" s="68"/>
      <c r="J14318" s="68"/>
    </row>
    <row r="14319" spans="9:10" x14ac:dyDescent="0.3">
      <c r="I14319" s="68"/>
      <c r="J14319" s="68"/>
    </row>
    <row r="14320" spans="9:10" x14ac:dyDescent="0.3">
      <c r="I14320" s="68"/>
      <c r="J14320" s="68"/>
    </row>
    <row r="14321" spans="9:10" x14ac:dyDescent="0.3">
      <c r="I14321" s="68"/>
      <c r="J14321" s="68"/>
    </row>
    <row r="14322" spans="9:10" x14ac:dyDescent="0.3">
      <c r="I14322" s="68"/>
      <c r="J14322" s="68"/>
    </row>
    <row r="14323" spans="9:10" x14ac:dyDescent="0.3">
      <c r="I14323" s="68"/>
      <c r="J14323" s="68"/>
    </row>
    <row r="14324" spans="9:10" x14ac:dyDescent="0.3">
      <c r="I14324" s="68"/>
      <c r="J14324" s="68"/>
    </row>
    <row r="14325" spans="9:10" x14ac:dyDescent="0.3">
      <c r="I14325" s="68"/>
      <c r="J14325" s="68"/>
    </row>
    <row r="14326" spans="9:10" x14ac:dyDescent="0.3">
      <c r="I14326" s="68"/>
      <c r="J14326" s="68"/>
    </row>
    <row r="14327" spans="9:10" x14ac:dyDescent="0.3">
      <c r="I14327" s="68"/>
      <c r="J14327" s="68"/>
    </row>
    <row r="14328" spans="9:10" x14ac:dyDescent="0.3">
      <c r="I14328" s="68"/>
      <c r="J14328" s="68"/>
    </row>
    <row r="14329" spans="9:10" x14ac:dyDescent="0.3">
      <c r="I14329" s="68"/>
      <c r="J14329" s="68"/>
    </row>
    <row r="14330" spans="9:10" x14ac:dyDescent="0.3">
      <c r="I14330" s="68"/>
      <c r="J14330" s="68"/>
    </row>
    <row r="14331" spans="9:10" x14ac:dyDescent="0.3">
      <c r="I14331" s="68"/>
      <c r="J14331" s="68"/>
    </row>
    <row r="14332" spans="9:10" x14ac:dyDescent="0.3">
      <c r="I14332" s="68"/>
      <c r="J14332" s="68"/>
    </row>
    <row r="14333" spans="9:10" x14ac:dyDescent="0.3">
      <c r="I14333" s="68"/>
      <c r="J14333" s="68"/>
    </row>
    <row r="14334" spans="9:10" x14ac:dyDescent="0.3">
      <c r="I14334" s="68"/>
      <c r="J14334" s="68"/>
    </row>
    <row r="14335" spans="9:10" x14ac:dyDescent="0.3">
      <c r="I14335" s="68"/>
      <c r="J14335" s="68"/>
    </row>
    <row r="14336" spans="9:10" x14ac:dyDescent="0.3">
      <c r="I14336" s="68"/>
      <c r="J14336" s="68"/>
    </row>
    <row r="14337" spans="9:10" x14ac:dyDescent="0.3">
      <c r="I14337" s="68"/>
      <c r="J14337" s="68"/>
    </row>
    <row r="14338" spans="9:10" x14ac:dyDescent="0.3">
      <c r="I14338" s="68"/>
      <c r="J14338" s="68"/>
    </row>
    <row r="14339" spans="9:10" x14ac:dyDescent="0.3">
      <c r="I14339" s="68"/>
      <c r="J14339" s="68"/>
    </row>
    <row r="14340" spans="9:10" x14ac:dyDescent="0.3">
      <c r="I14340" s="68"/>
      <c r="J14340" s="68"/>
    </row>
    <row r="14341" spans="9:10" x14ac:dyDescent="0.3">
      <c r="I14341" s="68"/>
      <c r="J14341" s="68"/>
    </row>
    <row r="14342" spans="9:10" x14ac:dyDescent="0.3">
      <c r="I14342" s="68"/>
      <c r="J14342" s="68"/>
    </row>
    <row r="14343" spans="9:10" x14ac:dyDescent="0.3">
      <c r="I14343" s="68"/>
      <c r="J14343" s="68"/>
    </row>
    <row r="14344" spans="9:10" x14ac:dyDescent="0.3">
      <c r="I14344" s="68"/>
      <c r="J14344" s="68"/>
    </row>
    <row r="14345" spans="9:10" x14ac:dyDescent="0.3">
      <c r="I14345" s="68"/>
      <c r="J14345" s="68"/>
    </row>
    <row r="14346" spans="9:10" x14ac:dyDescent="0.3">
      <c r="I14346" s="68"/>
      <c r="J14346" s="68"/>
    </row>
    <row r="14347" spans="9:10" x14ac:dyDescent="0.3">
      <c r="I14347" s="68"/>
      <c r="J14347" s="68"/>
    </row>
    <row r="14348" spans="9:10" x14ac:dyDescent="0.3">
      <c r="I14348" s="68"/>
      <c r="J14348" s="68"/>
    </row>
    <row r="14349" spans="9:10" x14ac:dyDescent="0.3">
      <c r="I14349" s="68"/>
      <c r="J14349" s="68"/>
    </row>
    <row r="14350" spans="9:10" x14ac:dyDescent="0.3">
      <c r="I14350" s="68"/>
      <c r="J14350" s="68"/>
    </row>
    <row r="14351" spans="9:10" x14ac:dyDescent="0.3">
      <c r="I14351" s="68"/>
      <c r="J14351" s="68"/>
    </row>
    <row r="14352" spans="9:10" x14ac:dyDescent="0.3">
      <c r="I14352" s="68"/>
      <c r="J14352" s="68"/>
    </row>
    <row r="14353" spans="9:10" x14ac:dyDescent="0.3">
      <c r="I14353" s="68"/>
      <c r="J14353" s="68"/>
    </row>
    <row r="14354" spans="9:10" x14ac:dyDescent="0.3">
      <c r="I14354" s="68"/>
      <c r="J14354" s="68"/>
    </row>
    <row r="14355" spans="9:10" x14ac:dyDescent="0.3">
      <c r="I14355" s="68"/>
      <c r="J14355" s="68"/>
    </row>
    <row r="14356" spans="9:10" x14ac:dyDescent="0.3">
      <c r="I14356" s="68"/>
      <c r="J14356" s="68"/>
    </row>
    <row r="14357" spans="9:10" x14ac:dyDescent="0.3">
      <c r="I14357" s="68"/>
      <c r="J14357" s="68"/>
    </row>
    <row r="14358" spans="9:10" x14ac:dyDescent="0.3">
      <c r="I14358" s="68"/>
      <c r="J14358" s="68"/>
    </row>
    <row r="14359" spans="9:10" x14ac:dyDescent="0.3">
      <c r="I14359" s="68"/>
      <c r="J14359" s="68"/>
    </row>
    <row r="14360" spans="9:10" x14ac:dyDescent="0.3">
      <c r="I14360" s="68"/>
      <c r="J14360" s="68"/>
    </row>
    <row r="14361" spans="9:10" x14ac:dyDescent="0.3">
      <c r="I14361" s="68"/>
      <c r="J14361" s="68"/>
    </row>
    <row r="14362" spans="9:10" x14ac:dyDescent="0.3">
      <c r="I14362" s="68"/>
      <c r="J14362" s="68"/>
    </row>
    <row r="14363" spans="9:10" x14ac:dyDescent="0.3">
      <c r="I14363" s="68"/>
      <c r="J14363" s="68"/>
    </row>
    <row r="14364" spans="9:10" x14ac:dyDescent="0.3">
      <c r="I14364" s="68"/>
      <c r="J14364" s="68"/>
    </row>
    <row r="14365" spans="9:10" x14ac:dyDescent="0.3">
      <c r="I14365" s="68"/>
      <c r="J14365" s="68"/>
    </row>
    <row r="14366" spans="9:10" x14ac:dyDescent="0.3">
      <c r="I14366" s="68"/>
      <c r="J14366" s="68"/>
    </row>
    <row r="14367" spans="9:10" x14ac:dyDescent="0.3">
      <c r="I14367" s="68"/>
      <c r="J14367" s="68"/>
    </row>
    <row r="14368" spans="9:10" x14ac:dyDescent="0.3">
      <c r="I14368" s="68"/>
      <c r="J14368" s="68"/>
    </row>
    <row r="14369" spans="9:10" x14ac:dyDescent="0.3">
      <c r="I14369" s="68"/>
      <c r="J14369" s="68"/>
    </row>
    <row r="14370" spans="9:10" x14ac:dyDescent="0.3">
      <c r="I14370" s="68"/>
      <c r="J14370" s="68"/>
    </row>
    <row r="14371" spans="9:10" x14ac:dyDescent="0.3">
      <c r="I14371" s="68"/>
      <c r="J14371" s="68"/>
    </row>
    <row r="14372" spans="9:10" x14ac:dyDescent="0.3">
      <c r="I14372" s="68"/>
      <c r="J14372" s="68"/>
    </row>
    <row r="14373" spans="9:10" x14ac:dyDescent="0.3">
      <c r="I14373" s="68"/>
      <c r="J14373" s="68"/>
    </row>
    <row r="14374" spans="9:10" x14ac:dyDescent="0.3">
      <c r="I14374" s="68"/>
      <c r="J14374" s="68"/>
    </row>
    <row r="14375" spans="9:10" x14ac:dyDescent="0.3">
      <c r="I14375" s="68"/>
      <c r="J14375" s="68"/>
    </row>
    <row r="14376" spans="9:10" x14ac:dyDescent="0.3">
      <c r="I14376" s="68"/>
      <c r="J14376" s="68"/>
    </row>
    <row r="14377" spans="9:10" x14ac:dyDescent="0.3">
      <c r="I14377" s="68"/>
      <c r="J14377" s="68"/>
    </row>
    <row r="14378" spans="9:10" x14ac:dyDescent="0.3">
      <c r="I14378" s="68"/>
      <c r="J14378" s="68"/>
    </row>
    <row r="14379" spans="9:10" x14ac:dyDescent="0.3">
      <c r="I14379" s="68"/>
      <c r="J14379" s="68"/>
    </row>
    <row r="14380" spans="9:10" x14ac:dyDescent="0.3">
      <c r="I14380" s="68"/>
      <c r="J14380" s="68"/>
    </row>
    <row r="14381" spans="9:10" x14ac:dyDescent="0.3">
      <c r="I14381" s="68"/>
      <c r="J14381" s="68"/>
    </row>
    <row r="14382" spans="9:10" x14ac:dyDescent="0.3">
      <c r="I14382" s="68"/>
      <c r="J14382" s="68"/>
    </row>
    <row r="14383" spans="9:10" x14ac:dyDescent="0.3">
      <c r="I14383" s="68"/>
      <c r="J14383" s="68"/>
    </row>
    <row r="14384" spans="9:10" x14ac:dyDescent="0.3">
      <c r="I14384" s="68"/>
      <c r="J14384" s="68"/>
    </row>
    <row r="14385" spans="9:10" x14ac:dyDescent="0.3">
      <c r="I14385" s="68"/>
      <c r="J14385" s="68"/>
    </row>
    <row r="14386" spans="9:10" x14ac:dyDescent="0.3">
      <c r="I14386" s="68"/>
      <c r="J14386" s="68"/>
    </row>
    <row r="14387" spans="9:10" x14ac:dyDescent="0.3">
      <c r="I14387" s="68"/>
      <c r="J14387" s="68"/>
    </row>
    <row r="14388" spans="9:10" x14ac:dyDescent="0.3">
      <c r="I14388" s="68"/>
      <c r="J14388" s="68"/>
    </row>
    <row r="14389" spans="9:10" x14ac:dyDescent="0.3">
      <c r="I14389" s="68"/>
      <c r="J14389" s="68"/>
    </row>
    <row r="14390" spans="9:10" x14ac:dyDescent="0.3">
      <c r="I14390" s="68"/>
      <c r="J14390" s="68"/>
    </row>
    <row r="14391" spans="9:10" x14ac:dyDescent="0.3">
      <c r="I14391" s="68"/>
      <c r="J14391" s="68"/>
    </row>
    <row r="14392" spans="9:10" x14ac:dyDescent="0.3">
      <c r="I14392" s="68"/>
      <c r="J14392" s="68"/>
    </row>
    <row r="14393" spans="9:10" x14ac:dyDescent="0.3">
      <c r="I14393" s="68"/>
      <c r="J14393" s="68"/>
    </row>
    <row r="14394" spans="9:10" x14ac:dyDescent="0.3">
      <c r="I14394" s="68"/>
      <c r="J14394" s="68"/>
    </row>
    <row r="14395" spans="9:10" x14ac:dyDescent="0.3">
      <c r="I14395" s="68"/>
      <c r="J14395" s="68"/>
    </row>
    <row r="14396" spans="9:10" x14ac:dyDescent="0.3">
      <c r="I14396" s="68"/>
      <c r="J14396" s="68"/>
    </row>
    <row r="14397" spans="9:10" x14ac:dyDescent="0.3">
      <c r="I14397" s="68"/>
      <c r="J14397" s="68"/>
    </row>
    <row r="14398" spans="9:10" x14ac:dyDescent="0.3">
      <c r="I14398" s="68"/>
      <c r="J14398" s="68"/>
    </row>
    <row r="14399" spans="9:10" x14ac:dyDescent="0.3">
      <c r="I14399" s="68"/>
      <c r="J14399" s="68"/>
    </row>
    <row r="14400" spans="9:10" x14ac:dyDescent="0.3">
      <c r="I14400" s="68"/>
      <c r="J14400" s="68"/>
    </row>
    <row r="14401" spans="9:10" x14ac:dyDescent="0.3">
      <c r="I14401" s="68"/>
      <c r="J14401" s="68"/>
    </row>
    <row r="14402" spans="9:10" x14ac:dyDescent="0.3">
      <c r="I14402" s="68"/>
      <c r="J14402" s="68"/>
    </row>
    <row r="14403" spans="9:10" x14ac:dyDescent="0.3">
      <c r="I14403" s="68"/>
      <c r="J14403" s="68"/>
    </row>
    <row r="14404" spans="9:10" x14ac:dyDescent="0.3">
      <c r="I14404" s="68"/>
      <c r="J14404" s="68"/>
    </row>
    <row r="14405" spans="9:10" x14ac:dyDescent="0.3">
      <c r="I14405" s="68"/>
      <c r="J14405" s="68"/>
    </row>
    <row r="14406" spans="9:10" x14ac:dyDescent="0.3">
      <c r="I14406" s="68"/>
      <c r="J14406" s="68"/>
    </row>
    <row r="14407" spans="9:10" x14ac:dyDescent="0.3">
      <c r="I14407" s="68"/>
      <c r="J14407" s="68"/>
    </row>
    <row r="14408" spans="9:10" x14ac:dyDescent="0.3">
      <c r="I14408" s="68"/>
      <c r="J14408" s="68"/>
    </row>
    <row r="14409" spans="9:10" x14ac:dyDescent="0.3">
      <c r="I14409" s="68"/>
      <c r="J14409" s="68"/>
    </row>
    <row r="14410" spans="9:10" x14ac:dyDescent="0.3">
      <c r="I14410" s="68"/>
      <c r="J14410" s="68"/>
    </row>
    <row r="14411" spans="9:10" x14ac:dyDescent="0.3">
      <c r="I14411" s="68"/>
      <c r="J14411" s="68"/>
    </row>
    <row r="14412" spans="9:10" x14ac:dyDescent="0.3">
      <c r="I14412" s="68"/>
      <c r="J14412" s="68"/>
    </row>
    <row r="14413" spans="9:10" x14ac:dyDescent="0.3">
      <c r="I14413" s="68"/>
      <c r="J14413" s="68"/>
    </row>
    <row r="14414" spans="9:10" x14ac:dyDescent="0.3">
      <c r="I14414" s="68"/>
      <c r="J14414" s="68"/>
    </row>
    <row r="14415" spans="9:10" x14ac:dyDescent="0.3">
      <c r="I14415" s="68"/>
      <c r="J14415" s="68"/>
    </row>
    <row r="14416" spans="9:10" x14ac:dyDescent="0.3">
      <c r="I14416" s="68"/>
      <c r="J14416" s="68"/>
    </row>
    <row r="14417" spans="9:10" x14ac:dyDescent="0.3">
      <c r="I14417" s="68"/>
      <c r="J14417" s="68"/>
    </row>
    <row r="14418" spans="9:10" x14ac:dyDescent="0.3">
      <c r="I14418" s="68"/>
      <c r="J14418" s="68"/>
    </row>
    <row r="14419" spans="9:10" x14ac:dyDescent="0.3">
      <c r="I14419" s="68"/>
      <c r="J14419" s="68"/>
    </row>
    <row r="14420" spans="9:10" x14ac:dyDescent="0.3">
      <c r="I14420" s="68"/>
      <c r="J14420" s="68"/>
    </row>
    <row r="14421" spans="9:10" x14ac:dyDescent="0.3">
      <c r="I14421" s="68"/>
      <c r="J14421" s="68"/>
    </row>
    <row r="14422" spans="9:10" x14ac:dyDescent="0.3">
      <c r="I14422" s="68"/>
      <c r="J14422" s="68"/>
    </row>
    <row r="14423" spans="9:10" x14ac:dyDescent="0.3">
      <c r="I14423" s="68"/>
      <c r="J14423" s="68"/>
    </row>
    <row r="14424" spans="9:10" x14ac:dyDescent="0.3">
      <c r="I14424" s="68"/>
      <c r="J14424" s="68"/>
    </row>
    <row r="14425" spans="9:10" x14ac:dyDescent="0.3">
      <c r="I14425" s="68"/>
      <c r="J14425" s="68"/>
    </row>
    <row r="14426" spans="9:10" x14ac:dyDescent="0.3">
      <c r="I14426" s="68"/>
      <c r="J14426" s="68"/>
    </row>
    <row r="14427" spans="9:10" x14ac:dyDescent="0.3">
      <c r="I14427" s="68"/>
      <c r="J14427" s="68"/>
    </row>
    <row r="14428" spans="9:10" x14ac:dyDescent="0.3">
      <c r="I14428" s="68"/>
      <c r="J14428" s="68"/>
    </row>
    <row r="14429" spans="9:10" x14ac:dyDescent="0.3">
      <c r="I14429" s="68"/>
      <c r="J14429" s="68"/>
    </row>
    <row r="14430" spans="9:10" x14ac:dyDescent="0.3">
      <c r="I14430" s="68"/>
      <c r="J14430" s="68"/>
    </row>
    <row r="14431" spans="9:10" x14ac:dyDescent="0.3">
      <c r="I14431" s="68"/>
      <c r="J14431" s="68"/>
    </row>
    <row r="14432" spans="9:10" x14ac:dyDescent="0.3">
      <c r="I14432" s="68"/>
      <c r="J14432" s="68"/>
    </row>
    <row r="14433" spans="9:10" x14ac:dyDescent="0.3">
      <c r="I14433" s="68"/>
      <c r="J14433" s="68"/>
    </row>
    <row r="14434" spans="9:10" x14ac:dyDescent="0.3">
      <c r="I14434" s="68"/>
      <c r="J14434" s="68"/>
    </row>
    <row r="14435" spans="9:10" x14ac:dyDescent="0.3">
      <c r="I14435" s="68"/>
      <c r="J14435" s="68"/>
    </row>
    <row r="14436" spans="9:10" x14ac:dyDescent="0.3">
      <c r="I14436" s="68"/>
      <c r="J14436" s="68"/>
    </row>
    <row r="14437" spans="9:10" x14ac:dyDescent="0.3">
      <c r="I14437" s="68"/>
      <c r="J14437" s="68"/>
    </row>
    <row r="14438" spans="9:10" x14ac:dyDescent="0.3">
      <c r="I14438" s="68"/>
      <c r="J14438" s="68"/>
    </row>
    <row r="14439" spans="9:10" x14ac:dyDescent="0.3">
      <c r="I14439" s="68"/>
      <c r="J14439" s="68"/>
    </row>
    <row r="14440" spans="9:10" x14ac:dyDescent="0.3">
      <c r="I14440" s="68"/>
      <c r="J14440" s="68"/>
    </row>
    <row r="14441" spans="9:10" x14ac:dyDescent="0.3">
      <c r="I14441" s="68"/>
      <c r="J14441" s="68"/>
    </row>
    <row r="14442" spans="9:10" x14ac:dyDescent="0.3">
      <c r="I14442" s="68"/>
      <c r="J14442" s="68"/>
    </row>
    <row r="14443" spans="9:10" x14ac:dyDescent="0.3">
      <c r="I14443" s="68"/>
      <c r="J14443" s="68"/>
    </row>
    <row r="14444" spans="9:10" x14ac:dyDescent="0.3">
      <c r="I14444" s="68"/>
      <c r="J14444" s="68"/>
    </row>
    <row r="14445" spans="9:10" x14ac:dyDescent="0.3">
      <c r="I14445" s="68"/>
      <c r="J14445" s="68"/>
    </row>
    <row r="14446" spans="9:10" x14ac:dyDescent="0.3">
      <c r="I14446" s="68"/>
      <c r="J14446" s="68"/>
    </row>
    <row r="14447" spans="9:10" x14ac:dyDescent="0.3">
      <c r="I14447" s="68"/>
      <c r="J14447" s="68"/>
    </row>
    <row r="14448" spans="9:10" x14ac:dyDescent="0.3">
      <c r="I14448" s="68"/>
      <c r="J14448" s="68"/>
    </row>
    <row r="14449" spans="9:10" x14ac:dyDescent="0.3">
      <c r="I14449" s="68"/>
      <c r="J14449" s="68"/>
    </row>
    <row r="14450" spans="9:10" x14ac:dyDescent="0.3">
      <c r="I14450" s="68"/>
      <c r="J14450" s="68"/>
    </row>
    <row r="14451" spans="9:10" x14ac:dyDescent="0.3">
      <c r="I14451" s="68"/>
      <c r="J14451" s="68"/>
    </row>
    <row r="14452" spans="9:10" x14ac:dyDescent="0.3">
      <c r="I14452" s="68"/>
      <c r="J14452" s="68"/>
    </row>
    <row r="14453" spans="9:10" x14ac:dyDescent="0.3">
      <c r="I14453" s="68"/>
      <c r="J14453" s="68"/>
    </row>
    <row r="14454" spans="9:10" x14ac:dyDescent="0.3">
      <c r="I14454" s="68"/>
      <c r="J14454" s="68"/>
    </row>
    <row r="14455" spans="9:10" x14ac:dyDescent="0.3">
      <c r="I14455" s="68"/>
      <c r="J14455" s="68"/>
    </row>
    <row r="14456" spans="9:10" x14ac:dyDescent="0.3">
      <c r="I14456" s="68"/>
      <c r="J14456" s="68"/>
    </row>
    <row r="14457" spans="9:10" x14ac:dyDescent="0.3">
      <c r="I14457" s="68"/>
      <c r="J14457" s="68"/>
    </row>
    <row r="14458" spans="9:10" x14ac:dyDescent="0.3">
      <c r="I14458" s="68"/>
      <c r="J14458" s="68"/>
    </row>
    <row r="14459" spans="9:10" x14ac:dyDescent="0.3">
      <c r="I14459" s="68"/>
      <c r="J14459" s="68"/>
    </row>
    <row r="14460" spans="9:10" x14ac:dyDescent="0.3">
      <c r="I14460" s="68"/>
      <c r="J14460" s="68"/>
    </row>
    <row r="14461" spans="9:10" x14ac:dyDescent="0.3">
      <c r="I14461" s="68"/>
      <c r="J14461" s="68"/>
    </row>
    <row r="14462" spans="9:10" x14ac:dyDescent="0.3">
      <c r="I14462" s="68"/>
      <c r="J14462" s="68"/>
    </row>
    <row r="14463" spans="9:10" x14ac:dyDescent="0.3">
      <c r="I14463" s="68"/>
      <c r="J14463" s="68"/>
    </row>
    <row r="14464" spans="9:10" x14ac:dyDescent="0.3">
      <c r="I14464" s="68"/>
      <c r="J14464" s="68"/>
    </row>
    <row r="14465" spans="9:10" x14ac:dyDescent="0.3">
      <c r="I14465" s="68"/>
      <c r="J14465" s="68"/>
    </row>
    <row r="14466" spans="9:10" x14ac:dyDescent="0.3">
      <c r="I14466" s="68"/>
      <c r="J14466" s="68"/>
    </row>
    <row r="14467" spans="9:10" x14ac:dyDescent="0.3">
      <c r="I14467" s="68"/>
      <c r="J14467" s="68"/>
    </row>
    <row r="14468" spans="9:10" x14ac:dyDescent="0.3">
      <c r="I14468" s="68"/>
      <c r="J14468" s="68"/>
    </row>
    <row r="14469" spans="9:10" x14ac:dyDescent="0.3">
      <c r="I14469" s="68"/>
      <c r="J14469" s="68"/>
    </row>
    <row r="14470" spans="9:10" x14ac:dyDescent="0.3">
      <c r="I14470" s="68"/>
      <c r="J14470" s="68"/>
    </row>
    <row r="14471" spans="9:10" x14ac:dyDescent="0.3">
      <c r="I14471" s="68"/>
      <c r="J14471" s="68"/>
    </row>
    <row r="14472" spans="9:10" x14ac:dyDescent="0.3">
      <c r="I14472" s="68"/>
      <c r="J14472" s="68"/>
    </row>
    <row r="14473" spans="9:10" x14ac:dyDescent="0.3">
      <c r="I14473" s="68"/>
      <c r="J14473" s="68"/>
    </row>
    <row r="14474" spans="9:10" x14ac:dyDescent="0.3">
      <c r="I14474" s="68"/>
      <c r="J14474" s="68"/>
    </row>
    <row r="14475" spans="9:10" x14ac:dyDescent="0.3">
      <c r="I14475" s="68"/>
      <c r="J14475" s="68"/>
    </row>
    <row r="14476" spans="9:10" x14ac:dyDescent="0.3">
      <c r="I14476" s="68"/>
      <c r="J14476" s="68"/>
    </row>
    <row r="14477" spans="9:10" x14ac:dyDescent="0.3">
      <c r="I14477" s="68"/>
      <c r="J14477" s="68"/>
    </row>
    <row r="14478" spans="9:10" x14ac:dyDescent="0.3">
      <c r="I14478" s="68"/>
      <c r="J14478" s="68"/>
    </row>
    <row r="14479" spans="9:10" x14ac:dyDescent="0.3">
      <c r="I14479" s="68"/>
      <c r="J14479" s="68"/>
    </row>
    <row r="14480" spans="9:10" x14ac:dyDescent="0.3">
      <c r="I14480" s="68"/>
      <c r="J14480" s="68"/>
    </row>
    <row r="14481" spans="9:10" x14ac:dyDescent="0.3">
      <c r="I14481" s="68"/>
      <c r="J14481" s="68"/>
    </row>
    <row r="14482" spans="9:10" x14ac:dyDescent="0.3">
      <c r="I14482" s="68"/>
      <c r="J14482" s="68"/>
    </row>
    <row r="14483" spans="9:10" x14ac:dyDescent="0.3">
      <c r="I14483" s="68"/>
      <c r="J14483" s="68"/>
    </row>
    <row r="14484" spans="9:10" x14ac:dyDescent="0.3">
      <c r="I14484" s="68"/>
      <c r="J14484" s="68"/>
    </row>
    <row r="14485" spans="9:10" x14ac:dyDescent="0.3">
      <c r="I14485" s="68"/>
      <c r="J14485" s="68"/>
    </row>
    <row r="14486" spans="9:10" x14ac:dyDescent="0.3">
      <c r="I14486" s="68"/>
      <c r="J14486" s="68"/>
    </row>
    <row r="14487" spans="9:10" x14ac:dyDescent="0.3">
      <c r="I14487" s="68"/>
      <c r="J14487" s="68"/>
    </row>
    <row r="14488" spans="9:10" x14ac:dyDescent="0.3">
      <c r="I14488" s="68"/>
      <c r="J14488" s="68"/>
    </row>
    <row r="14489" spans="9:10" x14ac:dyDescent="0.3">
      <c r="I14489" s="68"/>
      <c r="J14489" s="68"/>
    </row>
    <row r="14490" spans="9:10" x14ac:dyDescent="0.3">
      <c r="I14490" s="68"/>
      <c r="J14490" s="68"/>
    </row>
    <row r="14491" spans="9:10" x14ac:dyDescent="0.3">
      <c r="I14491" s="68"/>
      <c r="J14491" s="68"/>
    </row>
    <row r="14492" spans="9:10" x14ac:dyDescent="0.3">
      <c r="I14492" s="68"/>
      <c r="J14492" s="68"/>
    </row>
    <row r="14493" spans="9:10" x14ac:dyDescent="0.3">
      <c r="I14493" s="68"/>
      <c r="J14493" s="68"/>
    </row>
    <row r="14494" spans="9:10" x14ac:dyDescent="0.3">
      <c r="I14494" s="68"/>
      <c r="J14494" s="68"/>
    </row>
    <row r="14495" spans="9:10" x14ac:dyDescent="0.3">
      <c r="I14495" s="68"/>
      <c r="J14495" s="68"/>
    </row>
    <row r="14496" spans="9:10" x14ac:dyDescent="0.3">
      <c r="I14496" s="68"/>
      <c r="J14496" s="68"/>
    </row>
    <row r="14497" spans="9:10" x14ac:dyDescent="0.3">
      <c r="I14497" s="68"/>
      <c r="J14497" s="68"/>
    </row>
    <row r="14498" spans="9:10" x14ac:dyDescent="0.3">
      <c r="I14498" s="68"/>
      <c r="J14498" s="68"/>
    </row>
    <row r="14499" spans="9:10" x14ac:dyDescent="0.3">
      <c r="I14499" s="68"/>
      <c r="J14499" s="68"/>
    </row>
    <row r="14500" spans="9:10" x14ac:dyDescent="0.3">
      <c r="I14500" s="68"/>
      <c r="J14500" s="68"/>
    </row>
    <row r="14501" spans="9:10" x14ac:dyDescent="0.3">
      <c r="I14501" s="68"/>
      <c r="J14501" s="68"/>
    </row>
    <row r="14502" spans="9:10" x14ac:dyDescent="0.3">
      <c r="I14502" s="68"/>
      <c r="J14502" s="68"/>
    </row>
    <row r="14503" spans="9:10" x14ac:dyDescent="0.3">
      <c r="I14503" s="68"/>
      <c r="J14503" s="68"/>
    </row>
    <row r="14504" spans="9:10" x14ac:dyDescent="0.3">
      <c r="I14504" s="68"/>
      <c r="J14504" s="68"/>
    </row>
    <row r="14505" spans="9:10" x14ac:dyDescent="0.3">
      <c r="I14505" s="68"/>
      <c r="J14505" s="68"/>
    </row>
    <row r="14506" spans="9:10" x14ac:dyDescent="0.3">
      <c r="I14506" s="68"/>
      <c r="J14506" s="68"/>
    </row>
    <row r="14507" spans="9:10" x14ac:dyDescent="0.3">
      <c r="I14507" s="68"/>
      <c r="J14507" s="68"/>
    </row>
    <row r="14508" spans="9:10" x14ac:dyDescent="0.3">
      <c r="I14508" s="68"/>
      <c r="J14508" s="68"/>
    </row>
    <row r="14509" spans="9:10" x14ac:dyDescent="0.3">
      <c r="I14509" s="68"/>
      <c r="J14509" s="68"/>
    </row>
    <row r="14510" spans="9:10" x14ac:dyDescent="0.3">
      <c r="I14510" s="68"/>
      <c r="J14510" s="68"/>
    </row>
    <row r="14511" spans="9:10" x14ac:dyDescent="0.3">
      <c r="I14511" s="68"/>
      <c r="J14511" s="68"/>
    </row>
    <row r="14512" spans="9:10" x14ac:dyDescent="0.3">
      <c r="I14512" s="68"/>
      <c r="J14512" s="68"/>
    </row>
    <row r="14513" spans="9:10" x14ac:dyDescent="0.3">
      <c r="I14513" s="68"/>
      <c r="J14513" s="68"/>
    </row>
    <row r="14514" spans="9:10" x14ac:dyDescent="0.3">
      <c r="I14514" s="68"/>
      <c r="J14514" s="68"/>
    </row>
    <row r="14515" spans="9:10" x14ac:dyDescent="0.3">
      <c r="I14515" s="68"/>
      <c r="J14515" s="68"/>
    </row>
    <row r="14516" spans="9:10" x14ac:dyDescent="0.3">
      <c r="I14516" s="68"/>
      <c r="J14516" s="68"/>
    </row>
    <row r="14517" spans="9:10" x14ac:dyDescent="0.3">
      <c r="I14517" s="68"/>
      <c r="J14517" s="68"/>
    </row>
    <row r="14518" spans="9:10" x14ac:dyDescent="0.3">
      <c r="I14518" s="68"/>
      <c r="J14518" s="68"/>
    </row>
    <row r="14519" spans="9:10" x14ac:dyDescent="0.3">
      <c r="I14519" s="68"/>
      <c r="J14519" s="68"/>
    </row>
    <row r="14520" spans="9:10" x14ac:dyDescent="0.3">
      <c r="I14520" s="68"/>
      <c r="J14520" s="68"/>
    </row>
    <row r="14521" spans="9:10" x14ac:dyDescent="0.3">
      <c r="I14521" s="68"/>
      <c r="J14521" s="68"/>
    </row>
    <row r="14522" spans="9:10" x14ac:dyDescent="0.3">
      <c r="I14522" s="68"/>
      <c r="J14522" s="68"/>
    </row>
    <row r="14523" spans="9:10" x14ac:dyDescent="0.3">
      <c r="I14523" s="68"/>
      <c r="J14523" s="68"/>
    </row>
    <row r="14524" spans="9:10" x14ac:dyDescent="0.3">
      <c r="I14524" s="68"/>
      <c r="J14524" s="68"/>
    </row>
    <row r="14525" spans="9:10" x14ac:dyDescent="0.3">
      <c r="I14525" s="68"/>
      <c r="J14525" s="68"/>
    </row>
    <row r="14526" spans="9:10" x14ac:dyDescent="0.3">
      <c r="I14526" s="68"/>
      <c r="J14526" s="68"/>
    </row>
    <row r="14527" spans="9:10" x14ac:dyDescent="0.3">
      <c r="I14527" s="68"/>
      <c r="J14527" s="68"/>
    </row>
    <row r="14528" spans="9:10" x14ac:dyDescent="0.3">
      <c r="I14528" s="68"/>
      <c r="J14528" s="68"/>
    </row>
    <row r="14529" spans="9:10" x14ac:dyDescent="0.3">
      <c r="I14529" s="68"/>
      <c r="J14529" s="68"/>
    </row>
    <row r="14530" spans="9:10" x14ac:dyDescent="0.3">
      <c r="I14530" s="68"/>
      <c r="J14530" s="68"/>
    </row>
    <row r="14531" spans="9:10" x14ac:dyDescent="0.3">
      <c r="I14531" s="68"/>
      <c r="J14531" s="68"/>
    </row>
    <row r="14532" spans="9:10" x14ac:dyDescent="0.3">
      <c r="I14532" s="68"/>
      <c r="J14532" s="68"/>
    </row>
    <row r="14533" spans="9:10" x14ac:dyDescent="0.3">
      <c r="I14533" s="68"/>
      <c r="J14533" s="68"/>
    </row>
    <row r="14534" spans="9:10" x14ac:dyDescent="0.3">
      <c r="I14534" s="68"/>
      <c r="J14534" s="68"/>
    </row>
    <row r="14535" spans="9:10" x14ac:dyDescent="0.3">
      <c r="I14535" s="68"/>
      <c r="J14535" s="68"/>
    </row>
    <row r="14536" spans="9:10" x14ac:dyDescent="0.3">
      <c r="I14536" s="68"/>
      <c r="J14536" s="68"/>
    </row>
    <row r="14537" spans="9:10" x14ac:dyDescent="0.3">
      <c r="I14537" s="68"/>
      <c r="J14537" s="68"/>
    </row>
    <row r="14538" spans="9:10" x14ac:dyDescent="0.3">
      <c r="I14538" s="68"/>
      <c r="J14538" s="68"/>
    </row>
    <row r="14539" spans="9:10" x14ac:dyDescent="0.3">
      <c r="I14539" s="68"/>
      <c r="J14539" s="68"/>
    </row>
    <row r="14540" spans="9:10" x14ac:dyDescent="0.3">
      <c r="I14540" s="68"/>
      <c r="J14540" s="68"/>
    </row>
    <row r="14541" spans="9:10" x14ac:dyDescent="0.3">
      <c r="I14541" s="68"/>
      <c r="J14541" s="68"/>
    </row>
    <row r="14542" spans="9:10" x14ac:dyDescent="0.3">
      <c r="I14542" s="68"/>
      <c r="J14542" s="68"/>
    </row>
    <row r="14543" spans="9:10" x14ac:dyDescent="0.3">
      <c r="I14543" s="68"/>
      <c r="J14543" s="68"/>
    </row>
    <row r="14544" spans="9:10" x14ac:dyDescent="0.3">
      <c r="I14544" s="68"/>
      <c r="J14544" s="68"/>
    </row>
    <row r="14545" spans="9:10" x14ac:dyDescent="0.3">
      <c r="I14545" s="68"/>
      <c r="J14545" s="68"/>
    </row>
    <row r="14546" spans="9:10" x14ac:dyDescent="0.3">
      <c r="I14546" s="68"/>
      <c r="J14546" s="68"/>
    </row>
    <row r="14547" spans="9:10" x14ac:dyDescent="0.3">
      <c r="I14547" s="68"/>
      <c r="J14547" s="68"/>
    </row>
    <row r="14548" spans="9:10" x14ac:dyDescent="0.3">
      <c r="I14548" s="68"/>
      <c r="J14548" s="68"/>
    </row>
    <row r="14549" spans="9:10" x14ac:dyDescent="0.3">
      <c r="I14549" s="68"/>
      <c r="J14549" s="68"/>
    </row>
    <row r="14550" spans="9:10" x14ac:dyDescent="0.3">
      <c r="I14550" s="68"/>
      <c r="J14550" s="68"/>
    </row>
    <row r="14551" spans="9:10" x14ac:dyDescent="0.3">
      <c r="I14551" s="68"/>
      <c r="J14551" s="68"/>
    </row>
    <row r="14552" spans="9:10" x14ac:dyDescent="0.3">
      <c r="I14552" s="68"/>
      <c r="J14552" s="68"/>
    </row>
    <row r="14553" spans="9:10" x14ac:dyDescent="0.3">
      <c r="I14553" s="68"/>
      <c r="J14553" s="68"/>
    </row>
    <row r="14554" spans="9:10" x14ac:dyDescent="0.3">
      <c r="I14554" s="68"/>
      <c r="J14554" s="68"/>
    </row>
    <row r="14555" spans="9:10" x14ac:dyDescent="0.3">
      <c r="I14555" s="68"/>
      <c r="J14555" s="68"/>
    </row>
    <row r="14556" spans="9:10" x14ac:dyDescent="0.3">
      <c r="I14556" s="68"/>
      <c r="J14556" s="68"/>
    </row>
    <row r="14557" spans="9:10" x14ac:dyDescent="0.3">
      <c r="I14557" s="68"/>
      <c r="J14557" s="68"/>
    </row>
    <row r="14558" spans="9:10" x14ac:dyDescent="0.3">
      <c r="I14558" s="68"/>
      <c r="J14558" s="68"/>
    </row>
    <row r="14559" spans="9:10" x14ac:dyDescent="0.3">
      <c r="I14559" s="68"/>
      <c r="J14559" s="68"/>
    </row>
    <row r="14560" spans="9:10" x14ac:dyDescent="0.3">
      <c r="I14560" s="68"/>
      <c r="J14560" s="68"/>
    </row>
    <row r="14561" spans="9:10" x14ac:dyDescent="0.3">
      <c r="I14561" s="68"/>
      <c r="J14561" s="68"/>
    </row>
    <row r="14562" spans="9:10" x14ac:dyDescent="0.3">
      <c r="I14562" s="68"/>
      <c r="J14562" s="68"/>
    </row>
    <row r="14563" spans="9:10" x14ac:dyDescent="0.3">
      <c r="I14563" s="68"/>
      <c r="J14563" s="68"/>
    </row>
    <row r="14564" spans="9:10" x14ac:dyDescent="0.3">
      <c r="I14564" s="68"/>
      <c r="J14564" s="68"/>
    </row>
    <row r="14565" spans="9:10" x14ac:dyDescent="0.3">
      <c r="I14565" s="68"/>
      <c r="J14565" s="68"/>
    </row>
    <row r="14566" spans="9:10" x14ac:dyDescent="0.3">
      <c r="I14566" s="68"/>
      <c r="J14566" s="68"/>
    </row>
    <row r="14567" spans="9:10" x14ac:dyDescent="0.3">
      <c r="I14567" s="68"/>
      <c r="J14567" s="68"/>
    </row>
    <row r="14568" spans="9:10" x14ac:dyDescent="0.3">
      <c r="I14568" s="68"/>
      <c r="J14568" s="68"/>
    </row>
    <row r="14569" spans="9:10" x14ac:dyDescent="0.3">
      <c r="I14569" s="68"/>
      <c r="J14569" s="68"/>
    </row>
    <row r="14570" spans="9:10" x14ac:dyDescent="0.3">
      <c r="I14570" s="68"/>
      <c r="J14570" s="68"/>
    </row>
    <row r="14571" spans="9:10" x14ac:dyDescent="0.3">
      <c r="I14571" s="68"/>
      <c r="J14571" s="68"/>
    </row>
    <row r="14572" spans="9:10" x14ac:dyDescent="0.3">
      <c r="I14572" s="68"/>
      <c r="J14572" s="68"/>
    </row>
    <row r="14573" spans="9:10" x14ac:dyDescent="0.3">
      <c r="I14573" s="68"/>
      <c r="J14573" s="68"/>
    </row>
    <row r="14574" spans="9:10" x14ac:dyDescent="0.3">
      <c r="I14574" s="68"/>
      <c r="J14574" s="68"/>
    </row>
    <row r="14575" spans="9:10" x14ac:dyDescent="0.3">
      <c r="I14575" s="68"/>
      <c r="J14575" s="68"/>
    </row>
    <row r="14576" spans="9:10" x14ac:dyDescent="0.3">
      <c r="I14576" s="68"/>
      <c r="J14576" s="68"/>
    </row>
    <row r="14577" spans="9:10" x14ac:dyDescent="0.3">
      <c r="I14577" s="68"/>
      <c r="J14577" s="68"/>
    </row>
    <row r="14578" spans="9:10" x14ac:dyDescent="0.3">
      <c r="I14578" s="68"/>
      <c r="J14578" s="68"/>
    </row>
    <row r="14579" spans="9:10" x14ac:dyDescent="0.3">
      <c r="I14579" s="68"/>
      <c r="J14579" s="68"/>
    </row>
    <row r="14580" spans="9:10" x14ac:dyDescent="0.3">
      <c r="I14580" s="68"/>
      <c r="J14580" s="68"/>
    </row>
    <row r="14581" spans="9:10" x14ac:dyDescent="0.3">
      <c r="I14581" s="68"/>
      <c r="J14581" s="68"/>
    </row>
    <row r="14582" spans="9:10" x14ac:dyDescent="0.3">
      <c r="I14582" s="68"/>
      <c r="J14582" s="68"/>
    </row>
    <row r="14583" spans="9:10" x14ac:dyDescent="0.3">
      <c r="I14583" s="68"/>
      <c r="J14583" s="68"/>
    </row>
    <row r="14584" spans="9:10" x14ac:dyDescent="0.3">
      <c r="I14584" s="68"/>
      <c r="J14584" s="68"/>
    </row>
    <row r="14585" spans="9:10" x14ac:dyDescent="0.3">
      <c r="I14585" s="68"/>
      <c r="J14585" s="68"/>
    </row>
    <row r="14586" spans="9:10" x14ac:dyDescent="0.3">
      <c r="I14586" s="68"/>
      <c r="J14586" s="68"/>
    </row>
    <row r="14587" spans="9:10" x14ac:dyDescent="0.3">
      <c r="I14587" s="68"/>
      <c r="J14587" s="68"/>
    </row>
    <row r="14588" spans="9:10" x14ac:dyDescent="0.3">
      <c r="I14588" s="68"/>
      <c r="J14588" s="68"/>
    </row>
    <row r="14589" spans="9:10" x14ac:dyDescent="0.3">
      <c r="I14589" s="68"/>
      <c r="J14589" s="68"/>
    </row>
    <row r="14590" spans="9:10" x14ac:dyDescent="0.3">
      <c r="I14590" s="68"/>
      <c r="J14590" s="68"/>
    </row>
    <row r="14591" spans="9:10" x14ac:dyDescent="0.3">
      <c r="I14591" s="68"/>
      <c r="J14591" s="68"/>
    </row>
    <row r="14592" spans="9:10" x14ac:dyDescent="0.3">
      <c r="I14592" s="68"/>
      <c r="J14592" s="68"/>
    </row>
    <row r="14593" spans="9:10" x14ac:dyDescent="0.3">
      <c r="I14593" s="68"/>
      <c r="J14593" s="68"/>
    </row>
    <row r="14594" spans="9:10" x14ac:dyDescent="0.3">
      <c r="I14594" s="68"/>
      <c r="J14594" s="68"/>
    </row>
    <row r="14595" spans="9:10" x14ac:dyDescent="0.3">
      <c r="I14595" s="68"/>
      <c r="J14595" s="68"/>
    </row>
    <row r="14596" spans="9:10" x14ac:dyDescent="0.3">
      <c r="I14596" s="68"/>
      <c r="J14596" s="68"/>
    </row>
    <row r="14597" spans="9:10" x14ac:dyDescent="0.3">
      <c r="I14597" s="68"/>
      <c r="J14597" s="68"/>
    </row>
    <row r="14598" spans="9:10" x14ac:dyDescent="0.3">
      <c r="I14598" s="68"/>
      <c r="J14598" s="68"/>
    </row>
    <row r="14599" spans="9:10" x14ac:dyDescent="0.3">
      <c r="I14599" s="68"/>
      <c r="J14599" s="68"/>
    </row>
    <row r="14600" spans="9:10" x14ac:dyDescent="0.3">
      <c r="I14600" s="68"/>
      <c r="J14600" s="68"/>
    </row>
    <row r="14601" spans="9:10" x14ac:dyDescent="0.3">
      <c r="I14601" s="68"/>
      <c r="J14601" s="68"/>
    </row>
    <row r="14602" spans="9:10" x14ac:dyDescent="0.3">
      <c r="I14602" s="68"/>
      <c r="J14602" s="68"/>
    </row>
    <row r="14603" spans="9:10" x14ac:dyDescent="0.3">
      <c r="I14603" s="68"/>
      <c r="J14603" s="68"/>
    </row>
    <row r="14604" spans="9:10" x14ac:dyDescent="0.3">
      <c r="I14604" s="68"/>
      <c r="J14604" s="68"/>
    </row>
    <row r="14605" spans="9:10" x14ac:dyDescent="0.3">
      <c r="I14605" s="68"/>
      <c r="J14605" s="68"/>
    </row>
    <row r="14606" spans="9:10" x14ac:dyDescent="0.3">
      <c r="I14606" s="68"/>
      <c r="J14606" s="68"/>
    </row>
    <row r="14607" spans="9:10" x14ac:dyDescent="0.3">
      <c r="I14607" s="68"/>
      <c r="J14607" s="68"/>
    </row>
    <row r="14608" spans="9:10" x14ac:dyDescent="0.3">
      <c r="I14608" s="68"/>
      <c r="J14608" s="68"/>
    </row>
    <row r="14609" spans="9:10" x14ac:dyDescent="0.3">
      <c r="I14609" s="68"/>
      <c r="J14609" s="68"/>
    </row>
    <row r="14610" spans="9:10" x14ac:dyDescent="0.3">
      <c r="I14610" s="68"/>
      <c r="J14610" s="68"/>
    </row>
    <row r="14611" spans="9:10" x14ac:dyDescent="0.3">
      <c r="I14611" s="68"/>
      <c r="J14611" s="68"/>
    </row>
    <row r="14612" spans="9:10" x14ac:dyDescent="0.3">
      <c r="I14612" s="68"/>
      <c r="J14612" s="68"/>
    </row>
    <row r="14613" spans="9:10" x14ac:dyDescent="0.3">
      <c r="I14613" s="68"/>
      <c r="J14613" s="68"/>
    </row>
    <row r="14614" spans="9:10" x14ac:dyDescent="0.3">
      <c r="I14614" s="68"/>
      <c r="J14614" s="68"/>
    </row>
    <row r="14615" spans="9:10" x14ac:dyDescent="0.3">
      <c r="I14615" s="68"/>
      <c r="J14615" s="68"/>
    </row>
    <row r="14616" spans="9:10" x14ac:dyDescent="0.3">
      <c r="I14616" s="68"/>
      <c r="J14616" s="68"/>
    </row>
    <row r="14617" spans="9:10" x14ac:dyDescent="0.3">
      <c r="I14617" s="68"/>
      <c r="J14617" s="68"/>
    </row>
    <row r="14618" spans="9:10" x14ac:dyDescent="0.3">
      <c r="I14618" s="68"/>
      <c r="J14618" s="68"/>
    </row>
    <row r="14619" spans="9:10" x14ac:dyDescent="0.3">
      <c r="I14619" s="68"/>
      <c r="J14619" s="68"/>
    </row>
    <row r="14620" spans="9:10" x14ac:dyDescent="0.3">
      <c r="I14620" s="68"/>
      <c r="J14620" s="68"/>
    </row>
    <row r="14621" spans="9:10" x14ac:dyDescent="0.3">
      <c r="I14621" s="68"/>
      <c r="J14621" s="68"/>
    </row>
    <row r="14622" spans="9:10" x14ac:dyDescent="0.3">
      <c r="I14622" s="68"/>
      <c r="J14622" s="68"/>
    </row>
    <row r="14623" spans="9:10" x14ac:dyDescent="0.3">
      <c r="I14623" s="68"/>
      <c r="J14623" s="68"/>
    </row>
    <row r="14624" spans="9:10" x14ac:dyDescent="0.3">
      <c r="I14624" s="68"/>
      <c r="J14624" s="68"/>
    </row>
    <row r="14625" spans="9:10" x14ac:dyDescent="0.3">
      <c r="I14625" s="68"/>
      <c r="J14625" s="68"/>
    </row>
    <row r="14626" spans="9:10" x14ac:dyDescent="0.3">
      <c r="I14626" s="68"/>
      <c r="J14626" s="68"/>
    </row>
    <row r="14627" spans="9:10" x14ac:dyDescent="0.3">
      <c r="I14627" s="68"/>
      <c r="J14627" s="68"/>
    </row>
    <row r="14628" spans="9:10" x14ac:dyDescent="0.3">
      <c r="I14628" s="68"/>
      <c r="J14628" s="68"/>
    </row>
    <row r="14629" spans="9:10" x14ac:dyDescent="0.3">
      <c r="I14629" s="68"/>
      <c r="J14629" s="68"/>
    </row>
    <row r="14630" spans="9:10" x14ac:dyDescent="0.3">
      <c r="I14630" s="68"/>
      <c r="J14630" s="68"/>
    </row>
    <row r="14631" spans="9:10" x14ac:dyDescent="0.3">
      <c r="I14631" s="68"/>
      <c r="J14631" s="68"/>
    </row>
    <row r="14632" spans="9:10" x14ac:dyDescent="0.3">
      <c r="I14632" s="68"/>
      <c r="J14632" s="68"/>
    </row>
    <row r="14633" spans="9:10" x14ac:dyDescent="0.3">
      <c r="I14633" s="68"/>
      <c r="J14633" s="68"/>
    </row>
    <row r="14634" spans="9:10" x14ac:dyDescent="0.3">
      <c r="I14634" s="68"/>
      <c r="J14634" s="68"/>
    </row>
    <row r="14635" spans="9:10" x14ac:dyDescent="0.3">
      <c r="I14635" s="68"/>
      <c r="J14635" s="68"/>
    </row>
    <row r="14636" spans="9:10" x14ac:dyDescent="0.3">
      <c r="I14636" s="68"/>
      <c r="J14636" s="68"/>
    </row>
    <row r="14637" spans="9:10" x14ac:dyDescent="0.3">
      <c r="I14637" s="68"/>
      <c r="J14637" s="68"/>
    </row>
    <row r="14638" spans="9:10" x14ac:dyDescent="0.3">
      <c r="I14638" s="68"/>
      <c r="J14638" s="68"/>
    </row>
    <row r="14639" spans="9:10" x14ac:dyDescent="0.3">
      <c r="I14639" s="68"/>
      <c r="J14639" s="68"/>
    </row>
    <row r="14640" spans="9:10" x14ac:dyDescent="0.3">
      <c r="I14640" s="68"/>
      <c r="J14640" s="68"/>
    </row>
    <row r="14641" spans="9:10" x14ac:dyDescent="0.3">
      <c r="I14641" s="68"/>
      <c r="J14641" s="68"/>
    </row>
    <row r="14642" spans="9:10" x14ac:dyDescent="0.3">
      <c r="I14642" s="68"/>
      <c r="J14642" s="68"/>
    </row>
    <row r="14643" spans="9:10" x14ac:dyDescent="0.3">
      <c r="I14643" s="68"/>
      <c r="J14643" s="68"/>
    </row>
    <row r="14644" spans="9:10" x14ac:dyDescent="0.3">
      <c r="I14644" s="68"/>
      <c r="J14644" s="68"/>
    </row>
    <row r="14645" spans="9:10" x14ac:dyDescent="0.3">
      <c r="I14645" s="68"/>
      <c r="J14645" s="68"/>
    </row>
    <row r="14646" spans="9:10" x14ac:dyDescent="0.3">
      <c r="I14646" s="68"/>
      <c r="J14646" s="68"/>
    </row>
    <row r="14647" spans="9:10" x14ac:dyDescent="0.3">
      <c r="I14647" s="68"/>
      <c r="J14647" s="68"/>
    </row>
    <row r="14648" spans="9:10" x14ac:dyDescent="0.3">
      <c r="I14648" s="68"/>
      <c r="J14648" s="68"/>
    </row>
    <row r="14649" spans="9:10" x14ac:dyDescent="0.3">
      <c r="I14649" s="68"/>
      <c r="J14649" s="68"/>
    </row>
    <row r="14650" spans="9:10" x14ac:dyDescent="0.3">
      <c r="I14650" s="68"/>
      <c r="J14650" s="68"/>
    </row>
    <row r="14651" spans="9:10" x14ac:dyDescent="0.3">
      <c r="I14651" s="68"/>
      <c r="J14651" s="68"/>
    </row>
    <row r="14652" spans="9:10" x14ac:dyDescent="0.3">
      <c r="I14652" s="68"/>
      <c r="J14652" s="68"/>
    </row>
    <row r="14653" spans="9:10" x14ac:dyDescent="0.3">
      <c r="I14653" s="68"/>
      <c r="J14653" s="68"/>
    </row>
    <row r="14654" spans="9:10" x14ac:dyDescent="0.3">
      <c r="I14654" s="68"/>
      <c r="J14654" s="68"/>
    </row>
    <row r="14655" spans="9:10" x14ac:dyDescent="0.3">
      <c r="I14655" s="68"/>
      <c r="J14655" s="68"/>
    </row>
    <row r="14656" spans="9:10" x14ac:dyDescent="0.3">
      <c r="I14656" s="68"/>
      <c r="J14656" s="68"/>
    </row>
    <row r="14657" spans="9:10" x14ac:dyDescent="0.3">
      <c r="I14657" s="68"/>
      <c r="J14657" s="68"/>
    </row>
    <row r="14658" spans="9:10" x14ac:dyDescent="0.3">
      <c r="I14658" s="68"/>
      <c r="J14658" s="68"/>
    </row>
    <row r="14659" spans="9:10" x14ac:dyDescent="0.3">
      <c r="I14659" s="68"/>
      <c r="J14659" s="68"/>
    </row>
    <row r="14660" spans="9:10" x14ac:dyDescent="0.3">
      <c r="I14660" s="68"/>
      <c r="J14660" s="68"/>
    </row>
    <row r="14661" spans="9:10" x14ac:dyDescent="0.3">
      <c r="I14661" s="68"/>
      <c r="J14661" s="68"/>
    </row>
    <row r="14662" spans="9:10" x14ac:dyDescent="0.3">
      <c r="I14662" s="68"/>
      <c r="J14662" s="68"/>
    </row>
    <row r="14663" spans="9:10" x14ac:dyDescent="0.3">
      <c r="I14663" s="68"/>
      <c r="J14663" s="68"/>
    </row>
    <row r="14664" spans="9:10" x14ac:dyDescent="0.3">
      <c r="I14664" s="68"/>
      <c r="J14664" s="68"/>
    </row>
    <row r="14665" spans="9:10" x14ac:dyDescent="0.3">
      <c r="I14665" s="68"/>
      <c r="J14665" s="68"/>
    </row>
    <row r="14666" spans="9:10" x14ac:dyDescent="0.3">
      <c r="I14666" s="68"/>
      <c r="J14666" s="68"/>
    </row>
    <row r="14667" spans="9:10" x14ac:dyDescent="0.3">
      <c r="I14667" s="68"/>
      <c r="J14667" s="68"/>
    </row>
    <row r="14668" spans="9:10" x14ac:dyDescent="0.3">
      <c r="I14668" s="68"/>
      <c r="J14668" s="68"/>
    </row>
    <row r="14669" spans="9:10" x14ac:dyDescent="0.3">
      <c r="I14669" s="68"/>
      <c r="J14669" s="68"/>
    </row>
    <row r="14670" spans="9:10" x14ac:dyDescent="0.3">
      <c r="I14670" s="68"/>
      <c r="J14670" s="68"/>
    </row>
    <row r="14671" spans="9:10" x14ac:dyDescent="0.3">
      <c r="I14671" s="68"/>
      <c r="J14671" s="68"/>
    </row>
    <row r="14672" spans="9:10" x14ac:dyDescent="0.3">
      <c r="I14672" s="68"/>
      <c r="J14672" s="68"/>
    </row>
    <row r="14673" spans="9:10" x14ac:dyDescent="0.3">
      <c r="I14673" s="68"/>
      <c r="J14673" s="68"/>
    </row>
    <row r="14674" spans="9:10" x14ac:dyDescent="0.3">
      <c r="I14674" s="68"/>
      <c r="J14674" s="68"/>
    </row>
    <row r="14675" spans="9:10" x14ac:dyDescent="0.3">
      <c r="I14675" s="68"/>
      <c r="J14675" s="68"/>
    </row>
    <row r="14676" spans="9:10" x14ac:dyDescent="0.3">
      <c r="I14676" s="68"/>
      <c r="J14676" s="68"/>
    </row>
    <row r="14677" spans="9:10" x14ac:dyDescent="0.3">
      <c r="I14677" s="68"/>
      <c r="J14677" s="68"/>
    </row>
    <row r="14678" spans="9:10" x14ac:dyDescent="0.3">
      <c r="I14678" s="68"/>
      <c r="J14678" s="68"/>
    </row>
    <row r="14679" spans="9:10" x14ac:dyDescent="0.3">
      <c r="I14679" s="68"/>
      <c r="J14679" s="68"/>
    </row>
    <row r="14680" spans="9:10" x14ac:dyDescent="0.3">
      <c r="I14680" s="68"/>
      <c r="J14680" s="68"/>
    </row>
    <row r="14681" spans="9:10" x14ac:dyDescent="0.3">
      <c r="I14681" s="68"/>
      <c r="J14681" s="68"/>
    </row>
    <row r="14682" spans="9:10" x14ac:dyDescent="0.3">
      <c r="I14682" s="68"/>
      <c r="J14682" s="68"/>
    </row>
    <row r="14683" spans="9:10" x14ac:dyDescent="0.3">
      <c r="I14683" s="68"/>
      <c r="J14683" s="68"/>
    </row>
    <row r="14684" spans="9:10" x14ac:dyDescent="0.3">
      <c r="I14684" s="68"/>
      <c r="J14684" s="68"/>
    </row>
    <row r="14685" spans="9:10" x14ac:dyDescent="0.3">
      <c r="I14685" s="68"/>
      <c r="J14685" s="68"/>
    </row>
    <row r="14686" spans="9:10" x14ac:dyDescent="0.3">
      <c r="I14686" s="68"/>
      <c r="J14686" s="68"/>
    </row>
    <row r="14687" spans="9:10" x14ac:dyDescent="0.3">
      <c r="I14687" s="68"/>
      <c r="J14687" s="68"/>
    </row>
    <row r="14688" spans="9:10" x14ac:dyDescent="0.3">
      <c r="I14688" s="68"/>
      <c r="J14688" s="68"/>
    </row>
    <row r="14689" spans="9:10" x14ac:dyDescent="0.3">
      <c r="I14689" s="68"/>
      <c r="J14689" s="68"/>
    </row>
    <row r="14690" spans="9:10" x14ac:dyDescent="0.3">
      <c r="I14690" s="68"/>
      <c r="J14690" s="68"/>
    </row>
    <row r="14691" spans="9:10" x14ac:dyDescent="0.3">
      <c r="I14691" s="68"/>
      <c r="J14691" s="68"/>
    </row>
    <row r="14692" spans="9:10" x14ac:dyDescent="0.3">
      <c r="I14692" s="68"/>
      <c r="J14692" s="68"/>
    </row>
    <row r="14693" spans="9:10" x14ac:dyDescent="0.3">
      <c r="I14693" s="68"/>
      <c r="J14693" s="68"/>
    </row>
    <row r="14694" spans="9:10" x14ac:dyDescent="0.3">
      <c r="I14694" s="68"/>
      <c r="J14694" s="68"/>
    </row>
    <row r="14695" spans="9:10" x14ac:dyDescent="0.3">
      <c r="I14695" s="68"/>
      <c r="J14695" s="68"/>
    </row>
    <row r="14696" spans="9:10" x14ac:dyDescent="0.3">
      <c r="I14696" s="68"/>
      <c r="J14696" s="68"/>
    </row>
    <row r="14697" spans="9:10" x14ac:dyDescent="0.3">
      <c r="I14697" s="68"/>
      <c r="J14697" s="68"/>
    </row>
    <row r="14698" spans="9:10" x14ac:dyDescent="0.3">
      <c r="I14698" s="68"/>
      <c r="J14698" s="68"/>
    </row>
    <row r="14699" spans="9:10" x14ac:dyDescent="0.3">
      <c r="I14699" s="68"/>
      <c r="J14699" s="68"/>
    </row>
    <row r="14700" spans="9:10" x14ac:dyDescent="0.3">
      <c r="I14700" s="68"/>
      <c r="J14700" s="68"/>
    </row>
    <row r="14701" spans="9:10" x14ac:dyDescent="0.3">
      <c r="I14701" s="68"/>
      <c r="J14701" s="68"/>
    </row>
    <row r="14702" spans="9:10" x14ac:dyDescent="0.3">
      <c r="I14702" s="68"/>
      <c r="J14702" s="68"/>
    </row>
    <row r="14703" spans="9:10" x14ac:dyDescent="0.3">
      <c r="I14703" s="68"/>
      <c r="J14703" s="68"/>
    </row>
    <row r="14704" spans="9:10" x14ac:dyDescent="0.3">
      <c r="I14704" s="68"/>
      <c r="J14704" s="68"/>
    </row>
    <row r="14705" spans="9:10" x14ac:dyDescent="0.3">
      <c r="I14705" s="68"/>
      <c r="J14705" s="68"/>
    </row>
    <row r="14706" spans="9:10" x14ac:dyDescent="0.3">
      <c r="I14706" s="68"/>
      <c r="J14706" s="68"/>
    </row>
    <row r="14707" spans="9:10" x14ac:dyDescent="0.3">
      <c r="I14707" s="68"/>
      <c r="J14707" s="68"/>
    </row>
    <row r="14708" spans="9:10" x14ac:dyDescent="0.3">
      <c r="I14708" s="68"/>
      <c r="J14708" s="68"/>
    </row>
    <row r="14709" spans="9:10" x14ac:dyDescent="0.3">
      <c r="I14709" s="68"/>
      <c r="J14709" s="68"/>
    </row>
    <row r="14710" spans="9:10" x14ac:dyDescent="0.3">
      <c r="I14710" s="68"/>
      <c r="J14710" s="68"/>
    </row>
    <row r="14711" spans="9:10" x14ac:dyDescent="0.3">
      <c r="I14711" s="68"/>
      <c r="J14711" s="68"/>
    </row>
    <row r="14712" spans="9:10" x14ac:dyDescent="0.3">
      <c r="I14712" s="68"/>
      <c r="J14712" s="68"/>
    </row>
    <row r="14713" spans="9:10" x14ac:dyDescent="0.3">
      <c r="I14713" s="68"/>
      <c r="J14713" s="68"/>
    </row>
    <row r="14714" spans="9:10" x14ac:dyDescent="0.3">
      <c r="I14714" s="68"/>
      <c r="J14714" s="68"/>
    </row>
    <row r="14715" spans="9:10" x14ac:dyDescent="0.3">
      <c r="I14715" s="68"/>
      <c r="J14715" s="68"/>
    </row>
    <row r="14716" spans="9:10" x14ac:dyDescent="0.3">
      <c r="I14716" s="68"/>
      <c r="J14716" s="68"/>
    </row>
    <row r="14717" spans="9:10" x14ac:dyDescent="0.3">
      <c r="I14717" s="68"/>
      <c r="J14717" s="68"/>
    </row>
    <row r="14718" spans="9:10" x14ac:dyDescent="0.3">
      <c r="I14718" s="68"/>
      <c r="J14718" s="68"/>
    </row>
    <row r="14719" spans="9:10" x14ac:dyDescent="0.3">
      <c r="I14719" s="68"/>
      <c r="J14719" s="68"/>
    </row>
    <row r="14720" spans="9:10" x14ac:dyDescent="0.3">
      <c r="I14720" s="68"/>
      <c r="J14720" s="68"/>
    </row>
    <row r="14721" spans="9:10" x14ac:dyDescent="0.3">
      <c r="I14721" s="68"/>
      <c r="J14721" s="68"/>
    </row>
    <row r="14722" spans="9:10" x14ac:dyDescent="0.3">
      <c r="I14722" s="68"/>
      <c r="J14722" s="68"/>
    </row>
    <row r="14723" spans="9:10" x14ac:dyDescent="0.3">
      <c r="I14723" s="68"/>
      <c r="J14723" s="68"/>
    </row>
    <row r="14724" spans="9:10" x14ac:dyDescent="0.3">
      <c r="I14724" s="68"/>
      <c r="J14724" s="68"/>
    </row>
    <row r="14725" spans="9:10" x14ac:dyDescent="0.3">
      <c r="I14725" s="68"/>
      <c r="J14725" s="68"/>
    </row>
    <row r="14726" spans="9:10" x14ac:dyDescent="0.3">
      <c r="I14726" s="68"/>
      <c r="J14726" s="68"/>
    </row>
    <row r="14727" spans="9:10" x14ac:dyDescent="0.3">
      <c r="I14727" s="68"/>
      <c r="J14727" s="68"/>
    </row>
    <row r="14728" spans="9:10" x14ac:dyDescent="0.3">
      <c r="I14728" s="68"/>
      <c r="J14728" s="68"/>
    </row>
    <row r="14729" spans="9:10" x14ac:dyDescent="0.3">
      <c r="I14729" s="68"/>
      <c r="J14729" s="68"/>
    </row>
    <row r="14730" spans="9:10" x14ac:dyDescent="0.3">
      <c r="I14730" s="68"/>
      <c r="J14730" s="68"/>
    </row>
    <row r="14731" spans="9:10" x14ac:dyDescent="0.3">
      <c r="I14731" s="68"/>
      <c r="J14731" s="68"/>
    </row>
    <row r="14732" spans="9:10" x14ac:dyDescent="0.3">
      <c r="I14732" s="68"/>
      <c r="J14732" s="68"/>
    </row>
    <row r="14733" spans="9:10" x14ac:dyDescent="0.3">
      <c r="I14733" s="68"/>
      <c r="J14733" s="68"/>
    </row>
    <row r="14734" spans="9:10" x14ac:dyDescent="0.3">
      <c r="I14734" s="68"/>
      <c r="J14734" s="68"/>
    </row>
    <row r="14735" spans="9:10" x14ac:dyDescent="0.3">
      <c r="I14735" s="68"/>
      <c r="J14735" s="68"/>
    </row>
    <row r="14736" spans="9:10" x14ac:dyDescent="0.3">
      <c r="I14736" s="68"/>
      <c r="J14736" s="68"/>
    </row>
    <row r="14737" spans="9:10" x14ac:dyDescent="0.3">
      <c r="I14737" s="68"/>
      <c r="J14737" s="68"/>
    </row>
    <row r="14738" spans="9:10" x14ac:dyDescent="0.3">
      <c r="I14738" s="68"/>
      <c r="J14738" s="68"/>
    </row>
    <row r="14739" spans="9:10" x14ac:dyDescent="0.3">
      <c r="I14739" s="68"/>
      <c r="J14739" s="68"/>
    </row>
    <row r="14740" spans="9:10" x14ac:dyDescent="0.3">
      <c r="I14740" s="68"/>
      <c r="J14740" s="68"/>
    </row>
    <row r="14741" spans="9:10" x14ac:dyDescent="0.3">
      <c r="I14741" s="68"/>
      <c r="J14741" s="68"/>
    </row>
    <row r="14742" spans="9:10" x14ac:dyDescent="0.3">
      <c r="I14742" s="68"/>
      <c r="J14742" s="68"/>
    </row>
    <row r="14743" spans="9:10" x14ac:dyDescent="0.3">
      <c r="I14743" s="68"/>
      <c r="J14743" s="68"/>
    </row>
    <row r="14744" spans="9:10" x14ac:dyDescent="0.3">
      <c r="I14744" s="68"/>
      <c r="J14744" s="68"/>
    </row>
    <row r="14745" spans="9:10" x14ac:dyDescent="0.3">
      <c r="I14745" s="68"/>
      <c r="J14745" s="68"/>
    </row>
    <row r="14746" spans="9:10" x14ac:dyDescent="0.3">
      <c r="I14746" s="68"/>
      <c r="J14746" s="68"/>
    </row>
    <row r="14747" spans="9:10" x14ac:dyDescent="0.3">
      <c r="I14747" s="68"/>
      <c r="J14747" s="68"/>
    </row>
    <row r="14748" spans="9:10" x14ac:dyDescent="0.3">
      <c r="I14748" s="68"/>
      <c r="J14748" s="68"/>
    </row>
    <row r="14749" spans="9:10" x14ac:dyDescent="0.3">
      <c r="I14749" s="68"/>
      <c r="J14749" s="68"/>
    </row>
    <row r="14750" spans="9:10" x14ac:dyDescent="0.3">
      <c r="I14750" s="68"/>
      <c r="J14750" s="68"/>
    </row>
    <row r="14751" spans="9:10" x14ac:dyDescent="0.3">
      <c r="I14751" s="68"/>
      <c r="J14751" s="68"/>
    </row>
    <row r="14752" spans="9:10" x14ac:dyDescent="0.3">
      <c r="I14752" s="68"/>
      <c r="J14752" s="68"/>
    </row>
    <row r="14753" spans="9:10" x14ac:dyDescent="0.3">
      <c r="I14753" s="68"/>
      <c r="J14753" s="68"/>
    </row>
    <row r="14754" spans="9:10" x14ac:dyDescent="0.3">
      <c r="I14754" s="68"/>
      <c r="J14754" s="68"/>
    </row>
    <row r="14755" spans="9:10" x14ac:dyDescent="0.3">
      <c r="I14755" s="68"/>
      <c r="J14755" s="68"/>
    </row>
    <row r="14756" spans="9:10" x14ac:dyDescent="0.3">
      <c r="I14756" s="68"/>
      <c r="J14756" s="68"/>
    </row>
    <row r="14757" spans="9:10" x14ac:dyDescent="0.3">
      <c r="I14757" s="68"/>
      <c r="J14757" s="68"/>
    </row>
    <row r="14758" spans="9:10" x14ac:dyDescent="0.3">
      <c r="I14758" s="68"/>
      <c r="J14758" s="68"/>
    </row>
    <row r="14759" spans="9:10" x14ac:dyDescent="0.3">
      <c r="I14759" s="68"/>
      <c r="J14759" s="68"/>
    </row>
    <row r="14760" spans="9:10" x14ac:dyDescent="0.3">
      <c r="I14760" s="68"/>
      <c r="J14760" s="68"/>
    </row>
    <row r="14761" spans="9:10" x14ac:dyDescent="0.3">
      <c r="I14761" s="68"/>
      <c r="J14761" s="68"/>
    </row>
    <row r="14762" spans="9:10" x14ac:dyDescent="0.3">
      <c r="I14762" s="68"/>
      <c r="J14762" s="68"/>
    </row>
    <row r="14763" spans="9:10" x14ac:dyDescent="0.3">
      <c r="I14763" s="68"/>
      <c r="J14763" s="68"/>
    </row>
    <row r="14764" spans="9:10" x14ac:dyDescent="0.3">
      <c r="I14764" s="68"/>
      <c r="J14764" s="68"/>
    </row>
    <row r="14765" spans="9:10" x14ac:dyDescent="0.3">
      <c r="I14765" s="68"/>
      <c r="J14765" s="68"/>
    </row>
    <row r="14766" spans="9:10" x14ac:dyDescent="0.3">
      <c r="I14766" s="68"/>
      <c r="J14766" s="68"/>
    </row>
    <row r="14767" spans="9:10" x14ac:dyDescent="0.3">
      <c r="I14767" s="68"/>
      <c r="J14767" s="68"/>
    </row>
    <row r="14768" spans="9:10" x14ac:dyDescent="0.3">
      <c r="I14768" s="68"/>
      <c r="J14768" s="68"/>
    </row>
    <row r="14769" spans="9:10" x14ac:dyDescent="0.3">
      <c r="I14769" s="68"/>
      <c r="J14769" s="68"/>
    </row>
    <row r="14770" spans="9:10" x14ac:dyDescent="0.3">
      <c r="I14770" s="68"/>
      <c r="J14770" s="68"/>
    </row>
    <row r="14771" spans="9:10" x14ac:dyDescent="0.3">
      <c r="I14771" s="68"/>
      <c r="J14771" s="68"/>
    </row>
    <row r="14772" spans="9:10" x14ac:dyDescent="0.3">
      <c r="I14772" s="68"/>
      <c r="J14772" s="68"/>
    </row>
    <row r="14773" spans="9:10" x14ac:dyDescent="0.3">
      <c r="I14773" s="68"/>
      <c r="J14773" s="68"/>
    </row>
    <row r="14774" spans="9:10" x14ac:dyDescent="0.3">
      <c r="I14774" s="68"/>
      <c r="J14774" s="68"/>
    </row>
    <row r="14775" spans="9:10" x14ac:dyDescent="0.3">
      <c r="I14775" s="68"/>
      <c r="J14775" s="68"/>
    </row>
    <row r="14776" spans="9:10" x14ac:dyDescent="0.3">
      <c r="I14776" s="68"/>
      <c r="J14776" s="68"/>
    </row>
    <row r="14777" spans="9:10" x14ac:dyDescent="0.3">
      <c r="I14777" s="68"/>
      <c r="J14777" s="68"/>
    </row>
    <row r="14778" spans="9:10" x14ac:dyDescent="0.3">
      <c r="I14778" s="68"/>
      <c r="J14778" s="68"/>
    </row>
    <row r="14779" spans="9:10" x14ac:dyDescent="0.3">
      <c r="I14779" s="68"/>
      <c r="J14779" s="68"/>
    </row>
    <row r="14780" spans="9:10" x14ac:dyDescent="0.3">
      <c r="I14780" s="68"/>
      <c r="J14780" s="68"/>
    </row>
    <row r="14781" spans="9:10" x14ac:dyDescent="0.3">
      <c r="I14781" s="68"/>
      <c r="J14781" s="68"/>
    </row>
    <row r="14782" spans="9:10" x14ac:dyDescent="0.3">
      <c r="I14782" s="68"/>
      <c r="J14782" s="68"/>
    </row>
    <row r="14783" spans="9:10" x14ac:dyDescent="0.3">
      <c r="I14783" s="68"/>
      <c r="J14783" s="68"/>
    </row>
    <row r="14784" spans="9:10" x14ac:dyDescent="0.3">
      <c r="I14784" s="68"/>
      <c r="J14784" s="68"/>
    </row>
    <row r="14785" spans="9:10" x14ac:dyDescent="0.3">
      <c r="I14785" s="68"/>
      <c r="J14785" s="68"/>
    </row>
    <row r="14786" spans="9:10" x14ac:dyDescent="0.3">
      <c r="I14786" s="68"/>
      <c r="J14786" s="68"/>
    </row>
    <row r="14787" spans="9:10" x14ac:dyDescent="0.3">
      <c r="I14787" s="68"/>
      <c r="J14787" s="68"/>
    </row>
    <row r="14788" spans="9:10" x14ac:dyDescent="0.3">
      <c r="I14788" s="68"/>
      <c r="J14788" s="68"/>
    </row>
    <row r="14789" spans="9:10" x14ac:dyDescent="0.3">
      <c r="I14789" s="68"/>
      <c r="J14789" s="68"/>
    </row>
    <row r="14790" spans="9:10" x14ac:dyDescent="0.3">
      <c r="I14790" s="68"/>
      <c r="J14790" s="68"/>
    </row>
    <row r="14791" spans="9:10" x14ac:dyDescent="0.3">
      <c r="I14791" s="68"/>
      <c r="J14791" s="68"/>
    </row>
    <row r="14792" spans="9:10" x14ac:dyDescent="0.3">
      <c r="I14792" s="68"/>
      <c r="J14792" s="68"/>
    </row>
    <row r="14793" spans="9:10" x14ac:dyDescent="0.3">
      <c r="I14793" s="68"/>
      <c r="J14793" s="68"/>
    </row>
    <row r="14794" spans="9:10" x14ac:dyDescent="0.3">
      <c r="I14794" s="68"/>
      <c r="J14794" s="68"/>
    </row>
    <row r="14795" spans="9:10" x14ac:dyDescent="0.3">
      <c r="I14795" s="68"/>
      <c r="J14795" s="68"/>
    </row>
    <row r="14796" spans="9:10" x14ac:dyDescent="0.3">
      <c r="I14796" s="68"/>
      <c r="J14796" s="68"/>
    </row>
    <row r="14797" spans="9:10" x14ac:dyDescent="0.3">
      <c r="I14797" s="68"/>
      <c r="J14797" s="68"/>
    </row>
    <row r="14798" spans="9:10" x14ac:dyDescent="0.3">
      <c r="I14798" s="68"/>
      <c r="J14798" s="68"/>
    </row>
    <row r="14799" spans="9:10" x14ac:dyDescent="0.3">
      <c r="I14799" s="68"/>
      <c r="J14799" s="68"/>
    </row>
    <row r="14800" spans="9:10" x14ac:dyDescent="0.3">
      <c r="I14800" s="68"/>
      <c r="J14800" s="68"/>
    </row>
    <row r="14801" spans="9:10" x14ac:dyDescent="0.3">
      <c r="I14801" s="68"/>
      <c r="J14801" s="68"/>
    </row>
    <row r="14802" spans="9:10" x14ac:dyDescent="0.3">
      <c r="I14802" s="68"/>
      <c r="J14802" s="68"/>
    </row>
    <row r="14803" spans="9:10" x14ac:dyDescent="0.3">
      <c r="I14803" s="68"/>
      <c r="J14803" s="68"/>
    </row>
    <row r="14804" spans="9:10" x14ac:dyDescent="0.3">
      <c r="I14804" s="68"/>
      <c r="J14804" s="68"/>
    </row>
    <row r="14805" spans="9:10" x14ac:dyDescent="0.3">
      <c r="I14805" s="68"/>
      <c r="J14805" s="68"/>
    </row>
    <row r="14806" spans="9:10" x14ac:dyDescent="0.3">
      <c r="I14806" s="68"/>
      <c r="J14806" s="68"/>
    </row>
    <row r="14807" spans="9:10" x14ac:dyDescent="0.3">
      <c r="I14807" s="68"/>
      <c r="J14807" s="68"/>
    </row>
    <row r="14808" spans="9:10" x14ac:dyDescent="0.3">
      <c r="I14808" s="68"/>
      <c r="J14808" s="68"/>
    </row>
    <row r="14809" spans="9:10" x14ac:dyDescent="0.3">
      <c r="I14809" s="68"/>
      <c r="J14809" s="68"/>
    </row>
    <row r="14810" spans="9:10" x14ac:dyDescent="0.3">
      <c r="I14810" s="68"/>
      <c r="J14810" s="68"/>
    </row>
    <row r="14811" spans="9:10" x14ac:dyDescent="0.3">
      <c r="I14811" s="68"/>
      <c r="J14811" s="68"/>
    </row>
    <row r="14812" spans="9:10" x14ac:dyDescent="0.3">
      <c r="I14812" s="68"/>
      <c r="J14812" s="68"/>
    </row>
    <row r="14813" spans="9:10" x14ac:dyDescent="0.3">
      <c r="I14813" s="68"/>
      <c r="J14813" s="68"/>
    </row>
    <row r="14814" spans="9:10" x14ac:dyDescent="0.3">
      <c r="I14814" s="68"/>
      <c r="J14814" s="68"/>
    </row>
    <row r="14815" spans="9:10" x14ac:dyDescent="0.3">
      <c r="I14815" s="68"/>
      <c r="J14815" s="68"/>
    </row>
    <row r="14816" spans="9:10" x14ac:dyDescent="0.3">
      <c r="I14816" s="68"/>
      <c r="J14816" s="68"/>
    </row>
    <row r="14817" spans="9:10" x14ac:dyDescent="0.3">
      <c r="I14817" s="68"/>
      <c r="J14817" s="68"/>
    </row>
    <row r="14818" spans="9:10" x14ac:dyDescent="0.3">
      <c r="I14818" s="68"/>
      <c r="J14818" s="68"/>
    </row>
    <row r="14819" spans="9:10" x14ac:dyDescent="0.3">
      <c r="I14819" s="68"/>
      <c r="J14819" s="68"/>
    </row>
    <row r="14820" spans="9:10" x14ac:dyDescent="0.3">
      <c r="I14820" s="68"/>
      <c r="J14820" s="68"/>
    </row>
    <row r="14821" spans="9:10" x14ac:dyDescent="0.3">
      <c r="I14821" s="68"/>
      <c r="J14821" s="68"/>
    </row>
    <row r="14822" spans="9:10" x14ac:dyDescent="0.3">
      <c r="I14822" s="68"/>
      <c r="J14822" s="68"/>
    </row>
    <row r="14823" spans="9:10" x14ac:dyDescent="0.3">
      <c r="I14823" s="68"/>
      <c r="J14823" s="68"/>
    </row>
    <row r="14824" spans="9:10" x14ac:dyDescent="0.3">
      <c r="I14824" s="68"/>
      <c r="J14824" s="68"/>
    </row>
    <row r="14825" spans="9:10" x14ac:dyDescent="0.3">
      <c r="I14825" s="68"/>
      <c r="J14825" s="68"/>
    </row>
    <row r="14826" spans="9:10" x14ac:dyDescent="0.3">
      <c r="I14826" s="68"/>
      <c r="J14826" s="68"/>
    </row>
    <row r="14827" spans="9:10" x14ac:dyDescent="0.3">
      <c r="I14827" s="68"/>
      <c r="J14827" s="68"/>
    </row>
    <row r="14828" spans="9:10" x14ac:dyDescent="0.3">
      <c r="I14828" s="68"/>
      <c r="J14828" s="68"/>
    </row>
    <row r="14829" spans="9:10" x14ac:dyDescent="0.3">
      <c r="I14829" s="68"/>
      <c r="J14829" s="68"/>
    </row>
    <row r="14830" spans="9:10" x14ac:dyDescent="0.3">
      <c r="I14830" s="68"/>
      <c r="J14830" s="68"/>
    </row>
    <row r="14831" spans="9:10" x14ac:dyDescent="0.3">
      <c r="I14831" s="68"/>
      <c r="J14831" s="68"/>
    </row>
    <row r="14832" spans="9:10" x14ac:dyDescent="0.3">
      <c r="I14832" s="68"/>
      <c r="J14832" s="68"/>
    </row>
    <row r="14833" spans="9:10" x14ac:dyDescent="0.3">
      <c r="I14833" s="68"/>
      <c r="J14833" s="68"/>
    </row>
    <row r="14834" spans="9:10" x14ac:dyDescent="0.3">
      <c r="I14834" s="68"/>
      <c r="J14834" s="68"/>
    </row>
    <row r="14835" spans="9:10" x14ac:dyDescent="0.3">
      <c r="I14835" s="68"/>
      <c r="J14835" s="68"/>
    </row>
    <row r="14836" spans="9:10" x14ac:dyDescent="0.3">
      <c r="I14836" s="68"/>
      <c r="J14836" s="68"/>
    </row>
    <row r="14837" spans="9:10" x14ac:dyDescent="0.3">
      <c r="I14837" s="68"/>
      <c r="J14837" s="68"/>
    </row>
    <row r="14838" spans="9:10" x14ac:dyDescent="0.3">
      <c r="I14838" s="68"/>
      <c r="J14838" s="68"/>
    </row>
    <row r="14839" spans="9:10" x14ac:dyDescent="0.3">
      <c r="I14839" s="68"/>
      <c r="J14839" s="68"/>
    </row>
    <row r="14840" spans="9:10" x14ac:dyDescent="0.3">
      <c r="I14840" s="68"/>
      <c r="J14840" s="68"/>
    </row>
    <row r="14841" spans="9:10" x14ac:dyDescent="0.3">
      <c r="I14841" s="68"/>
      <c r="J14841" s="68"/>
    </row>
    <row r="14842" spans="9:10" x14ac:dyDescent="0.3">
      <c r="I14842" s="68"/>
      <c r="J14842" s="68"/>
    </row>
    <row r="14843" spans="9:10" x14ac:dyDescent="0.3">
      <c r="I14843" s="68"/>
      <c r="J14843" s="68"/>
    </row>
    <row r="14844" spans="9:10" x14ac:dyDescent="0.3">
      <c r="I14844" s="68"/>
      <c r="J14844" s="68"/>
    </row>
    <row r="14845" spans="9:10" x14ac:dyDescent="0.3">
      <c r="I14845" s="68"/>
      <c r="J14845" s="68"/>
    </row>
    <row r="14846" spans="9:10" x14ac:dyDescent="0.3">
      <c r="I14846" s="68"/>
      <c r="J14846" s="68"/>
    </row>
    <row r="14847" spans="9:10" x14ac:dyDescent="0.3">
      <c r="I14847" s="68"/>
      <c r="J14847" s="68"/>
    </row>
    <row r="14848" spans="9:10" x14ac:dyDescent="0.3">
      <c r="I14848" s="68"/>
      <c r="J14848" s="68"/>
    </row>
    <row r="14849" spans="9:10" x14ac:dyDescent="0.3">
      <c r="I14849" s="68"/>
      <c r="J14849" s="68"/>
    </row>
    <row r="14850" spans="9:10" x14ac:dyDescent="0.3">
      <c r="I14850" s="68"/>
      <c r="J14850" s="68"/>
    </row>
    <row r="14851" spans="9:10" x14ac:dyDescent="0.3">
      <c r="I14851" s="68"/>
      <c r="J14851" s="68"/>
    </row>
    <row r="14852" spans="9:10" x14ac:dyDescent="0.3">
      <c r="I14852" s="68"/>
      <c r="J14852" s="68"/>
    </row>
    <row r="14853" spans="9:10" x14ac:dyDescent="0.3">
      <c r="I14853" s="68"/>
      <c r="J14853" s="68"/>
    </row>
    <row r="14854" spans="9:10" x14ac:dyDescent="0.3">
      <c r="I14854" s="68"/>
      <c r="J14854" s="68"/>
    </row>
    <row r="14855" spans="9:10" x14ac:dyDescent="0.3">
      <c r="I14855" s="68"/>
      <c r="J14855" s="68"/>
    </row>
    <row r="14856" spans="9:10" x14ac:dyDescent="0.3">
      <c r="I14856" s="68"/>
      <c r="J14856" s="68"/>
    </row>
    <row r="14857" spans="9:10" x14ac:dyDescent="0.3">
      <c r="I14857" s="68"/>
      <c r="J14857" s="68"/>
    </row>
    <row r="14858" spans="9:10" x14ac:dyDescent="0.3">
      <c r="I14858" s="68"/>
      <c r="J14858" s="68"/>
    </row>
    <row r="14859" spans="9:10" x14ac:dyDescent="0.3">
      <c r="I14859" s="68"/>
      <c r="J14859" s="68"/>
    </row>
    <row r="14860" spans="9:10" x14ac:dyDescent="0.3">
      <c r="I14860" s="68"/>
      <c r="J14860" s="68"/>
    </row>
    <row r="14861" spans="9:10" x14ac:dyDescent="0.3">
      <c r="I14861" s="68"/>
      <c r="J14861" s="68"/>
    </row>
    <row r="14862" spans="9:10" x14ac:dyDescent="0.3">
      <c r="I14862" s="68"/>
      <c r="J14862" s="68"/>
    </row>
    <row r="14863" spans="9:10" x14ac:dyDescent="0.3">
      <c r="I14863" s="68"/>
      <c r="J14863" s="68"/>
    </row>
    <row r="14864" spans="9:10" x14ac:dyDescent="0.3">
      <c r="I14864" s="68"/>
      <c r="J14864" s="68"/>
    </row>
    <row r="14865" spans="9:10" x14ac:dyDescent="0.3">
      <c r="I14865" s="68"/>
      <c r="J14865" s="68"/>
    </row>
    <row r="14866" spans="9:10" x14ac:dyDescent="0.3">
      <c r="I14866" s="68"/>
      <c r="J14866" s="68"/>
    </row>
    <row r="14867" spans="9:10" x14ac:dyDescent="0.3">
      <c r="I14867" s="68"/>
      <c r="J14867" s="68"/>
    </row>
    <row r="14868" spans="9:10" x14ac:dyDescent="0.3">
      <c r="I14868" s="68"/>
      <c r="J14868" s="68"/>
    </row>
    <row r="14869" spans="9:10" x14ac:dyDescent="0.3">
      <c r="I14869" s="68"/>
      <c r="J14869" s="68"/>
    </row>
    <row r="14870" spans="9:10" x14ac:dyDescent="0.3">
      <c r="I14870" s="68"/>
      <c r="J14870" s="68"/>
    </row>
    <row r="14871" spans="9:10" x14ac:dyDescent="0.3">
      <c r="I14871" s="68"/>
      <c r="J14871" s="68"/>
    </row>
    <row r="14872" spans="9:10" x14ac:dyDescent="0.3">
      <c r="I14872" s="68"/>
      <c r="J14872" s="68"/>
    </row>
    <row r="14873" spans="9:10" x14ac:dyDescent="0.3">
      <c r="I14873" s="68"/>
      <c r="J14873" s="68"/>
    </row>
    <row r="14874" spans="9:10" x14ac:dyDescent="0.3">
      <c r="I14874" s="68"/>
      <c r="J14874" s="68"/>
    </row>
    <row r="14875" spans="9:10" x14ac:dyDescent="0.3">
      <c r="I14875" s="68"/>
      <c r="J14875" s="68"/>
    </row>
    <row r="14876" spans="9:10" x14ac:dyDescent="0.3">
      <c r="I14876" s="68"/>
      <c r="J14876" s="68"/>
    </row>
    <row r="14877" spans="9:10" x14ac:dyDescent="0.3">
      <c r="I14877" s="68"/>
      <c r="J14877" s="68"/>
    </row>
    <row r="14878" spans="9:10" x14ac:dyDescent="0.3">
      <c r="I14878" s="68"/>
      <c r="J14878" s="68"/>
    </row>
    <row r="14879" spans="9:10" x14ac:dyDescent="0.3">
      <c r="I14879" s="68"/>
      <c r="J14879" s="68"/>
    </row>
    <row r="14880" spans="9:10" x14ac:dyDescent="0.3">
      <c r="I14880" s="68"/>
      <c r="J14880" s="68"/>
    </row>
    <row r="14881" spans="9:10" x14ac:dyDescent="0.3">
      <c r="I14881" s="68"/>
      <c r="J14881" s="68"/>
    </row>
    <row r="14882" spans="9:10" x14ac:dyDescent="0.3">
      <c r="I14882" s="68"/>
      <c r="J14882" s="68"/>
    </row>
    <row r="14883" spans="9:10" x14ac:dyDescent="0.3">
      <c r="I14883" s="68"/>
      <c r="J14883" s="68"/>
    </row>
    <row r="14884" spans="9:10" x14ac:dyDescent="0.3">
      <c r="I14884" s="68"/>
      <c r="J14884" s="68"/>
    </row>
    <row r="14885" spans="9:10" x14ac:dyDescent="0.3">
      <c r="I14885" s="68"/>
      <c r="J14885" s="68"/>
    </row>
    <row r="14886" spans="9:10" x14ac:dyDescent="0.3">
      <c r="I14886" s="68"/>
      <c r="J14886" s="68"/>
    </row>
    <row r="14887" spans="9:10" x14ac:dyDescent="0.3">
      <c r="I14887" s="68"/>
      <c r="J14887" s="68"/>
    </row>
    <row r="14888" spans="9:10" x14ac:dyDescent="0.3">
      <c r="I14888" s="68"/>
      <c r="J14888" s="68"/>
    </row>
    <row r="14889" spans="9:10" x14ac:dyDescent="0.3">
      <c r="I14889" s="68"/>
      <c r="J14889" s="68"/>
    </row>
    <row r="14890" spans="9:10" x14ac:dyDescent="0.3">
      <c r="I14890" s="68"/>
      <c r="J14890" s="68"/>
    </row>
    <row r="14891" spans="9:10" x14ac:dyDescent="0.3">
      <c r="I14891" s="68"/>
      <c r="J14891" s="68"/>
    </row>
    <row r="14892" spans="9:10" x14ac:dyDescent="0.3">
      <c r="I14892" s="68"/>
      <c r="J14892" s="68"/>
    </row>
    <row r="14893" spans="9:10" x14ac:dyDescent="0.3">
      <c r="I14893" s="68"/>
      <c r="J14893" s="68"/>
    </row>
    <row r="14894" spans="9:10" x14ac:dyDescent="0.3">
      <c r="I14894" s="68"/>
      <c r="J14894" s="68"/>
    </row>
    <row r="14895" spans="9:10" x14ac:dyDescent="0.3">
      <c r="I14895" s="68"/>
      <c r="J14895" s="68"/>
    </row>
    <row r="14896" spans="9:10" x14ac:dyDescent="0.3">
      <c r="I14896" s="68"/>
      <c r="J14896" s="68"/>
    </row>
    <row r="14897" spans="9:10" x14ac:dyDescent="0.3">
      <c r="I14897" s="68"/>
      <c r="J14897" s="68"/>
    </row>
    <row r="14898" spans="9:10" x14ac:dyDescent="0.3">
      <c r="I14898" s="68"/>
      <c r="J14898" s="68"/>
    </row>
    <row r="14899" spans="9:10" x14ac:dyDescent="0.3">
      <c r="I14899" s="68"/>
      <c r="J14899" s="68"/>
    </row>
    <row r="14900" spans="9:10" x14ac:dyDescent="0.3">
      <c r="I14900" s="68"/>
      <c r="J14900" s="68"/>
    </row>
    <row r="14901" spans="9:10" x14ac:dyDescent="0.3">
      <c r="I14901" s="68"/>
      <c r="J14901" s="68"/>
    </row>
    <row r="14902" spans="9:10" x14ac:dyDescent="0.3">
      <c r="I14902" s="68"/>
      <c r="J14902" s="68"/>
    </row>
    <row r="14903" spans="9:10" x14ac:dyDescent="0.3">
      <c r="I14903" s="68"/>
      <c r="J14903" s="68"/>
    </row>
    <row r="14904" spans="9:10" x14ac:dyDescent="0.3">
      <c r="I14904" s="68"/>
      <c r="J14904" s="68"/>
    </row>
    <row r="14905" spans="9:10" x14ac:dyDescent="0.3">
      <c r="I14905" s="68"/>
      <c r="J14905" s="68"/>
    </row>
    <row r="14906" spans="9:10" x14ac:dyDescent="0.3">
      <c r="I14906" s="68"/>
      <c r="J14906" s="68"/>
    </row>
    <row r="14907" spans="9:10" x14ac:dyDescent="0.3">
      <c r="I14907" s="68"/>
      <c r="J14907" s="68"/>
    </row>
    <row r="14908" spans="9:10" x14ac:dyDescent="0.3">
      <c r="I14908" s="68"/>
      <c r="J14908" s="68"/>
    </row>
    <row r="14909" spans="9:10" x14ac:dyDescent="0.3">
      <c r="I14909" s="68"/>
      <c r="J14909" s="68"/>
    </row>
    <row r="14910" spans="9:10" x14ac:dyDescent="0.3">
      <c r="I14910" s="68"/>
      <c r="J14910" s="68"/>
    </row>
    <row r="14911" spans="9:10" x14ac:dyDescent="0.3">
      <c r="I14911" s="68"/>
      <c r="J14911" s="68"/>
    </row>
    <row r="14912" spans="9:10" x14ac:dyDescent="0.3">
      <c r="I14912" s="68"/>
      <c r="J14912" s="68"/>
    </row>
    <row r="14913" spans="9:10" x14ac:dyDescent="0.3">
      <c r="I14913" s="68"/>
      <c r="J14913" s="68"/>
    </row>
    <row r="14914" spans="9:10" x14ac:dyDescent="0.3">
      <c r="I14914" s="68"/>
      <c r="J14914" s="68"/>
    </row>
    <row r="14915" spans="9:10" x14ac:dyDescent="0.3">
      <c r="I14915" s="68"/>
      <c r="J14915" s="68"/>
    </row>
    <row r="14916" spans="9:10" x14ac:dyDescent="0.3">
      <c r="I14916" s="68"/>
      <c r="J14916" s="68"/>
    </row>
    <row r="14917" spans="9:10" x14ac:dyDescent="0.3">
      <c r="I14917" s="68"/>
      <c r="J14917" s="68"/>
    </row>
    <row r="14918" spans="9:10" x14ac:dyDescent="0.3">
      <c r="I14918" s="68"/>
      <c r="J14918" s="68"/>
    </row>
    <row r="14919" spans="9:10" x14ac:dyDescent="0.3">
      <c r="I14919" s="68"/>
      <c r="J14919" s="68"/>
    </row>
    <row r="14920" spans="9:10" x14ac:dyDescent="0.3">
      <c r="I14920" s="68"/>
      <c r="J14920" s="68"/>
    </row>
    <row r="14921" spans="9:10" x14ac:dyDescent="0.3">
      <c r="I14921" s="68"/>
      <c r="J14921" s="68"/>
    </row>
    <row r="14922" spans="9:10" x14ac:dyDescent="0.3">
      <c r="I14922" s="68"/>
      <c r="J14922" s="68"/>
    </row>
    <row r="14923" spans="9:10" x14ac:dyDescent="0.3">
      <c r="I14923" s="68"/>
      <c r="J14923" s="68"/>
    </row>
    <row r="14924" spans="9:10" x14ac:dyDescent="0.3">
      <c r="I14924" s="68"/>
      <c r="J14924" s="68"/>
    </row>
    <row r="14925" spans="9:10" x14ac:dyDescent="0.3">
      <c r="I14925" s="68"/>
      <c r="J14925" s="68"/>
    </row>
    <row r="14926" spans="9:10" x14ac:dyDescent="0.3">
      <c r="I14926" s="68"/>
      <c r="J14926" s="68"/>
    </row>
    <row r="14927" spans="9:10" x14ac:dyDescent="0.3">
      <c r="I14927" s="68"/>
      <c r="J14927" s="68"/>
    </row>
    <row r="14928" spans="9:10" x14ac:dyDescent="0.3">
      <c r="I14928" s="68"/>
      <c r="J14928" s="68"/>
    </row>
    <row r="14929" spans="9:10" x14ac:dyDescent="0.3">
      <c r="I14929" s="68"/>
      <c r="J14929" s="68"/>
    </row>
    <row r="14930" spans="9:10" x14ac:dyDescent="0.3">
      <c r="I14930" s="68"/>
      <c r="J14930" s="68"/>
    </row>
    <row r="14931" spans="9:10" x14ac:dyDescent="0.3">
      <c r="I14931" s="68"/>
      <c r="J14931" s="68"/>
    </row>
    <row r="14932" spans="9:10" x14ac:dyDescent="0.3">
      <c r="I14932" s="68"/>
      <c r="J14932" s="68"/>
    </row>
    <row r="14933" spans="9:10" x14ac:dyDescent="0.3">
      <c r="I14933" s="68"/>
      <c r="J14933" s="68"/>
    </row>
    <row r="14934" spans="9:10" x14ac:dyDescent="0.3">
      <c r="I14934" s="68"/>
      <c r="J14934" s="68"/>
    </row>
    <row r="14935" spans="9:10" x14ac:dyDescent="0.3">
      <c r="I14935" s="68"/>
      <c r="J14935" s="68"/>
    </row>
    <row r="14936" spans="9:10" x14ac:dyDescent="0.3">
      <c r="I14936" s="68"/>
      <c r="J14936" s="68"/>
    </row>
    <row r="14937" spans="9:10" x14ac:dyDescent="0.3">
      <c r="I14937" s="68"/>
      <c r="J14937" s="68"/>
    </row>
    <row r="14938" spans="9:10" x14ac:dyDescent="0.3">
      <c r="I14938" s="68"/>
      <c r="J14938" s="68"/>
    </row>
    <row r="14939" spans="9:10" x14ac:dyDescent="0.3">
      <c r="I14939" s="68"/>
      <c r="J14939" s="68"/>
    </row>
    <row r="14940" spans="9:10" x14ac:dyDescent="0.3">
      <c r="I14940" s="68"/>
      <c r="J14940" s="68"/>
    </row>
    <row r="14941" spans="9:10" x14ac:dyDescent="0.3">
      <c r="I14941" s="68"/>
      <c r="J14941" s="68"/>
    </row>
    <row r="14942" spans="9:10" x14ac:dyDescent="0.3">
      <c r="I14942" s="68"/>
      <c r="J14942" s="68"/>
    </row>
    <row r="14943" spans="9:10" x14ac:dyDescent="0.3">
      <c r="I14943" s="68"/>
      <c r="J14943" s="68"/>
    </row>
    <row r="14944" spans="9:10" x14ac:dyDescent="0.3">
      <c r="I14944" s="68"/>
      <c r="J14944" s="68"/>
    </row>
    <row r="14945" spans="9:10" x14ac:dyDescent="0.3">
      <c r="I14945" s="68"/>
      <c r="J14945" s="68"/>
    </row>
    <row r="14946" spans="9:10" x14ac:dyDescent="0.3">
      <c r="I14946" s="68"/>
      <c r="J14946" s="68"/>
    </row>
    <row r="14947" spans="9:10" x14ac:dyDescent="0.3">
      <c r="I14947" s="68"/>
      <c r="J14947" s="68"/>
    </row>
    <row r="14948" spans="9:10" x14ac:dyDescent="0.3">
      <c r="I14948" s="68"/>
      <c r="J14948" s="68"/>
    </row>
    <row r="14949" spans="9:10" x14ac:dyDescent="0.3">
      <c r="I14949" s="68"/>
      <c r="J14949" s="68"/>
    </row>
    <row r="14950" spans="9:10" x14ac:dyDescent="0.3">
      <c r="I14950" s="68"/>
      <c r="J14950" s="68"/>
    </row>
    <row r="14951" spans="9:10" x14ac:dyDescent="0.3">
      <c r="I14951" s="68"/>
      <c r="J14951" s="68"/>
    </row>
    <row r="14952" spans="9:10" x14ac:dyDescent="0.3">
      <c r="I14952" s="68"/>
      <c r="J14952" s="68"/>
    </row>
    <row r="14953" spans="9:10" x14ac:dyDescent="0.3">
      <c r="I14953" s="68"/>
      <c r="J14953" s="68"/>
    </row>
    <row r="14954" spans="9:10" x14ac:dyDescent="0.3">
      <c r="I14954" s="68"/>
      <c r="J14954" s="68"/>
    </row>
    <row r="14955" spans="9:10" x14ac:dyDescent="0.3">
      <c r="I14955" s="68"/>
      <c r="J14955" s="68"/>
    </row>
    <row r="14956" spans="9:10" x14ac:dyDescent="0.3">
      <c r="I14956" s="68"/>
      <c r="J14956" s="68"/>
    </row>
    <row r="14957" spans="9:10" x14ac:dyDescent="0.3">
      <c r="I14957" s="68"/>
      <c r="J14957" s="68"/>
    </row>
    <row r="14958" spans="9:10" x14ac:dyDescent="0.3">
      <c r="I14958" s="68"/>
      <c r="J14958" s="68"/>
    </row>
    <row r="14959" spans="9:10" x14ac:dyDescent="0.3">
      <c r="I14959" s="68"/>
      <c r="J14959" s="68"/>
    </row>
    <row r="14960" spans="9:10" x14ac:dyDescent="0.3">
      <c r="I14960" s="68"/>
      <c r="J14960" s="68"/>
    </row>
    <row r="14961" spans="9:10" x14ac:dyDescent="0.3">
      <c r="I14961" s="68"/>
      <c r="J14961" s="68"/>
    </row>
    <row r="14962" spans="9:10" x14ac:dyDescent="0.3">
      <c r="I14962" s="68"/>
      <c r="J14962" s="68"/>
    </row>
    <row r="14963" spans="9:10" x14ac:dyDescent="0.3">
      <c r="I14963" s="68"/>
      <c r="J14963" s="68"/>
    </row>
    <row r="14964" spans="9:10" x14ac:dyDescent="0.3">
      <c r="I14964" s="68"/>
      <c r="J14964" s="68"/>
    </row>
    <row r="14965" spans="9:10" x14ac:dyDescent="0.3">
      <c r="I14965" s="68"/>
      <c r="J14965" s="68"/>
    </row>
    <row r="14966" spans="9:10" x14ac:dyDescent="0.3">
      <c r="I14966" s="68"/>
      <c r="J14966" s="68"/>
    </row>
    <row r="14967" spans="9:10" x14ac:dyDescent="0.3">
      <c r="I14967" s="68"/>
      <c r="J14967" s="68"/>
    </row>
    <row r="14968" spans="9:10" x14ac:dyDescent="0.3">
      <c r="I14968" s="68"/>
      <c r="J14968" s="68"/>
    </row>
    <row r="14969" spans="9:10" x14ac:dyDescent="0.3">
      <c r="I14969" s="68"/>
      <c r="J14969" s="68"/>
    </row>
    <row r="14970" spans="9:10" x14ac:dyDescent="0.3">
      <c r="I14970" s="68"/>
      <c r="J14970" s="68"/>
    </row>
    <row r="14971" spans="9:10" x14ac:dyDescent="0.3">
      <c r="I14971" s="68"/>
      <c r="J14971" s="68"/>
    </row>
    <row r="14972" spans="9:10" x14ac:dyDescent="0.3">
      <c r="I14972" s="68"/>
      <c r="J14972" s="68"/>
    </row>
    <row r="14973" spans="9:10" x14ac:dyDescent="0.3">
      <c r="I14973" s="68"/>
      <c r="J14973" s="68"/>
    </row>
    <row r="14974" spans="9:10" x14ac:dyDescent="0.3">
      <c r="I14974" s="68"/>
      <c r="J14974" s="68"/>
    </row>
    <row r="14975" spans="9:10" x14ac:dyDescent="0.3">
      <c r="I14975" s="68"/>
      <c r="J14975" s="68"/>
    </row>
    <row r="14976" spans="9:10" x14ac:dyDescent="0.3">
      <c r="I14976" s="68"/>
      <c r="J14976" s="68"/>
    </row>
    <row r="14977" spans="9:10" x14ac:dyDescent="0.3">
      <c r="I14977" s="68"/>
      <c r="J14977" s="68"/>
    </row>
    <row r="14978" spans="9:10" x14ac:dyDescent="0.3">
      <c r="I14978" s="68"/>
      <c r="J14978" s="68"/>
    </row>
    <row r="14979" spans="9:10" x14ac:dyDescent="0.3">
      <c r="I14979" s="68"/>
      <c r="J14979" s="68"/>
    </row>
    <row r="14980" spans="9:10" x14ac:dyDescent="0.3">
      <c r="I14980" s="68"/>
      <c r="J14980" s="68"/>
    </row>
    <row r="14981" spans="9:10" x14ac:dyDescent="0.3">
      <c r="I14981" s="68"/>
      <c r="J14981" s="68"/>
    </row>
    <row r="14982" spans="9:10" x14ac:dyDescent="0.3">
      <c r="I14982" s="68"/>
      <c r="J14982" s="68"/>
    </row>
    <row r="14983" spans="9:10" x14ac:dyDescent="0.3">
      <c r="I14983" s="68"/>
      <c r="J14983" s="68"/>
    </row>
    <row r="14984" spans="9:10" x14ac:dyDescent="0.3">
      <c r="I14984" s="68"/>
      <c r="J14984" s="68"/>
    </row>
    <row r="14985" spans="9:10" x14ac:dyDescent="0.3">
      <c r="I14985" s="68"/>
      <c r="J14985" s="68"/>
    </row>
    <row r="14986" spans="9:10" x14ac:dyDescent="0.3">
      <c r="I14986" s="68"/>
      <c r="J14986" s="68"/>
    </row>
    <row r="14987" spans="9:10" x14ac:dyDescent="0.3">
      <c r="I14987" s="68"/>
      <c r="J14987" s="68"/>
    </row>
    <row r="14988" spans="9:10" x14ac:dyDescent="0.3">
      <c r="I14988" s="68"/>
      <c r="J14988" s="68"/>
    </row>
    <row r="14989" spans="9:10" x14ac:dyDescent="0.3">
      <c r="I14989" s="68"/>
      <c r="J14989" s="68"/>
    </row>
    <row r="14990" spans="9:10" x14ac:dyDescent="0.3">
      <c r="I14990" s="68"/>
      <c r="J14990" s="68"/>
    </row>
    <row r="14991" spans="9:10" x14ac:dyDescent="0.3">
      <c r="I14991" s="68"/>
      <c r="J14991" s="68"/>
    </row>
    <row r="14992" spans="9:10" x14ac:dyDescent="0.3">
      <c r="I14992" s="68"/>
      <c r="J14992" s="68"/>
    </row>
    <row r="14993" spans="9:10" x14ac:dyDescent="0.3">
      <c r="I14993" s="68"/>
      <c r="J14993" s="68"/>
    </row>
    <row r="14994" spans="9:10" x14ac:dyDescent="0.3">
      <c r="I14994" s="68"/>
      <c r="J14994" s="68"/>
    </row>
    <row r="14995" spans="9:10" x14ac:dyDescent="0.3">
      <c r="I14995" s="68"/>
      <c r="J14995" s="68"/>
    </row>
    <row r="14996" spans="9:10" x14ac:dyDescent="0.3">
      <c r="I14996" s="68"/>
      <c r="J14996" s="68"/>
    </row>
    <row r="14997" spans="9:10" x14ac:dyDescent="0.3">
      <c r="I14997" s="68"/>
      <c r="J14997" s="68"/>
    </row>
    <row r="14998" spans="9:10" x14ac:dyDescent="0.3">
      <c r="I14998" s="68"/>
      <c r="J14998" s="68"/>
    </row>
    <row r="14999" spans="9:10" x14ac:dyDescent="0.3">
      <c r="I14999" s="68"/>
      <c r="J14999" s="68"/>
    </row>
    <row r="15000" spans="9:10" x14ac:dyDescent="0.3">
      <c r="I15000" s="68"/>
      <c r="J15000" s="68"/>
    </row>
    <row r="15001" spans="9:10" x14ac:dyDescent="0.3">
      <c r="I15001" s="68"/>
      <c r="J15001" s="68"/>
    </row>
    <row r="15002" spans="9:10" x14ac:dyDescent="0.3">
      <c r="I15002" s="68"/>
      <c r="J15002" s="68"/>
    </row>
    <row r="15003" spans="9:10" x14ac:dyDescent="0.3">
      <c r="I15003" s="68"/>
      <c r="J15003" s="68"/>
    </row>
    <row r="15004" spans="9:10" x14ac:dyDescent="0.3">
      <c r="I15004" s="68"/>
      <c r="J15004" s="68"/>
    </row>
    <row r="15005" spans="9:10" x14ac:dyDescent="0.3">
      <c r="I15005" s="68"/>
      <c r="J15005" s="68"/>
    </row>
    <row r="15006" spans="9:10" x14ac:dyDescent="0.3">
      <c r="I15006" s="68"/>
      <c r="J15006" s="68"/>
    </row>
    <row r="15007" spans="9:10" x14ac:dyDescent="0.3">
      <c r="I15007" s="68"/>
      <c r="J15007" s="68"/>
    </row>
    <row r="15008" spans="9:10" x14ac:dyDescent="0.3">
      <c r="I15008" s="68"/>
      <c r="J15008" s="68"/>
    </row>
    <row r="15009" spans="9:10" x14ac:dyDescent="0.3">
      <c r="I15009" s="68"/>
      <c r="J15009" s="68"/>
    </row>
    <row r="15010" spans="9:10" x14ac:dyDescent="0.3">
      <c r="I15010" s="68"/>
      <c r="J15010" s="68"/>
    </row>
    <row r="15011" spans="9:10" x14ac:dyDescent="0.3">
      <c r="I15011" s="68"/>
      <c r="J15011" s="68"/>
    </row>
    <row r="15012" spans="9:10" x14ac:dyDescent="0.3">
      <c r="I15012" s="68"/>
      <c r="J15012" s="68"/>
    </row>
    <row r="15013" spans="9:10" x14ac:dyDescent="0.3">
      <c r="I15013" s="68"/>
      <c r="J15013" s="68"/>
    </row>
    <row r="15014" spans="9:10" x14ac:dyDescent="0.3">
      <c r="I15014" s="68"/>
      <c r="J15014" s="68"/>
    </row>
    <row r="15015" spans="9:10" x14ac:dyDescent="0.3">
      <c r="I15015" s="68"/>
      <c r="J15015" s="68"/>
    </row>
    <row r="15016" spans="9:10" x14ac:dyDescent="0.3">
      <c r="I15016" s="68"/>
      <c r="J15016" s="68"/>
    </row>
    <row r="15017" spans="9:10" x14ac:dyDescent="0.3">
      <c r="I15017" s="68"/>
      <c r="J15017" s="68"/>
    </row>
    <row r="15018" spans="9:10" x14ac:dyDescent="0.3">
      <c r="I15018" s="68"/>
      <c r="J15018" s="68"/>
    </row>
    <row r="15019" spans="9:10" x14ac:dyDescent="0.3">
      <c r="I15019" s="68"/>
      <c r="J15019" s="68"/>
    </row>
    <row r="15020" spans="9:10" x14ac:dyDescent="0.3">
      <c r="I15020" s="68"/>
      <c r="J15020" s="68"/>
    </row>
    <row r="15021" spans="9:10" x14ac:dyDescent="0.3">
      <c r="I15021" s="68"/>
      <c r="J15021" s="68"/>
    </row>
    <row r="15022" spans="9:10" x14ac:dyDescent="0.3">
      <c r="I15022" s="68"/>
      <c r="J15022" s="68"/>
    </row>
    <row r="15023" spans="9:10" x14ac:dyDescent="0.3">
      <c r="I15023" s="68"/>
      <c r="J15023" s="68"/>
    </row>
    <row r="15024" spans="9:10" x14ac:dyDescent="0.3">
      <c r="I15024" s="68"/>
      <c r="J15024" s="68"/>
    </row>
    <row r="15025" spans="9:10" x14ac:dyDescent="0.3">
      <c r="I15025" s="68"/>
      <c r="J15025" s="68"/>
    </row>
    <row r="15026" spans="9:10" x14ac:dyDescent="0.3">
      <c r="I15026" s="68"/>
      <c r="J15026" s="68"/>
    </row>
    <row r="15027" spans="9:10" x14ac:dyDescent="0.3">
      <c r="I15027" s="68"/>
      <c r="J15027" s="68"/>
    </row>
    <row r="15028" spans="9:10" x14ac:dyDescent="0.3">
      <c r="I15028" s="68"/>
      <c r="J15028" s="68"/>
    </row>
    <row r="15029" spans="9:10" x14ac:dyDescent="0.3">
      <c r="I15029" s="68"/>
      <c r="J15029" s="68"/>
    </row>
    <row r="15030" spans="9:10" x14ac:dyDescent="0.3">
      <c r="I15030" s="68"/>
      <c r="J15030" s="68"/>
    </row>
    <row r="15031" spans="9:10" x14ac:dyDescent="0.3">
      <c r="I15031" s="68"/>
      <c r="J15031" s="68"/>
    </row>
    <row r="15032" spans="9:10" x14ac:dyDescent="0.3">
      <c r="I15032" s="68"/>
      <c r="J15032" s="68"/>
    </row>
    <row r="15033" spans="9:10" x14ac:dyDescent="0.3">
      <c r="I15033" s="68"/>
      <c r="J15033" s="68"/>
    </row>
    <row r="15034" spans="9:10" x14ac:dyDescent="0.3">
      <c r="I15034" s="68"/>
      <c r="J15034" s="68"/>
    </row>
    <row r="15035" spans="9:10" x14ac:dyDescent="0.3">
      <c r="I15035" s="68"/>
      <c r="J15035" s="68"/>
    </row>
    <row r="15036" spans="9:10" x14ac:dyDescent="0.3">
      <c r="I15036" s="68"/>
      <c r="J15036" s="68"/>
    </row>
    <row r="15037" spans="9:10" x14ac:dyDescent="0.3">
      <c r="I15037" s="68"/>
      <c r="J15037" s="68"/>
    </row>
    <row r="15038" spans="9:10" x14ac:dyDescent="0.3">
      <c r="I15038" s="68"/>
      <c r="J15038" s="68"/>
    </row>
    <row r="15039" spans="9:10" x14ac:dyDescent="0.3">
      <c r="I15039" s="68"/>
      <c r="J15039" s="68"/>
    </row>
    <row r="15040" spans="9:10" x14ac:dyDescent="0.3">
      <c r="I15040" s="68"/>
      <c r="J15040" s="68"/>
    </row>
    <row r="15041" spans="9:10" x14ac:dyDescent="0.3">
      <c r="I15041" s="68"/>
      <c r="J15041" s="68"/>
    </row>
    <row r="15042" spans="9:10" x14ac:dyDescent="0.3">
      <c r="I15042" s="68"/>
      <c r="J15042" s="68"/>
    </row>
    <row r="15043" spans="9:10" x14ac:dyDescent="0.3">
      <c r="I15043" s="68"/>
      <c r="J15043" s="68"/>
    </row>
    <row r="15044" spans="9:10" x14ac:dyDescent="0.3">
      <c r="I15044" s="68"/>
      <c r="J15044" s="68"/>
    </row>
    <row r="15045" spans="9:10" x14ac:dyDescent="0.3">
      <c r="I15045" s="68"/>
      <c r="J15045" s="68"/>
    </row>
    <row r="15046" spans="9:10" x14ac:dyDescent="0.3">
      <c r="I15046" s="68"/>
      <c r="J15046" s="68"/>
    </row>
    <row r="15047" spans="9:10" x14ac:dyDescent="0.3">
      <c r="I15047" s="68"/>
      <c r="J15047" s="68"/>
    </row>
    <row r="15048" spans="9:10" x14ac:dyDescent="0.3">
      <c r="I15048" s="68"/>
      <c r="J15048" s="68"/>
    </row>
    <row r="15049" spans="9:10" x14ac:dyDescent="0.3">
      <c r="I15049" s="68"/>
      <c r="J15049" s="68"/>
    </row>
    <row r="15050" spans="9:10" x14ac:dyDescent="0.3">
      <c r="I15050" s="68"/>
      <c r="J15050" s="68"/>
    </row>
    <row r="15051" spans="9:10" x14ac:dyDescent="0.3">
      <c r="I15051" s="68"/>
      <c r="J15051" s="68"/>
    </row>
    <row r="15052" spans="9:10" x14ac:dyDescent="0.3">
      <c r="I15052" s="68"/>
      <c r="J15052" s="68"/>
    </row>
    <row r="15053" spans="9:10" x14ac:dyDescent="0.3">
      <c r="I15053" s="68"/>
      <c r="J15053" s="68"/>
    </row>
    <row r="15054" spans="9:10" x14ac:dyDescent="0.3">
      <c r="I15054" s="68"/>
      <c r="J15054" s="68"/>
    </row>
    <row r="15055" spans="9:10" x14ac:dyDescent="0.3">
      <c r="I15055" s="68"/>
      <c r="J15055" s="68"/>
    </row>
    <row r="15056" spans="9:10" x14ac:dyDescent="0.3">
      <c r="I15056" s="68"/>
      <c r="J15056" s="68"/>
    </row>
    <row r="15057" spans="9:10" x14ac:dyDescent="0.3">
      <c r="I15057" s="68"/>
      <c r="J15057" s="68"/>
    </row>
    <row r="15058" spans="9:10" x14ac:dyDescent="0.3">
      <c r="I15058" s="68"/>
      <c r="J15058" s="68"/>
    </row>
    <row r="15059" spans="9:10" x14ac:dyDescent="0.3">
      <c r="I15059" s="68"/>
      <c r="J15059" s="68"/>
    </row>
    <row r="15060" spans="9:10" x14ac:dyDescent="0.3">
      <c r="I15060" s="68"/>
      <c r="J15060" s="68"/>
    </row>
    <row r="15061" spans="9:10" x14ac:dyDescent="0.3">
      <c r="I15061" s="68"/>
      <c r="J15061" s="68"/>
    </row>
    <row r="15062" spans="9:10" x14ac:dyDescent="0.3">
      <c r="I15062" s="68"/>
      <c r="J15062" s="68"/>
    </row>
    <row r="15063" spans="9:10" x14ac:dyDescent="0.3">
      <c r="I15063" s="68"/>
      <c r="J15063" s="68"/>
    </row>
    <row r="15064" spans="9:10" x14ac:dyDescent="0.3">
      <c r="I15064" s="68"/>
      <c r="J15064" s="68"/>
    </row>
    <row r="15065" spans="9:10" x14ac:dyDescent="0.3">
      <c r="I15065" s="68"/>
      <c r="J15065" s="68"/>
    </row>
    <row r="15066" spans="9:10" x14ac:dyDescent="0.3">
      <c r="I15066" s="68"/>
      <c r="J15066" s="68"/>
    </row>
    <row r="15067" spans="9:10" x14ac:dyDescent="0.3">
      <c r="I15067" s="68"/>
      <c r="J15067" s="68"/>
    </row>
    <row r="15068" spans="9:10" x14ac:dyDescent="0.3">
      <c r="I15068" s="68"/>
      <c r="J15068" s="68"/>
    </row>
    <row r="15069" spans="9:10" x14ac:dyDescent="0.3">
      <c r="I15069" s="68"/>
      <c r="J15069" s="68"/>
    </row>
    <row r="15070" spans="9:10" x14ac:dyDescent="0.3">
      <c r="I15070" s="68"/>
      <c r="J15070" s="68"/>
    </row>
    <row r="15071" spans="9:10" x14ac:dyDescent="0.3">
      <c r="I15071" s="68"/>
      <c r="J15071" s="68"/>
    </row>
    <row r="15072" spans="9:10" x14ac:dyDescent="0.3">
      <c r="I15072" s="68"/>
      <c r="J15072" s="68"/>
    </row>
    <row r="15073" spans="9:10" x14ac:dyDescent="0.3">
      <c r="I15073" s="68"/>
      <c r="J15073" s="68"/>
    </row>
    <row r="15074" spans="9:10" x14ac:dyDescent="0.3">
      <c r="I15074" s="68"/>
      <c r="J15074" s="68"/>
    </row>
    <row r="15075" spans="9:10" x14ac:dyDescent="0.3">
      <c r="I15075" s="68"/>
      <c r="J15075" s="68"/>
    </row>
    <row r="15076" spans="9:10" x14ac:dyDescent="0.3">
      <c r="I15076" s="68"/>
      <c r="J15076" s="68"/>
    </row>
    <row r="15077" spans="9:10" x14ac:dyDescent="0.3">
      <c r="I15077" s="68"/>
      <c r="J15077" s="68"/>
    </row>
    <row r="15078" spans="9:10" x14ac:dyDescent="0.3">
      <c r="I15078" s="68"/>
      <c r="J15078" s="68"/>
    </row>
    <row r="15079" spans="9:10" x14ac:dyDescent="0.3">
      <c r="I15079" s="68"/>
      <c r="J15079" s="68"/>
    </row>
    <row r="15080" spans="9:10" x14ac:dyDescent="0.3">
      <c r="I15080" s="68"/>
      <c r="J15080" s="68"/>
    </row>
    <row r="15081" spans="9:10" x14ac:dyDescent="0.3">
      <c r="I15081" s="68"/>
      <c r="J15081" s="68"/>
    </row>
    <row r="15082" spans="9:10" x14ac:dyDescent="0.3">
      <c r="I15082" s="68"/>
      <c r="J15082" s="68"/>
    </row>
    <row r="15083" spans="9:10" x14ac:dyDescent="0.3">
      <c r="I15083" s="68"/>
      <c r="J15083" s="68"/>
    </row>
    <row r="15084" spans="9:10" x14ac:dyDescent="0.3">
      <c r="I15084" s="68"/>
      <c r="J15084" s="68"/>
    </row>
    <row r="15085" spans="9:10" x14ac:dyDescent="0.3">
      <c r="I15085" s="68"/>
      <c r="J15085" s="68"/>
    </row>
    <row r="15086" spans="9:10" x14ac:dyDescent="0.3">
      <c r="I15086" s="68"/>
      <c r="J15086" s="68"/>
    </row>
    <row r="15087" spans="9:10" x14ac:dyDescent="0.3">
      <c r="I15087" s="68"/>
      <c r="J15087" s="68"/>
    </row>
    <row r="15088" spans="9:10" x14ac:dyDescent="0.3">
      <c r="I15088" s="68"/>
      <c r="J15088" s="68"/>
    </row>
    <row r="15089" spans="9:10" x14ac:dyDescent="0.3">
      <c r="I15089" s="68"/>
      <c r="J15089" s="68"/>
    </row>
    <row r="15090" spans="9:10" x14ac:dyDescent="0.3">
      <c r="I15090" s="68"/>
      <c r="J15090" s="68"/>
    </row>
    <row r="15091" spans="9:10" x14ac:dyDescent="0.3">
      <c r="I15091" s="68"/>
      <c r="J15091" s="68"/>
    </row>
    <row r="15092" spans="9:10" x14ac:dyDescent="0.3">
      <c r="I15092" s="68"/>
      <c r="J15092" s="68"/>
    </row>
    <row r="15093" spans="9:10" x14ac:dyDescent="0.3">
      <c r="I15093" s="68"/>
      <c r="J15093" s="68"/>
    </row>
    <row r="15094" spans="9:10" x14ac:dyDescent="0.3">
      <c r="I15094" s="68"/>
      <c r="J15094" s="68"/>
    </row>
    <row r="15095" spans="9:10" x14ac:dyDescent="0.3">
      <c r="I15095" s="68"/>
      <c r="J15095" s="68"/>
    </row>
    <row r="15096" spans="9:10" x14ac:dyDescent="0.3">
      <c r="I15096" s="68"/>
      <c r="J15096" s="68"/>
    </row>
    <row r="15097" spans="9:10" x14ac:dyDescent="0.3">
      <c r="I15097" s="68"/>
      <c r="J15097" s="68"/>
    </row>
    <row r="15098" spans="9:10" x14ac:dyDescent="0.3">
      <c r="I15098" s="68"/>
      <c r="J15098" s="68"/>
    </row>
    <row r="15099" spans="9:10" x14ac:dyDescent="0.3">
      <c r="I15099" s="68"/>
      <c r="J15099" s="68"/>
    </row>
    <row r="15100" spans="9:10" x14ac:dyDescent="0.3">
      <c r="I15100" s="68"/>
      <c r="J15100" s="68"/>
    </row>
    <row r="15101" spans="9:10" x14ac:dyDescent="0.3">
      <c r="I15101" s="68"/>
      <c r="J15101" s="68"/>
    </row>
    <row r="15102" spans="9:10" x14ac:dyDescent="0.3">
      <c r="I15102" s="68"/>
      <c r="J15102" s="68"/>
    </row>
    <row r="15103" spans="9:10" x14ac:dyDescent="0.3">
      <c r="I15103" s="68"/>
      <c r="J15103" s="68"/>
    </row>
    <row r="15104" spans="9:10" x14ac:dyDescent="0.3">
      <c r="I15104" s="68"/>
      <c r="J15104" s="68"/>
    </row>
    <row r="15105" spans="9:10" x14ac:dyDescent="0.3">
      <c r="I15105" s="68"/>
      <c r="J15105" s="68"/>
    </row>
    <row r="15106" spans="9:10" x14ac:dyDescent="0.3">
      <c r="I15106" s="68"/>
      <c r="J15106" s="68"/>
    </row>
    <row r="15107" spans="9:10" x14ac:dyDescent="0.3">
      <c r="I15107" s="68"/>
      <c r="J15107" s="68"/>
    </row>
    <row r="15108" spans="9:10" x14ac:dyDescent="0.3">
      <c r="I15108" s="68"/>
      <c r="J15108" s="68"/>
    </row>
    <row r="15109" spans="9:10" x14ac:dyDescent="0.3">
      <c r="I15109" s="68"/>
      <c r="J15109" s="68"/>
    </row>
    <row r="15110" spans="9:10" x14ac:dyDescent="0.3">
      <c r="I15110" s="68"/>
      <c r="J15110" s="68"/>
    </row>
    <row r="15111" spans="9:10" x14ac:dyDescent="0.3">
      <c r="I15111" s="68"/>
      <c r="J15111" s="68"/>
    </row>
    <row r="15112" spans="9:10" x14ac:dyDescent="0.3">
      <c r="I15112" s="68"/>
      <c r="J15112" s="68"/>
    </row>
    <row r="15113" spans="9:10" x14ac:dyDescent="0.3">
      <c r="I15113" s="68"/>
      <c r="J15113" s="68"/>
    </row>
    <row r="15114" spans="9:10" x14ac:dyDescent="0.3">
      <c r="I15114" s="68"/>
      <c r="J15114" s="68"/>
    </row>
    <row r="15115" spans="9:10" x14ac:dyDescent="0.3">
      <c r="I15115" s="68"/>
      <c r="J15115" s="68"/>
    </row>
    <row r="15116" spans="9:10" x14ac:dyDescent="0.3">
      <c r="I15116" s="68"/>
      <c r="J15116" s="68"/>
    </row>
    <row r="15117" spans="9:10" x14ac:dyDescent="0.3">
      <c r="I15117" s="68"/>
      <c r="J15117" s="68"/>
    </row>
    <row r="15118" spans="9:10" x14ac:dyDescent="0.3">
      <c r="I15118" s="68"/>
      <c r="J15118" s="68"/>
    </row>
    <row r="15119" spans="9:10" x14ac:dyDescent="0.3">
      <c r="I15119" s="68"/>
      <c r="J15119" s="68"/>
    </row>
    <row r="15120" spans="9:10" x14ac:dyDescent="0.3">
      <c r="I15120" s="68"/>
      <c r="J15120" s="68"/>
    </row>
    <row r="15121" spans="9:10" x14ac:dyDescent="0.3">
      <c r="I15121" s="68"/>
      <c r="J15121" s="68"/>
    </row>
    <row r="15122" spans="9:10" x14ac:dyDescent="0.3">
      <c r="I15122" s="68"/>
      <c r="J15122" s="68"/>
    </row>
    <row r="15123" spans="9:10" x14ac:dyDescent="0.3">
      <c r="I15123" s="68"/>
      <c r="J15123" s="68"/>
    </row>
    <row r="15124" spans="9:10" x14ac:dyDescent="0.3">
      <c r="I15124" s="68"/>
      <c r="J15124" s="68"/>
    </row>
    <row r="15125" spans="9:10" x14ac:dyDescent="0.3">
      <c r="I15125" s="68"/>
      <c r="J15125" s="68"/>
    </row>
    <row r="15126" spans="9:10" x14ac:dyDescent="0.3">
      <c r="I15126" s="68"/>
      <c r="J15126" s="68"/>
    </row>
    <row r="15127" spans="9:10" x14ac:dyDescent="0.3">
      <c r="I15127" s="68"/>
      <c r="J15127" s="68"/>
    </row>
    <row r="15128" spans="9:10" x14ac:dyDescent="0.3">
      <c r="I15128" s="68"/>
      <c r="J15128" s="68"/>
    </row>
    <row r="15129" spans="9:10" x14ac:dyDescent="0.3">
      <c r="I15129" s="68"/>
      <c r="J15129" s="68"/>
    </row>
    <row r="15130" spans="9:10" x14ac:dyDescent="0.3">
      <c r="I15130" s="68"/>
      <c r="J15130" s="68"/>
    </row>
    <row r="15131" spans="9:10" x14ac:dyDescent="0.3">
      <c r="I15131" s="68"/>
      <c r="J15131" s="68"/>
    </row>
    <row r="15132" spans="9:10" x14ac:dyDescent="0.3">
      <c r="I15132" s="68"/>
      <c r="J15132" s="68"/>
    </row>
    <row r="15133" spans="9:10" x14ac:dyDescent="0.3">
      <c r="I15133" s="68"/>
      <c r="J15133" s="68"/>
    </row>
    <row r="15134" spans="9:10" x14ac:dyDescent="0.3">
      <c r="I15134" s="68"/>
      <c r="J15134" s="68"/>
    </row>
    <row r="15135" spans="9:10" x14ac:dyDescent="0.3">
      <c r="I15135" s="68"/>
      <c r="J15135" s="68"/>
    </row>
    <row r="15136" spans="9:10" x14ac:dyDescent="0.3">
      <c r="I15136" s="68"/>
      <c r="J15136" s="68"/>
    </row>
    <row r="15137" spans="9:10" x14ac:dyDescent="0.3">
      <c r="I15137" s="68"/>
      <c r="J15137" s="68"/>
    </row>
    <row r="15138" spans="9:10" x14ac:dyDescent="0.3">
      <c r="I15138" s="68"/>
      <c r="J15138" s="68"/>
    </row>
    <row r="15139" spans="9:10" x14ac:dyDescent="0.3">
      <c r="I15139" s="68"/>
      <c r="J15139" s="68"/>
    </row>
    <row r="15140" spans="9:10" x14ac:dyDescent="0.3">
      <c r="I15140" s="68"/>
      <c r="J15140" s="68"/>
    </row>
    <row r="15141" spans="9:10" x14ac:dyDescent="0.3">
      <c r="I15141" s="68"/>
      <c r="J15141" s="68"/>
    </row>
    <row r="15142" spans="9:10" x14ac:dyDescent="0.3">
      <c r="I15142" s="68"/>
      <c r="J15142" s="68"/>
    </row>
    <row r="15143" spans="9:10" x14ac:dyDescent="0.3">
      <c r="I15143" s="68"/>
      <c r="J15143" s="68"/>
    </row>
    <row r="15144" spans="9:10" x14ac:dyDescent="0.3">
      <c r="I15144" s="68"/>
      <c r="J15144" s="68"/>
    </row>
    <row r="15145" spans="9:10" x14ac:dyDescent="0.3">
      <c r="I15145" s="68"/>
      <c r="J15145" s="68"/>
    </row>
    <row r="15146" spans="9:10" x14ac:dyDescent="0.3">
      <c r="I15146" s="68"/>
      <c r="J15146" s="68"/>
    </row>
    <row r="15147" spans="9:10" x14ac:dyDescent="0.3">
      <c r="I15147" s="68"/>
      <c r="J15147" s="68"/>
    </row>
    <row r="15148" spans="9:10" x14ac:dyDescent="0.3">
      <c r="I15148" s="68"/>
      <c r="J15148" s="68"/>
    </row>
    <row r="15149" spans="9:10" x14ac:dyDescent="0.3">
      <c r="I15149" s="68"/>
      <c r="J15149" s="68"/>
    </row>
    <row r="15150" spans="9:10" x14ac:dyDescent="0.3">
      <c r="I15150" s="68"/>
      <c r="J15150" s="68"/>
    </row>
    <row r="15151" spans="9:10" x14ac:dyDescent="0.3">
      <c r="I15151" s="68"/>
      <c r="J15151" s="68"/>
    </row>
    <row r="15152" spans="9:10" x14ac:dyDescent="0.3">
      <c r="I15152" s="68"/>
      <c r="J15152" s="68"/>
    </row>
    <row r="15153" spans="9:10" x14ac:dyDescent="0.3">
      <c r="I15153" s="68"/>
      <c r="J15153" s="68"/>
    </row>
    <row r="15154" spans="9:10" x14ac:dyDescent="0.3">
      <c r="I15154" s="68"/>
      <c r="J15154" s="68"/>
    </row>
    <row r="15155" spans="9:10" x14ac:dyDescent="0.3">
      <c r="I15155" s="68"/>
      <c r="J15155" s="68"/>
    </row>
    <row r="15156" spans="9:10" x14ac:dyDescent="0.3">
      <c r="I15156" s="68"/>
      <c r="J15156" s="68"/>
    </row>
    <row r="15157" spans="9:10" x14ac:dyDescent="0.3">
      <c r="I15157" s="68"/>
      <c r="J15157" s="68"/>
    </row>
    <row r="15158" spans="9:10" x14ac:dyDescent="0.3">
      <c r="I15158" s="68"/>
      <c r="J15158" s="68"/>
    </row>
    <row r="15159" spans="9:10" x14ac:dyDescent="0.3">
      <c r="I15159" s="68"/>
      <c r="J15159" s="68"/>
    </row>
    <row r="15160" spans="9:10" x14ac:dyDescent="0.3">
      <c r="I15160" s="68"/>
      <c r="J15160" s="68"/>
    </row>
    <row r="15161" spans="9:10" x14ac:dyDescent="0.3">
      <c r="I15161" s="68"/>
      <c r="J15161" s="68"/>
    </row>
    <row r="15162" spans="9:10" x14ac:dyDescent="0.3">
      <c r="I15162" s="68"/>
      <c r="J15162" s="68"/>
    </row>
    <row r="15163" spans="9:10" x14ac:dyDescent="0.3">
      <c r="I15163" s="68"/>
      <c r="J15163" s="68"/>
    </row>
    <row r="15164" spans="9:10" x14ac:dyDescent="0.3">
      <c r="I15164" s="68"/>
      <c r="J15164" s="68"/>
    </row>
    <row r="15165" spans="9:10" x14ac:dyDescent="0.3">
      <c r="I15165" s="68"/>
      <c r="J15165" s="68"/>
    </row>
    <row r="15166" spans="9:10" x14ac:dyDescent="0.3">
      <c r="I15166" s="68"/>
      <c r="J15166" s="68"/>
    </row>
    <row r="15167" spans="9:10" x14ac:dyDescent="0.3">
      <c r="I15167" s="68"/>
      <c r="J15167" s="68"/>
    </row>
    <row r="15168" spans="9:10" x14ac:dyDescent="0.3">
      <c r="I15168" s="68"/>
      <c r="J15168" s="68"/>
    </row>
    <row r="15169" spans="9:10" x14ac:dyDescent="0.3">
      <c r="I15169" s="68"/>
      <c r="J15169" s="68"/>
    </row>
    <row r="15170" spans="9:10" x14ac:dyDescent="0.3">
      <c r="I15170" s="68"/>
      <c r="J15170" s="68"/>
    </row>
    <row r="15171" spans="9:10" x14ac:dyDescent="0.3">
      <c r="I15171" s="68"/>
      <c r="J15171" s="68"/>
    </row>
    <row r="15172" spans="9:10" x14ac:dyDescent="0.3">
      <c r="I15172" s="68"/>
      <c r="J15172" s="68"/>
    </row>
    <row r="15173" spans="9:10" x14ac:dyDescent="0.3">
      <c r="I15173" s="68"/>
      <c r="J15173" s="68"/>
    </row>
    <row r="15174" spans="9:10" x14ac:dyDescent="0.3">
      <c r="I15174" s="68"/>
      <c r="J15174" s="68"/>
    </row>
    <row r="15175" spans="9:10" x14ac:dyDescent="0.3">
      <c r="I15175" s="68"/>
      <c r="J15175" s="68"/>
    </row>
    <row r="15176" spans="9:10" x14ac:dyDescent="0.3">
      <c r="I15176" s="68"/>
      <c r="J15176" s="68"/>
    </row>
    <row r="15177" spans="9:10" x14ac:dyDescent="0.3">
      <c r="I15177" s="68"/>
      <c r="J15177" s="68"/>
    </row>
    <row r="15178" spans="9:10" x14ac:dyDescent="0.3">
      <c r="I15178" s="68"/>
      <c r="J15178" s="68"/>
    </row>
    <row r="15179" spans="9:10" x14ac:dyDescent="0.3">
      <c r="I15179" s="68"/>
      <c r="J15179" s="68"/>
    </row>
    <row r="15180" spans="9:10" x14ac:dyDescent="0.3">
      <c r="I15180" s="68"/>
      <c r="J15180" s="68"/>
    </row>
    <row r="15181" spans="9:10" x14ac:dyDescent="0.3">
      <c r="I15181" s="68"/>
      <c r="J15181" s="68"/>
    </row>
    <row r="15182" spans="9:10" x14ac:dyDescent="0.3">
      <c r="I15182" s="68"/>
      <c r="J15182" s="68"/>
    </row>
    <row r="15183" spans="9:10" x14ac:dyDescent="0.3">
      <c r="I15183" s="68"/>
      <c r="J15183" s="68"/>
    </row>
    <row r="15184" spans="9:10" x14ac:dyDescent="0.3">
      <c r="I15184" s="68"/>
      <c r="J15184" s="68"/>
    </row>
    <row r="15185" spans="9:10" x14ac:dyDescent="0.3">
      <c r="I15185" s="68"/>
      <c r="J15185" s="68"/>
    </row>
    <row r="15186" spans="9:10" x14ac:dyDescent="0.3">
      <c r="I15186" s="68"/>
      <c r="J15186" s="68"/>
    </row>
    <row r="15187" spans="9:10" x14ac:dyDescent="0.3">
      <c r="I15187" s="68"/>
      <c r="J15187" s="68"/>
    </row>
    <row r="15188" spans="9:10" x14ac:dyDescent="0.3">
      <c r="I15188" s="68"/>
      <c r="J15188" s="68"/>
    </row>
    <row r="15189" spans="9:10" x14ac:dyDescent="0.3">
      <c r="I15189" s="68"/>
      <c r="J15189" s="68"/>
    </row>
    <row r="15190" spans="9:10" x14ac:dyDescent="0.3">
      <c r="I15190" s="68"/>
      <c r="J15190" s="68"/>
    </row>
    <row r="15191" spans="9:10" x14ac:dyDescent="0.3">
      <c r="I15191" s="68"/>
      <c r="J15191" s="68"/>
    </row>
    <row r="15192" spans="9:10" x14ac:dyDescent="0.3">
      <c r="I15192" s="68"/>
      <c r="J15192" s="68"/>
    </row>
    <row r="15193" spans="9:10" x14ac:dyDescent="0.3">
      <c r="I15193" s="68"/>
      <c r="J15193" s="68"/>
    </row>
    <row r="15194" spans="9:10" x14ac:dyDescent="0.3">
      <c r="I15194" s="68"/>
      <c r="J15194" s="68"/>
    </row>
    <row r="15195" spans="9:10" x14ac:dyDescent="0.3">
      <c r="I15195" s="68"/>
      <c r="J15195" s="68"/>
    </row>
    <row r="15196" spans="9:10" x14ac:dyDescent="0.3">
      <c r="I15196" s="68"/>
      <c r="J15196" s="68"/>
    </row>
    <row r="15197" spans="9:10" x14ac:dyDescent="0.3">
      <c r="I15197" s="68"/>
      <c r="J15197" s="68"/>
    </row>
    <row r="15198" spans="9:10" x14ac:dyDescent="0.3">
      <c r="I15198" s="68"/>
      <c r="J15198" s="68"/>
    </row>
    <row r="15199" spans="9:10" x14ac:dyDescent="0.3">
      <c r="I15199" s="68"/>
      <c r="J15199" s="68"/>
    </row>
    <row r="15200" spans="9:10" x14ac:dyDescent="0.3">
      <c r="I15200" s="68"/>
      <c r="J15200" s="68"/>
    </row>
    <row r="15201" spans="9:10" x14ac:dyDescent="0.3">
      <c r="I15201" s="68"/>
      <c r="J15201" s="68"/>
    </row>
    <row r="15202" spans="9:10" x14ac:dyDescent="0.3">
      <c r="I15202" s="68"/>
      <c r="J15202" s="68"/>
    </row>
    <row r="15203" spans="9:10" x14ac:dyDescent="0.3">
      <c r="I15203" s="68"/>
      <c r="J15203" s="68"/>
    </row>
    <row r="15204" spans="9:10" x14ac:dyDescent="0.3">
      <c r="I15204" s="68"/>
      <c r="J15204" s="68"/>
    </row>
    <row r="15205" spans="9:10" x14ac:dyDescent="0.3">
      <c r="I15205" s="68"/>
      <c r="J15205" s="68"/>
    </row>
    <row r="15206" spans="9:10" x14ac:dyDescent="0.3">
      <c r="I15206" s="68"/>
      <c r="J15206" s="68"/>
    </row>
    <row r="15207" spans="9:10" x14ac:dyDescent="0.3">
      <c r="I15207" s="68"/>
      <c r="J15207" s="68"/>
    </row>
    <row r="15208" spans="9:10" x14ac:dyDescent="0.3">
      <c r="I15208" s="68"/>
      <c r="J15208" s="68"/>
    </row>
    <row r="15209" spans="9:10" x14ac:dyDescent="0.3">
      <c r="I15209" s="68"/>
      <c r="J15209" s="68"/>
    </row>
    <row r="15210" spans="9:10" x14ac:dyDescent="0.3">
      <c r="I15210" s="68"/>
      <c r="J15210" s="68"/>
    </row>
    <row r="15211" spans="9:10" x14ac:dyDescent="0.3">
      <c r="I15211" s="68"/>
      <c r="J15211" s="68"/>
    </row>
    <row r="15212" spans="9:10" x14ac:dyDescent="0.3">
      <c r="I15212" s="68"/>
      <c r="J15212" s="68"/>
    </row>
    <row r="15213" spans="9:10" x14ac:dyDescent="0.3">
      <c r="I15213" s="68"/>
      <c r="J15213" s="68"/>
    </row>
    <row r="15214" spans="9:10" x14ac:dyDescent="0.3">
      <c r="I15214" s="68"/>
      <c r="J15214" s="68"/>
    </row>
    <row r="15215" spans="9:10" x14ac:dyDescent="0.3">
      <c r="I15215" s="68"/>
      <c r="J15215" s="68"/>
    </row>
    <row r="15216" spans="9:10" x14ac:dyDescent="0.3">
      <c r="I15216" s="68"/>
      <c r="J15216" s="68"/>
    </row>
    <row r="15217" spans="9:10" x14ac:dyDescent="0.3">
      <c r="I15217" s="68"/>
      <c r="J15217" s="68"/>
    </row>
    <row r="15218" spans="9:10" x14ac:dyDescent="0.3">
      <c r="I15218" s="68"/>
      <c r="J15218" s="68"/>
    </row>
    <row r="15219" spans="9:10" x14ac:dyDescent="0.3">
      <c r="I15219" s="68"/>
      <c r="J15219" s="68"/>
    </row>
    <row r="15220" spans="9:10" x14ac:dyDescent="0.3">
      <c r="I15220" s="68"/>
      <c r="J15220" s="68"/>
    </row>
    <row r="15221" spans="9:10" x14ac:dyDescent="0.3">
      <c r="I15221" s="68"/>
      <c r="J15221" s="68"/>
    </row>
    <row r="15222" spans="9:10" x14ac:dyDescent="0.3">
      <c r="I15222" s="68"/>
      <c r="J15222" s="68"/>
    </row>
    <row r="15223" spans="9:10" x14ac:dyDescent="0.3">
      <c r="I15223" s="68"/>
      <c r="J15223" s="68"/>
    </row>
    <row r="15224" spans="9:10" x14ac:dyDescent="0.3">
      <c r="I15224" s="68"/>
      <c r="J15224" s="68"/>
    </row>
    <row r="15225" spans="9:10" x14ac:dyDescent="0.3">
      <c r="I15225" s="68"/>
      <c r="J15225" s="68"/>
    </row>
    <row r="15226" spans="9:10" x14ac:dyDescent="0.3">
      <c r="I15226" s="68"/>
      <c r="J15226" s="68"/>
    </row>
    <row r="15227" spans="9:10" x14ac:dyDescent="0.3">
      <c r="I15227" s="68"/>
      <c r="J15227" s="68"/>
    </row>
    <row r="15228" spans="9:10" x14ac:dyDescent="0.3">
      <c r="I15228" s="68"/>
      <c r="J15228" s="68"/>
    </row>
    <row r="15229" spans="9:10" x14ac:dyDescent="0.3">
      <c r="I15229" s="68"/>
      <c r="J15229" s="68"/>
    </row>
    <row r="15230" spans="9:10" x14ac:dyDescent="0.3">
      <c r="I15230" s="68"/>
      <c r="J15230" s="68"/>
    </row>
    <row r="15231" spans="9:10" x14ac:dyDescent="0.3">
      <c r="I15231" s="68"/>
      <c r="J15231" s="68"/>
    </row>
    <row r="15232" spans="9:10" x14ac:dyDescent="0.3">
      <c r="I15232" s="68"/>
      <c r="J15232" s="68"/>
    </row>
    <row r="15233" spans="9:10" x14ac:dyDescent="0.3">
      <c r="I15233" s="68"/>
      <c r="J15233" s="68"/>
    </row>
    <row r="15234" spans="9:10" x14ac:dyDescent="0.3">
      <c r="I15234" s="68"/>
      <c r="J15234" s="68"/>
    </row>
    <row r="15235" spans="9:10" x14ac:dyDescent="0.3">
      <c r="I15235" s="68"/>
      <c r="J15235" s="68"/>
    </row>
    <row r="15236" spans="9:10" x14ac:dyDescent="0.3">
      <c r="I15236" s="68"/>
      <c r="J15236" s="68"/>
    </row>
    <row r="15237" spans="9:10" x14ac:dyDescent="0.3">
      <c r="I15237" s="68"/>
      <c r="J15237" s="68"/>
    </row>
    <row r="15238" spans="9:10" x14ac:dyDescent="0.3">
      <c r="I15238" s="68"/>
      <c r="J15238" s="68"/>
    </row>
    <row r="15239" spans="9:10" x14ac:dyDescent="0.3">
      <c r="I15239" s="68"/>
      <c r="J15239" s="68"/>
    </row>
    <row r="15240" spans="9:10" x14ac:dyDescent="0.3">
      <c r="I15240" s="68"/>
      <c r="J15240" s="68"/>
    </row>
    <row r="15241" spans="9:10" x14ac:dyDescent="0.3">
      <c r="I15241" s="68"/>
      <c r="J15241" s="68"/>
    </row>
    <row r="15242" spans="9:10" x14ac:dyDescent="0.3">
      <c r="I15242" s="68"/>
      <c r="J15242" s="68"/>
    </row>
    <row r="15243" spans="9:10" x14ac:dyDescent="0.3">
      <c r="I15243" s="68"/>
      <c r="J15243" s="68"/>
    </row>
    <row r="15244" spans="9:10" x14ac:dyDescent="0.3">
      <c r="I15244" s="68"/>
      <c r="J15244" s="68"/>
    </row>
    <row r="15245" spans="9:10" x14ac:dyDescent="0.3">
      <c r="I15245" s="68"/>
      <c r="J15245" s="68"/>
    </row>
    <row r="15246" spans="9:10" x14ac:dyDescent="0.3">
      <c r="I15246" s="68"/>
      <c r="J15246" s="68"/>
    </row>
    <row r="15247" spans="9:10" x14ac:dyDescent="0.3">
      <c r="I15247" s="68"/>
      <c r="J15247" s="68"/>
    </row>
    <row r="15248" spans="9:10" x14ac:dyDescent="0.3">
      <c r="I15248" s="68"/>
      <c r="J15248" s="68"/>
    </row>
    <row r="15249" spans="9:10" x14ac:dyDescent="0.3">
      <c r="I15249" s="68"/>
      <c r="J15249" s="68"/>
    </row>
    <row r="15250" spans="9:10" x14ac:dyDescent="0.3">
      <c r="I15250" s="68"/>
      <c r="J15250" s="68"/>
    </row>
    <row r="15251" spans="9:10" x14ac:dyDescent="0.3">
      <c r="I15251" s="68"/>
      <c r="J15251" s="68"/>
    </row>
    <row r="15252" spans="9:10" x14ac:dyDescent="0.3">
      <c r="I15252" s="68"/>
      <c r="J15252" s="68"/>
    </row>
    <row r="15253" spans="9:10" x14ac:dyDescent="0.3">
      <c r="I15253" s="68"/>
      <c r="J15253" s="68"/>
    </row>
    <row r="15254" spans="9:10" x14ac:dyDescent="0.3">
      <c r="I15254" s="68"/>
      <c r="J15254" s="68"/>
    </row>
    <row r="15255" spans="9:10" x14ac:dyDescent="0.3">
      <c r="I15255" s="68"/>
      <c r="J15255" s="68"/>
    </row>
    <row r="15256" spans="9:10" x14ac:dyDescent="0.3">
      <c r="I15256" s="68"/>
      <c r="J15256" s="68"/>
    </row>
    <row r="15257" spans="9:10" x14ac:dyDescent="0.3">
      <c r="I15257" s="68"/>
      <c r="J15257" s="68"/>
    </row>
    <row r="15258" spans="9:10" x14ac:dyDescent="0.3">
      <c r="I15258" s="68"/>
      <c r="J15258" s="68"/>
    </row>
    <row r="15259" spans="9:10" x14ac:dyDescent="0.3">
      <c r="I15259" s="68"/>
      <c r="J15259" s="68"/>
    </row>
    <row r="15260" spans="9:10" x14ac:dyDescent="0.3">
      <c r="I15260" s="68"/>
      <c r="J15260" s="68"/>
    </row>
    <row r="15261" spans="9:10" x14ac:dyDescent="0.3">
      <c r="I15261" s="68"/>
      <c r="J15261" s="68"/>
    </row>
    <row r="15262" spans="9:10" x14ac:dyDescent="0.3">
      <c r="I15262" s="68"/>
      <c r="J15262" s="68"/>
    </row>
    <row r="15263" spans="9:10" x14ac:dyDescent="0.3">
      <c r="I15263" s="68"/>
      <c r="J15263" s="68"/>
    </row>
    <row r="15264" spans="9:10" x14ac:dyDescent="0.3">
      <c r="I15264" s="68"/>
      <c r="J15264" s="68"/>
    </row>
    <row r="15265" spans="9:10" x14ac:dyDescent="0.3">
      <c r="I15265" s="68"/>
      <c r="J15265" s="68"/>
    </row>
    <row r="15266" spans="9:10" x14ac:dyDescent="0.3">
      <c r="I15266" s="68"/>
      <c r="J15266" s="68"/>
    </row>
    <row r="15267" spans="9:10" x14ac:dyDescent="0.3">
      <c r="I15267" s="68"/>
      <c r="J15267" s="68"/>
    </row>
    <row r="15268" spans="9:10" x14ac:dyDescent="0.3">
      <c r="I15268" s="68"/>
      <c r="J15268" s="68"/>
    </row>
    <row r="15269" spans="9:10" x14ac:dyDescent="0.3">
      <c r="I15269" s="68"/>
      <c r="J15269" s="68"/>
    </row>
    <row r="15270" spans="9:10" x14ac:dyDescent="0.3">
      <c r="I15270" s="68"/>
      <c r="J15270" s="68"/>
    </row>
    <row r="15271" spans="9:10" x14ac:dyDescent="0.3">
      <c r="I15271" s="68"/>
      <c r="J15271" s="68"/>
    </row>
    <row r="15272" spans="9:10" x14ac:dyDescent="0.3">
      <c r="I15272" s="68"/>
      <c r="J15272" s="68"/>
    </row>
    <row r="15273" spans="9:10" x14ac:dyDescent="0.3">
      <c r="I15273" s="68"/>
      <c r="J15273" s="68"/>
    </row>
    <row r="15274" spans="9:10" x14ac:dyDescent="0.3">
      <c r="I15274" s="68"/>
      <c r="J15274" s="68"/>
    </row>
    <row r="15275" spans="9:10" x14ac:dyDescent="0.3">
      <c r="I15275" s="68"/>
      <c r="J15275" s="68"/>
    </row>
    <row r="15276" spans="9:10" x14ac:dyDescent="0.3">
      <c r="I15276" s="68"/>
      <c r="J15276" s="68"/>
    </row>
    <row r="15277" spans="9:10" x14ac:dyDescent="0.3">
      <c r="I15277" s="68"/>
      <c r="J15277" s="68"/>
    </row>
    <row r="15278" spans="9:10" x14ac:dyDescent="0.3">
      <c r="I15278" s="68"/>
      <c r="J15278" s="68"/>
    </row>
    <row r="15279" spans="9:10" x14ac:dyDescent="0.3">
      <c r="I15279" s="68"/>
      <c r="J15279" s="68"/>
    </row>
    <row r="15280" spans="9:10" x14ac:dyDescent="0.3">
      <c r="I15280" s="68"/>
      <c r="J15280" s="68"/>
    </row>
    <row r="15281" spans="9:10" x14ac:dyDescent="0.3">
      <c r="I15281" s="68"/>
      <c r="J15281" s="68"/>
    </row>
    <row r="15282" spans="9:10" x14ac:dyDescent="0.3">
      <c r="I15282" s="68"/>
      <c r="J15282" s="68"/>
    </row>
    <row r="15283" spans="9:10" x14ac:dyDescent="0.3">
      <c r="I15283" s="68"/>
      <c r="J15283" s="68"/>
    </row>
    <row r="15284" spans="9:10" x14ac:dyDescent="0.3">
      <c r="I15284" s="68"/>
      <c r="J15284" s="68"/>
    </row>
    <row r="15285" spans="9:10" x14ac:dyDescent="0.3">
      <c r="I15285" s="68"/>
      <c r="J15285" s="68"/>
    </row>
    <row r="15286" spans="9:10" x14ac:dyDescent="0.3">
      <c r="I15286" s="68"/>
      <c r="J15286" s="68"/>
    </row>
    <row r="15287" spans="9:10" x14ac:dyDescent="0.3">
      <c r="I15287" s="68"/>
      <c r="J15287" s="68"/>
    </row>
    <row r="15288" spans="9:10" x14ac:dyDescent="0.3">
      <c r="I15288" s="68"/>
      <c r="J15288" s="68"/>
    </row>
    <row r="15289" spans="9:10" x14ac:dyDescent="0.3">
      <c r="I15289" s="68"/>
      <c r="J15289" s="68"/>
    </row>
    <row r="15290" spans="9:10" x14ac:dyDescent="0.3">
      <c r="I15290" s="68"/>
      <c r="J15290" s="68"/>
    </row>
    <row r="15291" spans="9:10" x14ac:dyDescent="0.3">
      <c r="I15291" s="68"/>
      <c r="J15291" s="68"/>
    </row>
    <row r="15292" spans="9:10" x14ac:dyDescent="0.3">
      <c r="I15292" s="68"/>
      <c r="J15292" s="68"/>
    </row>
    <row r="15293" spans="9:10" x14ac:dyDescent="0.3">
      <c r="I15293" s="68"/>
      <c r="J15293" s="68"/>
    </row>
    <row r="15294" spans="9:10" x14ac:dyDescent="0.3">
      <c r="I15294" s="68"/>
      <c r="J15294" s="68"/>
    </row>
    <row r="15295" spans="9:10" x14ac:dyDescent="0.3">
      <c r="I15295" s="68"/>
      <c r="J15295" s="68"/>
    </row>
    <row r="15296" spans="9:10" x14ac:dyDescent="0.3">
      <c r="I15296" s="68"/>
      <c r="J15296" s="68"/>
    </row>
    <row r="15297" spans="9:10" x14ac:dyDescent="0.3">
      <c r="I15297" s="68"/>
      <c r="J15297" s="68"/>
    </row>
    <row r="15298" spans="9:10" x14ac:dyDescent="0.3">
      <c r="I15298" s="68"/>
      <c r="J15298" s="68"/>
    </row>
    <row r="15299" spans="9:10" x14ac:dyDescent="0.3">
      <c r="I15299" s="68"/>
      <c r="J15299" s="68"/>
    </row>
    <row r="15300" spans="9:10" x14ac:dyDescent="0.3">
      <c r="I15300" s="68"/>
      <c r="J15300" s="68"/>
    </row>
    <row r="15301" spans="9:10" x14ac:dyDescent="0.3">
      <c r="I15301" s="68"/>
      <c r="J15301" s="68"/>
    </row>
    <row r="15302" spans="9:10" x14ac:dyDescent="0.3">
      <c r="I15302" s="68"/>
      <c r="J15302" s="68"/>
    </row>
    <row r="15303" spans="9:10" x14ac:dyDescent="0.3">
      <c r="I15303" s="68"/>
      <c r="J15303" s="68"/>
    </row>
    <row r="15304" spans="9:10" x14ac:dyDescent="0.3">
      <c r="I15304" s="68"/>
      <c r="J15304" s="68"/>
    </row>
    <row r="15305" spans="9:10" x14ac:dyDescent="0.3">
      <c r="I15305" s="68"/>
      <c r="J15305" s="68"/>
    </row>
    <row r="15306" spans="9:10" x14ac:dyDescent="0.3">
      <c r="I15306" s="68"/>
      <c r="J15306" s="68"/>
    </row>
    <row r="15307" spans="9:10" x14ac:dyDescent="0.3">
      <c r="I15307" s="68"/>
      <c r="J15307" s="68"/>
    </row>
    <row r="15308" spans="9:10" x14ac:dyDescent="0.3">
      <c r="I15308" s="68"/>
      <c r="J15308" s="68"/>
    </row>
    <row r="15309" spans="9:10" x14ac:dyDescent="0.3">
      <c r="I15309" s="68"/>
      <c r="J15309" s="68"/>
    </row>
    <row r="15310" spans="9:10" x14ac:dyDescent="0.3">
      <c r="I15310" s="68"/>
      <c r="J15310" s="68"/>
    </row>
    <row r="15311" spans="9:10" x14ac:dyDescent="0.3">
      <c r="I15311" s="68"/>
      <c r="J15311" s="68"/>
    </row>
    <row r="15312" spans="9:10" x14ac:dyDescent="0.3">
      <c r="I15312" s="68"/>
      <c r="J15312" s="68"/>
    </row>
    <row r="15313" spans="9:10" x14ac:dyDescent="0.3">
      <c r="I15313" s="68"/>
      <c r="J15313" s="68"/>
    </row>
    <row r="15314" spans="9:10" x14ac:dyDescent="0.3">
      <c r="I15314" s="68"/>
      <c r="J15314" s="68"/>
    </row>
    <row r="15315" spans="9:10" x14ac:dyDescent="0.3">
      <c r="I15315" s="68"/>
      <c r="J15315" s="68"/>
    </row>
    <row r="15316" spans="9:10" x14ac:dyDescent="0.3">
      <c r="I15316" s="68"/>
      <c r="J15316" s="68"/>
    </row>
    <row r="15317" spans="9:10" x14ac:dyDescent="0.3">
      <c r="I15317" s="68"/>
      <c r="J15317" s="68"/>
    </row>
    <row r="15318" spans="9:10" x14ac:dyDescent="0.3">
      <c r="I15318" s="68"/>
      <c r="J15318" s="68"/>
    </row>
    <row r="15319" spans="9:10" x14ac:dyDescent="0.3">
      <c r="I15319" s="68"/>
      <c r="J15319" s="68"/>
    </row>
    <row r="15320" spans="9:10" x14ac:dyDescent="0.3">
      <c r="I15320" s="68"/>
      <c r="J15320" s="68"/>
    </row>
    <row r="15321" spans="9:10" x14ac:dyDescent="0.3">
      <c r="I15321" s="68"/>
      <c r="J15321" s="68"/>
    </row>
    <row r="15322" spans="9:10" x14ac:dyDescent="0.3">
      <c r="I15322" s="68"/>
      <c r="J15322" s="68"/>
    </row>
    <row r="15323" spans="9:10" x14ac:dyDescent="0.3">
      <c r="I15323" s="68"/>
      <c r="J15323" s="68"/>
    </row>
    <row r="15324" spans="9:10" x14ac:dyDescent="0.3">
      <c r="I15324" s="68"/>
      <c r="J15324" s="68"/>
    </row>
    <row r="15325" spans="9:10" x14ac:dyDescent="0.3">
      <c r="I15325" s="68"/>
      <c r="J15325" s="68"/>
    </row>
    <row r="15326" spans="9:10" x14ac:dyDescent="0.3">
      <c r="I15326" s="68"/>
      <c r="J15326" s="68"/>
    </row>
    <row r="15327" spans="9:10" x14ac:dyDescent="0.3">
      <c r="I15327" s="68"/>
      <c r="J15327" s="68"/>
    </row>
    <row r="15328" spans="9:10" x14ac:dyDescent="0.3">
      <c r="I15328" s="68"/>
      <c r="J15328" s="68"/>
    </row>
    <row r="15329" spans="9:10" x14ac:dyDescent="0.3">
      <c r="I15329" s="68"/>
      <c r="J15329" s="68"/>
    </row>
    <row r="15330" spans="9:10" x14ac:dyDescent="0.3">
      <c r="I15330" s="68"/>
      <c r="J15330" s="68"/>
    </row>
    <row r="15331" spans="9:10" x14ac:dyDescent="0.3">
      <c r="I15331" s="68"/>
      <c r="J15331" s="68"/>
    </row>
    <row r="15332" spans="9:10" x14ac:dyDescent="0.3">
      <c r="I15332" s="68"/>
      <c r="J15332" s="68"/>
    </row>
    <row r="15333" spans="9:10" x14ac:dyDescent="0.3">
      <c r="I15333" s="68"/>
      <c r="J15333" s="68"/>
    </row>
    <row r="15334" spans="9:10" x14ac:dyDescent="0.3">
      <c r="I15334" s="68"/>
      <c r="J15334" s="68"/>
    </row>
    <row r="15335" spans="9:10" x14ac:dyDescent="0.3">
      <c r="I15335" s="68"/>
      <c r="J15335" s="68"/>
    </row>
    <row r="15336" spans="9:10" x14ac:dyDescent="0.3">
      <c r="I15336" s="68"/>
      <c r="J15336" s="68"/>
    </row>
    <row r="15337" spans="9:10" x14ac:dyDescent="0.3">
      <c r="I15337" s="68"/>
      <c r="J15337" s="68"/>
    </row>
    <row r="15338" spans="9:10" x14ac:dyDescent="0.3">
      <c r="I15338" s="68"/>
      <c r="J15338" s="68"/>
    </row>
    <row r="15339" spans="9:10" x14ac:dyDescent="0.3">
      <c r="I15339" s="68"/>
      <c r="J15339" s="68"/>
    </row>
    <row r="15340" spans="9:10" x14ac:dyDescent="0.3">
      <c r="I15340" s="68"/>
      <c r="J15340" s="68"/>
    </row>
    <row r="15341" spans="9:10" x14ac:dyDescent="0.3">
      <c r="I15341" s="68"/>
      <c r="J15341" s="68"/>
    </row>
    <row r="15342" spans="9:10" x14ac:dyDescent="0.3">
      <c r="I15342" s="68"/>
      <c r="J15342" s="68"/>
    </row>
    <row r="15343" spans="9:10" x14ac:dyDescent="0.3">
      <c r="I15343" s="68"/>
      <c r="J15343" s="68"/>
    </row>
    <row r="15344" spans="9:10" x14ac:dyDescent="0.3">
      <c r="I15344" s="68"/>
      <c r="J15344" s="68"/>
    </row>
    <row r="15345" spans="9:10" x14ac:dyDescent="0.3">
      <c r="I15345" s="68"/>
      <c r="J15345" s="68"/>
    </row>
    <row r="15346" spans="9:10" x14ac:dyDescent="0.3">
      <c r="I15346" s="68"/>
      <c r="J15346" s="68"/>
    </row>
    <row r="15347" spans="9:10" x14ac:dyDescent="0.3">
      <c r="I15347" s="68"/>
      <c r="J15347" s="68"/>
    </row>
    <row r="15348" spans="9:10" x14ac:dyDescent="0.3">
      <c r="I15348" s="68"/>
      <c r="J15348" s="68"/>
    </row>
    <row r="15349" spans="9:10" x14ac:dyDescent="0.3">
      <c r="I15349" s="68"/>
      <c r="J15349" s="68"/>
    </row>
    <row r="15350" spans="9:10" x14ac:dyDescent="0.3">
      <c r="I15350" s="68"/>
      <c r="J15350" s="68"/>
    </row>
    <row r="15351" spans="9:10" x14ac:dyDescent="0.3">
      <c r="I15351" s="68"/>
      <c r="J15351" s="68"/>
    </row>
    <row r="15352" spans="9:10" x14ac:dyDescent="0.3">
      <c r="I15352" s="68"/>
      <c r="J15352" s="68"/>
    </row>
    <row r="15353" spans="9:10" x14ac:dyDescent="0.3">
      <c r="I15353" s="68"/>
      <c r="J15353" s="68"/>
    </row>
    <row r="15354" spans="9:10" x14ac:dyDescent="0.3">
      <c r="I15354" s="68"/>
      <c r="J15354" s="68"/>
    </row>
    <row r="15355" spans="9:10" x14ac:dyDescent="0.3">
      <c r="I15355" s="68"/>
      <c r="J15355" s="68"/>
    </row>
    <row r="15356" spans="9:10" x14ac:dyDescent="0.3">
      <c r="I15356" s="68"/>
      <c r="J15356" s="68"/>
    </row>
    <row r="15357" spans="9:10" x14ac:dyDescent="0.3">
      <c r="I15357" s="68"/>
      <c r="J15357" s="68"/>
    </row>
    <row r="15358" spans="9:10" x14ac:dyDescent="0.3">
      <c r="I15358" s="68"/>
      <c r="J15358" s="68"/>
    </row>
    <row r="15359" spans="9:10" x14ac:dyDescent="0.3">
      <c r="I15359" s="68"/>
      <c r="J15359" s="68"/>
    </row>
    <row r="15360" spans="9:10" x14ac:dyDescent="0.3">
      <c r="I15360" s="68"/>
      <c r="J15360" s="68"/>
    </row>
    <row r="15361" spans="9:10" x14ac:dyDescent="0.3">
      <c r="I15361" s="68"/>
      <c r="J15361" s="68"/>
    </row>
    <row r="15362" spans="9:10" x14ac:dyDescent="0.3">
      <c r="I15362" s="68"/>
      <c r="J15362" s="68"/>
    </row>
    <row r="15363" spans="9:10" x14ac:dyDescent="0.3">
      <c r="I15363" s="68"/>
      <c r="J15363" s="68"/>
    </row>
    <row r="15364" spans="9:10" x14ac:dyDescent="0.3">
      <c r="I15364" s="68"/>
      <c r="J15364" s="68"/>
    </row>
    <row r="15365" spans="9:10" x14ac:dyDescent="0.3">
      <c r="I15365" s="68"/>
      <c r="J15365" s="68"/>
    </row>
    <row r="15366" spans="9:10" x14ac:dyDescent="0.3">
      <c r="I15366" s="68"/>
      <c r="J15366" s="68"/>
    </row>
    <row r="15367" spans="9:10" x14ac:dyDescent="0.3">
      <c r="I15367" s="68"/>
      <c r="J15367" s="68"/>
    </row>
    <row r="15368" spans="9:10" x14ac:dyDescent="0.3">
      <c r="I15368" s="68"/>
      <c r="J15368" s="68"/>
    </row>
    <row r="15369" spans="9:10" x14ac:dyDescent="0.3">
      <c r="I15369" s="68"/>
      <c r="J15369" s="68"/>
    </row>
    <row r="15370" spans="9:10" x14ac:dyDescent="0.3">
      <c r="I15370" s="68"/>
      <c r="J15370" s="68"/>
    </row>
    <row r="15371" spans="9:10" x14ac:dyDescent="0.3">
      <c r="I15371" s="68"/>
      <c r="J15371" s="68"/>
    </row>
    <row r="15372" spans="9:10" x14ac:dyDescent="0.3">
      <c r="I15372" s="68"/>
      <c r="J15372" s="68"/>
    </row>
    <row r="15373" spans="9:10" x14ac:dyDescent="0.3">
      <c r="I15373" s="68"/>
      <c r="J15373" s="68"/>
    </row>
    <row r="15374" spans="9:10" x14ac:dyDescent="0.3">
      <c r="I15374" s="68"/>
      <c r="J15374" s="68"/>
    </row>
    <row r="15375" spans="9:10" x14ac:dyDescent="0.3">
      <c r="I15375" s="68"/>
      <c r="J15375" s="68"/>
    </row>
    <row r="15376" spans="9:10" x14ac:dyDescent="0.3">
      <c r="I15376" s="68"/>
      <c r="J15376" s="68"/>
    </row>
    <row r="15377" spans="9:10" x14ac:dyDescent="0.3">
      <c r="I15377" s="68"/>
      <c r="J15377" s="68"/>
    </row>
    <row r="15378" spans="9:10" x14ac:dyDescent="0.3">
      <c r="I15378" s="68"/>
      <c r="J15378" s="68"/>
    </row>
    <row r="15379" spans="9:10" x14ac:dyDescent="0.3">
      <c r="I15379" s="68"/>
      <c r="J15379" s="68"/>
    </row>
    <row r="15380" spans="9:10" x14ac:dyDescent="0.3">
      <c r="I15380" s="68"/>
      <c r="J15380" s="68"/>
    </row>
    <row r="15381" spans="9:10" x14ac:dyDescent="0.3">
      <c r="I15381" s="68"/>
      <c r="J15381" s="68"/>
    </row>
    <row r="15382" spans="9:10" x14ac:dyDescent="0.3">
      <c r="I15382" s="68"/>
      <c r="J15382" s="68"/>
    </row>
    <row r="15383" spans="9:10" x14ac:dyDescent="0.3">
      <c r="I15383" s="68"/>
      <c r="J15383" s="68"/>
    </row>
    <row r="15384" spans="9:10" x14ac:dyDescent="0.3">
      <c r="I15384" s="68"/>
      <c r="J15384" s="68"/>
    </row>
    <row r="15385" spans="9:10" x14ac:dyDescent="0.3">
      <c r="I15385" s="68"/>
      <c r="J15385" s="68"/>
    </row>
    <row r="15386" spans="9:10" x14ac:dyDescent="0.3">
      <c r="I15386" s="68"/>
      <c r="J15386" s="68"/>
    </row>
    <row r="15387" spans="9:10" x14ac:dyDescent="0.3">
      <c r="I15387" s="68"/>
      <c r="J15387" s="68"/>
    </row>
    <row r="15388" spans="9:10" x14ac:dyDescent="0.3">
      <c r="I15388" s="68"/>
      <c r="J15388" s="68"/>
    </row>
    <row r="15389" spans="9:10" x14ac:dyDescent="0.3">
      <c r="I15389" s="68"/>
      <c r="J15389" s="68"/>
    </row>
    <row r="15390" spans="9:10" x14ac:dyDescent="0.3">
      <c r="I15390" s="68"/>
      <c r="J15390" s="68"/>
    </row>
    <row r="15391" spans="9:10" x14ac:dyDescent="0.3">
      <c r="I15391" s="68"/>
      <c r="J15391" s="68"/>
    </row>
    <row r="15392" spans="9:10" x14ac:dyDescent="0.3">
      <c r="I15392" s="68"/>
      <c r="J15392" s="68"/>
    </row>
    <row r="15393" spans="9:10" x14ac:dyDescent="0.3">
      <c r="I15393" s="68"/>
      <c r="J15393" s="68"/>
    </row>
    <row r="15394" spans="9:10" x14ac:dyDescent="0.3">
      <c r="I15394" s="68"/>
      <c r="J15394" s="68"/>
    </row>
    <row r="15395" spans="9:10" x14ac:dyDescent="0.3">
      <c r="I15395" s="68"/>
      <c r="J15395" s="68"/>
    </row>
    <row r="15396" spans="9:10" x14ac:dyDescent="0.3">
      <c r="I15396" s="68"/>
      <c r="J15396" s="68"/>
    </row>
    <row r="15397" spans="9:10" x14ac:dyDescent="0.3">
      <c r="I15397" s="68"/>
      <c r="J15397" s="68"/>
    </row>
    <row r="15398" spans="9:10" x14ac:dyDescent="0.3">
      <c r="I15398" s="68"/>
      <c r="J15398" s="68"/>
    </row>
    <row r="15399" spans="9:10" x14ac:dyDescent="0.3">
      <c r="I15399" s="68"/>
      <c r="J15399" s="68"/>
    </row>
    <row r="15400" spans="9:10" x14ac:dyDescent="0.3">
      <c r="I15400" s="68"/>
      <c r="J15400" s="68"/>
    </row>
    <row r="15401" spans="9:10" x14ac:dyDescent="0.3">
      <c r="I15401" s="68"/>
      <c r="J15401" s="68"/>
    </row>
    <row r="15402" spans="9:10" x14ac:dyDescent="0.3">
      <c r="I15402" s="68"/>
      <c r="J15402" s="68"/>
    </row>
    <row r="15403" spans="9:10" x14ac:dyDescent="0.3">
      <c r="I15403" s="68"/>
      <c r="J15403" s="68"/>
    </row>
    <row r="15404" spans="9:10" x14ac:dyDescent="0.3">
      <c r="I15404" s="68"/>
      <c r="J15404" s="68"/>
    </row>
    <row r="15405" spans="9:10" x14ac:dyDescent="0.3">
      <c r="I15405" s="68"/>
      <c r="J15405" s="68"/>
    </row>
    <row r="15406" spans="9:10" x14ac:dyDescent="0.3">
      <c r="I15406" s="68"/>
      <c r="J15406" s="68"/>
    </row>
    <row r="15407" spans="9:10" x14ac:dyDescent="0.3">
      <c r="I15407" s="68"/>
      <c r="J15407" s="68"/>
    </row>
    <row r="15408" spans="9:10" x14ac:dyDescent="0.3">
      <c r="I15408" s="68"/>
      <c r="J15408" s="68"/>
    </row>
    <row r="15409" spans="9:10" x14ac:dyDescent="0.3">
      <c r="I15409" s="68"/>
      <c r="J15409" s="68"/>
    </row>
    <row r="15410" spans="9:10" x14ac:dyDescent="0.3">
      <c r="I15410" s="68"/>
      <c r="J15410" s="68"/>
    </row>
    <row r="15411" spans="9:10" x14ac:dyDescent="0.3">
      <c r="I15411" s="68"/>
      <c r="J15411" s="68"/>
    </row>
    <row r="15412" spans="9:10" x14ac:dyDescent="0.3">
      <c r="I15412" s="68"/>
      <c r="J15412" s="68"/>
    </row>
    <row r="15413" spans="9:10" x14ac:dyDescent="0.3">
      <c r="I15413" s="68"/>
      <c r="J15413" s="68"/>
    </row>
    <row r="15414" spans="9:10" x14ac:dyDescent="0.3">
      <c r="I15414" s="68"/>
      <c r="J15414" s="68"/>
    </row>
    <row r="15415" spans="9:10" x14ac:dyDescent="0.3">
      <c r="I15415" s="68"/>
      <c r="J15415" s="68"/>
    </row>
    <row r="15416" spans="9:10" x14ac:dyDescent="0.3">
      <c r="I15416" s="68"/>
      <c r="J15416" s="68"/>
    </row>
    <row r="15417" spans="9:10" x14ac:dyDescent="0.3">
      <c r="I15417" s="68"/>
      <c r="J15417" s="68"/>
    </row>
    <row r="15418" spans="9:10" x14ac:dyDescent="0.3">
      <c r="I15418" s="68"/>
      <c r="J15418" s="68"/>
    </row>
    <row r="15419" spans="9:10" x14ac:dyDescent="0.3">
      <c r="I15419" s="68"/>
      <c r="J15419" s="68"/>
    </row>
    <row r="15420" spans="9:10" x14ac:dyDescent="0.3">
      <c r="I15420" s="68"/>
      <c r="J15420" s="68"/>
    </row>
    <row r="15421" spans="9:10" x14ac:dyDescent="0.3">
      <c r="I15421" s="68"/>
      <c r="J15421" s="68"/>
    </row>
    <row r="15422" spans="9:10" x14ac:dyDescent="0.3">
      <c r="I15422" s="68"/>
      <c r="J15422" s="68"/>
    </row>
    <row r="15423" spans="9:10" x14ac:dyDescent="0.3">
      <c r="I15423" s="68"/>
      <c r="J15423" s="68"/>
    </row>
    <row r="15424" spans="9:10" x14ac:dyDescent="0.3">
      <c r="I15424" s="68"/>
      <c r="J15424" s="68"/>
    </row>
    <row r="15425" spans="9:10" x14ac:dyDescent="0.3">
      <c r="I15425" s="68"/>
      <c r="J15425" s="68"/>
    </row>
    <row r="15426" spans="9:10" x14ac:dyDescent="0.3">
      <c r="I15426" s="68"/>
      <c r="J15426" s="68"/>
    </row>
    <row r="15427" spans="9:10" x14ac:dyDescent="0.3">
      <c r="I15427" s="68"/>
      <c r="J15427" s="68"/>
    </row>
    <row r="15428" spans="9:10" x14ac:dyDescent="0.3">
      <c r="I15428" s="68"/>
      <c r="J15428" s="68"/>
    </row>
    <row r="15429" spans="9:10" x14ac:dyDescent="0.3">
      <c r="I15429" s="68"/>
      <c r="J15429" s="68"/>
    </row>
    <row r="15430" spans="9:10" x14ac:dyDescent="0.3">
      <c r="I15430" s="68"/>
      <c r="J15430" s="68"/>
    </row>
    <row r="15431" spans="9:10" x14ac:dyDescent="0.3">
      <c r="I15431" s="68"/>
      <c r="J15431" s="68"/>
    </row>
    <row r="15432" spans="9:10" x14ac:dyDescent="0.3">
      <c r="I15432" s="68"/>
      <c r="J15432" s="68"/>
    </row>
    <row r="15433" spans="9:10" x14ac:dyDescent="0.3">
      <c r="I15433" s="68"/>
      <c r="J15433" s="68"/>
    </row>
    <row r="15434" spans="9:10" x14ac:dyDescent="0.3">
      <c r="I15434" s="68"/>
      <c r="J15434" s="68"/>
    </row>
    <row r="15435" spans="9:10" x14ac:dyDescent="0.3">
      <c r="I15435" s="68"/>
      <c r="J15435" s="68"/>
    </row>
    <row r="15436" spans="9:10" x14ac:dyDescent="0.3">
      <c r="I15436" s="68"/>
      <c r="J15436" s="68"/>
    </row>
    <row r="15437" spans="9:10" x14ac:dyDescent="0.3">
      <c r="I15437" s="68"/>
      <c r="J15437" s="68"/>
    </row>
    <row r="15438" spans="9:10" x14ac:dyDescent="0.3">
      <c r="I15438" s="68"/>
      <c r="J15438" s="68"/>
    </row>
    <row r="15439" spans="9:10" x14ac:dyDescent="0.3">
      <c r="I15439" s="68"/>
      <c r="J15439" s="68"/>
    </row>
    <row r="15440" spans="9:10" x14ac:dyDescent="0.3">
      <c r="I15440" s="68"/>
      <c r="J15440" s="68"/>
    </row>
    <row r="15441" spans="9:10" x14ac:dyDescent="0.3">
      <c r="I15441" s="68"/>
      <c r="J15441" s="68"/>
    </row>
    <row r="15442" spans="9:10" x14ac:dyDescent="0.3">
      <c r="I15442" s="68"/>
      <c r="J15442" s="68"/>
    </row>
    <row r="15443" spans="9:10" x14ac:dyDescent="0.3">
      <c r="I15443" s="68"/>
      <c r="J15443" s="68"/>
    </row>
    <row r="15444" spans="9:10" x14ac:dyDescent="0.3">
      <c r="I15444" s="68"/>
      <c r="J15444" s="68"/>
    </row>
    <row r="15445" spans="9:10" x14ac:dyDescent="0.3">
      <c r="I15445" s="68"/>
      <c r="J15445" s="68"/>
    </row>
    <row r="15446" spans="9:10" x14ac:dyDescent="0.3">
      <c r="I15446" s="68"/>
      <c r="J15446" s="68"/>
    </row>
    <row r="15447" spans="9:10" x14ac:dyDescent="0.3">
      <c r="I15447" s="68"/>
      <c r="J15447" s="68"/>
    </row>
    <row r="15448" spans="9:10" x14ac:dyDescent="0.3">
      <c r="I15448" s="68"/>
      <c r="J15448" s="68"/>
    </row>
    <row r="15449" spans="9:10" x14ac:dyDescent="0.3">
      <c r="I15449" s="68"/>
      <c r="J15449" s="68"/>
    </row>
    <row r="15450" spans="9:10" x14ac:dyDescent="0.3">
      <c r="I15450" s="68"/>
      <c r="J15450" s="68"/>
    </row>
    <row r="15451" spans="9:10" x14ac:dyDescent="0.3">
      <c r="I15451" s="68"/>
      <c r="J15451" s="68"/>
    </row>
    <row r="15452" spans="9:10" x14ac:dyDescent="0.3">
      <c r="I15452" s="68"/>
      <c r="J15452" s="68"/>
    </row>
    <row r="15453" spans="9:10" x14ac:dyDescent="0.3">
      <c r="I15453" s="68"/>
      <c r="J15453" s="68"/>
    </row>
    <row r="15454" spans="9:10" x14ac:dyDescent="0.3">
      <c r="I15454" s="68"/>
      <c r="J15454" s="68"/>
    </row>
    <row r="15455" spans="9:10" x14ac:dyDescent="0.3">
      <c r="I15455" s="68"/>
      <c r="J15455" s="68"/>
    </row>
    <row r="15456" spans="9:10" x14ac:dyDescent="0.3">
      <c r="I15456" s="68"/>
      <c r="J15456" s="68"/>
    </row>
    <row r="15457" spans="9:10" x14ac:dyDescent="0.3">
      <c r="I15457" s="68"/>
      <c r="J15457" s="68"/>
    </row>
    <row r="15458" spans="9:10" x14ac:dyDescent="0.3">
      <c r="I15458" s="68"/>
      <c r="J15458" s="68"/>
    </row>
    <row r="15459" spans="9:10" x14ac:dyDescent="0.3">
      <c r="I15459" s="68"/>
      <c r="J15459" s="68"/>
    </row>
    <row r="15460" spans="9:10" x14ac:dyDescent="0.3">
      <c r="I15460" s="68"/>
      <c r="J15460" s="68"/>
    </row>
    <row r="15461" spans="9:10" x14ac:dyDescent="0.3">
      <c r="I15461" s="68"/>
      <c r="J15461" s="68"/>
    </row>
    <row r="15462" spans="9:10" x14ac:dyDescent="0.3">
      <c r="I15462" s="68"/>
      <c r="J15462" s="68"/>
    </row>
    <row r="15463" spans="9:10" x14ac:dyDescent="0.3">
      <c r="I15463" s="68"/>
      <c r="J15463" s="68"/>
    </row>
    <row r="15464" spans="9:10" x14ac:dyDescent="0.3">
      <c r="I15464" s="68"/>
      <c r="J15464" s="68"/>
    </row>
    <row r="15465" spans="9:10" x14ac:dyDescent="0.3">
      <c r="I15465" s="68"/>
      <c r="J15465" s="68"/>
    </row>
    <row r="15466" spans="9:10" x14ac:dyDescent="0.3">
      <c r="I15466" s="68"/>
      <c r="J15466" s="68"/>
    </row>
    <row r="15467" spans="9:10" x14ac:dyDescent="0.3">
      <c r="I15467" s="68"/>
      <c r="J15467" s="68"/>
    </row>
    <row r="15468" spans="9:10" x14ac:dyDescent="0.3">
      <c r="I15468" s="68"/>
      <c r="J15468" s="68"/>
    </row>
    <row r="15469" spans="9:10" x14ac:dyDescent="0.3">
      <c r="I15469" s="68"/>
      <c r="J15469" s="68"/>
    </row>
    <row r="15470" spans="9:10" x14ac:dyDescent="0.3">
      <c r="I15470" s="68"/>
      <c r="J15470" s="68"/>
    </row>
    <row r="15471" spans="9:10" x14ac:dyDescent="0.3">
      <c r="I15471" s="68"/>
      <c r="J15471" s="68"/>
    </row>
    <row r="15472" spans="9:10" x14ac:dyDescent="0.3">
      <c r="I15472" s="68"/>
      <c r="J15472" s="68"/>
    </row>
    <row r="15473" spans="9:10" x14ac:dyDescent="0.3">
      <c r="I15473" s="68"/>
      <c r="J15473" s="68"/>
    </row>
    <row r="15474" spans="9:10" x14ac:dyDescent="0.3">
      <c r="I15474" s="68"/>
      <c r="J15474" s="68"/>
    </row>
    <row r="15475" spans="9:10" x14ac:dyDescent="0.3">
      <c r="I15475" s="68"/>
      <c r="J15475" s="68"/>
    </row>
    <row r="15476" spans="9:10" x14ac:dyDescent="0.3">
      <c r="I15476" s="68"/>
      <c r="J15476" s="68"/>
    </row>
    <row r="15477" spans="9:10" x14ac:dyDescent="0.3">
      <c r="I15477" s="68"/>
      <c r="J15477" s="68"/>
    </row>
    <row r="15478" spans="9:10" x14ac:dyDescent="0.3">
      <c r="I15478" s="68"/>
      <c r="J15478" s="68"/>
    </row>
    <row r="15479" spans="9:10" x14ac:dyDescent="0.3">
      <c r="I15479" s="68"/>
      <c r="J15479" s="68"/>
    </row>
    <row r="15480" spans="9:10" x14ac:dyDescent="0.3">
      <c r="I15480" s="68"/>
      <c r="J15480" s="68"/>
    </row>
    <row r="15481" spans="9:10" x14ac:dyDescent="0.3">
      <c r="I15481" s="68"/>
      <c r="J15481" s="68"/>
    </row>
    <row r="15482" spans="9:10" x14ac:dyDescent="0.3">
      <c r="I15482" s="68"/>
      <c r="J15482" s="68"/>
    </row>
    <row r="15483" spans="9:10" x14ac:dyDescent="0.3">
      <c r="I15483" s="68"/>
      <c r="J15483" s="68"/>
    </row>
    <row r="15484" spans="9:10" x14ac:dyDescent="0.3">
      <c r="I15484" s="68"/>
      <c r="J15484" s="68"/>
    </row>
    <row r="15485" spans="9:10" x14ac:dyDescent="0.3">
      <c r="I15485" s="68"/>
      <c r="J15485" s="68"/>
    </row>
    <row r="15486" spans="9:10" x14ac:dyDescent="0.3">
      <c r="I15486" s="68"/>
      <c r="J15486" s="68"/>
    </row>
    <row r="15487" spans="9:10" x14ac:dyDescent="0.3">
      <c r="I15487" s="68"/>
      <c r="J15487" s="68"/>
    </row>
    <row r="15488" spans="9:10" x14ac:dyDescent="0.3">
      <c r="I15488" s="68"/>
      <c r="J15488" s="68"/>
    </row>
    <row r="15489" spans="9:10" x14ac:dyDescent="0.3">
      <c r="I15489" s="68"/>
      <c r="J15489" s="68"/>
    </row>
    <row r="15490" spans="9:10" x14ac:dyDescent="0.3">
      <c r="I15490" s="68"/>
      <c r="J15490" s="68"/>
    </row>
    <row r="15491" spans="9:10" x14ac:dyDescent="0.3">
      <c r="I15491" s="68"/>
      <c r="J15491" s="68"/>
    </row>
    <row r="15492" spans="9:10" x14ac:dyDescent="0.3">
      <c r="I15492" s="68"/>
      <c r="J15492" s="68"/>
    </row>
    <row r="15493" spans="9:10" x14ac:dyDescent="0.3">
      <c r="I15493" s="68"/>
      <c r="J15493" s="68"/>
    </row>
    <row r="15494" spans="9:10" x14ac:dyDescent="0.3">
      <c r="I15494" s="68"/>
      <c r="J15494" s="68"/>
    </row>
    <row r="15495" spans="9:10" x14ac:dyDescent="0.3">
      <c r="I15495" s="68"/>
      <c r="J15495" s="68"/>
    </row>
    <row r="15496" spans="9:10" x14ac:dyDescent="0.3">
      <c r="I15496" s="68"/>
      <c r="J15496" s="68"/>
    </row>
    <row r="15497" spans="9:10" x14ac:dyDescent="0.3">
      <c r="I15497" s="68"/>
      <c r="J15497" s="68"/>
    </row>
    <row r="15498" spans="9:10" x14ac:dyDescent="0.3">
      <c r="I15498" s="68"/>
      <c r="J15498" s="68"/>
    </row>
    <row r="15499" spans="9:10" x14ac:dyDescent="0.3">
      <c r="I15499" s="68"/>
      <c r="J15499" s="68"/>
    </row>
    <row r="15500" spans="9:10" x14ac:dyDescent="0.3">
      <c r="I15500" s="68"/>
      <c r="J15500" s="68"/>
    </row>
    <row r="15501" spans="9:10" x14ac:dyDescent="0.3">
      <c r="I15501" s="68"/>
      <c r="J15501" s="68"/>
    </row>
    <row r="15502" spans="9:10" x14ac:dyDescent="0.3">
      <c r="I15502" s="68"/>
      <c r="J15502" s="68"/>
    </row>
    <row r="15503" spans="9:10" x14ac:dyDescent="0.3">
      <c r="I15503" s="68"/>
      <c r="J15503" s="68"/>
    </row>
    <row r="15504" spans="9:10" x14ac:dyDescent="0.3">
      <c r="I15504" s="68"/>
      <c r="J15504" s="68"/>
    </row>
    <row r="15505" spans="9:10" x14ac:dyDescent="0.3">
      <c r="I15505" s="68"/>
      <c r="J15505" s="68"/>
    </row>
    <row r="15506" spans="9:10" x14ac:dyDescent="0.3">
      <c r="I15506" s="68"/>
      <c r="J15506" s="68"/>
    </row>
    <row r="15507" spans="9:10" x14ac:dyDescent="0.3">
      <c r="I15507" s="68"/>
      <c r="J15507" s="68"/>
    </row>
    <row r="15508" spans="9:10" x14ac:dyDescent="0.3">
      <c r="I15508" s="68"/>
      <c r="J15508" s="68"/>
    </row>
    <row r="15509" spans="9:10" x14ac:dyDescent="0.3">
      <c r="I15509" s="68"/>
      <c r="J15509" s="68"/>
    </row>
    <row r="15510" spans="9:10" x14ac:dyDescent="0.3">
      <c r="I15510" s="68"/>
      <c r="J15510" s="68"/>
    </row>
    <row r="15511" spans="9:10" x14ac:dyDescent="0.3">
      <c r="I15511" s="68"/>
      <c r="J15511" s="68"/>
    </row>
    <row r="15512" spans="9:10" x14ac:dyDescent="0.3">
      <c r="I15512" s="68"/>
      <c r="J15512" s="68"/>
    </row>
    <row r="15513" spans="9:10" x14ac:dyDescent="0.3">
      <c r="I15513" s="68"/>
      <c r="J15513" s="68"/>
    </row>
    <row r="15514" spans="9:10" x14ac:dyDescent="0.3">
      <c r="I15514" s="68"/>
      <c r="J15514" s="68"/>
    </row>
    <row r="15515" spans="9:10" x14ac:dyDescent="0.3">
      <c r="I15515" s="68"/>
      <c r="J15515" s="68"/>
    </row>
    <row r="15516" spans="9:10" x14ac:dyDescent="0.3">
      <c r="I15516" s="68"/>
      <c r="J15516" s="68"/>
    </row>
    <row r="15517" spans="9:10" x14ac:dyDescent="0.3">
      <c r="I15517" s="68"/>
      <c r="J15517" s="68"/>
    </row>
    <row r="15518" spans="9:10" x14ac:dyDescent="0.3">
      <c r="I15518" s="68"/>
      <c r="J15518" s="68"/>
    </row>
    <row r="15519" spans="9:10" x14ac:dyDescent="0.3">
      <c r="I15519" s="68"/>
      <c r="J15519" s="68"/>
    </row>
    <row r="15520" spans="9:10" x14ac:dyDescent="0.3">
      <c r="I15520" s="68"/>
      <c r="J15520" s="68"/>
    </row>
    <row r="15521" spans="9:10" x14ac:dyDescent="0.3">
      <c r="I15521" s="68"/>
      <c r="J15521" s="68"/>
    </row>
    <row r="15522" spans="9:10" x14ac:dyDescent="0.3">
      <c r="I15522" s="68"/>
      <c r="J15522" s="68"/>
    </row>
    <row r="15523" spans="9:10" x14ac:dyDescent="0.3">
      <c r="I15523" s="68"/>
      <c r="J15523" s="68"/>
    </row>
    <row r="15524" spans="9:10" x14ac:dyDescent="0.3">
      <c r="I15524" s="68"/>
      <c r="J15524" s="68"/>
    </row>
    <row r="15525" spans="9:10" x14ac:dyDescent="0.3">
      <c r="I15525" s="68"/>
      <c r="J15525" s="68"/>
    </row>
    <row r="15526" spans="9:10" x14ac:dyDescent="0.3">
      <c r="I15526" s="68"/>
      <c r="J15526" s="68"/>
    </row>
    <row r="15527" spans="9:10" x14ac:dyDescent="0.3">
      <c r="I15527" s="68"/>
      <c r="J15527" s="68"/>
    </row>
    <row r="15528" spans="9:10" x14ac:dyDescent="0.3">
      <c r="I15528" s="68"/>
      <c r="J15528" s="68"/>
    </row>
    <row r="15529" spans="9:10" x14ac:dyDescent="0.3">
      <c r="I15529" s="68"/>
      <c r="J15529" s="68"/>
    </row>
    <row r="15530" spans="9:10" x14ac:dyDescent="0.3">
      <c r="I15530" s="68"/>
      <c r="J15530" s="68"/>
    </row>
    <row r="15531" spans="9:10" x14ac:dyDescent="0.3">
      <c r="I15531" s="68"/>
      <c r="J15531" s="68"/>
    </row>
    <row r="15532" spans="9:10" x14ac:dyDescent="0.3">
      <c r="I15532" s="68"/>
      <c r="J15532" s="68"/>
    </row>
    <row r="15533" spans="9:10" x14ac:dyDescent="0.3">
      <c r="I15533" s="68"/>
      <c r="J15533" s="68"/>
    </row>
    <row r="15534" spans="9:10" x14ac:dyDescent="0.3">
      <c r="I15534" s="68"/>
      <c r="J15534" s="68"/>
    </row>
    <row r="15535" spans="9:10" x14ac:dyDescent="0.3">
      <c r="I15535" s="68"/>
      <c r="J15535" s="68"/>
    </row>
    <row r="15536" spans="9:10" x14ac:dyDescent="0.3">
      <c r="I15536" s="68"/>
      <c r="J15536" s="68"/>
    </row>
    <row r="15537" spans="9:10" x14ac:dyDescent="0.3">
      <c r="I15537" s="68"/>
      <c r="J15537" s="68"/>
    </row>
    <row r="15538" spans="9:10" x14ac:dyDescent="0.3">
      <c r="I15538" s="68"/>
      <c r="J15538" s="68"/>
    </row>
    <row r="15539" spans="9:10" x14ac:dyDescent="0.3">
      <c r="I15539" s="68"/>
      <c r="J15539" s="68"/>
    </row>
    <row r="15540" spans="9:10" x14ac:dyDescent="0.3">
      <c r="I15540" s="68"/>
      <c r="J15540" s="68"/>
    </row>
    <row r="15541" spans="9:10" x14ac:dyDescent="0.3">
      <c r="I15541" s="68"/>
      <c r="J15541" s="68"/>
    </row>
    <row r="15542" spans="9:10" x14ac:dyDescent="0.3">
      <c r="I15542" s="68"/>
      <c r="J15542" s="68"/>
    </row>
    <row r="15543" spans="9:10" x14ac:dyDescent="0.3">
      <c r="I15543" s="68"/>
      <c r="J15543" s="68"/>
    </row>
    <row r="15544" spans="9:10" x14ac:dyDescent="0.3">
      <c r="I15544" s="68"/>
      <c r="J15544" s="68"/>
    </row>
    <row r="15545" spans="9:10" x14ac:dyDescent="0.3">
      <c r="I15545" s="68"/>
      <c r="J15545" s="68"/>
    </row>
    <row r="15546" spans="9:10" x14ac:dyDescent="0.3">
      <c r="I15546" s="68"/>
      <c r="J15546" s="68"/>
    </row>
    <row r="15547" spans="9:10" x14ac:dyDescent="0.3">
      <c r="I15547" s="68"/>
      <c r="J15547" s="68"/>
    </row>
    <row r="15548" spans="9:10" x14ac:dyDescent="0.3">
      <c r="I15548" s="68"/>
      <c r="J15548" s="68"/>
    </row>
    <row r="15549" spans="9:10" x14ac:dyDescent="0.3">
      <c r="I15549" s="68"/>
      <c r="J15549" s="68"/>
    </row>
    <row r="15550" spans="9:10" x14ac:dyDescent="0.3">
      <c r="I15550" s="68"/>
      <c r="J15550" s="68"/>
    </row>
    <row r="15551" spans="9:10" x14ac:dyDescent="0.3">
      <c r="I15551" s="68"/>
      <c r="J15551" s="68"/>
    </row>
    <row r="15552" spans="9:10" x14ac:dyDescent="0.3">
      <c r="I15552" s="68"/>
      <c r="J15552" s="68"/>
    </row>
    <row r="15553" spans="9:10" x14ac:dyDescent="0.3">
      <c r="I15553" s="68"/>
      <c r="J15553" s="68"/>
    </row>
    <row r="15554" spans="9:10" x14ac:dyDescent="0.3">
      <c r="I15554" s="68"/>
      <c r="J15554" s="68"/>
    </row>
    <row r="15555" spans="9:10" x14ac:dyDescent="0.3">
      <c r="I15555" s="68"/>
      <c r="J15555" s="68"/>
    </row>
    <row r="15556" spans="9:10" x14ac:dyDescent="0.3">
      <c r="I15556" s="68"/>
      <c r="J15556" s="68"/>
    </row>
    <row r="15557" spans="9:10" x14ac:dyDescent="0.3">
      <c r="I15557" s="68"/>
      <c r="J15557" s="68"/>
    </row>
    <row r="15558" spans="9:10" x14ac:dyDescent="0.3">
      <c r="I15558" s="68"/>
      <c r="J15558" s="68"/>
    </row>
    <row r="15559" spans="9:10" x14ac:dyDescent="0.3">
      <c r="I15559" s="68"/>
      <c r="J15559" s="68"/>
    </row>
    <row r="15560" spans="9:10" x14ac:dyDescent="0.3">
      <c r="I15560" s="68"/>
      <c r="J15560" s="68"/>
    </row>
    <row r="15561" spans="9:10" x14ac:dyDescent="0.3">
      <c r="I15561" s="68"/>
      <c r="J15561" s="68"/>
    </row>
    <row r="15562" spans="9:10" x14ac:dyDescent="0.3">
      <c r="I15562" s="68"/>
      <c r="J15562" s="68"/>
    </row>
    <row r="15563" spans="9:10" x14ac:dyDescent="0.3">
      <c r="I15563" s="68"/>
      <c r="J15563" s="68"/>
    </row>
    <row r="15564" spans="9:10" x14ac:dyDescent="0.3">
      <c r="I15564" s="68"/>
      <c r="J15564" s="68"/>
    </row>
    <row r="15565" spans="9:10" x14ac:dyDescent="0.3">
      <c r="I15565" s="68"/>
      <c r="J15565" s="68"/>
    </row>
    <row r="15566" spans="9:10" x14ac:dyDescent="0.3">
      <c r="I15566" s="68"/>
      <c r="J15566" s="68"/>
    </row>
    <row r="15567" spans="9:10" x14ac:dyDescent="0.3">
      <c r="I15567" s="68"/>
      <c r="J15567" s="68"/>
    </row>
    <row r="15568" spans="9:10" x14ac:dyDescent="0.3">
      <c r="I15568" s="68"/>
      <c r="J15568" s="68"/>
    </row>
    <row r="15569" spans="9:10" x14ac:dyDescent="0.3">
      <c r="I15569" s="68"/>
      <c r="J15569" s="68"/>
    </row>
    <row r="15570" spans="9:10" x14ac:dyDescent="0.3">
      <c r="I15570" s="68"/>
      <c r="J15570" s="68"/>
    </row>
    <row r="15571" spans="9:10" x14ac:dyDescent="0.3">
      <c r="I15571" s="68"/>
      <c r="J15571" s="68"/>
    </row>
    <row r="15572" spans="9:10" x14ac:dyDescent="0.3">
      <c r="I15572" s="68"/>
      <c r="J15572" s="68"/>
    </row>
    <row r="15573" spans="9:10" x14ac:dyDescent="0.3">
      <c r="I15573" s="68"/>
      <c r="J15573" s="68"/>
    </row>
    <row r="15574" spans="9:10" x14ac:dyDescent="0.3">
      <c r="I15574" s="68"/>
      <c r="J15574" s="68"/>
    </row>
    <row r="15575" spans="9:10" x14ac:dyDescent="0.3">
      <c r="I15575" s="68"/>
      <c r="J15575" s="68"/>
    </row>
    <row r="15576" spans="9:10" x14ac:dyDescent="0.3">
      <c r="I15576" s="68"/>
      <c r="J15576" s="68"/>
    </row>
    <row r="15577" spans="9:10" x14ac:dyDescent="0.3">
      <c r="I15577" s="68"/>
      <c r="J15577" s="68"/>
    </row>
    <row r="15578" spans="9:10" x14ac:dyDescent="0.3">
      <c r="I15578" s="68"/>
      <c r="J15578" s="68"/>
    </row>
    <row r="15579" spans="9:10" x14ac:dyDescent="0.3">
      <c r="I15579" s="68"/>
      <c r="J15579" s="68"/>
    </row>
    <row r="15580" spans="9:10" x14ac:dyDescent="0.3">
      <c r="I15580" s="68"/>
      <c r="J15580" s="68"/>
    </row>
    <row r="15581" spans="9:10" x14ac:dyDescent="0.3">
      <c r="I15581" s="68"/>
      <c r="J15581" s="68"/>
    </row>
    <row r="15582" spans="9:10" x14ac:dyDescent="0.3">
      <c r="I15582" s="68"/>
      <c r="J15582" s="68"/>
    </row>
    <row r="15583" spans="9:10" x14ac:dyDescent="0.3">
      <c r="I15583" s="68"/>
      <c r="J15583" s="68"/>
    </row>
    <row r="15584" spans="9:10" x14ac:dyDescent="0.3">
      <c r="I15584" s="68"/>
      <c r="J15584" s="68"/>
    </row>
    <row r="15585" spans="9:10" x14ac:dyDescent="0.3">
      <c r="I15585" s="68"/>
      <c r="J15585" s="68"/>
    </row>
    <row r="15586" spans="9:10" x14ac:dyDescent="0.3">
      <c r="I15586" s="68"/>
      <c r="J15586" s="68"/>
    </row>
    <row r="15587" spans="9:10" x14ac:dyDescent="0.3">
      <c r="I15587" s="68"/>
      <c r="J15587" s="68"/>
    </row>
    <row r="15588" spans="9:10" x14ac:dyDescent="0.3">
      <c r="I15588" s="68"/>
      <c r="J15588" s="68"/>
    </row>
    <row r="15589" spans="9:10" x14ac:dyDescent="0.3">
      <c r="I15589" s="68"/>
      <c r="J15589" s="68"/>
    </row>
    <row r="15590" spans="9:10" x14ac:dyDescent="0.3">
      <c r="I15590" s="68"/>
      <c r="J15590" s="68"/>
    </row>
    <row r="15591" spans="9:10" x14ac:dyDescent="0.3">
      <c r="I15591" s="68"/>
      <c r="J15591" s="68"/>
    </row>
    <row r="15592" spans="9:10" x14ac:dyDescent="0.3">
      <c r="I15592" s="68"/>
      <c r="J15592" s="68"/>
    </row>
    <row r="15593" spans="9:10" x14ac:dyDescent="0.3">
      <c r="I15593" s="68"/>
      <c r="J15593" s="68"/>
    </row>
    <row r="15594" spans="9:10" x14ac:dyDescent="0.3">
      <c r="I15594" s="68"/>
      <c r="J15594" s="68"/>
    </row>
    <row r="15595" spans="9:10" x14ac:dyDescent="0.3">
      <c r="I15595" s="68"/>
      <c r="J15595" s="68"/>
    </row>
    <row r="15596" spans="9:10" x14ac:dyDescent="0.3">
      <c r="I15596" s="68"/>
      <c r="J15596" s="68"/>
    </row>
    <row r="15597" spans="9:10" x14ac:dyDescent="0.3">
      <c r="I15597" s="68"/>
      <c r="J15597" s="68"/>
    </row>
    <row r="15598" spans="9:10" x14ac:dyDescent="0.3">
      <c r="I15598" s="68"/>
      <c r="J15598" s="68"/>
    </row>
    <row r="15599" spans="9:10" x14ac:dyDescent="0.3">
      <c r="I15599" s="68"/>
      <c r="J15599" s="68"/>
    </row>
    <row r="15600" spans="9:10" x14ac:dyDescent="0.3">
      <c r="I15600" s="68"/>
      <c r="J15600" s="68"/>
    </row>
    <row r="15601" spans="9:10" x14ac:dyDescent="0.3">
      <c r="I15601" s="68"/>
      <c r="J15601" s="68"/>
    </row>
    <row r="15602" spans="9:10" x14ac:dyDescent="0.3">
      <c r="I15602" s="68"/>
      <c r="J15602" s="68"/>
    </row>
    <row r="15603" spans="9:10" x14ac:dyDescent="0.3">
      <c r="I15603" s="68"/>
      <c r="J15603" s="68"/>
    </row>
    <row r="15604" spans="9:10" x14ac:dyDescent="0.3">
      <c r="I15604" s="68"/>
      <c r="J15604" s="68"/>
    </row>
    <row r="15605" spans="9:10" x14ac:dyDescent="0.3">
      <c r="I15605" s="68"/>
      <c r="J15605" s="68"/>
    </row>
    <row r="15606" spans="9:10" x14ac:dyDescent="0.3">
      <c r="I15606" s="68"/>
      <c r="J15606" s="68"/>
    </row>
    <row r="15607" spans="9:10" x14ac:dyDescent="0.3">
      <c r="I15607" s="68"/>
      <c r="J15607" s="68"/>
    </row>
    <row r="15608" spans="9:10" x14ac:dyDescent="0.3">
      <c r="I15608" s="68"/>
      <c r="J15608" s="68"/>
    </row>
    <row r="15609" spans="9:10" x14ac:dyDescent="0.3">
      <c r="I15609" s="68"/>
      <c r="J15609" s="68"/>
    </row>
    <row r="15610" spans="9:10" x14ac:dyDescent="0.3">
      <c r="I15610" s="68"/>
      <c r="J15610" s="68"/>
    </row>
    <row r="15611" spans="9:10" x14ac:dyDescent="0.3">
      <c r="I15611" s="68"/>
      <c r="J15611" s="68"/>
    </row>
    <row r="15612" spans="9:10" x14ac:dyDescent="0.3">
      <c r="I15612" s="68"/>
      <c r="J15612" s="68"/>
    </row>
    <row r="15613" spans="9:10" x14ac:dyDescent="0.3">
      <c r="I15613" s="68"/>
      <c r="J15613" s="68"/>
    </row>
    <row r="15614" spans="9:10" x14ac:dyDescent="0.3">
      <c r="I15614" s="68"/>
      <c r="J15614" s="68"/>
    </row>
    <row r="15615" spans="9:10" x14ac:dyDescent="0.3">
      <c r="I15615" s="68"/>
      <c r="J15615" s="68"/>
    </row>
    <row r="15616" spans="9:10" x14ac:dyDescent="0.3">
      <c r="I15616" s="68"/>
      <c r="J15616" s="68"/>
    </row>
    <row r="15617" spans="9:10" x14ac:dyDescent="0.3">
      <c r="I15617" s="68"/>
      <c r="J15617" s="68"/>
    </row>
    <row r="15618" spans="9:10" x14ac:dyDescent="0.3">
      <c r="I15618" s="68"/>
      <c r="J15618" s="68"/>
    </row>
    <row r="15619" spans="9:10" x14ac:dyDescent="0.3">
      <c r="I15619" s="68"/>
      <c r="J15619" s="68"/>
    </row>
    <row r="15620" spans="9:10" x14ac:dyDescent="0.3">
      <c r="I15620" s="68"/>
      <c r="J15620" s="68"/>
    </row>
    <row r="15621" spans="9:10" x14ac:dyDescent="0.3">
      <c r="I15621" s="68"/>
      <c r="J15621" s="68"/>
    </row>
    <row r="15622" spans="9:10" x14ac:dyDescent="0.3">
      <c r="I15622" s="68"/>
      <c r="J15622" s="68"/>
    </row>
    <row r="15623" spans="9:10" x14ac:dyDescent="0.3">
      <c r="I15623" s="68"/>
      <c r="J15623" s="68"/>
    </row>
    <row r="15624" spans="9:10" x14ac:dyDescent="0.3">
      <c r="I15624" s="68"/>
      <c r="J15624" s="68"/>
    </row>
    <row r="15625" spans="9:10" x14ac:dyDescent="0.3">
      <c r="I15625" s="68"/>
      <c r="J15625" s="68"/>
    </row>
    <row r="15626" spans="9:10" x14ac:dyDescent="0.3">
      <c r="I15626" s="68"/>
      <c r="J15626" s="68"/>
    </row>
    <row r="15627" spans="9:10" x14ac:dyDescent="0.3">
      <c r="I15627" s="68"/>
      <c r="J15627" s="68"/>
    </row>
    <row r="15628" spans="9:10" x14ac:dyDescent="0.3">
      <c r="I15628" s="68"/>
      <c r="J15628" s="68"/>
    </row>
    <row r="15629" spans="9:10" x14ac:dyDescent="0.3">
      <c r="I15629" s="68"/>
      <c r="J15629" s="68"/>
    </row>
    <row r="15630" spans="9:10" x14ac:dyDescent="0.3">
      <c r="I15630" s="68"/>
      <c r="J15630" s="68"/>
    </row>
    <row r="15631" spans="9:10" x14ac:dyDescent="0.3">
      <c r="I15631" s="68"/>
      <c r="J15631" s="68"/>
    </row>
    <row r="15632" spans="9:10" x14ac:dyDescent="0.3">
      <c r="I15632" s="68"/>
      <c r="J15632" s="68"/>
    </row>
    <row r="15633" spans="9:10" x14ac:dyDescent="0.3">
      <c r="I15633" s="68"/>
      <c r="J15633" s="68"/>
    </row>
    <row r="15634" spans="9:10" x14ac:dyDescent="0.3">
      <c r="I15634" s="68"/>
      <c r="J15634" s="68"/>
    </row>
    <row r="15635" spans="9:10" x14ac:dyDescent="0.3">
      <c r="I15635" s="68"/>
      <c r="J15635" s="68"/>
    </row>
    <row r="15636" spans="9:10" x14ac:dyDescent="0.3">
      <c r="I15636" s="68"/>
      <c r="J15636" s="68"/>
    </row>
    <row r="15637" spans="9:10" x14ac:dyDescent="0.3">
      <c r="I15637" s="68"/>
      <c r="J15637" s="68"/>
    </row>
    <row r="15638" spans="9:10" x14ac:dyDescent="0.3">
      <c r="I15638" s="68"/>
      <c r="J15638" s="68"/>
    </row>
    <row r="15639" spans="9:10" x14ac:dyDescent="0.3">
      <c r="I15639" s="68"/>
      <c r="J15639" s="68"/>
    </row>
    <row r="15640" spans="9:10" x14ac:dyDescent="0.3">
      <c r="I15640" s="68"/>
      <c r="J15640" s="68"/>
    </row>
    <row r="15641" spans="9:10" x14ac:dyDescent="0.3">
      <c r="I15641" s="68"/>
      <c r="J15641" s="68"/>
    </row>
    <row r="15642" spans="9:10" x14ac:dyDescent="0.3">
      <c r="I15642" s="68"/>
      <c r="J15642" s="68"/>
    </row>
    <row r="15643" spans="9:10" x14ac:dyDescent="0.3">
      <c r="I15643" s="68"/>
      <c r="J15643" s="68"/>
    </row>
    <row r="15644" spans="9:10" x14ac:dyDescent="0.3">
      <c r="I15644" s="68"/>
      <c r="J15644" s="68"/>
    </row>
    <row r="15645" spans="9:10" x14ac:dyDescent="0.3">
      <c r="I15645" s="68"/>
      <c r="J15645" s="68"/>
    </row>
    <row r="15646" spans="9:10" x14ac:dyDescent="0.3">
      <c r="I15646" s="68"/>
      <c r="J15646" s="68"/>
    </row>
    <row r="15647" spans="9:10" x14ac:dyDescent="0.3">
      <c r="I15647" s="68"/>
      <c r="J15647" s="68"/>
    </row>
    <row r="15648" spans="9:10" x14ac:dyDescent="0.3">
      <c r="I15648" s="68"/>
      <c r="J15648" s="68"/>
    </row>
    <row r="15649" spans="9:10" x14ac:dyDescent="0.3">
      <c r="I15649" s="68"/>
      <c r="J15649" s="68"/>
    </row>
    <row r="15650" spans="9:10" x14ac:dyDescent="0.3">
      <c r="I15650" s="68"/>
      <c r="J15650" s="68"/>
    </row>
    <row r="15651" spans="9:10" x14ac:dyDescent="0.3">
      <c r="I15651" s="68"/>
      <c r="J15651" s="68"/>
    </row>
    <row r="15652" spans="9:10" x14ac:dyDescent="0.3">
      <c r="I15652" s="68"/>
      <c r="J15652" s="68"/>
    </row>
    <row r="15653" spans="9:10" x14ac:dyDescent="0.3">
      <c r="I15653" s="68"/>
      <c r="J15653" s="68"/>
    </row>
    <row r="15654" spans="9:10" x14ac:dyDescent="0.3">
      <c r="I15654" s="68"/>
      <c r="J15654" s="68"/>
    </row>
    <row r="15655" spans="9:10" x14ac:dyDescent="0.3">
      <c r="I15655" s="68"/>
      <c r="J15655" s="68"/>
    </row>
    <row r="15656" spans="9:10" x14ac:dyDescent="0.3">
      <c r="I15656" s="68"/>
      <c r="J15656" s="68"/>
    </row>
    <row r="15657" spans="9:10" x14ac:dyDescent="0.3">
      <c r="I15657" s="68"/>
      <c r="J15657" s="68"/>
    </row>
    <row r="15658" spans="9:10" x14ac:dyDescent="0.3">
      <c r="I15658" s="68"/>
      <c r="J15658" s="68"/>
    </row>
    <row r="15659" spans="9:10" x14ac:dyDescent="0.3">
      <c r="I15659" s="68"/>
      <c r="J15659" s="68"/>
    </row>
    <row r="15660" spans="9:10" x14ac:dyDescent="0.3">
      <c r="I15660" s="68"/>
      <c r="J15660" s="68"/>
    </row>
    <row r="15661" spans="9:10" x14ac:dyDescent="0.3">
      <c r="I15661" s="68"/>
      <c r="J15661" s="68"/>
    </row>
    <row r="15662" spans="9:10" x14ac:dyDescent="0.3">
      <c r="I15662" s="68"/>
      <c r="J15662" s="68"/>
    </row>
    <row r="15663" spans="9:10" x14ac:dyDescent="0.3">
      <c r="I15663" s="68"/>
      <c r="J15663" s="68"/>
    </row>
    <row r="15664" spans="9:10" x14ac:dyDescent="0.3">
      <c r="I15664" s="68"/>
      <c r="J15664" s="68"/>
    </row>
    <row r="15665" spans="9:10" x14ac:dyDescent="0.3">
      <c r="I15665" s="68"/>
      <c r="J15665" s="68"/>
    </row>
    <row r="15666" spans="9:10" x14ac:dyDescent="0.3">
      <c r="I15666" s="68"/>
      <c r="J15666" s="68"/>
    </row>
    <row r="15667" spans="9:10" x14ac:dyDescent="0.3">
      <c r="I15667" s="68"/>
      <c r="J15667" s="68"/>
    </row>
    <row r="15668" spans="9:10" x14ac:dyDescent="0.3">
      <c r="I15668" s="68"/>
      <c r="J15668" s="68"/>
    </row>
    <row r="15669" spans="9:10" x14ac:dyDescent="0.3">
      <c r="I15669" s="68"/>
      <c r="J15669" s="68"/>
    </row>
    <row r="15670" spans="9:10" x14ac:dyDescent="0.3">
      <c r="I15670" s="68"/>
      <c r="J15670" s="68"/>
    </row>
    <row r="15671" spans="9:10" x14ac:dyDescent="0.3">
      <c r="I15671" s="68"/>
      <c r="J15671" s="68"/>
    </row>
    <row r="15672" spans="9:10" x14ac:dyDescent="0.3">
      <c r="I15672" s="68"/>
      <c r="J15672" s="68"/>
    </row>
    <row r="15673" spans="9:10" x14ac:dyDescent="0.3">
      <c r="I15673" s="68"/>
      <c r="J15673" s="68"/>
    </row>
    <row r="15674" spans="9:10" x14ac:dyDescent="0.3">
      <c r="I15674" s="68"/>
      <c r="J15674" s="68"/>
    </row>
    <row r="15675" spans="9:10" x14ac:dyDescent="0.3">
      <c r="I15675" s="68"/>
      <c r="J15675" s="68"/>
    </row>
    <row r="15676" spans="9:10" x14ac:dyDescent="0.3">
      <c r="I15676" s="68"/>
      <c r="J15676" s="68"/>
    </row>
    <row r="15677" spans="9:10" x14ac:dyDescent="0.3">
      <c r="I15677" s="68"/>
      <c r="J15677" s="68"/>
    </row>
    <row r="15678" spans="9:10" x14ac:dyDescent="0.3">
      <c r="I15678" s="68"/>
      <c r="J15678" s="68"/>
    </row>
    <row r="15679" spans="9:10" x14ac:dyDescent="0.3">
      <c r="I15679" s="68"/>
      <c r="J15679" s="68"/>
    </row>
    <row r="15680" spans="9:10" x14ac:dyDescent="0.3">
      <c r="I15680" s="68"/>
      <c r="J15680" s="68"/>
    </row>
    <row r="15681" spans="9:10" x14ac:dyDescent="0.3">
      <c r="I15681" s="68"/>
      <c r="J15681" s="68"/>
    </row>
    <row r="15682" spans="9:10" x14ac:dyDescent="0.3">
      <c r="I15682" s="68"/>
      <c r="J15682" s="68"/>
    </row>
    <row r="15683" spans="9:10" x14ac:dyDescent="0.3">
      <c r="I15683" s="68"/>
      <c r="J15683" s="68"/>
    </row>
    <row r="15684" spans="9:10" x14ac:dyDescent="0.3">
      <c r="I15684" s="68"/>
      <c r="J15684" s="68"/>
    </row>
    <row r="15685" spans="9:10" x14ac:dyDescent="0.3">
      <c r="I15685" s="68"/>
      <c r="J15685" s="68"/>
    </row>
    <row r="15686" spans="9:10" x14ac:dyDescent="0.3">
      <c r="I15686" s="68"/>
      <c r="J15686" s="68"/>
    </row>
    <row r="15687" spans="9:10" x14ac:dyDescent="0.3">
      <c r="I15687" s="68"/>
      <c r="J15687" s="68"/>
    </row>
    <row r="15688" spans="9:10" x14ac:dyDescent="0.3">
      <c r="I15688" s="68"/>
      <c r="J15688" s="68"/>
    </row>
    <row r="15689" spans="9:10" x14ac:dyDescent="0.3">
      <c r="I15689" s="68"/>
      <c r="J15689" s="68"/>
    </row>
    <row r="15690" spans="9:10" x14ac:dyDescent="0.3">
      <c r="I15690" s="68"/>
      <c r="J15690" s="68"/>
    </row>
    <row r="15691" spans="9:10" x14ac:dyDescent="0.3">
      <c r="I15691" s="68"/>
      <c r="J15691" s="68"/>
    </row>
    <row r="15692" spans="9:10" x14ac:dyDescent="0.3">
      <c r="I15692" s="68"/>
      <c r="J15692" s="68"/>
    </row>
    <row r="15693" spans="9:10" x14ac:dyDescent="0.3">
      <c r="I15693" s="68"/>
      <c r="J15693" s="68"/>
    </row>
    <row r="15694" spans="9:10" x14ac:dyDescent="0.3">
      <c r="I15694" s="68"/>
      <c r="J15694" s="68"/>
    </row>
    <row r="15695" spans="9:10" x14ac:dyDescent="0.3">
      <c r="I15695" s="68"/>
      <c r="J15695" s="68"/>
    </row>
    <row r="15696" spans="9:10" x14ac:dyDescent="0.3">
      <c r="I15696" s="68"/>
      <c r="J15696" s="68"/>
    </row>
    <row r="15697" spans="9:10" x14ac:dyDescent="0.3">
      <c r="I15697" s="68"/>
      <c r="J15697" s="68"/>
    </row>
    <row r="15698" spans="9:10" x14ac:dyDescent="0.3">
      <c r="I15698" s="68"/>
      <c r="J15698" s="68"/>
    </row>
    <row r="15699" spans="9:10" x14ac:dyDescent="0.3">
      <c r="I15699" s="68"/>
      <c r="J15699" s="68"/>
    </row>
    <row r="15700" spans="9:10" x14ac:dyDescent="0.3">
      <c r="I15700" s="68"/>
      <c r="J15700" s="68"/>
    </row>
    <row r="15701" spans="9:10" x14ac:dyDescent="0.3">
      <c r="I15701" s="68"/>
      <c r="J15701" s="68"/>
    </row>
    <row r="15702" spans="9:10" x14ac:dyDescent="0.3">
      <c r="I15702" s="68"/>
      <c r="J15702" s="68"/>
    </row>
    <row r="15703" spans="9:10" x14ac:dyDescent="0.3">
      <c r="I15703" s="68"/>
      <c r="J15703" s="68"/>
    </row>
    <row r="15704" spans="9:10" x14ac:dyDescent="0.3">
      <c r="I15704" s="68"/>
      <c r="J15704" s="68"/>
    </row>
    <row r="15705" spans="9:10" x14ac:dyDescent="0.3">
      <c r="I15705" s="68"/>
      <c r="J15705" s="68"/>
    </row>
    <row r="15706" spans="9:10" x14ac:dyDescent="0.3">
      <c r="I15706" s="68"/>
      <c r="J15706" s="68"/>
    </row>
    <row r="15707" spans="9:10" x14ac:dyDescent="0.3">
      <c r="I15707" s="68"/>
      <c r="J15707" s="68"/>
    </row>
    <row r="15708" spans="9:10" x14ac:dyDescent="0.3">
      <c r="I15708" s="68"/>
      <c r="J15708" s="68"/>
    </row>
    <row r="15709" spans="9:10" x14ac:dyDescent="0.3">
      <c r="I15709" s="68"/>
      <c r="J15709" s="68"/>
    </row>
    <row r="15710" spans="9:10" x14ac:dyDescent="0.3">
      <c r="I15710" s="68"/>
      <c r="J15710" s="68"/>
    </row>
    <row r="15711" spans="9:10" x14ac:dyDescent="0.3">
      <c r="I15711" s="68"/>
      <c r="J15711" s="68"/>
    </row>
    <row r="15712" spans="9:10" x14ac:dyDescent="0.3">
      <c r="I15712" s="68"/>
      <c r="J15712" s="68"/>
    </row>
    <row r="15713" spans="9:10" x14ac:dyDescent="0.3">
      <c r="I15713" s="68"/>
      <c r="J15713" s="68"/>
    </row>
    <row r="15714" spans="9:10" x14ac:dyDescent="0.3">
      <c r="I15714" s="68"/>
      <c r="J15714" s="68"/>
    </row>
    <row r="15715" spans="9:10" x14ac:dyDescent="0.3">
      <c r="I15715" s="68"/>
      <c r="J15715" s="68"/>
    </row>
    <row r="15716" spans="9:10" x14ac:dyDescent="0.3">
      <c r="I15716" s="68"/>
      <c r="J15716" s="68"/>
    </row>
    <row r="15717" spans="9:10" x14ac:dyDescent="0.3">
      <c r="I15717" s="68"/>
      <c r="J15717" s="68"/>
    </row>
    <row r="15718" spans="9:10" x14ac:dyDescent="0.3">
      <c r="I15718" s="68"/>
      <c r="J15718" s="68"/>
    </row>
    <row r="15719" spans="9:10" x14ac:dyDescent="0.3">
      <c r="I15719" s="68"/>
      <c r="J15719" s="68"/>
    </row>
    <row r="15720" spans="9:10" x14ac:dyDescent="0.3">
      <c r="I15720" s="68"/>
      <c r="J15720" s="68"/>
    </row>
    <row r="15721" spans="9:10" x14ac:dyDescent="0.3">
      <c r="I15721" s="68"/>
      <c r="J15721" s="68"/>
    </row>
    <row r="15722" spans="9:10" x14ac:dyDescent="0.3">
      <c r="I15722" s="68"/>
      <c r="J15722" s="68"/>
    </row>
    <row r="15723" spans="9:10" x14ac:dyDescent="0.3">
      <c r="I15723" s="68"/>
      <c r="J15723" s="68"/>
    </row>
    <row r="15724" spans="9:10" x14ac:dyDescent="0.3">
      <c r="I15724" s="68"/>
      <c r="J15724" s="68"/>
    </row>
    <row r="15725" spans="9:10" x14ac:dyDescent="0.3">
      <c r="I15725" s="68"/>
      <c r="J15725" s="68"/>
    </row>
    <row r="15726" spans="9:10" x14ac:dyDescent="0.3">
      <c r="I15726" s="68"/>
      <c r="J15726" s="68"/>
    </row>
    <row r="15727" spans="9:10" x14ac:dyDescent="0.3">
      <c r="I15727" s="68"/>
      <c r="J15727" s="68"/>
    </row>
    <row r="15728" spans="9:10" x14ac:dyDescent="0.3">
      <c r="I15728" s="68"/>
      <c r="J15728" s="68"/>
    </row>
    <row r="15729" spans="9:10" x14ac:dyDescent="0.3">
      <c r="I15729" s="68"/>
      <c r="J15729" s="68"/>
    </row>
    <row r="15730" spans="9:10" x14ac:dyDescent="0.3">
      <c r="I15730" s="68"/>
      <c r="J15730" s="68"/>
    </row>
    <row r="15731" spans="9:10" x14ac:dyDescent="0.3">
      <c r="I15731" s="68"/>
      <c r="J15731" s="68"/>
    </row>
    <row r="15732" spans="9:10" x14ac:dyDescent="0.3">
      <c r="I15732" s="68"/>
      <c r="J15732" s="68"/>
    </row>
    <row r="15733" spans="9:10" x14ac:dyDescent="0.3">
      <c r="I15733" s="68"/>
      <c r="J15733" s="68"/>
    </row>
    <row r="15734" spans="9:10" x14ac:dyDescent="0.3">
      <c r="I15734" s="68"/>
      <c r="J15734" s="68"/>
    </row>
    <row r="15735" spans="9:10" x14ac:dyDescent="0.3">
      <c r="I15735" s="68"/>
      <c r="J15735" s="68"/>
    </row>
    <row r="15736" spans="9:10" x14ac:dyDescent="0.3">
      <c r="I15736" s="68"/>
      <c r="J15736" s="68"/>
    </row>
    <row r="15737" spans="9:10" x14ac:dyDescent="0.3">
      <c r="I15737" s="68"/>
      <c r="J15737" s="68"/>
    </row>
    <row r="15738" spans="9:10" x14ac:dyDescent="0.3">
      <c r="I15738" s="68"/>
      <c r="J15738" s="68"/>
    </row>
    <row r="15739" spans="9:10" x14ac:dyDescent="0.3">
      <c r="I15739" s="68"/>
      <c r="J15739" s="68"/>
    </row>
    <row r="15740" spans="9:10" x14ac:dyDescent="0.3">
      <c r="I15740" s="68"/>
      <c r="J15740" s="68"/>
    </row>
    <row r="15741" spans="9:10" x14ac:dyDescent="0.3">
      <c r="I15741" s="68"/>
      <c r="J15741" s="68"/>
    </row>
    <row r="15742" spans="9:10" x14ac:dyDescent="0.3">
      <c r="I15742" s="68"/>
      <c r="J15742" s="68"/>
    </row>
    <row r="15743" spans="9:10" x14ac:dyDescent="0.3">
      <c r="I15743" s="68"/>
      <c r="J15743" s="68"/>
    </row>
    <row r="15744" spans="9:10" x14ac:dyDescent="0.3">
      <c r="I15744" s="68"/>
      <c r="J15744" s="68"/>
    </row>
    <row r="15745" spans="9:10" x14ac:dyDescent="0.3">
      <c r="I15745" s="68"/>
      <c r="J15745" s="68"/>
    </row>
    <row r="15746" spans="9:10" x14ac:dyDescent="0.3">
      <c r="I15746" s="68"/>
      <c r="J15746" s="68"/>
    </row>
    <row r="15747" spans="9:10" x14ac:dyDescent="0.3">
      <c r="I15747" s="68"/>
      <c r="J15747" s="68"/>
    </row>
    <row r="15748" spans="9:10" x14ac:dyDescent="0.3">
      <c r="I15748" s="68"/>
      <c r="J15748" s="68"/>
    </row>
    <row r="15749" spans="9:10" x14ac:dyDescent="0.3">
      <c r="I15749" s="68"/>
      <c r="J15749" s="68"/>
    </row>
    <row r="15750" spans="9:10" x14ac:dyDescent="0.3">
      <c r="I15750" s="68"/>
      <c r="J15750" s="68"/>
    </row>
    <row r="15751" spans="9:10" x14ac:dyDescent="0.3">
      <c r="I15751" s="68"/>
      <c r="J15751" s="68"/>
    </row>
    <row r="15752" spans="9:10" x14ac:dyDescent="0.3">
      <c r="I15752" s="68"/>
      <c r="J15752" s="68"/>
    </row>
    <row r="15753" spans="9:10" x14ac:dyDescent="0.3">
      <c r="I15753" s="68"/>
      <c r="J15753" s="68"/>
    </row>
    <row r="15754" spans="9:10" x14ac:dyDescent="0.3">
      <c r="I15754" s="68"/>
      <c r="J15754" s="68"/>
    </row>
    <row r="15755" spans="9:10" x14ac:dyDescent="0.3">
      <c r="I15755" s="68"/>
      <c r="J15755" s="68"/>
    </row>
    <row r="15756" spans="9:10" x14ac:dyDescent="0.3">
      <c r="I15756" s="68"/>
      <c r="J15756" s="68"/>
    </row>
    <row r="15757" spans="9:10" x14ac:dyDescent="0.3">
      <c r="I15757" s="68"/>
      <c r="J15757" s="68"/>
    </row>
    <row r="15758" spans="9:10" x14ac:dyDescent="0.3">
      <c r="I15758" s="68"/>
      <c r="J15758" s="68"/>
    </row>
    <row r="15759" spans="9:10" x14ac:dyDescent="0.3">
      <c r="I15759" s="68"/>
      <c r="J15759" s="68"/>
    </row>
    <row r="15760" spans="9:10" x14ac:dyDescent="0.3">
      <c r="I15760" s="68"/>
      <c r="J15760" s="68"/>
    </row>
    <row r="15761" spans="9:10" x14ac:dyDescent="0.3">
      <c r="I15761" s="68"/>
      <c r="J15761" s="68"/>
    </row>
    <row r="15762" spans="9:10" x14ac:dyDescent="0.3">
      <c r="I15762" s="68"/>
      <c r="J15762" s="68"/>
    </row>
    <row r="15763" spans="9:10" x14ac:dyDescent="0.3">
      <c r="I15763" s="68"/>
      <c r="J15763" s="68"/>
    </row>
    <row r="15764" spans="9:10" x14ac:dyDescent="0.3">
      <c r="I15764" s="68"/>
      <c r="J15764" s="68"/>
    </row>
    <row r="15765" spans="9:10" x14ac:dyDescent="0.3">
      <c r="I15765" s="68"/>
      <c r="J15765" s="68"/>
    </row>
    <row r="15766" spans="9:10" x14ac:dyDescent="0.3">
      <c r="I15766" s="68"/>
      <c r="J15766" s="68"/>
    </row>
    <row r="15767" spans="9:10" x14ac:dyDescent="0.3">
      <c r="I15767" s="68"/>
      <c r="J15767" s="68"/>
    </row>
    <row r="15768" spans="9:10" x14ac:dyDescent="0.3">
      <c r="I15768" s="68"/>
      <c r="J15768" s="68"/>
    </row>
    <row r="15769" spans="9:10" x14ac:dyDescent="0.3">
      <c r="I15769" s="68"/>
      <c r="J15769" s="68"/>
    </row>
    <row r="15770" spans="9:10" x14ac:dyDescent="0.3">
      <c r="I15770" s="68"/>
      <c r="J15770" s="68"/>
    </row>
    <row r="15771" spans="9:10" x14ac:dyDescent="0.3">
      <c r="I15771" s="68"/>
      <c r="J15771" s="68"/>
    </row>
    <row r="15772" spans="9:10" x14ac:dyDescent="0.3">
      <c r="I15772" s="68"/>
      <c r="J15772" s="68"/>
    </row>
    <row r="15773" spans="9:10" x14ac:dyDescent="0.3">
      <c r="I15773" s="68"/>
      <c r="J15773" s="68"/>
    </row>
    <row r="15774" spans="9:10" x14ac:dyDescent="0.3">
      <c r="I15774" s="68"/>
      <c r="J15774" s="68"/>
    </row>
    <row r="15775" spans="9:10" x14ac:dyDescent="0.3">
      <c r="I15775" s="68"/>
      <c r="J15775" s="68"/>
    </row>
    <row r="15776" spans="9:10" x14ac:dyDescent="0.3">
      <c r="I15776" s="68"/>
      <c r="J15776" s="68"/>
    </row>
    <row r="15777" spans="9:10" x14ac:dyDescent="0.3">
      <c r="I15777" s="68"/>
      <c r="J15777" s="68"/>
    </row>
    <row r="15778" spans="9:10" x14ac:dyDescent="0.3">
      <c r="I15778" s="68"/>
      <c r="J15778" s="68"/>
    </row>
    <row r="15779" spans="9:10" x14ac:dyDescent="0.3">
      <c r="I15779" s="68"/>
      <c r="J15779" s="68"/>
    </row>
    <row r="15780" spans="9:10" x14ac:dyDescent="0.3">
      <c r="I15780" s="68"/>
      <c r="J15780" s="68"/>
    </row>
    <row r="15781" spans="9:10" x14ac:dyDescent="0.3">
      <c r="I15781" s="68"/>
      <c r="J15781" s="68"/>
    </row>
    <row r="15782" spans="9:10" x14ac:dyDescent="0.3">
      <c r="I15782" s="68"/>
      <c r="J15782" s="68"/>
    </row>
    <row r="15783" spans="9:10" x14ac:dyDescent="0.3">
      <c r="I15783" s="68"/>
      <c r="J15783" s="68"/>
    </row>
    <row r="15784" spans="9:10" x14ac:dyDescent="0.3">
      <c r="I15784" s="68"/>
      <c r="J15784" s="68"/>
    </row>
    <row r="15785" spans="9:10" x14ac:dyDescent="0.3">
      <c r="I15785" s="68"/>
      <c r="J15785" s="68"/>
    </row>
    <row r="15786" spans="9:10" x14ac:dyDescent="0.3">
      <c r="I15786" s="68"/>
      <c r="J15786" s="68"/>
    </row>
    <row r="15787" spans="9:10" x14ac:dyDescent="0.3">
      <c r="I15787" s="68"/>
      <c r="J15787" s="68"/>
    </row>
    <row r="15788" spans="9:10" x14ac:dyDescent="0.3">
      <c r="I15788" s="68"/>
      <c r="J15788" s="68"/>
    </row>
    <row r="15789" spans="9:10" x14ac:dyDescent="0.3">
      <c r="I15789" s="68"/>
      <c r="J15789" s="68"/>
    </row>
    <row r="15790" spans="9:10" x14ac:dyDescent="0.3">
      <c r="I15790" s="68"/>
      <c r="J15790" s="68"/>
    </row>
    <row r="15791" spans="9:10" x14ac:dyDescent="0.3">
      <c r="I15791" s="68"/>
      <c r="J15791" s="68"/>
    </row>
    <row r="15792" spans="9:10" x14ac:dyDescent="0.3">
      <c r="I15792" s="68"/>
      <c r="J15792" s="68"/>
    </row>
    <row r="15793" spans="9:10" x14ac:dyDescent="0.3">
      <c r="I15793" s="68"/>
      <c r="J15793" s="68"/>
    </row>
    <row r="15794" spans="9:10" x14ac:dyDescent="0.3">
      <c r="I15794" s="68"/>
      <c r="J15794" s="68"/>
    </row>
    <row r="15795" spans="9:10" x14ac:dyDescent="0.3">
      <c r="I15795" s="68"/>
      <c r="J15795" s="68"/>
    </row>
    <row r="15796" spans="9:10" x14ac:dyDescent="0.3">
      <c r="I15796" s="68"/>
      <c r="J15796" s="68"/>
    </row>
    <row r="15797" spans="9:10" x14ac:dyDescent="0.3">
      <c r="I15797" s="68"/>
      <c r="J15797" s="68"/>
    </row>
    <row r="15798" spans="9:10" x14ac:dyDescent="0.3">
      <c r="I15798" s="68"/>
      <c r="J15798" s="68"/>
    </row>
    <row r="15799" spans="9:10" x14ac:dyDescent="0.3">
      <c r="I15799" s="68"/>
      <c r="J15799" s="68"/>
    </row>
    <row r="15800" spans="9:10" x14ac:dyDescent="0.3">
      <c r="I15800" s="68"/>
      <c r="J15800" s="68"/>
    </row>
    <row r="15801" spans="9:10" x14ac:dyDescent="0.3">
      <c r="I15801" s="68"/>
      <c r="J15801" s="68"/>
    </row>
    <row r="15802" spans="9:10" x14ac:dyDescent="0.3">
      <c r="I15802" s="68"/>
      <c r="J15802" s="68"/>
    </row>
    <row r="15803" spans="9:10" x14ac:dyDescent="0.3">
      <c r="I15803" s="68"/>
      <c r="J15803" s="68"/>
    </row>
    <row r="15804" spans="9:10" x14ac:dyDescent="0.3">
      <c r="I15804" s="68"/>
      <c r="J15804" s="68"/>
    </row>
    <row r="15805" spans="9:10" x14ac:dyDescent="0.3">
      <c r="I15805" s="68"/>
      <c r="J15805" s="68"/>
    </row>
    <row r="15806" spans="9:10" x14ac:dyDescent="0.3">
      <c r="I15806" s="68"/>
      <c r="J15806" s="68"/>
    </row>
    <row r="15807" spans="9:10" x14ac:dyDescent="0.3">
      <c r="I15807" s="68"/>
      <c r="J15807" s="68"/>
    </row>
    <row r="15808" spans="9:10" x14ac:dyDescent="0.3">
      <c r="I15808" s="68"/>
      <c r="J15808" s="68"/>
    </row>
    <row r="15809" spans="9:10" x14ac:dyDescent="0.3">
      <c r="I15809" s="68"/>
      <c r="J15809" s="68"/>
    </row>
    <row r="15810" spans="9:10" x14ac:dyDescent="0.3">
      <c r="I15810" s="68"/>
      <c r="J15810" s="68"/>
    </row>
    <row r="15811" spans="9:10" x14ac:dyDescent="0.3">
      <c r="I15811" s="68"/>
      <c r="J15811" s="68"/>
    </row>
    <row r="15812" spans="9:10" x14ac:dyDescent="0.3">
      <c r="I15812" s="68"/>
      <c r="J15812" s="68"/>
    </row>
    <row r="15813" spans="9:10" x14ac:dyDescent="0.3">
      <c r="I15813" s="68"/>
      <c r="J15813" s="68"/>
    </row>
    <row r="15814" spans="9:10" x14ac:dyDescent="0.3">
      <c r="I15814" s="68"/>
      <c r="J15814" s="68"/>
    </row>
    <row r="15815" spans="9:10" x14ac:dyDescent="0.3">
      <c r="I15815" s="68"/>
      <c r="J15815" s="68"/>
    </row>
    <row r="15816" spans="9:10" x14ac:dyDescent="0.3">
      <c r="I15816" s="68"/>
      <c r="J15816" s="68"/>
    </row>
    <row r="15817" spans="9:10" x14ac:dyDescent="0.3">
      <c r="I15817" s="68"/>
      <c r="J15817" s="68"/>
    </row>
    <row r="15818" spans="9:10" x14ac:dyDescent="0.3">
      <c r="I15818" s="68"/>
      <c r="J15818" s="68"/>
    </row>
    <row r="15819" spans="9:10" x14ac:dyDescent="0.3">
      <c r="I15819" s="68"/>
      <c r="J15819" s="68"/>
    </row>
    <row r="15820" spans="9:10" x14ac:dyDescent="0.3">
      <c r="I15820" s="68"/>
      <c r="J15820" s="68"/>
    </row>
    <row r="15821" spans="9:10" x14ac:dyDescent="0.3">
      <c r="I15821" s="68"/>
      <c r="J15821" s="68"/>
    </row>
    <row r="15822" spans="9:10" x14ac:dyDescent="0.3">
      <c r="I15822" s="68"/>
      <c r="J15822" s="68"/>
    </row>
    <row r="15823" spans="9:10" x14ac:dyDescent="0.3">
      <c r="I15823" s="68"/>
      <c r="J15823" s="68"/>
    </row>
    <row r="15824" spans="9:10" x14ac:dyDescent="0.3">
      <c r="I15824" s="68"/>
      <c r="J15824" s="68"/>
    </row>
    <row r="15825" spans="9:10" x14ac:dyDescent="0.3">
      <c r="I15825" s="68"/>
      <c r="J15825" s="68"/>
    </row>
    <row r="15826" spans="9:10" x14ac:dyDescent="0.3">
      <c r="I15826" s="68"/>
      <c r="J15826" s="68"/>
    </row>
    <row r="15827" spans="9:10" x14ac:dyDescent="0.3">
      <c r="I15827" s="68"/>
      <c r="J15827" s="68"/>
    </row>
    <row r="15828" spans="9:10" x14ac:dyDescent="0.3">
      <c r="I15828" s="68"/>
      <c r="J15828" s="68"/>
    </row>
    <row r="15829" spans="9:10" x14ac:dyDescent="0.3">
      <c r="I15829" s="68"/>
      <c r="J15829" s="68"/>
    </row>
    <row r="15830" spans="9:10" x14ac:dyDescent="0.3">
      <c r="I15830" s="68"/>
      <c r="J15830" s="68"/>
    </row>
    <row r="15831" spans="9:10" x14ac:dyDescent="0.3">
      <c r="I15831" s="68"/>
      <c r="J15831" s="68"/>
    </row>
    <row r="15832" spans="9:10" x14ac:dyDescent="0.3">
      <c r="I15832" s="68"/>
      <c r="J15832" s="68"/>
    </row>
    <row r="15833" spans="9:10" x14ac:dyDescent="0.3">
      <c r="I15833" s="68"/>
      <c r="J15833" s="68"/>
    </row>
    <row r="15834" spans="9:10" x14ac:dyDescent="0.3">
      <c r="I15834" s="68"/>
      <c r="J15834" s="68"/>
    </row>
    <row r="15835" spans="9:10" x14ac:dyDescent="0.3">
      <c r="I15835" s="68"/>
      <c r="J15835" s="68"/>
    </row>
    <row r="15836" spans="9:10" x14ac:dyDescent="0.3">
      <c r="I15836" s="68"/>
      <c r="J15836" s="68"/>
    </row>
    <row r="15837" spans="9:10" x14ac:dyDescent="0.3">
      <c r="I15837" s="68"/>
      <c r="J15837" s="68"/>
    </row>
    <row r="15838" spans="9:10" x14ac:dyDescent="0.3">
      <c r="I15838" s="68"/>
      <c r="J15838" s="68"/>
    </row>
    <row r="15839" spans="9:10" x14ac:dyDescent="0.3">
      <c r="I15839" s="68"/>
      <c r="J15839" s="68"/>
    </row>
    <row r="15840" spans="9:10" x14ac:dyDescent="0.3">
      <c r="I15840" s="68"/>
      <c r="J15840" s="68"/>
    </row>
    <row r="15841" spans="9:10" x14ac:dyDescent="0.3">
      <c r="I15841" s="68"/>
      <c r="J15841" s="68"/>
    </row>
    <row r="15842" spans="9:10" x14ac:dyDescent="0.3">
      <c r="I15842" s="68"/>
      <c r="J15842" s="68"/>
    </row>
    <row r="15843" spans="9:10" x14ac:dyDescent="0.3">
      <c r="I15843" s="68"/>
      <c r="J15843" s="68"/>
    </row>
    <row r="15844" spans="9:10" x14ac:dyDescent="0.3">
      <c r="I15844" s="68"/>
      <c r="J15844" s="68"/>
    </row>
    <row r="15845" spans="9:10" x14ac:dyDescent="0.3">
      <c r="I15845" s="68"/>
      <c r="J15845" s="68"/>
    </row>
    <row r="15846" spans="9:10" x14ac:dyDescent="0.3">
      <c r="I15846" s="68"/>
      <c r="J15846" s="68"/>
    </row>
    <row r="15847" spans="9:10" x14ac:dyDescent="0.3">
      <c r="I15847" s="68"/>
      <c r="J15847" s="68"/>
    </row>
    <row r="15848" spans="9:10" x14ac:dyDescent="0.3">
      <c r="I15848" s="68"/>
      <c r="J15848" s="68"/>
    </row>
    <row r="15849" spans="9:10" x14ac:dyDescent="0.3">
      <c r="I15849" s="68"/>
      <c r="J15849" s="68"/>
    </row>
    <row r="15850" spans="9:10" x14ac:dyDescent="0.3">
      <c r="I15850" s="68"/>
      <c r="J15850" s="68"/>
    </row>
    <row r="15851" spans="9:10" x14ac:dyDescent="0.3">
      <c r="I15851" s="68"/>
      <c r="J15851" s="68"/>
    </row>
    <row r="15852" spans="9:10" x14ac:dyDescent="0.3">
      <c r="I15852" s="68"/>
      <c r="J15852" s="68"/>
    </row>
    <row r="15853" spans="9:10" x14ac:dyDescent="0.3">
      <c r="I15853" s="68"/>
      <c r="J15853" s="68"/>
    </row>
    <row r="15854" spans="9:10" x14ac:dyDescent="0.3">
      <c r="I15854" s="68"/>
      <c r="J15854" s="68"/>
    </row>
    <row r="15855" spans="9:10" x14ac:dyDescent="0.3">
      <c r="I15855" s="68"/>
      <c r="J15855" s="68"/>
    </row>
    <row r="15856" spans="9:10" x14ac:dyDescent="0.3">
      <c r="I15856" s="68"/>
      <c r="J15856" s="68"/>
    </row>
    <row r="15857" spans="9:10" x14ac:dyDescent="0.3">
      <c r="I15857" s="68"/>
      <c r="J15857" s="68"/>
    </row>
    <row r="15858" spans="9:10" x14ac:dyDescent="0.3">
      <c r="I15858" s="68"/>
      <c r="J15858" s="68"/>
    </row>
    <row r="15859" spans="9:10" x14ac:dyDescent="0.3">
      <c r="I15859" s="68"/>
      <c r="J15859" s="68"/>
    </row>
    <row r="15860" spans="9:10" x14ac:dyDescent="0.3">
      <c r="I15860" s="68"/>
      <c r="J15860" s="68"/>
    </row>
    <row r="15861" spans="9:10" x14ac:dyDescent="0.3">
      <c r="I15861" s="68"/>
      <c r="J15861" s="68"/>
    </row>
    <row r="15862" spans="9:10" x14ac:dyDescent="0.3">
      <c r="I15862" s="68"/>
      <c r="J15862" s="68"/>
    </row>
    <row r="15863" spans="9:10" x14ac:dyDescent="0.3">
      <c r="I15863" s="68"/>
      <c r="J15863" s="68"/>
    </row>
    <row r="15864" spans="9:10" x14ac:dyDescent="0.3">
      <c r="I15864" s="68"/>
      <c r="J15864" s="68"/>
    </row>
    <row r="15865" spans="9:10" x14ac:dyDescent="0.3">
      <c r="I15865" s="68"/>
      <c r="J15865" s="68"/>
    </row>
    <row r="15866" spans="9:10" x14ac:dyDescent="0.3">
      <c r="I15866" s="68"/>
      <c r="J15866" s="68"/>
    </row>
    <row r="15867" spans="9:10" x14ac:dyDescent="0.3">
      <c r="I15867" s="68"/>
      <c r="J15867" s="68"/>
    </row>
    <row r="15868" spans="9:10" x14ac:dyDescent="0.3">
      <c r="I15868" s="68"/>
      <c r="J15868" s="68"/>
    </row>
    <row r="15869" spans="9:10" x14ac:dyDescent="0.3">
      <c r="I15869" s="68"/>
      <c r="J15869" s="68"/>
    </row>
    <row r="15870" spans="9:10" x14ac:dyDescent="0.3">
      <c r="I15870" s="68"/>
      <c r="J15870" s="68"/>
    </row>
    <row r="15871" spans="9:10" x14ac:dyDescent="0.3">
      <c r="I15871" s="68"/>
      <c r="J15871" s="68"/>
    </row>
    <row r="15872" spans="9:10" x14ac:dyDescent="0.3">
      <c r="I15872" s="68"/>
      <c r="J15872" s="68"/>
    </row>
    <row r="15873" spans="9:10" x14ac:dyDescent="0.3">
      <c r="I15873" s="68"/>
      <c r="J15873" s="68"/>
    </row>
    <row r="15874" spans="9:10" x14ac:dyDescent="0.3">
      <c r="I15874" s="68"/>
      <c r="J15874" s="68"/>
    </row>
    <row r="15875" spans="9:10" x14ac:dyDescent="0.3">
      <c r="I15875" s="68"/>
      <c r="J15875" s="68"/>
    </row>
    <row r="15876" spans="9:10" x14ac:dyDescent="0.3">
      <c r="I15876" s="68"/>
      <c r="J15876" s="68"/>
    </row>
    <row r="15877" spans="9:10" x14ac:dyDescent="0.3">
      <c r="I15877" s="68"/>
      <c r="J15877" s="68"/>
    </row>
    <row r="15878" spans="9:10" x14ac:dyDescent="0.3">
      <c r="I15878" s="68"/>
      <c r="J15878" s="68"/>
    </row>
    <row r="15879" spans="9:10" x14ac:dyDescent="0.3">
      <c r="I15879" s="68"/>
      <c r="J15879" s="68"/>
    </row>
    <row r="15880" spans="9:10" x14ac:dyDescent="0.3">
      <c r="I15880" s="68"/>
      <c r="J15880" s="68"/>
    </row>
    <row r="15881" spans="9:10" x14ac:dyDescent="0.3">
      <c r="I15881" s="68"/>
      <c r="J15881" s="68"/>
    </row>
    <row r="15882" spans="9:10" x14ac:dyDescent="0.3">
      <c r="I15882" s="68"/>
      <c r="J15882" s="68"/>
    </row>
    <row r="15883" spans="9:10" x14ac:dyDescent="0.3">
      <c r="I15883" s="68"/>
      <c r="J15883" s="68"/>
    </row>
    <row r="15884" spans="9:10" x14ac:dyDescent="0.3">
      <c r="I15884" s="68"/>
      <c r="J15884" s="68"/>
    </row>
    <row r="15885" spans="9:10" x14ac:dyDescent="0.3">
      <c r="I15885" s="68"/>
      <c r="J15885" s="68"/>
    </row>
    <row r="15886" spans="9:10" x14ac:dyDescent="0.3">
      <c r="I15886" s="68"/>
      <c r="J15886" s="68"/>
    </row>
    <row r="15887" spans="9:10" x14ac:dyDescent="0.3">
      <c r="I15887" s="68"/>
      <c r="J15887" s="68"/>
    </row>
    <row r="15888" spans="9:10" x14ac:dyDescent="0.3">
      <c r="I15888" s="68"/>
      <c r="J15888" s="68"/>
    </row>
    <row r="15889" spans="9:10" x14ac:dyDescent="0.3">
      <c r="I15889" s="68"/>
      <c r="J15889" s="68"/>
    </row>
    <row r="15890" spans="9:10" x14ac:dyDescent="0.3">
      <c r="I15890" s="68"/>
      <c r="J15890" s="68"/>
    </row>
    <row r="15891" spans="9:10" x14ac:dyDescent="0.3">
      <c r="I15891" s="68"/>
      <c r="J15891" s="68"/>
    </row>
    <row r="15892" spans="9:10" x14ac:dyDescent="0.3">
      <c r="I15892" s="68"/>
      <c r="J15892" s="68"/>
    </row>
    <row r="15893" spans="9:10" x14ac:dyDescent="0.3">
      <c r="I15893" s="68"/>
      <c r="J15893" s="68"/>
    </row>
    <row r="15894" spans="9:10" x14ac:dyDescent="0.3">
      <c r="I15894" s="68"/>
      <c r="J15894" s="68"/>
    </row>
    <row r="15895" spans="9:10" x14ac:dyDescent="0.3">
      <c r="I15895" s="68"/>
      <c r="J15895" s="68"/>
    </row>
    <row r="15896" spans="9:10" x14ac:dyDescent="0.3">
      <c r="I15896" s="68"/>
      <c r="J15896" s="68"/>
    </row>
    <row r="15897" spans="9:10" x14ac:dyDescent="0.3">
      <c r="I15897" s="68"/>
      <c r="J15897" s="68"/>
    </row>
    <row r="15898" spans="9:10" x14ac:dyDescent="0.3">
      <c r="I15898" s="68"/>
      <c r="J15898" s="68"/>
    </row>
    <row r="15899" spans="9:10" x14ac:dyDescent="0.3">
      <c r="I15899" s="68"/>
      <c r="J15899" s="68"/>
    </row>
    <row r="15900" spans="9:10" x14ac:dyDescent="0.3">
      <c r="I15900" s="68"/>
      <c r="J15900" s="68"/>
    </row>
    <row r="15901" spans="9:10" x14ac:dyDescent="0.3">
      <c r="I15901" s="68"/>
      <c r="J15901" s="68"/>
    </row>
    <row r="15902" spans="9:10" x14ac:dyDescent="0.3">
      <c r="I15902" s="68"/>
      <c r="J15902" s="68"/>
    </row>
    <row r="15903" spans="9:10" x14ac:dyDescent="0.3">
      <c r="I15903" s="68"/>
      <c r="J15903" s="68"/>
    </row>
    <row r="15904" spans="9:10" x14ac:dyDescent="0.3">
      <c r="I15904" s="68"/>
      <c r="J15904" s="68"/>
    </row>
    <row r="15905" spans="9:10" x14ac:dyDescent="0.3">
      <c r="I15905" s="68"/>
      <c r="J15905" s="68"/>
    </row>
    <row r="15906" spans="9:10" x14ac:dyDescent="0.3">
      <c r="I15906" s="68"/>
      <c r="J15906" s="68"/>
    </row>
    <row r="15907" spans="9:10" x14ac:dyDescent="0.3">
      <c r="I15907" s="68"/>
      <c r="J15907" s="68"/>
    </row>
    <row r="15908" spans="9:10" x14ac:dyDescent="0.3">
      <c r="I15908" s="68"/>
      <c r="J15908" s="68"/>
    </row>
    <row r="15909" spans="9:10" x14ac:dyDescent="0.3">
      <c r="I15909" s="68"/>
      <c r="J15909" s="68"/>
    </row>
    <row r="15910" spans="9:10" x14ac:dyDescent="0.3">
      <c r="I15910" s="68"/>
      <c r="J15910" s="68"/>
    </row>
    <row r="15911" spans="9:10" x14ac:dyDescent="0.3">
      <c r="I15911" s="68"/>
      <c r="J15911" s="68"/>
    </row>
    <row r="15912" spans="9:10" x14ac:dyDescent="0.3">
      <c r="I15912" s="68"/>
      <c r="J15912" s="68"/>
    </row>
    <row r="15913" spans="9:10" x14ac:dyDescent="0.3">
      <c r="I15913" s="68"/>
      <c r="J15913" s="68"/>
    </row>
    <row r="15914" spans="9:10" x14ac:dyDescent="0.3">
      <c r="I15914" s="68"/>
      <c r="J15914" s="68"/>
    </row>
    <row r="15915" spans="9:10" x14ac:dyDescent="0.3">
      <c r="I15915" s="68"/>
      <c r="J15915" s="68"/>
    </row>
    <row r="15916" spans="9:10" x14ac:dyDescent="0.3">
      <c r="I15916" s="68"/>
      <c r="J15916" s="68"/>
    </row>
    <row r="15917" spans="9:10" x14ac:dyDescent="0.3">
      <c r="I15917" s="68"/>
      <c r="J15917" s="68"/>
    </row>
    <row r="15918" spans="9:10" x14ac:dyDescent="0.3">
      <c r="I15918" s="68"/>
      <c r="J15918" s="68"/>
    </row>
    <row r="15919" spans="9:10" x14ac:dyDescent="0.3">
      <c r="I15919" s="68"/>
      <c r="J15919" s="68"/>
    </row>
    <row r="15920" spans="9:10" x14ac:dyDescent="0.3">
      <c r="I15920" s="68"/>
      <c r="J15920" s="68"/>
    </row>
    <row r="15921" spans="9:10" x14ac:dyDescent="0.3">
      <c r="I15921" s="68"/>
      <c r="J15921" s="68"/>
    </row>
    <row r="15922" spans="9:10" x14ac:dyDescent="0.3">
      <c r="I15922" s="68"/>
      <c r="J15922" s="68"/>
    </row>
    <row r="15923" spans="9:10" x14ac:dyDescent="0.3">
      <c r="I15923" s="68"/>
      <c r="J15923" s="68"/>
    </row>
    <row r="15924" spans="9:10" x14ac:dyDescent="0.3">
      <c r="I15924" s="68"/>
      <c r="J15924" s="68"/>
    </row>
    <row r="15925" spans="9:10" x14ac:dyDescent="0.3">
      <c r="I15925" s="68"/>
      <c r="J15925" s="68"/>
    </row>
    <row r="15926" spans="9:10" x14ac:dyDescent="0.3">
      <c r="I15926" s="68"/>
      <c r="J15926" s="68"/>
    </row>
    <row r="15927" spans="9:10" x14ac:dyDescent="0.3">
      <c r="I15927" s="68"/>
      <c r="J15927" s="68"/>
    </row>
    <row r="15928" spans="9:10" x14ac:dyDescent="0.3">
      <c r="I15928" s="68"/>
      <c r="J15928" s="68"/>
    </row>
    <row r="15929" spans="9:10" x14ac:dyDescent="0.3">
      <c r="I15929" s="68"/>
      <c r="J15929" s="68"/>
    </row>
    <row r="15930" spans="9:10" x14ac:dyDescent="0.3">
      <c r="I15930" s="68"/>
      <c r="J15930" s="68"/>
    </row>
    <row r="15931" spans="9:10" x14ac:dyDescent="0.3">
      <c r="I15931" s="68"/>
      <c r="J15931" s="68"/>
    </row>
    <row r="15932" spans="9:10" x14ac:dyDescent="0.3">
      <c r="I15932" s="68"/>
      <c r="J15932" s="68"/>
    </row>
    <row r="15933" spans="9:10" x14ac:dyDescent="0.3">
      <c r="I15933" s="68"/>
      <c r="J15933" s="68"/>
    </row>
    <row r="15934" spans="9:10" x14ac:dyDescent="0.3">
      <c r="I15934" s="68"/>
      <c r="J15934" s="68"/>
    </row>
    <row r="15935" spans="9:10" x14ac:dyDescent="0.3">
      <c r="I15935" s="68"/>
      <c r="J15935" s="68"/>
    </row>
    <row r="15936" spans="9:10" x14ac:dyDescent="0.3">
      <c r="I15936" s="68"/>
      <c r="J15936" s="68"/>
    </row>
    <row r="15937" spans="9:10" x14ac:dyDescent="0.3">
      <c r="I15937" s="68"/>
      <c r="J15937" s="68"/>
    </row>
    <row r="15938" spans="9:10" x14ac:dyDescent="0.3">
      <c r="I15938" s="68"/>
      <c r="J15938" s="68"/>
    </row>
    <row r="15939" spans="9:10" x14ac:dyDescent="0.3">
      <c r="I15939" s="68"/>
      <c r="J15939" s="68"/>
    </row>
    <row r="15940" spans="9:10" x14ac:dyDescent="0.3">
      <c r="I15940" s="68"/>
      <c r="J15940" s="68"/>
    </row>
    <row r="15941" spans="9:10" x14ac:dyDescent="0.3">
      <c r="I15941" s="68"/>
      <c r="J15941" s="68"/>
    </row>
    <row r="15942" spans="9:10" x14ac:dyDescent="0.3">
      <c r="I15942" s="68"/>
      <c r="J15942" s="68"/>
    </row>
    <row r="15943" spans="9:10" x14ac:dyDescent="0.3">
      <c r="I15943" s="68"/>
      <c r="J15943" s="68"/>
    </row>
    <row r="15944" spans="9:10" x14ac:dyDescent="0.3">
      <c r="I15944" s="68"/>
      <c r="J15944" s="68"/>
    </row>
    <row r="15945" spans="9:10" x14ac:dyDescent="0.3">
      <c r="I15945" s="68"/>
      <c r="J15945" s="68"/>
    </row>
    <row r="15946" spans="9:10" x14ac:dyDescent="0.3">
      <c r="I15946" s="68"/>
      <c r="J15946" s="68"/>
    </row>
    <row r="15947" spans="9:10" x14ac:dyDescent="0.3">
      <c r="I15947" s="68"/>
      <c r="J15947" s="68"/>
    </row>
    <row r="15948" spans="9:10" x14ac:dyDescent="0.3">
      <c r="I15948" s="68"/>
      <c r="J15948" s="68"/>
    </row>
    <row r="15949" spans="9:10" x14ac:dyDescent="0.3">
      <c r="I15949" s="68"/>
      <c r="J15949" s="68"/>
    </row>
    <row r="15950" spans="9:10" x14ac:dyDescent="0.3">
      <c r="I15950" s="68"/>
      <c r="J15950" s="68"/>
    </row>
    <row r="15951" spans="9:10" x14ac:dyDescent="0.3">
      <c r="I15951" s="68"/>
      <c r="J15951" s="68"/>
    </row>
    <row r="15952" spans="9:10" x14ac:dyDescent="0.3">
      <c r="I15952" s="68"/>
      <c r="J15952" s="68"/>
    </row>
    <row r="15953" spans="9:10" x14ac:dyDescent="0.3">
      <c r="I15953" s="68"/>
      <c r="J15953" s="68"/>
    </row>
    <row r="15954" spans="9:10" x14ac:dyDescent="0.3">
      <c r="I15954" s="68"/>
      <c r="J15954" s="68"/>
    </row>
    <row r="15955" spans="9:10" x14ac:dyDescent="0.3">
      <c r="I15955" s="68"/>
      <c r="J15955" s="68"/>
    </row>
    <row r="15956" spans="9:10" x14ac:dyDescent="0.3">
      <c r="I15956" s="68"/>
      <c r="J15956" s="68"/>
    </row>
    <row r="15957" spans="9:10" x14ac:dyDescent="0.3">
      <c r="I15957" s="68"/>
      <c r="J15957" s="68"/>
    </row>
    <row r="15958" spans="9:10" x14ac:dyDescent="0.3">
      <c r="I15958" s="68"/>
      <c r="J15958" s="68"/>
    </row>
    <row r="15959" spans="9:10" x14ac:dyDescent="0.3">
      <c r="I15959" s="68"/>
      <c r="J15959" s="68"/>
    </row>
    <row r="15960" spans="9:10" x14ac:dyDescent="0.3">
      <c r="I15960" s="68"/>
      <c r="J15960" s="68"/>
    </row>
    <row r="15961" spans="9:10" x14ac:dyDescent="0.3">
      <c r="I15961" s="68"/>
      <c r="J15961" s="68"/>
    </row>
    <row r="15962" spans="9:10" x14ac:dyDescent="0.3">
      <c r="I15962" s="68"/>
      <c r="J15962" s="68"/>
    </row>
    <row r="15963" spans="9:10" x14ac:dyDescent="0.3">
      <c r="I15963" s="68"/>
      <c r="J15963" s="68"/>
    </row>
    <row r="15964" spans="9:10" x14ac:dyDescent="0.3">
      <c r="I15964" s="68"/>
      <c r="J15964" s="68"/>
    </row>
    <row r="15965" spans="9:10" x14ac:dyDescent="0.3">
      <c r="I15965" s="68"/>
      <c r="J15965" s="68"/>
    </row>
    <row r="15966" spans="9:10" x14ac:dyDescent="0.3">
      <c r="I15966" s="68"/>
      <c r="J15966" s="68"/>
    </row>
    <row r="15967" spans="9:10" x14ac:dyDescent="0.3">
      <c r="I15967" s="68"/>
      <c r="J15967" s="68"/>
    </row>
    <row r="15968" spans="9:10" x14ac:dyDescent="0.3">
      <c r="I15968" s="68"/>
      <c r="J15968" s="68"/>
    </row>
    <row r="15969" spans="9:10" x14ac:dyDescent="0.3">
      <c r="I15969" s="68"/>
      <c r="J15969" s="68"/>
    </row>
    <row r="15970" spans="9:10" x14ac:dyDescent="0.3">
      <c r="I15970" s="68"/>
      <c r="J15970" s="68"/>
    </row>
    <row r="15971" spans="9:10" x14ac:dyDescent="0.3">
      <c r="I15971" s="68"/>
      <c r="J15971" s="68"/>
    </row>
    <row r="15972" spans="9:10" x14ac:dyDescent="0.3">
      <c r="I15972" s="68"/>
      <c r="J15972" s="68"/>
    </row>
    <row r="15973" spans="9:10" x14ac:dyDescent="0.3">
      <c r="I15973" s="68"/>
      <c r="J15973" s="68"/>
    </row>
    <row r="15974" spans="9:10" x14ac:dyDescent="0.3">
      <c r="I15974" s="68"/>
      <c r="J15974" s="68"/>
    </row>
    <row r="15975" spans="9:10" x14ac:dyDescent="0.3">
      <c r="I15975" s="68"/>
      <c r="J15975" s="68"/>
    </row>
    <row r="15976" spans="9:10" x14ac:dyDescent="0.3">
      <c r="I15976" s="68"/>
      <c r="J15976" s="68"/>
    </row>
    <row r="15977" spans="9:10" x14ac:dyDescent="0.3">
      <c r="I15977" s="68"/>
      <c r="J15977" s="68"/>
    </row>
    <row r="15978" spans="9:10" x14ac:dyDescent="0.3">
      <c r="I15978" s="68"/>
      <c r="J15978" s="68"/>
    </row>
    <row r="15979" spans="9:10" x14ac:dyDescent="0.3">
      <c r="I15979" s="68"/>
      <c r="J15979" s="68"/>
    </row>
    <row r="15980" spans="9:10" x14ac:dyDescent="0.3">
      <c r="I15980" s="68"/>
      <c r="J15980" s="68"/>
    </row>
    <row r="15981" spans="9:10" x14ac:dyDescent="0.3">
      <c r="I15981" s="68"/>
      <c r="J15981" s="68"/>
    </row>
    <row r="15982" spans="9:10" x14ac:dyDescent="0.3">
      <c r="I15982" s="68"/>
      <c r="J15982" s="68"/>
    </row>
    <row r="15983" spans="9:10" x14ac:dyDescent="0.3">
      <c r="I15983" s="68"/>
      <c r="J15983" s="68"/>
    </row>
    <row r="15984" spans="9:10" x14ac:dyDescent="0.3">
      <c r="I15984" s="68"/>
      <c r="J15984" s="68"/>
    </row>
    <row r="15985" spans="9:10" x14ac:dyDescent="0.3">
      <c r="I15985" s="68"/>
      <c r="J15985" s="68"/>
    </row>
    <row r="15986" spans="9:10" x14ac:dyDescent="0.3">
      <c r="I15986" s="68"/>
      <c r="J15986" s="68"/>
    </row>
    <row r="15987" spans="9:10" x14ac:dyDescent="0.3">
      <c r="I15987" s="68"/>
      <c r="J15987" s="68"/>
    </row>
    <row r="15988" spans="9:10" x14ac:dyDescent="0.3">
      <c r="I15988" s="68"/>
      <c r="J15988" s="68"/>
    </row>
    <row r="15989" spans="9:10" x14ac:dyDescent="0.3">
      <c r="I15989" s="68"/>
      <c r="J15989" s="68"/>
    </row>
    <row r="15990" spans="9:10" x14ac:dyDescent="0.3">
      <c r="I15990" s="68"/>
      <c r="J15990" s="68"/>
    </row>
    <row r="15991" spans="9:10" x14ac:dyDescent="0.3">
      <c r="I15991" s="68"/>
      <c r="J15991" s="68"/>
    </row>
    <row r="15992" spans="9:10" x14ac:dyDescent="0.3">
      <c r="I15992" s="68"/>
      <c r="J15992" s="68"/>
    </row>
    <row r="15993" spans="9:10" x14ac:dyDescent="0.3">
      <c r="I15993" s="68"/>
      <c r="J15993" s="68"/>
    </row>
    <row r="15994" spans="9:10" x14ac:dyDescent="0.3">
      <c r="I15994" s="68"/>
      <c r="J15994" s="68"/>
    </row>
    <row r="15995" spans="9:10" x14ac:dyDescent="0.3">
      <c r="I15995" s="68"/>
      <c r="J15995" s="68"/>
    </row>
    <row r="15996" spans="9:10" x14ac:dyDescent="0.3">
      <c r="I15996" s="68"/>
      <c r="J15996" s="68"/>
    </row>
    <row r="15997" spans="9:10" x14ac:dyDescent="0.3">
      <c r="I15997" s="68"/>
      <c r="J15997" s="68"/>
    </row>
    <row r="15998" spans="9:10" x14ac:dyDescent="0.3">
      <c r="I15998" s="68"/>
      <c r="J15998" s="68"/>
    </row>
    <row r="15999" spans="9:10" x14ac:dyDescent="0.3">
      <c r="I15999" s="68"/>
      <c r="J15999" s="68"/>
    </row>
    <row r="16000" spans="9:10" x14ac:dyDescent="0.3">
      <c r="I16000" s="68"/>
      <c r="J16000" s="68"/>
    </row>
    <row r="16001" spans="9:10" x14ac:dyDescent="0.3">
      <c r="I16001" s="68"/>
      <c r="J16001" s="68"/>
    </row>
    <row r="16002" spans="9:10" x14ac:dyDescent="0.3">
      <c r="I16002" s="68"/>
      <c r="J16002" s="68"/>
    </row>
    <row r="16003" spans="9:10" x14ac:dyDescent="0.3">
      <c r="I16003" s="68"/>
      <c r="J16003" s="68"/>
    </row>
    <row r="16004" spans="9:10" x14ac:dyDescent="0.3">
      <c r="I16004" s="68"/>
      <c r="J16004" s="68"/>
    </row>
    <row r="16005" spans="9:10" x14ac:dyDescent="0.3">
      <c r="I16005" s="68"/>
      <c r="J16005" s="68"/>
    </row>
    <row r="16006" spans="9:10" x14ac:dyDescent="0.3">
      <c r="I16006" s="68"/>
      <c r="J16006" s="68"/>
    </row>
    <row r="16007" spans="9:10" x14ac:dyDescent="0.3">
      <c r="I16007" s="68"/>
      <c r="J16007" s="68"/>
    </row>
    <row r="16008" spans="9:10" x14ac:dyDescent="0.3">
      <c r="I16008" s="68"/>
      <c r="J16008" s="68"/>
    </row>
    <row r="16009" spans="9:10" x14ac:dyDescent="0.3">
      <c r="I16009" s="68"/>
      <c r="J16009" s="68"/>
    </row>
    <row r="16010" spans="9:10" x14ac:dyDescent="0.3">
      <c r="I16010" s="68"/>
      <c r="J16010" s="68"/>
    </row>
    <row r="16011" spans="9:10" x14ac:dyDescent="0.3">
      <c r="I16011" s="68"/>
      <c r="J16011" s="68"/>
    </row>
    <row r="16012" spans="9:10" x14ac:dyDescent="0.3">
      <c r="I16012" s="68"/>
      <c r="J16012" s="68"/>
    </row>
    <row r="16013" spans="9:10" x14ac:dyDescent="0.3">
      <c r="I16013" s="68"/>
      <c r="J16013" s="68"/>
    </row>
    <row r="16014" spans="9:10" x14ac:dyDescent="0.3">
      <c r="I16014" s="68"/>
      <c r="J16014" s="68"/>
    </row>
    <row r="16015" spans="9:10" x14ac:dyDescent="0.3">
      <c r="I16015" s="68"/>
      <c r="J16015" s="68"/>
    </row>
    <row r="16016" spans="9:10" x14ac:dyDescent="0.3">
      <c r="I16016" s="68"/>
      <c r="J16016" s="68"/>
    </row>
    <row r="16017" spans="9:10" x14ac:dyDescent="0.3">
      <c r="I16017" s="68"/>
      <c r="J16017" s="68"/>
    </row>
    <row r="16018" spans="9:10" x14ac:dyDescent="0.3">
      <c r="I16018" s="68"/>
      <c r="J16018" s="68"/>
    </row>
    <row r="16019" spans="9:10" x14ac:dyDescent="0.3">
      <c r="I16019" s="68"/>
      <c r="J16019" s="68"/>
    </row>
    <row r="16020" spans="9:10" x14ac:dyDescent="0.3">
      <c r="I16020" s="68"/>
      <c r="J16020" s="68"/>
    </row>
    <row r="16021" spans="9:10" x14ac:dyDescent="0.3">
      <c r="I16021" s="68"/>
      <c r="J16021" s="68"/>
    </row>
    <row r="16022" spans="9:10" x14ac:dyDescent="0.3">
      <c r="I16022" s="68"/>
      <c r="J16022" s="68"/>
    </row>
    <row r="16023" spans="9:10" x14ac:dyDescent="0.3">
      <c r="I16023" s="68"/>
      <c r="J16023" s="68"/>
    </row>
    <row r="16024" spans="9:10" x14ac:dyDescent="0.3">
      <c r="I16024" s="68"/>
      <c r="J16024" s="68"/>
    </row>
    <row r="16025" spans="9:10" x14ac:dyDescent="0.3">
      <c r="I16025" s="68"/>
      <c r="J16025" s="68"/>
    </row>
    <row r="16026" spans="9:10" x14ac:dyDescent="0.3">
      <c r="I16026" s="68"/>
      <c r="J16026" s="68"/>
    </row>
    <row r="16027" spans="9:10" x14ac:dyDescent="0.3">
      <c r="I16027" s="68"/>
      <c r="J16027" s="68"/>
    </row>
    <row r="16028" spans="9:10" x14ac:dyDescent="0.3">
      <c r="I16028" s="68"/>
      <c r="J16028" s="68"/>
    </row>
    <row r="16029" spans="9:10" x14ac:dyDescent="0.3">
      <c r="I16029" s="68"/>
      <c r="J16029" s="68"/>
    </row>
    <row r="16030" spans="9:10" x14ac:dyDescent="0.3">
      <c r="I16030" s="68"/>
      <c r="J16030" s="68"/>
    </row>
    <row r="16031" spans="9:10" x14ac:dyDescent="0.3">
      <c r="I16031" s="68"/>
      <c r="J16031" s="68"/>
    </row>
    <row r="16032" spans="9:10" x14ac:dyDescent="0.3">
      <c r="I16032" s="68"/>
      <c r="J16032" s="68"/>
    </row>
    <row r="16033" spans="9:10" x14ac:dyDescent="0.3">
      <c r="I16033" s="68"/>
      <c r="J16033" s="68"/>
    </row>
    <row r="16034" spans="9:10" x14ac:dyDescent="0.3">
      <c r="I16034" s="68"/>
      <c r="J16034" s="68"/>
    </row>
    <row r="16035" spans="9:10" x14ac:dyDescent="0.3">
      <c r="I16035" s="68"/>
      <c r="J16035" s="68"/>
    </row>
    <row r="16036" spans="9:10" x14ac:dyDescent="0.3">
      <c r="I16036" s="68"/>
      <c r="J16036" s="68"/>
    </row>
    <row r="16037" spans="9:10" x14ac:dyDescent="0.3">
      <c r="I16037" s="68"/>
      <c r="J16037" s="68"/>
    </row>
    <row r="16038" spans="9:10" x14ac:dyDescent="0.3">
      <c r="I16038" s="68"/>
      <c r="J16038" s="68"/>
    </row>
    <row r="16039" spans="9:10" x14ac:dyDescent="0.3">
      <c r="I16039" s="68"/>
      <c r="J16039" s="68"/>
    </row>
    <row r="16040" spans="9:10" x14ac:dyDescent="0.3">
      <c r="I16040" s="68"/>
      <c r="J16040" s="68"/>
    </row>
    <row r="16041" spans="9:10" x14ac:dyDescent="0.3">
      <c r="I16041" s="68"/>
      <c r="J16041" s="68"/>
    </row>
    <row r="16042" spans="9:10" x14ac:dyDescent="0.3">
      <c r="I16042" s="68"/>
      <c r="J16042" s="68"/>
    </row>
    <row r="16043" spans="9:10" x14ac:dyDescent="0.3">
      <c r="I16043" s="68"/>
      <c r="J16043" s="68"/>
    </row>
    <row r="16044" spans="9:10" x14ac:dyDescent="0.3">
      <c r="I16044" s="68"/>
      <c r="J16044" s="68"/>
    </row>
    <row r="16045" spans="9:10" x14ac:dyDescent="0.3">
      <c r="I16045" s="68"/>
      <c r="J16045" s="68"/>
    </row>
    <row r="16046" spans="9:10" x14ac:dyDescent="0.3">
      <c r="I16046" s="68"/>
      <c r="J16046" s="68"/>
    </row>
    <row r="16047" spans="9:10" x14ac:dyDescent="0.3">
      <c r="I16047" s="68"/>
      <c r="J16047" s="68"/>
    </row>
    <row r="16048" spans="9:10" x14ac:dyDescent="0.3">
      <c r="I16048" s="68"/>
      <c r="J16048" s="68"/>
    </row>
    <row r="16049" spans="9:10" x14ac:dyDescent="0.3">
      <c r="I16049" s="68"/>
      <c r="J16049" s="68"/>
    </row>
    <row r="16050" spans="9:10" x14ac:dyDescent="0.3">
      <c r="I16050" s="68"/>
      <c r="J16050" s="68"/>
    </row>
    <row r="16051" spans="9:10" x14ac:dyDescent="0.3">
      <c r="I16051" s="68"/>
      <c r="J16051" s="68"/>
    </row>
    <row r="16052" spans="9:10" x14ac:dyDescent="0.3">
      <c r="I16052" s="68"/>
      <c r="J16052" s="68"/>
    </row>
    <row r="16053" spans="9:10" x14ac:dyDescent="0.3">
      <c r="I16053" s="68"/>
      <c r="J16053" s="68"/>
    </row>
    <row r="16054" spans="9:10" x14ac:dyDescent="0.3">
      <c r="I16054" s="68"/>
      <c r="J16054" s="68"/>
    </row>
    <row r="16055" spans="9:10" x14ac:dyDescent="0.3">
      <c r="I16055" s="68"/>
      <c r="J16055" s="68"/>
    </row>
    <row r="16056" spans="9:10" x14ac:dyDescent="0.3">
      <c r="I16056" s="68"/>
      <c r="J16056" s="68"/>
    </row>
    <row r="16057" spans="9:10" x14ac:dyDescent="0.3">
      <c r="I16057" s="68"/>
      <c r="J16057" s="68"/>
    </row>
    <row r="16058" spans="9:10" x14ac:dyDescent="0.3">
      <c r="I16058" s="68"/>
      <c r="J16058" s="68"/>
    </row>
    <row r="16059" spans="9:10" x14ac:dyDescent="0.3">
      <c r="I16059" s="68"/>
      <c r="J16059" s="68"/>
    </row>
    <row r="16060" spans="9:10" x14ac:dyDescent="0.3">
      <c r="I16060" s="68"/>
      <c r="J16060" s="68"/>
    </row>
    <row r="16061" spans="9:10" x14ac:dyDescent="0.3">
      <c r="I16061" s="68"/>
      <c r="J16061" s="68"/>
    </row>
    <row r="16062" spans="9:10" x14ac:dyDescent="0.3">
      <c r="I16062" s="68"/>
      <c r="J16062" s="68"/>
    </row>
    <row r="16063" spans="9:10" x14ac:dyDescent="0.3">
      <c r="I16063" s="68"/>
      <c r="J16063" s="68"/>
    </row>
    <row r="16064" spans="9:10" x14ac:dyDescent="0.3">
      <c r="I16064" s="68"/>
      <c r="J16064" s="68"/>
    </row>
    <row r="16065" spans="9:10" x14ac:dyDescent="0.3">
      <c r="I16065" s="68"/>
      <c r="J16065" s="68"/>
    </row>
    <row r="16066" spans="9:10" x14ac:dyDescent="0.3">
      <c r="I16066" s="68"/>
      <c r="J16066" s="68"/>
    </row>
    <row r="16067" spans="9:10" x14ac:dyDescent="0.3">
      <c r="I16067" s="68"/>
      <c r="J16067" s="68"/>
    </row>
    <row r="16068" spans="9:10" x14ac:dyDescent="0.3">
      <c r="I16068" s="68"/>
      <c r="J16068" s="68"/>
    </row>
    <row r="16069" spans="9:10" x14ac:dyDescent="0.3">
      <c r="I16069" s="68"/>
      <c r="J16069" s="68"/>
    </row>
    <row r="16070" spans="9:10" x14ac:dyDescent="0.3">
      <c r="I16070" s="68"/>
      <c r="J16070" s="68"/>
    </row>
    <row r="16071" spans="9:10" x14ac:dyDescent="0.3">
      <c r="I16071" s="68"/>
      <c r="J16071" s="68"/>
    </row>
    <row r="16072" spans="9:10" x14ac:dyDescent="0.3">
      <c r="I16072" s="68"/>
      <c r="J16072" s="68"/>
    </row>
    <row r="16073" spans="9:10" x14ac:dyDescent="0.3">
      <c r="I16073" s="68"/>
      <c r="J16073" s="68"/>
    </row>
    <row r="16074" spans="9:10" x14ac:dyDescent="0.3">
      <c r="I16074" s="68"/>
      <c r="J16074" s="68"/>
    </row>
    <row r="16075" spans="9:10" x14ac:dyDescent="0.3">
      <c r="I16075" s="68"/>
      <c r="J16075" s="68"/>
    </row>
    <row r="16076" spans="9:10" x14ac:dyDescent="0.3">
      <c r="I16076" s="68"/>
      <c r="J16076" s="68"/>
    </row>
    <row r="16077" spans="9:10" x14ac:dyDescent="0.3">
      <c r="I16077" s="68"/>
      <c r="J16077" s="68"/>
    </row>
    <row r="16078" spans="9:10" x14ac:dyDescent="0.3">
      <c r="I16078" s="68"/>
      <c r="J16078" s="68"/>
    </row>
    <row r="16079" spans="9:10" x14ac:dyDescent="0.3">
      <c r="I16079" s="68"/>
      <c r="J16079" s="68"/>
    </row>
    <row r="16080" spans="9:10" x14ac:dyDescent="0.3">
      <c r="I16080" s="68"/>
      <c r="J16080" s="68"/>
    </row>
    <row r="16081" spans="9:10" x14ac:dyDescent="0.3">
      <c r="I16081" s="68"/>
      <c r="J16081" s="68"/>
    </row>
    <row r="16082" spans="9:10" x14ac:dyDescent="0.3">
      <c r="I16082" s="68"/>
      <c r="J16082" s="68"/>
    </row>
    <row r="16083" spans="9:10" x14ac:dyDescent="0.3">
      <c r="I16083" s="68"/>
      <c r="J16083" s="68"/>
    </row>
    <row r="16084" spans="9:10" x14ac:dyDescent="0.3">
      <c r="I16084" s="68"/>
      <c r="J16084" s="68"/>
    </row>
    <row r="16085" spans="9:10" x14ac:dyDescent="0.3">
      <c r="I16085" s="68"/>
      <c r="J16085" s="68"/>
    </row>
    <row r="16086" spans="9:10" x14ac:dyDescent="0.3">
      <c r="I16086" s="68"/>
      <c r="J16086" s="68"/>
    </row>
    <row r="16087" spans="9:10" x14ac:dyDescent="0.3">
      <c r="I16087" s="68"/>
      <c r="J16087" s="68"/>
    </row>
    <row r="16088" spans="9:10" x14ac:dyDescent="0.3">
      <c r="I16088" s="68"/>
      <c r="J16088" s="68"/>
    </row>
    <row r="16089" spans="9:10" x14ac:dyDescent="0.3">
      <c r="I16089" s="68"/>
      <c r="J16089" s="68"/>
    </row>
    <row r="16090" spans="9:10" x14ac:dyDescent="0.3">
      <c r="I16090" s="68"/>
      <c r="J16090" s="68"/>
    </row>
    <row r="16091" spans="9:10" x14ac:dyDescent="0.3">
      <c r="I16091" s="68"/>
      <c r="J16091" s="68"/>
    </row>
    <row r="16092" spans="9:10" x14ac:dyDescent="0.3">
      <c r="I16092" s="68"/>
      <c r="J16092" s="68"/>
    </row>
    <row r="16093" spans="9:10" x14ac:dyDescent="0.3">
      <c r="I16093" s="68"/>
      <c r="J16093" s="68"/>
    </row>
    <row r="16094" spans="9:10" x14ac:dyDescent="0.3">
      <c r="I16094" s="68"/>
      <c r="J16094" s="68"/>
    </row>
    <row r="16095" spans="9:10" x14ac:dyDescent="0.3">
      <c r="I16095" s="68"/>
      <c r="J16095" s="68"/>
    </row>
    <row r="16096" spans="9:10" x14ac:dyDescent="0.3">
      <c r="I16096" s="68"/>
      <c r="J16096" s="68"/>
    </row>
    <row r="16097" spans="9:10" x14ac:dyDescent="0.3">
      <c r="I16097" s="68"/>
      <c r="J16097" s="68"/>
    </row>
    <row r="16098" spans="9:10" x14ac:dyDescent="0.3">
      <c r="I16098" s="68"/>
      <c r="J16098" s="68"/>
    </row>
    <row r="16099" spans="9:10" x14ac:dyDescent="0.3">
      <c r="I16099" s="68"/>
      <c r="J16099" s="68"/>
    </row>
    <row r="16100" spans="9:10" x14ac:dyDescent="0.3">
      <c r="I16100" s="68"/>
      <c r="J16100" s="68"/>
    </row>
    <row r="16101" spans="9:10" x14ac:dyDescent="0.3">
      <c r="I16101" s="68"/>
      <c r="J16101" s="68"/>
    </row>
    <row r="16102" spans="9:10" x14ac:dyDescent="0.3">
      <c r="I16102" s="68"/>
      <c r="J16102" s="68"/>
    </row>
    <row r="16103" spans="9:10" x14ac:dyDescent="0.3">
      <c r="I16103" s="68"/>
      <c r="J16103" s="68"/>
    </row>
    <row r="16104" spans="9:10" x14ac:dyDescent="0.3">
      <c r="I16104" s="68"/>
      <c r="J16104" s="68"/>
    </row>
    <row r="16105" spans="9:10" x14ac:dyDescent="0.3">
      <c r="I16105" s="68"/>
      <c r="J16105" s="68"/>
    </row>
    <row r="16106" spans="9:10" x14ac:dyDescent="0.3">
      <c r="I16106" s="68"/>
      <c r="J16106" s="68"/>
    </row>
    <row r="16107" spans="9:10" x14ac:dyDescent="0.3">
      <c r="I16107" s="68"/>
      <c r="J16107" s="68"/>
    </row>
    <row r="16108" spans="9:10" x14ac:dyDescent="0.3">
      <c r="I16108" s="68"/>
      <c r="J16108" s="68"/>
    </row>
    <row r="16109" spans="9:10" x14ac:dyDescent="0.3">
      <c r="I16109" s="68"/>
      <c r="J16109" s="68"/>
    </row>
    <row r="16110" spans="9:10" x14ac:dyDescent="0.3">
      <c r="I16110" s="68"/>
      <c r="J16110" s="68"/>
    </row>
    <row r="16111" spans="9:10" x14ac:dyDescent="0.3">
      <c r="I16111" s="68"/>
      <c r="J16111" s="68"/>
    </row>
    <row r="16112" spans="9:10" x14ac:dyDescent="0.3">
      <c r="I16112" s="68"/>
      <c r="J16112" s="68"/>
    </row>
    <row r="16113" spans="9:10" x14ac:dyDescent="0.3">
      <c r="I16113" s="68"/>
      <c r="J16113" s="68"/>
    </row>
    <row r="16114" spans="9:10" x14ac:dyDescent="0.3">
      <c r="I16114" s="68"/>
      <c r="J16114" s="68"/>
    </row>
    <row r="16115" spans="9:10" x14ac:dyDescent="0.3">
      <c r="I16115" s="68"/>
      <c r="J16115" s="68"/>
    </row>
    <row r="16116" spans="9:10" x14ac:dyDescent="0.3">
      <c r="I16116" s="68"/>
      <c r="J16116" s="68"/>
    </row>
    <row r="16117" spans="9:10" x14ac:dyDescent="0.3">
      <c r="I16117" s="68"/>
      <c r="J16117" s="68"/>
    </row>
    <row r="16118" spans="9:10" x14ac:dyDescent="0.3">
      <c r="I16118" s="68"/>
      <c r="J16118" s="68"/>
    </row>
    <row r="16119" spans="9:10" x14ac:dyDescent="0.3">
      <c r="I16119" s="68"/>
      <c r="J16119" s="68"/>
    </row>
    <row r="16120" spans="9:10" x14ac:dyDescent="0.3">
      <c r="I16120" s="68"/>
      <c r="J16120" s="68"/>
    </row>
    <row r="16121" spans="9:10" x14ac:dyDescent="0.3">
      <c r="I16121" s="68"/>
      <c r="J16121" s="68"/>
    </row>
    <row r="16122" spans="9:10" x14ac:dyDescent="0.3">
      <c r="I16122" s="68"/>
      <c r="J16122" s="68"/>
    </row>
    <row r="16123" spans="9:10" x14ac:dyDescent="0.3">
      <c r="I16123" s="68"/>
      <c r="J16123" s="68"/>
    </row>
    <row r="16124" spans="9:10" x14ac:dyDescent="0.3">
      <c r="I16124" s="68"/>
      <c r="J16124" s="68"/>
    </row>
    <row r="16125" spans="9:10" x14ac:dyDescent="0.3">
      <c r="I16125" s="68"/>
      <c r="J16125" s="68"/>
    </row>
    <row r="16126" spans="9:10" x14ac:dyDescent="0.3">
      <c r="I16126" s="68"/>
      <c r="J16126" s="68"/>
    </row>
    <row r="16127" spans="9:10" x14ac:dyDescent="0.3">
      <c r="I16127" s="68"/>
      <c r="J16127" s="68"/>
    </row>
    <row r="16128" spans="9:10" x14ac:dyDescent="0.3">
      <c r="I16128" s="68"/>
      <c r="J16128" s="68"/>
    </row>
    <row r="16129" spans="9:10" x14ac:dyDescent="0.3">
      <c r="I16129" s="68"/>
      <c r="J16129" s="68"/>
    </row>
    <row r="16130" spans="9:10" x14ac:dyDescent="0.3">
      <c r="I16130" s="68"/>
      <c r="J16130" s="68"/>
    </row>
    <row r="16131" spans="9:10" x14ac:dyDescent="0.3">
      <c r="I16131" s="68"/>
      <c r="J16131" s="68"/>
    </row>
    <row r="16132" spans="9:10" x14ac:dyDescent="0.3">
      <c r="I16132" s="68"/>
      <c r="J16132" s="68"/>
    </row>
    <row r="16133" spans="9:10" x14ac:dyDescent="0.3">
      <c r="I16133" s="68"/>
      <c r="J16133" s="68"/>
    </row>
    <row r="16134" spans="9:10" x14ac:dyDescent="0.3">
      <c r="I16134" s="68"/>
      <c r="J16134" s="68"/>
    </row>
    <row r="16135" spans="9:10" x14ac:dyDescent="0.3">
      <c r="I16135" s="68"/>
      <c r="J16135" s="68"/>
    </row>
    <row r="16136" spans="9:10" x14ac:dyDescent="0.3">
      <c r="I16136" s="68"/>
      <c r="J16136" s="68"/>
    </row>
    <row r="16137" spans="9:10" x14ac:dyDescent="0.3">
      <c r="I16137" s="68"/>
      <c r="J16137" s="68"/>
    </row>
    <row r="16138" spans="9:10" x14ac:dyDescent="0.3">
      <c r="I16138" s="68"/>
      <c r="J16138" s="68"/>
    </row>
    <row r="16139" spans="9:10" x14ac:dyDescent="0.3">
      <c r="I16139" s="68"/>
      <c r="J16139" s="68"/>
    </row>
    <row r="16140" spans="9:10" x14ac:dyDescent="0.3">
      <c r="I16140" s="68"/>
      <c r="J16140" s="68"/>
    </row>
    <row r="16141" spans="9:10" x14ac:dyDescent="0.3">
      <c r="I16141" s="68"/>
      <c r="J16141" s="68"/>
    </row>
    <row r="16142" spans="9:10" x14ac:dyDescent="0.3">
      <c r="I16142" s="68"/>
      <c r="J16142" s="68"/>
    </row>
    <row r="16143" spans="9:10" x14ac:dyDescent="0.3">
      <c r="I16143" s="68"/>
      <c r="J16143" s="68"/>
    </row>
    <row r="16144" spans="9:10" x14ac:dyDescent="0.3">
      <c r="I16144" s="68"/>
      <c r="J16144" s="68"/>
    </row>
    <row r="16145" spans="9:10" x14ac:dyDescent="0.3">
      <c r="I16145" s="68"/>
      <c r="J16145" s="68"/>
    </row>
    <row r="16146" spans="9:10" x14ac:dyDescent="0.3">
      <c r="I16146" s="68"/>
      <c r="J16146" s="68"/>
    </row>
    <row r="16147" spans="9:10" x14ac:dyDescent="0.3">
      <c r="I16147" s="68"/>
      <c r="J16147" s="68"/>
    </row>
    <row r="16148" spans="9:10" x14ac:dyDescent="0.3">
      <c r="I16148" s="68"/>
      <c r="J16148" s="68"/>
    </row>
    <row r="16149" spans="9:10" x14ac:dyDescent="0.3">
      <c r="I16149" s="68"/>
      <c r="J16149" s="68"/>
    </row>
    <row r="16150" spans="9:10" x14ac:dyDescent="0.3">
      <c r="I16150" s="68"/>
      <c r="J16150" s="68"/>
    </row>
    <row r="16151" spans="9:10" x14ac:dyDescent="0.3">
      <c r="I16151" s="68"/>
      <c r="J16151" s="68"/>
    </row>
    <row r="16152" spans="9:10" x14ac:dyDescent="0.3">
      <c r="I16152" s="68"/>
      <c r="J16152" s="68"/>
    </row>
    <row r="16153" spans="9:10" x14ac:dyDescent="0.3">
      <c r="I16153" s="68"/>
      <c r="J16153" s="68"/>
    </row>
    <row r="16154" spans="9:10" x14ac:dyDescent="0.3">
      <c r="I16154" s="68"/>
      <c r="J16154" s="68"/>
    </row>
    <row r="16155" spans="9:10" x14ac:dyDescent="0.3">
      <c r="I16155" s="68"/>
      <c r="J16155" s="68"/>
    </row>
    <row r="16156" spans="9:10" x14ac:dyDescent="0.3">
      <c r="I16156" s="68"/>
      <c r="J16156" s="68"/>
    </row>
    <row r="16157" spans="9:10" x14ac:dyDescent="0.3">
      <c r="I16157" s="68"/>
      <c r="J16157" s="68"/>
    </row>
    <row r="16158" spans="9:10" x14ac:dyDescent="0.3">
      <c r="I16158" s="68"/>
      <c r="J16158" s="68"/>
    </row>
    <row r="16159" spans="9:10" x14ac:dyDescent="0.3">
      <c r="I16159" s="68"/>
      <c r="J16159" s="68"/>
    </row>
    <row r="16160" spans="9:10" x14ac:dyDescent="0.3">
      <c r="I16160" s="68"/>
      <c r="J16160" s="68"/>
    </row>
    <row r="16161" spans="9:10" x14ac:dyDescent="0.3">
      <c r="I16161" s="68"/>
      <c r="J16161" s="68"/>
    </row>
    <row r="16162" spans="9:10" x14ac:dyDescent="0.3">
      <c r="I16162" s="68"/>
      <c r="J16162" s="68"/>
    </row>
    <row r="16163" spans="9:10" x14ac:dyDescent="0.3">
      <c r="I16163" s="68"/>
      <c r="J16163" s="68"/>
    </row>
    <row r="16164" spans="9:10" x14ac:dyDescent="0.3">
      <c r="I16164" s="68"/>
      <c r="J16164" s="68"/>
    </row>
    <row r="16165" spans="9:10" x14ac:dyDescent="0.3">
      <c r="I16165" s="68"/>
      <c r="J16165" s="68"/>
    </row>
    <row r="16166" spans="9:10" x14ac:dyDescent="0.3">
      <c r="I16166" s="68"/>
      <c r="J16166" s="68"/>
    </row>
    <row r="16167" spans="9:10" x14ac:dyDescent="0.3">
      <c r="I16167" s="68"/>
      <c r="J16167" s="68"/>
    </row>
    <row r="16168" spans="9:10" x14ac:dyDescent="0.3">
      <c r="I16168" s="68"/>
      <c r="J16168" s="68"/>
    </row>
    <row r="16169" spans="9:10" x14ac:dyDescent="0.3">
      <c r="I16169" s="68"/>
      <c r="J16169" s="68"/>
    </row>
    <row r="16170" spans="9:10" x14ac:dyDescent="0.3">
      <c r="I16170" s="68"/>
      <c r="J16170" s="68"/>
    </row>
    <row r="16171" spans="9:10" x14ac:dyDescent="0.3">
      <c r="I16171" s="68"/>
      <c r="J16171" s="68"/>
    </row>
    <row r="16172" spans="9:10" x14ac:dyDescent="0.3">
      <c r="I16172" s="68"/>
      <c r="J16172" s="68"/>
    </row>
    <row r="16173" spans="9:10" x14ac:dyDescent="0.3">
      <c r="I16173" s="68"/>
      <c r="J16173" s="68"/>
    </row>
    <row r="16174" spans="9:10" x14ac:dyDescent="0.3">
      <c r="I16174" s="68"/>
      <c r="J16174" s="68"/>
    </row>
    <row r="16175" spans="9:10" x14ac:dyDescent="0.3">
      <c r="I16175" s="68"/>
      <c r="J16175" s="68"/>
    </row>
    <row r="16176" spans="9:10" x14ac:dyDescent="0.3">
      <c r="I16176" s="68"/>
      <c r="J16176" s="68"/>
    </row>
    <row r="16177" spans="9:10" x14ac:dyDescent="0.3">
      <c r="I16177" s="68"/>
      <c r="J16177" s="68"/>
    </row>
    <row r="16178" spans="9:10" x14ac:dyDescent="0.3">
      <c r="I16178" s="68"/>
      <c r="J16178" s="68"/>
    </row>
    <row r="16179" spans="9:10" x14ac:dyDescent="0.3">
      <c r="I16179" s="68"/>
      <c r="J16179" s="68"/>
    </row>
    <row r="16180" spans="9:10" x14ac:dyDescent="0.3">
      <c r="I16180" s="68"/>
      <c r="J16180" s="68"/>
    </row>
    <row r="16181" spans="9:10" x14ac:dyDescent="0.3">
      <c r="I16181" s="68"/>
      <c r="J16181" s="68"/>
    </row>
    <row r="16182" spans="9:10" x14ac:dyDescent="0.3">
      <c r="I16182" s="68"/>
      <c r="J16182" s="68"/>
    </row>
    <row r="16183" spans="9:10" x14ac:dyDescent="0.3">
      <c r="I16183" s="68"/>
      <c r="J16183" s="68"/>
    </row>
    <row r="16184" spans="9:10" x14ac:dyDescent="0.3">
      <c r="I16184" s="68"/>
      <c r="J16184" s="68"/>
    </row>
    <row r="16185" spans="9:10" x14ac:dyDescent="0.3">
      <c r="I16185" s="68"/>
      <c r="J16185" s="68"/>
    </row>
    <row r="16186" spans="9:10" x14ac:dyDescent="0.3">
      <c r="I16186" s="68"/>
      <c r="J16186" s="68"/>
    </row>
    <row r="16187" spans="9:10" x14ac:dyDescent="0.3">
      <c r="I16187" s="68"/>
      <c r="J16187" s="68"/>
    </row>
    <row r="16188" spans="9:10" x14ac:dyDescent="0.3">
      <c r="I16188" s="68"/>
      <c r="J16188" s="68"/>
    </row>
    <row r="16189" spans="9:10" x14ac:dyDescent="0.3">
      <c r="I16189" s="68"/>
      <c r="J16189" s="68"/>
    </row>
    <row r="16190" spans="9:10" x14ac:dyDescent="0.3">
      <c r="I16190" s="68"/>
      <c r="J16190" s="68"/>
    </row>
    <row r="16191" spans="9:10" x14ac:dyDescent="0.3">
      <c r="I16191" s="68"/>
      <c r="J16191" s="68"/>
    </row>
    <row r="16192" spans="9:10" x14ac:dyDescent="0.3">
      <c r="I16192" s="68"/>
      <c r="J16192" s="68"/>
    </row>
    <row r="16193" spans="9:10" x14ac:dyDescent="0.3">
      <c r="I16193" s="68"/>
      <c r="J16193" s="68"/>
    </row>
    <row r="16194" spans="9:10" x14ac:dyDescent="0.3">
      <c r="I16194" s="68"/>
      <c r="J16194" s="68"/>
    </row>
    <row r="16195" spans="9:10" x14ac:dyDescent="0.3">
      <c r="I16195" s="68"/>
      <c r="J16195" s="68"/>
    </row>
    <row r="16196" spans="9:10" x14ac:dyDescent="0.3">
      <c r="I16196" s="68"/>
      <c r="J16196" s="68"/>
    </row>
    <row r="16197" spans="9:10" x14ac:dyDescent="0.3">
      <c r="I16197" s="68"/>
      <c r="J16197" s="68"/>
    </row>
    <row r="16198" spans="9:10" x14ac:dyDescent="0.3">
      <c r="I16198" s="68"/>
      <c r="J16198" s="68"/>
    </row>
    <row r="16199" spans="9:10" x14ac:dyDescent="0.3">
      <c r="I16199" s="68"/>
      <c r="J16199" s="68"/>
    </row>
    <row r="16200" spans="9:10" x14ac:dyDescent="0.3">
      <c r="I16200" s="68"/>
      <c r="J16200" s="68"/>
    </row>
    <row r="16201" spans="9:10" x14ac:dyDescent="0.3">
      <c r="I16201" s="68"/>
      <c r="J16201" s="68"/>
    </row>
    <row r="16202" spans="9:10" x14ac:dyDescent="0.3">
      <c r="I16202" s="68"/>
      <c r="J16202" s="68"/>
    </row>
    <row r="16203" spans="9:10" x14ac:dyDescent="0.3">
      <c r="I16203" s="68"/>
      <c r="J16203" s="68"/>
    </row>
    <row r="16204" spans="9:10" x14ac:dyDescent="0.3">
      <c r="I16204" s="68"/>
      <c r="J16204" s="68"/>
    </row>
    <row r="16205" spans="9:10" x14ac:dyDescent="0.3">
      <c r="I16205" s="68"/>
      <c r="J16205" s="68"/>
    </row>
    <row r="16206" spans="9:10" x14ac:dyDescent="0.3">
      <c r="I16206" s="68"/>
      <c r="J16206" s="68"/>
    </row>
    <row r="16207" spans="9:10" x14ac:dyDescent="0.3">
      <c r="I16207" s="68"/>
      <c r="J16207" s="68"/>
    </row>
    <row r="16208" spans="9:10" x14ac:dyDescent="0.3">
      <c r="I16208" s="68"/>
      <c r="J16208" s="68"/>
    </row>
    <row r="16209" spans="9:10" x14ac:dyDescent="0.3">
      <c r="I16209" s="68"/>
      <c r="J16209" s="68"/>
    </row>
    <row r="16210" spans="9:10" x14ac:dyDescent="0.3">
      <c r="I16210" s="68"/>
      <c r="J16210" s="68"/>
    </row>
    <row r="16211" spans="9:10" x14ac:dyDescent="0.3">
      <c r="I16211" s="68"/>
      <c r="J16211" s="68"/>
    </row>
    <row r="16212" spans="9:10" x14ac:dyDescent="0.3">
      <c r="I16212" s="68"/>
      <c r="J16212" s="68"/>
    </row>
    <row r="16213" spans="9:10" x14ac:dyDescent="0.3">
      <c r="I16213" s="68"/>
      <c r="J16213" s="68"/>
    </row>
    <row r="16214" spans="9:10" x14ac:dyDescent="0.3">
      <c r="I16214" s="68"/>
      <c r="J16214" s="68"/>
    </row>
    <row r="16215" spans="9:10" x14ac:dyDescent="0.3">
      <c r="I16215" s="68"/>
      <c r="J16215" s="68"/>
    </row>
    <row r="16216" spans="9:10" x14ac:dyDescent="0.3">
      <c r="I16216" s="68"/>
      <c r="J16216" s="68"/>
    </row>
    <row r="16217" spans="9:10" x14ac:dyDescent="0.3">
      <c r="I16217" s="68"/>
      <c r="J16217" s="68"/>
    </row>
    <row r="16218" spans="9:10" x14ac:dyDescent="0.3">
      <c r="I16218" s="68"/>
      <c r="J16218" s="68"/>
    </row>
    <row r="16219" spans="9:10" x14ac:dyDescent="0.3">
      <c r="I16219" s="68"/>
      <c r="J16219" s="68"/>
    </row>
    <row r="16220" spans="9:10" x14ac:dyDescent="0.3">
      <c r="I16220" s="68"/>
      <c r="J16220" s="68"/>
    </row>
    <row r="16221" spans="9:10" x14ac:dyDescent="0.3">
      <c r="I16221" s="68"/>
      <c r="J16221" s="68"/>
    </row>
    <row r="16222" spans="9:10" x14ac:dyDescent="0.3">
      <c r="I16222" s="68"/>
      <c r="J16222" s="68"/>
    </row>
    <row r="16223" spans="9:10" x14ac:dyDescent="0.3">
      <c r="I16223" s="68"/>
      <c r="J16223" s="68"/>
    </row>
    <row r="16224" spans="9:10" x14ac:dyDescent="0.3">
      <c r="I16224" s="68"/>
      <c r="J16224" s="68"/>
    </row>
    <row r="16225" spans="9:10" x14ac:dyDescent="0.3">
      <c r="I16225" s="68"/>
      <c r="J16225" s="68"/>
    </row>
    <row r="16226" spans="9:10" x14ac:dyDescent="0.3">
      <c r="I16226" s="68"/>
      <c r="J16226" s="68"/>
    </row>
    <row r="16227" spans="9:10" x14ac:dyDescent="0.3">
      <c r="I16227" s="68"/>
      <c r="J16227" s="68"/>
    </row>
    <row r="16228" spans="9:10" x14ac:dyDescent="0.3">
      <c r="I16228" s="68"/>
      <c r="J16228" s="68"/>
    </row>
    <row r="16229" spans="9:10" x14ac:dyDescent="0.3">
      <c r="I16229" s="68"/>
      <c r="J16229" s="68"/>
    </row>
    <row r="16230" spans="9:10" x14ac:dyDescent="0.3">
      <c r="I16230" s="68"/>
      <c r="J16230" s="68"/>
    </row>
    <row r="16231" spans="9:10" x14ac:dyDescent="0.3">
      <c r="I16231" s="68"/>
      <c r="J16231" s="68"/>
    </row>
    <row r="16232" spans="9:10" x14ac:dyDescent="0.3">
      <c r="I16232" s="68"/>
      <c r="J16232" s="68"/>
    </row>
    <row r="16233" spans="9:10" x14ac:dyDescent="0.3">
      <c r="I16233" s="68"/>
      <c r="J16233" s="68"/>
    </row>
    <row r="16234" spans="9:10" x14ac:dyDescent="0.3">
      <c r="I16234" s="68"/>
      <c r="J16234" s="68"/>
    </row>
    <row r="16235" spans="9:10" x14ac:dyDescent="0.3">
      <c r="I16235" s="68"/>
      <c r="J16235" s="68"/>
    </row>
    <row r="16236" spans="9:10" x14ac:dyDescent="0.3">
      <c r="I16236" s="68"/>
      <c r="J16236" s="68"/>
    </row>
    <row r="16237" spans="9:10" x14ac:dyDescent="0.3">
      <c r="I16237" s="68"/>
      <c r="J16237" s="68"/>
    </row>
    <row r="16238" spans="9:10" x14ac:dyDescent="0.3">
      <c r="I16238" s="68"/>
      <c r="J16238" s="68"/>
    </row>
    <row r="16239" spans="9:10" x14ac:dyDescent="0.3">
      <c r="I16239" s="68"/>
      <c r="J16239" s="68"/>
    </row>
    <row r="16240" spans="9:10" x14ac:dyDescent="0.3">
      <c r="I16240" s="68"/>
      <c r="J16240" s="68"/>
    </row>
    <row r="16241" spans="9:10" x14ac:dyDescent="0.3">
      <c r="I16241" s="68"/>
      <c r="J16241" s="68"/>
    </row>
    <row r="16242" spans="9:10" x14ac:dyDescent="0.3">
      <c r="I16242" s="68"/>
      <c r="J16242" s="68"/>
    </row>
    <row r="16243" spans="9:10" x14ac:dyDescent="0.3">
      <c r="I16243" s="68"/>
      <c r="J16243" s="68"/>
    </row>
    <row r="16244" spans="9:10" x14ac:dyDescent="0.3">
      <c r="I16244" s="68"/>
      <c r="J16244" s="68"/>
    </row>
    <row r="16245" spans="9:10" x14ac:dyDescent="0.3">
      <c r="I16245" s="68"/>
      <c r="J16245" s="68"/>
    </row>
    <row r="16246" spans="9:10" x14ac:dyDescent="0.3">
      <c r="I16246" s="68"/>
      <c r="J16246" s="68"/>
    </row>
    <row r="16247" spans="9:10" x14ac:dyDescent="0.3">
      <c r="I16247" s="68"/>
      <c r="J16247" s="68"/>
    </row>
    <row r="16248" spans="9:10" x14ac:dyDescent="0.3">
      <c r="I16248" s="68"/>
      <c r="J16248" s="68"/>
    </row>
    <row r="16249" spans="9:10" x14ac:dyDescent="0.3">
      <c r="I16249" s="68"/>
      <c r="J16249" s="68"/>
    </row>
    <row r="16250" spans="9:10" x14ac:dyDescent="0.3">
      <c r="I16250" s="68"/>
      <c r="J16250" s="68"/>
    </row>
    <row r="16251" spans="9:10" x14ac:dyDescent="0.3">
      <c r="I16251" s="68"/>
      <c r="J16251" s="68"/>
    </row>
    <row r="16252" spans="9:10" x14ac:dyDescent="0.3">
      <c r="I16252" s="68"/>
      <c r="J16252" s="68"/>
    </row>
    <row r="16253" spans="9:10" x14ac:dyDescent="0.3">
      <c r="I16253" s="68"/>
      <c r="J16253" s="68"/>
    </row>
    <row r="16254" spans="9:10" x14ac:dyDescent="0.3">
      <c r="I16254" s="68"/>
      <c r="J16254" s="68"/>
    </row>
    <row r="16255" spans="9:10" x14ac:dyDescent="0.3">
      <c r="I16255" s="68"/>
      <c r="J16255" s="68"/>
    </row>
    <row r="16256" spans="9:10" x14ac:dyDescent="0.3">
      <c r="I16256" s="68"/>
      <c r="J16256" s="68"/>
    </row>
    <row r="16257" spans="9:10" x14ac:dyDescent="0.3">
      <c r="I16257" s="68"/>
      <c r="J16257" s="68"/>
    </row>
    <row r="16258" spans="9:10" x14ac:dyDescent="0.3">
      <c r="I16258" s="68"/>
      <c r="J16258" s="68"/>
    </row>
    <row r="16259" spans="9:10" x14ac:dyDescent="0.3">
      <c r="I16259" s="68"/>
      <c r="J16259" s="68"/>
    </row>
    <row r="16260" spans="9:10" x14ac:dyDescent="0.3">
      <c r="I16260" s="68"/>
      <c r="J16260" s="68"/>
    </row>
    <row r="16261" spans="9:10" x14ac:dyDescent="0.3">
      <c r="I16261" s="68"/>
      <c r="J16261" s="68"/>
    </row>
    <row r="16262" spans="9:10" x14ac:dyDescent="0.3">
      <c r="I16262" s="68"/>
      <c r="J16262" s="68"/>
    </row>
    <row r="16263" spans="9:10" x14ac:dyDescent="0.3">
      <c r="I16263" s="68"/>
      <c r="J16263" s="68"/>
    </row>
    <row r="16264" spans="9:10" x14ac:dyDescent="0.3">
      <c r="I16264" s="68"/>
      <c r="J16264" s="68"/>
    </row>
    <row r="16265" spans="9:10" x14ac:dyDescent="0.3">
      <c r="I16265" s="68"/>
      <c r="J16265" s="68"/>
    </row>
    <row r="16266" spans="9:10" x14ac:dyDescent="0.3">
      <c r="I16266" s="68"/>
      <c r="J16266" s="68"/>
    </row>
    <row r="16267" spans="9:10" x14ac:dyDescent="0.3">
      <c r="I16267" s="68"/>
      <c r="J16267" s="68"/>
    </row>
    <row r="16268" spans="9:10" x14ac:dyDescent="0.3">
      <c r="I16268" s="68"/>
      <c r="J16268" s="68"/>
    </row>
    <row r="16269" spans="9:10" x14ac:dyDescent="0.3">
      <c r="I16269" s="68"/>
      <c r="J16269" s="68"/>
    </row>
    <row r="16270" spans="9:10" x14ac:dyDescent="0.3">
      <c r="I16270" s="68"/>
      <c r="J16270" s="68"/>
    </row>
    <row r="16271" spans="9:10" x14ac:dyDescent="0.3">
      <c r="I16271" s="68"/>
      <c r="J16271" s="68"/>
    </row>
    <row r="16272" spans="9:10" x14ac:dyDescent="0.3">
      <c r="I16272" s="68"/>
      <c r="J16272" s="68"/>
    </row>
    <row r="16273" spans="9:10" x14ac:dyDescent="0.3">
      <c r="I16273" s="68"/>
      <c r="J16273" s="68"/>
    </row>
    <row r="16274" spans="9:10" x14ac:dyDescent="0.3">
      <c r="I16274" s="68"/>
      <c r="J16274" s="68"/>
    </row>
    <row r="16275" spans="9:10" x14ac:dyDescent="0.3">
      <c r="I16275" s="68"/>
      <c r="J16275" s="68"/>
    </row>
    <row r="16276" spans="9:10" x14ac:dyDescent="0.3">
      <c r="I16276" s="68"/>
      <c r="J16276" s="68"/>
    </row>
    <row r="16277" spans="9:10" x14ac:dyDescent="0.3">
      <c r="I16277" s="68"/>
      <c r="J16277" s="68"/>
    </row>
    <row r="16278" spans="9:10" x14ac:dyDescent="0.3">
      <c r="I16278" s="68"/>
      <c r="J16278" s="68"/>
    </row>
    <row r="16279" spans="9:10" x14ac:dyDescent="0.3">
      <c r="I16279" s="68"/>
      <c r="J16279" s="68"/>
    </row>
    <row r="16280" spans="9:10" x14ac:dyDescent="0.3">
      <c r="I16280" s="68"/>
      <c r="J16280" s="68"/>
    </row>
    <row r="16281" spans="9:10" x14ac:dyDescent="0.3">
      <c r="I16281" s="68"/>
      <c r="J16281" s="68"/>
    </row>
    <row r="16282" spans="9:10" x14ac:dyDescent="0.3">
      <c r="I16282" s="68"/>
      <c r="J16282" s="68"/>
    </row>
    <row r="16283" spans="9:10" x14ac:dyDescent="0.3">
      <c r="I16283" s="68"/>
      <c r="J16283" s="68"/>
    </row>
    <row r="16284" spans="9:10" x14ac:dyDescent="0.3">
      <c r="I16284" s="68"/>
      <c r="J16284" s="68"/>
    </row>
    <row r="16285" spans="9:10" x14ac:dyDescent="0.3">
      <c r="I16285" s="68"/>
      <c r="J16285" s="68"/>
    </row>
    <row r="16286" spans="9:10" x14ac:dyDescent="0.3">
      <c r="I16286" s="68"/>
      <c r="J16286" s="68"/>
    </row>
    <row r="16287" spans="9:10" x14ac:dyDescent="0.3">
      <c r="I16287" s="68"/>
      <c r="J16287" s="68"/>
    </row>
    <row r="16288" spans="9:10" x14ac:dyDescent="0.3">
      <c r="I16288" s="68"/>
      <c r="J16288" s="68"/>
    </row>
    <row r="16289" spans="9:10" x14ac:dyDescent="0.3">
      <c r="I16289" s="68"/>
      <c r="J16289" s="68"/>
    </row>
    <row r="16290" spans="9:10" x14ac:dyDescent="0.3">
      <c r="I16290" s="68"/>
      <c r="J16290" s="68"/>
    </row>
    <row r="16291" spans="9:10" x14ac:dyDescent="0.3">
      <c r="I16291" s="68"/>
      <c r="J16291" s="68"/>
    </row>
    <row r="16292" spans="9:10" x14ac:dyDescent="0.3">
      <c r="I16292" s="68"/>
      <c r="J16292" s="68"/>
    </row>
    <row r="16293" spans="9:10" x14ac:dyDescent="0.3">
      <c r="I16293" s="68"/>
      <c r="J16293" s="68"/>
    </row>
    <row r="16294" spans="9:10" x14ac:dyDescent="0.3">
      <c r="I16294" s="68"/>
      <c r="J16294" s="68"/>
    </row>
    <row r="16295" spans="9:10" x14ac:dyDescent="0.3">
      <c r="I16295" s="68"/>
      <c r="J16295" s="68"/>
    </row>
    <row r="16296" spans="9:10" x14ac:dyDescent="0.3">
      <c r="I16296" s="68"/>
      <c r="J16296" s="68"/>
    </row>
    <row r="16297" spans="9:10" x14ac:dyDescent="0.3">
      <c r="I16297" s="68"/>
      <c r="J16297" s="68"/>
    </row>
    <row r="16298" spans="9:10" x14ac:dyDescent="0.3">
      <c r="I16298" s="68"/>
      <c r="J16298" s="68"/>
    </row>
    <row r="16299" spans="9:10" x14ac:dyDescent="0.3">
      <c r="I16299" s="68"/>
      <c r="J16299" s="68"/>
    </row>
    <row r="16300" spans="9:10" x14ac:dyDescent="0.3">
      <c r="I16300" s="68"/>
      <c r="J16300" s="68"/>
    </row>
    <row r="16301" spans="9:10" x14ac:dyDescent="0.3">
      <c r="I16301" s="68"/>
      <c r="J16301" s="68"/>
    </row>
    <row r="16302" spans="9:10" x14ac:dyDescent="0.3">
      <c r="I16302" s="68"/>
      <c r="J16302" s="68"/>
    </row>
    <row r="16303" spans="9:10" x14ac:dyDescent="0.3">
      <c r="I16303" s="68"/>
      <c r="J16303" s="68"/>
    </row>
    <row r="16304" spans="9:10" x14ac:dyDescent="0.3">
      <c r="I16304" s="68"/>
      <c r="J16304" s="68"/>
    </row>
    <row r="16305" spans="9:10" x14ac:dyDescent="0.3">
      <c r="I16305" s="68"/>
      <c r="J16305" s="68"/>
    </row>
    <row r="16306" spans="9:10" x14ac:dyDescent="0.3">
      <c r="I16306" s="68"/>
      <c r="J16306" s="68"/>
    </row>
    <row r="16307" spans="9:10" x14ac:dyDescent="0.3">
      <c r="I16307" s="68"/>
      <c r="J16307" s="68"/>
    </row>
    <row r="16308" spans="9:10" x14ac:dyDescent="0.3">
      <c r="I16308" s="68"/>
      <c r="J16308" s="68"/>
    </row>
    <row r="16309" spans="9:10" x14ac:dyDescent="0.3">
      <c r="I16309" s="68"/>
      <c r="J16309" s="68"/>
    </row>
    <row r="16310" spans="9:10" x14ac:dyDescent="0.3">
      <c r="I16310" s="68"/>
      <c r="J16310" s="68"/>
    </row>
    <row r="16311" spans="9:10" x14ac:dyDescent="0.3">
      <c r="I16311" s="68"/>
      <c r="J16311" s="68"/>
    </row>
    <row r="16312" spans="9:10" x14ac:dyDescent="0.3">
      <c r="I16312" s="68"/>
      <c r="J16312" s="68"/>
    </row>
    <row r="16313" spans="9:10" x14ac:dyDescent="0.3">
      <c r="I16313" s="68"/>
      <c r="J16313" s="68"/>
    </row>
    <row r="16314" spans="9:10" x14ac:dyDescent="0.3">
      <c r="I16314" s="68"/>
      <c r="J16314" s="68"/>
    </row>
    <row r="16315" spans="9:10" x14ac:dyDescent="0.3">
      <c r="I16315" s="68"/>
      <c r="J16315" s="68"/>
    </row>
    <row r="16316" spans="9:10" x14ac:dyDescent="0.3">
      <c r="I16316" s="68"/>
      <c r="J16316" s="68"/>
    </row>
    <row r="16317" spans="9:10" x14ac:dyDescent="0.3">
      <c r="I16317" s="68"/>
      <c r="J16317" s="68"/>
    </row>
    <row r="16318" spans="9:10" x14ac:dyDescent="0.3">
      <c r="I16318" s="68"/>
      <c r="J16318" s="68"/>
    </row>
    <row r="16319" spans="9:10" x14ac:dyDescent="0.3">
      <c r="I16319" s="68"/>
      <c r="J16319" s="68"/>
    </row>
    <row r="16320" spans="9:10" x14ac:dyDescent="0.3">
      <c r="I16320" s="68"/>
      <c r="J16320" s="68"/>
    </row>
    <row r="16321" spans="9:10" x14ac:dyDescent="0.3">
      <c r="I16321" s="68"/>
      <c r="J16321" s="68"/>
    </row>
    <row r="16322" spans="9:10" x14ac:dyDescent="0.3">
      <c r="I16322" s="68"/>
      <c r="J16322" s="68"/>
    </row>
    <row r="16323" spans="9:10" x14ac:dyDescent="0.3">
      <c r="I16323" s="68"/>
      <c r="J16323" s="68"/>
    </row>
    <row r="16324" spans="9:10" x14ac:dyDescent="0.3">
      <c r="I16324" s="68"/>
      <c r="J16324" s="68"/>
    </row>
    <row r="16325" spans="9:10" x14ac:dyDescent="0.3">
      <c r="I16325" s="68"/>
      <c r="J16325" s="68"/>
    </row>
    <row r="16326" spans="9:10" x14ac:dyDescent="0.3">
      <c r="I16326" s="68"/>
      <c r="J16326" s="68"/>
    </row>
    <row r="16327" spans="9:10" x14ac:dyDescent="0.3">
      <c r="I16327" s="68"/>
      <c r="J16327" s="68"/>
    </row>
    <row r="16328" spans="9:10" x14ac:dyDescent="0.3">
      <c r="I16328" s="68"/>
      <c r="J16328" s="68"/>
    </row>
    <row r="16329" spans="9:10" x14ac:dyDescent="0.3">
      <c r="I16329" s="68"/>
      <c r="J16329" s="68"/>
    </row>
    <row r="16330" spans="9:10" x14ac:dyDescent="0.3">
      <c r="I16330" s="68"/>
      <c r="J16330" s="68"/>
    </row>
    <row r="16331" spans="9:10" x14ac:dyDescent="0.3">
      <c r="I16331" s="68"/>
      <c r="J16331" s="68"/>
    </row>
    <row r="16332" spans="9:10" x14ac:dyDescent="0.3">
      <c r="I16332" s="68"/>
      <c r="J16332" s="68"/>
    </row>
    <row r="16333" spans="9:10" x14ac:dyDescent="0.3">
      <c r="I16333" s="68"/>
      <c r="J16333" s="68"/>
    </row>
    <row r="16334" spans="9:10" x14ac:dyDescent="0.3">
      <c r="I16334" s="68"/>
      <c r="J16334" s="68"/>
    </row>
    <row r="16335" spans="9:10" x14ac:dyDescent="0.3">
      <c r="I16335" s="68"/>
      <c r="J16335" s="68"/>
    </row>
    <row r="16336" spans="9:10" x14ac:dyDescent="0.3">
      <c r="I16336" s="68"/>
      <c r="J16336" s="68"/>
    </row>
    <row r="16337" spans="9:10" x14ac:dyDescent="0.3">
      <c r="I16337" s="68"/>
      <c r="J16337" s="68"/>
    </row>
    <row r="16338" spans="9:10" x14ac:dyDescent="0.3">
      <c r="I16338" s="68"/>
      <c r="J16338" s="68"/>
    </row>
    <row r="16339" spans="9:10" x14ac:dyDescent="0.3">
      <c r="I16339" s="68"/>
      <c r="J16339" s="68"/>
    </row>
    <row r="16340" spans="9:10" x14ac:dyDescent="0.3">
      <c r="I16340" s="68"/>
      <c r="J16340" s="68"/>
    </row>
    <row r="16341" spans="9:10" x14ac:dyDescent="0.3">
      <c r="I16341" s="68"/>
      <c r="J16341" s="68"/>
    </row>
    <row r="16342" spans="9:10" x14ac:dyDescent="0.3">
      <c r="I16342" s="68"/>
      <c r="J16342" s="68"/>
    </row>
    <row r="16343" spans="9:10" x14ac:dyDescent="0.3">
      <c r="I16343" s="68"/>
      <c r="J16343" s="68"/>
    </row>
    <row r="16344" spans="9:10" x14ac:dyDescent="0.3">
      <c r="I16344" s="68"/>
      <c r="J16344" s="68"/>
    </row>
    <row r="16345" spans="9:10" x14ac:dyDescent="0.3">
      <c r="I16345" s="68"/>
      <c r="J16345" s="68"/>
    </row>
    <row r="16346" spans="9:10" x14ac:dyDescent="0.3">
      <c r="I16346" s="68"/>
      <c r="J16346" s="68"/>
    </row>
    <row r="16347" spans="9:10" x14ac:dyDescent="0.3">
      <c r="I16347" s="68"/>
      <c r="J16347" s="68"/>
    </row>
    <row r="16348" spans="9:10" x14ac:dyDescent="0.3">
      <c r="I16348" s="68"/>
      <c r="J16348" s="68"/>
    </row>
    <row r="16349" spans="9:10" x14ac:dyDescent="0.3">
      <c r="I16349" s="68"/>
      <c r="J16349" s="68"/>
    </row>
    <row r="16350" spans="9:10" x14ac:dyDescent="0.3">
      <c r="I16350" s="68"/>
      <c r="J16350" s="68"/>
    </row>
    <row r="16351" spans="9:10" x14ac:dyDescent="0.3">
      <c r="I16351" s="68"/>
      <c r="J16351" s="68"/>
    </row>
    <row r="16352" spans="9:10" x14ac:dyDescent="0.3">
      <c r="I16352" s="68"/>
      <c r="J16352" s="68"/>
    </row>
    <row r="16353" spans="9:10" x14ac:dyDescent="0.3">
      <c r="I16353" s="68"/>
      <c r="J16353" s="68"/>
    </row>
    <row r="16354" spans="9:10" x14ac:dyDescent="0.3">
      <c r="I16354" s="68"/>
      <c r="J16354" s="68"/>
    </row>
    <row r="16355" spans="9:10" x14ac:dyDescent="0.3">
      <c r="I16355" s="68"/>
      <c r="J16355" s="68"/>
    </row>
    <row r="16356" spans="9:10" x14ac:dyDescent="0.3">
      <c r="I16356" s="68"/>
      <c r="J16356" s="68"/>
    </row>
    <row r="16357" spans="9:10" x14ac:dyDescent="0.3">
      <c r="I16357" s="68"/>
      <c r="J16357" s="68"/>
    </row>
    <row r="16358" spans="9:10" x14ac:dyDescent="0.3">
      <c r="I16358" s="68"/>
      <c r="J16358" s="68"/>
    </row>
    <row r="16359" spans="9:10" x14ac:dyDescent="0.3">
      <c r="I16359" s="68"/>
      <c r="J16359" s="68"/>
    </row>
    <row r="16360" spans="9:10" x14ac:dyDescent="0.3">
      <c r="I16360" s="68"/>
      <c r="J16360" s="68"/>
    </row>
    <row r="16361" spans="9:10" x14ac:dyDescent="0.3">
      <c r="I16361" s="68"/>
      <c r="J16361" s="68"/>
    </row>
    <row r="16362" spans="9:10" x14ac:dyDescent="0.3">
      <c r="I16362" s="68"/>
      <c r="J16362" s="68"/>
    </row>
    <row r="16363" spans="9:10" x14ac:dyDescent="0.3">
      <c r="I16363" s="68"/>
      <c r="J16363" s="68"/>
    </row>
    <row r="16364" spans="9:10" x14ac:dyDescent="0.3">
      <c r="I16364" s="68"/>
      <c r="J16364" s="68"/>
    </row>
    <row r="16365" spans="9:10" x14ac:dyDescent="0.3">
      <c r="I16365" s="68"/>
      <c r="J16365" s="68"/>
    </row>
    <row r="16366" spans="9:10" x14ac:dyDescent="0.3">
      <c r="I16366" s="68"/>
      <c r="J16366" s="68"/>
    </row>
    <row r="16367" spans="9:10" x14ac:dyDescent="0.3">
      <c r="I16367" s="68"/>
      <c r="J16367" s="68"/>
    </row>
    <row r="16368" spans="9:10" x14ac:dyDescent="0.3">
      <c r="I16368" s="68"/>
      <c r="J16368" s="68"/>
    </row>
    <row r="16369" spans="9:10" x14ac:dyDescent="0.3">
      <c r="I16369" s="68"/>
      <c r="J16369" s="68"/>
    </row>
    <row r="16370" spans="9:10" x14ac:dyDescent="0.3">
      <c r="I16370" s="68"/>
      <c r="J16370" s="68"/>
    </row>
    <row r="16371" spans="9:10" x14ac:dyDescent="0.3">
      <c r="I16371" s="68"/>
      <c r="J16371" s="68"/>
    </row>
    <row r="16372" spans="9:10" x14ac:dyDescent="0.3">
      <c r="I16372" s="68"/>
      <c r="J16372" s="68"/>
    </row>
    <row r="16373" spans="9:10" x14ac:dyDescent="0.3">
      <c r="I16373" s="68"/>
      <c r="J16373" s="68"/>
    </row>
    <row r="16374" spans="9:10" x14ac:dyDescent="0.3">
      <c r="I16374" s="68"/>
      <c r="J16374" s="68"/>
    </row>
    <row r="16375" spans="9:10" x14ac:dyDescent="0.3">
      <c r="I16375" s="68"/>
      <c r="J16375" s="68"/>
    </row>
    <row r="16376" spans="9:10" x14ac:dyDescent="0.3">
      <c r="I16376" s="68"/>
      <c r="J16376" s="68"/>
    </row>
    <row r="16377" spans="9:10" x14ac:dyDescent="0.3">
      <c r="I16377" s="68"/>
      <c r="J16377" s="68"/>
    </row>
    <row r="16378" spans="9:10" x14ac:dyDescent="0.3">
      <c r="I16378" s="68"/>
      <c r="J16378" s="68"/>
    </row>
    <row r="16379" spans="9:10" x14ac:dyDescent="0.3">
      <c r="I16379" s="68"/>
      <c r="J16379" s="68"/>
    </row>
    <row r="16380" spans="9:10" x14ac:dyDescent="0.3">
      <c r="I16380" s="68"/>
      <c r="J16380" s="68"/>
    </row>
    <row r="16381" spans="9:10" x14ac:dyDescent="0.3">
      <c r="I16381" s="68"/>
      <c r="J16381" s="68"/>
    </row>
    <row r="16382" spans="9:10" x14ac:dyDescent="0.3">
      <c r="I16382" s="68"/>
      <c r="J16382" s="68"/>
    </row>
    <row r="16383" spans="9:10" x14ac:dyDescent="0.3">
      <c r="I16383" s="68"/>
      <c r="J16383" s="68"/>
    </row>
    <row r="16384" spans="9:10" x14ac:dyDescent="0.3">
      <c r="I16384" s="68"/>
      <c r="J16384" s="68"/>
    </row>
    <row r="16385" spans="9:10" x14ac:dyDescent="0.3">
      <c r="I16385" s="68"/>
      <c r="J16385" s="68"/>
    </row>
    <row r="16386" spans="9:10" x14ac:dyDescent="0.3">
      <c r="I16386" s="68"/>
      <c r="J16386" s="68"/>
    </row>
    <row r="16387" spans="9:10" x14ac:dyDescent="0.3">
      <c r="I16387" s="68"/>
      <c r="J16387" s="68"/>
    </row>
    <row r="16388" spans="9:10" x14ac:dyDescent="0.3">
      <c r="I16388" s="68"/>
      <c r="J16388" s="68"/>
    </row>
    <row r="16389" spans="9:10" x14ac:dyDescent="0.3">
      <c r="I16389" s="68"/>
      <c r="J16389" s="68"/>
    </row>
    <row r="16390" spans="9:10" x14ac:dyDescent="0.3">
      <c r="I16390" s="68"/>
      <c r="J16390" s="68"/>
    </row>
    <row r="16391" spans="9:10" x14ac:dyDescent="0.3">
      <c r="I16391" s="68"/>
      <c r="J16391" s="68"/>
    </row>
    <row r="16392" spans="9:10" x14ac:dyDescent="0.3">
      <c r="I16392" s="68"/>
      <c r="J16392" s="68"/>
    </row>
    <row r="16393" spans="9:10" x14ac:dyDescent="0.3">
      <c r="I16393" s="68"/>
      <c r="J16393" s="68"/>
    </row>
    <row r="16394" spans="9:10" x14ac:dyDescent="0.3">
      <c r="I16394" s="68"/>
      <c r="J16394" s="68"/>
    </row>
    <row r="16395" spans="9:10" x14ac:dyDescent="0.3">
      <c r="I16395" s="68"/>
      <c r="J16395" s="68"/>
    </row>
    <row r="16396" spans="9:10" x14ac:dyDescent="0.3">
      <c r="I16396" s="68"/>
      <c r="J16396" s="68"/>
    </row>
    <row r="16397" spans="9:10" x14ac:dyDescent="0.3">
      <c r="I16397" s="68"/>
      <c r="J16397" s="68"/>
    </row>
    <row r="16398" spans="9:10" x14ac:dyDescent="0.3">
      <c r="I16398" s="68"/>
      <c r="J16398" s="68"/>
    </row>
    <row r="16399" spans="9:10" x14ac:dyDescent="0.3">
      <c r="I16399" s="68"/>
      <c r="J16399" s="68"/>
    </row>
    <row r="16400" spans="9:10" x14ac:dyDescent="0.3">
      <c r="I16400" s="68"/>
      <c r="J16400" s="68"/>
    </row>
    <row r="16401" spans="9:10" x14ac:dyDescent="0.3">
      <c r="I16401" s="68"/>
      <c r="J16401" s="68"/>
    </row>
    <row r="16402" spans="9:10" x14ac:dyDescent="0.3">
      <c r="I16402" s="68"/>
      <c r="J16402" s="68"/>
    </row>
    <row r="16403" spans="9:10" x14ac:dyDescent="0.3">
      <c r="I16403" s="68"/>
      <c r="J16403" s="68"/>
    </row>
    <row r="16404" spans="9:10" x14ac:dyDescent="0.3">
      <c r="I16404" s="68"/>
      <c r="J16404" s="68"/>
    </row>
    <row r="16405" spans="9:10" x14ac:dyDescent="0.3">
      <c r="I16405" s="68"/>
      <c r="J16405" s="68"/>
    </row>
    <row r="16406" spans="9:10" x14ac:dyDescent="0.3">
      <c r="I16406" s="68"/>
      <c r="J16406" s="68"/>
    </row>
    <row r="16407" spans="9:10" x14ac:dyDescent="0.3">
      <c r="I16407" s="68"/>
      <c r="J16407" s="68"/>
    </row>
    <row r="16408" spans="9:10" x14ac:dyDescent="0.3">
      <c r="I16408" s="68"/>
      <c r="J16408" s="68"/>
    </row>
    <row r="16409" spans="9:10" x14ac:dyDescent="0.3">
      <c r="I16409" s="68"/>
      <c r="J16409" s="68"/>
    </row>
    <row r="16410" spans="9:10" x14ac:dyDescent="0.3">
      <c r="I16410" s="68"/>
      <c r="J16410" s="68"/>
    </row>
    <row r="16411" spans="9:10" x14ac:dyDescent="0.3">
      <c r="I16411" s="68"/>
      <c r="J16411" s="68"/>
    </row>
    <row r="16412" spans="9:10" x14ac:dyDescent="0.3">
      <c r="I16412" s="68"/>
      <c r="J16412" s="68"/>
    </row>
    <row r="16413" spans="9:10" x14ac:dyDescent="0.3">
      <c r="I16413" s="68"/>
      <c r="J16413" s="68"/>
    </row>
    <row r="16414" spans="9:10" x14ac:dyDescent="0.3">
      <c r="I16414" s="68"/>
      <c r="J16414" s="68"/>
    </row>
    <row r="16415" spans="9:10" x14ac:dyDescent="0.3">
      <c r="I16415" s="68"/>
      <c r="J16415" s="68"/>
    </row>
    <row r="16416" spans="9:10" x14ac:dyDescent="0.3">
      <c r="I16416" s="68"/>
      <c r="J16416" s="68"/>
    </row>
    <row r="16417" spans="9:10" x14ac:dyDescent="0.3">
      <c r="I16417" s="68"/>
      <c r="J16417" s="68"/>
    </row>
    <row r="16418" spans="9:10" x14ac:dyDescent="0.3">
      <c r="I16418" s="68"/>
      <c r="J16418" s="68"/>
    </row>
    <row r="16419" spans="9:10" x14ac:dyDescent="0.3">
      <c r="I16419" s="68"/>
      <c r="J16419" s="68"/>
    </row>
    <row r="16420" spans="9:10" x14ac:dyDescent="0.3">
      <c r="I16420" s="68"/>
      <c r="J16420" s="68"/>
    </row>
    <row r="16421" spans="9:10" x14ac:dyDescent="0.3">
      <c r="I16421" s="68"/>
      <c r="J16421" s="68"/>
    </row>
    <row r="16422" spans="9:10" x14ac:dyDescent="0.3">
      <c r="I16422" s="68"/>
      <c r="J16422" s="68"/>
    </row>
    <row r="16423" spans="9:10" x14ac:dyDescent="0.3">
      <c r="I16423" s="68"/>
      <c r="J16423" s="68"/>
    </row>
    <row r="16424" spans="9:10" x14ac:dyDescent="0.3">
      <c r="I16424" s="68"/>
      <c r="J16424" s="68"/>
    </row>
    <row r="16425" spans="9:10" x14ac:dyDescent="0.3">
      <c r="I16425" s="68"/>
      <c r="J16425" s="68"/>
    </row>
    <row r="16426" spans="9:10" x14ac:dyDescent="0.3">
      <c r="I16426" s="68"/>
      <c r="J16426" s="68"/>
    </row>
    <row r="16427" spans="9:10" x14ac:dyDescent="0.3">
      <c r="I16427" s="68"/>
      <c r="J16427" s="68"/>
    </row>
    <row r="16428" spans="9:10" x14ac:dyDescent="0.3">
      <c r="I16428" s="68"/>
      <c r="J16428" s="68"/>
    </row>
    <row r="16429" spans="9:10" x14ac:dyDescent="0.3">
      <c r="I16429" s="68"/>
      <c r="J16429" s="68"/>
    </row>
    <row r="16430" spans="9:10" x14ac:dyDescent="0.3">
      <c r="I16430" s="68"/>
      <c r="J16430" s="68"/>
    </row>
    <row r="16431" spans="9:10" x14ac:dyDescent="0.3">
      <c r="I16431" s="68"/>
      <c r="J16431" s="68"/>
    </row>
    <row r="16432" spans="9:10" x14ac:dyDescent="0.3">
      <c r="I16432" s="68"/>
      <c r="J16432" s="68"/>
    </row>
    <row r="16433" spans="9:10" x14ac:dyDescent="0.3">
      <c r="I16433" s="68"/>
      <c r="J16433" s="68"/>
    </row>
    <row r="16434" spans="9:10" x14ac:dyDescent="0.3">
      <c r="I16434" s="68"/>
      <c r="J16434" s="68"/>
    </row>
    <row r="16435" spans="9:10" x14ac:dyDescent="0.3">
      <c r="I16435" s="68"/>
      <c r="J16435" s="68"/>
    </row>
    <row r="16436" spans="9:10" x14ac:dyDescent="0.3">
      <c r="I16436" s="68"/>
      <c r="J16436" s="68"/>
    </row>
    <row r="16437" spans="9:10" x14ac:dyDescent="0.3">
      <c r="I16437" s="68"/>
      <c r="J16437" s="68"/>
    </row>
    <row r="16438" spans="9:10" x14ac:dyDescent="0.3">
      <c r="I16438" s="68"/>
      <c r="J16438" s="68"/>
    </row>
    <row r="16439" spans="9:10" x14ac:dyDescent="0.3">
      <c r="I16439" s="68"/>
      <c r="J16439" s="68"/>
    </row>
    <row r="16440" spans="9:10" x14ac:dyDescent="0.3">
      <c r="I16440" s="68"/>
      <c r="J16440" s="68"/>
    </row>
    <row r="16441" spans="9:10" x14ac:dyDescent="0.3">
      <c r="I16441" s="68"/>
      <c r="J16441" s="68"/>
    </row>
    <row r="16442" spans="9:10" x14ac:dyDescent="0.3">
      <c r="I16442" s="68"/>
      <c r="J16442" s="68"/>
    </row>
    <row r="16443" spans="9:10" x14ac:dyDescent="0.3">
      <c r="I16443" s="68"/>
      <c r="J16443" s="68"/>
    </row>
    <row r="16444" spans="9:10" x14ac:dyDescent="0.3">
      <c r="I16444" s="68"/>
      <c r="J16444" s="68"/>
    </row>
    <row r="16445" spans="9:10" x14ac:dyDescent="0.3">
      <c r="I16445" s="68"/>
      <c r="J16445" s="68"/>
    </row>
    <row r="16446" spans="9:10" x14ac:dyDescent="0.3">
      <c r="I16446" s="68"/>
      <c r="J16446" s="68"/>
    </row>
    <row r="16447" spans="9:10" x14ac:dyDescent="0.3">
      <c r="I16447" s="68"/>
      <c r="J16447" s="68"/>
    </row>
    <row r="16448" spans="9:10" x14ac:dyDescent="0.3">
      <c r="I16448" s="68"/>
      <c r="J16448" s="68"/>
    </row>
    <row r="16449" spans="9:10" x14ac:dyDescent="0.3">
      <c r="I16449" s="68"/>
      <c r="J16449" s="68"/>
    </row>
    <row r="16450" spans="9:10" x14ac:dyDescent="0.3">
      <c r="I16450" s="68"/>
      <c r="J16450" s="68"/>
    </row>
    <row r="16451" spans="9:10" x14ac:dyDescent="0.3">
      <c r="I16451" s="68"/>
      <c r="J16451" s="68"/>
    </row>
    <row r="16452" spans="9:10" x14ac:dyDescent="0.3">
      <c r="I16452" s="68"/>
      <c r="J16452" s="68"/>
    </row>
    <row r="16453" spans="9:10" x14ac:dyDescent="0.3">
      <c r="I16453" s="68"/>
      <c r="J16453" s="68"/>
    </row>
    <row r="16454" spans="9:10" x14ac:dyDescent="0.3">
      <c r="I16454" s="68"/>
      <c r="J16454" s="68"/>
    </row>
    <row r="16455" spans="9:10" x14ac:dyDescent="0.3">
      <c r="I16455" s="68"/>
      <c r="J16455" s="68"/>
    </row>
    <row r="16456" spans="9:10" x14ac:dyDescent="0.3">
      <c r="I16456" s="68"/>
      <c r="J16456" s="68"/>
    </row>
    <row r="16457" spans="9:10" x14ac:dyDescent="0.3">
      <c r="I16457" s="68"/>
      <c r="J16457" s="68"/>
    </row>
    <row r="16458" spans="9:10" x14ac:dyDescent="0.3">
      <c r="I16458" s="68"/>
      <c r="J16458" s="68"/>
    </row>
    <row r="16459" spans="9:10" x14ac:dyDescent="0.3">
      <c r="I16459" s="68"/>
      <c r="J16459" s="68"/>
    </row>
    <row r="16460" spans="9:10" x14ac:dyDescent="0.3">
      <c r="I16460" s="68"/>
      <c r="J16460" s="68"/>
    </row>
    <row r="16461" spans="9:10" x14ac:dyDescent="0.3">
      <c r="I16461" s="68"/>
      <c r="J16461" s="68"/>
    </row>
    <row r="16462" spans="9:10" x14ac:dyDescent="0.3">
      <c r="I16462" s="68"/>
      <c r="J16462" s="68"/>
    </row>
    <row r="16463" spans="9:10" x14ac:dyDescent="0.3">
      <c r="I16463" s="68"/>
      <c r="J16463" s="68"/>
    </row>
    <row r="16464" spans="9:10" x14ac:dyDescent="0.3">
      <c r="I16464" s="68"/>
      <c r="J16464" s="68"/>
    </row>
    <row r="16465" spans="9:10" x14ac:dyDescent="0.3">
      <c r="I16465" s="68"/>
      <c r="J16465" s="68"/>
    </row>
    <row r="16466" spans="9:10" x14ac:dyDescent="0.3">
      <c r="I16466" s="68"/>
      <c r="J16466" s="68"/>
    </row>
    <row r="16467" spans="9:10" x14ac:dyDescent="0.3">
      <c r="I16467" s="68"/>
      <c r="J16467" s="68"/>
    </row>
    <row r="16468" spans="9:10" x14ac:dyDescent="0.3">
      <c r="I16468" s="68"/>
      <c r="J16468" s="68"/>
    </row>
    <row r="16469" spans="9:10" x14ac:dyDescent="0.3">
      <c r="I16469" s="68"/>
      <c r="J16469" s="68"/>
    </row>
    <row r="16470" spans="9:10" x14ac:dyDescent="0.3">
      <c r="I16470" s="68"/>
      <c r="J16470" s="68"/>
    </row>
    <row r="16471" spans="9:10" x14ac:dyDescent="0.3">
      <c r="I16471" s="68"/>
      <c r="J16471" s="68"/>
    </row>
    <row r="16472" spans="9:10" x14ac:dyDescent="0.3">
      <c r="I16472" s="68"/>
      <c r="J16472" s="68"/>
    </row>
    <row r="16473" spans="9:10" x14ac:dyDescent="0.3">
      <c r="I16473" s="68"/>
      <c r="J16473" s="68"/>
    </row>
    <row r="16474" spans="9:10" x14ac:dyDescent="0.3">
      <c r="I16474" s="68"/>
      <c r="J16474" s="68"/>
    </row>
    <row r="16475" spans="9:10" x14ac:dyDescent="0.3">
      <c r="I16475" s="68"/>
      <c r="J16475" s="68"/>
    </row>
    <row r="16476" spans="9:10" x14ac:dyDescent="0.3">
      <c r="I16476" s="68"/>
      <c r="J16476" s="68"/>
    </row>
    <row r="16477" spans="9:10" x14ac:dyDescent="0.3">
      <c r="I16477" s="68"/>
      <c r="J16477" s="68"/>
    </row>
    <row r="16478" spans="9:10" x14ac:dyDescent="0.3">
      <c r="I16478" s="68"/>
      <c r="J16478" s="68"/>
    </row>
    <row r="16479" spans="9:10" x14ac:dyDescent="0.3">
      <c r="I16479" s="68"/>
      <c r="J16479" s="68"/>
    </row>
    <row r="16480" spans="9:10" x14ac:dyDescent="0.3">
      <c r="I16480" s="68"/>
      <c r="J16480" s="68"/>
    </row>
    <row r="16481" spans="9:10" x14ac:dyDescent="0.3">
      <c r="I16481" s="68"/>
      <c r="J16481" s="68"/>
    </row>
    <row r="16482" spans="9:10" x14ac:dyDescent="0.3">
      <c r="I16482" s="68"/>
      <c r="J16482" s="68"/>
    </row>
    <row r="16483" spans="9:10" x14ac:dyDescent="0.3">
      <c r="I16483" s="68"/>
      <c r="J16483" s="68"/>
    </row>
    <row r="16484" spans="9:10" x14ac:dyDescent="0.3">
      <c r="I16484" s="68"/>
      <c r="J16484" s="68"/>
    </row>
    <row r="16485" spans="9:10" x14ac:dyDescent="0.3">
      <c r="I16485" s="68"/>
      <c r="J16485" s="68"/>
    </row>
    <row r="16486" spans="9:10" x14ac:dyDescent="0.3">
      <c r="I16486" s="68"/>
      <c r="J16486" s="68"/>
    </row>
    <row r="16487" spans="9:10" x14ac:dyDescent="0.3">
      <c r="I16487" s="68"/>
      <c r="J16487" s="68"/>
    </row>
    <row r="16488" spans="9:10" x14ac:dyDescent="0.3">
      <c r="I16488" s="68"/>
      <c r="J16488" s="68"/>
    </row>
    <row r="16489" spans="9:10" x14ac:dyDescent="0.3">
      <c r="I16489" s="68"/>
      <c r="J16489" s="68"/>
    </row>
    <row r="16490" spans="9:10" x14ac:dyDescent="0.3">
      <c r="I16490" s="68"/>
      <c r="J16490" s="68"/>
    </row>
    <row r="16491" spans="9:10" x14ac:dyDescent="0.3">
      <c r="I16491" s="68"/>
      <c r="J16491" s="68"/>
    </row>
    <row r="16492" spans="9:10" x14ac:dyDescent="0.3">
      <c r="I16492" s="68"/>
      <c r="J16492" s="68"/>
    </row>
    <row r="16493" spans="9:10" x14ac:dyDescent="0.3">
      <c r="I16493" s="68"/>
      <c r="J16493" s="68"/>
    </row>
    <row r="16494" spans="9:10" x14ac:dyDescent="0.3">
      <c r="I16494" s="68"/>
      <c r="J16494" s="68"/>
    </row>
    <row r="16495" spans="9:10" x14ac:dyDescent="0.3">
      <c r="I16495" s="68"/>
      <c r="J16495" s="68"/>
    </row>
    <row r="16496" spans="9:10" x14ac:dyDescent="0.3">
      <c r="I16496" s="68"/>
      <c r="J16496" s="68"/>
    </row>
    <row r="16497" spans="9:10" x14ac:dyDescent="0.3">
      <c r="I16497" s="68"/>
      <c r="J16497" s="68"/>
    </row>
    <row r="16498" spans="9:10" x14ac:dyDescent="0.3">
      <c r="I16498" s="68"/>
      <c r="J16498" s="68"/>
    </row>
    <row r="16499" spans="9:10" x14ac:dyDescent="0.3">
      <c r="I16499" s="68"/>
      <c r="J16499" s="68"/>
    </row>
    <row r="16500" spans="9:10" x14ac:dyDescent="0.3">
      <c r="I16500" s="68"/>
      <c r="J16500" s="68"/>
    </row>
    <row r="16501" spans="9:10" x14ac:dyDescent="0.3">
      <c r="I16501" s="68"/>
      <c r="J16501" s="68"/>
    </row>
    <row r="16502" spans="9:10" x14ac:dyDescent="0.3">
      <c r="I16502" s="68"/>
      <c r="J16502" s="68"/>
    </row>
    <row r="16503" spans="9:10" x14ac:dyDescent="0.3">
      <c r="I16503" s="68"/>
      <c r="J16503" s="68"/>
    </row>
    <row r="16504" spans="9:10" x14ac:dyDescent="0.3">
      <c r="I16504" s="68"/>
      <c r="J16504" s="68"/>
    </row>
    <row r="16505" spans="9:10" x14ac:dyDescent="0.3">
      <c r="I16505" s="68"/>
      <c r="J16505" s="68"/>
    </row>
    <row r="16506" spans="9:10" x14ac:dyDescent="0.3">
      <c r="I16506" s="68"/>
      <c r="J16506" s="68"/>
    </row>
    <row r="16507" spans="9:10" x14ac:dyDescent="0.3">
      <c r="I16507" s="68"/>
      <c r="J16507" s="68"/>
    </row>
    <row r="16508" spans="9:10" x14ac:dyDescent="0.3">
      <c r="I16508" s="68"/>
      <c r="J16508" s="68"/>
    </row>
    <row r="16509" spans="9:10" x14ac:dyDescent="0.3">
      <c r="I16509" s="68"/>
      <c r="J16509" s="68"/>
    </row>
    <row r="16510" spans="9:10" x14ac:dyDescent="0.3">
      <c r="I16510" s="68"/>
      <c r="J16510" s="68"/>
    </row>
    <row r="16511" spans="9:10" x14ac:dyDescent="0.3">
      <c r="I16511" s="68"/>
      <c r="J16511" s="68"/>
    </row>
    <row r="16512" spans="9:10" x14ac:dyDescent="0.3">
      <c r="I16512" s="68"/>
      <c r="J16512" s="68"/>
    </row>
    <row r="16513" spans="9:10" x14ac:dyDescent="0.3">
      <c r="I16513" s="68"/>
      <c r="J16513" s="68"/>
    </row>
    <row r="16514" spans="9:10" x14ac:dyDescent="0.3">
      <c r="I16514" s="68"/>
      <c r="J16514" s="68"/>
    </row>
    <row r="16515" spans="9:10" x14ac:dyDescent="0.3">
      <c r="I16515" s="68"/>
      <c r="J16515" s="68"/>
    </row>
    <row r="16516" spans="9:10" x14ac:dyDescent="0.3">
      <c r="I16516" s="68"/>
      <c r="J16516" s="68"/>
    </row>
    <row r="16517" spans="9:10" x14ac:dyDescent="0.3">
      <c r="I16517" s="68"/>
      <c r="J16517" s="68"/>
    </row>
    <row r="16518" spans="9:10" x14ac:dyDescent="0.3">
      <c r="I16518" s="68"/>
      <c r="J16518" s="68"/>
    </row>
    <row r="16519" spans="9:10" x14ac:dyDescent="0.3">
      <c r="I16519" s="68"/>
      <c r="J16519" s="68"/>
    </row>
    <row r="16520" spans="9:10" x14ac:dyDescent="0.3">
      <c r="I16520" s="68"/>
      <c r="J16520" s="68"/>
    </row>
    <row r="16521" spans="9:10" x14ac:dyDescent="0.3">
      <c r="I16521" s="68"/>
      <c r="J16521" s="68"/>
    </row>
    <row r="16522" spans="9:10" x14ac:dyDescent="0.3">
      <c r="I16522" s="68"/>
      <c r="J16522" s="68"/>
    </row>
    <row r="16523" spans="9:10" x14ac:dyDescent="0.3">
      <c r="I16523" s="68"/>
      <c r="J16523" s="68"/>
    </row>
    <row r="16524" spans="9:10" x14ac:dyDescent="0.3">
      <c r="I16524" s="68"/>
      <c r="J16524" s="68"/>
    </row>
    <row r="16525" spans="9:10" x14ac:dyDescent="0.3">
      <c r="I16525" s="68"/>
      <c r="J16525" s="68"/>
    </row>
    <row r="16526" spans="9:10" x14ac:dyDescent="0.3">
      <c r="I16526" s="68"/>
      <c r="J16526" s="68"/>
    </row>
    <row r="16527" spans="9:10" x14ac:dyDescent="0.3">
      <c r="I16527" s="68"/>
      <c r="J16527" s="68"/>
    </row>
    <row r="16528" spans="9:10" x14ac:dyDescent="0.3">
      <c r="I16528" s="68"/>
      <c r="J16528" s="68"/>
    </row>
    <row r="16529" spans="9:10" x14ac:dyDescent="0.3">
      <c r="I16529" s="68"/>
      <c r="J16529" s="68"/>
    </row>
    <row r="16530" spans="9:10" x14ac:dyDescent="0.3">
      <c r="I16530" s="68"/>
      <c r="J16530" s="68"/>
    </row>
    <row r="16531" spans="9:10" x14ac:dyDescent="0.3">
      <c r="I16531" s="68"/>
      <c r="J16531" s="68"/>
    </row>
    <row r="16532" spans="9:10" x14ac:dyDescent="0.3">
      <c r="I16532" s="68"/>
      <c r="J16532" s="68"/>
    </row>
    <row r="16533" spans="9:10" x14ac:dyDescent="0.3">
      <c r="I16533" s="68"/>
      <c r="J16533" s="68"/>
    </row>
    <row r="16534" spans="9:10" x14ac:dyDescent="0.3">
      <c r="I16534" s="68"/>
      <c r="J16534" s="68"/>
    </row>
    <row r="16535" spans="9:10" x14ac:dyDescent="0.3">
      <c r="I16535" s="68"/>
      <c r="J16535" s="68"/>
    </row>
    <row r="16536" spans="9:10" x14ac:dyDescent="0.3">
      <c r="I16536" s="68"/>
      <c r="J16536" s="68"/>
    </row>
    <row r="16537" spans="9:10" x14ac:dyDescent="0.3">
      <c r="I16537" s="68"/>
      <c r="J16537" s="68"/>
    </row>
    <row r="16538" spans="9:10" x14ac:dyDescent="0.3">
      <c r="I16538" s="68"/>
      <c r="J16538" s="68"/>
    </row>
    <row r="16539" spans="9:10" x14ac:dyDescent="0.3">
      <c r="I16539" s="68"/>
      <c r="J16539" s="68"/>
    </row>
    <row r="16540" spans="9:10" x14ac:dyDescent="0.3">
      <c r="I16540" s="68"/>
      <c r="J16540" s="68"/>
    </row>
    <row r="16541" spans="9:10" x14ac:dyDescent="0.3">
      <c r="I16541" s="68"/>
      <c r="J16541" s="68"/>
    </row>
    <row r="16542" spans="9:10" x14ac:dyDescent="0.3">
      <c r="I16542" s="68"/>
      <c r="J16542" s="68"/>
    </row>
    <row r="16543" spans="9:10" x14ac:dyDescent="0.3">
      <c r="I16543" s="68"/>
      <c r="J16543" s="68"/>
    </row>
    <row r="16544" spans="9:10" x14ac:dyDescent="0.3">
      <c r="I16544" s="68"/>
      <c r="J16544" s="68"/>
    </row>
    <row r="16545" spans="9:10" x14ac:dyDescent="0.3">
      <c r="I16545" s="68"/>
      <c r="J16545" s="68"/>
    </row>
    <row r="16546" spans="9:10" x14ac:dyDescent="0.3">
      <c r="I16546" s="68"/>
      <c r="J16546" s="68"/>
    </row>
    <row r="16547" spans="9:10" x14ac:dyDescent="0.3">
      <c r="I16547" s="68"/>
      <c r="J16547" s="68"/>
    </row>
    <row r="16548" spans="9:10" x14ac:dyDescent="0.3">
      <c r="I16548" s="68"/>
      <c r="J16548" s="68"/>
    </row>
    <row r="16549" spans="9:10" x14ac:dyDescent="0.3">
      <c r="I16549" s="68"/>
      <c r="J16549" s="68"/>
    </row>
    <row r="16550" spans="9:10" x14ac:dyDescent="0.3">
      <c r="I16550" s="68"/>
      <c r="J16550" s="68"/>
    </row>
    <row r="16551" spans="9:10" x14ac:dyDescent="0.3">
      <c r="I16551" s="68"/>
      <c r="J16551" s="68"/>
    </row>
    <row r="16552" spans="9:10" x14ac:dyDescent="0.3">
      <c r="I16552" s="68"/>
      <c r="J16552" s="68"/>
    </row>
    <row r="16553" spans="9:10" x14ac:dyDescent="0.3">
      <c r="I16553" s="68"/>
      <c r="J16553" s="68"/>
    </row>
    <row r="16554" spans="9:10" x14ac:dyDescent="0.3">
      <c r="I16554" s="68"/>
      <c r="J16554" s="68"/>
    </row>
    <row r="16555" spans="9:10" x14ac:dyDescent="0.3">
      <c r="I16555" s="68"/>
      <c r="J16555" s="68"/>
    </row>
    <row r="16556" spans="9:10" x14ac:dyDescent="0.3">
      <c r="I16556" s="68"/>
      <c r="J16556" s="68"/>
    </row>
    <row r="16557" spans="9:10" x14ac:dyDescent="0.3">
      <c r="I16557" s="68"/>
      <c r="J16557" s="68"/>
    </row>
    <row r="16558" spans="9:10" x14ac:dyDescent="0.3">
      <c r="I16558" s="68"/>
      <c r="J16558" s="68"/>
    </row>
    <row r="16559" spans="9:10" x14ac:dyDescent="0.3">
      <c r="I16559" s="68"/>
      <c r="J16559" s="68"/>
    </row>
    <row r="16560" spans="9:10" x14ac:dyDescent="0.3">
      <c r="I16560" s="68"/>
      <c r="J16560" s="68"/>
    </row>
    <row r="16561" spans="9:10" x14ac:dyDescent="0.3">
      <c r="I16561" s="68"/>
      <c r="J16561" s="68"/>
    </row>
    <row r="16562" spans="9:10" x14ac:dyDescent="0.3">
      <c r="I16562" s="68"/>
      <c r="J16562" s="68"/>
    </row>
    <row r="16563" spans="9:10" x14ac:dyDescent="0.3">
      <c r="I16563" s="68"/>
      <c r="J16563" s="68"/>
    </row>
    <row r="16564" spans="9:10" x14ac:dyDescent="0.3">
      <c r="I16564" s="68"/>
      <c r="J16564" s="68"/>
    </row>
    <row r="16565" spans="9:10" x14ac:dyDescent="0.3">
      <c r="I16565" s="68"/>
      <c r="J16565" s="68"/>
    </row>
    <row r="16566" spans="9:10" x14ac:dyDescent="0.3">
      <c r="I16566" s="68"/>
      <c r="J16566" s="68"/>
    </row>
    <row r="16567" spans="9:10" x14ac:dyDescent="0.3">
      <c r="I16567" s="68"/>
      <c r="J16567" s="68"/>
    </row>
    <row r="16568" spans="9:10" x14ac:dyDescent="0.3">
      <c r="I16568" s="68"/>
      <c r="J16568" s="68"/>
    </row>
    <row r="16569" spans="9:10" x14ac:dyDescent="0.3">
      <c r="I16569" s="68"/>
      <c r="J16569" s="68"/>
    </row>
    <row r="16570" spans="9:10" x14ac:dyDescent="0.3">
      <c r="I16570" s="68"/>
      <c r="J16570" s="68"/>
    </row>
    <row r="16571" spans="9:10" x14ac:dyDescent="0.3">
      <c r="I16571" s="68"/>
      <c r="J16571" s="68"/>
    </row>
    <row r="16572" spans="9:10" x14ac:dyDescent="0.3">
      <c r="I16572" s="68"/>
      <c r="J16572" s="68"/>
    </row>
    <row r="16573" spans="9:10" x14ac:dyDescent="0.3">
      <c r="I16573" s="68"/>
      <c r="J16573" s="68"/>
    </row>
    <row r="16574" spans="9:10" x14ac:dyDescent="0.3">
      <c r="I16574" s="68"/>
      <c r="J16574" s="68"/>
    </row>
    <row r="16575" spans="9:10" x14ac:dyDescent="0.3">
      <c r="I16575" s="68"/>
      <c r="J16575" s="68"/>
    </row>
    <row r="16576" spans="9:10" x14ac:dyDescent="0.3">
      <c r="I16576" s="68"/>
      <c r="J16576" s="68"/>
    </row>
    <row r="16577" spans="9:10" x14ac:dyDescent="0.3">
      <c r="I16577" s="68"/>
      <c r="J16577" s="68"/>
    </row>
    <row r="16578" spans="9:10" x14ac:dyDescent="0.3">
      <c r="I16578" s="68"/>
      <c r="J16578" s="68"/>
    </row>
    <row r="16579" spans="9:10" x14ac:dyDescent="0.3">
      <c r="I16579" s="68"/>
      <c r="J16579" s="68"/>
    </row>
    <row r="16580" spans="9:10" x14ac:dyDescent="0.3">
      <c r="I16580" s="68"/>
      <c r="J16580" s="68"/>
    </row>
    <row r="16581" spans="9:10" x14ac:dyDescent="0.3">
      <c r="I16581" s="68"/>
      <c r="J16581" s="68"/>
    </row>
    <row r="16582" spans="9:10" x14ac:dyDescent="0.3">
      <c r="I16582" s="68"/>
      <c r="J16582" s="68"/>
    </row>
    <row r="16583" spans="9:10" x14ac:dyDescent="0.3">
      <c r="I16583" s="68"/>
      <c r="J16583" s="68"/>
    </row>
    <row r="16584" spans="9:10" x14ac:dyDescent="0.3">
      <c r="I16584" s="68"/>
      <c r="J16584" s="68"/>
    </row>
    <row r="16585" spans="9:10" x14ac:dyDescent="0.3">
      <c r="I16585" s="68"/>
      <c r="J16585" s="68"/>
    </row>
    <row r="16586" spans="9:10" x14ac:dyDescent="0.3">
      <c r="I16586" s="68"/>
      <c r="J16586" s="68"/>
    </row>
    <row r="16587" spans="9:10" x14ac:dyDescent="0.3">
      <c r="I16587" s="68"/>
      <c r="J16587" s="68"/>
    </row>
    <row r="16588" spans="9:10" x14ac:dyDescent="0.3">
      <c r="I16588" s="68"/>
      <c r="J16588" s="68"/>
    </row>
    <row r="16589" spans="9:10" x14ac:dyDescent="0.3">
      <c r="I16589" s="68"/>
      <c r="J16589" s="68"/>
    </row>
    <row r="16590" spans="9:10" x14ac:dyDescent="0.3">
      <c r="I16590" s="68"/>
      <c r="J16590" s="68"/>
    </row>
    <row r="16591" spans="9:10" x14ac:dyDescent="0.3">
      <c r="I16591" s="68"/>
      <c r="J16591" s="68"/>
    </row>
    <row r="16592" spans="9:10" x14ac:dyDescent="0.3">
      <c r="I16592" s="68"/>
      <c r="J16592" s="68"/>
    </row>
    <row r="16593" spans="9:10" x14ac:dyDescent="0.3">
      <c r="I16593" s="68"/>
      <c r="J16593" s="68"/>
    </row>
    <row r="16594" spans="9:10" x14ac:dyDescent="0.3">
      <c r="I16594" s="68"/>
      <c r="J16594" s="68"/>
    </row>
    <row r="16595" spans="9:10" x14ac:dyDescent="0.3">
      <c r="I16595" s="68"/>
      <c r="J16595" s="68"/>
    </row>
    <row r="16596" spans="9:10" x14ac:dyDescent="0.3">
      <c r="I16596" s="68"/>
      <c r="J16596" s="68"/>
    </row>
    <row r="16597" spans="9:10" x14ac:dyDescent="0.3">
      <c r="I16597" s="68"/>
      <c r="J16597" s="68"/>
    </row>
    <row r="16598" spans="9:10" x14ac:dyDescent="0.3">
      <c r="I16598" s="68"/>
      <c r="J16598" s="68"/>
    </row>
    <row r="16599" spans="9:10" x14ac:dyDescent="0.3">
      <c r="I16599" s="68"/>
      <c r="J16599" s="68"/>
    </row>
    <row r="16600" spans="9:10" x14ac:dyDescent="0.3">
      <c r="I16600" s="68"/>
      <c r="J16600" s="68"/>
    </row>
    <row r="16601" spans="9:10" x14ac:dyDescent="0.3">
      <c r="I16601" s="68"/>
      <c r="J16601" s="68"/>
    </row>
    <row r="16602" spans="9:10" x14ac:dyDescent="0.3">
      <c r="I16602" s="68"/>
      <c r="J16602" s="68"/>
    </row>
    <row r="16603" spans="9:10" x14ac:dyDescent="0.3">
      <c r="I16603" s="68"/>
      <c r="J16603" s="68"/>
    </row>
    <row r="16604" spans="9:10" x14ac:dyDescent="0.3">
      <c r="I16604" s="68"/>
      <c r="J16604" s="68"/>
    </row>
    <row r="16605" spans="9:10" x14ac:dyDescent="0.3">
      <c r="I16605" s="68"/>
      <c r="J16605" s="68"/>
    </row>
    <row r="16606" spans="9:10" x14ac:dyDescent="0.3">
      <c r="I16606" s="68"/>
      <c r="J16606" s="68"/>
    </row>
    <row r="16607" spans="9:10" x14ac:dyDescent="0.3">
      <c r="I16607" s="68"/>
      <c r="J16607" s="68"/>
    </row>
    <row r="16608" spans="9:10" x14ac:dyDescent="0.3">
      <c r="I16608" s="68"/>
      <c r="J16608" s="68"/>
    </row>
    <row r="16609" spans="9:10" x14ac:dyDescent="0.3">
      <c r="I16609" s="68"/>
      <c r="J16609" s="68"/>
    </row>
    <row r="16610" spans="9:10" x14ac:dyDescent="0.3">
      <c r="I16610" s="68"/>
      <c r="J16610" s="68"/>
    </row>
    <row r="16611" spans="9:10" x14ac:dyDescent="0.3">
      <c r="I16611" s="68"/>
      <c r="J16611" s="68"/>
    </row>
    <row r="16612" spans="9:10" x14ac:dyDescent="0.3">
      <c r="I16612" s="68"/>
      <c r="J16612" s="68"/>
    </row>
    <row r="16613" spans="9:10" x14ac:dyDescent="0.3">
      <c r="I16613" s="68"/>
      <c r="J16613" s="68"/>
    </row>
    <row r="16614" spans="9:10" x14ac:dyDescent="0.3">
      <c r="I16614" s="68"/>
      <c r="J16614" s="68"/>
    </row>
    <row r="16615" spans="9:10" x14ac:dyDescent="0.3">
      <c r="I16615" s="68"/>
      <c r="J16615" s="68"/>
    </row>
    <row r="16616" spans="9:10" x14ac:dyDescent="0.3">
      <c r="I16616" s="68"/>
      <c r="J16616" s="68"/>
    </row>
    <row r="16617" spans="9:10" x14ac:dyDescent="0.3">
      <c r="I16617" s="68"/>
      <c r="J16617" s="68"/>
    </row>
    <row r="16618" spans="9:10" x14ac:dyDescent="0.3">
      <c r="I16618" s="68"/>
      <c r="J16618" s="68"/>
    </row>
    <row r="16619" spans="9:10" x14ac:dyDescent="0.3">
      <c r="I16619" s="68"/>
      <c r="J16619" s="68"/>
    </row>
    <row r="16620" spans="9:10" x14ac:dyDescent="0.3">
      <c r="I16620" s="68"/>
      <c r="J16620" s="68"/>
    </row>
    <row r="16621" spans="9:10" x14ac:dyDescent="0.3">
      <c r="I16621" s="68"/>
      <c r="J16621" s="68"/>
    </row>
    <row r="16622" spans="9:10" x14ac:dyDescent="0.3">
      <c r="I16622" s="68"/>
      <c r="J16622" s="68"/>
    </row>
    <row r="16623" spans="9:10" x14ac:dyDescent="0.3">
      <c r="I16623" s="68"/>
      <c r="J16623" s="68"/>
    </row>
    <row r="16624" spans="9:10" x14ac:dyDescent="0.3">
      <c r="I16624" s="68"/>
      <c r="J16624" s="68"/>
    </row>
    <row r="16625" spans="9:10" x14ac:dyDescent="0.3">
      <c r="I16625" s="68"/>
      <c r="J16625" s="68"/>
    </row>
    <row r="16626" spans="9:10" x14ac:dyDescent="0.3">
      <c r="I16626" s="68"/>
      <c r="J16626" s="68"/>
    </row>
    <row r="16627" spans="9:10" x14ac:dyDescent="0.3">
      <c r="I16627" s="68"/>
      <c r="J16627" s="68"/>
    </row>
    <row r="16628" spans="9:10" x14ac:dyDescent="0.3">
      <c r="I16628" s="68"/>
      <c r="J16628" s="68"/>
    </row>
    <row r="16629" spans="9:10" x14ac:dyDescent="0.3">
      <c r="I16629" s="68"/>
      <c r="J16629" s="68"/>
    </row>
    <row r="16630" spans="9:10" x14ac:dyDescent="0.3">
      <c r="I16630" s="68"/>
      <c r="J16630" s="68"/>
    </row>
    <row r="16631" spans="9:10" x14ac:dyDescent="0.3">
      <c r="I16631" s="68"/>
      <c r="J16631" s="68"/>
    </row>
    <row r="16632" spans="9:10" x14ac:dyDescent="0.3">
      <c r="I16632" s="68"/>
      <c r="J16632" s="68"/>
    </row>
    <row r="16633" spans="9:10" x14ac:dyDescent="0.3">
      <c r="I16633" s="68"/>
      <c r="J16633" s="68"/>
    </row>
    <row r="16634" spans="9:10" x14ac:dyDescent="0.3">
      <c r="I16634" s="68"/>
      <c r="J16634" s="68"/>
    </row>
    <row r="16635" spans="9:10" x14ac:dyDescent="0.3">
      <c r="I16635" s="68"/>
      <c r="J16635" s="68"/>
    </row>
    <row r="16636" spans="9:10" x14ac:dyDescent="0.3">
      <c r="I16636" s="68"/>
      <c r="J16636" s="68"/>
    </row>
    <row r="16637" spans="9:10" x14ac:dyDescent="0.3">
      <c r="I16637" s="68"/>
      <c r="J16637" s="68"/>
    </row>
    <row r="16638" spans="9:10" x14ac:dyDescent="0.3">
      <c r="I16638" s="68"/>
      <c r="J16638" s="68"/>
    </row>
    <row r="16639" spans="9:10" x14ac:dyDescent="0.3">
      <c r="I16639" s="68"/>
      <c r="J16639" s="68"/>
    </row>
    <row r="16640" spans="9:10" x14ac:dyDescent="0.3">
      <c r="I16640" s="68"/>
      <c r="J16640" s="68"/>
    </row>
    <row r="16641" spans="9:10" x14ac:dyDescent="0.3">
      <c r="I16641" s="68"/>
      <c r="J16641" s="68"/>
    </row>
    <row r="16642" spans="9:10" x14ac:dyDescent="0.3">
      <c r="I16642" s="68"/>
      <c r="J16642" s="68"/>
    </row>
    <row r="16643" spans="9:10" x14ac:dyDescent="0.3">
      <c r="I16643" s="68"/>
      <c r="J16643" s="68"/>
    </row>
    <row r="16644" spans="9:10" x14ac:dyDescent="0.3">
      <c r="I16644" s="68"/>
      <c r="J16644" s="68"/>
    </row>
    <row r="16645" spans="9:10" x14ac:dyDescent="0.3">
      <c r="I16645" s="68"/>
      <c r="J16645" s="68"/>
    </row>
    <row r="16646" spans="9:10" x14ac:dyDescent="0.3">
      <c r="I16646" s="68"/>
      <c r="J16646" s="68"/>
    </row>
    <row r="16647" spans="9:10" x14ac:dyDescent="0.3">
      <c r="I16647" s="68"/>
      <c r="J16647" s="68"/>
    </row>
    <row r="16648" spans="9:10" x14ac:dyDescent="0.3">
      <c r="I16648" s="68"/>
      <c r="J16648" s="68"/>
    </row>
    <row r="16649" spans="9:10" x14ac:dyDescent="0.3">
      <c r="I16649" s="68"/>
      <c r="J16649" s="68"/>
    </row>
    <row r="16650" spans="9:10" x14ac:dyDescent="0.3">
      <c r="I16650" s="68"/>
      <c r="J16650" s="68"/>
    </row>
    <row r="16651" spans="9:10" x14ac:dyDescent="0.3">
      <c r="I16651" s="68"/>
      <c r="J16651" s="68"/>
    </row>
    <row r="16652" spans="9:10" x14ac:dyDescent="0.3">
      <c r="I16652" s="68"/>
      <c r="J16652" s="68"/>
    </row>
    <row r="16653" spans="9:10" x14ac:dyDescent="0.3">
      <c r="I16653" s="68"/>
      <c r="J16653" s="68"/>
    </row>
    <row r="16654" spans="9:10" x14ac:dyDescent="0.3">
      <c r="I16654" s="68"/>
      <c r="J16654" s="68"/>
    </row>
    <row r="16655" spans="9:10" x14ac:dyDescent="0.3">
      <c r="I16655" s="68"/>
      <c r="J16655" s="68"/>
    </row>
    <row r="16656" spans="9:10" x14ac:dyDescent="0.3">
      <c r="I16656" s="68"/>
      <c r="J16656" s="68"/>
    </row>
    <row r="16657" spans="9:10" x14ac:dyDescent="0.3">
      <c r="I16657" s="68"/>
      <c r="J16657" s="68"/>
    </row>
    <row r="16658" spans="9:10" x14ac:dyDescent="0.3">
      <c r="I16658" s="68"/>
      <c r="J16658" s="68"/>
    </row>
    <row r="16659" spans="9:10" x14ac:dyDescent="0.3">
      <c r="I16659" s="68"/>
      <c r="J16659" s="68"/>
    </row>
    <row r="16660" spans="9:10" x14ac:dyDescent="0.3">
      <c r="I16660" s="68"/>
      <c r="J16660" s="68"/>
    </row>
    <row r="16661" spans="9:10" x14ac:dyDescent="0.3">
      <c r="I16661" s="68"/>
      <c r="J16661" s="68"/>
    </row>
    <row r="16662" spans="9:10" x14ac:dyDescent="0.3">
      <c r="I16662" s="68"/>
      <c r="J16662" s="68"/>
    </row>
    <row r="16663" spans="9:10" x14ac:dyDescent="0.3">
      <c r="I16663" s="68"/>
      <c r="J16663" s="68"/>
    </row>
    <row r="16664" spans="9:10" x14ac:dyDescent="0.3">
      <c r="I16664" s="68"/>
      <c r="J16664" s="68"/>
    </row>
    <row r="16665" spans="9:10" x14ac:dyDescent="0.3">
      <c r="I16665" s="68"/>
      <c r="J16665" s="68"/>
    </row>
    <row r="16666" spans="9:10" x14ac:dyDescent="0.3">
      <c r="I16666" s="68"/>
      <c r="J16666" s="68"/>
    </row>
    <row r="16667" spans="9:10" x14ac:dyDescent="0.3">
      <c r="I16667" s="68"/>
      <c r="J16667" s="68"/>
    </row>
    <row r="16668" spans="9:10" x14ac:dyDescent="0.3">
      <c r="I16668" s="68"/>
      <c r="J16668" s="68"/>
    </row>
    <row r="16669" spans="9:10" x14ac:dyDescent="0.3">
      <c r="I16669" s="68"/>
      <c r="J16669" s="68"/>
    </row>
    <row r="16670" spans="9:10" x14ac:dyDescent="0.3">
      <c r="I16670" s="68"/>
      <c r="J16670" s="68"/>
    </row>
    <row r="16671" spans="9:10" x14ac:dyDescent="0.3">
      <c r="I16671" s="68"/>
      <c r="J16671" s="68"/>
    </row>
    <row r="16672" spans="9:10" x14ac:dyDescent="0.3">
      <c r="I16672" s="68"/>
      <c r="J16672" s="68"/>
    </row>
    <row r="16673" spans="9:10" x14ac:dyDescent="0.3">
      <c r="I16673" s="68"/>
      <c r="J16673" s="68"/>
    </row>
    <row r="16674" spans="9:10" x14ac:dyDescent="0.3">
      <c r="I16674" s="68"/>
      <c r="J16674" s="68"/>
    </row>
    <row r="16675" spans="9:10" x14ac:dyDescent="0.3">
      <c r="I16675" s="68"/>
      <c r="J16675" s="68"/>
    </row>
    <row r="16676" spans="9:10" x14ac:dyDescent="0.3">
      <c r="I16676" s="68"/>
      <c r="J16676" s="68"/>
    </row>
    <row r="16677" spans="9:10" x14ac:dyDescent="0.3">
      <c r="I16677" s="68"/>
      <c r="J16677" s="68"/>
    </row>
    <row r="16678" spans="9:10" x14ac:dyDescent="0.3">
      <c r="I16678" s="68"/>
      <c r="J16678" s="68"/>
    </row>
    <row r="16679" spans="9:10" x14ac:dyDescent="0.3">
      <c r="I16679" s="68"/>
      <c r="J16679" s="68"/>
    </row>
    <row r="16680" spans="9:10" x14ac:dyDescent="0.3">
      <c r="I16680" s="68"/>
      <c r="J16680" s="68"/>
    </row>
    <row r="16681" spans="9:10" x14ac:dyDescent="0.3">
      <c r="I16681" s="68"/>
      <c r="J16681" s="68"/>
    </row>
    <row r="16682" spans="9:10" x14ac:dyDescent="0.3">
      <c r="I16682" s="68"/>
      <c r="J16682" s="68"/>
    </row>
    <row r="16683" spans="9:10" x14ac:dyDescent="0.3">
      <c r="I16683" s="68"/>
      <c r="J16683" s="68"/>
    </row>
    <row r="16684" spans="9:10" x14ac:dyDescent="0.3">
      <c r="I16684" s="68"/>
      <c r="J16684" s="68"/>
    </row>
    <row r="16685" spans="9:10" x14ac:dyDescent="0.3">
      <c r="I16685" s="68"/>
      <c r="J16685" s="68"/>
    </row>
    <row r="16686" spans="9:10" x14ac:dyDescent="0.3">
      <c r="I16686" s="68"/>
      <c r="J16686" s="68"/>
    </row>
    <row r="16687" spans="9:10" x14ac:dyDescent="0.3">
      <c r="I16687" s="68"/>
      <c r="J16687" s="68"/>
    </row>
    <row r="16688" spans="9:10" x14ac:dyDescent="0.3">
      <c r="I16688" s="68"/>
      <c r="J16688" s="68"/>
    </row>
    <row r="16689" spans="9:10" x14ac:dyDescent="0.3">
      <c r="I16689" s="68"/>
      <c r="J16689" s="68"/>
    </row>
    <row r="16690" spans="9:10" x14ac:dyDescent="0.3">
      <c r="I16690" s="68"/>
      <c r="J16690" s="68"/>
    </row>
    <row r="16691" spans="9:10" x14ac:dyDescent="0.3">
      <c r="I16691" s="68"/>
      <c r="J16691" s="68"/>
    </row>
    <row r="16692" spans="9:10" x14ac:dyDescent="0.3">
      <c r="I16692" s="68"/>
      <c r="J16692" s="68"/>
    </row>
    <row r="16693" spans="9:10" x14ac:dyDescent="0.3">
      <c r="I16693" s="68"/>
      <c r="J16693" s="68"/>
    </row>
    <row r="16694" spans="9:10" x14ac:dyDescent="0.3">
      <c r="I16694" s="68"/>
      <c r="J16694" s="68"/>
    </row>
    <row r="16695" spans="9:10" x14ac:dyDescent="0.3">
      <c r="I16695" s="68"/>
      <c r="J16695" s="68"/>
    </row>
    <row r="16696" spans="9:10" x14ac:dyDescent="0.3">
      <c r="I16696" s="68"/>
      <c r="J16696" s="68"/>
    </row>
    <row r="16697" spans="9:10" x14ac:dyDescent="0.3">
      <c r="I16697" s="68"/>
      <c r="J16697" s="68"/>
    </row>
    <row r="16698" spans="9:10" x14ac:dyDescent="0.3">
      <c r="I16698" s="68"/>
      <c r="J16698" s="68"/>
    </row>
    <row r="16699" spans="9:10" x14ac:dyDescent="0.3">
      <c r="I16699" s="68"/>
      <c r="J16699" s="68"/>
    </row>
    <row r="16700" spans="9:10" x14ac:dyDescent="0.3">
      <c r="I16700" s="68"/>
      <c r="J16700" s="68"/>
    </row>
    <row r="16701" spans="9:10" x14ac:dyDescent="0.3">
      <c r="I16701" s="68"/>
      <c r="J16701" s="68"/>
    </row>
    <row r="16702" spans="9:10" x14ac:dyDescent="0.3">
      <c r="I16702" s="68"/>
      <c r="J16702" s="68"/>
    </row>
    <row r="16703" spans="9:10" x14ac:dyDescent="0.3">
      <c r="I16703" s="68"/>
      <c r="J16703" s="68"/>
    </row>
    <row r="16704" spans="9:10" x14ac:dyDescent="0.3">
      <c r="I16704" s="68"/>
      <c r="J16704" s="68"/>
    </row>
    <row r="16705" spans="9:10" x14ac:dyDescent="0.3">
      <c r="I16705" s="68"/>
      <c r="J16705" s="68"/>
    </row>
    <row r="16706" spans="9:10" x14ac:dyDescent="0.3">
      <c r="I16706" s="68"/>
      <c r="J16706" s="68"/>
    </row>
    <row r="16707" spans="9:10" x14ac:dyDescent="0.3">
      <c r="I16707" s="68"/>
      <c r="J16707" s="68"/>
    </row>
    <row r="16708" spans="9:10" x14ac:dyDescent="0.3">
      <c r="I16708" s="68"/>
      <c r="J16708" s="68"/>
    </row>
    <row r="16709" spans="9:10" x14ac:dyDescent="0.3">
      <c r="I16709" s="68"/>
      <c r="J16709" s="68"/>
    </row>
    <row r="16710" spans="9:10" x14ac:dyDescent="0.3">
      <c r="I16710" s="68"/>
      <c r="J16710" s="68"/>
    </row>
    <row r="16711" spans="9:10" x14ac:dyDescent="0.3">
      <c r="I16711" s="68"/>
      <c r="J16711" s="68"/>
    </row>
    <row r="16712" spans="9:10" x14ac:dyDescent="0.3">
      <c r="I16712" s="68"/>
      <c r="J16712" s="68"/>
    </row>
    <row r="16713" spans="9:10" x14ac:dyDescent="0.3">
      <c r="I16713" s="68"/>
      <c r="J16713" s="68"/>
    </row>
    <row r="16714" spans="9:10" x14ac:dyDescent="0.3">
      <c r="I16714" s="68"/>
      <c r="J16714" s="68"/>
    </row>
    <row r="16715" spans="9:10" x14ac:dyDescent="0.3">
      <c r="I16715" s="68"/>
      <c r="J16715" s="68"/>
    </row>
    <row r="16716" spans="9:10" x14ac:dyDescent="0.3">
      <c r="I16716" s="68"/>
      <c r="J16716" s="68"/>
    </row>
    <row r="16717" spans="9:10" x14ac:dyDescent="0.3">
      <c r="I16717" s="68"/>
      <c r="J16717" s="68"/>
    </row>
    <row r="16718" spans="9:10" x14ac:dyDescent="0.3">
      <c r="I16718" s="68"/>
      <c r="J16718" s="68"/>
    </row>
    <row r="16719" spans="9:10" x14ac:dyDescent="0.3">
      <c r="I16719" s="68"/>
      <c r="J16719" s="68"/>
    </row>
    <row r="16720" spans="9:10" x14ac:dyDescent="0.3">
      <c r="I16720" s="68"/>
      <c r="J16720" s="68"/>
    </row>
    <row r="16721" spans="9:10" x14ac:dyDescent="0.3">
      <c r="I16721" s="68"/>
      <c r="J16721" s="68"/>
    </row>
    <row r="16722" spans="9:10" x14ac:dyDescent="0.3">
      <c r="I16722" s="68"/>
      <c r="J16722" s="68"/>
    </row>
    <row r="16723" spans="9:10" x14ac:dyDescent="0.3">
      <c r="I16723" s="68"/>
      <c r="J16723" s="68"/>
    </row>
    <row r="16724" spans="9:10" x14ac:dyDescent="0.3">
      <c r="I16724" s="68"/>
      <c r="J16724" s="68"/>
    </row>
    <row r="16725" spans="9:10" x14ac:dyDescent="0.3">
      <c r="I16725" s="68"/>
      <c r="J16725" s="68"/>
    </row>
    <row r="16726" spans="9:10" x14ac:dyDescent="0.3">
      <c r="I16726" s="68"/>
      <c r="J16726" s="68"/>
    </row>
    <row r="16727" spans="9:10" x14ac:dyDescent="0.3">
      <c r="I16727" s="68"/>
      <c r="J16727" s="68"/>
    </row>
    <row r="16728" spans="9:10" x14ac:dyDescent="0.3">
      <c r="I16728" s="68"/>
      <c r="J16728" s="68"/>
    </row>
    <row r="16729" spans="9:10" x14ac:dyDescent="0.3">
      <c r="I16729" s="68"/>
      <c r="J16729" s="68"/>
    </row>
    <row r="16730" spans="9:10" x14ac:dyDescent="0.3">
      <c r="I16730" s="68"/>
      <c r="J16730" s="68"/>
    </row>
    <row r="16731" spans="9:10" x14ac:dyDescent="0.3">
      <c r="I16731" s="68"/>
      <c r="J16731" s="68"/>
    </row>
    <row r="16732" spans="9:10" x14ac:dyDescent="0.3">
      <c r="I16732" s="68"/>
      <c r="J16732" s="68"/>
    </row>
    <row r="16733" spans="9:10" x14ac:dyDescent="0.3">
      <c r="I16733" s="68"/>
      <c r="J16733" s="68"/>
    </row>
    <row r="16734" spans="9:10" x14ac:dyDescent="0.3">
      <c r="I16734" s="68"/>
      <c r="J16734" s="68"/>
    </row>
    <row r="16735" spans="9:10" x14ac:dyDescent="0.3">
      <c r="I16735" s="68"/>
      <c r="J16735" s="68"/>
    </row>
    <row r="16736" spans="9:10" x14ac:dyDescent="0.3">
      <c r="I16736" s="68"/>
      <c r="J16736" s="68"/>
    </row>
    <row r="16737" spans="9:10" x14ac:dyDescent="0.3">
      <c r="I16737" s="68"/>
      <c r="J16737" s="68"/>
    </row>
    <row r="16738" spans="9:10" x14ac:dyDescent="0.3">
      <c r="I16738" s="68"/>
      <c r="J16738" s="68"/>
    </row>
    <row r="16739" spans="9:10" x14ac:dyDescent="0.3">
      <c r="I16739" s="68"/>
      <c r="J16739" s="68"/>
    </row>
    <row r="16740" spans="9:10" x14ac:dyDescent="0.3">
      <c r="I16740" s="68"/>
      <c r="J16740" s="68"/>
    </row>
    <row r="16741" spans="9:10" x14ac:dyDescent="0.3">
      <c r="I16741" s="68"/>
      <c r="J16741" s="68"/>
    </row>
    <row r="16742" spans="9:10" x14ac:dyDescent="0.3">
      <c r="I16742" s="68"/>
      <c r="J16742" s="68"/>
    </row>
    <row r="16743" spans="9:10" x14ac:dyDescent="0.3">
      <c r="I16743" s="68"/>
      <c r="J16743" s="68"/>
    </row>
    <row r="16744" spans="9:10" x14ac:dyDescent="0.3">
      <c r="I16744" s="68"/>
      <c r="J16744" s="68"/>
    </row>
    <row r="16745" spans="9:10" x14ac:dyDescent="0.3">
      <c r="I16745" s="68"/>
      <c r="J16745" s="68"/>
    </row>
    <row r="16746" spans="9:10" x14ac:dyDescent="0.3">
      <c r="I16746" s="68"/>
      <c r="J16746" s="68"/>
    </row>
    <row r="16747" spans="9:10" x14ac:dyDescent="0.3">
      <c r="I16747" s="68"/>
      <c r="J16747" s="68"/>
    </row>
    <row r="16748" spans="9:10" x14ac:dyDescent="0.3">
      <c r="I16748" s="68"/>
      <c r="J16748" s="68"/>
    </row>
    <row r="16749" spans="9:10" x14ac:dyDescent="0.3">
      <c r="I16749" s="68"/>
      <c r="J16749" s="68"/>
    </row>
    <row r="16750" spans="9:10" x14ac:dyDescent="0.3">
      <c r="I16750" s="68"/>
      <c r="J16750" s="68"/>
    </row>
    <row r="16751" spans="9:10" x14ac:dyDescent="0.3">
      <c r="I16751" s="68"/>
      <c r="J16751" s="68"/>
    </row>
    <row r="16752" spans="9:10" x14ac:dyDescent="0.3">
      <c r="I16752" s="68"/>
      <c r="J16752" s="68"/>
    </row>
    <row r="16753" spans="9:10" x14ac:dyDescent="0.3">
      <c r="I16753" s="68"/>
      <c r="J16753" s="68"/>
    </row>
    <row r="16754" spans="9:10" x14ac:dyDescent="0.3">
      <c r="I16754" s="68"/>
      <c r="J16754" s="68"/>
    </row>
    <row r="16755" spans="9:10" x14ac:dyDescent="0.3">
      <c r="I16755" s="68"/>
      <c r="J16755" s="68"/>
    </row>
    <row r="16756" spans="9:10" x14ac:dyDescent="0.3">
      <c r="I16756" s="68"/>
      <c r="J16756" s="68"/>
    </row>
    <row r="16757" spans="9:10" x14ac:dyDescent="0.3">
      <c r="I16757" s="68"/>
      <c r="J16757" s="68"/>
    </row>
    <row r="16758" spans="9:10" x14ac:dyDescent="0.3">
      <c r="I16758" s="68"/>
      <c r="J16758" s="68"/>
    </row>
    <row r="16759" spans="9:10" x14ac:dyDescent="0.3">
      <c r="I16759" s="68"/>
      <c r="J16759" s="68"/>
    </row>
    <row r="16760" spans="9:10" x14ac:dyDescent="0.3">
      <c r="I16760" s="68"/>
      <c r="J16760" s="68"/>
    </row>
    <row r="16761" spans="9:10" x14ac:dyDescent="0.3">
      <c r="I16761" s="68"/>
      <c r="J16761" s="68"/>
    </row>
    <row r="16762" spans="9:10" x14ac:dyDescent="0.3">
      <c r="I16762" s="68"/>
      <c r="J16762" s="68"/>
    </row>
    <row r="16763" spans="9:10" x14ac:dyDescent="0.3">
      <c r="I16763" s="68"/>
      <c r="J16763" s="68"/>
    </row>
    <row r="16764" spans="9:10" x14ac:dyDescent="0.3">
      <c r="I16764" s="68"/>
      <c r="J16764" s="68"/>
    </row>
    <row r="16765" spans="9:10" x14ac:dyDescent="0.3">
      <c r="I16765" s="68"/>
      <c r="J16765" s="68"/>
    </row>
    <row r="16766" spans="9:10" x14ac:dyDescent="0.3">
      <c r="I16766" s="68"/>
      <c r="J16766" s="68"/>
    </row>
    <row r="16767" spans="9:10" x14ac:dyDescent="0.3">
      <c r="I16767" s="68"/>
      <c r="J16767" s="68"/>
    </row>
    <row r="16768" spans="9:10" x14ac:dyDescent="0.3">
      <c r="I16768" s="68"/>
      <c r="J16768" s="68"/>
    </row>
    <row r="16769" spans="9:10" x14ac:dyDescent="0.3">
      <c r="I16769" s="68"/>
      <c r="J16769" s="68"/>
    </row>
    <row r="16770" spans="9:10" x14ac:dyDescent="0.3">
      <c r="I16770" s="68"/>
      <c r="J16770" s="68"/>
    </row>
    <row r="16771" spans="9:10" x14ac:dyDescent="0.3">
      <c r="I16771" s="68"/>
      <c r="J16771" s="68"/>
    </row>
    <row r="16772" spans="9:10" x14ac:dyDescent="0.3">
      <c r="I16772" s="68"/>
      <c r="J16772" s="68"/>
    </row>
    <row r="16773" spans="9:10" x14ac:dyDescent="0.3">
      <c r="I16773" s="68"/>
      <c r="J16773" s="68"/>
    </row>
    <row r="16774" spans="9:10" x14ac:dyDescent="0.3">
      <c r="I16774" s="68"/>
      <c r="J16774" s="68"/>
    </row>
    <row r="16775" spans="9:10" x14ac:dyDescent="0.3">
      <c r="I16775" s="68"/>
      <c r="J16775" s="68"/>
    </row>
    <row r="16776" spans="9:10" x14ac:dyDescent="0.3">
      <c r="I16776" s="68"/>
      <c r="J16776" s="68"/>
    </row>
    <row r="16777" spans="9:10" x14ac:dyDescent="0.3">
      <c r="I16777" s="68"/>
      <c r="J16777" s="68"/>
    </row>
    <row r="16778" spans="9:10" x14ac:dyDescent="0.3">
      <c r="I16778" s="68"/>
      <c r="J16778" s="68"/>
    </row>
    <row r="16779" spans="9:10" x14ac:dyDescent="0.3">
      <c r="I16779" s="68"/>
      <c r="J16779" s="68"/>
    </row>
    <row r="16780" spans="9:10" x14ac:dyDescent="0.3">
      <c r="I16780" s="68"/>
      <c r="J16780" s="68"/>
    </row>
    <row r="16781" spans="9:10" x14ac:dyDescent="0.3">
      <c r="I16781" s="68"/>
      <c r="J16781" s="68"/>
    </row>
    <row r="16782" spans="9:10" x14ac:dyDescent="0.3">
      <c r="I16782" s="68"/>
      <c r="J16782" s="68"/>
    </row>
    <row r="16783" spans="9:10" x14ac:dyDescent="0.3">
      <c r="I16783" s="68"/>
      <c r="J16783" s="68"/>
    </row>
    <row r="16784" spans="9:10" x14ac:dyDescent="0.3">
      <c r="I16784" s="68"/>
      <c r="J16784" s="68"/>
    </row>
    <row r="16785" spans="9:10" x14ac:dyDescent="0.3">
      <c r="I16785" s="68"/>
      <c r="J16785" s="68"/>
    </row>
    <row r="16786" spans="9:10" x14ac:dyDescent="0.3">
      <c r="I16786" s="68"/>
      <c r="J16786" s="68"/>
    </row>
    <row r="16787" spans="9:10" x14ac:dyDescent="0.3">
      <c r="I16787" s="68"/>
      <c r="J16787" s="68"/>
    </row>
    <row r="16788" spans="9:10" x14ac:dyDescent="0.3">
      <c r="I16788" s="68"/>
      <c r="J16788" s="68"/>
    </row>
    <row r="16789" spans="9:10" x14ac:dyDescent="0.3">
      <c r="I16789" s="68"/>
      <c r="J16789" s="68"/>
    </row>
    <row r="16790" spans="9:10" x14ac:dyDescent="0.3">
      <c r="I16790" s="68"/>
      <c r="J16790" s="68"/>
    </row>
    <row r="16791" spans="9:10" x14ac:dyDescent="0.3">
      <c r="I16791" s="68"/>
      <c r="J16791" s="68"/>
    </row>
    <row r="16792" spans="9:10" x14ac:dyDescent="0.3">
      <c r="I16792" s="68"/>
      <c r="J16792" s="68"/>
    </row>
    <row r="16793" spans="9:10" x14ac:dyDescent="0.3">
      <c r="I16793" s="68"/>
      <c r="J16793" s="68"/>
    </row>
    <row r="16794" spans="9:10" x14ac:dyDescent="0.3">
      <c r="I16794" s="68"/>
      <c r="J16794" s="68"/>
    </row>
    <row r="16795" spans="9:10" x14ac:dyDescent="0.3">
      <c r="I16795" s="68"/>
      <c r="J16795" s="68"/>
    </row>
    <row r="16796" spans="9:10" x14ac:dyDescent="0.3">
      <c r="I16796" s="68"/>
      <c r="J16796" s="68"/>
    </row>
    <row r="16797" spans="9:10" x14ac:dyDescent="0.3">
      <c r="I16797" s="68"/>
      <c r="J16797" s="68"/>
    </row>
    <row r="16798" spans="9:10" x14ac:dyDescent="0.3">
      <c r="I16798" s="68"/>
      <c r="J16798" s="68"/>
    </row>
    <row r="16799" spans="9:10" x14ac:dyDescent="0.3">
      <c r="I16799" s="68"/>
      <c r="J16799" s="68"/>
    </row>
    <row r="16800" spans="9:10" x14ac:dyDescent="0.3">
      <c r="I16800" s="68"/>
      <c r="J16800" s="68"/>
    </row>
    <row r="16801" spans="9:10" x14ac:dyDescent="0.3">
      <c r="I16801" s="68"/>
      <c r="J16801" s="68"/>
    </row>
    <row r="16802" spans="9:10" x14ac:dyDescent="0.3">
      <c r="I16802" s="68"/>
      <c r="J16802" s="68"/>
    </row>
    <row r="16803" spans="9:10" x14ac:dyDescent="0.3">
      <c r="I16803" s="68"/>
      <c r="J16803" s="68"/>
    </row>
    <row r="16804" spans="9:10" x14ac:dyDescent="0.3">
      <c r="I16804" s="68"/>
      <c r="J16804" s="68"/>
    </row>
    <row r="16805" spans="9:10" x14ac:dyDescent="0.3">
      <c r="I16805" s="68"/>
      <c r="J16805" s="68"/>
    </row>
    <row r="16806" spans="9:10" x14ac:dyDescent="0.3">
      <c r="I16806" s="68"/>
      <c r="J16806" s="68"/>
    </row>
    <row r="16807" spans="9:10" x14ac:dyDescent="0.3">
      <c r="I16807" s="68"/>
      <c r="J16807" s="68"/>
    </row>
    <row r="16808" spans="9:10" x14ac:dyDescent="0.3">
      <c r="I16808" s="68"/>
      <c r="J16808" s="68"/>
    </row>
    <row r="16809" spans="9:10" x14ac:dyDescent="0.3">
      <c r="I16809" s="68"/>
      <c r="J16809" s="68"/>
    </row>
    <row r="16810" spans="9:10" x14ac:dyDescent="0.3">
      <c r="I16810" s="68"/>
      <c r="J16810" s="68"/>
    </row>
    <row r="16811" spans="9:10" x14ac:dyDescent="0.3">
      <c r="I16811" s="68"/>
      <c r="J16811" s="68"/>
    </row>
    <row r="16812" spans="9:10" x14ac:dyDescent="0.3">
      <c r="I16812" s="68"/>
      <c r="J16812" s="68"/>
    </row>
    <row r="16813" spans="9:10" x14ac:dyDescent="0.3">
      <c r="I16813" s="68"/>
      <c r="J16813" s="68"/>
    </row>
    <row r="16814" spans="9:10" x14ac:dyDescent="0.3">
      <c r="I16814" s="68"/>
      <c r="J16814" s="68"/>
    </row>
    <row r="16815" spans="9:10" x14ac:dyDescent="0.3">
      <c r="I16815" s="68"/>
      <c r="J16815" s="68"/>
    </row>
    <row r="16816" spans="9:10" x14ac:dyDescent="0.3">
      <c r="I16816" s="68"/>
      <c r="J16816" s="68"/>
    </row>
    <row r="16817" spans="9:10" x14ac:dyDescent="0.3">
      <c r="I16817" s="68"/>
      <c r="J16817" s="68"/>
    </row>
    <row r="16818" spans="9:10" x14ac:dyDescent="0.3">
      <c r="I16818" s="68"/>
      <c r="J16818" s="68"/>
    </row>
    <row r="16819" spans="9:10" x14ac:dyDescent="0.3">
      <c r="I16819" s="68"/>
      <c r="J16819" s="68"/>
    </row>
    <row r="16820" spans="9:10" x14ac:dyDescent="0.3">
      <c r="I16820" s="68"/>
      <c r="J16820" s="68"/>
    </row>
    <row r="16821" spans="9:10" x14ac:dyDescent="0.3">
      <c r="I16821" s="68"/>
      <c r="J16821" s="68"/>
    </row>
    <row r="16822" spans="9:10" x14ac:dyDescent="0.3">
      <c r="I16822" s="68"/>
      <c r="J16822" s="68"/>
    </row>
    <row r="16823" spans="9:10" x14ac:dyDescent="0.3">
      <c r="I16823" s="68"/>
      <c r="J16823" s="68"/>
    </row>
    <row r="16824" spans="9:10" x14ac:dyDescent="0.3">
      <c r="I16824" s="68"/>
      <c r="J16824" s="68"/>
    </row>
    <row r="16825" spans="9:10" x14ac:dyDescent="0.3">
      <c r="I16825" s="68"/>
      <c r="J16825" s="68"/>
    </row>
    <row r="16826" spans="9:10" x14ac:dyDescent="0.3">
      <c r="I16826" s="68"/>
      <c r="J16826" s="68"/>
    </row>
    <row r="16827" spans="9:10" x14ac:dyDescent="0.3">
      <c r="I16827" s="68"/>
      <c r="J16827" s="68"/>
    </row>
    <row r="16828" spans="9:10" x14ac:dyDescent="0.3">
      <c r="I16828" s="68"/>
      <c r="J16828" s="68"/>
    </row>
    <row r="16829" spans="9:10" x14ac:dyDescent="0.3">
      <c r="I16829" s="68"/>
      <c r="J16829" s="68"/>
    </row>
    <row r="16830" spans="9:10" x14ac:dyDescent="0.3">
      <c r="I16830" s="68"/>
      <c r="J16830" s="68"/>
    </row>
    <row r="16831" spans="9:10" x14ac:dyDescent="0.3">
      <c r="I16831" s="68"/>
      <c r="J16831" s="68"/>
    </row>
    <row r="16832" spans="9:10" x14ac:dyDescent="0.3">
      <c r="I16832" s="68"/>
      <c r="J16832" s="68"/>
    </row>
    <row r="16833" spans="9:10" x14ac:dyDescent="0.3">
      <c r="I16833" s="68"/>
      <c r="J16833" s="68"/>
    </row>
    <row r="16834" spans="9:10" x14ac:dyDescent="0.3">
      <c r="I16834" s="68"/>
      <c r="J16834" s="68"/>
    </row>
    <row r="16835" spans="9:10" x14ac:dyDescent="0.3">
      <c r="I16835" s="68"/>
      <c r="J16835" s="68"/>
    </row>
    <row r="16836" spans="9:10" x14ac:dyDescent="0.3">
      <c r="I16836" s="68"/>
      <c r="J16836" s="68"/>
    </row>
    <row r="16837" spans="9:10" x14ac:dyDescent="0.3">
      <c r="I16837" s="68"/>
      <c r="J16837" s="68"/>
    </row>
    <row r="16838" spans="9:10" x14ac:dyDescent="0.3">
      <c r="I16838" s="68"/>
      <c r="J16838" s="68"/>
    </row>
    <row r="16839" spans="9:10" x14ac:dyDescent="0.3">
      <c r="I16839" s="68"/>
      <c r="J16839" s="68"/>
    </row>
    <row r="16840" spans="9:10" x14ac:dyDescent="0.3">
      <c r="I16840" s="68"/>
      <c r="J16840" s="68"/>
    </row>
    <row r="16841" spans="9:10" x14ac:dyDescent="0.3">
      <c r="I16841" s="68"/>
      <c r="J16841" s="68"/>
    </row>
    <row r="16842" spans="9:10" x14ac:dyDescent="0.3">
      <c r="I16842" s="68"/>
      <c r="J16842" s="68"/>
    </row>
    <row r="16843" spans="9:10" x14ac:dyDescent="0.3">
      <c r="I16843" s="68"/>
      <c r="J16843" s="68"/>
    </row>
    <row r="16844" spans="9:10" x14ac:dyDescent="0.3">
      <c r="I16844" s="68"/>
      <c r="J16844" s="68"/>
    </row>
    <row r="16845" spans="9:10" x14ac:dyDescent="0.3">
      <c r="I16845" s="68"/>
      <c r="J16845" s="68"/>
    </row>
    <row r="16846" spans="9:10" x14ac:dyDescent="0.3">
      <c r="I16846" s="68"/>
      <c r="J16846" s="68"/>
    </row>
    <row r="16847" spans="9:10" x14ac:dyDescent="0.3">
      <c r="I16847" s="68"/>
      <c r="J16847" s="68"/>
    </row>
    <row r="16848" spans="9:10" x14ac:dyDescent="0.3">
      <c r="I16848" s="68"/>
      <c r="J16848" s="68"/>
    </row>
    <row r="16849" spans="9:10" x14ac:dyDescent="0.3">
      <c r="I16849" s="68"/>
      <c r="J16849" s="68"/>
    </row>
    <row r="16850" spans="9:10" x14ac:dyDescent="0.3">
      <c r="I16850" s="68"/>
      <c r="J16850" s="68"/>
    </row>
    <row r="16851" spans="9:10" x14ac:dyDescent="0.3">
      <c r="I16851" s="68"/>
      <c r="J16851" s="68"/>
    </row>
    <row r="16852" spans="9:10" x14ac:dyDescent="0.3">
      <c r="I16852" s="68"/>
      <c r="J16852" s="68"/>
    </row>
    <row r="16853" spans="9:10" x14ac:dyDescent="0.3">
      <c r="I16853" s="68"/>
      <c r="J16853" s="68"/>
    </row>
    <row r="16854" spans="9:10" x14ac:dyDescent="0.3">
      <c r="I16854" s="68"/>
      <c r="J16854" s="68"/>
    </row>
    <row r="16855" spans="9:10" x14ac:dyDescent="0.3">
      <c r="I16855" s="68"/>
      <c r="J16855" s="68"/>
    </row>
    <row r="16856" spans="9:10" x14ac:dyDescent="0.3">
      <c r="I16856" s="68"/>
      <c r="J16856" s="68"/>
    </row>
    <row r="16857" spans="9:10" x14ac:dyDescent="0.3">
      <c r="I16857" s="68"/>
      <c r="J16857" s="68"/>
    </row>
    <row r="16858" spans="9:10" x14ac:dyDescent="0.3">
      <c r="I16858" s="68"/>
      <c r="J16858" s="68"/>
    </row>
    <row r="16859" spans="9:10" x14ac:dyDescent="0.3">
      <c r="I16859" s="68"/>
      <c r="J16859" s="68"/>
    </row>
    <row r="16860" spans="9:10" x14ac:dyDescent="0.3">
      <c r="I16860" s="68"/>
      <c r="J16860" s="68"/>
    </row>
    <row r="16861" spans="9:10" x14ac:dyDescent="0.3">
      <c r="I16861" s="68"/>
      <c r="J16861" s="68"/>
    </row>
    <row r="16862" spans="9:10" x14ac:dyDescent="0.3">
      <c r="I16862" s="68"/>
      <c r="J16862" s="68"/>
    </row>
    <row r="16863" spans="9:10" x14ac:dyDescent="0.3">
      <c r="I16863" s="68"/>
      <c r="J16863" s="68"/>
    </row>
    <row r="16864" spans="9:10" x14ac:dyDescent="0.3">
      <c r="I16864" s="68"/>
      <c r="J16864" s="68"/>
    </row>
    <row r="16865" spans="9:10" x14ac:dyDescent="0.3">
      <c r="I16865" s="68"/>
      <c r="J16865" s="68"/>
    </row>
    <row r="16866" spans="9:10" x14ac:dyDescent="0.3">
      <c r="I16866" s="68"/>
      <c r="J16866" s="68"/>
    </row>
    <row r="16867" spans="9:10" x14ac:dyDescent="0.3">
      <c r="I16867" s="68"/>
      <c r="J16867" s="68"/>
    </row>
    <row r="16868" spans="9:10" x14ac:dyDescent="0.3">
      <c r="I16868" s="68"/>
      <c r="J16868" s="68"/>
    </row>
    <row r="16869" spans="9:10" x14ac:dyDescent="0.3">
      <c r="I16869" s="68"/>
      <c r="J16869" s="68"/>
    </row>
    <row r="16870" spans="9:10" x14ac:dyDescent="0.3">
      <c r="I16870" s="68"/>
      <c r="J16870" s="68"/>
    </row>
    <row r="16871" spans="9:10" x14ac:dyDescent="0.3">
      <c r="I16871" s="68"/>
      <c r="J16871" s="68"/>
    </row>
    <row r="16872" spans="9:10" x14ac:dyDescent="0.3">
      <c r="I16872" s="68"/>
      <c r="J16872" s="68"/>
    </row>
    <row r="16873" spans="9:10" x14ac:dyDescent="0.3">
      <c r="I16873" s="68"/>
      <c r="J16873" s="68"/>
    </row>
    <row r="16874" spans="9:10" x14ac:dyDescent="0.3">
      <c r="I16874" s="68"/>
      <c r="J16874" s="68"/>
    </row>
    <row r="16875" spans="9:10" x14ac:dyDescent="0.3">
      <c r="I16875" s="68"/>
      <c r="J16875" s="68"/>
    </row>
    <row r="16876" spans="9:10" x14ac:dyDescent="0.3">
      <c r="I16876" s="68"/>
      <c r="J16876" s="68"/>
    </row>
    <row r="16877" spans="9:10" x14ac:dyDescent="0.3">
      <c r="I16877" s="68"/>
      <c r="J16877" s="68"/>
    </row>
    <row r="16878" spans="9:10" x14ac:dyDescent="0.3">
      <c r="I16878" s="68"/>
      <c r="J16878" s="68"/>
    </row>
    <row r="16879" spans="9:10" x14ac:dyDescent="0.3">
      <c r="I16879" s="68"/>
      <c r="J16879" s="68"/>
    </row>
    <row r="16880" spans="9:10" x14ac:dyDescent="0.3">
      <c r="I16880" s="68"/>
      <c r="J16880" s="68"/>
    </row>
    <row r="16881" spans="9:10" x14ac:dyDescent="0.3">
      <c r="I16881" s="68"/>
      <c r="J16881" s="68"/>
    </row>
    <row r="16882" spans="9:10" x14ac:dyDescent="0.3">
      <c r="I16882" s="68"/>
      <c r="J16882" s="68"/>
    </row>
    <row r="16883" spans="9:10" x14ac:dyDescent="0.3">
      <c r="I16883" s="68"/>
      <c r="J16883" s="68"/>
    </row>
    <row r="16884" spans="9:10" x14ac:dyDescent="0.3">
      <c r="I16884" s="68"/>
      <c r="J16884" s="68"/>
    </row>
    <row r="16885" spans="9:10" x14ac:dyDescent="0.3">
      <c r="I16885" s="68"/>
      <c r="J16885" s="68"/>
    </row>
    <row r="16886" spans="9:10" x14ac:dyDescent="0.3">
      <c r="I16886" s="68"/>
      <c r="J16886" s="68"/>
    </row>
    <row r="16887" spans="9:10" x14ac:dyDescent="0.3">
      <c r="I16887" s="68"/>
      <c r="J16887" s="68"/>
    </row>
    <row r="16888" spans="9:10" x14ac:dyDescent="0.3">
      <c r="I16888" s="68"/>
      <c r="J16888" s="68"/>
    </row>
    <row r="16889" spans="9:10" x14ac:dyDescent="0.3">
      <c r="I16889" s="68"/>
      <c r="J16889" s="68"/>
    </row>
    <row r="16890" spans="9:10" x14ac:dyDescent="0.3">
      <c r="I16890" s="68"/>
      <c r="J16890" s="68"/>
    </row>
    <row r="16891" spans="9:10" x14ac:dyDescent="0.3">
      <c r="I16891" s="68"/>
      <c r="J16891" s="68"/>
    </row>
    <row r="16892" spans="9:10" x14ac:dyDescent="0.3">
      <c r="I16892" s="68"/>
      <c r="J16892" s="68"/>
    </row>
    <row r="16893" spans="9:10" x14ac:dyDescent="0.3">
      <c r="I16893" s="68"/>
      <c r="J16893" s="68"/>
    </row>
    <row r="16894" spans="9:10" x14ac:dyDescent="0.3">
      <c r="I16894" s="68"/>
      <c r="J16894" s="68"/>
    </row>
    <row r="16895" spans="9:10" x14ac:dyDescent="0.3">
      <c r="I16895" s="68"/>
      <c r="J16895" s="68"/>
    </row>
    <row r="16896" spans="9:10" x14ac:dyDescent="0.3">
      <c r="I16896" s="68"/>
      <c r="J16896" s="68"/>
    </row>
    <row r="16897" spans="9:10" x14ac:dyDescent="0.3">
      <c r="I16897" s="68"/>
      <c r="J16897" s="68"/>
    </row>
    <row r="16898" spans="9:10" x14ac:dyDescent="0.3">
      <c r="I16898" s="68"/>
      <c r="J16898" s="68"/>
    </row>
    <row r="16899" spans="9:10" x14ac:dyDescent="0.3">
      <c r="I16899" s="68"/>
      <c r="J16899" s="68"/>
    </row>
    <row r="16900" spans="9:10" x14ac:dyDescent="0.3">
      <c r="I16900" s="68"/>
      <c r="J16900" s="68"/>
    </row>
    <row r="16901" spans="9:10" x14ac:dyDescent="0.3">
      <c r="I16901" s="68"/>
      <c r="J16901" s="68"/>
    </row>
    <row r="16902" spans="9:10" x14ac:dyDescent="0.3">
      <c r="I16902" s="68"/>
      <c r="J16902" s="68"/>
    </row>
    <row r="16903" spans="9:10" x14ac:dyDescent="0.3">
      <c r="I16903" s="68"/>
      <c r="J16903" s="68"/>
    </row>
    <row r="16904" spans="9:10" x14ac:dyDescent="0.3">
      <c r="I16904" s="68"/>
      <c r="J16904" s="68"/>
    </row>
    <row r="16905" spans="9:10" x14ac:dyDescent="0.3">
      <c r="I16905" s="68"/>
      <c r="J16905" s="68"/>
    </row>
    <row r="16906" spans="9:10" x14ac:dyDescent="0.3">
      <c r="I16906" s="68"/>
      <c r="J16906" s="68"/>
    </row>
    <row r="16907" spans="9:10" x14ac:dyDescent="0.3">
      <c r="I16907" s="68"/>
      <c r="J16907" s="68"/>
    </row>
    <row r="16908" spans="9:10" x14ac:dyDescent="0.3">
      <c r="I16908" s="68"/>
      <c r="J16908" s="68"/>
    </row>
    <row r="16909" spans="9:10" x14ac:dyDescent="0.3">
      <c r="I16909" s="68"/>
      <c r="J16909" s="68"/>
    </row>
    <row r="16910" spans="9:10" x14ac:dyDescent="0.3">
      <c r="I16910" s="68"/>
      <c r="J16910" s="68"/>
    </row>
    <row r="16911" spans="9:10" x14ac:dyDescent="0.3">
      <c r="I16911" s="68"/>
      <c r="J16911" s="68"/>
    </row>
    <row r="16912" spans="9:10" x14ac:dyDescent="0.3">
      <c r="I16912" s="68"/>
      <c r="J16912" s="68"/>
    </row>
    <row r="16913" spans="9:10" x14ac:dyDescent="0.3">
      <c r="I16913" s="68"/>
      <c r="J16913" s="68"/>
    </row>
    <row r="16914" spans="9:10" x14ac:dyDescent="0.3">
      <c r="I16914" s="68"/>
      <c r="J16914" s="68"/>
    </row>
    <row r="16915" spans="9:10" x14ac:dyDescent="0.3">
      <c r="I16915" s="68"/>
      <c r="J16915" s="68"/>
    </row>
    <row r="16916" spans="9:10" x14ac:dyDescent="0.3">
      <c r="I16916" s="68"/>
      <c r="J16916" s="68"/>
    </row>
    <row r="16917" spans="9:10" x14ac:dyDescent="0.3">
      <c r="I16917" s="68"/>
      <c r="J16917" s="68"/>
    </row>
    <row r="16918" spans="9:10" x14ac:dyDescent="0.3">
      <c r="I16918" s="68"/>
      <c r="J16918" s="68"/>
    </row>
    <row r="16919" spans="9:10" x14ac:dyDescent="0.3">
      <c r="I16919" s="68"/>
      <c r="J16919" s="68"/>
    </row>
    <row r="16920" spans="9:10" x14ac:dyDescent="0.3">
      <c r="I16920" s="68"/>
      <c r="J16920" s="68"/>
    </row>
    <row r="16921" spans="9:10" x14ac:dyDescent="0.3">
      <c r="I16921" s="68"/>
      <c r="J16921" s="68"/>
    </row>
    <row r="16922" spans="9:10" x14ac:dyDescent="0.3">
      <c r="I16922" s="68"/>
      <c r="J16922" s="68"/>
    </row>
    <row r="16923" spans="9:10" x14ac:dyDescent="0.3">
      <c r="I16923" s="68"/>
      <c r="J16923" s="68"/>
    </row>
    <row r="16924" spans="9:10" x14ac:dyDescent="0.3">
      <c r="I16924" s="68"/>
      <c r="J16924" s="68"/>
    </row>
    <row r="16925" spans="9:10" x14ac:dyDescent="0.3">
      <c r="I16925" s="68"/>
      <c r="J16925" s="68"/>
    </row>
    <row r="16926" spans="9:10" x14ac:dyDescent="0.3">
      <c r="I16926" s="68"/>
      <c r="J16926" s="68"/>
    </row>
    <row r="16927" spans="9:10" x14ac:dyDescent="0.3">
      <c r="I16927" s="68"/>
      <c r="J16927" s="68"/>
    </row>
    <row r="16928" spans="9:10" x14ac:dyDescent="0.3">
      <c r="I16928" s="68"/>
      <c r="J16928" s="68"/>
    </row>
    <row r="16929" spans="9:10" x14ac:dyDescent="0.3">
      <c r="I16929" s="68"/>
      <c r="J16929" s="68"/>
    </row>
    <row r="16930" spans="9:10" x14ac:dyDescent="0.3">
      <c r="I16930" s="68"/>
      <c r="J16930" s="68"/>
    </row>
    <row r="16931" spans="9:10" x14ac:dyDescent="0.3">
      <c r="I16931" s="68"/>
      <c r="J16931" s="68"/>
    </row>
    <row r="16932" spans="9:10" x14ac:dyDescent="0.3">
      <c r="I16932" s="68"/>
      <c r="J16932" s="68"/>
    </row>
    <row r="16933" spans="9:10" x14ac:dyDescent="0.3">
      <c r="I16933" s="68"/>
      <c r="J16933" s="68"/>
    </row>
    <row r="16934" spans="9:10" x14ac:dyDescent="0.3">
      <c r="I16934" s="68"/>
      <c r="J16934" s="68"/>
    </row>
    <row r="16935" spans="9:10" x14ac:dyDescent="0.3">
      <c r="I16935" s="68"/>
      <c r="J16935" s="68"/>
    </row>
    <row r="16936" spans="9:10" x14ac:dyDescent="0.3">
      <c r="I16936" s="68"/>
      <c r="J16936" s="68"/>
    </row>
    <row r="16937" spans="9:10" x14ac:dyDescent="0.3">
      <c r="I16937" s="68"/>
      <c r="J16937" s="68"/>
    </row>
    <row r="16938" spans="9:10" x14ac:dyDescent="0.3">
      <c r="I16938" s="68"/>
      <c r="J16938" s="68"/>
    </row>
    <row r="16939" spans="9:10" x14ac:dyDescent="0.3">
      <c r="I16939" s="68"/>
      <c r="J16939" s="68"/>
    </row>
    <row r="16940" spans="9:10" x14ac:dyDescent="0.3">
      <c r="I16940" s="68"/>
      <c r="J16940" s="68"/>
    </row>
    <row r="16941" spans="9:10" x14ac:dyDescent="0.3">
      <c r="I16941" s="68"/>
      <c r="J16941" s="68"/>
    </row>
    <row r="16942" spans="9:10" x14ac:dyDescent="0.3">
      <c r="I16942" s="68"/>
      <c r="J16942" s="68"/>
    </row>
    <row r="16943" spans="9:10" x14ac:dyDescent="0.3">
      <c r="I16943" s="68"/>
      <c r="J16943" s="68"/>
    </row>
    <row r="16944" spans="9:10" x14ac:dyDescent="0.3">
      <c r="I16944" s="68"/>
      <c r="J16944" s="68"/>
    </row>
    <row r="16945" spans="9:10" x14ac:dyDescent="0.3">
      <c r="I16945" s="68"/>
      <c r="J16945" s="68"/>
    </row>
    <row r="16946" spans="9:10" x14ac:dyDescent="0.3">
      <c r="I16946" s="68"/>
      <c r="J16946" s="68"/>
    </row>
    <row r="16947" spans="9:10" x14ac:dyDescent="0.3">
      <c r="I16947" s="68"/>
      <c r="J16947" s="68"/>
    </row>
    <row r="16948" spans="9:10" x14ac:dyDescent="0.3">
      <c r="I16948" s="68"/>
      <c r="J16948" s="68"/>
    </row>
    <row r="16949" spans="9:10" x14ac:dyDescent="0.3">
      <c r="I16949" s="68"/>
      <c r="J16949" s="68"/>
    </row>
    <row r="16950" spans="9:10" x14ac:dyDescent="0.3">
      <c r="I16950" s="68"/>
      <c r="J16950" s="68"/>
    </row>
    <row r="16951" spans="9:10" x14ac:dyDescent="0.3">
      <c r="I16951" s="68"/>
      <c r="J16951" s="68"/>
    </row>
    <row r="16952" spans="9:10" x14ac:dyDescent="0.3">
      <c r="I16952" s="68"/>
      <c r="J16952" s="68"/>
    </row>
    <row r="16953" spans="9:10" x14ac:dyDescent="0.3">
      <c r="I16953" s="68"/>
      <c r="J16953" s="68"/>
    </row>
    <row r="16954" spans="9:10" x14ac:dyDescent="0.3">
      <c r="I16954" s="68"/>
      <c r="J16954" s="68"/>
    </row>
    <row r="16955" spans="9:10" x14ac:dyDescent="0.3">
      <c r="I16955" s="68"/>
      <c r="J16955" s="68"/>
    </row>
    <row r="16956" spans="9:10" x14ac:dyDescent="0.3">
      <c r="I16956" s="68"/>
      <c r="J16956" s="68"/>
    </row>
    <row r="16957" spans="9:10" x14ac:dyDescent="0.3">
      <c r="I16957" s="68"/>
      <c r="J16957" s="68"/>
    </row>
    <row r="16958" spans="9:10" x14ac:dyDescent="0.3">
      <c r="I16958" s="68"/>
      <c r="J16958" s="68"/>
    </row>
    <row r="16959" spans="9:10" x14ac:dyDescent="0.3">
      <c r="I16959" s="68"/>
      <c r="J16959" s="68"/>
    </row>
    <row r="16960" spans="9:10" x14ac:dyDescent="0.3">
      <c r="I16960" s="68"/>
      <c r="J16960" s="68"/>
    </row>
    <row r="16961" spans="9:10" x14ac:dyDescent="0.3">
      <c r="I16961" s="68"/>
      <c r="J16961" s="68"/>
    </row>
    <row r="16962" spans="9:10" x14ac:dyDescent="0.3">
      <c r="I16962" s="68"/>
      <c r="J16962" s="68"/>
    </row>
    <row r="16963" spans="9:10" x14ac:dyDescent="0.3">
      <c r="I16963" s="68"/>
      <c r="J16963" s="68"/>
    </row>
    <row r="16964" spans="9:10" x14ac:dyDescent="0.3">
      <c r="I16964" s="68"/>
      <c r="J16964" s="68"/>
    </row>
    <row r="16965" spans="9:10" x14ac:dyDescent="0.3">
      <c r="I16965" s="68"/>
      <c r="J16965" s="68"/>
    </row>
    <row r="16966" spans="9:10" x14ac:dyDescent="0.3">
      <c r="I16966" s="68"/>
      <c r="J16966" s="68"/>
    </row>
    <row r="16967" spans="9:10" x14ac:dyDescent="0.3">
      <c r="I16967" s="68"/>
      <c r="J16967" s="68"/>
    </row>
    <row r="16968" spans="9:10" x14ac:dyDescent="0.3">
      <c r="I16968" s="68"/>
      <c r="J16968" s="68"/>
    </row>
    <row r="16969" spans="9:10" x14ac:dyDescent="0.3">
      <c r="I16969" s="68"/>
      <c r="J16969" s="68"/>
    </row>
    <row r="16970" spans="9:10" x14ac:dyDescent="0.3">
      <c r="I16970" s="68"/>
      <c r="J16970" s="68"/>
    </row>
    <row r="16971" spans="9:10" x14ac:dyDescent="0.3">
      <c r="I16971" s="68"/>
      <c r="J16971" s="68"/>
    </row>
    <row r="16972" spans="9:10" x14ac:dyDescent="0.3">
      <c r="I16972" s="68"/>
      <c r="J16972" s="68"/>
    </row>
    <row r="16973" spans="9:10" x14ac:dyDescent="0.3">
      <c r="I16973" s="68"/>
      <c r="J16973" s="68"/>
    </row>
    <row r="16974" spans="9:10" x14ac:dyDescent="0.3">
      <c r="I16974" s="68"/>
      <c r="J16974" s="68"/>
    </row>
    <row r="16975" spans="9:10" x14ac:dyDescent="0.3">
      <c r="I16975" s="68"/>
      <c r="J16975" s="68"/>
    </row>
    <row r="16976" spans="9:10" x14ac:dyDescent="0.3">
      <c r="I16976" s="68"/>
      <c r="J16976" s="68"/>
    </row>
    <row r="16977" spans="9:10" x14ac:dyDescent="0.3">
      <c r="I16977" s="68"/>
      <c r="J16977" s="68"/>
    </row>
    <row r="16978" spans="9:10" x14ac:dyDescent="0.3">
      <c r="I16978" s="68"/>
      <c r="J16978" s="68"/>
    </row>
    <row r="16979" spans="9:10" x14ac:dyDescent="0.3">
      <c r="I16979" s="68"/>
      <c r="J16979" s="68"/>
    </row>
    <row r="16980" spans="9:10" x14ac:dyDescent="0.3">
      <c r="I16980" s="68"/>
      <c r="J16980" s="68"/>
    </row>
    <row r="16981" spans="9:10" x14ac:dyDescent="0.3">
      <c r="I16981" s="68"/>
      <c r="J16981" s="68"/>
    </row>
    <row r="16982" spans="9:10" x14ac:dyDescent="0.3">
      <c r="I16982" s="68"/>
      <c r="J16982" s="68"/>
    </row>
    <row r="16983" spans="9:10" x14ac:dyDescent="0.3">
      <c r="I16983" s="68"/>
      <c r="J16983" s="68"/>
    </row>
    <row r="16984" spans="9:10" x14ac:dyDescent="0.3">
      <c r="I16984" s="68"/>
      <c r="J16984" s="68"/>
    </row>
    <row r="16985" spans="9:10" x14ac:dyDescent="0.3">
      <c r="I16985" s="68"/>
      <c r="J16985" s="68"/>
    </row>
    <row r="16986" spans="9:10" x14ac:dyDescent="0.3">
      <c r="I16986" s="68"/>
      <c r="J16986" s="68"/>
    </row>
    <row r="16987" spans="9:10" x14ac:dyDescent="0.3">
      <c r="I16987" s="68"/>
      <c r="J16987" s="68"/>
    </row>
    <row r="16988" spans="9:10" x14ac:dyDescent="0.3">
      <c r="I16988" s="68"/>
      <c r="J16988" s="68"/>
    </row>
    <row r="16989" spans="9:10" x14ac:dyDescent="0.3">
      <c r="I16989" s="68"/>
      <c r="J16989" s="68"/>
    </row>
    <row r="16990" spans="9:10" x14ac:dyDescent="0.3">
      <c r="I16990" s="68"/>
      <c r="J16990" s="68"/>
    </row>
    <row r="16991" spans="9:10" x14ac:dyDescent="0.3">
      <c r="I16991" s="68"/>
      <c r="J16991" s="68"/>
    </row>
    <row r="16992" spans="9:10" x14ac:dyDescent="0.3">
      <c r="I16992" s="68"/>
      <c r="J16992" s="68"/>
    </row>
    <row r="16993" spans="9:10" x14ac:dyDescent="0.3">
      <c r="I16993" s="68"/>
      <c r="J16993" s="68"/>
    </row>
    <row r="16994" spans="9:10" x14ac:dyDescent="0.3">
      <c r="I16994" s="68"/>
      <c r="J16994" s="68"/>
    </row>
    <row r="16995" spans="9:10" x14ac:dyDescent="0.3">
      <c r="I16995" s="68"/>
      <c r="J16995" s="68"/>
    </row>
    <row r="16996" spans="9:10" x14ac:dyDescent="0.3">
      <c r="I16996" s="68"/>
      <c r="J16996" s="68"/>
    </row>
    <row r="16997" spans="9:10" x14ac:dyDescent="0.3">
      <c r="I16997" s="68"/>
      <c r="J16997" s="68"/>
    </row>
    <row r="16998" spans="9:10" x14ac:dyDescent="0.3">
      <c r="I16998" s="68"/>
      <c r="J16998" s="68"/>
    </row>
    <row r="16999" spans="9:10" x14ac:dyDescent="0.3">
      <c r="I16999" s="68"/>
      <c r="J16999" s="68"/>
    </row>
    <row r="17000" spans="9:10" x14ac:dyDescent="0.3">
      <c r="I17000" s="68"/>
      <c r="J17000" s="68"/>
    </row>
    <row r="17001" spans="9:10" x14ac:dyDescent="0.3">
      <c r="I17001" s="68"/>
      <c r="J17001" s="68"/>
    </row>
    <row r="17002" spans="9:10" x14ac:dyDescent="0.3">
      <c r="I17002" s="68"/>
      <c r="J17002" s="68"/>
    </row>
    <row r="17003" spans="9:10" x14ac:dyDescent="0.3">
      <c r="I17003" s="68"/>
      <c r="J17003" s="68"/>
    </row>
    <row r="17004" spans="9:10" x14ac:dyDescent="0.3">
      <c r="I17004" s="68"/>
      <c r="J17004" s="68"/>
    </row>
    <row r="17005" spans="9:10" x14ac:dyDescent="0.3">
      <c r="I17005" s="68"/>
      <c r="J17005" s="68"/>
    </row>
    <row r="17006" spans="9:10" x14ac:dyDescent="0.3">
      <c r="I17006" s="68"/>
      <c r="J17006" s="68"/>
    </row>
    <row r="17007" spans="9:10" x14ac:dyDescent="0.3">
      <c r="I17007" s="68"/>
      <c r="J17007" s="68"/>
    </row>
    <row r="17008" spans="9:10" x14ac:dyDescent="0.3">
      <c r="I17008" s="68"/>
      <c r="J17008" s="68"/>
    </row>
    <row r="17009" spans="9:10" x14ac:dyDescent="0.3">
      <c r="I17009" s="68"/>
      <c r="J17009" s="68"/>
    </row>
    <row r="17010" spans="9:10" x14ac:dyDescent="0.3">
      <c r="I17010" s="68"/>
      <c r="J17010" s="68"/>
    </row>
    <row r="17011" spans="9:10" x14ac:dyDescent="0.3">
      <c r="I17011" s="68"/>
      <c r="J17011" s="68"/>
    </row>
    <row r="17012" spans="9:10" x14ac:dyDescent="0.3">
      <c r="I17012" s="68"/>
      <c r="J17012" s="68"/>
    </row>
    <row r="17013" spans="9:10" x14ac:dyDescent="0.3">
      <c r="I17013" s="68"/>
      <c r="J17013" s="68"/>
    </row>
    <row r="17014" spans="9:10" x14ac:dyDescent="0.3">
      <c r="I17014" s="68"/>
      <c r="J17014" s="68"/>
    </row>
    <row r="17015" spans="9:10" x14ac:dyDescent="0.3">
      <c r="I17015" s="68"/>
      <c r="J17015" s="68"/>
    </row>
    <row r="17016" spans="9:10" x14ac:dyDescent="0.3">
      <c r="I17016" s="68"/>
      <c r="J17016" s="68"/>
    </row>
    <row r="17017" spans="9:10" x14ac:dyDescent="0.3">
      <c r="I17017" s="68"/>
      <c r="J17017" s="68"/>
    </row>
    <row r="17018" spans="9:10" x14ac:dyDescent="0.3">
      <c r="I17018" s="68"/>
      <c r="J17018" s="68"/>
    </row>
    <row r="17019" spans="9:10" x14ac:dyDescent="0.3">
      <c r="I17019" s="68"/>
      <c r="J17019" s="68"/>
    </row>
    <row r="17020" spans="9:10" x14ac:dyDescent="0.3">
      <c r="I17020" s="68"/>
      <c r="J17020" s="68"/>
    </row>
    <row r="17021" spans="9:10" x14ac:dyDescent="0.3">
      <c r="I17021" s="68"/>
      <c r="J17021" s="68"/>
    </row>
    <row r="17022" spans="9:10" x14ac:dyDescent="0.3">
      <c r="I17022" s="68"/>
      <c r="J17022" s="68"/>
    </row>
    <row r="17023" spans="9:10" x14ac:dyDescent="0.3">
      <c r="I17023" s="68"/>
      <c r="J17023" s="68"/>
    </row>
    <row r="17024" spans="9:10" x14ac:dyDescent="0.3">
      <c r="I17024" s="68"/>
      <c r="J17024" s="68"/>
    </row>
    <row r="17025" spans="9:10" x14ac:dyDescent="0.3">
      <c r="I17025" s="68"/>
      <c r="J17025" s="68"/>
    </row>
    <row r="17026" spans="9:10" x14ac:dyDescent="0.3">
      <c r="I17026" s="68"/>
      <c r="J17026" s="68"/>
    </row>
    <row r="17027" spans="9:10" x14ac:dyDescent="0.3">
      <c r="I17027" s="68"/>
      <c r="J17027" s="68"/>
    </row>
    <row r="17028" spans="9:10" x14ac:dyDescent="0.3">
      <c r="I17028" s="68"/>
      <c r="J17028" s="68"/>
    </row>
    <row r="17029" spans="9:10" x14ac:dyDescent="0.3">
      <c r="I17029" s="68"/>
      <c r="J17029" s="68"/>
    </row>
    <row r="17030" spans="9:10" x14ac:dyDescent="0.3">
      <c r="I17030" s="68"/>
      <c r="J17030" s="68"/>
    </row>
    <row r="17031" spans="9:10" x14ac:dyDescent="0.3">
      <c r="I17031" s="68"/>
      <c r="J17031" s="68"/>
    </row>
    <row r="17032" spans="9:10" x14ac:dyDescent="0.3">
      <c r="I17032" s="68"/>
      <c r="J17032" s="68"/>
    </row>
    <row r="17033" spans="9:10" x14ac:dyDescent="0.3">
      <c r="I17033" s="68"/>
      <c r="J17033" s="68"/>
    </row>
    <row r="17034" spans="9:10" x14ac:dyDescent="0.3">
      <c r="I17034" s="68"/>
      <c r="J17034" s="68"/>
    </row>
    <row r="17035" spans="9:10" x14ac:dyDescent="0.3">
      <c r="I17035" s="68"/>
      <c r="J17035" s="68"/>
    </row>
    <row r="17036" spans="9:10" x14ac:dyDescent="0.3">
      <c r="I17036" s="68"/>
      <c r="J17036" s="68"/>
    </row>
    <row r="17037" spans="9:10" x14ac:dyDescent="0.3">
      <c r="I17037" s="68"/>
      <c r="J17037" s="68"/>
    </row>
    <row r="17038" spans="9:10" x14ac:dyDescent="0.3">
      <c r="I17038" s="68"/>
      <c r="J17038" s="68"/>
    </row>
    <row r="17039" spans="9:10" x14ac:dyDescent="0.3">
      <c r="I17039" s="68"/>
      <c r="J17039" s="68"/>
    </row>
    <row r="17040" spans="9:10" x14ac:dyDescent="0.3">
      <c r="I17040" s="68"/>
      <c r="J17040" s="68"/>
    </row>
    <row r="17041" spans="9:10" x14ac:dyDescent="0.3">
      <c r="I17041" s="68"/>
      <c r="J17041" s="68"/>
    </row>
    <row r="17042" spans="9:10" x14ac:dyDescent="0.3">
      <c r="I17042" s="68"/>
      <c r="J17042" s="68"/>
    </row>
    <row r="17043" spans="9:10" x14ac:dyDescent="0.3">
      <c r="I17043" s="68"/>
      <c r="J17043" s="68"/>
    </row>
    <row r="17044" spans="9:10" x14ac:dyDescent="0.3">
      <c r="I17044" s="68"/>
      <c r="J17044" s="68"/>
    </row>
    <row r="17045" spans="9:10" x14ac:dyDescent="0.3">
      <c r="I17045" s="68"/>
      <c r="J17045" s="68"/>
    </row>
    <row r="17046" spans="9:10" x14ac:dyDescent="0.3">
      <c r="I17046" s="68"/>
      <c r="J17046" s="68"/>
    </row>
    <row r="17047" spans="9:10" x14ac:dyDescent="0.3">
      <c r="I17047" s="68"/>
      <c r="J17047" s="68"/>
    </row>
    <row r="17048" spans="9:10" x14ac:dyDescent="0.3">
      <c r="I17048" s="68"/>
      <c r="J17048" s="68"/>
    </row>
    <row r="17049" spans="9:10" x14ac:dyDescent="0.3">
      <c r="I17049" s="68"/>
      <c r="J17049" s="68"/>
    </row>
    <row r="17050" spans="9:10" x14ac:dyDescent="0.3">
      <c r="I17050" s="68"/>
      <c r="J17050" s="68"/>
    </row>
    <row r="17051" spans="9:10" x14ac:dyDescent="0.3">
      <c r="I17051" s="68"/>
      <c r="J17051" s="68"/>
    </row>
    <row r="17052" spans="9:10" x14ac:dyDescent="0.3">
      <c r="I17052" s="68"/>
      <c r="J17052" s="68"/>
    </row>
    <row r="17053" spans="9:10" x14ac:dyDescent="0.3">
      <c r="I17053" s="68"/>
      <c r="J17053" s="68"/>
    </row>
    <row r="17054" spans="9:10" x14ac:dyDescent="0.3">
      <c r="I17054" s="68"/>
      <c r="J17054" s="68"/>
    </row>
    <row r="17055" spans="9:10" x14ac:dyDescent="0.3">
      <c r="I17055" s="68"/>
      <c r="J17055" s="68"/>
    </row>
    <row r="17056" spans="9:10" x14ac:dyDescent="0.3">
      <c r="I17056" s="68"/>
      <c r="J17056" s="68"/>
    </row>
    <row r="17057" spans="9:10" x14ac:dyDescent="0.3">
      <c r="I17057" s="68"/>
      <c r="J17057" s="68"/>
    </row>
    <row r="17058" spans="9:10" x14ac:dyDescent="0.3">
      <c r="I17058" s="68"/>
      <c r="J17058" s="68"/>
    </row>
    <row r="17059" spans="9:10" x14ac:dyDescent="0.3">
      <c r="I17059" s="68"/>
      <c r="J17059" s="68"/>
    </row>
    <row r="17060" spans="9:10" x14ac:dyDescent="0.3">
      <c r="I17060" s="68"/>
      <c r="J17060" s="68"/>
    </row>
    <row r="17061" spans="9:10" x14ac:dyDescent="0.3">
      <c r="I17061" s="68"/>
      <c r="J17061" s="68"/>
    </row>
    <row r="17062" spans="9:10" x14ac:dyDescent="0.3">
      <c r="I17062" s="68"/>
      <c r="J17062" s="68"/>
    </row>
    <row r="17063" spans="9:10" x14ac:dyDescent="0.3">
      <c r="I17063" s="68"/>
      <c r="J17063" s="68"/>
    </row>
    <row r="17064" spans="9:10" x14ac:dyDescent="0.3">
      <c r="I17064" s="68"/>
      <c r="J17064" s="68"/>
    </row>
    <row r="17065" spans="9:10" x14ac:dyDescent="0.3">
      <c r="I17065" s="68"/>
      <c r="J17065" s="68"/>
    </row>
    <row r="17066" spans="9:10" x14ac:dyDescent="0.3">
      <c r="I17066" s="68"/>
      <c r="J17066" s="68"/>
    </row>
    <row r="17067" spans="9:10" x14ac:dyDescent="0.3">
      <c r="I17067" s="68"/>
      <c r="J17067" s="68"/>
    </row>
    <row r="17068" spans="9:10" x14ac:dyDescent="0.3">
      <c r="I17068" s="68"/>
      <c r="J17068" s="68"/>
    </row>
    <row r="17069" spans="9:10" x14ac:dyDescent="0.3">
      <c r="I17069" s="68"/>
      <c r="J17069" s="68"/>
    </row>
    <row r="17070" spans="9:10" x14ac:dyDescent="0.3">
      <c r="I17070" s="68"/>
      <c r="J17070" s="68"/>
    </row>
    <row r="17071" spans="9:10" x14ac:dyDescent="0.3">
      <c r="I17071" s="68"/>
      <c r="J17071" s="68"/>
    </row>
    <row r="17072" spans="9:10" x14ac:dyDescent="0.3">
      <c r="I17072" s="68"/>
      <c r="J17072" s="68"/>
    </row>
    <row r="17073" spans="9:10" x14ac:dyDescent="0.3">
      <c r="I17073" s="68"/>
      <c r="J17073" s="68"/>
    </row>
    <row r="17074" spans="9:10" x14ac:dyDescent="0.3">
      <c r="I17074" s="68"/>
      <c r="J17074" s="68"/>
    </row>
    <row r="17075" spans="9:10" x14ac:dyDescent="0.3">
      <c r="I17075" s="68"/>
      <c r="J17075" s="68"/>
    </row>
    <row r="17076" spans="9:10" x14ac:dyDescent="0.3">
      <c r="I17076" s="68"/>
      <c r="J17076" s="68"/>
    </row>
    <row r="17077" spans="9:10" x14ac:dyDescent="0.3">
      <c r="I17077" s="68"/>
      <c r="J17077" s="68"/>
    </row>
    <row r="17078" spans="9:10" x14ac:dyDescent="0.3">
      <c r="I17078" s="68"/>
      <c r="J17078" s="68"/>
    </row>
    <row r="17079" spans="9:10" x14ac:dyDescent="0.3">
      <c r="I17079" s="68"/>
      <c r="J17079" s="68"/>
    </row>
    <row r="17080" spans="9:10" x14ac:dyDescent="0.3">
      <c r="I17080" s="68"/>
      <c r="J17080" s="68"/>
    </row>
    <row r="17081" spans="9:10" x14ac:dyDescent="0.3">
      <c r="I17081" s="68"/>
      <c r="J17081" s="68"/>
    </row>
    <row r="17082" spans="9:10" x14ac:dyDescent="0.3">
      <c r="I17082" s="68"/>
      <c r="J17082" s="68"/>
    </row>
    <row r="17083" spans="9:10" x14ac:dyDescent="0.3">
      <c r="I17083" s="68"/>
      <c r="J17083" s="68"/>
    </row>
    <row r="17084" spans="9:10" x14ac:dyDescent="0.3">
      <c r="I17084" s="68"/>
      <c r="J17084" s="68"/>
    </row>
    <row r="17085" spans="9:10" x14ac:dyDescent="0.3">
      <c r="I17085" s="68"/>
      <c r="J17085" s="68"/>
    </row>
    <row r="17086" spans="9:10" x14ac:dyDescent="0.3">
      <c r="I17086" s="68"/>
      <c r="J17086" s="68"/>
    </row>
    <row r="17087" spans="9:10" x14ac:dyDescent="0.3">
      <c r="I17087" s="68"/>
      <c r="J17087" s="68"/>
    </row>
    <row r="17088" spans="9:10" x14ac:dyDescent="0.3">
      <c r="I17088" s="68"/>
      <c r="J17088" s="68"/>
    </row>
    <row r="17089" spans="9:10" x14ac:dyDescent="0.3">
      <c r="I17089" s="68"/>
      <c r="J17089" s="68"/>
    </row>
    <row r="17090" spans="9:10" x14ac:dyDescent="0.3">
      <c r="I17090" s="68"/>
      <c r="J17090" s="68"/>
    </row>
    <row r="17091" spans="9:10" x14ac:dyDescent="0.3">
      <c r="I17091" s="68"/>
      <c r="J17091" s="68"/>
    </row>
    <row r="17092" spans="9:10" x14ac:dyDescent="0.3">
      <c r="I17092" s="68"/>
      <c r="J17092" s="68"/>
    </row>
    <row r="17093" spans="9:10" x14ac:dyDescent="0.3">
      <c r="I17093" s="68"/>
      <c r="J17093" s="68"/>
    </row>
    <row r="17094" spans="9:10" x14ac:dyDescent="0.3">
      <c r="I17094" s="68"/>
      <c r="J17094" s="68"/>
    </row>
    <row r="17095" spans="9:10" x14ac:dyDescent="0.3">
      <c r="I17095" s="68"/>
      <c r="J17095" s="68"/>
    </row>
    <row r="17096" spans="9:10" x14ac:dyDescent="0.3">
      <c r="I17096" s="68"/>
      <c r="J17096" s="68"/>
    </row>
    <row r="17097" spans="9:10" x14ac:dyDescent="0.3">
      <c r="I17097" s="68"/>
      <c r="J17097" s="68"/>
    </row>
    <row r="17098" spans="9:10" x14ac:dyDescent="0.3">
      <c r="I17098" s="68"/>
      <c r="J17098" s="68"/>
    </row>
    <row r="17099" spans="9:10" x14ac:dyDescent="0.3">
      <c r="I17099" s="68"/>
      <c r="J17099" s="68"/>
    </row>
    <row r="17100" spans="9:10" x14ac:dyDescent="0.3">
      <c r="I17100" s="68"/>
      <c r="J17100" s="68"/>
    </row>
    <row r="17101" spans="9:10" x14ac:dyDescent="0.3">
      <c r="I17101" s="68"/>
      <c r="J17101" s="68"/>
    </row>
    <row r="17102" spans="9:10" x14ac:dyDescent="0.3">
      <c r="I17102" s="68"/>
      <c r="J17102" s="68"/>
    </row>
    <row r="17103" spans="9:10" x14ac:dyDescent="0.3">
      <c r="I17103" s="68"/>
      <c r="J17103" s="68"/>
    </row>
    <row r="17104" spans="9:10" x14ac:dyDescent="0.3">
      <c r="I17104" s="68"/>
      <c r="J17104" s="68"/>
    </row>
    <row r="17105" spans="9:10" x14ac:dyDescent="0.3">
      <c r="I17105" s="68"/>
      <c r="J17105" s="68"/>
    </row>
    <row r="17106" spans="9:10" x14ac:dyDescent="0.3">
      <c r="I17106" s="68"/>
      <c r="J17106" s="68"/>
    </row>
    <row r="17107" spans="9:10" x14ac:dyDescent="0.3">
      <c r="I17107" s="68"/>
      <c r="J17107" s="68"/>
    </row>
    <row r="17108" spans="9:10" x14ac:dyDescent="0.3">
      <c r="I17108" s="68"/>
      <c r="J17108" s="68"/>
    </row>
    <row r="17109" spans="9:10" x14ac:dyDescent="0.3">
      <c r="I17109" s="68"/>
      <c r="J17109" s="68"/>
    </row>
    <row r="17110" spans="9:10" x14ac:dyDescent="0.3">
      <c r="I17110" s="68"/>
      <c r="J17110" s="68"/>
    </row>
    <row r="17111" spans="9:10" x14ac:dyDescent="0.3">
      <c r="I17111" s="68"/>
      <c r="J17111" s="68"/>
    </row>
    <row r="17112" spans="9:10" x14ac:dyDescent="0.3">
      <c r="I17112" s="68"/>
      <c r="J17112" s="68"/>
    </row>
    <row r="17113" spans="9:10" x14ac:dyDescent="0.3">
      <c r="I17113" s="68"/>
      <c r="J17113" s="68"/>
    </row>
    <row r="17114" spans="9:10" x14ac:dyDescent="0.3">
      <c r="I17114" s="68"/>
      <c r="J17114" s="68"/>
    </row>
    <row r="17115" spans="9:10" x14ac:dyDescent="0.3">
      <c r="I17115" s="68"/>
      <c r="J17115" s="68"/>
    </row>
    <row r="17116" spans="9:10" x14ac:dyDescent="0.3">
      <c r="I17116" s="68"/>
      <c r="J17116" s="68"/>
    </row>
    <row r="17117" spans="9:10" x14ac:dyDescent="0.3">
      <c r="I17117" s="68"/>
      <c r="J17117" s="68"/>
    </row>
    <row r="17118" spans="9:10" x14ac:dyDescent="0.3">
      <c r="I17118" s="68"/>
      <c r="J17118" s="68"/>
    </row>
    <row r="17119" spans="9:10" x14ac:dyDescent="0.3">
      <c r="I17119" s="68"/>
      <c r="J17119" s="68"/>
    </row>
    <row r="17120" spans="9:10" x14ac:dyDescent="0.3">
      <c r="I17120" s="68"/>
      <c r="J17120" s="68"/>
    </row>
    <row r="17121" spans="9:10" x14ac:dyDescent="0.3">
      <c r="I17121" s="68"/>
      <c r="J17121" s="68"/>
    </row>
    <row r="17122" spans="9:10" x14ac:dyDescent="0.3">
      <c r="I17122" s="68"/>
      <c r="J17122" s="68"/>
    </row>
    <row r="17123" spans="9:10" x14ac:dyDescent="0.3">
      <c r="I17123" s="68"/>
      <c r="J17123" s="68"/>
    </row>
    <row r="17124" spans="9:10" x14ac:dyDescent="0.3">
      <c r="I17124" s="68"/>
      <c r="J17124" s="68"/>
    </row>
    <row r="17125" spans="9:10" x14ac:dyDescent="0.3">
      <c r="I17125" s="68"/>
      <c r="J17125" s="68"/>
    </row>
    <row r="17126" spans="9:10" x14ac:dyDescent="0.3">
      <c r="I17126" s="68"/>
      <c r="J17126" s="68"/>
    </row>
    <row r="17127" spans="9:10" x14ac:dyDescent="0.3">
      <c r="I17127" s="68"/>
      <c r="J17127" s="68"/>
    </row>
    <row r="17128" spans="9:10" x14ac:dyDescent="0.3">
      <c r="I17128" s="68"/>
      <c r="J17128" s="68"/>
    </row>
    <row r="17129" spans="9:10" x14ac:dyDescent="0.3">
      <c r="I17129" s="68"/>
      <c r="J17129" s="68"/>
    </row>
    <row r="17130" spans="9:10" x14ac:dyDescent="0.3">
      <c r="I17130" s="68"/>
      <c r="J17130" s="68"/>
    </row>
    <row r="17131" spans="9:10" x14ac:dyDescent="0.3">
      <c r="I17131" s="68"/>
      <c r="J17131" s="68"/>
    </row>
    <row r="17132" spans="9:10" x14ac:dyDescent="0.3">
      <c r="I17132" s="68"/>
      <c r="J17132" s="68"/>
    </row>
    <row r="17133" spans="9:10" x14ac:dyDescent="0.3">
      <c r="I17133" s="68"/>
      <c r="J17133" s="68"/>
    </row>
    <row r="17134" spans="9:10" x14ac:dyDescent="0.3">
      <c r="I17134" s="68"/>
      <c r="J17134" s="68"/>
    </row>
    <row r="17135" spans="9:10" x14ac:dyDescent="0.3">
      <c r="I17135" s="68"/>
      <c r="J17135" s="68"/>
    </row>
    <row r="17136" spans="9:10" x14ac:dyDescent="0.3">
      <c r="I17136" s="68"/>
      <c r="J17136" s="68"/>
    </row>
    <row r="17137" spans="9:10" x14ac:dyDescent="0.3">
      <c r="I17137" s="68"/>
      <c r="J17137" s="68"/>
    </row>
    <row r="17138" spans="9:10" x14ac:dyDescent="0.3">
      <c r="I17138" s="68"/>
      <c r="J17138" s="68"/>
    </row>
    <row r="17139" spans="9:10" x14ac:dyDescent="0.3">
      <c r="I17139" s="68"/>
      <c r="J17139" s="68"/>
    </row>
    <row r="17140" spans="9:10" x14ac:dyDescent="0.3">
      <c r="I17140" s="68"/>
      <c r="J17140" s="68"/>
    </row>
    <row r="17141" spans="9:10" x14ac:dyDescent="0.3">
      <c r="I17141" s="68"/>
      <c r="J17141" s="68"/>
    </row>
    <row r="17142" spans="9:10" x14ac:dyDescent="0.3">
      <c r="I17142" s="68"/>
      <c r="J17142" s="68"/>
    </row>
    <row r="17143" spans="9:10" x14ac:dyDescent="0.3">
      <c r="I17143" s="68"/>
      <c r="J17143" s="68"/>
    </row>
    <row r="17144" spans="9:10" x14ac:dyDescent="0.3">
      <c r="I17144" s="68"/>
      <c r="J17144" s="68"/>
    </row>
    <row r="17145" spans="9:10" x14ac:dyDescent="0.3">
      <c r="I17145" s="68"/>
      <c r="J17145" s="68"/>
    </row>
    <row r="17146" spans="9:10" x14ac:dyDescent="0.3">
      <c r="I17146" s="68"/>
      <c r="J17146" s="68"/>
    </row>
    <row r="17147" spans="9:10" x14ac:dyDescent="0.3">
      <c r="I17147" s="68"/>
      <c r="J17147" s="68"/>
    </row>
    <row r="17148" spans="9:10" x14ac:dyDescent="0.3">
      <c r="I17148" s="68"/>
      <c r="J17148" s="68"/>
    </row>
    <row r="17149" spans="9:10" x14ac:dyDescent="0.3">
      <c r="I17149" s="68"/>
      <c r="J17149" s="68"/>
    </row>
    <row r="17150" spans="9:10" x14ac:dyDescent="0.3">
      <c r="I17150" s="68"/>
      <c r="J17150" s="68"/>
    </row>
    <row r="17151" spans="9:10" x14ac:dyDescent="0.3">
      <c r="I17151" s="68"/>
      <c r="J17151" s="68"/>
    </row>
    <row r="17152" spans="9:10" x14ac:dyDescent="0.3">
      <c r="I17152" s="68"/>
      <c r="J17152" s="68"/>
    </row>
    <row r="17153" spans="9:10" x14ac:dyDescent="0.3">
      <c r="I17153" s="68"/>
      <c r="J17153" s="68"/>
    </row>
    <row r="17154" spans="9:10" x14ac:dyDescent="0.3">
      <c r="I17154" s="68"/>
      <c r="J17154" s="68"/>
    </row>
    <row r="17155" spans="9:10" x14ac:dyDescent="0.3">
      <c r="I17155" s="68"/>
      <c r="J17155" s="68"/>
    </row>
    <row r="17156" spans="9:10" x14ac:dyDescent="0.3">
      <c r="I17156" s="68"/>
      <c r="J17156" s="68"/>
    </row>
    <row r="17157" spans="9:10" x14ac:dyDescent="0.3">
      <c r="I17157" s="68"/>
      <c r="J17157" s="68"/>
    </row>
    <row r="17158" spans="9:10" x14ac:dyDescent="0.3">
      <c r="I17158" s="68"/>
      <c r="J17158" s="68"/>
    </row>
    <row r="17159" spans="9:10" x14ac:dyDescent="0.3">
      <c r="I17159" s="68"/>
      <c r="J17159" s="68"/>
    </row>
    <row r="17160" spans="9:10" x14ac:dyDescent="0.3">
      <c r="I17160" s="68"/>
      <c r="J17160" s="68"/>
    </row>
    <row r="17161" spans="9:10" x14ac:dyDescent="0.3">
      <c r="I17161" s="68"/>
      <c r="J17161" s="68"/>
    </row>
    <row r="17162" spans="9:10" x14ac:dyDescent="0.3">
      <c r="I17162" s="68"/>
      <c r="J17162" s="68"/>
    </row>
    <row r="17163" spans="9:10" x14ac:dyDescent="0.3">
      <c r="I17163" s="68"/>
      <c r="J17163" s="68"/>
    </row>
    <row r="17164" spans="9:10" x14ac:dyDescent="0.3">
      <c r="I17164" s="68"/>
      <c r="J17164" s="68"/>
    </row>
    <row r="17165" spans="9:10" x14ac:dyDescent="0.3">
      <c r="I17165" s="68"/>
      <c r="J17165" s="68"/>
    </row>
    <row r="17166" spans="9:10" x14ac:dyDescent="0.3">
      <c r="I17166" s="68"/>
      <c r="J17166" s="68"/>
    </row>
    <row r="17167" spans="9:10" x14ac:dyDescent="0.3">
      <c r="I17167" s="68"/>
      <c r="J17167" s="68"/>
    </row>
    <row r="17168" spans="9:10" x14ac:dyDescent="0.3">
      <c r="I17168" s="68"/>
      <c r="J17168" s="68"/>
    </row>
    <row r="17169" spans="9:10" x14ac:dyDescent="0.3">
      <c r="I17169" s="68"/>
      <c r="J17169" s="68"/>
    </row>
    <row r="17170" spans="9:10" x14ac:dyDescent="0.3">
      <c r="I17170" s="68"/>
      <c r="J17170" s="68"/>
    </row>
    <row r="17171" spans="9:10" x14ac:dyDescent="0.3">
      <c r="I17171" s="68"/>
      <c r="J17171" s="68"/>
    </row>
    <row r="17172" spans="9:10" x14ac:dyDescent="0.3">
      <c r="I17172" s="68"/>
      <c r="J17172" s="68"/>
    </row>
    <row r="17173" spans="9:10" x14ac:dyDescent="0.3">
      <c r="I17173" s="68"/>
      <c r="J17173" s="68"/>
    </row>
    <row r="17174" spans="9:10" x14ac:dyDescent="0.3">
      <c r="I17174" s="68"/>
      <c r="J17174" s="68"/>
    </row>
    <row r="17175" spans="9:10" x14ac:dyDescent="0.3">
      <c r="I17175" s="68"/>
      <c r="J17175" s="68"/>
    </row>
    <row r="17176" spans="9:10" x14ac:dyDescent="0.3">
      <c r="I17176" s="68"/>
      <c r="J17176" s="68"/>
    </row>
    <row r="17177" spans="9:10" x14ac:dyDescent="0.3">
      <c r="I17177" s="68"/>
      <c r="J17177" s="68"/>
    </row>
    <row r="17178" spans="9:10" x14ac:dyDescent="0.3">
      <c r="I17178" s="68"/>
      <c r="J17178" s="68"/>
    </row>
    <row r="17179" spans="9:10" x14ac:dyDescent="0.3">
      <c r="I17179" s="68"/>
      <c r="J17179" s="68"/>
    </row>
    <row r="17180" spans="9:10" x14ac:dyDescent="0.3">
      <c r="I17180" s="68"/>
      <c r="J17180" s="68"/>
    </row>
    <row r="17181" spans="9:10" x14ac:dyDescent="0.3">
      <c r="I17181" s="68"/>
      <c r="J17181" s="68"/>
    </row>
    <row r="17182" spans="9:10" x14ac:dyDescent="0.3">
      <c r="I17182" s="68"/>
      <c r="J17182" s="68"/>
    </row>
    <row r="17183" spans="9:10" x14ac:dyDescent="0.3">
      <c r="I17183" s="68"/>
      <c r="J17183" s="68"/>
    </row>
    <row r="17184" spans="9:10" x14ac:dyDescent="0.3">
      <c r="I17184" s="68"/>
      <c r="J17184" s="68"/>
    </row>
    <row r="17185" spans="9:10" x14ac:dyDescent="0.3">
      <c r="I17185" s="68"/>
      <c r="J17185" s="68"/>
    </row>
    <row r="17186" spans="9:10" x14ac:dyDescent="0.3">
      <c r="I17186" s="68"/>
      <c r="J17186" s="68"/>
    </row>
    <row r="17187" spans="9:10" x14ac:dyDescent="0.3">
      <c r="I17187" s="68"/>
      <c r="J17187" s="68"/>
    </row>
    <row r="17188" spans="9:10" x14ac:dyDescent="0.3">
      <c r="I17188" s="68"/>
      <c r="J17188" s="68"/>
    </row>
    <row r="17189" spans="9:10" x14ac:dyDescent="0.3">
      <c r="I17189" s="68"/>
      <c r="J17189" s="68"/>
    </row>
    <row r="17190" spans="9:10" x14ac:dyDescent="0.3">
      <c r="I17190" s="68"/>
      <c r="J17190" s="68"/>
    </row>
    <row r="17191" spans="9:10" x14ac:dyDescent="0.3">
      <c r="I17191" s="68"/>
      <c r="J17191" s="68"/>
    </row>
    <row r="17192" spans="9:10" x14ac:dyDescent="0.3">
      <c r="I17192" s="68"/>
      <c r="J17192" s="68"/>
    </row>
    <row r="17193" spans="9:10" x14ac:dyDescent="0.3">
      <c r="I17193" s="68"/>
      <c r="J17193" s="68"/>
    </row>
    <row r="17194" spans="9:10" x14ac:dyDescent="0.3">
      <c r="I17194" s="68"/>
      <c r="J17194" s="68"/>
    </row>
    <row r="17195" spans="9:10" x14ac:dyDescent="0.3">
      <c r="I17195" s="68"/>
      <c r="J17195" s="68"/>
    </row>
    <row r="17196" spans="9:10" x14ac:dyDescent="0.3">
      <c r="I17196" s="68"/>
      <c r="J17196" s="68"/>
    </row>
    <row r="17197" spans="9:10" x14ac:dyDescent="0.3">
      <c r="I17197" s="68"/>
      <c r="J17197" s="68"/>
    </row>
    <row r="17198" spans="9:10" x14ac:dyDescent="0.3">
      <c r="I17198" s="68"/>
      <c r="J17198" s="68"/>
    </row>
    <row r="17199" spans="9:10" x14ac:dyDescent="0.3">
      <c r="I17199" s="68"/>
      <c r="J17199" s="68"/>
    </row>
    <row r="17200" spans="9:10" x14ac:dyDescent="0.3">
      <c r="I17200" s="68"/>
      <c r="J17200" s="68"/>
    </row>
    <row r="17201" spans="9:10" x14ac:dyDescent="0.3">
      <c r="I17201" s="68"/>
      <c r="J17201" s="68"/>
    </row>
    <row r="17202" spans="9:10" x14ac:dyDescent="0.3">
      <c r="I17202" s="68"/>
      <c r="J17202" s="68"/>
    </row>
    <row r="17203" spans="9:10" x14ac:dyDescent="0.3">
      <c r="I17203" s="68"/>
      <c r="J17203" s="68"/>
    </row>
    <row r="17204" spans="9:10" x14ac:dyDescent="0.3">
      <c r="I17204" s="68"/>
      <c r="J17204" s="68"/>
    </row>
    <row r="17205" spans="9:10" x14ac:dyDescent="0.3">
      <c r="I17205" s="68"/>
      <c r="J17205" s="68"/>
    </row>
    <row r="17206" spans="9:10" x14ac:dyDescent="0.3">
      <c r="I17206" s="68"/>
      <c r="J17206" s="68"/>
    </row>
    <row r="17207" spans="9:10" x14ac:dyDescent="0.3">
      <c r="I17207" s="68"/>
      <c r="J17207" s="68"/>
    </row>
    <row r="17208" spans="9:10" x14ac:dyDescent="0.3">
      <c r="I17208" s="68"/>
      <c r="J17208" s="68"/>
    </row>
    <row r="17209" spans="9:10" x14ac:dyDescent="0.3">
      <c r="I17209" s="68"/>
      <c r="J17209" s="68"/>
    </row>
    <row r="17210" spans="9:10" x14ac:dyDescent="0.3">
      <c r="I17210" s="68"/>
      <c r="J17210" s="68"/>
    </row>
    <row r="17211" spans="9:10" x14ac:dyDescent="0.3">
      <c r="I17211" s="68"/>
      <c r="J17211" s="68"/>
    </row>
    <row r="17212" spans="9:10" x14ac:dyDescent="0.3">
      <c r="I17212" s="68"/>
      <c r="J17212" s="68"/>
    </row>
    <row r="17213" spans="9:10" x14ac:dyDescent="0.3">
      <c r="I17213" s="68"/>
      <c r="J17213" s="68"/>
    </row>
    <row r="17214" spans="9:10" x14ac:dyDescent="0.3">
      <c r="I17214" s="68"/>
      <c r="J17214" s="68"/>
    </row>
    <row r="17215" spans="9:10" x14ac:dyDescent="0.3">
      <c r="I17215" s="68"/>
      <c r="J17215" s="68"/>
    </row>
    <row r="17216" spans="9:10" x14ac:dyDescent="0.3">
      <c r="I17216" s="68"/>
      <c r="J17216" s="68"/>
    </row>
    <row r="17217" spans="9:10" x14ac:dyDescent="0.3">
      <c r="I17217" s="68"/>
      <c r="J17217" s="68"/>
    </row>
    <row r="17218" spans="9:10" x14ac:dyDescent="0.3">
      <c r="I17218" s="68"/>
      <c r="J17218" s="68"/>
    </row>
    <row r="17219" spans="9:10" x14ac:dyDescent="0.3">
      <c r="I17219" s="68"/>
      <c r="J17219" s="68"/>
    </row>
    <row r="17220" spans="9:10" x14ac:dyDescent="0.3">
      <c r="I17220" s="68"/>
      <c r="J17220" s="68"/>
    </row>
    <row r="17221" spans="9:10" x14ac:dyDescent="0.3">
      <c r="I17221" s="68"/>
      <c r="J17221" s="68"/>
    </row>
    <row r="17222" spans="9:10" x14ac:dyDescent="0.3">
      <c r="I17222" s="68"/>
      <c r="J17222" s="68"/>
    </row>
    <row r="17223" spans="9:10" x14ac:dyDescent="0.3">
      <c r="I17223" s="68"/>
      <c r="J17223" s="68"/>
    </row>
    <row r="17224" spans="9:10" x14ac:dyDescent="0.3">
      <c r="I17224" s="68"/>
      <c r="J17224" s="68"/>
    </row>
    <row r="17225" spans="9:10" x14ac:dyDescent="0.3">
      <c r="I17225" s="68"/>
      <c r="J17225" s="68"/>
    </row>
    <row r="17226" spans="9:10" x14ac:dyDescent="0.3">
      <c r="I17226" s="68"/>
      <c r="J17226" s="68"/>
    </row>
    <row r="17227" spans="9:10" x14ac:dyDescent="0.3">
      <c r="I17227" s="68"/>
      <c r="J17227" s="68"/>
    </row>
    <row r="17228" spans="9:10" x14ac:dyDescent="0.3">
      <c r="I17228" s="68"/>
      <c r="J17228" s="68"/>
    </row>
    <row r="17229" spans="9:10" x14ac:dyDescent="0.3">
      <c r="I17229" s="68"/>
      <c r="J17229" s="68"/>
    </row>
    <row r="17230" spans="9:10" x14ac:dyDescent="0.3">
      <c r="I17230" s="68"/>
      <c r="J17230" s="68"/>
    </row>
    <row r="17231" spans="9:10" x14ac:dyDescent="0.3">
      <c r="I17231" s="68"/>
      <c r="J17231" s="68"/>
    </row>
    <row r="17232" spans="9:10" x14ac:dyDescent="0.3">
      <c r="I17232" s="68"/>
      <c r="J17232" s="68"/>
    </row>
    <row r="17233" spans="9:10" x14ac:dyDescent="0.3">
      <c r="I17233" s="68"/>
      <c r="J17233" s="68"/>
    </row>
    <row r="17234" spans="9:10" x14ac:dyDescent="0.3">
      <c r="I17234" s="68"/>
      <c r="J17234" s="68"/>
    </row>
    <row r="17235" spans="9:10" x14ac:dyDescent="0.3">
      <c r="I17235" s="68"/>
      <c r="J17235" s="68"/>
    </row>
    <row r="17236" spans="9:10" x14ac:dyDescent="0.3">
      <c r="I17236" s="68"/>
      <c r="J17236" s="68"/>
    </row>
    <row r="17237" spans="9:10" x14ac:dyDescent="0.3">
      <c r="I17237" s="68"/>
      <c r="J17237" s="68"/>
    </row>
    <row r="17238" spans="9:10" x14ac:dyDescent="0.3">
      <c r="I17238" s="68"/>
      <c r="J17238" s="68"/>
    </row>
    <row r="17239" spans="9:10" x14ac:dyDescent="0.3">
      <c r="I17239" s="68"/>
      <c r="J17239" s="68"/>
    </row>
    <row r="17240" spans="9:10" x14ac:dyDescent="0.3">
      <c r="I17240" s="68"/>
      <c r="J17240" s="68"/>
    </row>
    <row r="17241" spans="9:10" x14ac:dyDescent="0.3">
      <c r="I17241" s="68"/>
      <c r="J17241" s="68"/>
    </row>
    <row r="17242" spans="9:10" x14ac:dyDescent="0.3">
      <c r="I17242" s="68"/>
      <c r="J17242" s="68"/>
    </row>
    <row r="17243" spans="9:10" x14ac:dyDescent="0.3">
      <c r="I17243" s="68"/>
      <c r="J17243" s="68"/>
    </row>
    <row r="17244" spans="9:10" x14ac:dyDescent="0.3">
      <c r="I17244" s="68"/>
      <c r="J17244" s="68"/>
    </row>
    <row r="17245" spans="9:10" x14ac:dyDescent="0.3">
      <c r="I17245" s="68"/>
      <c r="J17245" s="68"/>
    </row>
    <row r="17246" spans="9:10" x14ac:dyDescent="0.3">
      <c r="I17246" s="68"/>
      <c r="J17246" s="68"/>
    </row>
    <row r="17247" spans="9:10" x14ac:dyDescent="0.3">
      <c r="I17247" s="68"/>
      <c r="J17247" s="68"/>
    </row>
    <row r="17248" spans="9:10" x14ac:dyDescent="0.3">
      <c r="I17248" s="68"/>
      <c r="J17248" s="68"/>
    </row>
    <row r="17249" spans="9:10" x14ac:dyDescent="0.3">
      <c r="I17249" s="68"/>
      <c r="J17249" s="68"/>
    </row>
    <row r="17250" spans="9:10" x14ac:dyDescent="0.3">
      <c r="I17250" s="68"/>
      <c r="J17250" s="68"/>
    </row>
    <row r="17251" spans="9:10" x14ac:dyDescent="0.3">
      <c r="I17251" s="68"/>
      <c r="J17251" s="68"/>
    </row>
    <row r="17252" spans="9:10" x14ac:dyDescent="0.3">
      <c r="I17252" s="68"/>
      <c r="J17252" s="68"/>
    </row>
    <row r="17253" spans="9:10" x14ac:dyDescent="0.3">
      <c r="I17253" s="68"/>
      <c r="J17253" s="68"/>
    </row>
    <row r="17254" spans="9:10" x14ac:dyDescent="0.3">
      <c r="I17254" s="68"/>
      <c r="J17254" s="68"/>
    </row>
    <row r="17255" spans="9:10" x14ac:dyDescent="0.3">
      <c r="I17255" s="68"/>
      <c r="J17255" s="68"/>
    </row>
    <row r="17256" spans="9:10" x14ac:dyDescent="0.3">
      <c r="I17256" s="68"/>
      <c r="J17256" s="68"/>
    </row>
    <row r="17257" spans="9:10" x14ac:dyDescent="0.3">
      <c r="I17257" s="68"/>
      <c r="J17257" s="68"/>
    </row>
    <row r="17258" spans="9:10" x14ac:dyDescent="0.3">
      <c r="I17258" s="68"/>
      <c r="J17258" s="68"/>
    </row>
    <row r="17259" spans="9:10" x14ac:dyDescent="0.3">
      <c r="I17259" s="68"/>
      <c r="J17259" s="68"/>
    </row>
    <row r="17260" spans="9:10" x14ac:dyDescent="0.3">
      <c r="I17260" s="68"/>
      <c r="J17260" s="68"/>
    </row>
    <row r="17261" spans="9:10" x14ac:dyDescent="0.3">
      <c r="I17261" s="68"/>
      <c r="J17261" s="68"/>
    </row>
    <row r="17262" spans="9:10" x14ac:dyDescent="0.3">
      <c r="I17262" s="68"/>
      <c r="J17262" s="68"/>
    </row>
    <row r="17263" spans="9:10" x14ac:dyDescent="0.3">
      <c r="I17263" s="68"/>
      <c r="J17263" s="68"/>
    </row>
    <row r="17264" spans="9:10" x14ac:dyDescent="0.3">
      <c r="I17264" s="68"/>
      <c r="J17264" s="68"/>
    </row>
    <row r="17265" spans="9:10" x14ac:dyDescent="0.3">
      <c r="I17265" s="68"/>
      <c r="J17265" s="68"/>
    </row>
    <row r="17266" spans="9:10" x14ac:dyDescent="0.3">
      <c r="I17266" s="68"/>
      <c r="J17266" s="68"/>
    </row>
    <row r="17267" spans="9:10" x14ac:dyDescent="0.3">
      <c r="I17267" s="68"/>
      <c r="J17267" s="68"/>
    </row>
    <row r="17268" spans="9:10" x14ac:dyDescent="0.3">
      <c r="I17268" s="68"/>
      <c r="J17268" s="68"/>
    </row>
    <row r="17269" spans="9:10" x14ac:dyDescent="0.3">
      <c r="I17269" s="68"/>
      <c r="J17269" s="68"/>
    </row>
    <row r="17270" spans="9:10" x14ac:dyDescent="0.3">
      <c r="I17270" s="68"/>
      <c r="J17270" s="68"/>
    </row>
    <row r="17271" spans="9:10" x14ac:dyDescent="0.3">
      <c r="I17271" s="68"/>
      <c r="J17271" s="68"/>
    </row>
    <row r="17272" spans="9:10" x14ac:dyDescent="0.3">
      <c r="I17272" s="68"/>
      <c r="J17272" s="68"/>
    </row>
    <row r="17273" spans="9:10" x14ac:dyDescent="0.3">
      <c r="I17273" s="68"/>
      <c r="J17273" s="68"/>
    </row>
    <row r="17274" spans="9:10" x14ac:dyDescent="0.3">
      <c r="I17274" s="68"/>
      <c r="J17274" s="68"/>
    </row>
    <row r="17275" spans="9:10" x14ac:dyDescent="0.3">
      <c r="I17275" s="68"/>
      <c r="J17275" s="68"/>
    </row>
    <row r="17276" spans="9:10" x14ac:dyDescent="0.3">
      <c r="I17276" s="68"/>
      <c r="J17276" s="68"/>
    </row>
    <row r="17277" spans="9:10" x14ac:dyDescent="0.3">
      <c r="I17277" s="68"/>
      <c r="J17277" s="68"/>
    </row>
    <row r="17278" spans="9:10" x14ac:dyDescent="0.3">
      <c r="I17278" s="68"/>
      <c r="J17278" s="68"/>
    </row>
    <row r="17279" spans="9:10" x14ac:dyDescent="0.3">
      <c r="I17279" s="68"/>
      <c r="J17279" s="68"/>
    </row>
    <row r="17280" spans="9:10" x14ac:dyDescent="0.3">
      <c r="I17280" s="68"/>
      <c r="J17280" s="68"/>
    </row>
    <row r="17281" spans="9:10" x14ac:dyDescent="0.3">
      <c r="I17281" s="68"/>
      <c r="J17281" s="68"/>
    </row>
    <row r="17282" spans="9:10" x14ac:dyDescent="0.3">
      <c r="I17282" s="68"/>
      <c r="J17282" s="68"/>
    </row>
    <row r="17283" spans="9:10" x14ac:dyDescent="0.3">
      <c r="I17283" s="68"/>
      <c r="J17283" s="68"/>
    </row>
    <row r="17284" spans="9:10" x14ac:dyDescent="0.3">
      <c r="I17284" s="68"/>
      <c r="J17284" s="68"/>
    </row>
    <row r="17285" spans="9:10" x14ac:dyDescent="0.3">
      <c r="I17285" s="68"/>
      <c r="J17285" s="68"/>
    </row>
    <row r="17286" spans="9:10" x14ac:dyDescent="0.3">
      <c r="I17286" s="68"/>
      <c r="J17286" s="68"/>
    </row>
    <row r="17287" spans="9:10" x14ac:dyDescent="0.3">
      <c r="I17287" s="68"/>
      <c r="J17287" s="68"/>
    </row>
    <row r="17288" spans="9:10" x14ac:dyDescent="0.3">
      <c r="I17288" s="68"/>
      <c r="J17288" s="68"/>
    </row>
    <row r="17289" spans="9:10" x14ac:dyDescent="0.3">
      <c r="I17289" s="68"/>
      <c r="J17289" s="68"/>
    </row>
    <row r="17290" spans="9:10" x14ac:dyDescent="0.3">
      <c r="I17290" s="68"/>
      <c r="J17290" s="68"/>
    </row>
    <row r="17291" spans="9:10" x14ac:dyDescent="0.3">
      <c r="I17291" s="68"/>
      <c r="J17291" s="68"/>
    </row>
    <row r="17292" spans="9:10" x14ac:dyDescent="0.3">
      <c r="I17292" s="68"/>
      <c r="J17292" s="68"/>
    </row>
    <row r="17293" spans="9:10" x14ac:dyDescent="0.3">
      <c r="I17293" s="68"/>
      <c r="J17293" s="68"/>
    </row>
    <row r="17294" spans="9:10" x14ac:dyDescent="0.3">
      <c r="I17294" s="68"/>
      <c r="J17294" s="68"/>
    </row>
    <row r="17295" spans="9:10" x14ac:dyDescent="0.3">
      <c r="I17295" s="68"/>
      <c r="J17295" s="68"/>
    </row>
    <row r="17296" spans="9:10" x14ac:dyDescent="0.3">
      <c r="I17296" s="68"/>
      <c r="J17296" s="68"/>
    </row>
    <row r="17297" spans="9:10" x14ac:dyDescent="0.3">
      <c r="I17297" s="68"/>
      <c r="J17297" s="68"/>
    </row>
    <row r="17298" spans="9:10" x14ac:dyDescent="0.3">
      <c r="I17298" s="68"/>
      <c r="J17298" s="68"/>
    </row>
    <row r="17299" spans="9:10" x14ac:dyDescent="0.3">
      <c r="I17299" s="68"/>
      <c r="J17299" s="68"/>
    </row>
    <row r="17300" spans="9:10" x14ac:dyDescent="0.3">
      <c r="I17300" s="68"/>
      <c r="J17300" s="68"/>
    </row>
    <row r="17301" spans="9:10" x14ac:dyDescent="0.3">
      <c r="I17301" s="68"/>
      <c r="J17301" s="68"/>
    </row>
    <row r="17302" spans="9:10" x14ac:dyDescent="0.3">
      <c r="I17302" s="68"/>
      <c r="J17302" s="68"/>
    </row>
    <row r="17303" spans="9:10" x14ac:dyDescent="0.3">
      <c r="I17303" s="68"/>
      <c r="J17303" s="68"/>
    </row>
    <row r="17304" spans="9:10" x14ac:dyDescent="0.3">
      <c r="I17304" s="68"/>
      <c r="J17304" s="68"/>
    </row>
    <row r="17305" spans="9:10" x14ac:dyDescent="0.3">
      <c r="I17305" s="68"/>
      <c r="J17305" s="68"/>
    </row>
    <row r="17306" spans="9:10" x14ac:dyDescent="0.3">
      <c r="I17306" s="68"/>
      <c r="J17306" s="68"/>
    </row>
    <row r="17307" spans="9:10" x14ac:dyDescent="0.3">
      <c r="I17307" s="68"/>
      <c r="J17307" s="68"/>
    </row>
    <row r="17308" spans="9:10" x14ac:dyDescent="0.3">
      <c r="I17308" s="68"/>
      <c r="J17308" s="68"/>
    </row>
    <row r="17309" spans="9:10" x14ac:dyDescent="0.3">
      <c r="I17309" s="68"/>
      <c r="J17309" s="68"/>
    </row>
    <row r="17310" spans="9:10" x14ac:dyDescent="0.3">
      <c r="I17310" s="68"/>
      <c r="J17310" s="68"/>
    </row>
    <row r="17311" spans="9:10" x14ac:dyDescent="0.3">
      <c r="I17311" s="68"/>
      <c r="J17311" s="68"/>
    </row>
    <row r="17312" spans="9:10" x14ac:dyDescent="0.3">
      <c r="I17312" s="68"/>
      <c r="J17312" s="68"/>
    </row>
    <row r="17313" spans="9:10" x14ac:dyDescent="0.3">
      <c r="I17313" s="68"/>
      <c r="J17313" s="68"/>
    </row>
    <row r="17314" spans="9:10" x14ac:dyDescent="0.3">
      <c r="I17314" s="68"/>
      <c r="J17314" s="68"/>
    </row>
    <row r="17315" spans="9:10" x14ac:dyDescent="0.3">
      <c r="I17315" s="68"/>
      <c r="J17315" s="68"/>
    </row>
    <row r="17316" spans="9:10" x14ac:dyDescent="0.3">
      <c r="I17316" s="68"/>
      <c r="J17316" s="68"/>
    </row>
    <row r="17317" spans="9:10" x14ac:dyDescent="0.3">
      <c r="I17317" s="68"/>
      <c r="J17317" s="68"/>
    </row>
    <row r="17318" spans="9:10" x14ac:dyDescent="0.3">
      <c r="I17318" s="68"/>
      <c r="J17318" s="68"/>
    </row>
    <row r="17319" spans="9:10" x14ac:dyDescent="0.3">
      <c r="I17319" s="68"/>
      <c r="J17319" s="68"/>
    </row>
    <row r="17320" spans="9:10" x14ac:dyDescent="0.3">
      <c r="I17320" s="68"/>
      <c r="J17320" s="68"/>
    </row>
    <row r="17321" spans="9:10" x14ac:dyDescent="0.3">
      <c r="I17321" s="68"/>
      <c r="J17321" s="68"/>
    </row>
    <row r="17322" spans="9:10" x14ac:dyDescent="0.3">
      <c r="I17322" s="68"/>
      <c r="J17322" s="68"/>
    </row>
    <row r="17323" spans="9:10" x14ac:dyDescent="0.3">
      <c r="I17323" s="68"/>
      <c r="J17323" s="68"/>
    </row>
    <row r="17324" spans="9:10" x14ac:dyDescent="0.3">
      <c r="I17324" s="68"/>
      <c r="J17324" s="68"/>
    </row>
    <row r="17325" spans="9:10" x14ac:dyDescent="0.3">
      <c r="I17325" s="68"/>
      <c r="J17325" s="68"/>
    </row>
    <row r="17326" spans="9:10" x14ac:dyDescent="0.3">
      <c r="I17326" s="68"/>
      <c r="J17326" s="68"/>
    </row>
    <row r="17327" spans="9:10" x14ac:dyDescent="0.3">
      <c r="I17327" s="68"/>
      <c r="J17327" s="68"/>
    </row>
    <row r="17328" spans="9:10" x14ac:dyDescent="0.3">
      <c r="I17328" s="68"/>
      <c r="J17328" s="68"/>
    </row>
    <row r="17329" spans="9:10" x14ac:dyDescent="0.3">
      <c r="I17329" s="68"/>
      <c r="J17329" s="68"/>
    </row>
    <row r="17330" spans="9:10" x14ac:dyDescent="0.3">
      <c r="I17330" s="68"/>
      <c r="J17330" s="68"/>
    </row>
    <row r="17331" spans="9:10" x14ac:dyDescent="0.3">
      <c r="I17331" s="68"/>
      <c r="J17331" s="68"/>
    </row>
    <row r="17332" spans="9:10" x14ac:dyDescent="0.3">
      <c r="I17332" s="68"/>
      <c r="J17332" s="68"/>
    </row>
    <row r="17333" spans="9:10" x14ac:dyDescent="0.3">
      <c r="I17333" s="68"/>
      <c r="J17333" s="68"/>
    </row>
    <row r="17334" spans="9:10" x14ac:dyDescent="0.3">
      <c r="I17334" s="68"/>
      <c r="J17334" s="68"/>
    </row>
    <row r="17335" spans="9:10" x14ac:dyDescent="0.3">
      <c r="I17335" s="68"/>
      <c r="J17335" s="68"/>
    </row>
    <row r="17336" spans="9:10" x14ac:dyDescent="0.3">
      <c r="I17336" s="68"/>
      <c r="J17336" s="68"/>
    </row>
    <row r="17337" spans="9:10" x14ac:dyDescent="0.3">
      <c r="I17337" s="68"/>
      <c r="J17337" s="68"/>
    </row>
    <row r="17338" spans="9:10" x14ac:dyDescent="0.3">
      <c r="I17338" s="68"/>
      <c r="J17338" s="68"/>
    </row>
    <row r="17339" spans="9:10" x14ac:dyDescent="0.3">
      <c r="I17339" s="68"/>
      <c r="J17339" s="68"/>
    </row>
    <row r="17340" spans="9:10" x14ac:dyDescent="0.3">
      <c r="I17340" s="68"/>
      <c r="J17340" s="68"/>
    </row>
    <row r="17341" spans="9:10" x14ac:dyDescent="0.3">
      <c r="I17341" s="68"/>
      <c r="J17341" s="68"/>
    </row>
    <row r="17342" spans="9:10" x14ac:dyDescent="0.3">
      <c r="I17342" s="68"/>
      <c r="J17342" s="68"/>
    </row>
    <row r="17343" spans="9:10" x14ac:dyDescent="0.3">
      <c r="I17343" s="68"/>
      <c r="J17343" s="68"/>
    </row>
    <row r="17344" spans="9:10" x14ac:dyDescent="0.3">
      <c r="I17344" s="68"/>
      <c r="J17344" s="68"/>
    </row>
    <row r="17345" spans="9:10" x14ac:dyDescent="0.3">
      <c r="I17345" s="68"/>
      <c r="J17345" s="68"/>
    </row>
    <row r="17346" spans="9:10" x14ac:dyDescent="0.3">
      <c r="I17346" s="68"/>
      <c r="J17346" s="68"/>
    </row>
    <row r="17347" spans="9:10" x14ac:dyDescent="0.3">
      <c r="I17347" s="68"/>
      <c r="J17347" s="68"/>
    </row>
    <row r="17348" spans="9:10" x14ac:dyDescent="0.3">
      <c r="I17348" s="68"/>
      <c r="J17348" s="68"/>
    </row>
    <row r="17349" spans="9:10" x14ac:dyDescent="0.3">
      <c r="I17349" s="68"/>
      <c r="J17349" s="68"/>
    </row>
    <row r="17350" spans="9:10" x14ac:dyDescent="0.3">
      <c r="I17350" s="68"/>
      <c r="J17350" s="68"/>
    </row>
    <row r="17351" spans="9:10" x14ac:dyDescent="0.3">
      <c r="I17351" s="68"/>
      <c r="J17351" s="68"/>
    </row>
    <row r="17352" spans="9:10" x14ac:dyDescent="0.3">
      <c r="I17352" s="68"/>
      <c r="J17352" s="68"/>
    </row>
    <row r="17353" spans="9:10" x14ac:dyDescent="0.3">
      <c r="I17353" s="68"/>
      <c r="J17353" s="68"/>
    </row>
    <row r="17354" spans="9:10" x14ac:dyDescent="0.3">
      <c r="I17354" s="68"/>
      <c r="J17354" s="68"/>
    </row>
    <row r="17355" spans="9:10" x14ac:dyDescent="0.3">
      <c r="I17355" s="68"/>
      <c r="J17355" s="68"/>
    </row>
    <row r="17356" spans="9:10" x14ac:dyDescent="0.3">
      <c r="I17356" s="68"/>
      <c r="J17356" s="68"/>
    </row>
    <row r="17357" spans="9:10" x14ac:dyDescent="0.3">
      <c r="I17357" s="68"/>
      <c r="J17357" s="68"/>
    </row>
    <row r="17358" spans="9:10" x14ac:dyDescent="0.3">
      <c r="I17358" s="68"/>
      <c r="J17358" s="68"/>
    </row>
    <row r="17359" spans="9:10" x14ac:dyDescent="0.3">
      <c r="I17359" s="68"/>
      <c r="J17359" s="68"/>
    </row>
    <row r="17360" spans="9:10" x14ac:dyDescent="0.3">
      <c r="I17360" s="68"/>
      <c r="J17360" s="68"/>
    </row>
    <row r="17361" spans="9:10" x14ac:dyDescent="0.3">
      <c r="I17361" s="68"/>
      <c r="J17361" s="68"/>
    </row>
    <row r="17362" spans="9:10" x14ac:dyDescent="0.3">
      <c r="I17362" s="68"/>
      <c r="J17362" s="68"/>
    </row>
    <row r="17363" spans="9:10" x14ac:dyDescent="0.3">
      <c r="I17363" s="68"/>
      <c r="J17363" s="68"/>
    </row>
    <row r="17364" spans="9:10" x14ac:dyDescent="0.3">
      <c r="I17364" s="68"/>
      <c r="J17364" s="68"/>
    </row>
    <row r="17365" spans="9:10" x14ac:dyDescent="0.3">
      <c r="I17365" s="68"/>
      <c r="J17365" s="68"/>
    </row>
    <row r="17366" spans="9:10" x14ac:dyDescent="0.3">
      <c r="I17366" s="68"/>
      <c r="J17366" s="68"/>
    </row>
    <row r="17367" spans="9:10" x14ac:dyDescent="0.3">
      <c r="I17367" s="68"/>
      <c r="J17367" s="68"/>
    </row>
    <row r="17368" spans="9:10" x14ac:dyDescent="0.3">
      <c r="I17368" s="68"/>
      <c r="J17368" s="68"/>
    </row>
    <row r="17369" spans="9:10" x14ac:dyDescent="0.3">
      <c r="I17369" s="68"/>
      <c r="J17369" s="68"/>
    </row>
    <row r="17370" spans="9:10" x14ac:dyDescent="0.3">
      <c r="I17370" s="68"/>
      <c r="J17370" s="68"/>
    </row>
    <row r="17371" spans="9:10" x14ac:dyDescent="0.3">
      <c r="I17371" s="68"/>
      <c r="J17371" s="68"/>
    </row>
    <row r="17372" spans="9:10" x14ac:dyDescent="0.3">
      <c r="I17372" s="68"/>
      <c r="J17372" s="68"/>
    </row>
    <row r="17373" spans="9:10" x14ac:dyDescent="0.3">
      <c r="I17373" s="68"/>
      <c r="J17373" s="68"/>
    </row>
    <row r="17374" spans="9:10" x14ac:dyDescent="0.3">
      <c r="I17374" s="68"/>
      <c r="J17374" s="68"/>
    </row>
    <row r="17375" spans="9:10" x14ac:dyDescent="0.3">
      <c r="I17375" s="68"/>
      <c r="J17375" s="68"/>
    </row>
    <row r="17376" spans="9:10" x14ac:dyDescent="0.3">
      <c r="I17376" s="68"/>
      <c r="J17376" s="68"/>
    </row>
    <row r="17377" spans="9:10" x14ac:dyDescent="0.3">
      <c r="I17377" s="68"/>
      <c r="J17377" s="68"/>
    </row>
    <row r="17378" spans="9:10" x14ac:dyDescent="0.3">
      <c r="I17378" s="68"/>
      <c r="J17378" s="68"/>
    </row>
    <row r="17379" spans="9:10" x14ac:dyDescent="0.3">
      <c r="I17379" s="68"/>
      <c r="J17379" s="68"/>
    </row>
    <row r="17380" spans="9:10" x14ac:dyDescent="0.3">
      <c r="I17380" s="68"/>
      <c r="J17380" s="68"/>
    </row>
    <row r="17381" spans="9:10" x14ac:dyDescent="0.3">
      <c r="I17381" s="68"/>
      <c r="J17381" s="68"/>
    </row>
    <row r="17382" spans="9:10" x14ac:dyDescent="0.3">
      <c r="I17382" s="68"/>
      <c r="J17382" s="68"/>
    </row>
    <row r="17383" spans="9:10" x14ac:dyDescent="0.3">
      <c r="I17383" s="68"/>
      <c r="J17383" s="68"/>
    </row>
    <row r="17384" spans="9:10" x14ac:dyDescent="0.3">
      <c r="I17384" s="68"/>
      <c r="J17384" s="68"/>
    </row>
    <row r="17385" spans="9:10" x14ac:dyDescent="0.3">
      <c r="I17385" s="68"/>
      <c r="J17385" s="68"/>
    </row>
    <row r="17386" spans="9:10" x14ac:dyDescent="0.3">
      <c r="I17386" s="68"/>
      <c r="J17386" s="68"/>
    </row>
    <row r="17387" spans="9:10" x14ac:dyDescent="0.3">
      <c r="I17387" s="68"/>
      <c r="J17387" s="68"/>
    </row>
    <row r="17388" spans="9:10" x14ac:dyDescent="0.3">
      <c r="I17388" s="68"/>
      <c r="J17388" s="68"/>
    </row>
    <row r="17389" spans="9:10" x14ac:dyDescent="0.3">
      <c r="I17389" s="68"/>
      <c r="J17389" s="68"/>
    </row>
    <row r="17390" spans="9:10" x14ac:dyDescent="0.3">
      <c r="I17390" s="68"/>
      <c r="J17390" s="68"/>
    </row>
    <row r="17391" spans="9:10" x14ac:dyDescent="0.3">
      <c r="I17391" s="68"/>
      <c r="J17391" s="68"/>
    </row>
    <row r="17392" spans="9:10" x14ac:dyDescent="0.3">
      <c r="I17392" s="68"/>
      <c r="J17392" s="68"/>
    </row>
    <row r="17393" spans="9:10" x14ac:dyDescent="0.3">
      <c r="I17393" s="68"/>
      <c r="J17393" s="68"/>
    </row>
    <row r="17394" spans="9:10" x14ac:dyDescent="0.3">
      <c r="I17394" s="68"/>
      <c r="J17394" s="68"/>
    </row>
    <row r="17395" spans="9:10" x14ac:dyDescent="0.3">
      <c r="I17395" s="68"/>
      <c r="J17395" s="68"/>
    </row>
    <row r="17396" spans="9:10" x14ac:dyDescent="0.3">
      <c r="I17396" s="68"/>
      <c r="J17396" s="68"/>
    </row>
    <row r="17397" spans="9:10" x14ac:dyDescent="0.3">
      <c r="I17397" s="68"/>
      <c r="J17397" s="68"/>
    </row>
    <row r="17398" spans="9:10" x14ac:dyDescent="0.3">
      <c r="I17398" s="68"/>
      <c r="J17398" s="68"/>
    </row>
    <row r="17399" spans="9:10" x14ac:dyDescent="0.3">
      <c r="I17399" s="68"/>
      <c r="J17399" s="68"/>
    </row>
    <row r="17400" spans="9:10" x14ac:dyDescent="0.3">
      <c r="I17400" s="68"/>
      <c r="J17400" s="68"/>
    </row>
    <row r="17401" spans="9:10" x14ac:dyDescent="0.3">
      <c r="I17401" s="68"/>
      <c r="J17401" s="68"/>
    </row>
    <row r="17402" spans="9:10" x14ac:dyDescent="0.3">
      <c r="I17402" s="68"/>
      <c r="J17402" s="68"/>
    </row>
    <row r="17403" spans="9:10" x14ac:dyDescent="0.3">
      <c r="I17403" s="68"/>
      <c r="J17403" s="68"/>
    </row>
    <row r="17404" spans="9:10" x14ac:dyDescent="0.3">
      <c r="I17404" s="68"/>
      <c r="J17404" s="68"/>
    </row>
    <row r="17405" spans="9:10" x14ac:dyDescent="0.3">
      <c r="I17405" s="68"/>
      <c r="J17405" s="68"/>
    </row>
    <row r="17406" spans="9:10" x14ac:dyDescent="0.3">
      <c r="I17406" s="68"/>
      <c r="J17406" s="68"/>
    </row>
    <row r="17407" spans="9:10" x14ac:dyDescent="0.3">
      <c r="I17407" s="68"/>
      <c r="J17407" s="68"/>
    </row>
    <row r="17408" spans="9:10" x14ac:dyDescent="0.3">
      <c r="I17408" s="68"/>
      <c r="J17408" s="68"/>
    </row>
    <row r="17409" spans="9:10" x14ac:dyDescent="0.3">
      <c r="I17409" s="68"/>
      <c r="J17409" s="68"/>
    </row>
    <row r="17410" spans="9:10" x14ac:dyDescent="0.3">
      <c r="I17410" s="68"/>
      <c r="J17410" s="68"/>
    </row>
    <row r="17411" spans="9:10" x14ac:dyDescent="0.3">
      <c r="I17411" s="68"/>
      <c r="J17411" s="68"/>
    </row>
    <row r="17412" spans="9:10" x14ac:dyDescent="0.3">
      <c r="I17412" s="68"/>
      <c r="J17412" s="68"/>
    </row>
    <row r="17413" spans="9:10" x14ac:dyDescent="0.3">
      <c r="I17413" s="68"/>
      <c r="J17413" s="68"/>
    </row>
    <row r="17414" spans="9:10" x14ac:dyDescent="0.3">
      <c r="I17414" s="68"/>
      <c r="J17414" s="68"/>
    </row>
    <row r="17415" spans="9:10" x14ac:dyDescent="0.3">
      <c r="I17415" s="68"/>
      <c r="J17415" s="68"/>
    </row>
    <row r="17416" spans="9:10" x14ac:dyDescent="0.3">
      <c r="I17416" s="68"/>
      <c r="J17416" s="68"/>
    </row>
    <row r="17417" spans="9:10" x14ac:dyDescent="0.3">
      <c r="I17417" s="68"/>
      <c r="J17417" s="68"/>
    </row>
    <row r="17418" spans="9:10" x14ac:dyDescent="0.3">
      <c r="I17418" s="68"/>
      <c r="J17418" s="68"/>
    </row>
    <row r="17419" spans="9:10" x14ac:dyDescent="0.3">
      <c r="I17419" s="68"/>
      <c r="J17419" s="68"/>
    </row>
    <row r="17420" spans="9:10" x14ac:dyDescent="0.3">
      <c r="I17420" s="68"/>
      <c r="J17420" s="68"/>
    </row>
    <row r="17421" spans="9:10" x14ac:dyDescent="0.3">
      <c r="I17421" s="68"/>
      <c r="J17421" s="68"/>
    </row>
    <row r="17422" spans="9:10" x14ac:dyDescent="0.3">
      <c r="I17422" s="68"/>
      <c r="J17422" s="68"/>
    </row>
    <row r="17423" spans="9:10" x14ac:dyDescent="0.3">
      <c r="I17423" s="68"/>
      <c r="J17423" s="68"/>
    </row>
    <row r="17424" spans="9:10" x14ac:dyDescent="0.3">
      <c r="I17424" s="68"/>
      <c r="J17424" s="68"/>
    </row>
    <row r="17425" spans="9:10" x14ac:dyDescent="0.3">
      <c r="I17425" s="68"/>
      <c r="J17425" s="68"/>
    </row>
    <row r="17426" spans="9:10" x14ac:dyDescent="0.3">
      <c r="I17426" s="68"/>
      <c r="J17426" s="68"/>
    </row>
    <row r="17427" spans="9:10" x14ac:dyDescent="0.3">
      <c r="I17427" s="68"/>
      <c r="J17427" s="68"/>
    </row>
    <row r="17428" spans="9:10" x14ac:dyDescent="0.3">
      <c r="I17428" s="68"/>
      <c r="J17428" s="68"/>
    </row>
    <row r="17429" spans="9:10" x14ac:dyDescent="0.3">
      <c r="I17429" s="68"/>
      <c r="J17429" s="68"/>
    </row>
    <row r="17430" spans="9:10" x14ac:dyDescent="0.3">
      <c r="I17430" s="68"/>
      <c r="J17430" s="68"/>
    </row>
    <row r="17431" spans="9:10" x14ac:dyDescent="0.3">
      <c r="I17431" s="68"/>
      <c r="J17431" s="68"/>
    </row>
    <row r="17432" spans="9:10" x14ac:dyDescent="0.3">
      <c r="I17432" s="68"/>
      <c r="J17432" s="68"/>
    </row>
    <row r="17433" spans="9:10" x14ac:dyDescent="0.3">
      <c r="I17433" s="68"/>
      <c r="J17433" s="68"/>
    </row>
    <row r="17434" spans="9:10" x14ac:dyDescent="0.3">
      <c r="I17434" s="68"/>
      <c r="J17434" s="68"/>
    </row>
    <row r="17435" spans="9:10" x14ac:dyDescent="0.3">
      <c r="I17435" s="68"/>
      <c r="J17435" s="68"/>
    </row>
    <row r="17436" spans="9:10" x14ac:dyDescent="0.3">
      <c r="I17436" s="68"/>
      <c r="J17436" s="68"/>
    </row>
    <row r="17437" spans="9:10" x14ac:dyDescent="0.3">
      <c r="I17437" s="68"/>
      <c r="J17437" s="68"/>
    </row>
    <row r="17438" spans="9:10" x14ac:dyDescent="0.3">
      <c r="I17438" s="68"/>
      <c r="J17438" s="68"/>
    </row>
    <row r="17439" spans="9:10" x14ac:dyDescent="0.3">
      <c r="I17439" s="68"/>
      <c r="J17439" s="68"/>
    </row>
    <row r="17440" spans="9:10" x14ac:dyDescent="0.3">
      <c r="I17440" s="68"/>
      <c r="J17440" s="68"/>
    </row>
    <row r="17441" spans="9:10" x14ac:dyDescent="0.3">
      <c r="I17441" s="68"/>
      <c r="J17441" s="68"/>
    </row>
    <row r="17442" spans="9:10" x14ac:dyDescent="0.3">
      <c r="I17442" s="68"/>
      <c r="J17442" s="68"/>
    </row>
    <row r="17443" spans="9:10" x14ac:dyDescent="0.3">
      <c r="I17443" s="68"/>
      <c r="J17443" s="68"/>
    </row>
    <row r="17444" spans="9:10" x14ac:dyDescent="0.3">
      <c r="I17444" s="68"/>
      <c r="J17444" s="68"/>
    </row>
    <row r="17445" spans="9:10" x14ac:dyDescent="0.3">
      <c r="I17445" s="68"/>
      <c r="J17445" s="68"/>
    </row>
    <row r="17446" spans="9:10" x14ac:dyDescent="0.3">
      <c r="I17446" s="68"/>
      <c r="J17446" s="68"/>
    </row>
    <row r="17447" spans="9:10" x14ac:dyDescent="0.3">
      <c r="I17447" s="68"/>
      <c r="J17447" s="68"/>
    </row>
    <row r="17448" spans="9:10" x14ac:dyDescent="0.3">
      <c r="I17448" s="68"/>
      <c r="J17448" s="68"/>
    </row>
    <row r="17449" spans="9:10" x14ac:dyDescent="0.3">
      <c r="I17449" s="68"/>
      <c r="J17449" s="68"/>
    </row>
    <row r="17450" spans="9:10" x14ac:dyDescent="0.3">
      <c r="I17450" s="68"/>
      <c r="J17450" s="68"/>
    </row>
    <row r="17451" spans="9:10" x14ac:dyDescent="0.3">
      <c r="I17451" s="68"/>
      <c r="J17451" s="68"/>
    </row>
    <row r="17452" spans="9:10" x14ac:dyDescent="0.3">
      <c r="I17452" s="68"/>
      <c r="J17452" s="68"/>
    </row>
    <row r="17453" spans="9:10" x14ac:dyDescent="0.3">
      <c r="I17453" s="68"/>
      <c r="J17453" s="68"/>
    </row>
    <row r="17454" spans="9:10" x14ac:dyDescent="0.3">
      <c r="I17454" s="68"/>
      <c r="J17454" s="68"/>
    </row>
    <row r="17455" spans="9:10" x14ac:dyDescent="0.3">
      <c r="I17455" s="68"/>
      <c r="J17455" s="68"/>
    </row>
    <row r="17456" spans="9:10" x14ac:dyDescent="0.3">
      <c r="I17456" s="68"/>
      <c r="J17456" s="68"/>
    </row>
    <row r="17457" spans="9:10" x14ac:dyDescent="0.3">
      <c r="I17457" s="68"/>
      <c r="J17457" s="68"/>
    </row>
    <row r="17458" spans="9:10" x14ac:dyDescent="0.3">
      <c r="I17458" s="68"/>
      <c r="J17458" s="68"/>
    </row>
    <row r="17459" spans="9:10" x14ac:dyDescent="0.3">
      <c r="I17459" s="68"/>
      <c r="J17459" s="68"/>
    </row>
    <row r="17460" spans="9:10" x14ac:dyDescent="0.3">
      <c r="I17460" s="68"/>
      <c r="J17460" s="68"/>
    </row>
    <row r="17461" spans="9:10" x14ac:dyDescent="0.3">
      <c r="I17461" s="68"/>
      <c r="J17461" s="68"/>
    </row>
    <row r="17462" spans="9:10" x14ac:dyDescent="0.3">
      <c r="I17462" s="68"/>
      <c r="J17462" s="68"/>
    </row>
    <row r="17463" spans="9:10" x14ac:dyDescent="0.3">
      <c r="I17463" s="68"/>
      <c r="J17463" s="68"/>
    </row>
    <row r="17464" spans="9:10" x14ac:dyDescent="0.3">
      <c r="I17464" s="68"/>
      <c r="J17464" s="68"/>
    </row>
    <row r="17465" spans="9:10" x14ac:dyDescent="0.3">
      <c r="I17465" s="68"/>
      <c r="J17465" s="68"/>
    </row>
    <row r="17466" spans="9:10" x14ac:dyDescent="0.3">
      <c r="I17466" s="68"/>
      <c r="J17466" s="68"/>
    </row>
    <row r="17467" spans="9:10" x14ac:dyDescent="0.3">
      <c r="I17467" s="68"/>
      <c r="J17467" s="68"/>
    </row>
    <row r="17468" spans="9:10" x14ac:dyDescent="0.3">
      <c r="I17468" s="68"/>
      <c r="J17468" s="68"/>
    </row>
    <row r="17469" spans="9:10" x14ac:dyDescent="0.3">
      <c r="I17469" s="68"/>
      <c r="J17469" s="68"/>
    </row>
    <row r="17470" spans="9:10" x14ac:dyDescent="0.3">
      <c r="I17470" s="68"/>
      <c r="J17470" s="68"/>
    </row>
    <row r="17471" spans="9:10" x14ac:dyDescent="0.3">
      <c r="I17471" s="68"/>
      <c r="J17471" s="68"/>
    </row>
    <row r="17472" spans="9:10" x14ac:dyDescent="0.3">
      <c r="I17472" s="68"/>
      <c r="J17472" s="68"/>
    </row>
    <row r="17473" spans="9:10" x14ac:dyDescent="0.3">
      <c r="I17473" s="68"/>
      <c r="J17473" s="68"/>
    </row>
    <row r="17474" spans="9:10" x14ac:dyDescent="0.3">
      <c r="I17474" s="68"/>
      <c r="J17474" s="68"/>
    </row>
    <row r="17475" spans="9:10" x14ac:dyDescent="0.3">
      <c r="I17475" s="68"/>
      <c r="J17475" s="68"/>
    </row>
    <row r="17476" spans="9:10" x14ac:dyDescent="0.3">
      <c r="I17476" s="68"/>
      <c r="J17476" s="68"/>
    </row>
    <row r="17477" spans="9:10" x14ac:dyDescent="0.3">
      <c r="I17477" s="68"/>
      <c r="J17477" s="68"/>
    </row>
    <row r="17478" spans="9:10" x14ac:dyDescent="0.3">
      <c r="I17478" s="68"/>
      <c r="J17478" s="68"/>
    </row>
    <row r="17479" spans="9:10" x14ac:dyDescent="0.3">
      <c r="I17479" s="68"/>
      <c r="J17479" s="68"/>
    </row>
    <row r="17480" spans="9:10" x14ac:dyDescent="0.3">
      <c r="I17480" s="68"/>
      <c r="J17480" s="68"/>
    </row>
    <row r="17481" spans="9:10" x14ac:dyDescent="0.3">
      <c r="I17481" s="68"/>
      <c r="J17481" s="68"/>
    </row>
    <row r="17482" spans="9:10" x14ac:dyDescent="0.3">
      <c r="I17482" s="68"/>
      <c r="J17482" s="68"/>
    </row>
    <row r="17483" spans="9:10" x14ac:dyDescent="0.3">
      <c r="I17483" s="68"/>
      <c r="J17483" s="68"/>
    </row>
    <row r="17484" spans="9:10" x14ac:dyDescent="0.3">
      <c r="I17484" s="68"/>
      <c r="J17484" s="68"/>
    </row>
    <row r="17485" spans="9:10" x14ac:dyDescent="0.3">
      <c r="I17485" s="68"/>
      <c r="J17485" s="68"/>
    </row>
    <row r="17486" spans="9:10" x14ac:dyDescent="0.3">
      <c r="I17486" s="68"/>
      <c r="J17486" s="68"/>
    </row>
    <row r="17487" spans="9:10" x14ac:dyDescent="0.3">
      <c r="I17487" s="68"/>
      <c r="J17487" s="68"/>
    </row>
    <row r="17488" spans="9:10" x14ac:dyDescent="0.3">
      <c r="I17488" s="68"/>
      <c r="J17488" s="68"/>
    </row>
    <row r="17489" spans="9:10" x14ac:dyDescent="0.3">
      <c r="I17489" s="68"/>
      <c r="J17489" s="68"/>
    </row>
    <row r="17490" spans="9:10" x14ac:dyDescent="0.3">
      <c r="I17490" s="68"/>
      <c r="J17490" s="68"/>
    </row>
    <row r="17491" spans="9:10" x14ac:dyDescent="0.3">
      <c r="I17491" s="68"/>
      <c r="J17491" s="68"/>
    </row>
    <row r="17492" spans="9:10" x14ac:dyDescent="0.3">
      <c r="I17492" s="68"/>
      <c r="J17492" s="68"/>
    </row>
    <row r="17493" spans="9:10" x14ac:dyDescent="0.3">
      <c r="I17493" s="68"/>
      <c r="J17493" s="68"/>
    </row>
    <row r="17494" spans="9:10" x14ac:dyDescent="0.3">
      <c r="I17494" s="68"/>
      <c r="J17494" s="68"/>
    </row>
    <row r="17495" spans="9:10" x14ac:dyDescent="0.3">
      <c r="I17495" s="68"/>
      <c r="J17495" s="68"/>
    </row>
    <row r="17496" spans="9:10" x14ac:dyDescent="0.3">
      <c r="I17496" s="68"/>
      <c r="J17496" s="68"/>
    </row>
    <row r="17497" spans="9:10" x14ac:dyDescent="0.3">
      <c r="I17497" s="68"/>
      <c r="J17497" s="68"/>
    </row>
    <row r="17498" spans="9:10" x14ac:dyDescent="0.3">
      <c r="I17498" s="68"/>
      <c r="J17498" s="68"/>
    </row>
    <row r="17499" spans="9:10" x14ac:dyDescent="0.3">
      <c r="I17499" s="68"/>
      <c r="J17499" s="68"/>
    </row>
    <row r="17500" spans="9:10" x14ac:dyDescent="0.3">
      <c r="I17500" s="68"/>
      <c r="J17500" s="68"/>
    </row>
    <row r="17501" spans="9:10" x14ac:dyDescent="0.3">
      <c r="I17501" s="68"/>
      <c r="J17501" s="68"/>
    </row>
    <row r="17502" spans="9:10" x14ac:dyDescent="0.3">
      <c r="I17502" s="68"/>
      <c r="J17502" s="68"/>
    </row>
    <row r="17503" spans="9:10" x14ac:dyDescent="0.3">
      <c r="I17503" s="68"/>
      <c r="J17503" s="68"/>
    </row>
    <row r="17504" spans="9:10" x14ac:dyDescent="0.3">
      <c r="I17504" s="68"/>
      <c r="J17504" s="68"/>
    </row>
    <row r="17505" spans="9:10" x14ac:dyDescent="0.3">
      <c r="I17505" s="68"/>
      <c r="J17505" s="68"/>
    </row>
    <row r="17506" spans="9:10" x14ac:dyDescent="0.3">
      <c r="I17506" s="68"/>
      <c r="J17506" s="68"/>
    </row>
    <row r="17507" spans="9:10" x14ac:dyDescent="0.3">
      <c r="I17507" s="68"/>
      <c r="J17507" s="68"/>
    </row>
    <row r="17508" spans="9:10" x14ac:dyDescent="0.3">
      <c r="I17508" s="68"/>
      <c r="J17508" s="68"/>
    </row>
    <row r="17509" spans="9:10" x14ac:dyDescent="0.3">
      <c r="I17509" s="68"/>
      <c r="J17509" s="68"/>
    </row>
    <row r="17510" spans="9:10" x14ac:dyDescent="0.3">
      <c r="I17510" s="68"/>
      <c r="J17510" s="68"/>
    </row>
    <row r="17511" spans="9:10" x14ac:dyDescent="0.3">
      <c r="I17511" s="68"/>
      <c r="J17511" s="68"/>
    </row>
    <row r="17512" spans="9:10" x14ac:dyDescent="0.3">
      <c r="I17512" s="68"/>
      <c r="J17512" s="68"/>
    </row>
    <row r="17513" spans="9:10" x14ac:dyDescent="0.3">
      <c r="I17513" s="68"/>
      <c r="J17513" s="68"/>
    </row>
    <row r="17514" spans="9:10" x14ac:dyDescent="0.3">
      <c r="I17514" s="68"/>
      <c r="J17514" s="68"/>
    </row>
    <row r="17515" spans="9:10" x14ac:dyDescent="0.3">
      <c r="I17515" s="68"/>
      <c r="J17515" s="68"/>
    </row>
    <row r="17516" spans="9:10" x14ac:dyDescent="0.3">
      <c r="I17516" s="68"/>
      <c r="J17516" s="68"/>
    </row>
    <row r="17517" spans="9:10" x14ac:dyDescent="0.3">
      <c r="I17517" s="68"/>
      <c r="J17517" s="68"/>
    </row>
    <row r="17518" spans="9:10" x14ac:dyDescent="0.3">
      <c r="I17518" s="68"/>
      <c r="J17518" s="68"/>
    </row>
    <row r="17519" spans="9:10" x14ac:dyDescent="0.3">
      <c r="I17519" s="68"/>
      <c r="J17519" s="68"/>
    </row>
    <row r="17520" spans="9:10" x14ac:dyDescent="0.3">
      <c r="I17520" s="68"/>
      <c r="J17520" s="68"/>
    </row>
    <row r="17521" spans="9:10" x14ac:dyDescent="0.3">
      <c r="I17521" s="68"/>
      <c r="J17521" s="68"/>
    </row>
    <row r="17522" spans="9:10" x14ac:dyDescent="0.3">
      <c r="I17522" s="68"/>
      <c r="J17522" s="68"/>
    </row>
    <row r="17523" spans="9:10" x14ac:dyDescent="0.3">
      <c r="I17523" s="68"/>
      <c r="J17523" s="68"/>
    </row>
    <row r="17524" spans="9:10" x14ac:dyDescent="0.3">
      <c r="I17524" s="68"/>
      <c r="J17524" s="68"/>
    </row>
    <row r="17525" spans="9:10" x14ac:dyDescent="0.3">
      <c r="I17525" s="68"/>
      <c r="J17525" s="68"/>
    </row>
    <row r="17526" spans="9:10" x14ac:dyDescent="0.3">
      <c r="I17526" s="68"/>
      <c r="J17526" s="68"/>
    </row>
    <row r="17527" spans="9:10" x14ac:dyDescent="0.3">
      <c r="I17527" s="68"/>
      <c r="J17527" s="68"/>
    </row>
    <row r="17528" spans="9:10" x14ac:dyDescent="0.3">
      <c r="I17528" s="68"/>
      <c r="J17528" s="68"/>
    </row>
    <row r="17529" spans="9:10" x14ac:dyDescent="0.3">
      <c r="I17529" s="68"/>
      <c r="J17529" s="68"/>
    </row>
    <row r="17530" spans="9:10" x14ac:dyDescent="0.3">
      <c r="I17530" s="68"/>
      <c r="J17530" s="68"/>
    </row>
    <row r="17531" spans="9:10" x14ac:dyDescent="0.3">
      <c r="I17531" s="68"/>
      <c r="J17531" s="68"/>
    </row>
    <row r="17532" spans="9:10" x14ac:dyDescent="0.3">
      <c r="I17532" s="68"/>
      <c r="J17532" s="68"/>
    </row>
    <row r="17533" spans="9:10" x14ac:dyDescent="0.3">
      <c r="I17533" s="68"/>
      <c r="J17533" s="68"/>
    </row>
    <row r="17534" spans="9:10" x14ac:dyDescent="0.3">
      <c r="I17534" s="68"/>
      <c r="J17534" s="68"/>
    </row>
    <row r="17535" spans="9:10" x14ac:dyDescent="0.3">
      <c r="I17535" s="68"/>
      <c r="J17535" s="68"/>
    </row>
    <row r="17536" spans="9:10" x14ac:dyDescent="0.3">
      <c r="I17536" s="68"/>
      <c r="J17536" s="68"/>
    </row>
    <row r="17537" spans="9:10" x14ac:dyDescent="0.3">
      <c r="I17537" s="68"/>
      <c r="J17537" s="68"/>
    </row>
    <row r="17538" spans="9:10" x14ac:dyDescent="0.3">
      <c r="I17538" s="68"/>
      <c r="J17538" s="68"/>
    </row>
    <row r="17539" spans="9:10" x14ac:dyDescent="0.3">
      <c r="I17539" s="68"/>
      <c r="J17539" s="68"/>
    </row>
    <row r="17540" spans="9:10" x14ac:dyDescent="0.3">
      <c r="I17540" s="68"/>
      <c r="J17540" s="68"/>
    </row>
    <row r="17541" spans="9:10" x14ac:dyDescent="0.3">
      <c r="I17541" s="68"/>
      <c r="J17541" s="68"/>
    </row>
    <row r="17542" spans="9:10" x14ac:dyDescent="0.3">
      <c r="I17542" s="68"/>
      <c r="J17542" s="68"/>
    </row>
    <row r="17543" spans="9:10" x14ac:dyDescent="0.3">
      <c r="I17543" s="68"/>
      <c r="J17543" s="68"/>
    </row>
    <row r="17544" spans="9:10" x14ac:dyDescent="0.3">
      <c r="I17544" s="68"/>
      <c r="J17544" s="68"/>
    </row>
    <row r="17545" spans="9:10" x14ac:dyDescent="0.3">
      <c r="I17545" s="68"/>
      <c r="J17545" s="68"/>
    </row>
    <row r="17546" spans="9:10" x14ac:dyDescent="0.3">
      <c r="I17546" s="68"/>
      <c r="J17546" s="68"/>
    </row>
    <row r="17547" spans="9:10" x14ac:dyDescent="0.3">
      <c r="I17547" s="68"/>
      <c r="J17547" s="68"/>
    </row>
    <row r="17548" spans="9:10" x14ac:dyDescent="0.3">
      <c r="I17548" s="68"/>
      <c r="J17548" s="68"/>
    </row>
    <row r="17549" spans="9:10" x14ac:dyDescent="0.3">
      <c r="I17549" s="68"/>
      <c r="J17549" s="68"/>
    </row>
    <row r="17550" spans="9:10" x14ac:dyDescent="0.3">
      <c r="I17550" s="68"/>
      <c r="J17550" s="68"/>
    </row>
    <row r="17551" spans="9:10" x14ac:dyDescent="0.3">
      <c r="I17551" s="68"/>
      <c r="J17551" s="68"/>
    </row>
    <row r="17552" spans="9:10" x14ac:dyDescent="0.3">
      <c r="I17552" s="68"/>
      <c r="J17552" s="68"/>
    </row>
    <row r="17553" spans="9:10" x14ac:dyDescent="0.3">
      <c r="I17553" s="68"/>
      <c r="J17553" s="68"/>
    </row>
    <row r="17554" spans="9:10" x14ac:dyDescent="0.3">
      <c r="I17554" s="68"/>
      <c r="J17554" s="68"/>
    </row>
    <row r="17555" spans="9:10" x14ac:dyDescent="0.3">
      <c r="I17555" s="68"/>
      <c r="J17555" s="68"/>
    </row>
    <row r="17556" spans="9:10" x14ac:dyDescent="0.3">
      <c r="I17556" s="68"/>
      <c r="J17556" s="68"/>
    </row>
    <row r="17557" spans="9:10" x14ac:dyDescent="0.3">
      <c r="I17557" s="68"/>
      <c r="J17557" s="68"/>
    </row>
    <row r="17558" spans="9:10" x14ac:dyDescent="0.3">
      <c r="I17558" s="68"/>
      <c r="J17558" s="68"/>
    </row>
    <row r="17559" spans="9:10" x14ac:dyDescent="0.3">
      <c r="I17559" s="68"/>
      <c r="J17559" s="68"/>
    </row>
    <row r="17560" spans="9:10" x14ac:dyDescent="0.3">
      <c r="I17560" s="68"/>
      <c r="J17560" s="68"/>
    </row>
    <row r="17561" spans="9:10" x14ac:dyDescent="0.3">
      <c r="I17561" s="68"/>
      <c r="J17561" s="68"/>
    </row>
    <row r="17562" spans="9:10" x14ac:dyDescent="0.3">
      <c r="I17562" s="68"/>
      <c r="J17562" s="68"/>
    </row>
    <row r="17563" spans="9:10" x14ac:dyDescent="0.3">
      <c r="I17563" s="68"/>
      <c r="J17563" s="68"/>
    </row>
    <row r="17564" spans="9:10" x14ac:dyDescent="0.3">
      <c r="I17564" s="68"/>
      <c r="J17564" s="68"/>
    </row>
    <row r="17565" spans="9:10" x14ac:dyDescent="0.3">
      <c r="I17565" s="68"/>
      <c r="J17565" s="68"/>
    </row>
    <row r="17566" spans="9:10" x14ac:dyDescent="0.3">
      <c r="I17566" s="68"/>
      <c r="J17566" s="68"/>
    </row>
    <row r="17567" spans="9:10" x14ac:dyDescent="0.3">
      <c r="I17567" s="68"/>
      <c r="J17567" s="68"/>
    </row>
    <row r="17568" spans="9:10" x14ac:dyDescent="0.3">
      <c r="I17568" s="68"/>
      <c r="J17568" s="68"/>
    </row>
    <row r="17569" spans="9:10" x14ac:dyDescent="0.3">
      <c r="I17569" s="68"/>
      <c r="J17569" s="68"/>
    </row>
    <row r="17570" spans="9:10" x14ac:dyDescent="0.3">
      <c r="I17570" s="68"/>
      <c r="J17570" s="68"/>
    </row>
    <row r="17571" spans="9:10" x14ac:dyDescent="0.3">
      <c r="I17571" s="68"/>
      <c r="J17571" s="68"/>
    </row>
    <row r="17572" spans="9:10" x14ac:dyDescent="0.3">
      <c r="I17572" s="68"/>
      <c r="J17572" s="68"/>
    </row>
    <row r="17573" spans="9:10" x14ac:dyDescent="0.3">
      <c r="I17573" s="68"/>
      <c r="J17573" s="68"/>
    </row>
    <row r="17574" spans="9:10" x14ac:dyDescent="0.3">
      <c r="I17574" s="68"/>
      <c r="J17574" s="68"/>
    </row>
    <row r="17575" spans="9:10" x14ac:dyDescent="0.3">
      <c r="I17575" s="68"/>
      <c r="J17575" s="68"/>
    </row>
    <row r="17576" spans="9:10" x14ac:dyDescent="0.3">
      <c r="I17576" s="68"/>
      <c r="J17576" s="68"/>
    </row>
    <row r="17577" spans="9:10" x14ac:dyDescent="0.3">
      <c r="I17577" s="68"/>
      <c r="J17577" s="68"/>
    </row>
    <row r="17578" spans="9:10" x14ac:dyDescent="0.3">
      <c r="I17578" s="68"/>
      <c r="J17578" s="68"/>
    </row>
    <row r="17579" spans="9:10" x14ac:dyDescent="0.3">
      <c r="I17579" s="68"/>
      <c r="J17579" s="68"/>
    </row>
    <row r="17580" spans="9:10" x14ac:dyDescent="0.3">
      <c r="I17580" s="68"/>
      <c r="J17580" s="68"/>
    </row>
    <row r="17581" spans="9:10" x14ac:dyDescent="0.3">
      <c r="I17581" s="68"/>
      <c r="J17581" s="68"/>
    </row>
    <row r="17582" spans="9:10" x14ac:dyDescent="0.3">
      <c r="I17582" s="68"/>
      <c r="J17582" s="68"/>
    </row>
    <row r="17583" spans="9:10" x14ac:dyDescent="0.3">
      <c r="I17583" s="68"/>
      <c r="J17583" s="68"/>
    </row>
    <row r="17584" spans="9:10" x14ac:dyDescent="0.3">
      <c r="I17584" s="68"/>
      <c r="J17584" s="68"/>
    </row>
    <row r="17585" spans="9:10" x14ac:dyDescent="0.3">
      <c r="I17585" s="68"/>
      <c r="J17585" s="68"/>
    </row>
    <row r="17586" spans="9:10" x14ac:dyDescent="0.3">
      <c r="I17586" s="68"/>
      <c r="J17586" s="68"/>
    </row>
    <row r="17587" spans="9:10" x14ac:dyDescent="0.3">
      <c r="I17587" s="68"/>
      <c r="J17587" s="68"/>
    </row>
    <row r="17588" spans="9:10" x14ac:dyDescent="0.3">
      <c r="I17588" s="68"/>
      <c r="J17588" s="68"/>
    </row>
    <row r="17589" spans="9:10" x14ac:dyDescent="0.3">
      <c r="I17589" s="68"/>
      <c r="J17589" s="68"/>
    </row>
    <row r="17590" spans="9:10" x14ac:dyDescent="0.3">
      <c r="I17590" s="68"/>
      <c r="J17590" s="68"/>
    </row>
    <row r="17591" spans="9:10" x14ac:dyDescent="0.3">
      <c r="I17591" s="68"/>
      <c r="J17591" s="68"/>
    </row>
    <row r="17592" spans="9:10" x14ac:dyDescent="0.3">
      <c r="I17592" s="68"/>
      <c r="J17592" s="68"/>
    </row>
    <row r="17593" spans="9:10" x14ac:dyDescent="0.3">
      <c r="I17593" s="68"/>
      <c r="J17593" s="68"/>
    </row>
    <row r="17594" spans="9:10" x14ac:dyDescent="0.3">
      <c r="I17594" s="68"/>
      <c r="J17594" s="68"/>
    </row>
    <row r="17595" spans="9:10" x14ac:dyDescent="0.3">
      <c r="I17595" s="68"/>
      <c r="J17595" s="68"/>
    </row>
    <row r="17596" spans="9:10" x14ac:dyDescent="0.3">
      <c r="I17596" s="68"/>
      <c r="J17596" s="68"/>
    </row>
    <row r="17597" spans="9:10" x14ac:dyDescent="0.3">
      <c r="I17597" s="68"/>
      <c r="J17597" s="68"/>
    </row>
    <row r="17598" spans="9:10" x14ac:dyDescent="0.3">
      <c r="I17598" s="68"/>
      <c r="J17598" s="68"/>
    </row>
    <row r="17599" spans="9:10" x14ac:dyDescent="0.3">
      <c r="I17599" s="68"/>
      <c r="J17599" s="68"/>
    </row>
    <row r="17600" spans="9:10" x14ac:dyDescent="0.3">
      <c r="I17600" s="68"/>
      <c r="J17600" s="68"/>
    </row>
    <row r="17601" spans="9:10" x14ac:dyDescent="0.3">
      <c r="I17601" s="68"/>
      <c r="J17601" s="68"/>
    </row>
    <row r="17602" spans="9:10" x14ac:dyDescent="0.3">
      <c r="I17602" s="68"/>
      <c r="J17602" s="68"/>
    </row>
    <row r="17603" spans="9:10" x14ac:dyDescent="0.3">
      <c r="I17603" s="68"/>
      <c r="J17603" s="68"/>
    </row>
    <row r="17604" spans="9:10" x14ac:dyDescent="0.3">
      <c r="I17604" s="68"/>
      <c r="J17604" s="68"/>
    </row>
    <row r="17605" spans="9:10" x14ac:dyDescent="0.3">
      <c r="I17605" s="68"/>
      <c r="J17605" s="68"/>
    </row>
    <row r="17606" spans="9:10" x14ac:dyDescent="0.3">
      <c r="I17606" s="68"/>
      <c r="J17606" s="68"/>
    </row>
    <row r="17607" spans="9:10" x14ac:dyDescent="0.3">
      <c r="I17607" s="68"/>
      <c r="J17607" s="68"/>
    </row>
    <row r="17608" spans="9:10" x14ac:dyDescent="0.3">
      <c r="I17608" s="68"/>
      <c r="J17608" s="68"/>
    </row>
    <row r="17609" spans="9:10" x14ac:dyDescent="0.3">
      <c r="I17609" s="68"/>
      <c r="J17609" s="68"/>
    </row>
    <row r="17610" spans="9:10" x14ac:dyDescent="0.3">
      <c r="I17610" s="68"/>
      <c r="J17610" s="68"/>
    </row>
    <row r="17611" spans="9:10" x14ac:dyDescent="0.3">
      <c r="I17611" s="68"/>
      <c r="J17611" s="68"/>
    </row>
    <row r="17612" spans="9:10" x14ac:dyDescent="0.3">
      <c r="I17612" s="68"/>
      <c r="J17612" s="68"/>
    </row>
    <row r="17613" spans="9:10" x14ac:dyDescent="0.3">
      <c r="I17613" s="68"/>
      <c r="J17613" s="68"/>
    </row>
    <row r="17614" spans="9:10" x14ac:dyDescent="0.3">
      <c r="I17614" s="68"/>
      <c r="J17614" s="68"/>
    </row>
    <row r="17615" spans="9:10" x14ac:dyDescent="0.3">
      <c r="I17615" s="68"/>
      <c r="J17615" s="68"/>
    </row>
    <row r="17616" spans="9:10" x14ac:dyDescent="0.3">
      <c r="I17616" s="68"/>
      <c r="J17616" s="68"/>
    </row>
    <row r="17617" spans="9:10" x14ac:dyDescent="0.3">
      <c r="I17617" s="68"/>
      <c r="J17617" s="68"/>
    </row>
    <row r="17618" spans="9:10" x14ac:dyDescent="0.3">
      <c r="I17618" s="68"/>
      <c r="J17618" s="68"/>
    </row>
    <row r="17619" spans="9:10" x14ac:dyDescent="0.3">
      <c r="I17619" s="68"/>
      <c r="J17619" s="68"/>
    </row>
    <row r="17620" spans="9:10" x14ac:dyDescent="0.3">
      <c r="I17620" s="68"/>
      <c r="J17620" s="68"/>
    </row>
    <row r="17621" spans="9:10" x14ac:dyDescent="0.3">
      <c r="I17621" s="68"/>
      <c r="J17621" s="68"/>
    </row>
    <row r="17622" spans="9:10" x14ac:dyDescent="0.3">
      <c r="I17622" s="68"/>
      <c r="J17622" s="68"/>
    </row>
    <row r="17623" spans="9:10" x14ac:dyDescent="0.3">
      <c r="I17623" s="68"/>
      <c r="J17623" s="68"/>
    </row>
    <row r="17624" spans="9:10" x14ac:dyDescent="0.3">
      <c r="I17624" s="68"/>
      <c r="J17624" s="68"/>
    </row>
    <row r="17625" spans="9:10" x14ac:dyDescent="0.3">
      <c r="I17625" s="68"/>
      <c r="J17625" s="68"/>
    </row>
    <row r="17626" spans="9:10" x14ac:dyDescent="0.3">
      <c r="I17626" s="68"/>
      <c r="J17626" s="68"/>
    </row>
    <row r="17627" spans="9:10" x14ac:dyDescent="0.3">
      <c r="I17627" s="68"/>
      <c r="J17627" s="68"/>
    </row>
    <row r="17628" spans="9:10" x14ac:dyDescent="0.3">
      <c r="I17628" s="68"/>
      <c r="J17628" s="68"/>
    </row>
    <row r="17629" spans="9:10" x14ac:dyDescent="0.3">
      <c r="I17629" s="68"/>
      <c r="J17629" s="68"/>
    </row>
    <row r="17630" spans="9:10" x14ac:dyDescent="0.3">
      <c r="I17630" s="68"/>
      <c r="J17630" s="68"/>
    </row>
    <row r="17631" spans="9:10" x14ac:dyDescent="0.3">
      <c r="I17631" s="68"/>
      <c r="J17631" s="68"/>
    </row>
    <row r="17632" spans="9:10" x14ac:dyDescent="0.3">
      <c r="I17632" s="68"/>
      <c r="J17632" s="68"/>
    </row>
    <row r="17633" spans="9:10" x14ac:dyDescent="0.3">
      <c r="I17633" s="68"/>
      <c r="J17633" s="68"/>
    </row>
    <row r="17634" spans="9:10" x14ac:dyDescent="0.3">
      <c r="I17634" s="68"/>
      <c r="J17634" s="68"/>
    </row>
    <row r="17635" spans="9:10" x14ac:dyDescent="0.3">
      <c r="I17635" s="68"/>
      <c r="J17635" s="68"/>
    </row>
    <row r="17636" spans="9:10" x14ac:dyDescent="0.3">
      <c r="I17636" s="68"/>
      <c r="J17636" s="68"/>
    </row>
    <row r="17637" spans="9:10" x14ac:dyDescent="0.3">
      <c r="I17637" s="68"/>
      <c r="J17637" s="68"/>
    </row>
    <row r="17638" spans="9:10" x14ac:dyDescent="0.3">
      <c r="I17638" s="68"/>
      <c r="J17638" s="68"/>
    </row>
    <row r="17639" spans="9:10" x14ac:dyDescent="0.3">
      <c r="I17639" s="68"/>
      <c r="J17639" s="68"/>
    </row>
    <row r="17640" spans="9:10" x14ac:dyDescent="0.3">
      <c r="I17640" s="68"/>
      <c r="J17640" s="68"/>
    </row>
    <row r="17641" spans="9:10" x14ac:dyDescent="0.3">
      <c r="I17641" s="68"/>
      <c r="J17641" s="68"/>
    </row>
    <row r="17642" spans="9:10" x14ac:dyDescent="0.3">
      <c r="I17642" s="68"/>
      <c r="J17642" s="68"/>
    </row>
    <row r="17643" spans="9:10" x14ac:dyDescent="0.3">
      <c r="I17643" s="68"/>
      <c r="J17643" s="68"/>
    </row>
    <row r="17644" spans="9:10" x14ac:dyDescent="0.3">
      <c r="I17644" s="68"/>
      <c r="J17644" s="68"/>
    </row>
    <row r="17645" spans="9:10" x14ac:dyDescent="0.3">
      <c r="I17645" s="68"/>
      <c r="J17645" s="68"/>
    </row>
    <row r="17646" spans="9:10" x14ac:dyDescent="0.3">
      <c r="I17646" s="68"/>
      <c r="J17646" s="68"/>
    </row>
    <row r="17647" spans="9:10" x14ac:dyDescent="0.3">
      <c r="I17647" s="68"/>
      <c r="J17647" s="68"/>
    </row>
    <row r="17648" spans="9:10" x14ac:dyDescent="0.3">
      <c r="I17648" s="68"/>
      <c r="J17648" s="68"/>
    </row>
    <row r="17649" spans="9:10" x14ac:dyDescent="0.3">
      <c r="I17649" s="68"/>
      <c r="J17649" s="68"/>
    </row>
    <row r="17650" spans="9:10" x14ac:dyDescent="0.3">
      <c r="I17650" s="68"/>
      <c r="J17650" s="68"/>
    </row>
    <row r="17651" spans="9:10" x14ac:dyDescent="0.3">
      <c r="I17651" s="68"/>
      <c r="J17651" s="68"/>
    </row>
    <row r="17652" spans="9:10" x14ac:dyDescent="0.3">
      <c r="I17652" s="68"/>
      <c r="J17652" s="68"/>
    </row>
    <row r="17653" spans="9:10" x14ac:dyDescent="0.3">
      <c r="I17653" s="68"/>
      <c r="J17653" s="68"/>
    </row>
    <row r="17654" spans="9:10" x14ac:dyDescent="0.3">
      <c r="I17654" s="68"/>
      <c r="J17654" s="68"/>
    </row>
    <row r="17655" spans="9:10" x14ac:dyDescent="0.3">
      <c r="I17655" s="68"/>
      <c r="J17655" s="68"/>
    </row>
    <row r="17656" spans="9:10" x14ac:dyDescent="0.3">
      <c r="I17656" s="68"/>
      <c r="J17656" s="68"/>
    </row>
    <row r="17657" spans="9:10" x14ac:dyDescent="0.3">
      <c r="I17657" s="68"/>
      <c r="J17657" s="68"/>
    </row>
    <row r="17658" spans="9:10" x14ac:dyDescent="0.3">
      <c r="I17658" s="68"/>
      <c r="J17658" s="68"/>
    </row>
    <row r="17659" spans="9:10" x14ac:dyDescent="0.3">
      <c r="I17659" s="68"/>
      <c r="J17659" s="68"/>
    </row>
    <row r="17660" spans="9:10" x14ac:dyDescent="0.3">
      <c r="I17660" s="68"/>
      <c r="J17660" s="68"/>
    </row>
    <row r="17661" spans="9:10" x14ac:dyDescent="0.3">
      <c r="I17661" s="68"/>
      <c r="J17661" s="68"/>
    </row>
    <row r="17662" spans="9:10" x14ac:dyDescent="0.3">
      <c r="I17662" s="68"/>
      <c r="J17662" s="68"/>
    </row>
    <row r="17663" spans="9:10" x14ac:dyDescent="0.3">
      <c r="I17663" s="68"/>
      <c r="J17663" s="68"/>
    </row>
    <row r="17664" spans="9:10" x14ac:dyDescent="0.3">
      <c r="I17664" s="68"/>
      <c r="J17664" s="68"/>
    </row>
    <row r="17665" spans="9:10" x14ac:dyDescent="0.3">
      <c r="I17665" s="68"/>
      <c r="J17665" s="68"/>
    </row>
    <row r="17666" spans="9:10" x14ac:dyDescent="0.3">
      <c r="I17666" s="68"/>
      <c r="J17666" s="68"/>
    </row>
    <row r="17667" spans="9:10" x14ac:dyDescent="0.3">
      <c r="I17667" s="68"/>
      <c r="J17667" s="68"/>
    </row>
    <row r="17668" spans="9:10" x14ac:dyDescent="0.3">
      <c r="I17668" s="68"/>
      <c r="J17668" s="68"/>
    </row>
    <row r="17669" spans="9:10" x14ac:dyDescent="0.3">
      <c r="I17669" s="68"/>
      <c r="J17669" s="68"/>
    </row>
    <row r="17670" spans="9:10" x14ac:dyDescent="0.3">
      <c r="I17670" s="68"/>
      <c r="J17670" s="68"/>
    </row>
    <row r="17671" spans="9:10" x14ac:dyDescent="0.3">
      <c r="I17671" s="68"/>
      <c r="J17671" s="68"/>
    </row>
    <row r="17672" spans="9:10" x14ac:dyDescent="0.3">
      <c r="I17672" s="68"/>
      <c r="J17672" s="68"/>
    </row>
    <row r="17673" spans="9:10" x14ac:dyDescent="0.3">
      <c r="I17673" s="68"/>
      <c r="J17673" s="68"/>
    </row>
    <row r="17674" spans="9:10" x14ac:dyDescent="0.3">
      <c r="I17674" s="68"/>
      <c r="J17674" s="68"/>
    </row>
    <row r="17675" spans="9:10" x14ac:dyDescent="0.3">
      <c r="I17675" s="68"/>
      <c r="J17675" s="68"/>
    </row>
    <row r="17676" spans="9:10" x14ac:dyDescent="0.3">
      <c r="I17676" s="68"/>
      <c r="J17676" s="68"/>
    </row>
    <row r="17677" spans="9:10" x14ac:dyDescent="0.3">
      <c r="I17677" s="68"/>
      <c r="J17677" s="68"/>
    </row>
    <row r="17678" spans="9:10" x14ac:dyDescent="0.3">
      <c r="I17678" s="68"/>
      <c r="J17678" s="68"/>
    </row>
    <row r="17679" spans="9:10" x14ac:dyDescent="0.3">
      <c r="I17679" s="68"/>
      <c r="J17679" s="68"/>
    </row>
    <row r="17680" spans="9:10" x14ac:dyDescent="0.3">
      <c r="I17680" s="68"/>
      <c r="J17680" s="68"/>
    </row>
    <row r="17681" spans="9:10" x14ac:dyDescent="0.3">
      <c r="I17681" s="68"/>
      <c r="J17681" s="68"/>
    </row>
    <row r="17682" spans="9:10" x14ac:dyDescent="0.3">
      <c r="I17682" s="68"/>
      <c r="J17682" s="68"/>
    </row>
    <row r="17683" spans="9:10" x14ac:dyDescent="0.3">
      <c r="I17683" s="68"/>
      <c r="J17683" s="68"/>
    </row>
    <row r="17684" spans="9:10" x14ac:dyDescent="0.3">
      <c r="I17684" s="68"/>
      <c r="J17684" s="68"/>
    </row>
    <row r="17685" spans="9:10" x14ac:dyDescent="0.3">
      <c r="I17685" s="68"/>
      <c r="J17685" s="68"/>
    </row>
    <row r="17686" spans="9:10" x14ac:dyDescent="0.3">
      <c r="I17686" s="68"/>
      <c r="J17686" s="68"/>
    </row>
    <row r="17687" spans="9:10" x14ac:dyDescent="0.3">
      <c r="I17687" s="68"/>
      <c r="J17687" s="68"/>
    </row>
    <row r="17688" spans="9:10" x14ac:dyDescent="0.3">
      <c r="I17688" s="68"/>
      <c r="J17688" s="68"/>
    </row>
    <row r="17689" spans="9:10" x14ac:dyDescent="0.3">
      <c r="I17689" s="68"/>
      <c r="J17689" s="68"/>
    </row>
    <row r="17690" spans="9:10" x14ac:dyDescent="0.3">
      <c r="I17690" s="68"/>
      <c r="J17690" s="68"/>
    </row>
    <row r="17691" spans="9:10" x14ac:dyDescent="0.3">
      <c r="I17691" s="68"/>
      <c r="J17691" s="68"/>
    </row>
    <row r="17692" spans="9:10" x14ac:dyDescent="0.3">
      <c r="I17692" s="68"/>
      <c r="J17692" s="68"/>
    </row>
    <row r="17693" spans="9:10" x14ac:dyDescent="0.3">
      <c r="I17693" s="68"/>
      <c r="J17693" s="68"/>
    </row>
    <row r="17694" spans="9:10" x14ac:dyDescent="0.3">
      <c r="I17694" s="68"/>
      <c r="J17694" s="68"/>
    </row>
    <row r="17695" spans="9:10" x14ac:dyDescent="0.3">
      <c r="I17695" s="68"/>
      <c r="J17695" s="68"/>
    </row>
    <row r="17696" spans="9:10" x14ac:dyDescent="0.3">
      <c r="I17696" s="68"/>
      <c r="J17696" s="68"/>
    </row>
    <row r="17697" spans="9:10" x14ac:dyDescent="0.3">
      <c r="I17697" s="68"/>
      <c r="J17697" s="68"/>
    </row>
    <row r="17698" spans="9:10" x14ac:dyDescent="0.3">
      <c r="I17698" s="68"/>
      <c r="J17698" s="68"/>
    </row>
    <row r="17699" spans="9:10" x14ac:dyDescent="0.3">
      <c r="I17699" s="68"/>
      <c r="J17699" s="68"/>
    </row>
    <row r="17700" spans="9:10" x14ac:dyDescent="0.3">
      <c r="I17700" s="68"/>
      <c r="J17700" s="68"/>
    </row>
    <row r="17701" spans="9:10" x14ac:dyDescent="0.3">
      <c r="I17701" s="68"/>
      <c r="J17701" s="68"/>
    </row>
    <row r="17702" spans="9:10" x14ac:dyDescent="0.3">
      <c r="I17702" s="68"/>
      <c r="J17702" s="68"/>
    </row>
    <row r="17703" spans="9:10" x14ac:dyDescent="0.3">
      <c r="I17703" s="68"/>
      <c r="J17703" s="68"/>
    </row>
    <row r="17704" spans="9:10" x14ac:dyDescent="0.3">
      <c r="I17704" s="68"/>
      <c r="J17704" s="68"/>
    </row>
    <row r="17705" spans="9:10" x14ac:dyDescent="0.3">
      <c r="I17705" s="68"/>
      <c r="J17705" s="68"/>
    </row>
    <row r="17706" spans="9:10" x14ac:dyDescent="0.3">
      <c r="I17706" s="68"/>
      <c r="J17706" s="68"/>
    </row>
    <row r="17707" spans="9:10" x14ac:dyDescent="0.3">
      <c r="I17707" s="68"/>
      <c r="J17707" s="68"/>
    </row>
    <row r="17708" spans="9:10" x14ac:dyDescent="0.3">
      <c r="I17708" s="68"/>
      <c r="J17708" s="68"/>
    </row>
    <row r="17709" spans="9:10" x14ac:dyDescent="0.3">
      <c r="I17709" s="68"/>
      <c r="J17709" s="68"/>
    </row>
    <row r="17710" spans="9:10" x14ac:dyDescent="0.3">
      <c r="I17710" s="68"/>
      <c r="J17710" s="68"/>
    </row>
    <row r="17711" spans="9:10" x14ac:dyDescent="0.3">
      <c r="I17711" s="68"/>
      <c r="J17711" s="68"/>
    </row>
    <row r="17712" spans="9:10" x14ac:dyDescent="0.3">
      <c r="I17712" s="68"/>
      <c r="J17712" s="68"/>
    </row>
    <row r="17713" spans="9:10" x14ac:dyDescent="0.3">
      <c r="I17713" s="68"/>
      <c r="J17713" s="68"/>
    </row>
    <row r="17714" spans="9:10" x14ac:dyDescent="0.3">
      <c r="I17714" s="68"/>
      <c r="J17714" s="68"/>
    </row>
    <row r="17715" spans="9:10" x14ac:dyDescent="0.3">
      <c r="I17715" s="68"/>
      <c r="J17715" s="68"/>
    </row>
    <row r="17716" spans="9:10" x14ac:dyDescent="0.3">
      <c r="I17716" s="68"/>
      <c r="J17716" s="68"/>
    </row>
    <row r="17717" spans="9:10" x14ac:dyDescent="0.3">
      <c r="I17717" s="68"/>
      <c r="J17717" s="68"/>
    </row>
    <row r="17718" spans="9:10" x14ac:dyDescent="0.3">
      <c r="I17718" s="68"/>
      <c r="J17718" s="68"/>
    </row>
    <row r="17719" spans="9:10" x14ac:dyDescent="0.3">
      <c r="I17719" s="68"/>
      <c r="J17719" s="68"/>
    </row>
    <row r="17720" spans="9:10" x14ac:dyDescent="0.3">
      <c r="I17720" s="68"/>
      <c r="J17720" s="68"/>
    </row>
    <row r="17721" spans="9:10" x14ac:dyDescent="0.3">
      <c r="I17721" s="68"/>
      <c r="J17721" s="68"/>
    </row>
    <row r="17722" spans="9:10" x14ac:dyDescent="0.3">
      <c r="I17722" s="68"/>
      <c r="J17722" s="68"/>
    </row>
    <row r="17723" spans="9:10" x14ac:dyDescent="0.3">
      <c r="I17723" s="68"/>
      <c r="J17723" s="68"/>
    </row>
    <row r="17724" spans="9:10" x14ac:dyDescent="0.3">
      <c r="I17724" s="68"/>
      <c r="J17724" s="68"/>
    </row>
    <row r="17725" spans="9:10" x14ac:dyDescent="0.3">
      <c r="I17725" s="68"/>
      <c r="J17725" s="68"/>
    </row>
    <row r="17726" spans="9:10" x14ac:dyDescent="0.3">
      <c r="I17726" s="68"/>
      <c r="J17726" s="68"/>
    </row>
    <row r="17727" spans="9:10" x14ac:dyDescent="0.3">
      <c r="I17727" s="68"/>
      <c r="J17727" s="68"/>
    </row>
    <row r="17728" spans="9:10" x14ac:dyDescent="0.3">
      <c r="I17728" s="68"/>
      <c r="J17728" s="68"/>
    </row>
    <row r="17729" spans="9:10" x14ac:dyDescent="0.3">
      <c r="I17729" s="68"/>
      <c r="J17729" s="68"/>
    </row>
    <row r="17730" spans="9:10" x14ac:dyDescent="0.3">
      <c r="I17730" s="68"/>
      <c r="J17730" s="68"/>
    </row>
    <row r="17731" spans="9:10" x14ac:dyDescent="0.3">
      <c r="I17731" s="68"/>
      <c r="J17731" s="68"/>
    </row>
    <row r="17732" spans="9:10" x14ac:dyDescent="0.3">
      <c r="I17732" s="68"/>
      <c r="J17732" s="68"/>
    </row>
    <row r="17733" spans="9:10" x14ac:dyDescent="0.3">
      <c r="I17733" s="68"/>
      <c r="J17733" s="68"/>
    </row>
    <row r="17734" spans="9:10" x14ac:dyDescent="0.3">
      <c r="I17734" s="68"/>
      <c r="J17734" s="68"/>
    </row>
    <row r="17735" spans="9:10" x14ac:dyDescent="0.3">
      <c r="I17735" s="68"/>
      <c r="J17735" s="68"/>
    </row>
    <row r="17736" spans="9:10" x14ac:dyDescent="0.3">
      <c r="I17736" s="68"/>
      <c r="J17736" s="68"/>
    </row>
    <row r="17737" spans="9:10" x14ac:dyDescent="0.3">
      <c r="I17737" s="68"/>
      <c r="J17737" s="68"/>
    </row>
    <row r="17738" spans="9:10" x14ac:dyDescent="0.3">
      <c r="I17738" s="68"/>
      <c r="J17738" s="68"/>
    </row>
    <row r="17739" spans="9:10" x14ac:dyDescent="0.3">
      <c r="I17739" s="68"/>
      <c r="J17739" s="68"/>
    </row>
    <row r="17740" spans="9:10" x14ac:dyDescent="0.3">
      <c r="I17740" s="68"/>
      <c r="J17740" s="68"/>
    </row>
    <row r="17741" spans="9:10" x14ac:dyDescent="0.3">
      <c r="I17741" s="68"/>
      <c r="J17741" s="68"/>
    </row>
    <row r="17742" spans="9:10" x14ac:dyDescent="0.3">
      <c r="I17742" s="68"/>
      <c r="J17742" s="68"/>
    </row>
    <row r="17743" spans="9:10" x14ac:dyDescent="0.3">
      <c r="I17743" s="68"/>
      <c r="J17743" s="68"/>
    </row>
    <row r="17744" spans="9:10" x14ac:dyDescent="0.3">
      <c r="I17744" s="68"/>
      <c r="J17744" s="68"/>
    </row>
    <row r="17745" spans="9:10" x14ac:dyDescent="0.3">
      <c r="I17745" s="68"/>
      <c r="J17745" s="68"/>
    </row>
    <row r="17746" spans="9:10" x14ac:dyDescent="0.3">
      <c r="I17746" s="68"/>
      <c r="J17746" s="68"/>
    </row>
    <row r="17747" spans="9:10" x14ac:dyDescent="0.3">
      <c r="I17747" s="68"/>
      <c r="J17747" s="68"/>
    </row>
    <row r="17748" spans="9:10" x14ac:dyDescent="0.3">
      <c r="I17748" s="68"/>
      <c r="J17748" s="68"/>
    </row>
    <row r="17749" spans="9:10" x14ac:dyDescent="0.3">
      <c r="I17749" s="68"/>
      <c r="J17749" s="68"/>
    </row>
    <row r="17750" spans="9:10" x14ac:dyDescent="0.3">
      <c r="I17750" s="68"/>
      <c r="J17750" s="68"/>
    </row>
    <row r="17751" spans="9:10" x14ac:dyDescent="0.3">
      <c r="I17751" s="68"/>
      <c r="J17751" s="68"/>
    </row>
    <row r="17752" spans="9:10" x14ac:dyDescent="0.3">
      <c r="I17752" s="68"/>
      <c r="J17752" s="68"/>
    </row>
    <row r="17753" spans="9:10" x14ac:dyDescent="0.3">
      <c r="I17753" s="68"/>
      <c r="J17753" s="68"/>
    </row>
    <row r="17754" spans="9:10" x14ac:dyDescent="0.3">
      <c r="I17754" s="68"/>
      <c r="J17754" s="68"/>
    </row>
    <row r="17755" spans="9:10" x14ac:dyDescent="0.3">
      <c r="I17755" s="68"/>
      <c r="J17755" s="68"/>
    </row>
    <row r="17756" spans="9:10" x14ac:dyDescent="0.3">
      <c r="I17756" s="68"/>
      <c r="J17756" s="68"/>
    </row>
    <row r="17757" spans="9:10" x14ac:dyDescent="0.3">
      <c r="I17757" s="68"/>
      <c r="J17757" s="68"/>
    </row>
    <row r="17758" spans="9:10" x14ac:dyDescent="0.3">
      <c r="I17758" s="68"/>
      <c r="J17758" s="68"/>
    </row>
    <row r="17759" spans="9:10" x14ac:dyDescent="0.3">
      <c r="I17759" s="68"/>
      <c r="J17759" s="68"/>
    </row>
    <row r="17760" spans="9:10" x14ac:dyDescent="0.3">
      <c r="I17760" s="68"/>
      <c r="J17760" s="68"/>
    </row>
    <row r="17761" spans="9:10" x14ac:dyDescent="0.3">
      <c r="I17761" s="68"/>
      <c r="J17761" s="68"/>
    </row>
    <row r="17762" spans="9:10" x14ac:dyDescent="0.3">
      <c r="I17762" s="68"/>
      <c r="J17762" s="68"/>
    </row>
    <row r="17763" spans="9:10" x14ac:dyDescent="0.3">
      <c r="I17763" s="68"/>
      <c r="J17763" s="68"/>
    </row>
    <row r="17764" spans="9:10" x14ac:dyDescent="0.3">
      <c r="I17764" s="68"/>
      <c r="J17764" s="68"/>
    </row>
    <row r="17765" spans="9:10" x14ac:dyDescent="0.3">
      <c r="I17765" s="68"/>
      <c r="J17765" s="68"/>
    </row>
    <row r="17766" spans="9:10" x14ac:dyDescent="0.3">
      <c r="I17766" s="68"/>
      <c r="J17766" s="68"/>
    </row>
    <row r="17767" spans="9:10" x14ac:dyDescent="0.3">
      <c r="I17767" s="68"/>
      <c r="J17767" s="68"/>
    </row>
    <row r="17768" spans="9:10" x14ac:dyDescent="0.3">
      <c r="I17768" s="68"/>
      <c r="J17768" s="68"/>
    </row>
    <row r="17769" spans="9:10" x14ac:dyDescent="0.3">
      <c r="I17769" s="68"/>
      <c r="J17769" s="68"/>
    </row>
    <row r="17770" spans="9:10" x14ac:dyDescent="0.3">
      <c r="I17770" s="68"/>
      <c r="J17770" s="68"/>
    </row>
    <row r="17771" spans="9:10" x14ac:dyDescent="0.3">
      <c r="I17771" s="68"/>
      <c r="J17771" s="68"/>
    </row>
    <row r="17772" spans="9:10" x14ac:dyDescent="0.3">
      <c r="I17772" s="68"/>
      <c r="J17772" s="68"/>
    </row>
    <row r="17773" spans="9:10" x14ac:dyDescent="0.3">
      <c r="I17773" s="68"/>
      <c r="J17773" s="68"/>
    </row>
    <row r="17774" spans="9:10" x14ac:dyDescent="0.3">
      <c r="I17774" s="68"/>
      <c r="J17774" s="68"/>
    </row>
    <row r="17775" spans="9:10" x14ac:dyDescent="0.3">
      <c r="I17775" s="68"/>
      <c r="J17775" s="68"/>
    </row>
    <row r="17776" spans="9:10" x14ac:dyDescent="0.3">
      <c r="I17776" s="68"/>
      <c r="J17776" s="68"/>
    </row>
    <row r="17777" spans="9:10" x14ac:dyDescent="0.3">
      <c r="I17777" s="68"/>
      <c r="J17777" s="68"/>
    </row>
    <row r="17778" spans="9:10" x14ac:dyDescent="0.3">
      <c r="I17778" s="68"/>
      <c r="J17778" s="68"/>
    </row>
    <row r="17779" spans="9:10" x14ac:dyDescent="0.3">
      <c r="I17779" s="68"/>
      <c r="J17779" s="68"/>
    </row>
    <row r="17780" spans="9:10" x14ac:dyDescent="0.3">
      <c r="I17780" s="68"/>
      <c r="J17780" s="68"/>
    </row>
    <row r="17781" spans="9:10" x14ac:dyDescent="0.3">
      <c r="I17781" s="68"/>
      <c r="J17781" s="68"/>
    </row>
    <row r="17782" spans="9:10" x14ac:dyDescent="0.3">
      <c r="I17782" s="68"/>
      <c r="J17782" s="68"/>
    </row>
    <row r="17783" spans="9:10" x14ac:dyDescent="0.3">
      <c r="I17783" s="68"/>
      <c r="J17783" s="68"/>
    </row>
    <row r="17784" spans="9:10" x14ac:dyDescent="0.3">
      <c r="I17784" s="68"/>
      <c r="J17784" s="68"/>
    </row>
    <row r="17785" spans="9:10" x14ac:dyDescent="0.3">
      <c r="I17785" s="68"/>
      <c r="J17785" s="68"/>
    </row>
    <row r="17786" spans="9:10" x14ac:dyDescent="0.3">
      <c r="I17786" s="68"/>
      <c r="J17786" s="68"/>
    </row>
    <row r="17787" spans="9:10" x14ac:dyDescent="0.3">
      <c r="I17787" s="68"/>
      <c r="J17787" s="68"/>
    </row>
    <row r="17788" spans="9:10" x14ac:dyDescent="0.3">
      <c r="I17788" s="68"/>
      <c r="J17788" s="68"/>
    </row>
    <row r="17789" spans="9:10" x14ac:dyDescent="0.3">
      <c r="I17789" s="68"/>
      <c r="J17789" s="68"/>
    </row>
    <row r="17790" spans="9:10" x14ac:dyDescent="0.3">
      <c r="I17790" s="68"/>
      <c r="J17790" s="68"/>
    </row>
    <row r="17791" spans="9:10" x14ac:dyDescent="0.3">
      <c r="I17791" s="68"/>
      <c r="J17791" s="68"/>
    </row>
    <row r="17792" spans="9:10" x14ac:dyDescent="0.3">
      <c r="I17792" s="68"/>
      <c r="J17792" s="68"/>
    </row>
    <row r="17793" spans="9:10" x14ac:dyDescent="0.3">
      <c r="I17793" s="68"/>
      <c r="J17793" s="68"/>
    </row>
    <row r="17794" spans="9:10" x14ac:dyDescent="0.3">
      <c r="I17794" s="68"/>
      <c r="J17794" s="68"/>
    </row>
    <row r="17795" spans="9:10" x14ac:dyDescent="0.3">
      <c r="I17795" s="68"/>
      <c r="J17795" s="68"/>
    </row>
    <row r="17796" spans="9:10" x14ac:dyDescent="0.3">
      <c r="I17796" s="68"/>
      <c r="J17796" s="68"/>
    </row>
    <row r="17797" spans="9:10" x14ac:dyDescent="0.3">
      <c r="I17797" s="68"/>
      <c r="J17797" s="68"/>
    </row>
    <row r="17798" spans="9:10" x14ac:dyDescent="0.3">
      <c r="I17798" s="68"/>
      <c r="J17798" s="68"/>
    </row>
    <row r="17799" spans="9:10" x14ac:dyDescent="0.3">
      <c r="I17799" s="68"/>
      <c r="J17799" s="68"/>
    </row>
    <row r="17800" spans="9:10" x14ac:dyDescent="0.3">
      <c r="I17800" s="68"/>
      <c r="J17800" s="68"/>
    </row>
    <row r="17801" spans="9:10" x14ac:dyDescent="0.3">
      <c r="I17801" s="68"/>
      <c r="J17801" s="68"/>
    </row>
    <row r="17802" spans="9:10" x14ac:dyDescent="0.3">
      <c r="I17802" s="68"/>
      <c r="J17802" s="68"/>
    </row>
    <row r="17803" spans="9:10" x14ac:dyDescent="0.3">
      <c r="I17803" s="68"/>
      <c r="J17803" s="68"/>
    </row>
    <row r="17804" spans="9:10" x14ac:dyDescent="0.3">
      <c r="I17804" s="68"/>
      <c r="J17804" s="68"/>
    </row>
    <row r="17805" spans="9:10" x14ac:dyDescent="0.3">
      <c r="I17805" s="68"/>
      <c r="J17805" s="68"/>
    </row>
    <row r="17806" spans="9:10" x14ac:dyDescent="0.3">
      <c r="I17806" s="68"/>
      <c r="J17806" s="68"/>
    </row>
    <row r="17807" spans="9:10" x14ac:dyDescent="0.3">
      <c r="I17807" s="68"/>
      <c r="J17807" s="68"/>
    </row>
    <row r="17808" spans="9:10" x14ac:dyDescent="0.3">
      <c r="I17808" s="68"/>
      <c r="J17808" s="68"/>
    </row>
    <row r="17809" spans="9:10" x14ac:dyDescent="0.3">
      <c r="I17809" s="68"/>
      <c r="J17809" s="68"/>
    </row>
    <row r="17810" spans="9:10" x14ac:dyDescent="0.3">
      <c r="I17810" s="68"/>
      <c r="J17810" s="68"/>
    </row>
    <row r="17811" spans="9:10" x14ac:dyDescent="0.3">
      <c r="I17811" s="68"/>
      <c r="J17811" s="68"/>
    </row>
    <row r="17812" spans="9:10" x14ac:dyDescent="0.3">
      <c r="I17812" s="68"/>
      <c r="J17812" s="68"/>
    </row>
    <row r="17813" spans="9:10" x14ac:dyDescent="0.3">
      <c r="I17813" s="68"/>
      <c r="J17813" s="68"/>
    </row>
    <row r="17814" spans="9:10" x14ac:dyDescent="0.3">
      <c r="I17814" s="68"/>
      <c r="J17814" s="68"/>
    </row>
    <row r="17815" spans="9:10" x14ac:dyDescent="0.3">
      <c r="I17815" s="68"/>
      <c r="J17815" s="68"/>
    </row>
    <row r="17816" spans="9:10" x14ac:dyDescent="0.3">
      <c r="I17816" s="68"/>
      <c r="J17816" s="68"/>
    </row>
    <row r="17817" spans="9:10" x14ac:dyDescent="0.3">
      <c r="I17817" s="68"/>
      <c r="J17817" s="68"/>
    </row>
    <row r="17818" spans="9:10" x14ac:dyDescent="0.3">
      <c r="I17818" s="68"/>
      <c r="J17818" s="68"/>
    </row>
    <row r="17819" spans="9:10" x14ac:dyDescent="0.3">
      <c r="I17819" s="68"/>
      <c r="J17819" s="68"/>
    </row>
    <row r="17820" spans="9:10" x14ac:dyDescent="0.3">
      <c r="I17820" s="68"/>
      <c r="J17820" s="68"/>
    </row>
    <row r="17821" spans="9:10" x14ac:dyDescent="0.3">
      <c r="I17821" s="68"/>
      <c r="J17821" s="68"/>
    </row>
    <row r="17822" spans="9:10" x14ac:dyDescent="0.3">
      <c r="I17822" s="68"/>
      <c r="J17822" s="68"/>
    </row>
    <row r="17823" spans="9:10" x14ac:dyDescent="0.3">
      <c r="I17823" s="68"/>
      <c r="J17823" s="68"/>
    </row>
    <row r="17824" spans="9:10" x14ac:dyDescent="0.3">
      <c r="I17824" s="68"/>
      <c r="J17824" s="68"/>
    </row>
    <row r="17825" spans="9:10" x14ac:dyDescent="0.3">
      <c r="I17825" s="68"/>
      <c r="J17825" s="68"/>
    </row>
    <row r="17826" spans="9:10" x14ac:dyDescent="0.3">
      <c r="I17826" s="68"/>
      <c r="J17826" s="68"/>
    </row>
    <row r="17827" spans="9:10" x14ac:dyDescent="0.3">
      <c r="I17827" s="68"/>
      <c r="J17827" s="68"/>
    </row>
    <row r="17828" spans="9:10" x14ac:dyDescent="0.3">
      <c r="I17828" s="68"/>
      <c r="J17828" s="68"/>
    </row>
    <row r="17829" spans="9:10" x14ac:dyDescent="0.3">
      <c r="I17829" s="68"/>
      <c r="J17829" s="68"/>
    </row>
    <row r="17830" spans="9:10" x14ac:dyDescent="0.3">
      <c r="I17830" s="68"/>
      <c r="J17830" s="68"/>
    </row>
    <row r="17831" spans="9:10" x14ac:dyDescent="0.3">
      <c r="I17831" s="68"/>
      <c r="J17831" s="68"/>
    </row>
    <row r="17832" spans="9:10" x14ac:dyDescent="0.3">
      <c r="I17832" s="68"/>
      <c r="J17832" s="68"/>
    </row>
    <row r="17833" spans="9:10" x14ac:dyDescent="0.3">
      <c r="I17833" s="68"/>
      <c r="J17833" s="68"/>
    </row>
    <row r="17834" spans="9:10" x14ac:dyDescent="0.3">
      <c r="I17834" s="68"/>
      <c r="J17834" s="68"/>
    </row>
    <row r="17835" spans="9:10" x14ac:dyDescent="0.3">
      <c r="I17835" s="68"/>
      <c r="J17835" s="68"/>
    </row>
    <row r="17836" spans="9:10" x14ac:dyDescent="0.3">
      <c r="I17836" s="68"/>
      <c r="J17836" s="68"/>
    </row>
    <row r="17837" spans="9:10" x14ac:dyDescent="0.3">
      <c r="I17837" s="68"/>
      <c r="J17837" s="68"/>
    </row>
    <row r="17838" spans="9:10" x14ac:dyDescent="0.3">
      <c r="I17838" s="68"/>
      <c r="J17838" s="68"/>
    </row>
    <row r="17839" spans="9:10" x14ac:dyDescent="0.3">
      <c r="I17839" s="68"/>
      <c r="J17839" s="68"/>
    </row>
    <row r="17840" spans="9:10" x14ac:dyDescent="0.3">
      <c r="I17840" s="68"/>
      <c r="J17840" s="68"/>
    </row>
    <row r="17841" spans="9:10" x14ac:dyDescent="0.3">
      <c r="I17841" s="68"/>
      <c r="J17841" s="68"/>
    </row>
    <row r="17842" spans="9:10" x14ac:dyDescent="0.3">
      <c r="I17842" s="68"/>
      <c r="J17842" s="68"/>
    </row>
    <row r="17843" spans="9:10" x14ac:dyDescent="0.3">
      <c r="I17843" s="68"/>
      <c r="J17843" s="68"/>
    </row>
    <row r="17844" spans="9:10" x14ac:dyDescent="0.3">
      <c r="I17844" s="68"/>
      <c r="J17844" s="68"/>
    </row>
    <row r="17845" spans="9:10" x14ac:dyDescent="0.3">
      <c r="I17845" s="68"/>
      <c r="J17845" s="68"/>
    </row>
    <row r="17846" spans="9:10" x14ac:dyDescent="0.3">
      <c r="I17846" s="68"/>
      <c r="J17846" s="68"/>
    </row>
    <row r="17847" spans="9:10" x14ac:dyDescent="0.3">
      <c r="I17847" s="68"/>
      <c r="J17847" s="68"/>
    </row>
    <row r="17848" spans="9:10" x14ac:dyDescent="0.3">
      <c r="I17848" s="68"/>
      <c r="J17848" s="68"/>
    </row>
    <row r="17849" spans="9:10" x14ac:dyDescent="0.3">
      <c r="I17849" s="68"/>
      <c r="J17849" s="68"/>
    </row>
    <row r="17850" spans="9:10" x14ac:dyDescent="0.3">
      <c r="I17850" s="68"/>
      <c r="J17850" s="68"/>
    </row>
    <row r="17851" spans="9:10" x14ac:dyDescent="0.3">
      <c r="I17851" s="68"/>
      <c r="J17851" s="68"/>
    </row>
    <row r="17852" spans="9:10" x14ac:dyDescent="0.3">
      <c r="I17852" s="68"/>
      <c r="J17852" s="68"/>
    </row>
    <row r="17853" spans="9:10" x14ac:dyDescent="0.3">
      <c r="I17853" s="68"/>
      <c r="J17853" s="68"/>
    </row>
    <row r="17854" spans="9:10" x14ac:dyDescent="0.3">
      <c r="I17854" s="68"/>
      <c r="J17854" s="68"/>
    </row>
    <row r="17855" spans="9:10" x14ac:dyDescent="0.3">
      <c r="I17855" s="68"/>
      <c r="J17855" s="68"/>
    </row>
    <row r="17856" spans="9:10" x14ac:dyDescent="0.3">
      <c r="I17856" s="68"/>
      <c r="J17856" s="68"/>
    </row>
    <row r="17857" spans="9:10" x14ac:dyDescent="0.3">
      <c r="I17857" s="68"/>
      <c r="J17857" s="68"/>
    </row>
    <row r="17858" spans="9:10" x14ac:dyDescent="0.3">
      <c r="I17858" s="68"/>
      <c r="J17858" s="68"/>
    </row>
    <row r="17859" spans="9:10" x14ac:dyDescent="0.3">
      <c r="I17859" s="68"/>
      <c r="J17859" s="68"/>
    </row>
    <row r="17860" spans="9:10" x14ac:dyDescent="0.3">
      <c r="I17860" s="68"/>
      <c r="J17860" s="68"/>
    </row>
    <row r="17861" spans="9:10" x14ac:dyDescent="0.3">
      <c r="I17861" s="68"/>
      <c r="J17861" s="68"/>
    </row>
    <row r="17862" spans="9:10" x14ac:dyDescent="0.3">
      <c r="I17862" s="68"/>
      <c r="J17862" s="68"/>
    </row>
    <row r="17863" spans="9:10" x14ac:dyDescent="0.3">
      <c r="I17863" s="68"/>
      <c r="J17863" s="68"/>
    </row>
    <row r="17864" spans="9:10" x14ac:dyDescent="0.3">
      <c r="I17864" s="68"/>
      <c r="J17864" s="68"/>
    </row>
    <row r="17865" spans="9:10" x14ac:dyDescent="0.3">
      <c r="I17865" s="68"/>
      <c r="J17865" s="68"/>
    </row>
    <row r="17866" spans="9:10" x14ac:dyDescent="0.3">
      <c r="I17866" s="68"/>
      <c r="J17866" s="68"/>
    </row>
    <row r="17867" spans="9:10" x14ac:dyDescent="0.3">
      <c r="I17867" s="68"/>
      <c r="J17867" s="68"/>
    </row>
    <row r="17868" spans="9:10" x14ac:dyDescent="0.3">
      <c r="I17868" s="68"/>
      <c r="J17868" s="68"/>
    </row>
    <row r="17869" spans="9:10" x14ac:dyDescent="0.3">
      <c r="I17869" s="68"/>
      <c r="J17869" s="68"/>
    </row>
    <row r="17870" spans="9:10" x14ac:dyDescent="0.3">
      <c r="I17870" s="68"/>
      <c r="J17870" s="68"/>
    </row>
    <row r="17871" spans="9:10" x14ac:dyDescent="0.3">
      <c r="I17871" s="68"/>
      <c r="J17871" s="68"/>
    </row>
    <row r="17872" spans="9:10" x14ac:dyDescent="0.3">
      <c r="I17872" s="68"/>
      <c r="J17872" s="68"/>
    </row>
    <row r="17873" spans="9:10" x14ac:dyDescent="0.3">
      <c r="I17873" s="68"/>
      <c r="J17873" s="68"/>
    </row>
    <row r="17874" spans="9:10" x14ac:dyDescent="0.3">
      <c r="I17874" s="68"/>
      <c r="J17874" s="68"/>
    </row>
    <row r="17875" spans="9:10" x14ac:dyDescent="0.3">
      <c r="I17875" s="68"/>
      <c r="J17875" s="68"/>
    </row>
    <row r="17876" spans="9:10" x14ac:dyDescent="0.3">
      <c r="I17876" s="68"/>
      <c r="J17876" s="68"/>
    </row>
    <row r="17877" spans="9:10" x14ac:dyDescent="0.3">
      <c r="I17877" s="68"/>
      <c r="J17877" s="68"/>
    </row>
    <row r="17878" spans="9:10" x14ac:dyDescent="0.3">
      <c r="I17878" s="68"/>
      <c r="J17878" s="68"/>
    </row>
    <row r="17879" spans="9:10" x14ac:dyDescent="0.3">
      <c r="I17879" s="68"/>
      <c r="J17879" s="68"/>
    </row>
    <row r="17880" spans="9:10" x14ac:dyDescent="0.3">
      <c r="I17880" s="68"/>
      <c r="J17880" s="68"/>
    </row>
    <row r="17881" spans="9:10" x14ac:dyDescent="0.3">
      <c r="I17881" s="68"/>
      <c r="J17881" s="68"/>
    </row>
    <row r="17882" spans="9:10" x14ac:dyDescent="0.3">
      <c r="I17882" s="68"/>
      <c r="J17882" s="68"/>
    </row>
    <row r="17883" spans="9:10" x14ac:dyDescent="0.3">
      <c r="I17883" s="68"/>
      <c r="J17883" s="68"/>
    </row>
    <row r="17884" spans="9:10" x14ac:dyDescent="0.3">
      <c r="I17884" s="68"/>
      <c r="J17884" s="68"/>
    </row>
    <row r="17885" spans="9:10" x14ac:dyDescent="0.3">
      <c r="I17885" s="68"/>
      <c r="J17885" s="68"/>
    </row>
    <row r="17886" spans="9:10" x14ac:dyDescent="0.3">
      <c r="I17886" s="68"/>
      <c r="J17886" s="68"/>
    </row>
    <row r="17887" spans="9:10" x14ac:dyDescent="0.3">
      <c r="I17887" s="68"/>
      <c r="J17887" s="68"/>
    </row>
    <row r="17888" spans="9:10" x14ac:dyDescent="0.3">
      <c r="I17888" s="68"/>
      <c r="J17888" s="68"/>
    </row>
    <row r="17889" spans="9:10" x14ac:dyDescent="0.3">
      <c r="I17889" s="68"/>
      <c r="J17889" s="68"/>
    </row>
    <row r="17890" spans="9:10" x14ac:dyDescent="0.3">
      <c r="I17890" s="68"/>
      <c r="J17890" s="68"/>
    </row>
    <row r="17891" spans="9:10" x14ac:dyDescent="0.3">
      <c r="I17891" s="68"/>
      <c r="J17891" s="68"/>
    </row>
    <row r="17892" spans="9:10" x14ac:dyDescent="0.3">
      <c r="I17892" s="68"/>
      <c r="J17892" s="68"/>
    </row>
    <row r="17893" spans="9:10" x14ac:dyDescent="0.3">
      <c r="I17893" s="68"/>
      <c r="J17893" s="68"/>
    </row>
    <row r="17894" spans="9:10" x14ac:dyDescent="0.3">
      <c r="I17894" s="68"/>
      <c r="J17894" s="68"/>
    </row>
    <row r="17895" spans="9:10" x14ac:dyDescent="0.3">
      <c r="I17895" s="68"/>
      <c r="J17895" s="68"/>
    </row>
    <row r="17896" spans="9:10" x14ac:dyDescent="0.3">
      <c r="I17896" s="68"/>
      <c r="J17896" s="68"/>
    </row>
    <row r="17897" spans="9:10" x14ac:dyDescent="0.3">
      <c r="I17897" s="68"/>
      <c r="J17897" s="68"/>
    </row>
    <row r="17898" spans="9:10" x14ac:dyDescent="0.3">
      <c r="I17898" s="68"/>
      <c r="J17898" s="68"/>
    </row>
    <row r="17899" spans="9:10" x14ac:dyDescent="0.3">
      <c r="I17899" s="68"/>
      <c r="J17899" s="68"/>
    </row>
    <row r="17900" spans="9:10" x14ac:dyDescent="0.3">
      <c r="I17900" s="68"/>
      <c r="J17900" s="68"/>
    </row>
    <row r="17901" spans="9:10" x14ac:dyDescent="0.3">
      <c r="I17901" s="68"/>
      <c r="J17901" s="68"/>
    </row>
    <row r="17902" spans="9:10" x14ac:dyDescent="0.3">
      <c r="I17902" s="68"/>
      <c r="J17902" s="68"/>
    </row>
    <row r="17903" spans="9:10" x14ac:dyDescent="0.3">
      <c r="I17903" s="68"/>
      <c r="J17903" s="68"/>
    </row>
    <row r="17904" spans="9:10" x14ac:dyDescent="0.3">
      <c r="I17904" s="68"/>
      <c r="J17904" s="68"/>
    </row>
    <row r="17905" spans="9:10" x14ac:dyDescent="0.3">
      <c r="I17905" s="68"/>
      <c r="J17905" s="68"/>
    </row>
    <row r="17906" spans="9:10" x14ac:dyDescent="0.3">
      <c r="I17906" s="68"/>
      <c r="J17906" s="68"/>
    </row>
    <row r="17907" spans="9:10" x14ac:dyDescent="0.3">
      <c r="I17907" s="68"/>
      <c r="J17907" s="68"/>
    </row>
    <row r="17908" spans="9:10" x14ac:dyDescent="0.3">
      <c r="I17908" s="68"/>
      <c r="J17908" s="68"/>
    </row>
    <row r="17909" spans="9:10" x14ac:dyDescent="0.3">
      <c r="I17909" s="68"/>
      <c r="J17909" s="68"/>
    </row>
    <row r="17910" spans="9:10" x14ac:dyDescent="0.3">
      <c r="I17910" s="68"/>
      <c r="J17910" s="68"/>
    </row>
    <row r="17911" spans="9:10" x14ac:dyDescent="0.3">
      <c r="I17911" s="68"/>
      <c r="J17911" s="68"/>
    </row>
    <row r="17912" spans="9:10" x14ac:dyDescent="0.3">
      <c r="I17912" s="68"/>
      <c r="J17912" s="68"/>
    </row>
    <row r="17913" spans="9:10" x14ac:dyDescent="0.3">
      <c r="I17913" s="68"/>
      <c r="J17913" s="68"/>
    </row>
    <row r="17914" spans="9:10" x14ac:dyDescent="0.3">
      <c r="I17914" s="68"/>
      <c r="J17914" s="68"/>
    </row>
    <row r="17915" spans="9:10" x14ac:dyDescent="0.3">
      <c r="I17915" s="68"/>
      <c r="J17915" s="68"/>
    </row>
    <row r="17916" spans="9:10" x14ac:dyDescent="0.3">
      <c r="I17916" s="68"/>
      <c r="J17916" s="68"/>
    </row>
    <row r="17917" spans="9:10" x14ac:dyDescent="0.3">
      <c r="I17917" s="68"/>
      <c r="J17917" s="68"/>
    </row>
    <row r="17918" spans="9:10" x14ac:dyDescent="0.3">
      <c r="I17918" s="68"/>
      <c r="J17918" s="68"/>
    </row>
    <row r="17919" spans="9:10" x14ac:dyDescent="0.3">
      <c r="I17919" s="68"/>
      <c r="J17919" s="68"/>
    </row>
    <row r="17920" spans="9:10" x14ac:dyDescent="0.3">
      <c r="I17920" s="68"/>
      <c r="J17920" s="68"/>
    </row>
    <row r="17921" spans="9:10" x14ac:dyDescent="0.3">
      <c r="I17921" s="68"/>
      <c r="J17921" s="68"/>
    </row>
    <row r="17922" spans="9:10" x14ac:dyDescent="0.3">
      <c r="I17922" s="68"/>
      <c r="J17922" s="68"/>
    </row>
    <row r="17923" spans="9:10" x14ac:dyDescent="0.3">
      <c r="I17923" s="68"/>
      <c r="J17923" s="68"/>
    </row>
    <row r="17924" spans="9:10" x14ac:dyDescent="0.3">
      <c r="I17924" s="68"/>
      <c r="J17924" s="68"/>
    </row>
    <row r="17925" spans="9:10" x14ac:dyDescent="0.3">
      <c r="I17925" s="68"/>
      <c r="J17925" s="68"/>
    </row>
    <row r="17926" spans="9:10" x14ac:dyDescent="0.3">
      <c r="I17926" s="68"/>
      <c r="J17926" s="68"/>
    </row>
    <row r="17927" spans="9:10" x14ac:dyDescent="0.3">
      <c r="I17927" s="68"/>
      <c r="J17927" s="68"/>
    </row>
    <row r="17928" spans="9:10" x14ac:dyDescent="0.3">
      <c r="I17928" s="68"/>
      <c r="J17928" s="68"/>
    </row>
    <row r="17929" spans="9:10" x14ac:dyDescent="0.3">
      <c r="I17929" s="68"/>
      <c r="J17929" s="68"/>
    </row>
    <row r="17930" spans="9:10" x14ac:dyDescent="0.3">
      <c r="I17930" s="68"/>
      <c r="J17930" s="68"/>
    </row>
    <row r="17931" spans="9:10" x14ac:dyDescent="0.3">
      <c r="I17931" s="68"/>
      <c r="J17931" s="68"/>
    </row>
    <row r="17932" spans="9:10" x14ac:dyDescent="0.3">
      <c r="I17932" s="68"/>
      <c r="J17932" s="68"/>
    </row>
    <row r="17933" spans="9:10" x14ac:dyDescent="0.3">
      <c r="I17933" s="68"/>
      <c r="J17933" s="68"/>
    </row>
    <row r="17934" spans="9:10" x14ac:dyDescent="0.3">
      <c r="I17934" s="68"/>
      <c r="J17934" s="68"/>
    </row>
    <row r="17935" spans="9:10" x14ac:dyDescent="0.3">
      <c r="I17935" s="68"/>
      <c r="J17935" s="68"/>
    </row>
    <row r="17936" spans="9:10" x14ac:dyDescent="0.3">
      <c r="I17936" s="68"/>
      <c r="J17936" s="68"/>
    </row>
    <row r="17937" spans="9:10" x14ac:dyDescent="0.3">
      <c r="I17937" s="68"/>
      <c r="J17937" s="68"/>
    </row>
    <row r="17938" spans="9:10" x14ac:dyDescent="0.3">
      <c r="I17938" s="68"/>
      <c r="J17938" s="68"/>
    </row>
    <row r="17939" spans="9:10" x14ac:dyDescent="0.3">
      <c r="I17939" s="68"/>
      <c r="J17939" s="68"/>
    </row>
    <row r="17940" spans="9:10" x14ac:dyDescent="0.3">
      <c r="I17940" s="68"/>
      <c r="J17940" s="68"/>
    </row>
    <row r="17941" spans="9:10" x14ac:dyDescent="0.3">
      <c r="I17941" s="68"/>
      <c r="J17941" s="68"/>
    </row>
    <row r="17942" spans="9:10" x14ac:dyDescent="0.3">
      <c r="I17942" s="68"/>
      <c r="J17942" s="68"/>
    </row>
    <row r="17943" spans="9:10" x14ac:dyDescent="0.3">
      <c r="I17943" s="68"/>
      <c r="J17943" s="68"/>
    </row>
    <row r="17944" spans="9:10" x14ac:dyDescent="0.3">
      <c r="I17944" s="68"/>
      <c r="J17944" s="68"/>
    </row>
    <row r="17945" spans="9:10" x14ac:dyDescent="0.3">
      <c r="I17945" s="68"/>
      <c r="J17945" s="68"/>
    </row>
    <row r="17946" spans="9:10" x14ac:dyDescent="0.3">
      <c r="I17946" s="68"/>
      <c r="J17946" s="68"/>
    </row>
    <row r="17947" spans="9:10" x14ac:dyDescent="0.3">
      <c r="I17947" s="68"/>
      <c r="J17947" s="68"/>
    </row>
    <row r="17948" spans="9:10" x14ac:dyDescent="0.3">
      <c r="I17948" s="68"/>
      <c r="J17948" s="68"/>
    </row>
    <row r="17949" spans="9:10" x14ac:dyDescent="0.3">
      <c r="I17949" s="68"/>
      <c r="J17949" s="68"/>
    </row>
    <row r="17950" spans="9:10" x14ac:dyDescent="0.3">
      <c r="I17950" s="68"/>
      <c r="J17950" s="68"/>
    </row>
    <row r="17951" spans="9:10" x14ac:dyDescent="0.3">
      <c r="I17951" s="68"/>
      <c r="J17951" s="68"/>
    </row>
    <row r="17952" spans="9:10" x14ac:dyDescent="0.3">
      <c r="I17952" s="68"/>
      <c r="J17952" s="68"/>
    </row>
    <row r="17953" spans="9:10" x14ac:dyDescent="0.3">
      <c r="I17953" s="68"/>
      <c r="J17953" s="68"/>
    </row>
    <row r="17954" spans="9:10" x14ac:dyDescent="0.3">
      <c r="I17954" s="68"/>
      <c r="J17954" s="68"/>
    </row>
    <row r="17955" spans="9:10" x14ac:dyDescent="0.3">
      <c r="I17955" s="68"/>
      <c r="J17955" s="68"/>
    </row>
    <row r="17956" spans="9:10" x14ac:dyDescent="0.3">
      <c r="I17956" s="68"/>
      <c r="J17956" s="68"/>
    </row>
    <row r="17957" spans="9:10" x14ac:dyDescent="0.3">
      <c r="I17957" s="68"/>
      <c r="J17957" s="68"/>
    </row>
    <row r="17958" spans="9:10" x14ac:dyDescent="0.3">
      <c r="I17958" s="68"/>
      <c r="J17958" s="68"/>
    </row>
    <row r="17959" spans="9:10" x14ac:dyDescent="0.3">
      <c r="I17959" s="68"/>
      <c r="J17959" s="68"/>
    </row>
    <row r="17960" spans="9:10" x14ac:dyDescent="0.3">
      <c r="I17960" s="68"/>
      <c r="J17960" s="68"/>
    </row>
    <row r="17961" spans="9:10" x14ac:dyDescent="0.3">
      <c r="I17961" s="68"/>
      <c r="J17961" s="68"/>
    </row>
    <row r="17962" spans="9:10" x14ac:dyDescent="0.3">
      <c r="I17962" s="68"/>
      <c r="J17962" s="68"/>
    </row>
    <row r="17963" spans="9:10" x14ac:dyDescent="0.3">
      <c r="I17963" s="68"/>
      <c r="J17963" s="68"/>
    </row>
    <row r="17964" spans="9:10" x14ac:dyDescent="0.3">
      <c r="I17964" s="68"/>
      <c r="J17964" s="68"/>
    </row>
    <row r="17965" spans="9:10" x14ac:dyDescent="0.3">
      <c r="I17965" s="68"/>
      <c r="J17965" s="68"/>
    </row>
    <row r="17966" spans="9:10" x14ac:dyDescent="0.3">
      <c r="I17966" s="68"/>
      <c r="J17966" s="68"/>
    </row>
    <row r="17967" spans="9:10" x14ac:dyDescent="0.3">
      <c r="I17967" s="68"/>
      <c r="J17967" s="68"/>
    </row>
    <row r="17968" spans="9:10" x14ac:dyDescent="0.3">
      <c r="I17968" s="68"/>
      <c r="J17968" s="68"/>
    </row>
    <row r="17969" spans="9:10" x14ac:dyDescent="0.3">
      <c r="I17969" s="68"/>
      <c r="J17969" s="68"/>
    </row>
    <row r="17970" spans="9:10" x14ac:dyDescent="0.3">
      <c r="I17970" s="68"/>
      <c r="J17970" s="68"/>
    </row>
    <row r="17971" spans="9:10" x14ac:dyDescent="0.3">
      <c r="I17971" s="68"/>
      <c r="J17971" s="68"/>
    </row>
    <row r="17972" spans="9:10" x14ac:dyDescent="0.3">
      <c r="I17972" s="68"/>
      <c r="J17972" s="68"/>
    </row>
    <row r="17973" spans="9:10" x14ac:dyDescent="0.3">
      <c r="I17973" s="68"/>
      <c r="J17973" s="68"/>
    </row>
    <row r="17974" spans="9:10" x14ac:dyDescent="0.3">
      <c r="I17974" s="68"/>
      <c r="J17974" s="68"/>
    </row>
    <row r="17975" spans="9:10" x14ac:dyDescent="0.3">
      <c r="I17975" s="68"/>
      <c r="J17975" s="68"/>
    </row>
    <row r="17976" spans="9:10" x14ac:dyDescent="0.3">
      <c r="I17976" s="68"/>
      <c r="J17976" s="68"/>
    </row>
    <row r="17977" spans="9:10" x14ac:dyDescent="0.3">
      <c r="I17977" s="68"/>
      <c r="J17977" s="68"/>
    </row>
    <row r="17978" spans="9:10" x14ac:dyDescent="0.3">
      <c r="I17978" s="68"/>
      <c r="J17978" s="68"/>
    </row>
    <row r="17979" spans="9:10" x14ac:dyDescent="0.3">
      <c r="I17979" s="68"/>
      <c r="J17979" s="68"/>
    </row>
    <row r="17980" spans="9:10" x14ac:dyDescent="0.3">
      <c r="I17980" s="68"/>
      <c r="J17980" s="68"/>
    </row>
    <row r="17981" spans="9:10" x14ac:dyDescent="0.3">
      <c r="I17981" s="68"/>
      <c r="J17981" s="68"/>
    </row>
    <row r="17982" spans="9:10" x14ac:dyDescent="0.3">
      <c r="I17982" s="68"/>
      <c r="J17982" s="68"/>
    </row>
    <row r="17983" spans="9:10" x14ac:dyDescent="0.3">
      <c r="I17983" s="68"/>
      <c r="J17983" s="68"/>
    </row>
    <row r="17984" spans="9:10" x14ac:dyDescent="0.3">
      <c r="I17984" s="68"/>
      <c r="J17984" s="68"/>
    </row>
    <row r="17985" spans="9:10" x14ac:dyDescent="0.3">
      <c r="I17985" s="68"/>
      <c r="J17985" s="68"/>
    </row>
    <row r="17986" spans="9:10" x14ac:dyDescent="0.3">
      <c r="I17986" s="68"/>
      <c r="J17986" s="68"/>
    </row>
    <row r="17987" spans="9:10" x14ac:dyDescent="0.3">
      <c r="I17987" s="68"/>
      <c r="J17987" s="68"/>
    </row>
    <row r="17988" spans="9:10" x14ac:dyDescent="0.3">
      <c r="I17988" s="68"/>
      <c r="J17988" s="68"/>
    </row>
    <row r="17989" spans="9:10" x14ac:dyDescent="0.3">
      <c r="I17989" s="68"/>
      <c r="J17989" s="68"/>
    </row>
    <row r="17990" spans="9:10" x14ac:dyDescent="0.3">
      <c r="I17990" s="68"/>
      <c r="J17990" s="68"/>
    </row>
    <row r="17991" spans="9:10" x14ac:dyDescent="0.3">
      <c r="I17991" s="68"/>
      <c r="J17991" s="68"/>
    </row>
    <row r="17992" spans="9:10" x14ac:dyDescent="0.3">
      <c r="I17992" s="68"/>
      <c r="J17992" s="68"/>
    </row>
    <row r="17993" spans="9:10" x14ac:dyDescent="0.3">
      <c r="I17993" s="68"/>
      <c r="J17993" s="68"/>
    </row>
    <row r="17994" spans="9:10" x14ac:dyDescent="0.3">
      <c r="I17994" s="68"/>
      <c r="J17994" s="68"/>
    </row>
    <row r="17995" spans="9:10" x14ac:dyDescent="0.3">
      <c r="I17995" s="68"/>
      <c r="J17995" s="68"/>
    </row>
    <row r="17996" spans="9:10" x14ac:dyDescent="0.3">
      <c r="I17996" s="68"/>
      <c r="J17996" s="68"/>
    </row>
    <row r="17997" spans="9:10" x14ac:dyDescent="0.3">
      <c r="I17997" s="68"/>
      <c r="J17997" s="68"/>
    </row>
    <row r="17998" spans="9:10" x14ac:dyDescent="0.3">
      <c r="I17998" s="68"/>
      <c r="J17998" s="68"/>
    </row>
    <row r="17999" spans="9:10" x14ac:dyDescent="0.3">
      <c r="I17999" s="68"/>
      <c r="J17999" s="68"/>
    </row>
    <row r="18000" spans="9:10" x14ac:dyDescent="0.3">
      <c r="I18000" s="68"/>
      <c r="J18000" s="68"/>
    </row>
    <row r="18001" spans="9:10" x14ac:dyDescent="0.3">
      <c r="I18001" s="68"/>
      <c r="J18001" s="68"/>
    </row>
    <row r="18002" spans="9:10" x14ac:dyDescent="0.3">
      <c r="I18002" s="68"/>
      <c r="J18002" s="68"/>
    </row>
    <row r="18003" spans="9:10" x14ac:dyDescent="0.3">
      <c r="I18003" s="68"/>
      <c r="J18003" s="68"/>
    </row>
    <row r="18004" spans="9:10" x14ac:dyDescent="0.3">
      <c r="I18004" s="68"/>
      <c r="J18004" s="68"/>
    </row>
    <row r="18005" spans="9:10" x14ac:dyDescent="0.3">
      <c r="I18005" s="68"/>
      <c r="J18005" s="68"/>
    </row>
    <row r="18006" spans="9:10" x14ac:dyDescent="0.3">
      <c r="I18006" s="68"/>
      <c r="J18006" s="68"/>
    </row>
    <row r="18007" spans="9:10" x14ac:dyDescent="0.3">
      <c r="I18007" s="68"/>
      <c r="J18007" s="68"/>
    </row>
    <row r="18008" spans="9:10" x14ac:dyDescent="0.3">
      <c r="I18008" s="68"/>
      <c r="J18008" s="68"/>
    </row>
    <row r="18009" spans="9:10" x14ac:dyDescent="0.3">
      <c r="I18009" s="68"/>
      <c r="J18009" s="68"/>
    </row>
    <row r="18010" spans="9:10" x14ac:dyDescent="0.3">
      <c r="I18010" s="68"/>
      <c r="J18010" s="68"/>
    </row>
    <row r="18011" spans="9:10" x14ac:dyDescent="0.3">
      <c r="I18011" s="68"/>
      <c r="J18011" s="68"/>
    </row>
    <row r="18012" spans="9:10" x14ac:dyDescent="0.3">
      <c r="I18012" s="68"/>
      <c r="J18012" s="68"/>
    </row>
    <row r="18013" spans="9:10" x14ac:dyDescent="0.3">
      <c r="I18013" s="68"/>
      <c r="J18013" s="68"/>
    </row>
    <row r="18014" spans="9:10" x14ac:dyDescent="0.3">
      <c r="I18014" s="68"/>
      <c r="J18014" s="68"/>
    </row>
    <row r="18015" spans="9:10" x14ac:dyDescent="0.3">
      <c r="I18015" s="68"/>
      <c r="J18015" s="68"/>
    </row>
    <row r="18016" spans="9:10" x14ac:dyDescent="0.3">
      <c r="I18016" s="68"/>
      <c r="J18016" s="68"/>
    </row>
    <row r="18017" spans="9:10" x14ac:dyDescent="0.3">
      <c r="I18017" s="68"/>
      <c r="J18017" s="68"/>
    </row>
    <row r="18018" spans="9:10" x14ac:dyDescent="0.3">
      <c r="I18018" s="68"/>
      <c r="J18018" s="68"/>
    </row>
    <row r="18019" spans="9:10" x14ac:dyDescent="0.3">
      <c r="I18019" s="68"/>
      <c r="J18019" s="68"/>
    </row>
    <row r="18020" spans="9:10" x14ac:dyDescent="0.3">
      <c r="I18020" s="68"/>
      <c r="J18020" s="68"/>
    </row>
    <row r="18021" spans="9:10" x14ac:dyDescent="0.3">
      <c r="I18021" s="68"/>
      <c r="J18021" s="68"/>
    </row>
    <row r="18022" spans="9:10" x14ac:dyDescent="0.3">
      <c r="I18022" s="68"/>
      <c r="J18022" s="68"/>
    </row>
    <row r="18023" spans="9:10" x14ac:dyDescent="0.3">
      <c r="I18023" s="68"/>
      <c r="J18023" s="68"/>
    </row>
    <row r="18024" spans="9:10" x14ac:dyDescent="0.3">
      <c r="I18024" s="68"/>
      <c r="J18024" s="68"/>
    </row>
    <row r="18025" spans="9:10" x14ac:dyDescent="0.3">
      <c r="I18025" s="68"/>
      <c r="J18025" s="68"/>
    </row>
    <row r="18026" spans="9:10" x14ac:dyDescent="0.3">
      <c r="I18026" s="68"/>
      <c r="J18026" s="68"/>
    </row>
    <row r="18027" spans="9:10" x14ac:dyDescent="0.3">
      <c r="I18027" s="68"/>
      <c r="J18027" s="68"/>
    </row>
    <row r="18028" spans="9:10" x14ac:dyDescent="0.3">
      <c r="I18028" s="68"/>
      <c r="J18028" s="68"/>
    </row>
    <row r="18029" spans="9:10" x14ac:dyDescent="0.3">
      <c r="I18029" s="68"/>
      <c r="J18029" s="68"/>
    </row>
    <row r="18030" spans="9:10" x14ac:dyDescent="0.3">
      <c r="I18030" s="68"/>
      <c r="J18030" s="68"/>
    </row>
    <row r="18031" spans="9:10" x14ac:dyDescent="0.3">
      <c r="I18031" s="68"/>
      <c r="J18031" s="68"/>
    </row>
    <row r="18032" spans="9:10" x14ac:dyDescent="0.3">
      <c r="I18032" s="68"/>
      <c r="J18032" s="68"/>
    </row>
    <row r="18033" spans="9:10" x14ac:dyDescent="0.3">
      <c r="I18033" s="68"/>
      <c r="J18033" s="68"/>
    </row>
    <row r="18034" spans="9:10" x14ac:dyDescent="0.3">
      <c r="I18034" s="68"/>
      <c r="J18034" s="68"/>
    </row>
    <row r="18035" spans="9:10" x14ac:dyDescent="0.3">
      <c r="I18035" s="68"/>
      <c r="J18035" s="68"/>
    </row>
    <row r="18036" spans="9:10" x14ac:dyDescent="0.3">
      <c r="I18036" s="68"/>
      <c r="J18036" s="68"/>
    </row>
    <row r="18037" spans="9:10" x14ac:dyDescent="0.3">
      <c r="I18037" s="68"/>
      <c r="J18037" s="68"/>
    </row>
    <row r="18038" spans="9:10" x14ac:dyDescent="0.3">
      <c r="I18038" s="68"/>
      <c r="J18038" s="68"/>
    </row>
    <row r="18039" spans="9:10" x14ac:dyDescent="0.3">
      <c r="I18039" s="68"/>
      <c r="J18039" s="68"/>
    </row>
    <row r="18040" spans="9:10" x14ac:dyDescent="0.3">
      <c r="I18040" s="68"/>
      <c r="J18040" s="68"/>
    </row>
    <row r="18041" spans="9:10" x14ac:dyDescent="0.3">
      <c r="I18041" s="68"/>
      <c r="J18041" s="68"/>
    </row>
    <row r="18042" spans="9:10" x14ac:dyDescent="0.3">
      <c r="I18042" s="68"/>
      <c r="J18042" s="68"/>
    </row>
    <row r="18043" spans="9:10" x14ac:dyDescent="0.3">
      <c r="I18043" s="68"/>
      <c r="J18043" s="68"/>
    </row>
    <row r="18044" spans="9:10" x14ac:dyDescent="0.3">
      <c r="I18044" s="68"/>
      <c r="J18044" s="68"/>
    </row>
    <row r="18045" spans="9:10" x14ac:dyDescent="0.3">
      <c r="I18045" s="68"/>
      <c r="J18045" s="68"/>
    </row>
    <row r="18046" spans="9:10" x14ac:dyDescent="0.3">
      <c r="I18046" s="68"/>
      <c r="J18046" s="68"/>
    </row>
    <row r="18047" spans="9:10" x14ac:dyDescent="0.3">
      <c r="I18047" s="68"/>
      <c r="J18047" s="68"/>
    </row>
    <row r="18048" spans="9:10" x14ac:dyDescent="0.3">
      <c r="I18048" s="68"/>
      <c r="J18048" s="68"/>
    </row>
    <row r="18049" spans="9:10" x14ac:dyDescent="0.3">
      <c r="I18049" s="68"/>
      <c r="J18049" s="68"/>
    </row>
    <row r="18050" spans="9:10" x14ac:dyDescent="0.3">
      <c r="I18050" s="68"/>
      <c r="J18050" s="68"/>
    </row>
    <row r="18051" spans="9:10" x14ac:dyDescent="0.3">
      <c r="I18051" s="68"/>
      <c r="J18051" s="68"/>
    </row>
    <row r="18052" spans="9:10" x14ac:dyDescent="0.3">
      <c r="I18052" s="68"/>
      <c r="J18052" s="68"/>
    </row>
    <row r="18053" spans="9:10" x14ac:dyDescent="0.3">
      <c r="I18053" s="68"/>
      <c r="J18053" s="68"/>
    </row>
    <row r="18054" spans="9:10" x14ac:dyDescent="0.3">
      <c r="I18054" s="68"/>
      <c r="J18054" s="68"/>
    </row>
    <row r="18055" spans="9:10" x14ac:dyDescent="0.3">
      <c r="I18055" s="68"/>
      <c r="J18055" s="68"/>
    </row>
    <row r="18056" spans="9:10" x14ac:dyDescent="0.3">
      <c r="I18056" s="68"/>
      <c r="J18056" s="68"/>
    </row>
    <row r="18057" spans="9:10" x14ac:dyDescent="0.3">
      <c r="I18057" s="68"/>
      <c r="J18057" s="68"/>
    </row>
    <row r="18058" spans="9:10" x14ac:dyDescent="0.3">
      <c r="I18058" s="68"/>
      <c r="J18058" s="68"/>
    </row>
    <row r="18059" spans="9:10" x14ac:dyDescent="0.3">
      <c r="I18059" s="68"/>
      <c r="J18059" s="68"/>
    </row>
    <row r="18060" spans="9:10" x14ac:dyDescent="0.3">
      <c r="I18060" s="68"/>
      <c r="J18060" s="68"/>
    </row>
    <row r="18061" spans="9:10" x14ac:dyDescent="0.3">
      <c r="I18061" s="68"/>
      <c r="J18061" s="68"/>
    </row>
    <row r="18062" spans="9:10" x14ac:dyDescent="0.3">
      <c r="I18062" s="68"/>
      <c r="J18062" s="68"/>
    </row>
    <row r="18063" spans="9:10" x14ac:dyDescent="0.3">
      <c r="I18063" s="68"/>
      <c r="J18063" s="68"/>
    </row>
    <row r="18064" spans="9:10" x14ac:dyDescent="0.3">
      <c r="I18064" s="68"/>
      <c r="J18064" s="68"/>
    </row>
    <row r="18065" spans="9:10" x14ac:dyDescent="0.3">
      <c r="I18065" s="68"/>
      <c r="J18065" s="68"/>
    </row>
    <row r="18066" spans="9:10" x14ac:dyDescent="0.3">
      <c r="I18066" s="68"/>
      <c r="J18066" s="68"/>
    </row>
    <row r="18067" spans="9:10" x14ac:dyDescent="0.3">
      <c r="I18067" s="68"/>
      <c r="J18067" s="68"/>
    </row>
    <row r="18068" spans="9:10" x14ac:dyDescent="0.3">
      <c r="I18068" s="68"/>
      <c r="J18068" s="68"/>
    </row>
    <row r="18069" spans="9:10" x14ac:dyDescent="0.3">
      <c r="I18069" s="68"/>
      <c r="J18069" s="68"/>
    </row>
    <row r="18070" spans="9:10" x14ac:dyDescent="0.3">
      <c r="I18070" s="68"/>
      <c r="J18070" s="68"/>
    </row>
    <row r="18071" spans="9:10" x14ac:dyDescent="0.3">
      <c r="I18071" s="68"/>
      <c r="J18071" s="68"/>
    </row>
    <row r="18072" spans="9:10" x14ac:dyDescent="0.3">
      <c r="I18072" s="68"/>
      <c r="J18072" s="68"/>
    </row>
    <row r="18073" spans="9:10" x14ac:dyDescent="0.3">
      <c r="I18073" s="68"/>
      <c r="J18073" s="68"/>
    </row>
    <row r="18074" spans="9:10" x14ac:dyDescent="0.3">
      <c r="I18074" s="68"/>
      <c r="J18074" s="68"/>
    </row>
    <row r="18075" spans="9:10" x14ac:dyDescent="0.3">
      <c r="I18075" s="68"/>
      <c r="J18075" s="68"/>
    </row>
    <row r="18076" spans="9:10" x14ac:dyDescent="0.3">
      <c r="I18076" s="68"/>
      <c r="J18076" s="68"/>
    </row>
    <row r="18077" spans="9:10" x14ac:dyDescent="0.3">
      <c r="I18077" s="68"/>
      <c r="J18077" s="68"/>
    </row>
    <row r="18078" spans="9:10" x14ac:dyDescent="0.3">
      <c r="I18078" s="68"/>
      <c r="J18078" s="68"/>
    </row>
    <row r="18079" spans="9:10" x14ac:dyDescent="0.3">
      <c r="I18079" s="68"/>
      <c r="J18079" s="68"/>
    </row>
    <row r="18080" spans="9:10" x14ac:dyDescent="0.3">
      <c r="I18080" s="68"/>
      <c r="J18080" s="68"/>
    </row>
    <row r="18081" spans="9:10" x14ac:dyDescent="0.3">
      <c r="I18081" s="68"/>
      <c r="J18081" s="68"/>
    </row>
    <row r="18082" spans="9:10" x14ac:dyDescent="0.3">
      <c r="I18082" s="68"/>
      <c r="J18082" s="68"/>
    </row>
    <row r="18083" spans="9:10" x14ac:dyDescent="0.3">
      <c r="I18083" s="68"/>
      <c r="J18083" s="68"/>
    </row>
    <row r="18084" spans="9:10" x14ac:dyDescent="0.3">
      <c r="I18084" s="68"/>
      <c r="J18084" s="68"/>
    </row>
    <row r="18085" spans="9:10" x14ac:dyDescent="0.3">
      <c r="I18085" s="68"/>
      <c r="J18085" s="68"/>
    </row>
    <row r="18086" spans="9:10" x14ac:dyDescent="0.3">
      <c r="I18086" s="68"/>
      <c r="J18086" s="68"/>
    </row>
    <row r="18087" spans="9:10" x14ac:dyDescent="0.3">
      <c r="I18087" s="68"/>
      <c r="J18087" s="68"/>
    </row>
    <row r="18088" spans="9:10" x14ac:dyDescent="0.3">
      <c r="I18088" s="68"/>
      <c r="J18088" s="68"/>
    </row>
    <row r="18089" spans="9:10" x14ac:dyDescent="0.3">
      <c r="I18089" s="68"/>
      <c r="J18089" s="68"/>
    </row>
    <row r="18090" spans="9:10" x14ac:dyDescent="0.3">
      <c r="I18090" s="68"/>
      <c r="J18090" s="68"/>
    </row>
    <row r="18091" spans="9:10" x14ac:dyDescent="0.3">
      <c r="I18091" s="68"/>
      <c r="J18091" s="68"/>
    </row>
    <row r="18092" spans="9:10" x14ac:dyDescent="0.3">
      <c r="I18092" s="68"/>
      <c r="J18092" s="68"/>
    </row>
    <row r="18093" spans="9:10" x14ac:dyDescent="0.3">
      <c r="I18093" s="68"/>
      <c r="J18093" s="68"/>
    </row>
    <row r="18094" spans="9:10" x14ac:dyDescent="0.3">
      <c r="I18094" s="68"/>
      <c r="J18094" s="68"/>
    </row>
    <row r="18095" spans="9:10" x14ac:dyDescent="0.3">
      <c r="I18095" s="68"/>
      <c r="J18095" s="68"/>
    </row>
    <row r="18096" spans="9:10" x14ac:dyDescent="0.3">
      <c r="I18096" s="68"/>
      <c r="J18096" s="68"/>
    </row>
    <row r="18097" spans="9:10" x14ac:dyDescent="0.3">
      <c r="I18097" s="68"/>
      <c r="J18097" s="68"/>
    </row>
    <row r="18098" spans="9:10" x14ac:dyDescent="0.3">
      <c r="I18098" s="68"/>
      <c r="J18098" s="68"/>
    </row>
    <row r="18099" spans="9:10" x14ac:dyDescent="0.3">
      <c r="I18099" s="68"/>
      <c r="J18099" s="68"/>
    </row>
    <row r="18100" spans="9:10" x14ac:dyDescent="0.3">
      <c r="I18100" s="68"/>
      <c r="J18100" s="68"/>
    </row>
    <row r="18101" spans="9:10" x14ac:dyDescent="0.3">
      <c r="I18101" s="68"/>
      <c r="J18101" s="68"/>
    </row>
    <row r="18102" spans="9:10" x14ac:dyDescent="0.3">
      <c r="I18102" s="68"/>
      <c r="J18102" s="68"/>
    </row>
    <row r="18103" spans="9:10" x14ac:dyDescent="0.3">
      <c r="I18103" s="68"/>
      <c r="J18103" s="68"/>
    </row>
    <row r="18104" spans="9:10" x14ac:dyDescent="0.3">
      <c r="I18104" s="68"/>
      <c r="J18104" s="68"/>
    </row>
    <row r="18105" spans="9:10" x14ac:dyDescent="0.3">
      <c r="I18105" s="68"/>
      <c r="J18105" s="68"/>
    </row>
    <row r="18106" spans="9:10" x14ac:dyDescent="0.3">
      <c r="I18106" s="68"/>
      <c r="J18106" s="68"/>
    </row>
    <row r="18107" spans="9:10" x14ac:dyDescent="0.3">
      <c r="I18107" s="68"/>
      <c r="J18107" s="68"/>
    </row>
    <row r="18108" spans="9:10" x14ac:dyDescent="0.3">
      <c r="I18108" s="68"/>
      <c r="J18108" s="68"/>
    </row>
    <row r="18109" spans="9:10" x14ac:dyDescent="0.3">
      <c r="I18109" s="68"/>
      <c r="J18109" s="68"/>
    </row>
    <row r="18110" spans="9:10" x14ac:dyDescent="0.3">
      <c r="I18110" s="68"/>
      <c r="J18110" s="68"/>
    </row>
    <row r="18111" spans="9:10" x14ac:dyDescent="0.3">
      <c r="I18111" s="68"/>
      <c r="J18111" s="68"/>
    </row>
    <row r="18112" spans="9:10" x14ac:dyDescent="0.3">
      <c r="I18112" s="68"/>
      <c r="J18112" s="68"/>
    </row>
    <row r="18113" spans="9:10" x14ac:dyDescent="0.3">
      <c r="I18113" s="68"/>
      <c r="J18113" s="68"/>
    </row>
    <row r="18114" spans="9:10" x14ac:dyDescent="0.3">
      <c r="I18114" s="68"/>
      <c r="J18114" s="68"/>
    </row>
    <row r="18115" spans="9:10" x14ac:dyDescent="0.3">
      <c r="I18115" s="68"/>
      <c r="J18115" s="68"/>
    </row>
    <row r="18116" spans="9:10" x14ac:dyDescent="0.3">
      <c r="I18116" s="68"/>
      <c r="J18116" s="68"/>
    </row>
    <row r="18117" spans="9:10" x14ac:dyDescent="0.3">
      <c r="I18117" s="68"/>
      <c r="J18117" s="68"/>
    </row>
    <row r="18118" spans="9:10" x14ac:dyDescent="0.3">
      <c r="I18118" s="68"/>
      <c r="J18118" s="68"/>
    </row>
    <row r="18119" spans="9:10" x14ac:dyDescent="0.3">
      <c r="I18119" s="68"/>
      <c r="J18119" s="68"/>
    </row>
    <row r="18120" spans="9:10" x14ac:dyDescent="0.3">
      <c r="I18120" s="68"/>
      <c r="J18120" s="68"/>
    </row>
    <row r="18121" spans="9:10" x14ac:dyDescent="0.3">
      <c r="I18121" s="68"/>
      <c r="J18121" s="68"/>
    </row>
    <row r="18122" spans="9:10" x14ac:dyDescent="0.3">
      <c r="I18122" s="68"/>
      <c r="J18122" s="68"/>
    </row>
    <row r="18123" spans="9:10" x14ac:dyDescent="0.3">
      <c r="I18123" s="68"/>
      <c r="J18123" s="68"/>
    </row>
    <row r="18124" spans="9:10" x14ac:dyDescent="0.3">
      <c r="I18124" s="68"/>
      <c r="J18124" s="68"/>
    </row>
    <row r="18125" spans="9:10" x14ac:dyDescent="0.3">
      <c r="I18125" s="68"/>
      <c r="J18125" s="68"/>
    </row>
    <row r="18126" spans="9:10" x14ac:dyDescent="0.3">
      <c r="I18126" s="68"/>
      <c r="J18126" s="68"/>
    </row>
    <row r="18127" spans="9:10" x14ac:dyDescent="0.3">
      <c r="I18127" s="68"/>
      <c r="J18127" s="68"/>
    </row>
    <row r="18128" spans="9:10" x14ac:dyDescent="0.3">
      <c r="I18128" s="68"/>
      <c r="J18128" s="68"/>
    </row>
    <row r="18129" spans="9:10" x14ac:dyDescent="0.3">
      <c r="I18129" s="68"/>
      <c r="J18129" s="68"/>
    </row>
    <row r="18130" spans="9:10" x14ac:dyDescent="0.3">
      <c r="I18130" s="68"/>
      <c r="J18130" s="68"/>
    </row>
    <row r="18131" spans="9:10" x14ac:dyDescent="0.3">
      <c r="I18131" s="68"/>
      <c r="J18131" s="68"/>
    </row>
    <row r="18132" spans="9:10" x14ac:dyDescent="0.3">
      <c r="I18132" s="68"/>
      <c r="J18132" s="68"/>
    </row>
    <row r="18133" spans="9:10" x14ac:dyDescent="0.3">
      <c r="I18133" s="68"/>
      <c r="J18133" s="68"/>
    </row>
    <row r="18134" spans="9:10" x14ac:dyDescent="0.3">
      <c r="I18134" s="68"/>
      <c r="J18134" s="68"/>
    </row>
    <row r="18135" spans="9:10" x14ac:dyDescent="0.3">
      <c r="I18135" s="68"/>
      <c r="J18135" s="68"/>
    </row>
    <row r="18136" spans="9:10" x14ac:dyDescent="0.3">
      <c r="I18136" s="68"/>
      <c r="J18136" s="68"/>
    </row>
    <row r="18137" spans="9:10" x14ac:dyDescent="0.3">
      <c r="I18137" s="68"/>
      <c r="J18137" s="68"/>
    </row>
    <row r="18138" spans="9:10" x14ac:dyDescent="0.3">
      <c r="I18138" s="68"/>
      <c r="J18138" s="68"/>
    </row>
    <row r="18139" spans="9:10" x14ac:dyDescent="0.3">
      <c r="I18139" s="68"/>
      <c r="J18139" s="68"/>
    </row>
    <row r="18140" spans="9:10" x14ac:dyDescent="0.3">
      <c r="I18140" s="68"/>
      <c r="J18140" s="68"/>
    </row>
    <row r="18141" spans="9:10" x14ac:dyDescent="0.3">
      <c r="I18141" s="68"/>
      <c r="J18141" s="68"/>
    </row>
    <row r="18142" spans="9:10" x14ac:dyDescent="0.3">
      <c r="I18142" s="68"/>
      <c r="J18142" s="68"/>
    </row>
    <row r="18143" spans="9:10" x14ac:dyDescent="0.3">
      <c r="I18143" s="68"/>
      <c r="J18143" s="68"/>
    </row>
    <row r="18144" spans="9:10" x14ac:dyDescent="0.3">
      <c r="I18144" s="68"/>
      <c r="J18144" s="68"/>
    </row>
    <row r="18145" spans="9:10" x14ac:dyDescent="0.3">
      <c r="I18145" s="68"/>
      <c r="J18145" s="68"/>
    </row>
    <row r="18146" spans="9:10" x14ac:dyDescent="0.3">
      <c r="I18146" s="68"/>
      <c r="J18146" s="68"/>
    </row>
    <row r="18147" spans="9:10" x14ac:dyDescent="0.3">
      <c r="I18147" s="68"/>
      <c r="J18147" s="68"/>
    </row>
    <row r="18148" spans="9:10" x14ac:dyDescent="0.3">
      <c r="I18148" s="68"/>
      <c r="J18148" s="68"/>
    </row>
    <row r="18149" spans="9:10" x14ac:dyDescent="0.3">
      <c r="I18149" s="68"/>
      <c r="J18149" s="68"/>
    </row>
    <row r="18150" spans="9:10" x14ac:dyDescent="0.3">
      <c r="I18150" s="68"/>
      <c r="J18150" s="68"/>
    </row>
    <row r="18151" spans="9:10" x14ac:dyDescent="0.3">
      <c r="I18151" s="68"/>
      <c r="J18151" s="68"/>
    </row>
    <row r="18152" spans="9:10" x14ac:dyDescent="0.3">
      <c r="I18152" s="68"/>
      <c r="J18152" s="68"/>
    </row>
    <row r="18153" spans="9:10" x14ac:dyDescent="0.3">
      <c r="I18153" s="68"/>
      <c r="J18153" s="68"/>
    </row>
    <row r="18154" spans="9:10" x14ac:dyDescent="0.3">
      <c r="I18154" s="68"/>
      <c r="J18154" s="68"/>
    </row>
    <row r="18155" spans="9:10" x14ac:dyDescent="0.3">
      <c r="I18155" s="68"/>
      <c r="J18155" s="68"/>
    </row>
    <row r="18156" spans="9:10" x14ac:dyDescent="0.3">
      <c r="I18156" s="68"/>
      <c r="J18156" s="68"/>
    </row>
    <row r="18157" spans="9:10" x14ac:dyDescent="0.3">
      <c r="I18157" s="68"/>
      <c r="J18157" s="68"/>
    </row>
    <row r="18158" spans="9:10" x14ac:dyDescent="0.3">
      <c r="I18158" s="68"/>
      <c r="J18158" s="68"/>
    </row>
    <row r="18159" spans="9:10" x14ac:dyDescent="0.3">
      <c r="I18159" s="68"/>
      <c r="J18159" s="68"/>
    </row>
    <row r="18160" spans="9:10" x14ac:dyDescent="0.3">
      <c r="I18160" s="68"/>
      <c r="J18160" s="68"/>
    </row>
    <row r="18161" spans="9:10" x14ac:dyDescent="0.3">
      <c r="I18161" s="68"/>
      <c r="J18161" s="68"/>
    </row>
    <row r="18162" spans="9:10" x14ac:dyDescent="0.3">
      <c r="I18162" s="68"/>
      <c r="J18162" s="68"/>
    </row>
    <row r="18163" spans="9:10" x14ac:dyDescent="0.3">
      <c r="I18163" s="68"/>
      <c r="J18163" s="68"/>
    </row>
    <row r="18164" spans="9:10" x14ac:dyDescent="0.3">
      <c r="I18164" s="68"/>
      <c r="J18164" s="68"/>
    </row>
    <row r="18165" spans="9:10" x14ac:dyDescent="0.3">
      <c r="I18165" s="68"/>
      <c r="J18165" s="68"/>
    </row>
    <row r="18166" spans="9:10" x14ac:dyDescent="0.3">
      <c r="I18166" s="68"/>
      <c r="J18166" s="68"/>
    </row>
    <row r="18167" spans="9:10" x14ac:dyDescent="0.3">
      <c r="I18167" s="68"/>
      <c r="J18167" s="68"/>
    </row>
    <row r="18168" spans="9:10" x14ac:dyDescent="0.3">
      <c r="I18168" s="68"/>
      <c r="J18168" s="68"/>
    </row>
    <row r="18169" spans="9:10" x14ac:dyDescent="0.3">
      <c r="I18169" s="68"/>
      <c r="J18169" s="68"/>
    </row>
    <row r="18170" spans="9:10" x14ac:dyDescent="0.3">
      <c r="I18170" s="68"/>
      <c r="J18170" s="68"/>
    </row>
    <row r="18171" spans="9:10" x14ac:dyDescent="0.3">
      <c r="I18171" s="68"/>
      <c r="J18171" s="68"/>
    </row>
    <row r="18172" spans="9:10" x14ac:dyDescent="0.3">
      <c r="I18172" s="68"/>
      <c r="J18172" s="68"/>
    </row>
    <row r="18173" spans="9:10" x14ac:dyDescent="0.3">
      <c r="I18173" s="68"/>
      <c r="J18173" s="68"/>
    </row>
    <row r="18174" spans="9:10" x14ac:dyDescent="0.3">
      <c r="I18174" s="68"/>
      <c r="J18174" s="68"/>
    </row>
    <row r="18175" spans="9:10" x14ac:dyDescent="0.3">
      <c r="I18175" s="68"/>
      <c r="J18175" s="68"/>
    </row>
    <row r="18176" spans="9:10" x14ac:dyDescent="0.3">
      <c r="I18176" s="68"/>
      <c r="J18176" s="68"/>
    </row>
    <row r="18177" spans="9:10" x14ac:dyDescent="0.3">
      <c r="I18177" s="68"/>
      <c r="J18177" s="68"/>
    </row>
    <row r="18178" spans="9:10" x14ac:dyDescent="0.3">
      <c r="I18178" s="68"/>
      <c r="J18178" s="68"/>
    </row>
    <row r="18179" spans="9:10" x14ac:dyDescent="0.3">
      <c r="I18179" s="68"/>
      <c r="J18179" s="68"/>
    </row>
    <row r="18180" spans="9:10" x14ac:dyDescent="0.3">
      <c r="I18180" s="68"/>
      <c r="J18180" s="68"/>
    </row>
    <row r="18181" spans="9:10" x14ac:dyDescent="0.3">
      <c r="I18181" s="68"/>
      <c r="J18181" s="68"/>
    </row>
    <row r="18182" spans="9:10" x14ac:dyDescent="0.3">
      <c r="I18182" s="68"/>
      <c r="J18182" s="68"/>
    </row>
    <row r="18183" spans="9:10" x14ac:dyDescent="0.3">
      <c r="I18183" s="68"/>
      <c r="J18183" s="68"/>
    </row>
    <row r="18184" spans="9:10" x14ac:dyDescent="0.3">
      <c r="I18184" s="68"/>
      <c r="J18184" s="68"/>
    </row>
    <row r="18185" spans="9:10" x14ac:dyDescent="0.3">
      <c r="I18185" s="68"/>
      <c r="J18185" s="68"/>
    </row>
    <row r="18186" spans="9:10" x14ac:dyDescent="0.3">
      <c r="I18186" s="68"/>
      <c r="J18186" s="68"/>
    </row>
    <row r="18187" spans="9:10" x14ac:dyDescent="0.3">
      <c r="I18187" s="68"/>
      <c r="J18187" s="68"/>
    </row>
    <row r="18188" spans="9:10" x14ac:dyDescent="0.3">
      <c r="I18188" s="68"/>
      <c r="J18188" s="68"/>
    </row>
    <row r="18189" spans="9:10" x14ac:dyDescent="0.3">
      <c r="I18189" s="68"/>
      <c r="J18189" s="68"/>
    </row>
    <row r="18190" spans="9:10" x14ac:dyDescent="0.3">
      <c r="I18190" s="68"/>
      <c r="J18190" s="68"/>
    </row>
    <row r="18191" spans="9:10" x14ac:dyDescent="0.3">
      <c r="I18191" s="68"/>
      <c r="J18191" s="68"/>
    </row>
    <row r="18192" spans="9:10" x14ac:dyDescent="0.3">
      <c r="I18192" s="68"/>
      <c r="J18192" s="68"/>
    </row>
    <row r="18193" spans="9:10" x14ac:dyDescent="0.3">
      <c r="I18193" s="68"/>
      <c r="J18193" s="68"/>
    </row>
    <row r="18194" spans="9:10" x14ac:dyDescent="0.3">
      <c r="I18194" s="68"/>
      <c r="J18194" s="68"/>
    </row>
    <row r="18195" spans="9:10" x14ac:dyDescent="0.3">
      <c r="I18195" s="68"/>
      <c r="J18195" s="68"/>
    </row>
    <row r="18196" spans="9:10" x14ac:dyDescent="0.3">
      <c r="I18196" s="68"/>
      <c r="J18196" s="68"/>
    </row>
    <row r="18197" spans="9:10" x14ac:dyDescent="0.3">
      <c r="I18197" s="68"/>
      <c r="J18197" s="68"/>
    </row>
    <row r="18198" spans="9:10" x14ac:dyDescent="0.3">
      <c r="I18198" s="68"/>
      <c r="J18198" s="68"/>
    </row>
    <row r="18199" spans="9:10" x14ac:dyDescent="0.3">
      <c r="I18199" s="68"/>
      <c r="J18199" s="68"/>
    </row>
    <row r="18200" spans="9:10" x14ac:dyDescent="0.3">
      <c r="I18200" s="68"/>
      <c r="J18200" s="68"/>
    </row>
    <row r="18201" spans="9:10" x14ac:dyDescent="0.3">
      <c r="I18201" s="68"/>
      <c r="J18201" s="68"/>
    </row>
    <row r="18202" spans="9:10" x14ac:dyDescent="0.3">
      <c r="I18202" s="68"/>
      <c r="J18202" s="68"/>
    </row>
    <row r="18203" spans="9:10" x14ac:dyDescent="0.3">
      <c r="I18203" s="68"/>
      <c r="J18203" s="68"/>
    </row>
    <row r="18204" spans="9:10" x14ac:dyDescent="0.3">
      <c r="I18204" s="68"/>
      <c r="J18204" s="68"/>
    </row>
    <row r="18205" spans="9:10" x14ac:dyDescent="0.3">
      <c r="I18205" s="68"/>
      <c r="J18205" s="68"/>
    </row>
    <row r="18206" spans="9:10" x14ac:dyDescent="0.3">
      <c r="I18206" s="68"/>
      <c r="J18206" s="68"/>
    </row>
    <row r="18207" spans="9:10" x14ac:dyDescent="0.3">
      <c r="I18207" s="68"/>
      <c r="J18207" s="68"/>
    </row>
    <row r="18208" spans="9:10" x14ac:dyDescent="0.3">
      <c r="I18208" s="68"/>
      <c r="J18208" s="68"/>
    </row>
    <row r="18209" spans="9:10" x14ac:dyDescent="0.3">
      <c r="I18209" s="68"/>
      <c r="J18209" s="68"/>
    </row>
    <row r="18210" spans="9:10" x14ac:dyDescent="0.3">
      <c r="I18210" s="68"/>
      <c r="J18210" s="68"/>
    </row>
    <row r="18211" spans="9:10" x14ac:dyDescent="0.3">
      <c r="I18211" s="68"/>
      <c r="J18211" s="68"/>
    </row>
    <row r="18212" spans="9:10" x14ac:dyDescent="0.3">
      <c r="I18212" s="68"/>
      <c r="J18212" s="68"/>
    </row>
    <row r="18213" spans="9:10" x14ac:dyDescent="0.3">
      <c r="I18213" s="68"/>
      <c r="J18213" s="68"/>
    </row>
    <row r="18214" spans="9:10" x14ac:dyDescent="0.3">
      <c r="I18214" s="68"/>
      <c r="J18214" s="68"/>
    </row>
    <row r="18215" spans="9:10" x14ac:dyDescent="0.3">
      <c r="I18215" s="68"/>
      <c r="J18215" s="68"/>
    </row>
    <row r="18216" spans="9:10" x14ac:dyDescent="0.3">
      <c r="I18216" s="68"/>
      <c r="J18216" s="68"/>
    </row>
    <row r="18217" spans="9:10" x14ac:dyDescent="0.3">
      <c r="I18217" s="68"/>
      <c r="J18217" s="68"/>
    </row>
    <row r="18218" spans="9:10" x14ac:dyDescent="0.3">
      <c r="I18218" s="68"/>
      <c r="J18218" s="68"/>
    </row>
    <row r="18219" spans="9:10" x14ac:dyDescent="0.3">
      <c r="I18219" s="68"/>
      <c r="J18219" s="68"/>
    </row>
    <row r="18220" spans="9:10" x14ac:dyDescent="0.3">
      <c r="I18220" s="68"/>
      <c r="J18220" s="68"/>
    </row>
    <row r="18221" spans="9:10" x14ac:dyDescent="0.3">
      <c r="I18221" s="68"/>
      <c r="J18221" s="68"/>
    </row>
    <row r="18222" spans="9:10" x14ac:dyDescent="0.3">
      <c r="I18222" s="68"/>
      <c r="J18222" s="68"/>
    </row>
    <row r="18223" spans="9:10" x14ac:dyDescent="0.3">
      <c r="I18223" s="68"/>
      <c r="J18223" s="68"/>
    </row>
    <row r="18224" spans="9:10" x14ac:dyDescent="0.3">
      <c r="I18224" s="68"/>
      <c r="J18224" s="68"/>
    </row>
    <row r="18225" spans="9:10" x14ac:dyDescent="0.3">
      <c r="I18225" s="68"/>
      <c r="J18225" s="68"/>
    </row>
    <row r="18226" spans="9:10" x14ac:dyDescent="0.3">
      <c r="I18226" s="68"/>
      <c r="J18226" s="68"/>
    </row>
    <row r="18227" spans="9:10" x14ac:dyDescent="0.3">
      <c r="I18227" s="68"/>
      <c r="J18227" s="68"/>
    </row>
    <row r="18228" spans="9:10" x14ac:dyDescent="0.3">
      <c r="I18228" s="68"/>
      <c r="J18228" s="68"/>
    </row>
    <row r="18229" spans="9:10" x14ac:dyDescent="0.3">
      <c r="I18229" s="68"/>
      <c r="J18229" s="68"/>
    </row>
    <row r="18230" spans="9:10" x14ac:dyDescent="0.3">
      <c r="I18230" s="68"/>
      <c r="J18230" s="68"/>
    </row>
    <row r="18231" spans="9:10" x14ac:dyDescent="0.3">
      <c r="I18231" s="68"/>
      <c r="J18231" s="68"/>
    </row>
    <row r="18232" spans="9:10" x14ac:dyDescent="0.3">
      <c r="I18232" s="68"/>
      <c r="J18232" s="68"/>
    </row>
    <row r="18233" spans="9:10" x14ac:dyDescent="0.3">
      <c r="I18233" s="68"/>
      <c r="J18233" s="68"/>
    </row>
    <row r="18234" spans="9:10" x14ac:dyDescent="0.3">
      <c r="I18234" s="68"/>
      <c r="J18234" s="68"/>
    </row>
    <row r="18235" spans="9:10" x14ac:dyDescent="0.3">
      <c r="I18235" s="68"/>
      <c r="J18235" s="68"/>
    </row>
    <row r="18236" spans="9:10" x14ac:dyDescent="0.3">
      <c r="I18236" s="68"/>
      <c r="J18236" s="68"/>
    </row>
    <row r="18237" spans="9:10" x14ac:dyDescent="0.3">
      <c r="I18237" s="68"/>
      <c r="J18237" s="68"/>
    </row>
    <row r="18238" spans="9:10" x14ac:dyDescent="0.3">
      <c r="I18238" s="68"/>
      <c r="J18238" s="68"/>
    </row>
    <row r="18239" spans="9:10" x14ac:dyDescent="0.3">
      <c r="I18239" s="68"/>
      <c r="J18239" s="68"/>
    </row>
    <row r="18240" spans="9:10" x14ac:dyDescent="0.3">
      <c r="I18240" s="68"/>
      <c r="J18240" s="68"/>
    </row>
    <row r="18241" spans="9:10" x14ac:dyDescent="0.3">
      <c r="I18241" s="68"/>
      <c r="J18241" s="68"/>
    </row>
    <row r="18242" spans="9:10" x14ac:dyDescent="0.3">
      <c r="I18242" s="68"/>
      <c r="J18242" s="68"/>
    </row>
    <row r="18243" spans="9:10" x14ac:dyDescent="0.3">
      <c r="I18243" s="68"/>
      <c r="J18243" s="68"/>
    </row>
    <row r="18244" spans="9:10" x14ac:dyDescent="0.3">
      <c r="I18244" s="68"/>
      <c r="J18244" s="68"/>
    </row>
    <row r="18245" spans="9:10" x14ac:dyDescent="0.3">
      <c r="I18245" s="68"/>
      <c r="J18245" s="68"/>
    </row>
    <row r="18246" spans="9:10" x14ac:dyDescent="0.3">
      <c r="I18246" s="68"/>
      <c r="J18246" s="68"/>
    </row>
    <row r="18247" spans="9:10" x14ac:dyDescent="0.3">
      <c r="I18247" s="68"/>
      <c r="J18247" s="68"/>
    </row>
    <row r="18248" spans="9:10" x14ac:dyDescent="0.3">
      <c r="I18248" s="68"/>
      <c r="J18248" s="68"/>
    </row>
    <row r="18249" spans="9:10" x14ac:dyDescent="0.3">
      <c r="I18249" s="68"/>
      <c r="J18249" s="68"/>
    </row>
    <row r="18250" spans="9:10" x14ac:dyDescent="0.3">
      <c r="I18250" s="68"/>
      <c r="J18250" s="68"/>
    </row>
    <row r="18251" spans="9:10" x14ac:dyDescent="0.3">
      <c r="I18251" s="68"/>
      <c r="J18251" s="68"/>
    </row>
    <row r="18252" spans="9:10" x14ac:dyDescent="0.3">
      <c r="I18252" s="68"/>
      <c r="J18252" s="68"/>
    </row>
    <row r="18253" spans="9:10" x14ac:dyDescent="0.3">
      <c r="I18253" s="68"/>
      <c r="J18253" s="68"/>
    </row>
    <row r="18254" spans="9:10" x14ac:dyDescent="0.3">
      <c r="I18254" s="68"/>
      <c r="J18254" s="68"/>
    </row>
    <row r="18255" spans="9:10" x14ac:dyDescent="0.3">
      <c r="I18255" s="68"/>
      <c r="J18255" s="68"/>
    </row>
    <row r="18256" spans="9:10" x14ac:dyDescent="0.3">
      <c r="I18256" s="68"/>
      <c r="J18256" s="68"/>
    </row>
    <row r="18257" spans="9:10" x14ac:dyDescent="0.3">
      <c r="I18257" s="68"/>
      <c r="J18257" s="68"/>
    </row>
    <row r="18258" spans="9:10" x14ac:dyDescent="0.3">
      <c r="I18258" s="68"/>
      <c r="J18258" s="68"/>
    </row>
    <row r="18259" spans="9:10" x14ac:dyDescent="0.3">
      <c r="I18259" s="68"/>
      <c r="J18259" s="68"/>
    </row>
    <row r="18260" spans="9:10" x14ac:dyDescent="0.3">
      <c r="I18260" s="68"/>
      <c r="J18260" s="68"/>
    </row>
    <row r="18261" spans="9:10" x14ac:dyDescent="0.3">
      <c r="I18261" s="68"/>
      <c r="J18261" s="68"/>
    </row>
    <row r="18262" spans="9:10" x14ac:dyDescent="0.3">
      <c r="I18262" s="68"/>
      <c r="J18262" s="68"/>
    </row>
    <row r="18263" spans="9:10" x14ac:dyDescent="0.3">
      <c r="I18263" s="68"/>
      <c r="J18263" s="68"/>
    </row>
    <row r="18264" spans="9:10" x14ac:dyDescent="0.3">
      <c r="I18264" s="68"/>
      <c r="J18264" s="68"/>
    </row>
    <row r="18265" spans="9:10" x14ac:dyDescent="0.3">
      <c r="I18265" s="68"/>
      <c r="J18265" s="68"/>
    </row>
    <row r="18266" spans="9:10" x14ac:dyDescent="0.3">
      <c r="I18266" s="68"/>
      <c r="J18266" s="68"/>
    </row>
    <row r="18267" spans="9:10" x14ac:dyDescent="0.3">
      <c r="I18267" s="68"/>
      <c r="J18267" s="68"/>
    </row>
    <row r="18268" spans="9:10" x14ac:dyDescent="0.3">
      <c r="I18268" s="68"/>
      <c r="J18268" s="68"/>
    </row>
    <row r="18269" spans="9:10" x14ac:dyDescent="0.3">
      <c r="I18269" s="68"/>
      <c r="J18269" s="68"/>
    </row>
    <row r="18270" spans="9:10" x14ac:dyDescent="0.3">
      <c r="I18270" s="68"/>
      <c r="J18270" s="68"/>
    </row>
    <row r="18271" spans="9:10" x14ac:dyDescent="0.3">
      <c r="I18271" s="68"/>
      <c r="J18271" s="68"/>
    </row>
    <row r="18272" spans="9:10" x14ac:dyDescent="0.3">
      <c r="I18272" s="68"/>
      <c r="J18272" s="68"/>
    </row>
    <row r="18273" spans="9:10" x14ac:dyDescent="0.3">
      <c r="I18273" s="68"/>
      <c r="J18273" s="68"/>
    </row>
    <row r="18274" spans="9:10" x14ac:dyDescent="0.3">
      <c r="I18274" s="68"/>
      <c r="J18274" s="68"/>
    </row>
    <row r="18275" spans="9:10" x14ac:dyDescent="0.3">
      <c r="I18275" s="68"/>
      <c r="J18275" s="68"/>
    </row>
    <row r="18276" spans="9:10" x14ac:dyDescent="0.3">
      <c r="I18276" s="68"/>
      <c r="J18276" s="68"/>
    </row>
    <row r="18277" spans="9:10" x14ac:dyDescent="0.3">
      <c r="I18277" s="68"/>
      <c r="J18277" s="68"/>
    </row>
    <row r="18278" spans="9:10" x14ac:dyDescent="0.3">
      <c r="I18278" s="68"/>
      <c r="J18278" s="68"/>
    </row>
    <row r="18279" spans="9:10" x14ac:dyDescent="0.3">
      <c r="I18279" s="68"/>
      <c r="J18279" s="68"/>
    </row>
    <row r="18280" spans="9:10" x14ac:dyDescent="0.3">
      <c r="I18280" s="68"/>
      <c r="J18280" s="68"/>
    </row>
    <row r="18281" spans="9:10" x14ac:dyDescent="0.3">
      <c r="I18281" s="68"/>
      <c r="J18281" s="68"/>
    </row>
    <row r="18282" spans="9:10" x14ac:dyDescent="0.3">
      <c r="I18282" s="68"/>
      <c r="J18282" s="68"/>
    </row>
    <row r="18283" spans="9:10" x14ac:dyDescent="0.3">
      <c r="I18283" s="68"/>
      <c r="J18283" s="68"/>
    </row>
    <row r="18284" spans="9:10" x14ac:dyDescent="0.3">
      <c r="I18284" s="68"/>
      <c r="J18284" s="68"/>
    </row>
    <row r="18285" spans="9:10" x14ac:dyDescent="0.3">
      <c r="I18285" s="68"/>
      <c r="J18285" s="68"/>
    </row>
    <row r="18286" spans="9:10" x14ac:dyDescent="0.3">
      <c r="I18286" s="68"/>
      <c r="J18286" s="68"/>
    </row>
    <row r="18287" spans="9:10" x14ac:dyDescent="0.3">
      <c r="I18287" s="68"/>
      <c r="J18287" s="68"/>
    </row>
    <row r="18288" spans="9:10" x14ac:dyDescent="0.3">
      <c r="I18288" s="68"/>
      <c r="J18288" s="68"/>
    </row>
    <row r="18289" spans="9:10" x14ac:dyDescent="0.3">
      <c r="I18289" s="68"/>
      <c r="J18289" s="68"/>
    </row>
    <row r="18290" spans="9:10" x14ac:dyDescent="0.3">
      <c r="I18290" s="68"/>
      <c r="J18290" s="68"/>
    </row>
    <row r="18291" spans="9:10" x14ac:dyDescent="0.3">
      <c r="I18291" s="68"/>
      <c r="J18291" s="68"/>
    </row>
    <row r="18292" spans="9:10" x14ac:dyDescent="0.3">
      <c r="I18292" s="68"/>
      <c r="J18292" s="68"/>
    </row>
    <row r="18293" spans="9:10" x14ac:dyDescent="0.3">
      <c r="I18293" s="68"/>
      <c r="J18293" s="68"/>
    </row>
    <row r="18294" spans="9:10" x14ac:dyDescent="0.3">
      <c r="I18294" s="68"/>
      <c r="J18294" s="68"/>
    </row>
    <row r="18295" spans="9:10" x14ac:dyDescent="0.3">
      <c r="I18295" s="68"/>
      <c r="J18295" s="68"/>
    </row>
    <row r="18296" spans="9:10" x14ac:dyDescent="0.3">
      <c r="I18296" s="68"/>
      <c r="J18296" s="68"/>
    </row>
    <row r="18297" spans="9:10" x14ac:dyDescent="0.3">
      <c r="I18297" s="68"/>
      <c r="J18297" s="68"/>
    </row>
    <row r="18298" spans="9:10" x14ac:dyDescent="0.3">
      <c r="I18298" s="68"/>
      <c r="J18298" s="68"/>
    </row>
    <row r="18299" spans="9:10" x14ac:dyDescent="0.3">
      <c r="I18299" s="68"/>
      <c r="J18299" s="68"/>
    </row>
    <row r="18300" spans="9:10" x14ac:dyDescent="0.3">
      <c r="I18300" s="68"/>
      <c r="J18300" s="68"/>
    </row>
    <row r="18301" spans="9:10" x14ac:dyDescent="0.3">
      <c r="I18301" s="68"/>
      <c r="J18301" s="68"/>
    </row>
    <row r="18302" spans="9:10" x14ac:dyDescent="0.3">
      <c r="I18302" s="68"/>
      <c r="J18302" s="68"/>
    </row>
    <row r="18303" spans="9:10" x14ac:dyDescent="0.3">
      <c r="I18303" s="68"/>
      <c r="J18303" s="68"/>
    </row>
    <row r="18304" spans="9:10" x14ac:dyDescent="0.3">
      <c r="I18304" s="68"/>
      <c r="J18304" s="68"/>
    </row>
    <row r="18305" spans="9:10" x14ac:dyDescent="0.3">
      <c r="I18305" s="68"/>
      <c r="J18305" s="68"/>
    </row>
    <row r="18306" spans="9:10" x14ac:dyDescent="0.3">
      <c r="I18306" s="68"/>
      <c r="J18306" s="68"/>
    </row>
    <row r="18307" spans="9:10" x14ac:dyDescent="0.3">
      <c r="I18307" s="68"/>
      <c r="J18307" s="68"/>
    </row>
    <row r="18308" spans="9:10" x14ac:dyDescent="0.3">
      <c r="I18308" s="68"/>
      <c r="J18308" s="68"/>
    </row>
    <row r="18309" spans="9:10" x14ac:dyDescent="0.3">
      <c r="I18309" s="68"/>
      <c r="J18309" s="68"/>
    </row>
    <row r="18310" spans="9:10" x14ac:dyDescent="0.3">
      <c r="I18310" s="68"/>
      <c r="J18310" s="68"/>
    </row>
    <row r="18311" spans="9:10" x14ac:dyDescent="0.3">
      <c r="I18311" s="68"/>
      <c r="J18311" s="68"/>
    </row>
    <row r="18312" spans="9:10" x14ac:dyDescent="0.3">
      <c r="I18312" s="68"/>
      <c r="J18312" s="68"/>
    </row>
    <row r="18313" spans="9:10" x14ac:dyDescent="0.3">
      <c r="I18313" s="68"/>
      <c r="J18313" s="68"/>
    </row>
    <row r="18314" spans="9:10" x14ac:dyDescent="0.3">
      <c r="I18314" s="68"/>
      <c r="J18314" s="68"/>
    </row>
    <row r="18315" spans="9:10" x14ac:dyDescent="0.3">
      <c r="I18315" s="68"/>
      <c r="J18315" s="68"/>
    </row>
    <row r="18316" spans="9:10" x14ac:dyDescent="0.3">
      <c r="I18316" s="68"/>
      <c r="J18316" s="68"/>
    </row>
    <row r="18317" spans="9:10" x14ac:dyDescent="0.3">
      <c r="I18317" s="68"/>
      <c r="J18317" s="68"/>
    </row>
    <row r="18318" spans="9:10" x14ac:dyDescent="0.3">
      <c r="I18318" s="68"/>
      <c r="J18318" s="68"/>
    </row>
    <row r="18319" spans="9:10" x14ac:dyDescent="0.3">
      <c r="I18319" s="68"/>
      <c r="J18319" s="68"/>
    </row>
    <row r="18320" spans="9:10" x14ac:dyDescent="0.3">
      <c r="I18320" s="68"/>
      <c r="J18320" s="68"/>
    </row>
    <row r="18321" spans="9:10" x14ac:dyDescent="0.3">
      <c r="I18321" s="68"/>
      <c r="J18321" s="68"/>
    </row>
    <row r="18322" spans="9:10" x14ac:dyDescent="0.3">
      <c r="I18322" s="68"/>
      <c r="J18322" s="68"/>
    </row>
    <row r="18323" spans="9:10" x14ac:dyDescent="0.3">
      <c r="I18323" s="68"/>
      <c r="J18323" s="68"/>
    </row>
    <row r="18324" spans="9:10" x14ac:dyDescent="0.3">
      <c r="I18324" s="68"/>
      <c r="J18324" s="68"/>
    </row>
    <row r="18325" spans="9:10" x14ac:dyDescent="0.3">
      <c r="I18325" s="68"/>
      <c r="J18325" s="68"/>
    </row>
    <row r="18326" spans="9:10" x14ac:dyDescent="0.3">
      <c r="I18326" s="68"/>
      <c r="J18326" s="68"/>
    </row>
    <row r="18327" spans="9:10" x14ac:dyDescent="0.3">
      <c r="I18327" s="68"/>
      <c r="J18327" s="68"/>
    </row>
    <row r="18328" spans="9:10" x14ac:dyDescent="0.3">
      <c r="I18328" s="68"/>
      <c r="J18328" s="68"/>
    </row>
    <row r="18329" spans="9:10" x14ac:dyDescent="0.3">
      <c r="I18329" s="68"/>
      <c r="J18329" s="68"/>
    </row>
    <row r="18330" spans="9:10" x14ac:dyDescent="0.3">
      <c r="I18330" s="68"/>
      <c r="J18330" s="68"/>
    </row>
    <row r="18331" spans="9:10" x14ac:dyDescent="0.3">
      <c r="I18331" s="68"/>
      <c r="J18331" s="68"/>
    </row>
    <row r="18332" spans="9:10" x14ac:dyDescent="0.3">
      <c r="I18332" s="68"/>
      <c r="J18332" s="68"/>
    </row>
    <row r="18333" spans="9:10" x14ac:dyDescent="0.3">
      <c r="I18333" s="68"/>
      <c r="J18333" s="68"/>
    </row>
    <row r="18334" spans="9:10" x14ac:dyDescent="0.3">
      <c r="I18334" s="68"/>
      <c r="J18334" s="68"/>
    </row>
    <row r="18335" spans="9:10" x14ac:dyDescent="0.3">
      <c r="I18335" s="68"/>
      <c r="J18335" s="68"/>
    </row>
    <row r="18336" spans="9:10" x14ac:dyDescent="0.3">
      <c r="I18336" s="68"/>
      <c r="J18336" s="68"/>
    </row>
    <row r="18337" spans="9:10" x14ac:dyDescent="0.3">
      <c r="I18337" s="68"/>
      <c r="J18337" s="68"/>
    </row>
    <row r="18338" spans="9:10" x14ac:dyDescent="0.3">
      <c r="I18338" s="68"/>
      <c r="J18338" s="68"/>
    </row>
    <row r="18339" spans="9:10" x14ac:dyDescent="0.3">
      <c r="I18339" s="68"/>
      <c r="J18339" s="68"/>
    </row>
    <row r="18340" spans="9:10" x14ac:dyDescent="0.3">
      <c r="I18340" s="68"/>
      <c r="J18340" s="68"/>
    </row>
    <row r="18341" spans="9:10" x14ac:dyDescent="0.3">
      <c r="I18341" s="68"/>
      <c r="J18341" s="68"/>
    </row>
    <row r="18342" spans="9:10" x14ac:dyDescent="0.3">
      <c r="I18342" s="68"/>
      <c r="J18342" s="68"/>
    </row>
    <row r="18343" spans="9:10" x14ac:dyDescent="0.3">
      <c r="I18343" s="68"/>
      <c r="J18343" s="68"/>
    </row>
    <row r="18344" spans="9:10" x14ac:dyDescent="0.3">
      <c r="I18344" s="68"/>
      <c r="J18344" s="68"/>
    </row>
    <row r="18345" spans="9:10" x14ac:dyDescent="0.3">
      <c r="I18345" s="68"/>
      <c r="J18345" s="68"/>
    </row>
    <row r="18346" spans="9:10" x14ac:dyDescent="0.3">
      <c r="I18346" s="68"/>
      <c r="J18346" s="68"/>
    </row>
    <row r="18347" spans="9:10" x14ac:dyDescent="0.3">
      <c r="I18347" s="68"/>
      <c r="J18347" s="68"/>
    </row>
    <row r="18348" spans="9:10" x14ac:dyDescent="0.3">
      <c r="I18348" s="68"/>
      <c r="J18348" s="68"/>
    </row>
    <row r="18349" spans="9:10" x14ac:dyDescent="0.3">
      <c r="I18349" s="68"/>
      <c r="J18349" s="68"/>
    </row>
    <row r="18350" spans="9:10" x14ac:dyDescent="0.3">
      <c r="I18350" s="68"/>
      <c r="J18350" s="68"/>
    </row>
    <row r="18351" spans="9:10" x14ac:dyDescent="0.3">
      <c r="I18351" s="68"/>
      <c r="J18351" s="68"/>
    </row>
    <row r="18352" spans="9:10" x14ac:dyDescent="0.3">
      <c r="I18352" s="68"/>
      <c r="J18352" s="68"/>
    </row>
    <row r="18353" spans="9:10" x14ac:dyDescent="0.3">
      <c r="I18353" s="68"/>
      <c r="J18353" s="68"/>
    </row>
    <row r="18354" spans="9:10" x14ac:dyDescent="0.3">
      <c r="I18354" s="68"/>
      <c r="J18354" s="68"/>
    </row>
    <row r="18355" spans="9:10" x14ac:dyDescent="0.3">
      <c r="I18355" s="68"/>
      <c r="J18355" s="68"/>
    </row>
    <row r="18356" spans="9:10" x14ac:dyDescent="0.3">
      <c r="I18356" s="68"/>
      <c r="J18356" s="68"/>
    </row>
    <row r="18357" spans="9:10" x14ac:dyDescent="0.3">
      <c r="I18357" s="68"/>
      <c r="J18357" s="68"/>
    </row>
    <row r="18358" spans="9:10" x14ac:dyDescent="0.3">
      <c r="I18358" s="68"/>
      <c r="J18358" s="68"/>
    </row>
    <row r="18359" spans="9:10" x14ac:dyDescent="0.3">
      <c r="I18359" s="68"/>
      <c r="J18359" s="68"/>
    </row>
    <row r="18360" spans="9:10" x14ac:dyDescent="0.3">
      <c r="I18360" s="68"/>
      <c r="J18360" s="68"/>
    </row>
    <row r="18361" spans="9:10" x14ac:dyDescent="0.3">
      <c r="I18361" s="68"/>
      <c r="J18361" s="68"/>
    </row>
    <row r="18362" spans="9:10" x14ac:dyDescent="0.3">
      <c r="I18362" s="68"/>
      <c r="J18362" s="68"/>
    </row>
    <row r="18363" spans="9:10" x14ac:dyDescent="0.3">
      <c r="I18363" s="68"/>
      <c r="J18363" s="68"/>
    </row>
    <row r="18364" spans="9:10" x14ac:dyDescent="0.3">
      <c r="I18364" s="68"/>
      <c r="J18364" s="68"/>
    </row>
    <row r="18365" spans="9:10" x14ac:dyDescent="0.3">
      <c r="I18365" s="68"/>
      <c r="J18365" s="68"/>
    </row>
    <row r="18366" spans="9:10" x14ac:dyDescent="0.3">
      <c r="I18366" s="68"/>
      <c r="J18366" s="68"/>
    </row>
    <row r="18367" spans="9:10" x14ac:dyDescent="0.3">
      <c r="I18367" s="68"/>
      <c r="J18367" s="68"/>
    </row>
    <row r="18368" spans="9:10" x14ac:dyDescent="0.3">
      <c r="I18368" s="68"/>
      <c r="J18368" s="68"/>
    </row>
    <row r="18369" spans="9:10" x14ac:dyDescent="0.3">
      <c r="I18369" s="68"/>
      <c r="J18369" s="68"/>
    </row>
    <row r="18370" spans="9:10" x14ac:dyDescent="0.3">
      <c r="I18370" s="68"/>
      <c r="J18370" s="68"/>
    </row>
    <row r="18371" spans="9:10" x14ac:dyDescent="0.3">
      <c r="I18371" s="68"/>
      <c r="J18371" s="68"/>
    </row>
    <row r="18372" spans="9:10" x14ac:dyDescent="0.3">
      <c r="I18372" s="68"/>
      <c r="J18372" s="68"/>
    </row>
    <row r="18373" spans="9:10" x14ac:dyDescent="0.3">
      <c r="I18373" s="68"/>
      <c r="J18373" s="68"/>
    </row>
    <row r="18374" spans="9:10" x14ac:dyDescent="0.3">
      <c r="I18374" s="68"/>
      <c r="J18374" s="68"/>
    </row>
    <row r="18375" spans="9:10" x14ac:dyDescent="0.3">
      <c r="I18375" s="68"/>
      <c r="J18375" s="68"/>
    </row>
    <row r="18376" spans="9:10" x14ac:dyDescent="0.3">
      <c r="I18376" s="68"/>
      <c r="J18376" s="68"/>
    </row>
    <row r="18377" spans="9:10" x14ac:dyDescent="0.3">
      <c r="I18377" s="68"/>
      <c r="J18377" s="68"/>
    </row>
    <row r="18378" spans="9:10" x14ac:dyDescent="0.3">
      <c r="I18378" s="68"/>
      <c r="J18378" s="68"/>
    </row>
    <row r="18379" spans="9:10" x14ac:dyDescent="0.3">
      <c r="I18379" s="68"/>
      <c r="J18379" s="68"/>
    </row>
    <row r="18380" spans="9:10" x14ac:dyDescent="0.3">
      <c r="I18380" s="68"/>
      <c r="J18380" s="68"/>
    </row>
    <row r="18381" spans="9:10" x14ac:dyDescent="0.3">
      <c r="I18381" s="68"/>
      <c r="J18381" s="68"/>
    </row>
    <row r="18382" spans="9:10" x14ac:dyDescent="0.3">
      <c r="I18382" s="68"/>
      <c r="J18382" s="68"/>
    </row>
    <row r="18383" spans="9:10" x14ac:dyDescent="0.3">
      <c r="I18383" s="68"/>
      <c r="J18383" s="68"/>
    </row>
    <row r="18384" spans="9:10" x14ac:dyDescent="0.3">
      <c r="I18384" s="68"/>
      <c r="J18384" s="68"/>
    </row>
    <row r="18385" spans="9:10" x14ac:dyDescent="0.3">
      <c r="I18385" s="68"/>
      <c r="J18385" s="68"/>
    </row>
    <row r="18386" spans="9:10" x14ac:dyDescent="0.3">
      <c r="I18386" s="68"/>
      <c r="J18386" s="68"/>
    </row>
    <row r="18387" spans="9:10" x14ac:dyDescent="0.3">
      <c r="I18387" s="68"/>
      <c r="J18387" s="68"/>
    </row>
    <row r="18388" spans="9:10" x14ac:dyDescent="0.3">
      <c r="I18388" s="68"/>
      <c r="J18388" s="68"/>
    </row>
    <row r="18389" spans="9:10" x14ac:dyDescent="0.3">
      <c r="I18389" s="68"/>
      <c r="J18389" s="68"/>
    </row>
    <row r="18390" spans="9:10" x14ac:dyDescent="0.3">
      <c r="I18390" s="68"/>
      <c r="J18390" s="68"/>
    </row>
    <row r="18391" spans="9:10" x14ac:dyDescent="0.3">
      <c r="I18391" s="68"/>
      <c r="J18391" s="68"/>
    </row>
    <row r="18392" spans="9:10" x14ac:dyDescent="0.3">
      <c r="I18392" s="68"/>
      <c r="J18392" s="68"/>
    </row>
    <row r="18393" spans="9:10" x14ac:dyDescent="0.3">
      <c r="I18393" s="68"/>
      <c r="J18393" s="68"/>
    </row>
    <row r="18394" spans="9:10" x14ac:dyDescent="0.3">
      <c r="I18394" s="68"/>
      <c r="J18394" s="68"/>
    </row>
    <row r="18395" spans="9:10" x14ac:dyDescent="0.3">
      <c r="I18395" s="68"/>
      <c r="J18395" s="68"/>
    </row>
    <row r="18396" spans="9:10" x14ac:dyDescent="0.3">
      <c r="I18396" s="68"/>
      <c r="J18396" s="68"/>
    </row>
    <row r="18397" spans="9:10" x14ac:dyDescent="0.3">
      <c r="I18397" s="68"/>
      <c r="J18397" s="68"/>
    </row>
    <row r="18398" spans="9:10" x14ac:dyDescent="0.3">
      <c r="I18398" s="68"/>
      <c r="J18398" s="68"/>
    </row>
    <row r="18399" spans="9:10" x14ac:dyDescent="0.3">
      <c r="I18399" s="68"/>
      <c r="J18399" s="68"/>
    </row>
    <row r="18400" spans="9:10" x14ac:dyDescent="0.3">
      <c r="I18400" s="68"/>
      <c r="J18400" s="68"/>
    </row>
    <row r="18401" spans="9:10" x14ac:dyDescent="0.3">
      <c r="I18401" s="68"/>
      <c r="J18401" s="68"/>
    </row>
    <row r="18402" spans="9:10" x14ac:dyDescent="0.3">
      <c r="I18402" s="68"/>
      <c r="J18402" s="68"/>
    </row>
    <row r="18403" spans="9:10" x14ac:dyDescent="0.3">
      <c r="I18403" s="68"/>
      <c r="J18403" s="68"/>
    </row>
    <row r="18404" spans="9:10" x14ac:dyDescent="0.3">
      <c r="I18404" s="68"/>
      <c r="J18404" s="68"/>
    </row>
    <row r="18405" spans="9:10" x14ac:dyDescent="0.3">
      <c r="I18405" s="68"/>
      <c r="J18405" s="68"/>
    </row>
    <row r="18406" spans="9:10" x14ac:dyDescent="0.3">
      <c r="I18406" s="68"/>
      <c r="J18406" s="68"/>
    </row>
    <row r="18407" spans="9:10" x14ac:dyDescent="0.3">
      <c r="I18407" s="68"/>
      <c r="J18407" s="68"/>
    </row>
    <row r="18408" spans="9:10" x14ac:dyDescent="0.3">
      <c r="I18408" s="68"/>
      <c r="J18408" s="68"/>
    </row>
    <row r="18409" spans="9:10" x14ac:dyDescent="0.3">
      <c r="I18409" s="68"/>
      <c r="J18409" s="68"/>
    </row>
    <row r="18410" spans="9:10" x14ac:dyDescent="0.3">
      <c r="I18410" s="68"/>
      <c r="J18410" s="68"/>
    </row>
    <row r="18411" spans="9:10" x14ac:dyDescent="0.3">
      <c r="I18411" s="68"/>
      <c r="J18411" s="68"/>
    </row>
    <row r="18412" spans="9:10" x14ac:dyDescent="0.3">
      <c r="I18412" s="68"/>
      <c r="J18412" s="68"/>
    </row>
    <row r="18413" spans="9:10" x14ac:dyDescent="0.3">
      <c r="I18413" s="68"/>
      <c r="J18413" s="68"/>
    </row>
    <row r="18414" spans="9:10" x14ac:dyDescent="0.3">
      <c r="I18414" s="68"/>
      <c r="J18414" s="68"/>
    </row>
    <row r="18415" spans="9:10" x14ac:dyDescent="0.3">
      <c r="I18415" s="68"/>
      <c r="J18415" s="68"/>
    </row>
    <row r="18416" spans="9:10" x14ac:dyDescent="0.3">
      <c r="I18416" s="68"/>
      <c r="J18416" s="68"/>
    </row>
    <row r="18417" spans="9:10" x14ac:dyDescent="0.3">
      <c r="I18417" s="68"/>
      <c r="J18417" s="68"/>
    </row>
    <row r="18418" spans="9:10" x14ac:dyDescent="0.3">
      <c r="I18418" s="68"/>
      <c r="J18418" s="68"/>
    </row>
    <row r="18419" spans="9:10" x14ac:dyDescent="0.3">
      <c r="I18419" s="68"/>
      <c r="J18419" s="68"/>
    </row>
    <row r="18420" spans="9:10" x14ac:dyDescent="0.3">
      <c r="I18420" s="68"/>
      <c r="J18420" s="68"/>
    </row>
    <row r="18421" spans="9:10" x14ac:dyDescent="0.3">
      <c r="I18421" s="68"/>
      <c r="J18421" s="68"/>
    </row>
    <row r="18422" spans="9:10" x14ac:dyDescent="0.3">
      <c r="I18422" s="68"/>
      <c r="J18422" s="68"/>
    </row>
    <row r="18423" spans="9:10" x14ac:dyDescent="0.3">
      <c r="I18423" s="68"/>
      <c r="J18423" s="68"/>
    </row>
    <row r="18424" spans="9:10" x14ac:dyDescent="0.3">
      <c r="I18424" s="68"/>
      <c r="J18424" s="68"/>
    </row>
    <row r="18425" spans="9:10" x14ac:dyDescent="0.3">
      <c r="I18425" s="68"/>
      <c r="J18425" s="68"/>
    </row>
    <row r="18426" spans="9:10" x14ac:dyDescent="0.3">
      <c r="I18426" s="68"/>
      <c r="J18426" s="68"/>
    </row>
    <row r="18427" spans="9:10" x14ac:dyDescent="0.3">
      <c r="I18427" s="68"/>
      <c r="J18427" s="68"/>
    </row>
    <row r="18428" spans="9:10" x14ac:dyDescent="0.3">
      <c r="I18428" s="68"/>
      <c r="J18428" s="68"/>
    </row>
    <row r="18429" spans="9:10" x14ac:dyDescent="0.3">
      <c r="I18429" s="68"/>
      <c r="J18429" s="68"/>
    </row>
    <row r="18430" spans="9:10" x14ac:dyDescent="0.3">
      <c r="I18430" s="68"/>
      <c r="J18430" s="68"/>
    </row>
    <row r="18431" spans="9:10" x14ac:dyDescent="0.3">
      <c r="I18431" s="68"/>
      <c r="J18431" s="68"/>
    </row>
    <row r="18432" spans="9:10" x14ac:dyDescent="0.3">
      <c r="I18432" s="68"/>
      <c r="J18432" s="68"/>
    </row>
    <row r="18433" spans="9:10" x14ac:dyDescent="0.3">
      <c r="I18433" s="68"/>
      <c r="J18433" s="68"/>
    </row>
    <row r="18434" spans="9:10" x14ac:dyDescent="0.3">
      <c r="I18434" s="68"/>
      <c r="J18434" s="68"/>
    </row>
    <row r="18435" spans="9:10" x14ac:dyDescent="0.3">
      <c r="I18435" s="68"/>
      <c r="J18435" s="68"/>
    </row>
    <row r="18436" spans="9:10" x14ac:dyDescent="0.3">
      <c r="I18436" s="68"/>
      <c r="J18436" s="68"/>
    </row>
    <row r="18437" spans="9:10" x14ac:dyDescent="0.3">
      <c r="I18437" s="68"/>
      <c r="J18437" s="68"/>
    </row>
    <row r="18438" spans="9:10" x14ac:dyDescent="0.3">
      <c r="I18438" s="68"/>
      <c r="J18438" s="68"/>
    </row>
    <row r="18439" spans="9:10" x14ac:dyDescent="0.3">
      <c r="I18439" s="68"/>
      <c r="J18439" s="68"/>
    </row>
    <row r="18440" spans="9:10" x14ac:dyDescent="0.3">
      <c r="I18440" s="68"/>
      <c r="J18440" s="68"/>
    </row>
    <row r="18441" spans="9:10" x14ac:dyDescent="0.3">
      <c r="I18441" s="68"/>
      <c r="J18441" s="68"/>
    </row>
    <row r="18442" spans="9:10" x14ac:dyDescent="0.3">
      <c r="I18442" s="68"/>
      <c r="J18442" s="68"/>
    </row>
    <row r="18443" spans="9:10" x14ac:dyDescent="0.3">
      <c r="I18443" s="68"/>
      <c r="J18443" s="68"/>
    </row>
    <row r="18444" spans="9:10" x14ac:dyDescent="0.3">
      <c r="I18444" s="68"/>
      <c r="J18444" s="68"/>
    </row>
    <row r="18445" spans="9:10" x14ac:dyDescent="0.3">
      <c r="I18445" s="68"/>
      <c r="J18445" s="68"/>
    </row>
    <row r="18446" spans="9:10" x14ac:dyDescent="0.3">
      <c r="I18446" s="68"/>
      <c r="J18446" s="68"/>
    </row>
    <row r="18447" spans="9:10" x14ac:dyDescent="0.3">
      <c r="I18447" s="68"/>
      <c r="J18447" s="68"/>
    </row>
    <row r="18448" spans="9:10" x14ac:dyDescent="0.3">
      <c r="I18448" s="68"/>
      <c r="J18448" s="68"/>
    </row>
    <row r="18449" spans="9:10" x14ac:dyDescent="0.3">
      <c r="I18449" s="68"/>
      <c r="J18449" s="68"/>
    </row>
    <row r="18450" spans="9:10" x14ac:dyDescent="0.3">
      <c r="I18450" s="68"/>
      <c r="J18450" s="68"/>
    </row>
    <row r="18451" spans="9:10" x14ac:dyDescent="0.3">
      <c r="I18451" s="68"/>
      <c r="J18451" s="68"/>
    </row>
    <row r="18452" spans="9:10" x14ac:dyDescent="0.3">
      <c r="I18452" s="68"/>
      <c r="J18452" s="68"/>
    </row>
    <row r="18453" spans="9:10" x14ac:dyDescent="0.3">
      <c r="I18453" s="68"/>
      <c r="J18453" s="68"/>
    </row>
    <row r="18454" spans="9:10" x14ac:dyDescent="0.3">
      <c r="I18454" s="68"/>
      <c r="J18454" s="68"/>
    </row>
    <row r="18455" spans="9:10" x14ac:dyDescent="0.3">
      <c r="I18455" s="68"/>
      <c r="J18455" s="68"/>
    </row>
    <row r="18456" spans="9:10" x14ac:dyDescent="0.3">
      <c r="I18456" s="68"/>
      <c r="J18456" s="68"/>
    </row>
    <row r="18457" spans="9:10" x14ac:dyDescent="0.3">
      <c r="I18457" s="68"/>
      <c r="J18457" s="68"/>
    </row>
    <row r="18458" spans="9:10" x14ac:dyDescent="0.3">
      <c r="I18458" s="68"/>
      <c r="J18458" s="68"/>
    </row>
    <row r="18459" spans="9:10" x14ac:dyDescent="0.3">
      <c r="I18459" s="68"/>
      <c r="J18459" s="68"/>
    </row>
    <row r="18460" spans="9:10" x14ac:dyDescent="0.3">
      <c r="I18460" s="68"/>
      <c r="J18460" s="68"/>
    </row>
    <row r="18461" spans="9:10" x14ac:dyDescent="0.3">
      <c r="I18461" s="68"/>
      <c r="J18461" s="68"/>
    </row>
    <row r="18462" spans="9:10" x14ac:dyDescent="0.3">
      <c r="I18462" s="68"/>
      <c r="J18462" s="68"/>
    </row>
    <row r="18463" spans="9:10" x14ac:dyDescent="0.3">
      <c r="I18463" s="68"/>
      <c r="J18463" s="68"/>
    </row>
    <row r="18464" spans="9:10" x14ac:dyDescent="0.3">
      <c r="I18464" s="68"/>
      <c r="J18464" s="68"/>
    </row>
    <row r="18465" spans="9:10" x14ac:dyDescent="0.3">
      <c r="I18465" s="68"/>
      <c r="J18465" s="68"/>
    </row>
    <row r="18466" spans="9:10" x14ac:dyDescent="0.3">
      <c r="I18466" s="68"/>
      <c r="J18466" s="68"/>
    </row>
    <row r="18467" spans="9:10" x14ac:dyDescent="0.3">
      <c r="I18467" s="68"/>
      <c r="J18467" s="68"/>
    </row>
    <row r="18468" spans="9:10" x14ac:dyDescent="0.3">
      <c r="I18468" s="68"/>
      <c r="J18468" s="68"/>
    </row>
    <row r="18469" spans="9:10" x14ac:dyDescent="0.3">
      <c r="I18469" s="68"/>
      <c r="J18469" s="68"/>
    </row>
    <row r="18470" spans="9:10" x14ac:dyDescent="0.3">
      <c r="I18470" s="68"/>
      <c r="J18470" s="68"/>
    </row>
    <row r="18471" spans="9:10" x14ac:dyDescent="0.3">
      <c r="I18471" s="68"/>
      <c r="J18471" s="68"/>
    </row>
    <row r="18472" spans="9:10" x14ac:dyDescent="0.3">
      <c r="I18472" s="68"/>
      <c r="J18472" s="68"/>
    </row>
    <row r="18473" spans="9:10" x14ac:dyDescent="0.3">
      <c r="I18473" s="68"/>
      <c r="J18473" s="68"/>
    </row>
    <row r="18474" spans="9:10" x14ac:dyDescent="0.3">
      <c r="I18474" s="68"/>
      <c r="J18474" s="68"/>
    </row>
    <row r="18475" spans="9:10" x14ac:dyDescent="0.3">
      <c r="I18475" s="68"/>
      <c r="J18475" s="68"/>
    </row>
    <row r="18476" spans="9:10" x14ac:dyDescent="0.3">
      <c r="I18476" s="68"/>
      <c r="J18476" s="68"/>
    </row>
    <row r="18477" spans="9:10" x14ac:dyDescent="0.3">
      <c r="I18477" s="68"/>
      <c r="J18477" s="68"/>
    </row>
    <row r="18478" spans="9:10" x14ac:dyDescent="0.3">
      <c r="I18478" s="68"/>
      <c r="J18478" s="68"/>
    </row>
    <row r="18479" spans="9:10" x14ac:dyDescent="0.3">
      <c r="I18479" s="68"/>
      <c r="J18479" s="68"/>
    </row>
    <row r="18480" spans="9:10" x14ac:dyDescent="0.3">
      <c r="I18480" s="68"/>
      <c r="J18480" s="68"/>
    </row>
    <row r="18481" spans="9:10" x14ac:dyDescent="0.3">
      <c r="I18481" s="68"/>
      <c r="J18481" s="68"/>
    </row>
    <row r="18482" spans="9:10" x14ac:dyDescent="0.3">
      <c r="I18482" s="68"/>
      <c r="J18482" s="68"/>
    </row>
    <row r="18483" spans="9:10" x14ac:dyDescent="0.3">
      <c r="I18483" s="68"/>
      <c r="J18483" s="68"/>
    </row>
    <row r="18484" spans="9:10" x14ac:dyDescent="0.3">
      <c r="I18484" s="68"/>
      <c r="J18484" s="68"/>
    </row>
    <row r="18485" spans="9:10" x14ac:dyDescent="0.3">
      <c r="I18485" s="68"/>
      <c r="J18485" s="68"/>
    </row>
    <row r="18486" spans="9:10" x14ac:dyDescent="0.3">
      <c r="I18486" s="68"/>
      <c r="J18486" s="68"/>
    </row>
    <row r="18487" spans="9:10" x14ac:dyDescent="0.3">
      <c r="I18487" s="68"/>
      <c r="J18487" s="68"/>
    </row>
    <row r="18488" spans="9:10" x14ac:dyDescent="0.3">
      <c r="I18488" s="68"/>
      <c r="J18488" s="68"/>
    </row>
    <row r="18489" spans="9:10" x14ac:dyDescent="0.3">
      <c r="I18489" s="68"/>
      <c r="J18489" s="68"/>
    </row>
    <row r="18490" spans="9:10" x14ac:dyDescent="0.3">
      <c r="I18490" s="68"/>
      <c r="J18490" s="68"/>
    </row>
    <row r="18491" spans="9:10" x14ac:dyDescent="0.3">
      <c r="I18491" s="68"/>
      <c r="J18491" s="68"/>
    </row>
    <row r="18492" spans="9:10" x14ac:dyDescent="0.3">
      <c r="I18492" s="68"/>
      <c r="J18492" s="68"/>
    </row>
    <row r="18493" spans="9:10" x14ac:dyDescent="0.3">
      <c r="I18493" s="68"/>
      <c r="J18493" s="68"/>
    </row>
    <row r="18494" spans="9:10" x14ac:dyDescent="0.3">
      <c r="I18494" s="68"/>
      <c r="J18494" s="68"/>
    </row>
    <row r="18495" spans="9:10" x14ac:dyDescent="0.3">
      <c r="I18495" s="68"/>
      <c r="J18495" s="68"/>
    </row>
    <row r="18496" spans="9:10" x14ac:dyDescent="0.3">
      <c r="I18496" s="68"/>
      <c r="J18496" s="68"/>
    </row>
    <row r="18497" spans="9:10" x14ac:dyDescent="0.3">
      <c r="I18497" s="68"/>
      <c r="J18497" s="68"/>
    </row>
    <row r="18498" spans="9:10" x14ac:dyDescent="0.3">
      <c r="I18498" s="68"/>
      <c r="J18498" s="68"/>
    </row>
    <row r="18499" spans="9:10" x14ac:dyDescent="0.3">
      <c r="I18499" s="68"/>
      <c r="J18499" s="68"/>
    </row>
    <row r="18500" spans="9:10" x14ac:dyDescent="0.3">
      <c r="I18500" s="68"/>
      <c r="J18500" s="68"/>
    </row>
    <row r="18501" spans="9:10" x14ac:dyDescent="0.3">
      <c r="I18501" s="68"/>
      <c r="J18501" s="68"/>
    </row>
    <row r="18502" spans="9:10" x14ac:dyDescent="0.3">
      <c r="I18502" s="68"/>
      <c r="J18502" s="68"/>
    </row>
    <row r="18503" spans="9:10" x14ac:dyDescent="0.3">
      <c r="I18503" s="68"/>
      <c r="J18503" s="68"/>
    </row>
    <row r="18504" spans="9:10" x14ac:dyDescent="0.3">
      <c r="I18504" s="68"/>
      <c r="J18504" s="68"/>
    </row>
    <row r="18505" spans="9:10" x14ac:dyDescent="0.3">
      <c r="I18505" s="68"/>
      <c r="J18505" s="68"/>
    </row>
    <row r="18506" spans="9:10" x14ac:dyDescent="0.3">
      <c r="I18506" s="68"/>
      <c r="J18506" s="68"/>
    </row>
    <row r="18507" spans="9:10" x14ac:dyDescent="0.3">
      <c r="I18507" s="68"/>
      <c r="J18507" s="68"/>
    </row>
    <row r="18508" spans="9:10" x14ac:dyDescent="0.3">
      <c r="I18508" s="68"/>
      <c r="J18508" s="68"/>
    </row>
    <row r="18509" spans="9:10" x14ac:dyDescent="0.3">
      <c r="I18509" s="68"/>
      <c r="J18509" s="68"/>
    </row>
    <row r="18510" spans="9:10" x14ac:dyDescent="0.3">
      <c r="I18510" s="68"/>
      <c r="J18510" s="68"/>
    </row>
    <row r="18511" spans="9:10" x14ac:dyDescent="0.3">
      <c r="I18511" s="68"/>
      <c r="J18511" s="68"/>
    </row>
    <row r="18512" spans="9:10" x14ac:dyDescent="0.3">
      <c r="I18512" s="68"/>
      <c r="J18512" s="68"/>
    </row>
    <row r="18513" spans="9:10" x14ac:dyDescent="0.3">
      <c r="I18513" s="68"/>
      <c r="J18513" s="68"/>
    </row>
    <row r="18514" spans="9:10" x14ac:dyDescent="0.3">
      <c r="I18514" s="68"/>
      <c r="J18514" s="68"/>
    </row>
    <row r="18515" spans="9:10" x14ac:dyDescent="0.3">
      <c r="I18515" s="68"/>
      <c r="J18515" s="68"/>
    </row>
    <row r="18516" spans="9:10" x14ac:dyDescent="0.3">
      <c r="I18516" s="68"/>
      <c r="J18516" s="68"/>
    </row>
    <row r="18517" spans="9:10" x14ac:dyDescent="0.3">
      <c r="I18517" s="68"/>
      <c r="J18517" s="68"/>
    </row>
    <row r="18518" spans="9:10" x14ac:dyDescent="0.3">
      <c r="I18518" s="68"/>
      <c r="J18518" s="68"/>
    </row>
    <row r="18519" spans="9:10" x14ac:dyDescent="0.3">
      <c r="I18519" s="68"/>
      <c r="J18519" s="68"/>
    </row>
    <row r="18520" spans="9:10" x14ac:dyDescent="0.3">
      <c r="I18520" s="68"/>
      <c r="J18520" s="68"/>
    </row>
    <row r="18521" spans="9:10" x14ac:dyDescent="0.3">
      <c r="I18521" s="68"/>
      <c r="J18521" s="68"/>
    </row>
    <row r="18522" spans="9:10" x14ac:dyDescent="0.3">
      <c r="I18522" s="68"/>
      <c r="J18522" s="68"/>
    </row>
    <row r="18523" spans="9:10" x14ac:dyDescent="0.3">
      <c r="I18523" s="68"/>
      <c r="J18523" s="68"/>
    </row>
    <row r="18524" spans="9:10" x14ac:dyDescent="0.3">
      <c r="I18524" s="68"/>
      <c r="J18524" s="68"/>
    </row>
    <row r="18525" spans="9:10" x14ac:dyDescent="0.3">
      <c r="I18525" s="68"/>
      <c r="J18525" s="68"/>
    </row>
    <row r="18526" spans="9:10" x14ac:dyDescent="0.3">
      <c r="I18526" s="68"/>
      <c r="J18526" s="68"/>
    </row>
    <row r="18527" spans="9:10" x14ac:dyDescent="0.3">
      <c r="I18527" s="68"/>
      <c r="J18527" s="68"/>
    </row>
    <row r="18528" spans="9:10" x14ac:dyDescent="0.3">
      <c r="I18528" s="68"/>
      <c r="J18528" s="68"/>
    </row>
    <row r="18529" spans="9:10" x14ac:dyDescent="0.3">
      <c r="I18529" s="68"/>
      <c r="J18529" s="68"/>
    </row>
    <row r="18530" spans="9:10" x14ac:dyDescent="0.3">
      <c r="I18530" s="68"/>
      <c r="J18530" s="68"/>
    </row>
    <row r="18531" spans="9:10" x14ac:dyDescent="0.3">
      <c r="I18531" s="68"/>
      <c r="J18531" s="68"/>
    </row>
    <row r="18532" spans="9:10" x14ac:dyDescent="0.3">
      <c r="I18532" s="68"/>
      <c r="J18532" s="68"/>
    </row>
    <row r="18533" spans="9:10" x14ac:dyDescent="0.3">
      <c r="I18533" s="68"/>
      <c r="J18533" s="68"/>
    </row>
    <row r="18534" spans="9:10" x14ac:dyDescent="0.3">
      <c r="I18534" s="68"/>
      <c r="J18534" s="68"/>
    </row>
    <row r="18535" spans="9:10" x14ac:dyDescent="0.3">
      <c r="I18535" s="68"/>
      <c r="J18535" s="68"/>
    </row>
    <row r="18536" spans="9:10" x14ac:dyDescent="0.3">
      <c r="I18536" s="68"/>
      <c r="J18536" s="68"/>
    </row>
    <row r="18537" spans="9:10" x14ac:dyDescent="0.3">
      <c r="I18537" s="68"/>
      <c r="J18537" s="68"/>
    </row>
    <row r="18538" spans="9:10" x14ac:dyDescent="0.3">
      <c r="I18538" s="68"/>
      <c r="J18538" s="68"/>
    </row>
    <row r="18539" spans="9:10" x14ac:dyDescent="0.3">
      <c r="I18539" s="68"/>
      <c r="J18539" s="68"/>
    </row>
    <row r="18540" spans="9:10" x14ac:dyDescent="0.3">
      <c r="I18540" s="68"/>
      <c r="J18540" s="68"/>
    </row>
    <row r="18541" spans="9:10" x14ac:dyDescent="0.3">
      <c r="I18541" s="68"/>
      <c r="J18541" s="68"/>
    </row>
    <row r="18542" spans="9:10" x14ac:dyDescent="0.3">
      <c r="I18542" s="68"/>
      <c r="J18542" s="68"/>
    </row>
    <row r="18543" spans="9:10" x14ac:dyDescent="0.3">
      <c r="I18543" s="68"/>
      <c r="J18543" s="68"/>
    </row>
    <row r="18544" spans="9:10" x14ac:dyDescent="0.3">
      <c r="I18544" s="68"/>
      <c r="J18544" s="68"/>
    </row>
    <row r="18545" spans="9:10" x14ac:dyDescent="0.3">
      <c r="I18545" s="68"/>
      <c r="J18545" s="68"/>
    </row>
    <row r="18546" spans="9:10" x14ac:dyDescent="0.3">
      <c r="I18546" s="68"/>
      <c r="J18546" s="68"/>
    </row>
    <row r="18547" spans="9:10" x14ac:dyDescent="0.3">
      <c r="I18547" s="68"/>
      <c r="J18547" s="68"/>
    </row>
    <row r="18548" spans="9:10" x14ac:dyDescent="0.3">
      <c r="I18548" s="68"/>
      <c r="J18548" s="68"/>
    </row>
    <row r="18549" spans="9:10" x14ac:dyDescent="0.3">
      <c r="I18549" s="68"/>
      <c r="J18549" s="68"/>
    </row>
    <row r="18550" spans="9:10" x14ac:dyDescent="0.3">
      <c r="I18550" s="68"/>
      <c r="J18550" s="68"/>
    </row>
    <row r="18551" spans="9:10" x14ac:dyDescent="0.3">
      <c r="I18551" s="68"/>
      <c r="J18551" s="68"/>
    </row>
    <row r="18552" spans="9:10" x14ac:dyDescent="0.3">
      <c r="I18552" s="68"/>
      <c r="J18552" s="68"/>
    </row>
    <row r="18553" spans="9:10" x14ac:dyDescent="0.3">
      <c r="I18553" s="68"/>
      <c r="J18553" s="68"/>
    </row>
    <row r="18554" spans="9:10" x14ac:dyDescent="0.3">
      <c r="I18554" s="68"/>
      <c r="J18554" s="68"/>
    </row>
    <row r="18555" spans="9:10" x14ac:dyDescent="0.3">
      <c r="I18555" s="68"/>
      <c r="J18555" s="68"/>
    </row>
    <row r="18556" spans="9:10" x14ac:dyDescent="0.3">
      <c r="I18556" s="68"/>
      <c r="J18556" s="68"/>
    </row>
    <row r="18557" spans="9:10" x14ac:dyDescent="0.3">
      <c r="I18557" s="68"/>
      <c r="J18557" s="68"/>
    </row>
    <row r="18558" spans="9:10" x14ac:dyDescent="0.3">
      <c r="I18558" s="68"/>
      <c r="J18558" s="68"/>
    </row>
    <row r="18559" spans="9:10" x14ac:dyDescent="0.3">
      <c r="I18559" s="68"/>
      <c r="J18559" s="68"/>
    </row>
    <row r="18560" spans="9:10" x14ac:dyDescent="0.3">
      <c r="I18560" s="68"/>
      <c r="J18560" s="68"/>
    </row>
    <row r="18561" spans="9:10" x14ac:dyDescent="0.3">
      <c r="I18561" s="68"/>
      <c r="J18561" s="68"/>
    </row>
    <row r="18562" spans="9:10" x14ac:dyDescent="0.3">
      <c r="I18562" s="68"/>
      <c r="J18562" s="68"/>
    </row>
    <row r="18563" spans="9:10" x14ac:dyDescent="0.3">
      <c r="I18563" s="68"/>
      <c r="J18563" s="68"/>
    </row>
    <row r="18564" spans="9:10" x14ac:dyDescent="0.3">
      <c r="I18564" s="68"/>
      <c r="J18564" s="68"/>
    </row>
    <row r="18565" spans="9:10" x14ac:dyDescent="0.3">
      <c r="I18565" s="68"/>
      <c r="J18565" s="68"/>
    </row>
    <row r="18566" spans="9:10" x14ac:dyDescent="0.3">
      <c r="I18566" s="68"/>
      <c r="J18566" s="68"/>
    </row>
    <row r="18567" spans="9:10" x14ac:dyDescent="0.3">
      <c r="I18567" s="68"/>
      <c r="J18567" s="68"/>
    </row>
    <row r="18568" spans="9:10" x14ac:dyDescent="0.3">
      <c r="I18568" s="68"/>
      <c r="J18568" s="68"/>
    </row>
    <row r="18569" spans="9:10" x14ac:dyDescent="0.3">
      <c r="I18569" s="68"/>
      <c r="J18569" s="68"/>
    </row>
    <row r="18570" spans="9:10" x14ac:dyDescent="0.3">
      <c r="I18570" s="68"/>
      <c r="J18570" s="68"/>
    </row>
    <row r="18571" spans="9:10" x14ac:dyDescent="0.3">
      <c r="I18571" s="68"/>
      <c r="J18571" s="68"/>
    </row>
    <row r="18572" spans="9:10" x14ac:dyDescent="0.3">
      <c r="I18572" s="68"/>
      <c r="J18572" s="68"/>
    </row>
    <row r="18573" spans="9:10" x14ac:dyDescent="0.3">
      <c r="I18573" s="68"/>
      <c r="J18573" s="68"/>
    </row>
    <row r="18574" spans="9:10" x14ac:dyDescent="0.3">
      <c r="I18574" s="68"/>
      <c r="J18574" s="68"/>
    </row>
    <row r="18575" spans="9:10" x14ac:dyDescent="0.3">
      <c r="I18575" s="68"/>
      <c r="J18575" s="68"/>
    </row>
    <row r="18576" spans="9:10" x14ac:dyDescent="0.3">
      <c r="I18576" s="68"/>
      <c r="J18576" s="68"/>
    </row>
    <row r="18577" spans="9:10" x14ac:dyDescent="0.3">
      <c r="I18577" s="68"/>
      <c r="J18577" s="68"/>
    </row>
    <row r="18578" spans="9:10" x14ac:dyDescent="0.3">
      <c r="I18578" s="68"/>
      <c r="J18578" s="68"/>
    </row>
    <row r="18579" spans="9:10" x14ac:dyDescent="0.3">
      <c r="I18579" s="68"/>
      <c r="J18579" s="68"/>
    </row>
    <row r="18580" spans="9:10" x14ac:dyDescent="0.3">
      <c r="I18580" s="68"/>
      <c r="J18580" s="68"/>
    </row>
    <row r="18581" spans="9:10" x14ac:dyDescent="0.3">
      <c r="I18581" s="68"/>
      <c r="J18581" s="68"/>
    </row>
    <row r="18582" spans="9:10" x14ac:dyDescent="0.3">
      <c r="I18582" s="68"/>
      <c r="J18582" s="68"/>
    </row>
    <row r="18583" spans="9:10" x14ac:dyDescent="0.3">
      <c r="I18583" s="68"/>
      <c r="J18583" s="68"/>
    </row>
    <row r="18584" spans="9:10" x14ac:dyDescent="0.3">
      <c r="I18584" s="68"/>
      <c r="J18584" s="68"/>
    </row>
    <row r="18585" spans="9:10" x14ac:dyDescent="0.3">
      <c r="I18585" s="68"/>
      <c r="J18585" s="68"/>
    </row>
    <row r="18586" spans="9:10" x14ac:dyDescent="0.3">
      <c r="I18586" s="68"/>
      <c r="J18586" s="68"/>
    </row>
    <row r="18587" spans="9:10" x14ac:dyDescent="0.3">
      <c r="I18587" s="68"/>
      <c r="J18587" s="68"/>
    </row>
    <row r="18588" spans="9:10" x14ac:dyDescent="0.3">
      <c r="I18588" s="68"/>
      <c r="J18588" s="68"/>
    </row>
    <row r="18589" spans="9:10" x14ac:dyDescent="0.3">
      <c r="I18589" s="68"/>
      <c r="J18589" s="68"/>
    </row>
    <row r="18590" spans="9:10" x14ac:dyDescent="0.3">
      <c r="I18590" s="68"/>
      <c r="J18590" s="68"/>
    </row>
    <row r="18591" spans="9:10" x14ac:dyDescent="0.3">
      <c r="I18591" s="68"/>
      <c r="J18591" s="68"/>
    </row>
    <row r="18592" spans="9:10" x14ac:dyDescent="0.3">
      <c r="I18592" s="68"/>
      <c r="J18592" s="68"/>
    </row>
    <row r="18593" spans="9:10" x14ac:dyDescent="0.3">
      <c r="I18593" s="68"/>
      <c r="J18593" s="68"/>
    </row>
    <row r="18594" spans="9:10" x14ac:dyDescent="0.3">
      <c r="I18594" s="68"/>
      <c r="J18594" s="68"/>
    </row>
    <row r="18595" spans="9:10" x14ac:dyDescent="0.3">
      <c r="I18595" s="68"/>
      <c r="J18595" s="68"/>
    </row>
    <row r="18596" spans="9:10" x14ac:dyDescent="0.3">
      <c r="I18596" s="68"/>
      <c r="J18596" s="68"/>
    </row>
    <row r="18597" spans="9:10" x14ac:dyDescent="0.3">
      <c r="I18597" s="68"/>
      <c r="J18597" s="68"/>
    </row>
    <row r="18598" spans="9:10" x14ac:dyDescent="0.3">
      <c r="I18598" s="68"/>
      <c r="J18598" s="68"/>
    </row>
    <row r="18599" spans="9:10" x14ac:dyDescent="0.3">
      <c r="I18599" s="68"/>
      <c r="J18599" s="68"/>
    </row>
    <row r="18600" spans="9:10" x14ac:dyDescent="0.3">
      <c r="I18600" s="68"/>
      <c r="J18600" s="68"/>
    </row>
    <row r="18601" spans="9:10" x14ac:dyDescent="0.3">
      <c r="I18601" s="68"/>
      <c r="J18601" s="68"/>
    </row>
    <row r="18602" spans="9:10" x14ac:dyDescent="0.3">
      <c r="I18602" s="68"/>
      <c r="J18602" s="68"/>
    </row>
    <row r="18603" spans="9:10" x14ac:dyDescent="0.3">
      <c r="I18603" s="68"/>
      <c r="J18603" s="68"/>
    </row>
    <row r="18604" spans="9:10" x14ac:dyDescent="0.3">
      <c r="I18604" s="68"/>
      <c r="J18604" s="68"/>
    </row>
    <row r="18605" spans="9:10" x14ac:dyDescent="0.3">
      <c r="I18605" s="68"/>
      <c r="J18605" s="68"/>
    </row>
    <row r="18606" spans="9:10" x14ac:dyDescent="0.3">
      <c r="I18606" s="68"/>
      <c r="J18606" s="68"/>
    </row>
    <row r="18607" spans="9:10" x14ac:dyDescent="0.3">
      <c r="I18607" s="68"/>
      <c r="J18607" s="68"/>
    </row>
    <row r="18608" spans="9:10" x14ac:dyDescent="0.3">
      <c r="I18608" s="68"/>
      <c r="J18608" s="68"/>
    </row>
    <row r="18609" spans="9:10" x14ac:dyDescent="0.3">
      <c r="I18609" s="68"/>
      <c r="J18609" s="68"/>
    </row>
    <row r="18610" spans="9:10" x14ac:dyDescent="0.3">
      <c r="I18610" s="68"/>
      <c r="J18610" s="68"/>
    </row>
    <row r="18611" spans="9:10" x14ac:dyDescent="0.3">
      <c r="I18611" s="68"/>
      <c r="J18611" s="68"/>
    </row>
    <row r="18612" spans="9:10" x14ac:dyDescent="0.3">
      <c r="I18612" s="68"/>
      <c r="J18612" s="68"/>
    </row>
    <row r="18613" spans="9:10" x14ac:dyDescent="0.3">
      <c r="I18613" s="68"/>
      <c r="J18613" s="68"/>
    </row>
    <row r="18614" spans="9:10" x14ac:dyDescent="0.3">
      <c r="I18614" s="68"/>
      <c r="J18614" s="68"/>
    </row>
    <row r="18615" spans="9:10" x14ac:dyDescent="0.3">
      <c r="I18615" s="68"/>
      <c r="J18615" s="68"/>
    </row>
    <row r="18616" spans="9:10" x14ac:dyDescent="0.3">
      <c r="I18616" s="68"/>
      <c r="J18616" s="68"/>
    </row>
    <row r="18617" spans="9:10" x14ac:dyDescent="0.3">
      <c r="I18617" s="68"/>
      <c r="J18617" s="68"/>
    </row>
    <row r="18618" spans="9:10" x14ac:dyDescent="0.3">
      <c r="I18618" s="68"/>
      <c r="J18618" s="68"/>
    </row>
    <row r="18619" spans="9:10" x14ac:dyDescent="0.3">
      <c r="I18619" s="68"/>
      <c r="J18619" s="68"/>
    </row>
    <row r="18620" spans="9:10" x14ac:dyDescent="0.3">
      <c r="I18620" s="68"/>
      <c r="J18620" s="68"/>
    </row>
    <row r="18621" spans="9:10" x14ac:dyDescent="0.3">
      <c r="I18621" s="68"/>
      <c r="J18621" s="68"/>
    </row>
    <row r="18622" spans="9:10" x14ac:dyDescent="0.3">
      <c r="I18622" s="68"/>
      <c r="J18622" s="68"/>
    </row>
    <row r="18623" spans="9:10" x14ac:dyDescent="0.3">
      <c r="I18623" s="68"/>
      <c r="J18623" s="68"/>
    </row>
    <row r="18624" spans="9:10" x14ac:dyDescent="0.3">
      <c r="I18624" s="68"/>
      <c r="J18624" s="68"/>
    </row>
    <row r="18625" spans="9:10" x14ac:dyDescent="0.3">
      <c r="I18625" s="68"/>
      <c r="J18625" s="68"/>
    </row>
    <row r="18626" spans="9:10" x14ac:dyDescent="0.3">
      <c r="I18626" s="68"/>
      <c r="J18626" s="68"/>
    </row>
    <row r="18627" spans="9:10" x14ac:dyDescent="0.3">
      <c r="I18627" s="68"/>
      <c r="J18627" s="68"/>
    </row>
    <row r="18628" spans="9:10" x14ac:dyDescent="0.3">
      <c r="I18628" s="68"/>
      <c r="J18628" s="68"/>
    </row>
    <row r="18629" spans="9:10" x14ac:dyDescent="0.3">
      <c r="I18629" s="68"/>
      <c r="J18629" s="68"/>
    </row>
    <row r="18630" spans="9:10" x14ac:dyDescent="0.3">
      <c r="I18630" s="68"/>
      <c r="J18630" s="68"/>
    </row>
    <row r="18631" spans="9:10" x14ac:dyDescent="0.3">
      <c r="I18631" s="68"/>
      <c r="J18631" s="68"/>
    </row>
    <row r="18632" spans="9:10" x14ac:dyDescent="0.3">
      <c r="I18632" s="68"/>
      <c r="J18632" s="68"/>
    </row>
    <row r="18633" spans="9:10" x14ac:dyDescent="0.3">
      <c r="I18633" s="68"/>
      <c r="J18633" s="68"/>
    </row>
    <row r="18634" spans="9:10" x14ac:dyDescent="0.3">
      <c r="I18634" s="68"/>
      <c r="J18634" s="68"/>
    </row>
    <row r="18635" spans="9:10" x14ac:dyDescent="0.3">
      <c r="I18635" s="68"/>
      <c r="J18635" s="68"/>
    </row>
    <row r="18636" spans="9:10" x14ac:dyDescent="0.3">
      <c r="I18636" s="68"/>
      <c r="J18636" s="68"/>
    </row>
    <row r="18637" spans="9:10" x14ac:dyDescent="0.3">
      <c r="I18637" s="68"/>
      <c r="J18637" s="68"/>
    </row>
    <row r="18638" spans="9:10" x14ac:dyDescent="0.3">
      <c r="I18638" s="68"/>
      <c r="J18638" s="68"/>
    </row>
    <row r="18639" spans="9:10" x14ac:dyDescent="0.3">
      <c r="I18639" s="68"/>
      <c r="J18639" s="68"/>
    </row>
    <row r="18640" spans="9:10" x14ac:dyDescent="0.3">
      <c r="I18640" s="68"/>
      <c r="J18640" s="68"/>
    </row>
    <row r="18641" spans="9:10" x14ac:dyDescent="0.3">
      <c r="I18641" s="68"/>
      <c r="J18641" s="68"/>
    </row>
    <row r="18642" spans="9:10" x14ac:dyDescent="0.3">
      <c r="I18642" s="68"/>
      <c r="J18642" s="68"/>
    </row>
    <row r="18643" spans="9:10" x14ac:dyDescent="0.3">
      <c r="I18643" s="68"/>
      <c r="J18643" s="68"/>
    </row>
    <row r="18644" spans="9:10" x14ac:dyDescent="0.3">
      <c r="I18644" s="68"/>
      <c r="J18644" s="68"/>
    </row>
    <row r="18645" spans="9:10" x14ac:dyDescent="0.3">
      <c r="I18645" s="68"/>
      <c r="J18645" s="68"/>
    </row>
    <row r="18646" spans="9:10" x14ac:dyDescent="0.3">
      <c r="I18646" s="68"/>
      <c r="J18646" s="68"/>
    </row>
    <row r="18647" spans="9:10" x14ac:dyDescent="0.3">
      <c r="I18647" s="68"/>
      <c r="J18647" s="68"/>
    </row>
    <row r="18648" spans="9:10" x14ac:dyDescent="0.3">
      <c r="I18648" s="68"/>
      <c r="J18648" s="68"/>
    </row>
    <row r="18649" spans="9:10" x14ac:dyDescent="0.3">
      <c r="I18649" s="68"/>
      <c r="J18649" s="68"/>
    </row>
    <row r="18650" spans="9:10" x14ac:dyDescent="0.3">
      <c r="I18650" s="68"/>
      <c r="J18650" s="68"/>
    </row>
    <row r="18651" spans="9:10" x14ac:dyDescent="0.3">
      <c r="I18651" s="68"/>
      <c r="J18651" s="68"/>
    </row>
    <row r="18652" spans="9:10" x14ac:dyDescent="0.3">
      <c r="I18652" s="68"/>
      <c r="J18652" s="68"/>
    </row>
    <row r="18653" spans="9:10" x14ac:dyDescent="0.3">
      <c r="I18653" s="68"/>
      <c r="J18653" s="68"/>
    </row>
    <row r="18654" spans="9:10" x14ac:dyDescent="0.3">
      <c r="I18654" s="68"/>
      <c r="J18654" s="68"/>
    </row>
    <row r="18655" spans="9:10" x14ac:dyDescent="0.3">
      <c r="I18655" s="68"/>
      <c r="J18655" s="68"/>
    </row>
    <row r="18656" spans="9:10" x14ac:dyDescent="0.3">
      <c r="I18656" s="68"/>
      <c r="J18656" s="68"/>
    </row>
    <row r="18657" spans="9:10" x14ac:dyDescent="0.3">
      <c r="I18657" s="68"/>
      <c r="J18657" s="68"/>
    </row>
    <row r="18658" spans="9:10" x14ac:dyDescent="0.3">
      <c r="I18658" s="68"/>
      <c r="J18658" s="68"/>
    </row>
    <row r="18659" spans="9:10" x14ac:dyDescent="0.3">
      <c r="I18659" s="68"/>
      <c r="J18659" s="68"/>
    </row>
    <row r="18660" spans="9:10" x14ac:dyDescent="0.3">
      <c r="I18660" s="68"/>
      <c r="J18660" s="68"/>
    </row>
    <row r="18661" spans="9:10" x14ac:dyDescent="0.3">
      <c r="I18661" s="68"/>
      <c r="J18661" s="68"/>
    </row>
    <row r="18662" spans="9:10" x14ac:dyDescent="0.3">
      <c r="I18662" s="68"/>
      <c r="J18662" s="68"/>
    </row>
    <row r="18663" spans="9:10" x14ac:dyDescent="0.3">
      <c r="I18663" s="68"/>
      <c r="J18663" s="68"/>
    </row>
    <row r="18664" spans="9:10" x14ac:dyDescent="0.3">
      <c r="I18664" s="68"/>
      <c r="J18664" s="68"/>
    </row>
    <row r="18665" spans="9:10" x14ac:dyDescent="0.3">
      <c r="I18665" s="68"/>
      <c r="J18665" s="68"/>
    </row>
    <row r="18666" spans="9:10" x14ac:dyDescent="0.3">
      <c r="I18666" s="68"/>
      <c r="J18666" s="68"/>
    </row>
    <row r="18667" spans="9:10" x14ac:dyDescent="0.3">
      <c r="I18667" s="68"/>
      <c r="J18667" s="68"/>
    </row>
    <row r="18668" spans="9:10" x14ac:dyDescent="0.3">
      <c r="I18668" s="68"/>
      <c r="J18668" s="68"/>
    </row>
    <row r="18669" spans="9:10" x14ac:dyDescent="0.3">
      <c r="I18669" s="68"/>
      <c r="J18669" s="68"/>
    </row>
    <row r="18670" spans="9:10" x14ac:dyDescent="0.3">
      <c r="I18670" s="68"/>
      <c r="J18670" s="68"/>
    </row>
    <row r="18671" spans="9:10" x14ac:dyDescent="0.3">
      <c r="I18671" s="68"/>
      <c r="J18671" s="68"/>
    </row>
    <row r="18672" spans="9:10" x14ac:dyDescent="0.3">
      <c r="I18672" s="68"/>
      <c r="J18672" s="68"/>
    </row>
    <row r="18673" spans="9:10" x14ac:dyDescent="0.3">
      <c r="I18673" s="68"/>
      <c r="J18673" s="68"/>
    </row>
    <row r="18674" spans="9:10" x14ac:dyDescent="0.3">
      <c r="I18674" s="68"/>
      <c r="J18674" s="68"/>
    </row>
    <row r="18675" spans="9:10" x14ac:dyDescent="0.3">
      <c r="I18675" s="68"/>
      <c r="J18675" s="68"/>
    </row>
    <row r="18676" spans="9:10" x14ac:dyDescent="0.3">
      <c r="I18676" s="68"/>
      <c r="J18676" s="68"/>
    </row>
    <row r="18677" spans="9:10" x14ac:dyDescent="0.3">
      <c r="I18677" s="68"/>
      <c r="J18677" s="68"/>
    </row>
    <row r="18678" spans="9:10" x14ac:dyDescent="0.3">
      <c r="I18678" s="68"/>
      <c r="J18678" s="68"/>
    </row>
    <row r="18679" spans="9:10" x14ac:dyDescent="0.3">
      <c r="I18679" s="68"/>
      <c r="J18679" s="68"/>
    </row>
    <row r="18680" spans="9:10" x14ac:dyDescent="0.3">
      <c r="I18680" s="68"/>
      <c r="J18680" s="68"/>
    </row>
    <row r="18681" spans="9:10" x14ac:dyDescent="0.3">
      <c r="I18681" s="68"/>
      <c r="J18681" s="68"/>
    </row>
    <row r="18682" spans="9:10" x14ac:dyDescent="0.3">
      <c r="I18682" s="68"/>
      <c r="J18682" s="68"/>
    </row>
    <row r="18683" spans="9:10" x14ac:dyDescent="0.3">
      <c r="I18683" s="68"/>
      <c r="J18683" s="68"/>
    </row>
    <row r="18684" spans="9:10" x14ac:dyDescent="0.3">
      <c r="I18684" s="68"/>
      <c r="J18684" s="68"/>
    </row>
    <row r="18685" spans="9:10" x14ac:dyDescent="0.3">
      <c r="I18685" s="68"/>
      <c r="J18685" s="68"/>
    </row>
    <row r="18686" spans="9:10" x14ac:dyDescent="0.3">
      <c r="I18686" s="68"/>
      <c r="J18686" s="68"/>
    </row>
    <row r="18687" spans="9:10" x14ac:dyDescent="0.3">
      <c r="I18687" s="68"/>
      <c r="J18687" s="68"/>
    </row>
    <row r="18688" spans="9:10" x14ac:dyDescent="0.3">
      <c r="I18688" s="68"/>
      <c r="J18688" s="68"/>
    </row>
    <row r="18689" spans="9:10" x14ac:dyDescent="0.3">
      <c r="I18689" s="68"/>
      <c r="J18689" s="68"/>
    </row>
    <row r="18690" spans="9:10" x14ac:dyDescent="0.3">
      <c r="I18690" s="68"/>
      <c r="J18690" s="68"/>
    </row>
    <row r="18691" spans="9:10" x14ac:dyDescent="0.3">
      <c r="I18691" s="68"/>
      <c r="J18691" s="68"/>
    </row>
    <row r="18692" spans="9:10" x14ac:dyDescent="0.3">
      <c r="I18692" s="68"/>
      <c r="J18692" s="68"/>
    </row>
    <row r="18693" spans="9:10" x14ac:dyDescent="0.3">
      <c r="I18693" s="68"/>
      <c r="J18693" s="68"/>
    </row>
    <row r="18694" spans="9:10" x14ac:dyDescent="0.3">
      <c r="I18694" s="68"/>
      <c r="J18694" s="68"/>
    </row>
    <row r="18695" spans="9:10" x14ac:dyDescent="0.3">
      <c r="I18695" s="68"/>
      <c r="J18695" s="68"/>
    </row>
    <row r="18696" spans="9:10" x14ac:dyDescent="0.3">
      <c r="I18696" s="68"/>
      <c r="J18696" s="68"/>
    </row>
    <row r="18697" spans="9:10" x14ac:dyDescent="0.3">
      <c r="I18697" s="68"/>
      <c r="J18697" s="68"/>
    </row>
    <row r="18698" spans="9:10" x14ac:dyDescent="0.3">
      <c r="I18698" s="68"/>
      <c r="J18698" s="68"/>
    </row>
    <row r="18699" spans="9:10" x14ac:dyDescent="0.3">
      <c r="I18699" s="68"/>
      <c r="J18699" s="68"/>
    </row>
    <row r="18700" spans="9:10" x14ac:dyDescent="0.3">
      <c r="I18700" s="68"/>
      <c r="J18700" s="68"/>
    </row>
    <row r="18701" spans="9:10" x14ac:dyDescent="0.3">
      <c r="I18701" s="68"/>
      <c r="J18701" s="68"/>
    </row>
    <row r="18702" spans="9:10" x14ac:dyDescent="0.3">
      <c r="I18702" s="68"/>
      <c r="J18702" s="68"/>
    </row>
    <row r="18703" spans="9:10" x14ac:dyDescent="0.3">
      <c r="I18703" s="68"/>
      <c r="J18703" s="68"/>
    </row>
    <row r="18704" spans="9:10" x14ac:dyDescent="0.3">
      <c r="I18704" s="68"/>
      <c r="J18704" s="68"/>
    </row>
    <row r="18705" spans="9:10" x14ac:dyDescent="0.3">
      <c r="I18705" s="68"/>
      <c r="J18705" s="68"/>
    </row>
    <row r="18706" spans="9:10" x14ac:dyDescent="0.3">
      <c r="I18706" s="68"/>
      <c r="J18706" s="68"/>
    </row>
    <row r="18707" spans="9:10" x14ac:dyDescent="0.3">
      <c r="I18707" s="68"/>
      <c r="J18707" s="68"/>
    </row>
    <row r="18708" spans="9:10" x14ac:dyDescent="0.3">
      <c r="I18708" s="68"/>
      <c r="J18708" s="68"/>
    </row>
    <row r="18709" spans="9:10" x14ac:dyDescent="0.3">
      <c r="I18709" s="68"/>
      <c r="J18709" s="68"/>
    </row>
    <row r="18710" spans="9:10" x14ac:dyDescent="0.3">
      <c r="I18710" s="68"/>
      <c r="J18710" s="68"/>
    </row>
    <row r="18711" spans="9:10" x14ac:dyDescent="0.3">
      <c r="I18711" s="68"/>
      <c r="J18711" s="68"/>
    </row>
    <row r="18712" spans="9:10" x14ac:dyDescent="0.3">
      <c r="I18712" s="68"/>
      <c r="J18712" s="68"/>
    </row>
    <row r="18713" spans="9:10" x14ac:dyDescent="0.3">
      <c r="I18713" s="68"/>
      <c r="J18713" s="68"/>
    </row>
    <row r="18714" spans="9:10" x14ac:dyDescent="0.3">
      <c r="I18714" s="68"/>
      <c r="J18714" s="68"/>
    </row>
    <row r="18715" spans="9:10" x14ac:dyDescent="0.3">
      <c r="I18715" s="68"/>
      <c r="J18715" s="68"/>
    </row>
    <row r="18716" spans="9:10" x14ac:dyDescent="0.3">
      <c r="I18716" s="68"/>
      <c r="J18716" s="68"/>
    </row>
    <row r="18717" spans="9:10" x14ac:dyDescent="0.3">
      <c r="I18717" s="68"/>
      <c r="J18717" s="68"/>
    </row>
    <row r="18718" spans="9:10" x14ac:dyDescent="0.3">
      <c r="I18718" s="68"/>
      <c r="J18718" s="68"/>
    </row>
    <row r="18719" spans="9:10" x14ac:dyDescent="0.3">
      <c r="I18719" s="68"/>
      <c r="J18719" s="68"/>
    </row>
    <row r="18720" spans="9:10" x14ac:dyDescent="0.3">
      <c r="I18720" s="68"/>
      <c r="J18720" s="68"/>
    </row>
    <row r="18721" spans="9:10" x14ac:dyDescent="0.3">
      <c r="I18721" s="68"/>
      <c r="J18721" s="68"/>
    </row>
    <row r="18722" spans="9:10" x14ac:dyDescent="0.3">
      <c r="I18722" s="68"/>
      <c r="J18722" s="68"/>
    </row>
    <row r="18723" spans="9:10" x14ac:dyDescent="0.3">
      <c r="I18723" s="68"/>
      <c r="J18723" s="68"/>
    </row>
    <row r="18724" spans="9:10" x14ac:dyDescent="0.3">
      <c r="I18724" s="68"/>
      <c r="J18724" s="68"/>
    </row>
    <row r="18725" spans="9:10" x14ac:dyDescent="0.3">
      <c r="I18725" s="68"/>
      <c r="J18725" s="68"/>
    </row>
    <row r="18726" spans="9:10" x14ac:dyDescent="0.3">
      <c r="I18726" s="68"/>
      <c r="J18726" s="68"/>
    </row>
    <row r="18727" spans="9:10" x14ac:dyDescent="0.3">
      <c r="I18727" s="68"/>
      <c r="J18727" s="68"/>
    </row>
    <row r="18728" spans="9:10" x14ac:dyDescent="0.3">
      <c r="I18728" s="68"/>
      <c r="J18728" s="68"/>
    </row>
    <row r="18729" spans="9:10" x14ac:dyDescent="0.3">
      <c r="I18729" s="68"/>
      <c r="J18729" s="68"/>
    </row>
    <row r="18730" spans="9:10" x14ac:dyDescent="0.3">
      <c r="I18730" s="68"/>
      <c r="J18730" s="68"/>
    </row>
    <row r="18731" spans="9:10" x14ac:dyDescent="0.3">
      <c r="I18731" s="68"/>
      <c r="J18731" s="68"/>
    </row>
    <row r="18732" spans="9:10" x14ac:dyDescent="0.3">
      <c r="I18732" s="68"/>
      <c r="J18732" s="68"/>
    </row>
    <row r="18733" spans="9:10" x14ac:dyDescent="0.3">
      <c r="I18733" s="68"/>
      <c r="J18733" s="68"/>
    </row>
    <row r="18734" spans="9:10" x14ac:dyDescent="0.3">
      <c r="I18734" s="68"/>
      <c r="J18734" s="68"/>
    </row>
    <row r="18735" spans="9:10" x14ac:dyDescent="0.3">
      <c r="I18735" s="68"/>
      <c r="J18735" s="68"/>
    </row>
    <row r="18736" spans="9:10" x14ac:dyDescent="0.3">
      <c r="I18736" s="68"/>
      <c r="J18736" s="68"/>
    </row>
    <row r="18737" spans="9:10" x14ac:dyDescent="0.3">
      <c r="I18737" s="68"/>
      <c r="J18737" s="68"/>
    </row>
    <row r="18738" spans="9:10" x14ac:dyDescent="0.3">
      <c r="I18738" s="68"/>
      <c r="J18738" s="68"/>
    </row>
    <row r="18739" spans="9:10" x14ac:dyDescent="0.3">
      <c r="I18739" s="68"/>
      <c r="J18739" s="68"/>
    </row>
    <row r="18740" spans="9:10" x14ac:dyDescent="0.3">
      <c r="I18740" s="68"/>
      <c r="J18740" s="68"/>
    </row>
    <row r="18741" spans="9:10" x14ac:dyDescent="0.3">
      <c r="I18741" s="68"/>
      <c r="J18741" s="68"/>
    </row>
    <row r="18742" spans="9:10" x14ac:dyDescent="0.3">
      <c r="I18742" s="68"/>
      <c r="J18742" s="68"/>
    </row>
    <row r="18743" spans="9:10" x14ac:dyDescent="0.3">
      <c r="I18743" s="68"/>
      <c r="J18743" s="68"/>
    </row>
    <row r="18744" spans="9:10" x14ac:dyDescent="0.3">
      <c r="I18744" s="68"/>
      <c r="J18744" s="68"/>
    </row>
    <row r="18745" spans="9:10" x14ac:dyDescent="0.3">
      <c r="I18745" s="68"/>
      <c r="J18745" s="68"/>
    </row>
    <row r="18746" spans="9:10" x14ac:dyDescent="0.3">
      <c r="I18746" s="68"/>
      <c r="J18746" s="68"/>
    </row>
    <row r="18747" spans="9:10" x14ac:dyDescent="0.3">
      <c r="I18747" s="68"/>
      <c r="J18747" s="68"/>
    </row>
    <row r="18748" spans="9:10" x14ac:dyDescent="0.3">
      <c r="I18748" s="68"/>
      <c r="J18748" s="68"/>
    </row>
    <row r="18749" spans="9:10" x14ac:dyDescent="0.3">
      <c r="I18749" s="68"/>
      <c r="J18749" s="68"/>
    </row>
    <row r="18750" spans="9:10" x14ac:dyDescent="0.3">
      <c r="I18750" s="68"/>
      <c r="J18750" s="68"/>
    </row>
    <row r="18751" spans="9:10" x14ac:dyDescent="0.3">
      <c r="I18751" s="68"/>
      <c r="J18751" s="68"/>
    </row>
    <row r="18752" spans="9:10" x14ac:dyDescent="0.3">
      <c r="I18752" s="68"/>
      <c r="J18752" s="68"/>
    </row>
    <row r="18753" spans="9:10" x14ac:dyDescent="0.3">
      <c r="I18753" s="68"/>
      <c r="J18753" s="68"/>
    </row>
    <row r="18754" spans="9:10" x14ac:dyDescent="0.3">
      <c r="I18754" s="68"/>
      <c r="J18754" s="68"/>
    </row>
    <row r="18755" spans="9:10" x14ac:dyDescent="0.3">
      <c r="I18755" s="68"/>
      <c r="J18755" s="68"/>
    </row>
    <row r="18756" spans="9:10" x14ac:dyDescent="0.3">
      <c r="I18756" s="68"/>
      <c r="J18756" s="68"/>
    </row>
    <row r="18757" spans="9:10" x14ac:dyDescent="0.3">
      <c r="I18757" s="68"/>
      <c r="J18757" s="68"/>
    </row>
    <row r="18758" spans="9:10" x14ac:dyDescent="0.3">
      <c r="I18758" s="68"/>
      <c r="J18758" s="68"/>
    </row>
    <row r="18759" spans="9:10" x14ac:dyDescent="0.3">
      <c r="I18759" s="68"/>
      <c r="J18759" s="68"/>
    </row>
    <row r="18760" spans="9:10" x14ac:dyDescent="0.3">
      <c r="I18760" s="68"/>
      <c r="J18760" s="68"/>
    </row>
    <row r="18761" spans="9:10" x14ac:dyDescent="0.3">
      <c r="I18761" s="68"/>
      <c r="J18761" s="68"/>
    </row>
    <row r="18762" spans="9:10" x14ac:dyDescent="0.3">
      <c r="I18762" s="68"/>
      <c r="J18762" s="68"/>
    </row>
    <row r="18763" spans="9:10" x14ac:dyDescent="0.3">
      <c r="I18763" s="68"/>
      <c r="J18763" s="68"/>
    </row>
    <row r="18764" spans="9:10" x14ac:dyDescent="0.3">
      <c r="I18764" s="68"/>
      <c r="J18764" s="68"/>
    </row>
    <row r="18765" spans="9:10" x14ac:dyDescent="0.3">
      <c r="I18765" s="68"/>
      <c r="J18765" s="68"/>
    </row>
    <row r="18766" spans="9:10" x14ac:dyDescent="0.3">
      <c r="I18766" s="68"/>
      <c r="J18766" s="68"/>
    </row>
    <row r="18767" spans="9:10" x14ac:dyDescent="0.3">
      <c r="I18767" s="68"/>
      <c r="J18767" s="68"/>
    </row>
    <row r="18768" spans="9:10" x14ac:dyDescent="0.3">
      <c r="I18768" s="68"/>
      <c r="J18768" s="68"/>
    </row>
    <row r="18769" spans="9:10" x14ac:dyDescent="0.3">
      <c r="I18769" s="68"/>
      <c r="J18769" s="68"/>
    </row>
    <row r="18770" spans="9:10" x14ac:dyDescent="0.3">
      <c r="I18770" s="68"/>
      <c r="J18770" s="68"/>
    </row>
    <row r="18771" spans="9:10" x14ac:dyDescent="0.3">
      <c r="I18771" s="68"/>
      <c r="J18771" s="68"/>
    </row>
    <row r="18772" spans="9:10" x14ac:dyDescent="0.3">
      <c r="I18772" s="68"/>
      <c r="J18772" s="68"/>
    </row>
    <row r="18773" spans="9:10" x14ac:dyDescent="0.3">
      <c r="I18773" s="68"/>
      <c r="J18773" s="68"/>
    </row>
    <row r="18774" spans="9:10" x14ac:dyDescent="0.3">
      <c r="I18774" s="68"/>
      <c r="J18774" s="68"/>
    </row>
    <row r="18775" spans="9:10" x14ac:dyDescent="0.3">
      <c r="I18775" s="68"/>
      <c r="J18775" s="68"/>
    </row>
    <row r="18776" spans="9:10" x14ac:dyDescent="0.3">
      <c r="I18776" s="68"/>
      <c r="J18776" s="68"/>
    </row>
    <row r="18777" spans="9:10" x14ac:dyDescent="0.3">
      <c r="I18777" s="68"/>
      <c r="J18777" s="68"/>
    </row>
  </sheetData>
  <sortState ref="B6:AR1808">
    <sortCondition ref="B6:B1808"/>
  </sortState>
  <mergeCells count="18">
    <mergeCell ref="A3:F3"/>
    <mergeCell ref="H3:J3"/>
    <mergeCell ref="L3:M3"/>
    <mergeCell ref="X3:Y3"/>
    <mergeCell ref="AA3:AB3"/>
    <mergeCell ref="O3:P3"/>
    <mergeCell ref="R3:S3"/>
    <mergeCell ref="U3:V3"/>
    <mergeCell ref="BE3:BF3"/>
    <mergeCell ref="BB3:BC3"/>
    <mergeCell ref="AV3:AW3"/>
    <mergeCell ref="AS3:AT3"/>
    <mergeCell ref="AP3:AQ3"/>
    <mergeCell ref="AG3:AH3"/>
    <mergeCell ref="AJ3:AK3"/>
    <mergeCell ref="AD3:AE3"/>
    <mergeCell ref="AY3:AZ3"/>
    <mergeCell ref="AM3:AN3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28"/>
  <sheetViews>
    <sheetView showGridLines="0" topLeftCell="B1" zoomScale="80" zoomScaleNormal="80" workbookViewId="0">
      <pane ySplit="5" topLeftCell="A6" activePane="bottomLeft" state="frozen"/>
      <selection pane="bottomLeft" activeCell="E15" sqref="E15"/>
    </sheetView>
  </sheetViews>
  <sheetFormatPr defaultColWidth="20.5546875" defaultRowHeight="13.8" x14ac:dyDescent="0.3"/>
  <cols>
    <col min="1" max="1" width="18.33203125" style="14" customWidth="1"/>
    <col min="2" max="2" width="30.5546875" style="12" customWidth="1"/>
    <col min="3" max="3" width="1.109375" style="11" customWidth="1"/>
    <col min="4" max="4" width="14" style="18" customWidth="1"/>
    <col min="5" max="5" width="20.5546875" style="12"/>
    <col min="6" max="6" width="20.5546875" style="15"/>
    <col min="7" max="7" width="1.109375" style="15" customWidth="1"/>
    <col min="8" max="9" width="20.5546875" style="11"/>
    <col min="10" max="10" width="1.109375" style="11" customWidth="1"/>
    <col min="11" max="12" width="20.5546875" style="11"/>
    <col min="13" max="13" width="1.77734375" style="11" bestFit="1" customWidth="1"/>
    <col min="14" max="15" width="20.5546875" style="12"/>
    <col min="16" max="16" width="1.77734375" style="12" bestFit="1" customWidth="1"/>
    <col min="17" max="18" width="20.5546875" style="12"/>
    <col min="19" max="19" width="0.88671875" style="12" customWidth="1"/>
    <col min="20" max="21" width="20.5546875" style="12"/>
    <col min="22" max="22" width="1.109375" style="12" customWidth="1"/>
    <col min="23" max="24" width="20.5546875" style="12"/>
    <col min="25" max="25" width="1.21875" style="12" customWidth="1"/>
    <col min="26" max="27" width="20.5546875" style="12"/>
    <col min="28" max="28" width="0.77734375" style="12" customWidth="1"/>
    <col min="29" max="30" width="20.5546875" style="12"/>
    <col min="31" max="31" width="0.77734375" style="12" customWidth="1"/>
    <col min="32" max="16384" width="20.5546875" style="12"/>
  </cols>
  <sheetData>
    <row r="1" spans="1:33" s="8" customFormat="1" ht="27.6" x14ac:dyDescent="0.25">
      <c r="A1" s="28" t="s">
        <v>1848</v>
      </c>
      <c r="F1" s="10"/>
      <c r="G1" s="10"/>
      <c r="H1" s="9"/>
      <c r="I1" s="9"/>
      <c r="J1" s="9"/>
      <c r="K1" s="9"/>
      <c r="L1" s="9"/>
      <c r="M1" s="9"/>
    </row>
    <row r="2" spans="1:33" s="8" customFormat="1" x14ac:dyDescent="0.25">
      <c r="A2" s="3" t="s">
        <v>35</v>
      </c>
      <c r="F2" s="10"/>
      <c r="G2" s="10"/>
      <c r="H2" s="9"/>
      <c r="I2" s="9"/>
      <c r="J2" s="9"/>
      <c r="K2" s="9"/>
      <c r="L2" s="9"/>
      <c r="M2" s="9"/>
    </row>
    <row r="3" spans="1:33" s="8" customFormat="1" ht="14.4" x14ac:dyDescent="0.3">
      <c r="A3" s="9"/>
      <c r="F3" s="10"/>
      <c r="G3" s="10"/>
      <c r="H3"/>
      <c r="I3" s="9"/>
      <c r="J3" s="9"/>
      <c r="K3"/>
      <c r="L3" s="9"/>
      <c r="M3" s="9"/>
      <c r="N3"/>
      <c r="Q3"/>
      <c r="T3"/>
      <c r="W3"/>
      <c r="Z3"/>
      <c r="AC3"/>
      <c r="AF3"/>
    </row>
    <row r="4" spans="1:33" s="39" customFormat="1" ht="36" customHeight="1" x14ac:dyDescent="0.25">
      <c r="A4" s="136" t="s">
        <v>12</v>
      </c>
      <c r="B4" s="137"/>
      <c r="C4" s="38"/>
      <c r="D4" s="133" t="s">
        <v>1862</v>
      </c>
      <c r="E4" s="134"/>
      <c r="F4" s="135"/>
      <c r="G4" s="73"/>
      <c r="H4" s="140" t="s">
        <v>14</v>
      </c>
      <c r="I4" s="141"/>
      <c r="J4" s="38"/>
      <c r="K4" s="140" t="s">
        <v>15</v>
      </c>
      <c r="L4" s="141"/>
      <c r="M4" s="38"/>
      <c r="N4" s="138" t="s">
        <v>16</v>
      </c>
      <c r="O4" s="139"/>
      <c r="P4" s="38"/>
      <c r="Q4" s="138" t="s">
        <v>17</v>
      </c>
      <c r="R4" s="139"/>
      <c r="S4" s="38"/>
      <c r="T4" s="138" t="s">
        <v>18</v>
      </c>
      <c r="U4" s="139"/>
      <c r="V4" s="38"/>
      <c r="W4" s="138" t="s">
        <v>20</v>
      </c>
      <c r="X4" s="139"/>
      <c r="Y4" s="38"/>
      <c r="Z4" s="138" t="s">
        <v>9</v>
      </c>
      <c r="AA4" s="139"/>
      <c r="AB4" s="38"/>
      <c r="AC4" s="37" t="s">
        <v>21</v>
      </c>
      <c r="AD4" s="37"/>
      <c r="AE4" s="38"/>
      <c r="AF4" s="37" t="s">
        <v>1849</v>
      </c>
      <c r="AG4" s="37"/>
    </row>
    <row r="5" spans="1:33" s="11" customFormat="1" ht="27.6" x14ac:dyDescent="0.3">
      <c r="A5" s="21" t="s">
        <v>8</v>
      </c>
      <c r="B5" s="7" t="s">
        <v>13</v>
      </c>
      <c r="C5" s="1"/>
      <c r="D5" s="59" t="s">
        <v>1844</v>
      </c>
      <c r="E5" s="23" t="s">
        <v>4</v>
      </c>
      <c r="F5" s="23" t="s">
        <v>5</v>
      </c>
      <c r="G5" s="74"/>
      <c r="H5" s="24" t="s">
        <v>6</v>
      </c>
      <c r="I5" s="27" t="s">
        <v>7</v>
      </c>
      <c r="J5" s="29"/>
      <c r="K5" s="24" t="s">
        <v>6</v>
      </c>
      <c r="L5" s="27" t="s">
        <v>7</v>
      </c>
      <c r="M5" s="29"/>
      <c r="N5" s="24" t="s">
        <v>6</v>
      </c>
      <c r="O5" s="27" t="s">
        <v>7</v>
      </c>
      <c r="P5" s="29"/>
      <c r="Q5" s="24" t="s">
        <v>6</v>
      </c>
      <c r="R5" s="27" t="s">
        <v>7</v>
      </c>
      <c r="S5" s="29"/>
      <c r="T5" s="24" t="s">
        <v>6</v>
      </c>
      <c r="U5" s="27" t="s">
        <v>7</v>
      </c>
      <c r="V5" s="29"/>
      <c r="W5" s="24" t="s">
        <v>6</v>
      </c>
      <c r="X5" s="27" t="s">
        <v>7</v>
      </c>
      <c r="Y5" s="29"/>
      <c r="Z5" s="24" t="s">
        <v>6</v>
      </c>
      <c r="AA5" s="27" t="s">
        <v>7</v>
      </c>
      <c r="AB5" s="29"/>
      <c r="AC5" s="24" t="s">
        <v>6</v>
      </c>
      <c r="AD5" s="27" t="s">
        <v>7</v>
      </c>
      <c r="AE5" s="13"/>
      <c r="AF5" s="24" t="s">
        <v>6</v>
      </c>
      <c r="AG5" s="27" t="s">
        <v>7</v>
      </c>
    </row>
    <row r="6" spans="1:33" s="20" customFormat="1" ht="13.2" x14ac:dyDescent="0.3">
      <c r="A6" s="19" t="s">
        <v>22</v>
      </c>
      <c r="B6" s="30" t="s">
        <v>1850</v>
      </c>
      <c r="C6" s="3"/>
      <c r="D6" s="31">
        <v>575</v>
      </c>
      <c r="E6" s="54">
        <v>575</v>
      </c>
      <c r="F6" s="34">
        <f>MAX(H6:AG6)</f>
        <v>1400</v>
      </c>
      <c r="G6" s="35"/>
      <c r="H6" s="34"/>
      <c r="I6" s="34"/>
      <c r="J6" s="35"/>
      <c r="K6" s="34"/>
      <c r="L6" s="34"/>
      <c r="M6" s="35"/>
      <c r="N6" s="36"/>
      <c r="O6" s="52"/>
      <c r="P6" s="35"/>
      <c r="Q6" s="36"/>
      <c r="R6" s="36"/>
      <c r="S6" s="35"/>
      <c r="T6" s="36"/>
      <c r="U6" s="36"/>
      <c r="V6" s="35"/>
      <c r="W6" s="36"/>
      <c r="X6" s="53"/>
      <c r="Y6" s="35"/>
      <c r="Z6" s="36"/>
      <c r="AA6" s="53">
        <v>1400</v>
      </c>
      <c r="AB6" s="35"/>
      <c r="AC6" s="36"/>
      <c r="AD6" s="36"/>
      <c r="AF6" s="36"/>
      <c r="AG6" s="36"/>
    </row>
    <row r="7" spans="1:33" s="20" customFormat="1" ht="13.2" x14ac:dyDescent="0.3">
      <c r="A7" s="19" t="s">
        <v>22</v>
      </c>
      <c r="B7" s="30" t="s">
        <v>1851</v>
      </c>
      <c r="C7" s="3"/>
      <c r="D7" s="31">
        <v>475</v>
      </c>
      <c r="E7" s="54">
        <f t="shared" ref="E7:E13" si="0">MIN(H7:AG7)</f>
        <v>425</v>
      </c>
      <c r="F7" s="34">
        <v>700</v>
      </c>
      <c r="G7" s="35"/>
      <c r="H7" s="34"/>
      <c r="I7" s="36">
        <v>425</v>
      </c>
      <c r="J7" s="35"/>
      <c r="K7" s="34"/>
      <c r="L7" s="34">
        <v>425</v>
      </c>
      <c r="M7" s="35"/>
      <c r="N7" s="36"/>
      <c r="O7" s="52">
        <v>425</v>
      </c>
      <c r="P7" s="35"/>
      <c r="Q7" s="36"/>
      <c r="R7" s="36">
        <v>425</v>
      </c>
      <c r="S7" s="35"/>
      <c r="T7" s="36"/>
      <c r="U7" s="36">
        <v>425</v>
      </c>
      <c r="V7" s="35"/>
      <c r="W7" s="36"/>
      <c r="X7" s="53"/>
      <c r="Y7" s="35"/>
      <c r="Z7" s="36"/>
      <c r="AA7" s="53">
        <v>700</v>
      </c>
      <c r="AB7" s="35"/>
      <c r="AC7" s="36"/>
      <c r="AD7" s="36"/>
      <c r="AF7" s="36"/>
      <c r="AG7" s="36"/>
    </row>
    <row r="8" spans="1:33" s="20" customFormat="1" ht="13.2" x14ac:dyDescent="0.3">
      <c r="A8" s="19" t="s">
        <v>22</v>
      </c>
      <c r="B8" s="30" t="s">
        <v>23</v>
      </c>
      <c r="C8" s="3"/>
      <c r="D8" s="31" t="s">
        <v>2</v>
      </c>
      <c r="E8" s="54">
        <f t="shared" si="0"/>
        <v>2720</v>
      </c>
      <c r="F8" s="54">
        <v>2720</v>
      </c>
      <c r="G8" s="35"/>
      <c r="H8" s="36"/>
      <c r="I8" s="36"/>
      <c r="J8" s="35"/>
      <c r="K8" s="36"/>
      <c r="L8" s="36"/>
      <c r="M8" s="35"/>
      <c r="N8" s="36"/>
      <c r="O8" s="36"/>
      <c r="P8" s="35"/>
      <c r="Q8" s="36"/>
      <c r="R8" s="36"/>
      <c r="S8" s="35"/>
      <c r="T8" s="36"/>
      <c r="U8" s="36"/>
      <c r="V8" s="35"/>
      <c r="W8" s="36"/>
      <c r="X8" s="36"/>
      <c r="Y8" s="35"/>
      <c r="Z8" s="36"/>
      <c r="AA8" s="36"/>
      <c r="AB8" s="35"/>
      <c r="AC8" s="36"/>
      <c r="AD8" s="53">
        <v>2720</v>
      </c>
      <c r="AF8" s="36"/>
      <c r="AG8" s="36">
        <v>2720</v>
      </c>
    </row>
    <row r="9" spans="1:33" x14ac:dyDescent="0.3">
      <c r="A9" s="19" t="s">
        <v>22</v>
      </c>
      <c r="B9" s="30" t="s">
        <v>24</v>
      </c>
      <c r="C9" s="3"/>
      <c r="D9" s="31" t="s">
        <v>2</v>
      </c>
      <c r="E9" s="54">
        <f t="shared" si="0"/>
        <v>2527</v>
      </c>
      <c r="F9" s="54">
        <v>2549</v>
      </c>
      <c r="G9" s="35"/>
      <c r="H9" s="36"/>
      <c r="I9" s="36"/>
      <c r="J9" s="35"/>
      <c r="K9" s="36"/>
      <c r="L9" s="36"/>
      <c r="M9" s="35"/>
      <c r="N9" s="36"/>
      <c r="O9" s="36"/>
      <c r="P9" s="35"/>
      <c r="Q9" s="36"/>
      <c r="R9" s="36"/>
      <c r="S9" s="35"/>
      <c r="T9" s="36"/>
      <c r="U9" s="36"/>
      <c r="V9" s="35"/>
      <c r="W9" s="36"/>
      <c r="X9" s="53"/>
      <c r="Y9" s="35"/>
      <c r="Z9" s="36"/>
      <c r="AA9" s="36"/>
      <c r="AB9" s="35"/>
      <c r="AC9" s="36"/>
      <c r="AD9" s="53">
        <v>2527</v>
      </c>
      <c r="AF9" s="36"/>
      <c r="AG9" s="36">
        <v>2527</v>
      </c>
    </row>
    <row r="10" spans="1:33" x14ac:dyDescent="0.3">
      <c r="A10" s="19" t="s">
        <v>10</v>
      </c>
      <c r="B10" s="30" t="s">
        <v>25</v>
      </c>
      <c r="C10" s="3"/>
      <c r="D10" s="31" t="s">
        <v>2</v>
      </c>
      <c r="E10" s="54">
        <f t="shared" si="0"/>
        <v>0</v>
      </c>
      <c r="F10" s="34"/>
      <c r="G10" s="35"/>
      <c r="H10" s="36"/>
      <c r="I10" s="36"/>
      <c r="J10" s="35"/>
      <c r="K10" s="36"/>
      <c r="L10" s="36"/>
      <c r="M10" s="35"/>
      <c r="N10" s="36"/>
      <c r="O10" s="36"/>
      <c r="P10" s="35"/>
      <c r="Q10" s="36"/>
      <c r="R10" s="36"/>
      <c r="S10" s="35"/>
      <c r="T10" s="36"/>
      <c r="U10" s="36"/>
      <c r="V10" s="35"/>
      <c r="W10" s="36"/>
      <c r="X10" s="36"/>
      <c r="Y10" s="35"/>
      <c r="Z10" s="36"/>
      <c r="AA10" s="36"/>
      <c r="AB10" s="35"/>
      <c r="AC10" s="36"/>
      <c r="AD10" s="36"/>
      <c r="AF10" s="36"/>
      <c r="AG10" s="36"/>
    </row>
    <row r="11" spans="1:33" x14ac:dyDescent="0.3">
      <c r="A11" s="19" t="s">
        <v>26</v>
      </c>
      <c r="B11" s="30" t="s">
        <v>27</v>
      </c>
      <c r="C11" s="3"/>
      <c r="D11" s="31" t="s">
        <v>2</v>
      </c>
      <c r="E11" s="54">
        <f t="shared" si="0"/>
        <v>0</v>
      </c>
      <c r="F11" s="34"/>
      <c r="G11" s="35"/>
      <c r="H11" s="36"/>
      <c r="I11" s="36"/>
      <c r="J11" s="35"/>
      <c r="K11" s="36"/>
      <c r="L11" s="36"/>
      <c r="M11" s="35"/>
      <c r="N11" s="36"/>
      <c r="O11" s="36"/>
      <c r="P11" s="35"/>
      <c r="Q11" s="36"/>
      <c r="R11" s="36"/>
      <c r="S11" s="35"/>
      <c r="T11" s="36"/>
      <c r="U11" s="36"/>
      <c r="V11" s="35"/>
      <c r="W11" s="36"/>
      <c r="X11" s="36"/>
      <c r="Y11" s="35"/>
      <c r="Z11" s="36"/>
      <c r="AA11" s="36"/>
      <c r="AB11" s="35"/>
      <c r="AC11" s="36"/>
      <c r="AD11" s="36"/>
      <c r="AF11" s="36"/>
      <c r="AG11" s="36"/>
    </row>
    <row r="12" spans="1:33" x14ac:dyDescent="0.3">
      <c r="A12" s="19" t="s">
        <v>26</v>
      </c>
      <c r="B12" s="30" t="s">
        <v>28</v>
      </c>
      <c r="C12" s="3"/>
      <c r="D12" s="31" t="s">
        <v>2</v>
      </c>
      <c r="E12" s="54">
        <f t="shared" si="0"/>
        <v>0</v>
      </c>
      <c r="F12" s="34"/>
      <c r="G12" s="35"/>
      <c r="H12" s="36"/>
      <c r="I12" s="36"/>
      <c r="J12" s="35"/>
      <c r="K12" s="36"/>
      <c r="L12" s="36"/>
      <c r="M12" s="35"/>
      <c r="N12" s="36"/>
      <c r="O12" s="36"/>
      <c r="P12" s="35"/>
      <c r="Q12" s="36"/>
      <c r="R12" s="36"/>
      <c r="S12" s="35"/>
      <c r="T12" s="36"/>
      <c r="U12" s="36"/>
      <c r="V12" s="35"/>
      <c r="W12" s="36"/>
      <c r="X12" s="36"/>
      <c r="Y12" s="35"/>
      <c r="Z12" s="36"/>
      <c r="AA12" s="36"/>
      <c r="AB12" s="35"/>
      <c r="AC12" s="36"/>
      <c r="AD12" s="36"/>
      <c r="AF12" s="36"/>
      <c r="AG12" s="36"/>
    </row>
    <row r="13" spans="1:33" x14ac:dyDescent="0.3">
      <c r="A13" s="19" t="s">
        <v>29</v>
      </c>
      <c r="B13" s="30" t="s">
        <v>30</v>
      </c>
      <c r="C13" s="3"/>
      <c r="D13" s="31" t="s">
        <v>2</v>
      </c>
      <c r="E13" s="54">
        <f t="shared" si="0"/>
        <v>11896</v>
      </c>
      <c r="F13" s="34">
        <v>11896</v>
      </c>
      <c r="G13" s="35"/>
      <c r="H13" s="36"/>
      <c r="I13" s="36"/>
      <c r="J13" s="35"/>
      <c r="K13" s="36"/>
      <c r="L13" s="36"/>
      <c r="M13" s="35"/>
      <c r="N13" s="36"/>
      <c r="O13" s="36"/>
      <c r="P13" s="35"/>
      <c r="Q13" s="36"/>
      <c r="R13" s="36"/>
      <c r="S13" s="35"/>
      <c r="T13" s="36"/>
      <c r="U13" s="36"/>
      <c r="V13" s="35"/>
      <c r="W13" s="36"/>
      <c r="X13" s="36">
        <v>11896</v>
      </c>
      <c r="Y13" s="35"/>
      <c r="Z13" s="36"/>
      <c r="AA13" s="36"/>
      <c r="AB13" s="35"/>
      <c r="AC13" s="36"/>
      <c r="AD13" s="36"/>
      <c r="AF13" s="36"/>
      <c r="AG13" s="36"/>
    </row>
    <row r="14" spans="1:33" x14ac:dyDescent="0.3">
      <c r="A14" s="19" t="s">
        <v>29</v>
      </c>
      <c r="B14" s="32" t="s">
        <v>31</v>
      </c>
      <c r="C14" s="33"/>
      <c r="D14" s="31" t="s">
        <v>2</v>
      </c>
      <c r="E14" s="34">
        <v>6568</v>
      </c>
      <c r="F14" s="34">
        <v>10790</v>
      </c>
      <c r="G14" s="35"/>
      <c r="H14" s="36"/>
      <c r="I14" s="36">
        <v>6568</v>
      </c>
      <c r="J14" s="35"/>
      <c r="K14" s="36"/>
      <c r="L14" s="36">
        <v>9382</v>
      </c>
      <c r="M14" s="35"/>
      <c r="N14" s="36"/>
      <c r="O14" s="36">
        <v>7974</v>
      </c>
      <c r="P14" s="35"/>
      <c r="Q14" s="36"/>
      <c r="R14" s="36">
        <v>10790</v>
      </c>
      <c r="S14" s="35"/>
      <c r="T14" s="36"/>
      <c r="U14" s="36">
        <v>6568</v>
      </c>
      <c r="V14" s="35"/>
      <c r="W14" s="36"/>
      <c r="X14" s="36"/>
      <c r="Y14" s="35"/>
      <c r="Z14" s="36"/>
      <c r="AA14" s="36"/>
      <c r="AB14" s="35"/>
      <c r="AC14" s="36"/>
      <c r="AD14" s="36"/>
      <c r="AF14" s="36"/>
      <c r="AG14" s="36"/>
    </row>
    <row r="15" spans="1:33" s="11" customFormat="1" ht="26.4" x14ac:dyDescent="0.3">
      <c r="A15" s="19" t="s">
        <v>32</v>
      </c>
      <c r="B15" s="32" t="s">
        <v>33</v>
      </c>
      <c r="C15" s="33"/>
      <c r="D15" s="31" t="s">
        <v>2</v>
      </c>
      <c r="E15" s="34">
        <v>178.5</v>
      </c>
      <c r="F15" s="34">
        <v>293.25</v>
      </c>
      <c r="G15" s="35"/>
      <c r="H15" s="51">
        <v>178.5</v>
      </c>
      <c r="I15" s="51"/>
      <c r="J15" s="35"/>
      <c r="K15" s="36">
        <v>255</v>
      </c>
      <c r="L15" s="36"/>
      <c r="M15" s="35"/>
      <c r="N15" s="51">
        <v>216.75</v>
      </c>
      <c r="O15" s="51"/>
      <c r="P15" s="35"/>
      <c r="Q15" s="51">
        <v>293.25</v>
      </c>
      <c r="R15" s="51"/>
      <c r="S15" s="35"/>
      <c r="T15" s="51">
        <v>178.5</v>
      </c>
      <c r="U15" s="36"/>
      <c r="V15" s="35"/>
      <c r="W15" s="36"/>
      <c r="X15" s="36"/>
      <c r="Y15" s="35"/>
      <c r="Z15" s="36"/>
      <c r="AA15" s="36"/>
      <c r="AB15" s="35"/>
      <c r="AC15" s="36"/>
      <c r="AD15" s="36"/>
      <c r="AF15" s="36"/>
      <c r="AG15" s="36"/>
    </row>
    <row r="16" spans="1:33" s="11" customFormat="1" x14ac:dyDescent="0.3">
      <c r="A16" s="19" t="s">
        <v>32</v>
      </c>
      <c r="B16" s="32" t="s">
        <v>34</v>
      </c>
      <c r="C16" s="33"/>
      <c r="D16" s="31" t="s">
        <v>2</v>
      </c>
      <c r="E16" s="34">
        <v>358</v>
      </c>
      <c r="F16" s="34">
        <v>358</v>
      </c>
      <c r="G16" s="35"/>
      <c r="H16" s="36">
        <v>358</v>
      </c>
      <c r="I16" s="36"/>
      <c r="J16" s="35"/>
      <c r="K16" s="36">
        <v>358</v>
      </c>
      <c r="L16" s="36"/>
      <c r="M16" s="35"/>
      <c r="N16" s="36">
        <v>358</v>
      </c>
      <c r="O16" s="36"/>
      <c r="P16" s="35"/>
      <c r="Q16" s="36">
        <v>358</v>
      </c>
      <c r="R16" s="36"/>
      <c r="S16" s="35"/>
      <c r="T16" s="36">
        <v>358</v>
      </c>
      <c r="U16" s="36"/>
      <c r="V16" s="35"/>
      <c r="W16" s="36"/>
      <c r="X16" s="36"/>
      <c r="Y16" s="35"/>
      <c r="Z16" s="36"/>
      <c r="AA16" s="36"/>
      <c r="AB16" s="35"/>
      <c r="AC16" s="36"/>
      <c r="AD16" s="36"/>
      <c r="AF16" s="36"/>
      <c r="AG16" s="36"/>
    </row>
    <row r="17" spans="1:33" s="11" customFormat="1" x14ac:dyDescent="0.3"/>
    <row r="18" spans="1:33" s="11" customFormat="1" x14ac:dyDescent="0.3"/>
    <row r="19" spans="1:33" s="11" customFormat="1" x14ac:dyDescent="0.3"/>
    <row r="20" spans="1:33" s="11" customFormat="1" x14ac:dyDescent="0.3"/>
    <row r="21" spans="1:33" s="11" customFormat="1" x14ac:dyDescent="0.3"/>
    <row r="22" spans="1:33" s="11" customFormat="1" x14ac:dyDescent="0.3"/>
    <row r="23" spans="1:33" s="11" customFormat="1" x14ac:dyDescent="0.3"/>
    <row r="24" spans="1:33" s="11" customFormat="1" x14ac:dyDescent="0.3"/>
    <row r="25" spans="1:33" s="11" customFormat="1" x14ac:dyDescent="0.3"/>
    <row r="26" spans="1:33" s="11" customFormat="1" x14ac:dyDescent="0.3"/>
    <row r="27" spans="1:33" s="11" customFormat="1" x14ac:dyDescent="0.3"/>
    <row r="28" spans="1:33" s="11" customFormat="1" x14ac:dyDescent="0.3"/>
    <row r="29" spans="1:33" s="11" customFormat="1" x14ac:dyDescent="0.3">
      <c r="A29" s="14"/>
      <c r="B29" s="15"/>
      <c r="C29" s="5"/>
      <c r="D29" s="16"/>
      <c r="E29" s="15"/>
      <c r="F29" s="15"/>
      <c r="G29" s="15"/>
      <c r="I29" s="17"/>
      <c r="L29" s="17"/>
      <c r="N29" s="17"/>
      <c r="O29" s="17"/>
      <c r="P29" s="12"/>
      <c r="Q29" s="17"/>
      <c r="R29" s="17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</row>
    <row r="30" spans="1:33" s="11" customFormat="1" x14ac:dyDescent="0.3">
      <c r="A30" s="14"/>
      <c r="B30" s="15"/>
      <c r="C30" s="5"/>
      <c r="D30" s="16"/>
      <c r="E30" s="15"/>
      <c r="F30" s="15"/>
      <c r="G30" s="15"/>
      <c r="I30" s="17"/>
      <c r="L30" s="17"/>
      <c r="N30" s="17"/>
      <c r="O30" s="17"/>
      <c r="P30" s="12"/>
      <c r="Q30" s="17"/>
      <c r="R30" s="17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</row>
    <row r="31" spans="1:33" s="11" customFormat="1" x14ac:dyDescent="0.3">
      <c r="A31" s="14"/>
      <c r="B31" s="15"/>
      <c r="C31" s="5"/>
      <c r="D31" s="16"/>
      <c r="E31" s="15"/>
      <c r="F31" s="15"/>
      <c r="G31" s="15"/>
      <c r="I31" s="17"/>
      <c r="L31" s="17"/>
      <c r="N31" s="17"/>
      <c r="O31" s="17"/>
      <c r="P31" s="12"/>
      <c r="Q31" s="17"/>
      <c r="R31" s="17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</row>
    <row r="32" spans="1:33" s="11" customFormat="1" x14ac:dyDescent="0.3">
      <c r="A32" s="14"/>
      <c r="B32" s="15"/>
      <c r="C32" s="5"/>
      <c r="D32" s="16"/>
      <c r="E32" s="15"/>
      <c r="F32" s="15"/>
      <c r="G32" s="15"/>
      <c r="I32" s="17"/>
      <c r="L32" s="17"/>
      <c r="N32" s="17"/>
      <c r="O32" s="17"/>
      <c r="P32" s="12"/>
      <c r="Q32" s="17"/>
      <c r="R32" s="17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</row>
    <row r="33" spans="1:33" s="11" customFormat="1" x14ac:dyDescent="0.3">
      <c r="A33" s="14"/>
      <c r="B33" s="15"/>
      <c r="C33" s="5"/>
      <c r="D33" s="16"/>
      <c r="E33" s="15"/>
      <c r="F33" s="15"/>
      <c r="G33" s="15"/>
      <c r="I33" s="17"/>
      <c r="L33" s="17"/>
      <c r="N33" s="17"/>
      <c r="O33" s="17"/>
      <c r="P33" s="12"/>
      <c r="Q33" s="17"/>
      <c r="R33" s="17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</row>
    <row r="34" spans="1:33" s="11" customFormat="1" x14ac:dyDescent="0.3">
      <c r="A34" s="14"/>
      <c r="B34" s="15"/>
      <c r="C34" s="5"/>
      <c r="D34" s="16"/>
      <c r="E34" s="15"/>
      <c r="F34" s="15"/>
      <c r="G34" s="15"/>
      <c r="I34" s="17"/>
      <c r="L34" s="17"/>
      <c r="N34" s="17"/>
      <c r="O34" s="17"/>
      <c r="P34" s="12"/>
      <c r="Q34" s="17"/>
      <c r="R34" s="17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</row>
    <row r="35" spans="1:33" s="11" customFormat="1" x14ac:dyDescent="0.3">
      <c r="A35" s="14"/>
      <c r="B35" s="15"/>
      <c r="C35" s="5"/>
      <c r="D35" s="16"/>
      <c r="E35" s="15"/>
      <c r="F35" s="15"/>
      <c r="G35" s="15"/>
      <c r="I35" s="17"/>
      <c r="L35" s="17"/>
      <c r="N35" s="17"/>
      <c r="O35" s="17"/>
      <c r="P35" s="12"/>
      <c r="Q35" s="17"/>
      <c r="R35" s="17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</row>
    <row r="36" spans="1:33" s="11" customFormat="1" x14ac:dyDescent="0.3">
      <c r="A36" s="14"/>
      <c r="B36" s="15"/>
      <c r="C36" s="5"/>
      <c r="D36" s="16"/>
      <c r="E36" s="15"/>
      <c r="F36" s="15"/>
      <c r="G36" s="15"/>
      <c r="I36" s="17"/>
      <c r="L36" s="17"/>
      <c r="N36" s="17"/>
      <c r="O36" s="17"/>
      <c r="P36" s="12"/>
      <c r="Q36" s="17"/>
      <c r="R36" s="17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</row>
    <row r="37" spans="1:33" s="11" customFormat="1" x14ac:dyDescent="0.3">
      <c r="A37" s="14"/>
      <c r="B37" s="15"/>
      <c r="C37" s="5"/>
      <c r="D37" s="16"/>
      <c r="E37" s="15"/>
      <c r="F37" s="15"/>
      <c r="G37" s="15"/>
      <c r="I37" s="17"/>
      <c r="L37" s="17"/>
      <c r="N37" s="17"/>
      <c r="O37" s="17"/>
      <c r="P37" s="12"/>
      <c r="Q37" s="17"/>
      <c r="R37" s="17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</row>
    <row r="38" spans="1:33" s="11" customFormat="1" x14ac:dyDescent="0.3">
      <c r="A38" s="14"/>
      <c r="B38" s="15"/>
      <c r="C38" s="5"/>
      <c r="D38" s="16"/>
      <c r="E38" s="15"/>
      <c r="F38" s="15"/>
      <c r="G38" s="15"/>
      <c r="I38" s="17"/>
      <c r="L38" s="17"/>
      <c r="N38" s="17"/>
      <c r="O38" s="17"/>
      <c r="P38" s="12"/>
      <c r="Q38" s="17"/>
      <c r="R38" s="17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</row>
    <row r="39" spans="1:33" s="11" customFormat="1" x14ac:dyDescent="0.3">
      <c r="A39" s="14"/>
      <c r="B39" s="15"/>
      <c r="C39" s="5"/>
      <c r="D39" s="16"/>
      <c r="E39" s="15"/>
      <c r="F39" s="15"/>
      <c r="G39" s="15"/>
      <c r="I39" s="17"/>
      <c r="L39" s="17"/>
      <c r="N39" s="17"/>
      <c r="O39" s="17"/>
      <c r="P39" s="12"/>
      <c r="Q39" s="17"/>
      <c r="R39" s="17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</row>
    <row r="40" spans="1:33" s="11" customFormat="1" x14ac:dyDescent="0.3">
      <c r="A40" s="14"/>
      <c r="B40" s="15"/>
      <c r="C40" s="5"/>
      <c r="D40" s="16"/>
      <c r="E40" s="15"/>
      <c r="F40" s="15"/>
      <c r="G40" s="15"/>
      <c r="I40" s="17"/>
      <c r="L40" s="17"/>
      <c r="N40" s="17"/>
      <c r="O40" s="17"/>
      <c r="P40" s="12"/>
      <c r="Q40" s="17"/>
      <c r="R40" s="17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</row>
    <row r="41" spans="1:33" s="11" customFormat="1" x14ac:dyDescent="0.3">
      <c r="A41" s="14"/>
      <c r="B41" s="15"/>
      <c r="C41" s="5"/>
      <c r="D41" s="16"/>
      <c r="E41" s="15"/>
      <c r="F41" s="15"/>
      <c r="G41" s="15"/>
      <c r="I41" s="17"/>
      <c r="L41" s="17"/>
      <c r="N41" s="17"/>
      <c r="O41" s="17"/>
      <c r="P41" s="12"/>
      <c r="Q41" s="17"/>
      <c r="R41" s="17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</row>
    <row r="42" spans="1:33" s="11" customFormat="1" x14ac:dyDescent="0.3">
      <c r="A42" s="14"/>
      <c r="B42" s="15"/>
      <c r="C42" s="5"/>
      <c r="D42" s="16"/>
      <c r="E42" s="15"/>
      <c r="F42" s="15"/>
      <c r="G42" s="15"/>
      <c r="I42" s="17"/>
      <c r="L42" s="17"/>
      <c r="N42" s="17"/>
      <c r="O42" s="17"/>
      <c r="P42" s="12"/>
      <c r="Q42" s="17"/>
      <c r="R42" s="17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</row>
    <row r="43" spans="1:33" s="11" customFormat="1" x14ac:dyDescent="0.3">
      <c r="A43" s="14"/>
      <c r="B43" s="15"/>
      <c r="C43" s="5"/>
      <c r="D43" s="16"/>
      <c r="E43" s="15"/>
      <c r="F43" s="15"/>
      <c r="G43" s="15"/>
      <c r="I43" s="17"/>
      <c r="L43" s="17"/>
      <c r="N43" s="17"/>
      <c r="O43" s="17"/>
      <c r="P43" s="12"/>
      <c r="Q43" s="17"/>
      <c r="R43" s="17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</row>
    <row r="44" spans="1:33" s="11" customFormat="1" x14ac:dyDescent="0.3">
      <c r="A44" s="14"/>
      <c r="B44" s="15"/>
      <c r="C44" s="5"/>
      <c r="D44" s="16"/>
      <c r="E44" s="15"/>
      <c r="F44" s="15"/>
      <c r="G44" s="15"/>
      <c r="I44" s="17"/>
      <c r="L44" s="17"/>
      <c r="N44" s="17"/>
      <c r="O44" s="17"/>
      <c r="P44" s="12"/>
      <c r="Q44" s="17"/>
      <c r="R44" s="17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</row>
    <row r="45" spans="1:33" s="11" customFormat="1" x14ac:dyDescent="0.3">
      <c r="A45" s="14"/>
      <c r="B45" s="15"/>
      <c r="C45" s="5"/>
      <c r="D45" s="16"/>
      <c r="E45" s="15"/>
      <c r="F45" s="15"/>
      <c r="G45" s="15"/>
      <c r="I45" s="17"/>
      <c r="L45" s="17"/>
      <c r="N45" s="17"/>
      <c r="O45" s="17"/>
      <c r="P45" s="12"/>
      <c r="Q45" s="17"/>
      <c r="R45" s="17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</row>
    <row r="46" spans="1:33" s="11" customFormat="1" x14ac:dyDescent="0.3">
      <c r="A46" s="14"/>
      <c r="B46" s="15"/>
      <c r="C46" s="5"/>
      <c r="D46" s="16"/>
      <c r="E46" s="15"/>
      <c r="F46" s="15"/>
      <c r="G46" s="15"/>
      <c r="I46" s="17"/>
      <c r="L46" s="17"/>
      <c r="N46" s="17"/>
      <c r="O46" s="17"/>
      <c r="P46" s="12"/>
      <c r="Q46" s="17"/>
      <c r="R46" s="17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</row>
    <row r="47" spans="1:33" s="11" customFormat="1" x14ac:dyDescent="0.3">
      <c r="A47" s="14"/>
      <c r="B47" s="15"/>
      <c r="C47" s="5"/>
      <c r="D47" s="16"/>
      <c r="E47" s="15"/>
      <c r="F47" s="15"/>
      <c r="G47" s="15"/>
      <c r="I47" s="17"/>
      <c r="L47" s="17"/>
      <c r="N47" s="17"/>
      <c r="O47" s="17"/>
      <c r="P47" s="12"/>
      <c r="Q47" s="17"/>
      <c r="R47" s="17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</row>
    <row r="48" spans="1:33" s="11" customFormat="1" x14ac:dyDescent="0.3">
      <c r="A48" s="14"/>
      <c r="B48" s="15"/>
      <c r="C48" s="5"/>
      <c r="D48" s="16"/>
      <c r="E48" s="15"/>
      <c r="F48" s="15"/>
      <c r="G48" s="15"/>
      <c r="I48" s="17"/>
      <c r="L48" s="17"/>
      <c r="N48" s="17"/>
      <c r="O48" s="17"/>
      <c r="P48" s="12"/>
      <c r="Q48" s="17"/>
      <c r="R48" s="17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</row>
    <row r="49" spans="1:33" s="11" customFormat="1" x14ac:dyDescent="0.3">
      <c r="A49" s="14"/>
      <c r="B49" s="15"/>
      <c r="C49" s="5"/>
      <c r="D49" s="16"/>
      <c r="E49" s="15"/>
      <c r="F49" s="15"/>
      <c r="G49" s="15"/>
      <c r="I49" s="17"/>
      <c r="L49" s="17"/>
      <c r="N49" s="17"/>
      <c r="O49" s="17"/>
      <c r="P49" s="12"/>
      <c r="Q49" s="17"/>
      <c r="R49" s="17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</row>
    <row r="50" spans="1:33" s="11" customFormat="1" x14ac:dyDescent="0.3">
      <c r="A50" s="14"/>
      <c r="B50" s="15"/>
      <c r="C50" s="5"/>
      <c r="D50" s="16"/>
      <c r="E50" s="15"/>
      <c r="F50" s="15"/>
      <c r="G50" s="15"/>
      <c r="I50" s="17"/>
      <c r="L50" s="17"/>
      <c r="N50" s="17"/>
      <c r="O50" s="17"/>
      <c r="P50" s="12"/>
      <c r="Q50" s="17"/>
      <c r="R50" s="17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</row>
    <row r="51" spans="1:33" s="11" customFormat="1" x14ac:dyDescent="0.3">
      <c r="A51" s="14"/>
      <c r="B51" s="15"/>
      <c r="C51" s="5"/>
      <c r="D51" s="16"/>
      <c r="E51" s="15"/>
      <c r="F51" s="15"/>
      <c r="G51" s="15"/>
      <c r="I51" s="17"/>
      <c r="L51" s="17"/>
      <c r="N51" s="17"/>
      <c r="O51" s="17"/>
      <c r="P51" s="12"/>
      <c r="Q51" s="17"/>
      <c r="R51" s="17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</row>
    <row r="52" spans="1:33" s="11" customFormat="1" x14ac:dyDescent="0.3">
      <c r="A52" s="14"/>
      <c r="B52" s="15"/>
      <c r="C52" s="5"/>
      <c r="D52" s="16"/>
      <c r="E52" s="15"/>
      <c r="F52" s="15"/>
      <c r="G52" s="15"/>
      <c r="I52" s="17"/>
      <c r="L52" s="17"/>
      <c r="N52" s="17"/>
      <c r="O52" s="17"/>
      <c r="P52" s="12"/>
      <c r="Q52" s="17"/>
      <c r="R52" s="17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</row>
    <row r="53" spans="1:33" s="11" customFormat="1" x14ac:dyDescent="0.3">
      <c r="A53" s="14"/>
      <c r="B53" s="15"/>
      <c r="C53" s="5"/>
      <c r="D53" s="16"/>
      <c r="E53" s="15"/>
      <c r="F53" s="15"/>
      <c r="G53" s="15"/>
      <c r="I53" s="17"/>
      <c r="L53" s="17"/>
      <c r="N53" s="17"/>
      <c r="O53" s="17"/>
      <c r="P53" s="12"/>
      <c r="Q53" s="17"/>
      <c r="R53" s="17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</row>
    <row r="54" spans="1:33" s="11" customFormat="1" x14ac:dyDescent="0.3">
      <c r="A54" s="14"/>
      <c r="B54" s="15"/>
      <c r="C54" s="5"/>
      <c r="D54" s="16"/>
      <c r="E54" s="15"/>
      <c r="F54" s="15"/>
      <c r="G54" s="15"/>
      <c r="I54" s="17"/>
      <c r="L54" s="17"/>
      <c r="N54" s="17"/>
      <c r="O54" s="17"/>
      <c r="P54" s="12"/>
      <c r="Q54" s="17"/>
      <c r="R54" s="17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</row>
    <row r="55" spans="1:33" s="11" customFormat="1" x14ac:dyDescent="0.3">
      <c r="A55" s="14"/>
      <c r="B55" s="15"/>
      <c r="C55" s="5"/>
      <c r="D55" s="16"/>
      <c r="E55" s="15"/>
      <c r="F55" s="15"/>
      <c r="G55" s="15"/>
      <c r="I55" s="17"/>
      <c r="L55" s="17"/>
      <c r="N55" s="17"/>
      <c r="O55" s="17"/>
      <c r="P55" s="12"/>
      <c r="Q55" s="17"/>
      <c r="R55" s="17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</row>
    <row r="56" spans="1:33" s="11" customFormat="1" x14ac:dyDescent="0.3">
      <c r="A56" s="14"/>
      <c r="B56" s="15"/>
      <c r="C56" s="5"/>
      <c r="D56" s="16"/>
      <c r="E56" s="15"/>
      <c r="F56" s="15"/>
      <c r="G56" s="15"/>
      <c r="I56" s="17"/>
      <c r="L56" s="17"/>
      <c r="N56" s="17"/>
      <c r="O56" s="17"/>
      <c r="P56" s="12"/>
      <c r="Q56" s="17"/>
      <c r="R56" s="17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</row>
    <row r="57" spans="1:33" s="11" customFormat="1" x14ac:dyDescent="0.3">
      <c r="A57" s="14"/>
      <c r="B57" s="15"/>
      <c r="C57" s="5"/>
      <c r="D57" s="16"/>
      <c r="E57" s="15"/>
      <c r="F57" s="15"/>
      <c r="G57" s="15"/>
      <c r="I57" s="17"/>
      <c r="L57" s="17"/>
      <c r="N57" s="17"/>
      <c r="O57" s="17"/>
      <c r="P57" s="12"/>
      <c r="Q57" s="17"/>
      <c r="R57" s="17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</row>
    <row r="58" spans="1:33" s="11" customFormat="1" x14ac:dyDescent="0.3">
      <c r="A58" s="14"/>
      <c r="B58" s="15"/>
      <c r="C58" s="5"/>
      <c r="D58" s="16"/>
      <c r="E58" s="15"/>
      <c r="F58" s="15"/>
      <c r="G58" s="15"/>
      <c r="I58" s="17"/>
      <c r="L58" s="17"/>
      <c r="N58" s="17"/>
      <c r="O58" s="17"/>
      <c r="P58" s="12"/>
      <c r="Q58" s="17"/>
      <c r="R58" s="17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</row>
    <row r="59" spans="1:33" s="11" customFormat="1" x14ac:dyDescent="0.3">
      <c r="A59" s="14"/>
      <c r="B59" s="15"/>
      <c r="C59" s="5"/>
      <c r="D59" s="16"/>
      <c r="E59" s="15"/>
      <c r="F59" s="15"/>
      <c r="G59" s="15"/>
      <c r="I59" s="17"/>
      <c r="L59" s="17"/>
      <c r="N59" s="17"/>
      <c r="O59" s="17"/>
      <c r="P59" s="12"/>
      <c r="Q59" s="17"/>
      <c r="R59" s="17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</row>
    <row r="60" spans="1:33" s="11" customFormat="1" x14ac:dyDescent="0.3">
      <c r="A60" s="14"/>
      <c r="B60" s="15"/>
      <c r="C60" s="5"/>
      <c r="D60" s="16"/>
      <c r="E60" s="15"/>
      <c r="F60" s="15"/>
      <c r="G60" s="15"/>
      <c r="I60" s="17"/>
      <c r="L60" s="17"/>
      <c r="N60" s="17"/>
      <c r="O60" s="17"/>
      <c r="P60" s="12"/>
      <c r="Q60" s="17"/>
      <c r="R60" s="17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</row>
    <row r="61" spans="1:33" s="11" customFormat="1" x14ac:dyDescent="0.3">
      <c r="A61" s="14"/>
      <c r="B61" s="15"/>
      <c r="C61" s="5"/>
      <c r="D61" s="16"/>
      <c r="E61" s="15"/>
      <c r="F61" s="15"/>
      <c r="G61" s="15"/>
      <c r="I61" s="17"/>
      <c r="L61" s="17"/>
      <c r="N61" s="17"/>
      <c r="O61" s="17"/>
      <c r="P61" s="12"/>
      <c r="Q61" s="17"/>
      <c r="R61" s="17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</row>
    <row r="62" spans="1:33" s="11" customFormat="1" x14ac:dyDescent="0.3">
      <c r="A62" s="14"/>
      <c r="B62" s="15"/>
      <c r="C62" s="5"/>
      <c r="D62" s="16"/>
      <c r="E62" s="15"/>
      <c r="F62" s="15"/>
      <c r="G62" s="15"/>
      <c r="I62" s="17"/>
      <c r="L62" s="17"/>
      <c r="N62" s="17"/>
      <c r="O62" s="17"/>
      <c r="P62" s="12"/>
      <c r="Q62" s="17"/>
      <c r="R62" s="17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</row>
    <row r="63" spans="1:33" s="11" customFormat="1" x14ac:dyDescent="0.3">
      <c r="A63" s="14"/>
      <c r="B63" s="15"/>
      <c r="C63" s="5"/>
      <c r="D63" s="16"/>
      <c r="E63" s="15"/>
      <c r="F63" s="15"/>
      <c r="G63" s="15"/>
      <c r="I63" s="17"/>
      <c r="L63" s="17"/>
      <c r="N63" s="17"/>
      <c r="O63" s="17"/>
      <c r="P63" s="12"/>
      <c r="Q63" s="17"/>
      <c r="R63" s="17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</row>
    <row r="64" spans="1:33" s="11" customFormat="1" x14ac:dyDescent="0.3">
      <c r="A64" s="14"/>
      <c r="B64" s="15"/>
      <c r="C64" s="5"/>
      <c r="D64" s="16"/>
      <c r="E64" s="15"/>
      <c r="F64" s="15"/>
      <c r="G64" s="15"/>
      <c r="I64" s="17"/>
      <c r="L64" s="17"/>
      <c r="N64" s="17"/>
      <c r="O64" s="17"/>
      <c r="P64" s="12"/>
      <c r="Q64" s="17"/>
      <c r="R64" s="17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</row>
    <row r="65" spans="1:33" s="11" customFormat="1" x14ac:dyDescent="0.3">
      <c r="A65" s="14"/>
      <c r="B65" s="15"/>
      <c r="C65" s="5"/>
      <c r="D65" s="16"/>
      <c r="E65" s="15"/>
      <c r="F65" s="15"/>
      <c r="G65" s="15"/>
      <c r="I65" s="17"/>
      <c r="L65" s="17"/>
      <c r="N65" s="17"/>
      <c r="O65" s="17"/>
      <c r="P65" s="12"/>
      <c r="Q65" s="17"/>
      <c r="R65" s="17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</row>
    <row r="66" spans="1:33" s="11" customFormat="1" x14ac:dyDescent="0.3">
      <c r="A66" s="14"/>
      <c r="B66" s="15"/>
      <c r="C66" s="5"/>
      <c r="D66" s="16"/>
      <c r="E66" s="15"/>
      <c r="F66" s="15"/>
      <c r="G66" s="15"/>
      <c r="I66" s="17"/>
      <c r="L66" s="17"/>
      <c r="N66" s="17"/>
      <c r="O66" s="17"/>
      <c r="P66" s="12"/>
      <c r="Q66" s="17"/>
      <c r="R66" s="17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</row>
    <row r="67" spans="1:33" s="11" customFormat="1" x14ac:dyDescent="0.3">
      <c r="A67" s="14"/>
      <c r="B67" s="15"/>
      <c r="C67" s="5"/>
      <c r="D67" s="16"/>
      <c r="E67" s="15"/>
      <c r="F67" s="15"/>
      <c r="G67" s="15"/>
      <c r="I67" s="17"/>
      <c r="L67" s="17"/>
      <c r="N67" s="17"/>
      <c r="O67" s="17"/>
      <c r="P67" s="12"/>
      <c r="Q67" s="17"/>
      <c r="R67" s="17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</row>
    <row r="68" spans="1:33" s="11" customFormat="1" x14ac:dyDescent="0.3">
      <c r="A68" s="14"/>
      <c r="B68" s="15"/>
      <c r="C68" s="5"/>
      <c r="D68" s="16"/>
      <c r="E68" s="15"/>
      <c r="F68" s="15"/>
      <c r="G68" s="15"/>
      <c r="I68" s="17"/>
      <c r="L68" s="17"/>
      <c r="N68" s="17"/>
      <c r="O68" s="17"/>
      <c r="P68" s="12"/>
      <c r="Q68" s="17"/>
      <c r="R68" s="17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</row>
    <row r="69" spans="1:33" s="11" customFormat="1" x14ac:dyDescent="0.3">
      <c r="A69" s="14"/>
      <c r="B69" s="15"/>
      <c r="C69" s="5"/>
      <c r="D69" s="16"/>
      <c r="E69" s="15"/>
      <c r="F69" s="15"/>
      <c r="G69" s="15"/>
      <c r="I69" s="17"/>
      <c r="L69" s="17"/>
      <c r="N69" s="17"/>
      <c r="O69" s="17"/>
      <c r="P69" s="12"/>
      <c r="Q69" s="17"/>
      <c r="R69" s="17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</row>
    <row r="70" spans="1:33" s="11" customFormat="1" x14ac:dyDescent="0.3">
      <c r="A70" s="14"/>
      <c r="B70" s="15"/>
      <c r="C70" s="5"/>
      <c r="D70" s="16"/>
      <c r="E70" s="15"/>
      <c r="F70" s="15"/>
      <c r="G70" s="15"/>
      <c r="I70" s="17"/>
      <c r="L70" s="17"/>
      <c r="N70" s="17"/>
      <c r="O70" s="17"/>
      <c r="P70" s="12"/>
      <c r="Q70" s="17"/>
      <c r="R70" s="17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</row>
    <row r="71" spans="1:33" s="11" customFormat="1" x14ac:dyDescent="0.3">
      <c r="A71" s="14"/>
      <c r="B71" s="15"/>
      <c r="C71" s="5"/>
      <c r="D71" s="16"/>
      <c r="E71" s="15"/>
      <c r="F71" s="15"/>
      <c r="G71" s="15"/>
      <c r="I71" s="17"/>
      <c r="L71" s="17"/>
      <c r="N71" s="17"/>
      <c r="O71" s="17"/>
      <c r="P71" s="12"/>
      <c r="Q71" s="17"/>
      <c r="R71" s="17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</row>
    <row r="72" spans="1:33" s="11" customFormat="1" x14ac:dyDescent="0.3">
      <c r="A72" s="14"/>
      <c r="B72" s="15"/>
      <c r="C72" s="5"/>
      <c r="D72" s="16"/>
      <c r="E72" s="15"/>
      <c r="F72" s="15"/>
      <c r="G72" s="15"/>
      <c r="I72" s="17"/>
      <c r="L72" s="17"/>
      <c r="N72" s="17"/>
      <c r="O72" s="17"/>
      <c r="P72" s="12"/>
      <c r="Q72" s="17"/>
      <c r="R72" s="17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</row>
    <row r="73" spans="1:33" s="11" customFormat="1" x14ac:dyDescent="0.3">
      <c r="A73" s="14"/>
      <c r="B73" s="15"/>
      <c r="C73" s="5"/>
      <c r="D73" s="16"/>
      <c r="E73" s="15"/>
      <c r="F73" s="15"/>
      <c r="G73" s="15"/>
      <c r="I73" s="17"/>
      <c r="L73" s="17"/>
      <c r="N73" s="17"/>
      <c r="O73" s="17"/>
      <c r="P73" s="12"/>
      <c r="Q73" s="17"/>
      <c r="R73" s="17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</row>
    <row r="74" spans="1:33" s="11" customFormat="1" x14ac:dyDescent="0.3">
      <c r="A74" s="14"/>
      <c r="B74" s="15"/>
      <c r="C74" s="5"/>
      <c r="D74" s="16"/>
      <c r="E74" s="15"/>
      <c r="F74" s="15"/>
      <c r="G74" s="15"/>
      <c r="I74" s="17"/>
      <c r="L74" s="17"/>
      <c r="N74" s="17"/>
      <c r="O74" s="17"/>
      <c r="P74" s="12"/>
      <c r="Q74" s="17"/>
      <c r="R74" s="17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</row>
    <row r="75" spans="1:33" s="11" customFormat="1" x14ac:dyDescent="0.3">
      <c r="A75" s="14"/>
      <c r="B75" s="15"/>
      <c r="C75" s="5"/>
      <c r="D75" s="16"/>
      <c r="E75" s="15"/>
      <c r="F75" s="15"/>
      <c r="G75" s="15"/>
      <c r="I75" s="17"/>
      <c r="L75" s="17"/>
      <c r="N75" s="17"/>
      <c r="O75" s="17"/>
      <c r="P75" s="12"/>
      <c r="Q75" s="17"/>
      <c r="R75" s="17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</row>
    <row r="76" spans="1:33" s="11" customFormat="1" x14ac:dyDescent="0.3">
      <c r="A76" s="14"/>
      <c r="B76" s="15"/>
      <c r="C76" s="5"/>
      <c r="D76" s="16"/>
      <c r="E76" s="15"/>
      <c r="F76" s="15"/>
      <c r="G76" s="15"/>
      <c r="I76" s="17"/>
      <c r="L76" s="17"/>
      <c r="N76" s="17"/>
      <c r="O76" s="17"/>
      <c r="P76" s="12"/>
      <c r="Q76" s="17"/>
      <c r="R76" s="17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</row>
    <row r="77" spans="1:33" s="11" customFormat="1" x14ac:dyDescent="0.3">
      <c r="A77" s="14"/>
      <c r="B77" s="15"/>
      <c r="C77" s="5"/>
      <c r="D77" s="16"/>
      <c r="E77" s="15"/>
      <c r="F77" s="15"/>
      <c r="G77" s="15"/>
      <c r="I77" s="17"/>
      <c r="L77" s="17"/>
      <c r="N77" s="17"/>
      <c r="O77" s="17"/>
      <c r="P77" s="12"/>
      <c r="Q77" s="17"/>
      <c r="R77" s="17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</row>
    <row r="78" spans="1:33" s="11" customFormat="1" x14ac:dyDescent="0.3">
      <c r="A78" s="14"/>
      <c r="B78" s="15"/>
      <c r="C78" s="5"/>
      <c r="D78" s="16"/>
      <c r="E78" s="15"/>
      <c r="F78" s="15"/>
      <c r="G78" s="15"/>
      <c r="I78" s="17"/>
      <c r="L78" s="17"/>
      <c r="N78" s="17"/>
      <c r="O78" s="17"/>
      <c r="P78" s="12"/>
      <c r="Q78" s="17"/>
      <c r="R78" s="17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</row>
    <row r="79" spans="1:33" s="11" customFormat="1" x14ac:dyDescent="0.3">
      <c r="A79" s="14"/>
      <c r="B79" s="15"/>
      <c r="C79" s="5"/>
      <c r="D79" s="16"/>
      <c r="E79" s="15"/>
      <c r="F79" s="15"/>
      <c r="G79" s="15"/>
      <c r="I79" s="17"/>
      <c r="L79" s="17"/>
      <c r="N79" s="17"/>
      <c r="O79" s="17"/>
      <c r="P79" s="12"/>
      <c r="Q79" s="17"/>
      <c r="R79" s="17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</row>
    <row r="80" spans="1:33" s="11" customFormat="1" x14ac:dyDescent="0.3">
      <c r="A80" s="14"/>
      <c r="B80" s="15"/>
      <c r="C80" s="5"/>
      <c r="D80" s="16"/>
      <c r="E80" s="15"/>
      <c r="F80" s="15"/>
      <c r="G80" s="15"/>
      <c r="I80" s="17"/>
      <c r="L80" s="17"/>
      <c r="N80" s="17"/>
      <c r="O80" s="17"/>
      <c r="P80" s="12"/>
      <c r="Q80" s="17"/>
      <c r="R80" s="17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</row>
    <row r="81" spans="1:33" s="11" customFormat="1" x14ac:dyDescent="0.3">
      <c r="A81" s="14"/>
      <c r="B81" s="15"/>
      <c r="C81" s="5"/>
      <c r="D81" s="16"/>
      <c r="E81" s="15"/>
      <c r="F81" s="15"/>
      <c r="G81" s="15"/>
      <c r="I81" s="17"/>
      <c r="L81" s="17"/>
      <c r="N81" s="17"/>
      <c r="O81" s="17"/>
      <c r="P81" s="12"/>
      <c r="Q81" s="17"/>
      <c r="R81" s="17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</row>
    <row r="82" spans="1:33" s="11" customFormat="1" x14ac:dyDescent="0.3">
      <c r="A82" s="14"/>
      <c r="B82" s="15"/>
      <c r="C82" s="5"/>
      <c r="D82" s="16"/>
      <c r="E82" s="15"/>
      <c r="F82" s="15"/>
      <c r="G82" s="15"/>
      <c r="I82" s="17"/>
      <c r="L82" s="17"/>
      <c r="N82" s="17"/>
      <c r="O82" s="17"/>
      <c r="P82" s="12"/>
      <c r="Q82" s="17"/>
      <c r="R82" s="17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</row>
    <row r="83" spans="1:33" s="11" customFormat="1" x14ac:dyDescent="0.3">
      <c r="A83" s="14"/>
      <c r="B83" s="15"/>
      <c r="C83" s="5"/>
      <c r="D83" s="16"/>
      <c r="E83" s="15"/>
      <c r="F83" s="15"/>
      <c r="G83" s="15"/>
      <c r="I83" s="17"/>
      <c r="L83" s="17"/>
      <c r="N83" s="17"/>
      <c r="O83" s="17"/>
      <c r="P83" s="12"/>
      <c r="Q83" s="17"/>
      <c r="R83" s="17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</row>
    <row r="84" spans="1:33" s="11" customFormat="1" x14ac:dyDescent="0.3">
      <c r="A84" s="14"/>
      <c r="B84" s="15"/>
      <c r="C84" s="5"/>
      <c r="D84" s="16"/>
      <c r="E84" s="15"/>
      <c r="F84" s="15"/>
      <c r="G84" s="15"/>
      <c r="I84" s="17"/>
      <c r="L84" s="17"/>
      <c r="N84" s="17"/>
      <c r="O84" s="17"/>
      <c r="P84" s="12"/>
      <c r="Q84" s="17"/>
      <c r="R84" s="17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</row>
    <row r="85" spans="1:33" s="11" customFormat="1" x14ac:dyDescent="0.3">
      <c r="A85" s="14"/>
      <c r="B85" s="15"/>
      <c r="C85" s="5"/>
      <c r="D85" s="16"/>
      <c r="E85" s="15"/>
      <c r="F85" s="15"/>
      <c r="G85" s="15"/>
      <c r="I85" s="17"/>
      <c r="L85" s="17"/>
      <c r="N85" s="17"/>
      <c r="O85" s="17"/>
      <c r="P85" s="12"/>
      <c r="Q85" s="17"/>
      <c r="R85" s="17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</row>
    <row r="86" spans="1:33" s="11" customFormat="1" x14ac:dyDescent="0.3">
      <c r="A86" s="14"/>
      <c r="B86" s="15"/>
      <c r="C86" s="5"/>
      <c r="D86" s="16"/>
      <c r="E86" s="15"/>
      <c r="F86" s="15"/>
      <c r="G86" s="15"/>
      <c r="I86" s="17"/>
      <c r="L86" s="17"/>
      <c r="N86" s="17"/>
      <c r="O86" s="17"/>
      <c r="P86" s="12"/>
      <c r="Q86" s="17"/>
      <c r="R86" s="17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</row>
    <row r="87" spans="1:33" s="11" customFormat="1" x14ac:dyDescent="0.3">
      <c r="A87" s="14"/>
      <c r="B87" s="15"/>
      <c r="C87" s="5"/>
      <c r="D87" s="16"/>
      <c r="E87" s="15"/>
      <c r="F87" s="15"/>
      <c r="G87" s="15"/>
      <c r="I87" s="17"/>
      <c r="L87" s="17"/>
      <c r="N87" s="17"/>
      <c r="O87" s="17"/>
      <c r="P87" s="12"/>
      <c r="Q87" s="17"/>
      <c r="R87" s="17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</row>
    <row r="88" spans="1:33" s="11" customFormat="1" x14ac:dyDescent="0.3">
      <c r="A88" s="14"/>
      <c r="B88" s="15"/>
      <c r="C88" s="5"/>
      <c r="D88" s="16"/>
      <c r="E88" s="15"/>
      <c r="F88" s="15"/>
      <c r="G88" s="15"/>
      <c r="I88" s="17"/>
      <c r="L88" s="17"/>
      <c r="N88" s="17"/>
      <c r="O88" s="17"/>
      <c r="P88" s="12"/>
      <c r="Q88" s="17"/>
      <c r="R88" s="17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</row>
    <row r="89" spans="1:33" s="11" customFormat="1" x14ac:dyDescent="0.3">
      <c r="A89" s="14"/>
      <c r="B89" s="15"/>
      <c r="C89" s="5"/>
      <c r="D89" s="16"/>
      <c r="E89" s="15"/>
      <c r="F89" s="15"/>
      <c r="G89" s="15"/>
      <c r="I89" s="17"/>
      <c r="L89" s="17"/>
      <c r="N89" s="17"/>
      <c r="O89" s="17"/>
      <c r="P89" s="12"/>
      <c r="Q89" s="17"/>
      <c r="R89" s="17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</row>
    <row r="90" spans="1:33" s="11" customFormat="1" x14ac:dyDescent="0.3">
      <c r="A90" s="14"/>
      <c r="B90" s="15"/>
      <c r="C90" s="5"/>
      <c r="D90" s="16"/>
      <c r="E90" s="15"/>
      <c r="F90" s="15"/>
      <c r="G90" s="15"/>
      <c r="I90" s="17"/>
      <c r="L90" s="17"/>
      <c r="N90" s="17"/>
      <c r="O90" s="17"/>
      <c r="P90" s="12"/>
      <c r="Q90" s="17"/>
      <c r="R90" s="17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</row>
    <row r="91" spans="1:33" s="11" customFormat="1" x14ac:dyDescent="0.3">
      <c r="A91" s="14"/>
      <c r="B91" s="15"/>
      <c r="C91" s="5"/>
      <c r="D91" s="16"/>
      <c r="E91" s="15"/>
      <c r="F91" s="15"/>
      <c r="G91" s="15"/>
      <c r="I91" s="17"/>
      <c r="L91" s="17"/>
      <c r="N91" s="17"/>
      <c r="O91" s="17"/>
      <c r="P91" s="12"/>
      <c r="Q91" s="17"/>
      <c r="R91" s="17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</row>
    <row r="92" spans="1:33" s="11" customFormat="1" x14ac:dyDescent="0.3">
      <c r="A92" s="14"/>
      <c r="B92" s="15"/>
      <c r="C92" s="5"/>
      <c r="D92" s="16"/>
      <c r="E92" s="15"/>
      <c r="F92" s="15"/>
      <c r="G92" s="15"/>
      <c r="I92" s="17"/>
      <c r="L92" s="17"/>
      <c r="N92" s="17"/>
      <c r="O92" s="17"/>
      <c r="P92" s="12"/>
      <c r="Q92" s="17"/>
      <c r="R92" s="17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</row>
    <row r="93" spans="1:33" s="11" customFormat="1" x14ac:dyDescent="0.3">
      <c r="A93" s="14"/>
      <c r="B93" s="15"/>
      <c r="C93" s="5"/>
      <c r="D93" s="16"/>
      <c r="E93" s="15"/>
      <c r="F93" s="15"/>
      <c r="G93" s="15"/>
      <c r="I93" s="17"/>
      <c r="L93" s="17"/>
      <c r="N93" s="17"/>
      <c r="O93" s="17"/>
      <c r="P93" s="12"/>
      <c r="Q93" s="17"/>
      <c r="R93" s="17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</row>
    <row r="94" spans="1:33" s="11" customFormat="1" x14ac:dyDescent="0.3">
      <c r="A94" s="14"/>
      <c r="B94" s="15"/>
      <c r="C94" s="5"/>
      <c r="D94" s="16"/>
      <c r="E94" s="15"/>
      <c r="F94" s="15"/>
      <c r="G94" s="15"/>
      <c r="I94" s="17"/>
      <c r="L94" s="17"/>
      <c r="N94" s="17"/>
      <c r="O94" s="17"/>
      <c r="P94" s="12"/>
      <c r="Q94" s="17"/>
      <c r="R94" s="17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</row>
    <row r="95" spans="1:33" s="11" customFormat="1" x14ac:dyDescent="0.3">
      <c r="A95" s="14"/>
      <c r="B95" s="15"/>
      <c r="C95" s="5"/>
      <c r="D95" s="16"/>
      <c r="E95" s="15"/>
      <c r="F95" s="15"/>
      <c r="G95" s="15"/>
      <c r="I95" s="17"/>
      <c r="L95" s="17"/>
      <c r="N95" s="17"/>
      <c r="O95" s="17"/>
      <c r="P95" s="12"/>
      <c r="Q95" s="17"/>
      <c r="R95" s="17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</row>
    <row r="96" spans="1:33" s="11" customFormat="1" x14ac:dyDescent="0.3">
      <c r="A96" s="14"/>
      <c r="B96" s="15"/>
      <c r="C96" s="5"/>
      <c r="D96" s="16"/>
      <c r="E96" s="15"/>
      <c r="F96" s="15"/>
      <c r="G96" s="15"/>
      <c r="I96" s="17"/>
      <c r="L96" s="17"/>
      <c r="N96" s="17"/>
      <c r="O96" s="17"/>
      <c r="P96" s="12"/>
      <c r="Q96" s="17"/>
      <c r="R96" s="17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</row>
    <row r="97" spans="1:33" s="11" customFormat="1" x14ac:dyDescent="0.3">
      <c r="A97" s="14"/>
      <c r="B97" s="15"/>
      <c r="C97" s="5"/>
      <c r="D97" s="16"/>
      <c r="E97" s="15"/>
      <c r="F97" s="15"/>
      <c r="G97" s="15"/>
      <c r="I97" s="17"/>
      <c r="L97" s="17"/>
      <c r="N97" s="17"/>
      <c r="O97" s="17"/>
      <c r="P97" s="12"/>
      <c r="Q97" s="17"/>
      <c r="R97" s="17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</row>
    <row r="98" spans="1:33" s="11" customFormat="1" x14ac:dyDescent="0.3">
      <c r="A98" s="14"/>
      <c r="B98" s="15"/>
      <c r="C98" s="5"/>
      <c r="D98" s="16"/>
      <c r="E98" s="15"/>
      <c r="F98" s="15"/>
      <c r="G98" s="15"/>
      <c r="I98" s="17"/>
      <c r="L98" s="17"/>
      <c r="N98" s="17"/>
      <c r="O98" s="17"/>
      <c r="P98" s="12"/>
      <c r="Q98" s="17"/>
      <c r="R98" s="17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</row>
    <row r="99" spans="1:33" s="11" customFormat="1" x14ac:dyDescent="0.3">
      <c r="A99" s="14"/>
      <c r="B99" s="12"/>
      <c r="D99" s="18"/>
      <c r="E99" s="12"/>
      <c r="F99" s="15"/>
      <c r="G99" s="15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</row>
    <row r="100" spans="1:33" s="11" customFormat="1" x14ac:dyDescent="0.3">
      <c r="A100" s="14"/>
      <c r="B100" s="12"/>
      <c r="D100" s="18"/>
      <c r="E100" s="12"/>
      <c r="F100" s="15"/>
      <c r="G100" s="15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</row>
    <row r="101" spans="1:33" s="11" customFormat="1" x14ac:dyDescent="0.3">
      <c r="A101" s="14"/>
      <c r="B101" s="12"/>
      <c r="D101" s="18"/>
      <c r="E101" s="12"/>
      <c r="F101" s="15"/>
      <c r="G101" s="15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</row>
    <row r="102" spans="1:33" s="11" customFormat="1" x14ac:dyDescent="0.3">
      <c r="A102" s="14"/>
      <c r="B102" s="12"/>
      <c r="D102" s="18"/>
      <c r="E102" s="12"/>
      <c r="F102" s="15"/>
      <c r="G102" s="15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</row>
    <row r="103" spans="1:33" s="11" customFormat="1" x14ac:dyDescent="0.3">
      <c r="A103" s="14"/>
      <c r="B103" s="12"/>
      <c r="D103" s="18"/>
      <c r="E103" s="12"/>
      <c r="F103" s="15"/>
      <c r="G103" s="15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</row>
    <row r="104" spans="1:33" s="11" customFormat="1" x14ac:dyDescent="0.3">
      <c r="A104" s="14"/>
      <c r="B104" s="12"/>
      <c r="D104" s="18"/>
      <c r="E104" s="12"/>
      <c r="F104" s="15"/>
      <c r="G104" s="15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</row>
    <row r="105" spans="1:33" s="11" customFormat="1" x14ac:dyDescent="0.3">
      <c r="A105" s="14"/>
      <c r="B105" s="12"/>
      <c r="D105" s="18"/>
      <c r="E105" s="12"/>
      <c r="F105" s="15"/>
      <c r="G105" s="15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</row>
    <row r="106" spans="1:33" s="11" customFormat="1" x14ac:dyDescent="0.3">
      <c r="A106" s="14"/>
      <c r="B106" s="12"/>
      <c r="D106" s="18"/>
      <c r="E106" s="12"/>
      <c r="F106" s="15"/>
      <c r="G106" s="15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</row>
    <row r="107" spans="1:33" s="11" customFormat="1" x14ac:dyDescent="0.3">
      <c r="A107" s="14"/>
      <c r="B107" s="12"/>
      <c r="D107" s="18"/>
      <c r="E107" s="12"/>
      <c r="F107" s="15"/>
      <c r="G107" s="15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</row>
    <row r="108" spans="1:33" s="11" customFormat="1" x14ac:dyDescent="0.3">
      <c r="A108" s="14"/>
      <c r="B108" s="12"/>
      <c r="D108" s="18"/>
      <c r="E108" s="12"/>
      <c r="F108" s="15"/>
      <c r="G108" s="15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</row>
    <row r="109" spans="1:33" s="11" customFormat="1" x14ac:dyDescent="0.3">
      <c r="A109" s="14"/>
      <c r="B109" s="12"/>
      <c r="D109" s="18"/>
      <c r="E109" s="12"/>
      <c r="F109" s="15"/>
      <c r="G109" s="15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</row>
    <row r="110" spans="1:33" s="11" customFormat="1" x14ac:dyDescent="0.3">
      <c r="A110" s="14"/>
      <c r="B110" s="12"/>
      <c r="D110" s="18"/>
      <c r="E110" s="12"/>
      <c r="F110" s="15"/>
      <c r="G110" s="15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</row>
    <row r="111" spans="1:33" s="11" customFormat="1" x14ac:dyDescent="0.3">
      <c r="A111" s="14"/>
      <c r="B111" s="12"/>
      <c r="D111" s="18"/>
      <c r="E111" s="12"/>
      <c r="F111" s="15"/>
      <c r="G111" s="15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</row>
    <row r="112" spans="1:33" s="11" customFormat="1" x14ac:dyDescent="0.3">
      <c r="A112" s="14"/>
      <c r="B112" s="12"/>
      <c r="D112" s="18"/>
      <c r="E112" s="12"/>
      <c r="F112" s="15"/>
      <c r="G112" s="15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</row>
    <row r="113" spans="1:33" s="11" customFormat="1" x14ac:dyDescent="0.3">
      <c r="A113" s="14"/>
      <c r="B113" s="12"/>
      <c r="D113" s="18"/>
      <c r="E113" s="12"/>
      <c r="F113" s="15"/>
      <c r="G113" s="15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</row>
    <row r="114" spans="1:33" s="11" customFormat="1" x14ac:dyDescent="0.3">
      <c r="A114" s="14"/>
      <c r="B114" s="12"/>
      <c r="D114" s="18"/>
      <c r="E114" s="12"/>
      <c r="F114" s="15"/>
      <c r="G114" s="15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</row>
    <row r="115" spans="1:33" s="11" customFormat="1" x14ac:dyDescent="0.3">
      <c r="A115" s="14"/>
      <c r="B115" s="12"/>
      <c r="D115" s="18"/>
      <c r="E115" s="12"/>
      <c r="F115" s="15"/>
      <c r="G115" s="15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</row>
    <row r="116" spans="1:33" s="11" customFormat="1" x14ac:dyDescent="0.3">
      <c r="A116" s="14"/>
      <c r="B116" s="12"/>
      <c r="D116" s="18"/>
      <c r="E116" s="12"/>
      <c r="F116" s="15"/>
      <c r="G116" s="15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</row>
    <row r="117" spans="1:33" s="11" customFormat="1" x14ac:dyDescent="0.3">
      <c r="A117" s="14"/>
      <c r="B117" s="12"/>
      <c r="D117" s="18"/>
      <c r="E117" s="12"/>
      <c r="F117" s="15"/>
      <c r="G117" s="15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</row>
    <row r="118" spans="1:33" s="11" customFormat="1" x14ac:dyDescent="0.3">
      <c r="A118" s="14"/>
      <c r="B118" s="12"/>
      <c r="D118" s="18"/>
      <c r="E118" s="12"/>
      <c r="F118" s="15"/>
      <c r="G118" s="15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</row>
    <row r="119" spans="1:33" s="11" customFormat="1" x14ac:dyDescent="0.3">
      <c r="A119" s="14"/>
      <c r="B119" s="12"/>
      <c r="D119" s="18"/>
      <c r="E119" s="12"/>
      <c r="F119" s="15"/>
      <c r="G119" s="15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</row>
    <row r="120" spans="1:33" s="11" customFormat="1" x14ac:dyDescent="0.3">
      <c r="A120" s="14"/>
      <c r="B120" s="12"/>
      <c r="D120" s="18"/>
      <c r="E120" s="12"/>
      <c r="F120" s="15"/>
      <c r="G120" s="15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</row>
    <row r="121" spans="1:33" s="11" customFormat="1" x14ac:dyDescent="0.3">
      <c r="A121" s="14"/>
      <c r="B121" s="12"/>
      <c r="D121" s="18"/>
      <c r="E121" s="12"/>
      <c r="F121" s="15"/>
      <c r="G121" s="15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</row>
    <row r="122" spans="1:33" s="11" customFormat="1" x14ac:dyDescent="0.3">
      <c r="A122" s="14"/>
      <c r="B122" s="12"/>
      <c r="D122" s="18"/>
      <c r="E122" s="12"/>
      <c r="F122" s="15"/>
      <c r="G122" s="15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</row>
    <row r="123" spans="1:33" s="11" customFormat="1" x14ac:dyDescent="0.3">
      <c r="A123" s="14"/>
      <c r="B123" s="12"/>
      <c r="D123" s="18"/>
      <c r="E123" s="12"/>
      <c r="F123" s="15"/>
      <c r="G123" s="15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</row>
    <row r="124" spans="1:33" s="11" customFormat="1" x14ac:dyDescent="0.3">
      <c r="A124" s="14"/>
      <c r="B124" s="12"/>
      <c r="D124" s="18"/>
      <c r="E124" s="12"/>
      <c r="F124" s="15"/>
      <c r="G124" s="15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</row>
    <row r="125" spans="1:33" s="11" customFormat="1" x14ac:dyDescent="0.3">
      <c r="A125" s="14"/>
      <c r="B125" s="12"/>
      <c r="D125" s="18"/>
      <c r="E125" s="12"/>
      <c r="F125" s="15"/>
      <c r="G125" s="15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</row>
    <row r="126" spans="1:33" s="11" customFormat="1" x14ac:dyDescent="0.3">
      <c r="A126" s="14"/>
      <c r="B126" s="12"/>
      <c r="D126" s="18"/>
      <c r="E126" s="12"/>
      <c r="F126" s="15"/>
      <c r="G126" s="15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</row>
    <row r="127" spans="1:33" s="11" customFormat="1" x14ac:dyDescent="0.3">
      <c r="A127" s="14"/>
      <c r="B127" s="12"/>
      <c r="D127" s="18"/>
      <c r="E127" s="12"/>
      <c r="F127" s="15"/>
      <c r="G127" s="15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</row>
    <row r="128" spans="1:33" s="11" customFormat="1" x14ac:dyDescent="0.3">
      <c r="A128" s="14"/>
      <c r="B128" s="12"/>
      <c r="D128" s="18"/>
      <c r="E128" s="12"/>
      <c r="F128" s="15"/>
      <c r="G128" s="15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</row>
    <row r="129" spans="1:33" s="11" customFormat="1" x14ac:dyDescent="0.3">
      <c r="A129" s="14"/>
      <c r="B129" s="12"/>
      <c r="D129" s="18"/>
      <c r="E129" s="12"/>
      <c r="F129" s="15"/>
      <c r="G129" s="15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</row>
    <row r="130" spans="1:33" s="11" customFormat="1" x14ac:dyDescent="0.3">
      <c r="A130" s="14"/>
      <c r="B130" s="12"/>
      <c r="D130" s="18"/>
      <c r="E130" s="12"/>
      <c r="F130" s="15"/>
      <c r="G130" s="15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</row>
    <row r="131" spans="1:33" s="11" customFormat="1" x14ac:dyDescent="0.3">
      <c r="A131" s="14"/>
      <c r="B131" s="12"/>
      <c r="D131" s="18"/>
      <c r="E131" s="12"/>
      <c r="F131" s="15"/>
      <c r="G131" s="15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</row>
    <row r="132" spans="1:33" s="11" customFormat="1" x14ac:dyDescent="0.3">
      <c r="A132" s="14"/>
      <c r="B132" s="12"/>
      <c r="D132" s="18"/>
      <c r="E132" s="12"/>
      <c r="F132" s="15"/>
      <c r="G132" s="15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</row>
    <row r="133" spans="1:33" s="11" customFormat="1" x14ac:dyDescent="0.3">
      <c r="A133" s="14"/>
      <c r="B133" s="12"/>
      <c r="D133" s="18"/>
      <c r="E133" s="12"/>
      <c r="F133" s="15"/>
      <c r="G133" s="15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</row>
    <row r="134" spans="1:33" s="11" customFormat="1" x14ac:dyDescent="0.3">
      <c r="A134" s="14"/>
      <c r="B134" s="12"/>
      <c r="D134" s="18"/>
      <c r="E134" s="12"/>
      <c r="F134" s="15"/>
      <c r="G134" s="15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</row>
    <row r="135" spans="1:33" s="11" customFormat="1" x14ac:dyDescent="0.3">
      <c r="A135" s="14"/>
      <c r="B135" s="12"/>
      <c r="D135" s="18"/>
      <c r="E135" s="12"/>
      <c r="F135" s="15"/>
      <c r="G135" s="15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</row>
    <row r="136" spans="1:33" s="11" customFormat="1" x14ac:dyDescent="0.3">
      <c r="A136" s="14"/>
      <c r="B136" s="12"/>
      <c r="D136" s="18"/>
      <c r="E136" s="12"/>
      <c r="F136" s="15"/>
      <c r="G136" s="15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</row>
    <row r="137" spans="1:33" s="11" customFormat="1" x14ac:dyDescent="0.3">
      <c r="A137" s="14"/>
      <c r="B137" s="12"/>
      <c r="D137" s="18"/>
      <c r="E137" s="12"/>
      <c r="F137" s="15"/>
      <c r="G137" s="15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</row>
    <row r="138" spans="1:33" s="11" customFormat="1" x14ac:dyDescent="0.3">
      <c r="A138" s="14"/>
      <c r="B138" s="12"/>
      <c r="D138" s="18"/>
      <c r="E138" s="12"/>
      <c r="F138" s="15"/>
      <c r="G138" s="15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</row>
    <row r="139" spans="1:33" s="11" customFormat="1" x14ac:dyDescent="0.3">
      <c r="A139" s="14"/>
      <c r="B139" s="12"/>
      <c r="D139" s="18"/>
      <c r="E139" s="12"/>
      <c r="F139" s="15"/>
      <c r="G139" s="15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</row>
    <row r="140" spans="1:33" s="11" customFormat="1" x14ac:dyDescent="0.3">
      <c r="A140" s="14"/>
      <c r="B140" s="12"/>
      <c r="D140" s="18"/>
      <c r="E140" s="12"/>
      <c r="F140" s="15"/>
      <c r="G140" s="15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</row>
    <row r="141" spans="1:33" s="11" customFormat="1" x14ac:dyDescent="0.3">
      <c r="A141" s="14"/>
      <c r="B141" s="12"/>
      <c r="D141" s="18"/>
      <c r="E141" s="12"/>
      <c r="F141" s="15"/>
      <c r="G141" s="15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</row>
    <row r="142" spans="1:33" s="11" customFormat="1" x14ac:dyDescent="0.3">
      <c r="A142" s="14"/>
      <c r="B142" s="12"/>
      <c r="D142" s="18"/>
      <c r="E142" s="12"/>
      <c r="F142" s="15"/>
      <c r="G142" s="15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</row>
    <row r="143" spans="1:33" s="11" customFormat="1" x14ac:dyDescent="0.3">
      <c r="A143" s="14"/>
      <c r="B143" s="12"/>
      <c r="D143" s="18"/>
      <c r="E143" s="12"/>
      <c r="F143" s="15"/>
      <c r="G143" s="15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</row>
    <row r="144" spans="1:33" s="11" customFormat="1" x14ac:dyDescent="0.3">
      <c r="A144" s="14"/>
      <c r="B144" s="12"/>
      <c r="D144" s="18"/>
      <c r="E144" s="12"/>
      <c r="F144" s="15"/>
      <c r="G144" s="15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</row>
    <row r="145" spans="1:33" s="11" customFormat="1" x14ac:dyDescent="0.3">
      <c r="A145" s="14"/>
      <c r="B145" s="12"/>
      <c r="D145" s="18"/>
      <c r="E145" s="12"/>
      <c r="F145" s="15"/>
      <c r="G145" s="15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</row>
    <row r="146" spans="1:33" s="11" customFormat="1" x14ac:dyDescent="0.3">
      <c r="A146" s="14"/>
      <c r="B146" s="12"/>
      <c r="D146" s="18"/>
      <c r="E146" s="12"/>
      <c r="F146" s="15"/>
      <c r="G146" s="15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</row>
    <row r="147" spans="1:33" s="11" customFormat="1" x14ac:dyDescent="0.3">
      <c r="A147" s="14"/>
      <c r="B147" s="12"/>
      <c r="D147" s="18"/>
      <c r="E147" s="12"/>
      <c r="F147" s="15"/>
      <c r="G147" s="15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</row>
    <row r="148" spans="1:33" s="11" customFormat="1" x14ac:dyDescent="0.3">
      <c r="A148" s="14"/>
      <c r="B148" s="12"/>
      <c r="D148" s="18"/>
      <c r="E148" s="12"/>
      <c r="F148" s="15"/>
      <c r="G148" s="15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</row>
    <row r="149" spans="1:33" s="11" customFormat="1" x14ac:dyDescent="0.3">
      <c r="A149" s="14"/>
      <c r="B149" s="12"/>
      <c r="D149" s="18"/>
      <c r="E149" s="12"/>
      <c r="F149" s="15"/>
      <c r="G149" s="15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</row>
    <row r="150" spans="1:33" s="11" customFormat="1" x14ac:dyDescent="0.3">
      <c r="A150" s="14"/>
      <c r="B150" s="12"/>
      <c r="D150" s="18"/>
      <c r="E150" s="12"/>
      <c r="F150" s="15"/>
      <c r="G150" s="15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</row>
    <row r="151" spans="1:33" s="11" customFormat="1" x14ac:dyDescent="0.3">
      <c r="A151" s="14"/>
      <c r="B151" s="12"/>
      <c r="D151" s="18"/>
      <c r="E151" s="12"/>
      <c r="F151" s="15"/>
      <c r="G151" s="15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</row>
    <row r="152" spans="1:33" s="11" customFormat="1" x14ac:dyDescent="0.3">
      <c r="A152" s="14"/>
      <c r="B152" s="12"/>
      <c r="D152" s="18"/>
      <c r="E152" s="12"/>
      <c r="F152" s="15"/>
      <c r="G152" s="15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</row>
    <row r="153" spans="1:33" s="11" customFormat="1" x14ac:dyDescent="0.3">
      <c r="A153" s="14"/>
      <c r="B153" s="12"/>
      <c r="D153" s="18"/>
      <c r="E153" s="12"/>
      <c r="F153" s="15"/>
      <c r="G153" s="15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</row>
    <row r="154" spans="1:33" s="11" customFormat="1" x14ac:dyDescent="0.3">
      <c r="A154" s="14"/>
      <c r="B154" s="12"/>
      <c r="D154" s="18"/>
      <c r="E154" s="12"/>
      <c r="F154" s="15"/>
      <c r="G154" s="15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</row>
    <row r="155" spans="1:33" s="11" customFormat="1" x14ac:dyDescent="0.3">
      <c r="A155" s="14"/>
      <c r="B155" s="12"/>
      <c r="D155" s="18"/>
      <c r="E155" s="12"/>
      <c r="F155" s="15"/>
      <c r="G155" s="15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</row>
    <row r="156" spans="1:33" s="11" customFormat="1" x14ac:dyDescent="0.3">
      <c r="A156" s="14"/>
      <c r="B156" s="12"/>
      <c r="D156" s="18"/>
      <c r="E156" s="12"/>
      <c r="F156" s="15"/>
      <c r="G156" s="15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</row>
    <row r="157" spans="1:33" s="11" customFormat="1" x14ac:dyDescent="0.3">
      <c r="A157" s="14"/>
      <c r="B157" s="12"/>
      <c r="D157" s="18"/>
      <c r="E157" s="12"/>
      <c r="F157" s="15"/>
      <c r="G157" s="15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</row>
    <row r="158" spans="1:33" s="11" customFormat="1" x14ac:dyDescent="0.3">
      <c r="A158" s="14"/>
      <c r="B158" s="12"/>
      <c r="D158" s="18"/>
      <c r="E158" s="12"/>
      <c r="F158" s="15"/>
      <c r="G158" s="15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</row>
    <row r="159" spans="1:33" s="11" customFormat="1" x14ac:dyDescent="0.3">
      <c r="A159" s="14"/>
      <c r="B159" s="12"/>
      <c r="D159" s="18"/>
      <c r="E159" s="12"/>
      <c r="F159" s="15"/>
      <c r="G159" s="15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</row>
    <row r="160" spans="1:33" s="11" customFormat="1" x14ac:dyDescent="0.3">
      <c r="A160" s="14"/>
      <c r="B160" s="12"/>
      <c r="D160" s="18"/>
      <c r="E160" s="12"/>
      <c r="F160" s="15"/>
      <c r="G160" s="15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</row>
    <row r="161" spans="1:33" s="11" customFormat="1" x14ac:dyDescent="0.3">
      <c r="A161" s="14"/>
      <c r="B161" s="12"/>
      <c r="D161" s="18"/>
      <c r="E161" s="12"/>
      <c r="F161" s="15"/>
      <c r="G161" s="15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</row>
    <row r="162" spans="1:33" s="11" customFormat="1" x14ac:dyDescent="0.3">
      <c r="A162" s="14"/>
      <c r="B162" s="12"/>
      <c r="D162" s="18"/>
      <c r="E162" s="12"/>
      <c r="F162" s="15"/>
      <c r="G162" s="15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</row>
    <row r="163" spans="1:33" s="11" customFormat="1" x14ac:dyDescent="0.3">
      <c r="A163" s="14"/>
      <c r="B163" s="12"/>
      <c r="D163" s="18"/>
      <c r="E163" s="12"/>
      <c r="F163" s="15"/>
      <c r="G163" s="15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</row>
    <row r="164" spans="1:33" s="11" customFormat="1" x14ac:dyDescent="0.3">
      <c r="A164" s="14"/>
      <c r="B164" s="12"/>
      <c r="D164" s="18"/>
      <c r="E164" s="12"/>
      <c r="F164" s="15"/>
      <c r="G164" s="15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</row>
    <row r="165" spans="1:33" s="11" customFormat="1" x14ac:dyDescent="0.3">
      <c r="A165" s="14"/>
      <c r="B165" s="12"/>
      <c r="D165" s="18"/>
      <c r="E165" s="12"/>
      <c r="F165" s="15"/>
      <c r="G165" s="15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</row>
    <row r="166" spans="1:33" s="11" customFormat="1" x14ac:dyDescent="0.3">
      <c r="A166" s="14"/>
      <c r="B166" s="12"/>
      <c r="D166" s="18"/>
      <c r="E166" s="12"/>
      <c r="F166" s="15"/>
      <c r="G166" s="15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</row>
    <row r="167" spans="1:33" s="11" customFormat="1" x14ac:dyDescent="0.3">
      <c r="A167" s="14"/>
      <c r="B167" s="12"/>
      <c r="D167" s="18"/>
      <c r="E167" s="12"/>
      <c r="F167" s="15"/>
      <c r="G167" s="15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</row>
    <row r="168" spans="1:33" s="11" customFormat="1" x14ac:dyDescent="0.3">
      <c r="A168" s="14"/>
      <c r="B168" s="12"/>
      <c r="D168" s="18"/>
      <c r="E168" s="12"/>
      <c r="F168" s="15"/>
      <c r="G168" s="15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</row>
    <row r="169" spans="1:33" s="11" customFormat="1" x14ac:dyDescent="0.3">
      <c r="A169" s="14"/>
      <c r="B169" s="12"/>
      <c r="D169" s="18"/>
      <c r="E169" s="12"/>
      <c r="F169" s="15"/>
      <c r="G169" s="15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</row>
    <row r="170" spans="1:33" s="11" customFormat="1" x14ac:dyDescent="0.3">
      <c r="A170" s="14"/>
      <c r="B170" s="12"/>
      <c r="D170" s="18"/>
      <c r="E170" s="12"/>
      <c r="F170" s="15"/>
      <c r="G170" s="15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</row>
    <row r="171" spans="1:33" s="11" customFormat="1" x14ac:dyDescent="0.3">
      <c r="A171" s="14"/>
      <c r="B171" s="12"/>
      <c r="D171" s="18"/>
      <c r="E171" s="12"/>
      <c r="F171" s="15"/>
      <c r="G171" s="15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</row>
    <row r="172" spans="1:33" s="11" customFormat="1" x14ac:dyDescent="0.3">
      <c r="A172" s="14"/>
      <c r="B172" s="12"/>
      <c r="D172" s="18"/>
      <c r="E172" s="12"/>
      <c r="F172" s="15"/>
      <c r="G172" s="15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</row>
    <row r="173" spans="1:33" s="11" customFormat="1" x14ac:dyDescent="0.3">
      <c r="A173" s="14"/>
      <c r="B173" s="12"/>
      <c r="D173" s="18"/>
      <c r="E173" s="12"/>
      <c r="F173" s="15"/>
      <c r="G173" s="15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</row>
    <row r="174" spans="1:33" s="11" customFormat="1" x14ac:dyDescent="0.3">
      <c r="A174" s="14"/>
      <c r="B174" s="12"/>
      <c r="D174" s="18"/>
      <c r="E174" s="12"/>
      <c r="F174" s="15"/>
      <c r="G174" s="15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</row>
    <row r="175" spans="1:33" s="11" customFormat="1" x14ac:dyDescent="0.3">
      <c r="A175" s="14"/>
      <c r="B175" s="12"/>
      <c r="D175" s="18"/>
      <c r="E175" s="12"/>
      <c r="F175" s="15"/>
      <c r="G175" s="15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</row>
    <row r="176" spans="1:33" s="11" customFormat="1" x14ac:dyDescent="0.3">
      <c r="A176" s="14"/>
      <c r="B176" s="12"/>
      <c r="D176" s="18"/>
      <c r="E176" s="12"/>
      <c r="F176" s="15"/>
      <c r="G176" s="15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</row>
    <row r="177" spans="1:33" s="11" customFormat="1" x14ac:dyDescent="0.3">
      <c r="A177" s="14"/>
      <c r="B177" s="12"/>
      <c r="D177" s="18"/>
      <c r="E177" s="12"/>
      <c r="F177" s="15"/>
      <c r="G177" s="15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</row>
    <row r="178" spans="1:33" s="11" customFormat="1" x14ac:dyDescent="0.3">
      <c r="A178" s="14"/>
      <c r="B178" s="12"/>
      <c r="D178" s="18"/>
      <c r="E178" s="12"/>
      <c r="F178" s="15"/>
      <c r="G178" s="15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</row>
    <row r="179" spans="1:33" s="11" customFormat="1" x14ac:dyDescent="0.3">
      <c r="A179" s="14"/>
      <c r="B179" s="12"/>
      <c r="D179" s="18"/>
      <c r="E179" s="12"/>
      <c r="F179" s="15"/>
      <c r="G179" s="15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</row>
    <row r="180" spans="1:33" s="11" customFormat="1" x14ac:dyDescent="0.3">
      <c r="A180" s="14"/>
      <c r="B180" s="12"/>
      <c r="D180" s="18"/>
      <c r="E180" s="12"/>
      <c r="F180" s="15"/>
      <c r="G180" s="15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</row>
    <row r="181" spans="1:33" s="11" customFormat="1" x14ac:dyDescent="0.3">
      <c r="A181" s="14"/>
      <c r="B181" s="12"/>
      <c r="D181" s="18"/>
      <c r="E181" s="12"/>
      <c r="F181" s="15"/>
      <c r="G181" s="15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</row>
    <row r="182" spans="1:33" s="11" customFormat="1" x14ac:dyDescent="0.3">
      <c r="A182" s="14"/>
      <c r="B182" s="12"/>
      <c r="D182" s="18"/>
      <c r="E182" s="12"/>
      <c r="F182" s="15"/>
      <c r="G182" s="15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</row>
    <row r="183" spans="1:33" s="11" customFormat="1" x14ac:dyDescent="0.3">
      <c r="A183" s="14"/>
      <c r="B183" s="12"/>
      <c r="D183" s="18"/>
      <c r="E183" s="12"/>
      <c r="F183" s="15"/>
      <c r="G183" s="15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</row>
    <row r="184" spans="1:33" s="11" customFormat="1" x14ac:dyDescent="0.3">
      <c r="A184" s="14"/>
      <c r="B184" s="12"/>
      <c r="D184" s="18"/>
      <c r="E184" s="12"/>
      <c r="F184" s="15"/>
      <c r="G184" s="15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</row>
    <row r="185" spans="1:33" s="11" customFormat="1" x14ac:dyDescent="0.3">
      <c r="A185" s="14"/>
      <c r="B185" s="12"/>
      <c r="D185" s="18"/>
      <c r="E185" s="12"/>
      <c r="F185" s="15"/>
      <c r="G185" s="15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</row>
    <row r="186" spans="1:33" s="11" customFormat="1" x14ac:dyDescent="0.3">
      <c r="A186" s="14"/>
      <c r="B186" s="12"/>
      <c r="D186" s="18"/>
      <c r="E186" s="12"/>
      <c r="F186" s="15"/>
      <c r="G186" s="15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</row>
    <row r="187" spans="1:33" s="11" customFormat="1" x14ac:dyDescent="0.3">
      <c r="A187" s="14"/>
      <c r="B187" s="12"/>
      <c r="D187" s="18"/>
      <c r="E187" s="12"/>
      <c r="F187" s="15"/>
      <c r="G187" s="15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</row>
    <row r="188" spans="1:33" s="11" customFormat="1" x14ac:dyDescent="0.3">
      <c r="A188" s="14"/>
      <c r="B188" s="12"/>
      <c r="D188" s="18"/>
      <c r="E188" s="12"/>
      <c r="F188" s="15"/>
      <c r="G188" s="15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</row>
    <row r="189" spans="1:33" s="11" customFormat="1" x14ac:dyDescent="0.3">
      <c r="A189" s="14"/>
      <c r="B189" s="12"/>
      <c r="D189" s="18"/>
      <c r="E189" s="12"/>
      <c r="F189" s="15"/>
      <c r="G189" s="15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</row>
    <row r="190" spans="1:33" s="11" customFormat="1" x14ac:dyDescent="0.3">
      <c r="A190" s="14"/>
      <c r="B190" s="12"/>
      <c r="D190" s="18"/>
      <c r="E190" s="12"/>
      <c r="F190" s="15"/>
      <c r="G190" s="15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</row>
    <row r="191" spans="1:33" s="11" customFormat="1" x14ac:dyDescent="0.3">
      <c r="A191" s="14"/>
      <c r="B191" s="12"/>
      <c r="D191" s="18"/>
      <c r="E191" s="12"/>
      <c r="F191" s="15"/>
      <c r="G191" s="15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</row>
    <row r="192" spans="1:33" s="11" customFormat="1" x14ac:dyDescent="0.3">
      <c r="A192" s="14"/>
      <c r="B192" s="12"/>
      <c r="D192" s="18"/>
      <c r="E192" s="12"/>
      <c r="F192" s="15"/>
      <c r="G192" s="15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</row>
    <row r="193" spans="1:33" s="11" customFormat="1" x14ac:dyDescent="0.3">
      <c r="A193" s="14"/>
      <c r="B193" s="12"/>
      <c r="D193" s="18"/>
      <c r="E193" s="12"/>
      <c r="F193" s="15"/>
      <c r="G193" s="15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</row>
    <row r="194" spans="1:33" s="11" customFormat="1" x14ac:dyDescent="0.3">
      <c r="A194" s="14"/>
      <c r="B194" s="12"/>
      <c r="D194" s="18"/>
      <c r="E194" s="12"/>
      <c r="F194" s="15"/>
      <c r="G194" s="15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</row>
    <row r="195" spans="1:33" s="11" customFormat="1" x14ac:dyDescent="0.3">
      <c r="A195" s="14"/>
      <c r="B195" s="12"/>
      <c r="D195" s="18"/>
      <c r="E195" s="12"/>
      <c r="F195" s="15"/>
      <c r="G195" s="15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</row>
    <row r="196" spans="1:33" s="11" customFormat="1" x14ac:dyDescent="0.3">
      <c r="A196" s="14"/>
      <c r="B196" s="12"/>
      <c r="D196" s="18"/>
      <c r="E196" s="12"/>
      <c r="F196" s="15"/>
      <c r="G196" s="15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</row>
    <row r="197" spans="1:33" s="11" customFormat="1" x14ac:dyDescent="0.3">
      <c r="A197" s="14"/>
      <c r="B197" s="12"/>
      <c r="D197" s="18"/>
      <c r="E197" s="12"/>
      <c r="F197" s="15"/>
      <c r="G197" s="15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</row>
    <row r="198" spans="1:33" s="11" customFormat="1" x14ac:dyDescent="0.3">
      <c r="A198" s="14"/>
      <c r="B198" s="12"/>
      <c r="D198" s="18"/>
      <c r="E198" s="12"/>
      <c r="F198" s="15"/>
      <c r="G198" s="15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</row>
    <row r="199" spans="1:33" s="11" customFormat="1" x14ac:dyDescent="0.3">
      <c r="A199" s="14"/>
      <c r="B199" s="12"/>
      <c r="D199" s="18"/>
      <c r="E199" s="12"/>
      <c r="F199" s="15"/>
      <c r="G199" s="15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</row>
    <row r="200" spans="1:33" s="11" customFormat="1" x14ac:dyDescent="0.3">
      <c r="A200" s="14"/>
      <c r="B200" s="12"/>
      <c r="D200" s="18"/>
      <c r="E200" s="12"/>
      <c r="F200" s="15"/>
      <c r="G200" s="15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</row>
    <row r="201" spans="1:33" s="11" customFormat="1" x14ac:dyDescent="0.3">
      <c r="A201" s="14"/>
      <c r="B201" s="12"/>
      <c r="D201" s="18"/>
      <c r="E201" s="12"/>
      <c r="F201" s="15"/>
      <c r="G201" s="15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</row>
    <row r="202" spans="1:33" s="11" customFormat="1" x14ac:dyDescent="0.3">
      <c r="A202" s="14"/>
      <c r="B202" s="12"/>
      <c r="D202" s="18"/>
      <c r="E202" s="12"/>
      <c r="F202" s="15"/>
      <c r="G202" s="15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</row>
    <row r="203" spans="1:33" s="11" customFormat="1" x14ac:dyDescent="0.3">
      <c r="A203" s="14"/>
      <c r="B203" s="12"/>
      <c r="D203" s="18"/>
      <c r="E203" s="12"/>
      <c r="F203" s="15"/>
      <c r="G203" s="15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</row>
    <row r="204" spans="1:33" s="11" customFormat="1" x14ac:dyDescent="0.3">
      <c r="A204" s="14"/>
      <c r="B204" s="12"/>
      <c r="D204" s="18"/>
      <c r="E204" s="12"/>
      <c r="F204" s="15"/>
      <c r="G204" s="15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</row>
    <row r="205" spans="1:33" s="11" customFormat="1" x14ac:dyDescent="0.3">
      <c r="A205" s="14"/>
      <c r="B205" s="12"/>
      <c r="D205" s="18"/>
      <c r="E205" s="12"/>
      <c r="F205" s="15"/>
      <c r="G205" s="15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</row>
    <row r="206" spans="1:33" s="11" customFormat="1" x14ac:dyDescent="0.3">
      <c r="A206" s="14"/>
      <c r="B206" s="12"/>
      <c r="D206" s="18"/>
      <c r="E206" s="12"/>
      <c r="F206" s="15"/>
      <c r="G206" s="15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</row>
    <row r="207" spans="1:33" s="11" customFormat="1" x14ac:dyDescent="0.3">
      <c r="A207" s="14"/>
      <c r="B207" s="12"/>
      <c r="D207" s="18"/>
      <c r="E207" s="12"/>
      <c r="F207" s="15"/>
      <c r="G207" s="15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</row>
    <row r="208" spans="1:33" s="11" customFormat="1" x14ac:dyDescent="0.3">
      <c r="A208" s="14"/>
      <c r="B208" s="12"/>
      <c r="D208" s="18"/>
      <c r="E208" s="12"/>
      <c r="F208" s="15"/>
      <c r="G208" s="15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</row>
    <row r="209" spans="1:33" s="11" customFormat="1" x14ac:dyDescent="0.3">
      <c r="A209" s="14"/>
      <c r="B209" s="12"/>
      <c r="D209" s="18"/>
      <c r="E209" s="12"/>
      <c r="F209" s="15"/>
      <c r="G209" s="15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</row>
    <row r="210" spans="1:33" s="11" customFormat="1" x14ac:dyDescent="0.3">
      <c r="A210" s="14"/>
      <c r="B210" s="12"/>
      <c r="D210" s="18"/>
      <c r="E210" s="12"/>
      <c r="F210" s="15"/>
      <c r="G210" s="15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</row>
    <row r="211" spans="1:33" s="11" customFormat="1" x14ac:dyDescent="0.3">
      <c r="A211" s="14"/>
      <c r="B211" s="12"/>
      <c r="D211" s="18"/>
      <c r="E211" s="12"/>
      <c r="F211" s="15"/>
      <c r="G211" s="15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</row>
    <row r="212" spans="1:33" s="11" customFormat="1" x14ac:dyDescent="0.3">
      <c r="A212" s="14"/>
      <c r="B212" s="12"/>
      <c r="D212" s="18"/>
      <c r="E212" s="12"/>
      <c r="F212" s="15"/>
      <c r="G212" s="15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</row>
    <row r="213" spans="1:33" s="11" customFormat="1" x14ac:dyDescent="0.3">
      <c r="A213" s="14"/>
      <c r="B213" s="12"/>
      <c r="D213" s="18"/>
      <c r="E213" s="12"/>
      <c r="F213" s="15"/>
      <c r="G213" s="15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</row>
    <row r="214" spans="1:33" s="11" customFormat="1" x14ac:dyDescent="0.3">
      <c r="A214" s="14"/>
      <c r="B214" s="12"/>
      <c r="D214" s="18"/>
      <c r="E214" s="12"/>
      <c r="F214" s="15"/>
      <c r="G214" s="15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</row>
    <row r="215" spans="1:33" s="11" customFormat="1" x14ac:dyDescent="0.3">
      <c r="A215" s="14"/>
      <c r="B215" s="12"/>
      <c r="D215" s="18"/>
      <c r="E215" s="12"/>
      <c r="F215" s="15"/>
      <c r="G215" s="15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</row>
    <row r="216" spans="1:33" s="11" customFormat="1" x14ac:dyDescent="0.3">
      <c r="A216" s="14"/>
      <c r="B216" s="12"/>
      <c r="D216" s="18"/>
      <c r="E216" s="12"/>
      <c r="F216" s="15"/>
      <c r="G216" s="15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</row>
    <row r="217" spans="1:33" s="11" customFormat="1" x14ac:dyDescent="0.3">
      <c r="A217" s="14"/>
      <c r="B217" s="12"/>
      <c r="D217" s="18"/>
      <c r="E217" s="12"/>
      <c r="F217" s="15"/>
      <c r="G217" s="15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</row>
    <row r="218" spans="1:33" s="11" customFormat="1" x14ac:dyDescent="0.3">
      <c r="A218" s="14"/>
      <c r="B218" s="12"/>
      <c r="D218" s="18"/>
      <c r="E218" s="12"/>
      <c r="F218" s="15"/>
      <c r="G218" s="15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</row>
    <row r="219" spans="1:33" s="11" customFormat="1" x14ac:dyDescent="0.3">
      <c r="A219" s="14"/>
      <c r="B219" s="12"/>
      <c r="D219" s="18"/>
      <c r="E219" s="12"/>
      <c r="F219" s="15"/>
      <c r="G219" s="15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</row>
    <row r="220" spans="1:33" s="11" customFormat="1" x14ac:dyDescent="0.3">
      <c r="A220" s="14"/>
      <c r="B220" s="12"/>
      <c r="D220" s="18"/>
      <c r="E220" s="12"/>
      <c r="F220" s="15"/>
      <c r="G220" s="15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</row>
    <row r="221" spans="1:33" s="11" customFormat="1" x14ac:dyDescent="0.3">
      <c r="A221" s="14"/>
      <c r="B221" s="12"/>
      <c r="D221" s="18"/>
      <c r="E221" s="12"/>
      <c r="F221" s="15"/>
      <c r="G221" s="15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</row>
    <row r="222" spans="1:33" s="11" customFormat="1" x14ac:dyDescent="0.3">
      <c r="A222" s="14"/>
      <c r="B222" s="12"/>
      <c r="D222" s="18"/>
      <c r="E222" s="12"/>
      <c r="F222" s="15"/>
      <c r="G222" s="15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</row>
    <row r="223" spans="1:33" s="11" customFormat="1" x14ac:dyDescent="0.3">
      <c r="A223" s="14"/>
      <c r="B223" s="12"/>
      <c r="D223" s="18"/>
      <c r="E223" s="12"/>
      <c r="F223" s="15"/>
      <c r="G223" s="15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</row>
    <row r="224" spans="1:33" s="11" customFormat="1" x14ac:dyDescent="0.3">
      <c r="A224" s="14"/>
      <c r="B224" s="12"/>
      <c r="D224" s="18"/>
      <c r="E224" s="12"/>
      <c r="F224" s="15"/>
      <c r="G224" s="15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</row>
    <row r="225" spans="1:33" s="11" customFormat="1" x14ac:dyDescent="0.3">
      <c r="A225" s="14"/>
      <c r="B225" s="12"/>
      <c r="D225" s="18"/>
      <c r="E225" s="12"/>
      <c r="F225" s="15"/>
      <c r="G225" s="15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</row>
    <row r="226" spans="1:33" s="11" customFormat="1" x14ac:dyDescent="0.3">
      <c r="A226" s="14"/>
      <c r="B226" s="12"/>
      <c r="D226" s="18"/>
      <c r="E226" s="12"/>
      <c r="F226" s="15"/>
      <c r="G226" s="15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</row>
    <row r="227" spans="1:33" s="11" customFormat="1" x14ac:dyDescent="0.3">
      <c r="A227" s="14"/>
      <c r="B227" s="12"/>
      <c r="D227" s="18"/>
      <c r="E227" s="12"/>
      <c r="F227" s="15"/>
      <c r="G227" s="15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</row>
    <row r="228" spans="1:33" s="11" customFormat="1" x14ac:dyDescent="0.3">
      <c r="A228" s="14"/>
      <c r="B228" s="12"/>
      <c r="D228" s="18"/>
      <c r="E228" s="12"/>
      <c r="F228" s="15"/>
      <c r="G228" s="15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</row>
    <row r="229" spans="1:33" s="11" customFormat="1" x14ac:dyDescent="0.3">
      <c r="A229" s="14"/>
      <c r="B229" s="12"/>
      <c r="D229" s="18"/>
      <c r="E229" s="12"/>
      <c r="F229" s="15"/>
      <c r="G229" s="15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</row>
    <row r="230" spans="1:33" s="11" customFormat="1" x14ac:dyDescent="0.3">
      <c r="A230" s="14"/>
      <c r="B230" s="12"/>
      <c r="D230" s="18"/>
      <c r="E230" s="12"/>
      <c r="F230" s="15"/>
      <c r="G230" s="15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</row>
    <row r="231" spans="1:33" s="11" customFormat="1" x14ac:dyDescent="0.3">
      <c r="A231" s="14"/>
      <c r="B231" s="12"/>
      <c r="D231" s="18"/>
      <c r="E231" s="12"/>
      <c r="F231" s="15"/>
      <c r="G231" s="15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</row>
    <row r="232" spans="1:33" s="11" customFormat="1" x14ac:dyDescent="0.3">
      <c r="A232" s="14"/>
      <c r="B232" s="12"/>
      <c r="D232" s="18"/>
      <c r="E232" s="12"/>
      <c r="F232" s="15"/>
      <c r="G232" s="15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</row>
    <row r="233" spans="1:33" s="11" customFormat="1" x14ac:dyDescent="0.3">
      <c r="A233" s="14"/>
      <c r="B233" s="12"/>
      <c r="D233" s="18"/>
      <c r="E233" s="12"/>
      <c r="F233" s="15"/>
      <c r="G233" s="15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</row>
    <row r="234" spans="1:33" s="11" customFormat="1" x14ac:dyDescent="0.3">
      <c r="A234" s="14"/>
      <c r="B234" s="12"/>
      <c r="D234" s="18"/>
      <c r="E234" s="12"/>
      <c r="F234" s="15"/>
      <c r="G234" s="15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</row>
    <row r="235" spans="1:33" s="11" customFormat="1" x14ac:dyDescent="0.3">
      <c r="A235" s="14"/>
      <c r="B235" s="12"/>
      <c r="D235" s="18"/>
      <c r="E235" s="12"/>
      <c r="F235" s="15"/>
      <c r="G235" s="15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</row>
    <row r="236" spans="1:33" s="11" customFormat="1" x14ac:dyDescent="0.3">
      <c r="A236" s="14"/>
      <c r="B236" s="12"/>
      <c r="D236" s="18"/>
      <c r="E236" s="12"/>
      <c r="F236" s="15"/>
      <c r="G236" s="15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</row>
    <row r="237" spans="1:33" s="11" customFormat="1" x14ac:dyDescent="0.3">
      <c r="A237" s="14"/>
      <c r="B237" s="12"/>
      <c r="D237" s="18"/>
      <c r="E237" s="12"/>
      <c r="F237" s="15"/>
      <c r="G237" s="15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</row>
    <row r="238" spans="1:33" s="11" customFormat="1" x14ac:dyDescent="0.3">
      <c r="A238" s="14"/>
      <c r="B238" s="12"/>
      <c r="D238" s="18"/>
      <c r="E238" s="12"/>
      <c r="F238" s="15"/>
      <c r="G238" s="15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</row>
    <row r="239" spans="1:33" s="11" customFormat="1" x14ac:dyDescent="0.3">
      <c r="A239" s="14"/>
      <c r="B239" s="12"/>
      <c r="D239" s="18"/>
      <c r="E239" s="12"/>
      <c r="F239" s="15"/>
      <c r="G239" s="15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</row>
    <row r="240" spans="1:33" s="11" customFormat="1" x14ac:dyDescent="0.3">
      <c r="A240" s="14"/>
      <c r="B240" s="12"/>
      <c r="D240" s="18"/>
      <c r="E240" s="12"/>
      <c r="F240" s="15"/>
      <c r="G240" s="15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</row>
    <row r="241" spans="1:33" s="11" customFormat="1" x14ac:dyDescent="0.3">
      <c r="A241" s="14"/>
      <c r="B241" s="12"/>
      <c r="D241" s="18"/>
      <c r="E241" s="12"/>
      <c r="F241" s="15"/>
      <c r="G241" s="15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</row>
    <row r="242" spans="1:33" s="11" customFormat="1" x14ac:dyDescent="0.3">
      <c r="A242" s="14"/>
      <c r="B242" s="12"/>
      <c r="D242" s="18"/>
      <c r="E242" s="12"/>
      <c r="F242" s="15"/>
      <c r="G242" s="15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</row>
    <row r="243" spans="1:33" s="11" customFormat="1" x14ac:dyDescent="0.3">
      <c r="A243" s="14"/>
      <c r="B243" s="12"/>
      <c r="D243" s="18"/>
      <c r="E243" s="12"/>
      <c r="F243" s="15"/>
      <c r="G243" s="15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</row>
    <row r="244" spans="1:33" s="11" customFormat="1" x14ac:dyDescent="0.3">
      <c r="A244" s="14"/>
      <c r="B244" s="12"/>
      <c r="D244" s="18"/>
      <c r="E244" s="12"/>
      <c r="F244" s="15"/>
      <c r="G244" s="15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</row>
    <row r="245" spans="1:33" s="11" customFormat="1" x14ac:dyDescent="0.3">
      <c r="A245" s="14"/>
      <c r="B245" s="12"/>
      <c r="D245" s="18"/>
      <c r="E245" s="12"/>
      <c r="F245" s="15"/>
      <c r="G245" s="15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</row>
    <row r="246" spans="1:33" s="11" customFormat="1" x14ac:dyDescent="0.3">
      <c r="A246" s="14"/>
      <c r="B246" s="12"/>
      <c r="D246" s="18"/>
      <c r="E246" s="12"/>
      <c r="F246" s="15"/>
      <c r="G246" s="15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</row>
    <row r="247" spans="1:33" s="11" customFormat="1" x14ac:dyDescent="0.3">
      <c r="A247" s="14"/>
      <c r="B247" s="12"/>
      <c r="D247" s="18"/>
      <c r="E247" s="12"/>
      <c r="F247" s="15"/>
      <c r="G247" s="15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</row>
    <row r="248" spans="1:33" s="11" customFormat="1" x14ac:dyDescent="0.3">
      <c r="A248" s="14"/>
      <c r="B248" s="12"/>
      <c r="D248" s="18"/>
      <c r="E248" s="12"/>
      <c r="F248" s="15"/>
      <c r="G248" s="15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</row>
    <row r="249" spans="1:33" s="11" customFormat="1" x14ac:dyDescent="0.3">
      <c r="A249" s="14"/>
      <c r="B249" s="12"/>
      <c r="D249" s="18"/>
      <c r="E249" s="12"/>
      <c r="F249" s="15"/>
      <c r="G249" s="15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</row>
    <row r="250" spans="1:33" s="11" customFormat="1" x14ac:dyDescent="0.3">
      <c r="A250" s="14"/>
      <c r="B250" s="12"/>
      <c r="D250" s="18"/>
      <c r="E250" s="12"/>
      <c r="F250" s="15"/>
      <c r="G250" s="15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</row>
    <row r="251" spans="1:33" s="11" customFormat="1" x14ac:dyDescent="0.3">
      <c r="A251" s="14"/>
      <c r="B251" s="12"/>
      <c r="D251" s="18"/>
      <c r="E251" s="12"/>
      <c r="F251" s="15"/>
      <c r="G251" s="15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</row>
    <row r="252" spans="1:33" s="11" customFormat="1" x14ac:dyDescent="0.3">
      <c r="A252" s="14"/>
      <c r="B252" s="12"/>
      <c r="D252" s="18"/>
      <c r="E252" s="12"/>
      <c r="F252" s="15"/>
      <c r="G252" s="15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</row>
    <row r="253" spans="1:33" s="11" customFormat="1" x14ac:dyDescent="0.3">
      <c r="A253" s="14"/>
      <c r="B253" s="12"/>
      <c r="D253" s="18"/>
      <c r="E253" s="12"/>
      <c r="F253" s="15"/>
      <c r="G253" s="15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</row>
    <row r="254" spans="1:33" s="11" customFormat="1" x14ac:dyDescent="0.3">
      <c r="A254" s="14"/>
      <c r="B254" s="12"/>
      <c r="D254" s="18"/>
      <c r="E254" s="12"/>
      <c r="F254" s="15"/>
      <c r="G254" s="15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</row>
    <row r="255" spans="1:33" s="11" customFormat="1" x14ac:dyDescent="0.3">
      <c r="A255" s="14"/>
      <c r="B255" s="12"/>
      <c r="D255" s="18"/>
      <c r="E255" s="12"/>
      <c r="F255" s="15"/>
      <c r="G255" s="15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</row>
    <row r="256" spans="1:33" s="11" customFormat="1" x14ac:dyDescent="0.3">
      <c r="A256" s="14"/>
      <c r="B256" s="12"/>
      <c r="D256" s="18"/>
      <c r="E256" s="12"/>
      <c r="F256" s="15"/>
      <c r="G256" s="15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</row>
    <row r="257" spans="1:33" s="11" customFormat="1" x14ac:dyDescent="0.3">
      <c r="A257" s="14"/>
      <c r="B257" s="12"/>
      <c r="D257" s="18"/>
      <c r="E257" s="12"/>
      <c r="F257" s="15"/>
      <c r="G257" s="15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</row>
    <row r="258" spans="1:33" s="11" customFormat="1" x14ac:dyDescent="0.3">
      <c r="A258" s="14"/>
      <c r="B258" s="12"/>
      <c r="D258" s="18"/>
      <c r="E258" s="12"/>
      <c r="F258" s="15"/>
      <c r="G258" s="15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</row>
    <row r="259" spans="1:33" s="11" customFormat="1" x14ac:dyDescent="0.3">
      <c r="A259" s="14"/>
      <c r="B259" s="12"/>
      <c r="D259" s="18"/>
      <c r="E259" s="12"/>
      <c r="F259" s="15"/>
      <c r="G259" s="15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</row>
    <row r="260" spans="1:33" s="11" customFormat="1" x14ac:dyDescent="0.3">
      <c r="A260" s="14"/>
      <c r="B260" s="12"/>
      <c r="D260" s="18"/>
      <c r="E260" s="12"/>
      <c r="F260" s="15"/>
      <c r="G260" s="15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</row>
    <row r="261" spans="1:33" s="11" customFormat="1" x14ac:dyDescent="0.3">
      <c r="A261" s="14"/>
      <c r="B261" s="12"/>
      <c r="D261" s="18"/>
      <c r="E261" s="12"/>
      <c r="F261" s="15"/>
      <c r="G261" s="15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</row>
    <row r="262" spans="1:33" s="11" customFormat="1" x14ac:dyDescent="0.3">
      <c r="A262" s="14"/>
      <c r="B262" s="12"/>
      <c r="D262" s="18"/>
      <c r="E262" s="12"/>
      <c r="F262" s="15"/>
      <c r="G262" s="15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</row>
    <row r="263" spans="1:33" s="11" customFormat="1" x14ac:dyDescent="0.3">
      <c r="A263" s="14"/>
      <c r="B263" s="12"/>
      <c r="D263" s="18"/>
      <c r="E263" s="12"/>
      <c r="F263" s="15"/>
      <c r="G263" s="15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</row>
    <row r="264" spans="1:33" s="11" customFormat="1" x14ac:dyDescent="0.3">
      <c r="A264" s="14"/>
      <c r="B264" s="12"/>
      <c r="D264" s="18"/>
      <c r="E264" s="12"/>
      <c r="F264" s="15"/>
      <c r="G264" s="15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</row>
    <row r="265" spans="1:33" s="11" customFormat="1" x14ac:dyDescent="0.3">
      <c r="A265" s="14"/>
      <c r="B265" s="12"/>
      <c r="D265" s="18"/>
      <c r="E265" s="12"/>
      <c r="F265" s="15"/>
      <c r="G265" s="15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</row>
    <row r="266" spans="1:33" s="11" customFormat="1" x14ac:dyDescent="0.3">
      <c r="A266" s="14"/>
      <c r="B266" s="12"/>
      <c r="D266" s="18"/>
      <c r="E266" s="12"/>
      <c r="F266" s="15"/>
      <c r="G266" s="15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</row>
    <row r="267" spans="1:33" s="11" customFormat="1" x14ac:dyDescent="0.3">
      <c r="A267" s="14"/>
      <c r="B267" s="12"/>
      <c r="D267" s="18"/>
      <c r="E267" s="12"/>
      <c r="F267" s="15"/>
      <c r="G267" s="15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</row>
    <row r="268" spans="1:33" s="11" customFormat="1" x14ac:dyDescent="0.3">
      <c r="A268" s="14"/>
      <c r="B268" s="12"/>
      <c r="D268" s="18"/>
      <c r="E268" s="12"/>
      <c r="F268" s="15"/>
      <c r="G268" s="15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</row>
    <row r="269" spans="1:33" s="11" customFormat="1" x14ac:dyDescent="0.3">
      <c r="A269" s="14"/>
      <c r="B269" s="12"/>
      <c r="D269" s="18"/>
      <c r="E269" s="12"/>
      <c r="F269" s="15"/>
      <c r="G269" s="15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</row>
    <row r="270" spans="1:33" s="11" customFormat="1" x14ac:dyDescent="0.3">
      <c r="A270" s="14"/>
      <c r="B270" s="12"/>
      <c r="D270" s="18"/>
      <c r="E270" s="12"/>
      <c r="F270" s="15"/>
      <c r="G270" s="15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</row>
    <row r="271" spans="1:33" s="11" customFormat="1" x14ac:dyDescent="0.3">
      <c r="A271" s="14"/>
      <c r="B271" s="12"/>
      <c r="D271" s="18"/>
      <c r="E271" s="12"/>
      <c r="F271" s="15"/>
      <c r="G271" s="15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</row>
    <row r="272" spans="1:33" s="11" customFormat="1" x14ac:dyDescent="0.3">
      <c r="A272" s="14"/>
      <c r="B272" s="12"/>
      <c r="D272" s="18"/>
      <c r="E272" s="12"/>
      <c r="F272" s="15"/>
      <c r="G272" s="15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</row>
    <row r="273" spans="1:33" s="11" customFormat="1" x14ac:dyDescent="0.3">
      <c r="A273" s="14"/>
      <c r="B273" s="12"/>
      <c r="D273" s="18"/>
      <c r="E273" s="12"/>
      <c r="F273" s="15"/>
      <c r="G273" s="15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</row>
    <row r="274" spans="1:33" s="11" customFormat="1" x14ac:dyDescent="0.3">
      <c r="A274" s="14"/>
      <c r="B274" s="12"/>
      <c r="D274" s="18"/>
      <c r="E274" s="12"/>
      <c r="F274" s="15"/>
      <c r="G274" s="15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</row>
    <row r="275" spans="1:33" s="11" customFormat="1" x14ac:dyDescent="0.3">
      <c r="A275" s="14"/>
      <c r="B275" s="12"/>
      <c r="D275" s="18"/>
      <c r="E275" s="12"/>
      <c r="F275" s="15"/>
      <c r="G275" s="15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</row>
    <row r="276" spans="1:33" s="11" customFormat="1" x14ac:dyDescent="0.3">
      <c r="A276" s="14"/>
      <c r="B276" s="12"/>
      <c r="D276" s="18"/>
      <c r="E276" s="12"/>
      <c r="F276" s="15"/>
      <c r="G276" s="15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</row>
    <row r="277" spans="1:33" s="11" customFormat="1" x14ac:dyDescent="0.3">
      <c r="A277" s="14"/>
      <c r="B277" s="12"/>
      <c r="D277" s="18"/>
      <c r="E277" s="12"/>
      <c r="F277" s="15"/>
      <c r="G277" s="15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</row>
    <row r="278" spans="1:33" s="11" customFormat="1" x14ac:dyDescent="0.3">
      <c r="A278" s="14"/>
      <c r="B278" s="12"/>
      <c r="D278" s="18"/>
      <c r="E278" s="12"/>
      <c r="F278" s="15"/>
      <c r="G278" s="15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</row>
    <row r="279" spans="1:33" s="11" customFormat="1" x14ac:dyDescent="0.3">
      <c r="A279" s="14"/>
      <c r="B279" s="12"/>
      <c r="D279" s="18"/>
      <c r="E279" s="12"/>
      <c r="F279" s="15"/>
      <c r="G279" s="15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</row>
    <row r="280" spans="1:33" s="11" customFormat="1" x14ac:dyDescent="0.3">
      <c r="A280" s="14"/>
      <c r="B280" s="12"/>
      <c r="D280" s="18"/>
      <c r="E280" s="12"/>
      <c r="F280" s="15"/>
      <c r="G280" s="15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</row>
    <row r="281" spans="1:33" s="11" customFormat="1" x14ac:dyDescent="0.3">
      <c r="A281" s="14"/>
      <c r="B281" s="12"/>
      <c r="D281" s="18"/>
      <c r="E281" s="12"/>
      <c r="F281" s="15"/>
      <c r="G281" s="15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</row>
    <row r="282" spans="1:33" s="11" customFormat="1" x14ac:dyDescent="0.3">
      <c r="A282" s="14"/>
      <c r="B282" s="12"/>
      <c r="D282" s="18"/>
      <c r="E282" s="12"/>
      <c r="F282" s="15"/>
      <c r="G282" s="15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</row>
    <row r="283" spans="1:33" s="11" customFormat="1" x14ac:dyDescent="0.3">
      <c r="A283" s="14"/>
      <c r="B283" s="12"/>
      <c r="D283" s="18"/>
      <c r="E283" s="12"/>
      <c r="F283" s="15"/>
      <c r="G283" s="15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</row>
    <row r="284" spans="1:33" s="11" customFormat="1" x14ac:dyDescent="0.3">
      <c r="A284" s="14"/>
      <c r="B284" s="12"/>
      <c r="D284" s="18"/>
      <c r="E284" s="12"/>
      <c r="F284" s="15"/>
      <c r="G284" s="15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</row>
    <row r="285" spans="1:33" s="11" customFormat="1" x14ac:dyDescent="0.3">
      <c r="A285" s="14"/>
      <c r="B285" s="12"/>
      <c r="D285" s="18"/>
      <c r="E285" s="12"/>
      <c r="F285" s="15"/>
      <c r="G285" s="15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</row>
    <row r="286" spans="1:33" s="11" customFormat="1" x14ac:dyDescent="0.3">
      <c r="A286" s="14"/>
      <c r="B286" s="12"/>
      <c r="D286" s="18"/>
      <c r="E286" s="12"/>
      <c r="F286" s="15"/>
      <c r="G286" s="15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</row>
    <row r="287" spans="1:33" s="11" customFormat="1" x14ac:dyDescent="0.3">
      <c r="A287" s="14"/>
      <c r="B287" s="12"/>
      <c r="D287" s="18"/>
      <c r="E287" s="12"/>
      <c r="F287" s="15"/>
      <c r="G287" s="15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</row>
    <row r="288" spans="1:33" s="11" customFormat="1" x14ac:dyDescent="0.3">
      <c r="A288" s="14"/>
      <c r="B288" s="12"/>
      <c r="D288" s="18"/>
      <c r="E288" s="12"/>
      <c r="F288" s="15"/>
      <c r="G288" s="15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</row>
    <row r="289" spans="1:33" s="11" customFormat="1" x14ac:dyDescent="0.3">
      <c r="A289" s="14"/>
      <c r="B289" s="12"/>
      <c r="D289" s="18"/>
      <c r="E289" s="12"/>
      <c r="F289" s="15"/>
      <c r="G289" s="15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</row>
    <row r="290" spans="1:33" s="11" customFormat="1" x14ac:dyDescent="0.3">
      <c r="A290" s="14"/>
      <c r="B290" s="12"/>
      <c r="D290" s="18"/>
      <c r="E290" s="12"/>
      <c r="F290" s="15"/>
      <c r="G290" s="15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</row>
    <row r="291" spans="1:33" s="11" customFormat="1" x14ac:dyDescent="0.3">
      <c r="A291" s="14"/>
      <c r="B291" s="12"/>
      <c r="D291" s="18"/>
      <c r="E291" s="12"/>
      <c r="F291" s="15"/>
      <c r="G291" s="15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</row>
    <row r="292" spans="1:33" s="11" customFormat="1" x14ac:dyDescent="0.3">
      <c r="A292" s="14"/>
      <c r="B292" s="12"/>
      <c r="D292" s="18"/>
      <c r="E292" s="12"/>
      <c r="F292" s="15"/>
      <c r="G292" s="15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</row>
    <row r="293" spans="1:33" s="11" customFormat="1" x14ac:dyDescent="0.3">
      <c r="A293" s="14"/>
      <c r="B293" s="12"/>
      <c r="D293" s="18"/>
      <c r="E293" s="12"/>
      <c r="F293" s="15"/>
      <c r="G293" s="15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</row>
    <row r="294" spans="1:33" s="11" customFormat="1" x14ac:dyDescent="0.3">
      <c r="A294" s="14"/>
      <c r="B294" s="12"/>
      <c r="D294" s="18"/>
      <c r="E294" s="12"/>
      <c r="F294" s="15"/>
      <c r="G294" s="15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</row>
    <row r="295" spans="1:33" s="11" customFormat="1" x14ac:dyDescent="0.3">
      <c r="A295" s="14"/>
      <c r="B295" s="12"/>
      <c r="D295" s="18"/>
      <c r="E295" s="12"/>
      <c r="F295" s="15"/>
      <c r="G295" s="15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</row>
    <row r="296" spans="1:33" s="11" customFormat="1" x14ac:dyDescent="0.3">
      <c r="A296" s="14"/>
      <c r="B296" s="12"/>
      <c r="D296" s="18"/>
      <c r="E296" s="12"/>
      <c r="F296" s="15"/>
      <c r="G296" s="15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</row>
    <row r="297" spans="1:33" s="11" customFormat="1" x14ac:dyDescent="0.3">
      <c r="A297" s="14"/>
      <c r="B297" s="12"/>
      <c r="D297" s="18"/>
      <c r="E297" s="12"/>
      <c r="F297" s="15"/>
      <c r="G297" s="15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</row>
    <row r="298" spans="1:33" s="11" customFormat="1" x14ac:dyDescent="0.3">
      <c r="A298" s="14"/>
      <c r="B298" s="12"/>
      <c r="D298" s="18"/>
      <c r="E298" s="12"/>
      <c r="F298" s="15"/>
      <c r="G298" s="15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</row>
    <row r="299" spans="1:33" s="11" customFormat="1" x14ac:dyDescent="0.3">
      <c r="A299" s="14"/>
      <c r="B299" s="12"/>
      <c r="D299" s="18"/>
      <c r="E299" s="12"/>
      <c r="F299" s="15"/>
      <c r="G299" s="15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</row>
    <row r="300" spans="1:33" s="11" customFormat="1" x14ac:dyDescent="0.3">
      <c r="A300" s="14"/>
      <c r="B300" s="12"/>
      <c r="D300" s="18"/>
      <c r="E300" s="12"/>
      <c r="F300" s="15"/>
      <c r="G300" s="15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</row>
    <row r="301" spans="1:33" s="11" customFormat="1" x14ac:dyDescent="0.3">
      <c r="A301" s="14"/>
      <c r="B301" s="12"/>
      <c r="D301" s="18"/>
      <c r="E301" s="12"/>
      <c r="F301" s="15"/>
      <c r="G301" s="15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</row>
    <row r="302" spans="1:33" s="11" customFormat="1" x14ac:dyDescent="0.3">
      <c r="A302" s="14"/>
      <c r="B302" s="12"/>
      <c r="D302" s="18"/>
      <c r="E302" s="12"/>
      <c r="F302" s="15"/>
      <c r="G302" s="15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</row>
    <row r="303" spans="1:33" s="11" customFormat="1" x14ac:dyDescent="0.3">
      <c r="A303" s="14"/>
      <c r="B303" s="12"/>
      <c r="D303" s="18"/>
      <c r="E303" s="12"/>
      <c r="F303" s="15"/>
      <c r="G303" s="15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</row>
    <row r="304" spans="1:33" s="11" customFormat="1" x14ac:dyDescent="0.3">
      <c r="A304" s="14"/>
      <c r="B304" s="12"/>
      <c r="D304" s="18"/>
      <c r="E304" s="12"/>
      <c r="F304" s="15"/>
      <c r="G304" s="15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</row>
    <row r="305" spans="1:33" s="11" customFormat="1" x14ac:dyDescent="0.3">
      <c r="A305" s="14"/>
      <c r="B305" s="12"/>
      <c r="D305" s="18"/>
      <c r="E305" s="12"/>
      <c r="F305" s="15"/>
      <c r="G305" s="15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</row>
    <row r="306" spans="1:33" s="11" customFormat="1" x14ac:dyDescent="0.3">
      <c r="A306" s="14"/>
      <c r="B306" s="12"/>
      <c r="D306" s="18"/>
      <c r="E306" s="12"/>
      <c r="F306" s="15"/>
      <c r="G306" s="15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</row>
    <row r="307" spans="1:33" s="11" customFormat="1" x14ac:dyDescent="0.3">
      <c r="A307" s="14"/>
      <c r="B307" s="12"/>
      <c r="D307" s="18"/>
      <c r="E307" s="12"/>
      <c r="F307" s="15"/>
      <c r="G307" s="15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</row>
    <row r="308" spans="1:33" s="11" customFormat="1" x14ac:dyDescent="0.3">
      <c r="A308" s="14"/>
      <c r="B308" s="12"/>
      <c r="D308" s="18"/>
      <c r="E308" s="12"/>
      <c r="F308" s="15"/>
      <c r="G308" s="15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</row>
    <row r="309" spans="1:33" s="11" customFormat="1" x14ac:dyDescent="0.3">
      <c r="A309" s="14"/>
      <c r="B309" s="12"/>
      <c r="D309" s="18"/>
      <c r="E309" s="12"/>
      <c r="F309" s="15"/>
      <c r="G309" s="15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</row>
    <row r="310" spans="1:33" s="11" customFormat="1" x14ac:dyDescent="0.3">
      <c r="A310" s="14"/>
      <c r="B310" s="12"/>
      <c r="D310" s="18"/>
      <c r="E310" s="12"/>
      <c r="F310" s="15"/>
      <c r="G310" s="15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</row>
    <row r="311" spans="1:33" s="11" customFormat="1" x14ac:dyDescent="0.3">
      <c r="A311" s="14"/>
      <c r="B311" s="12"/>
      <c r="D311" s="18"/>
      <c r="E311" s="12"/>
      <c r="F311" s="15"/>
      <c r="G311" s="15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</row>
    <row r="312" spans="1:33" s="11" customFormat="1" x14ac:dyDescent="0.3">
      <c r="A312" s="14"/>
      <c r="B312" s="12"/>
      <c r="D312" s="18"/>
      <c r="E312" s="12"/>
      <c r="F312" s="15"/>
      <c r="G312" s="15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</row>
    <row r="313" spans="1:33" s="11" customFormat="1" x14ac:dyDescent="0.3">
      <c r="A313" s="14"/>
      <c r="B313" s="12"/>
      <c r="D313" s="18"/>
      <c r="E313" s="12"/>
      <c r="F313" s="15"/>
      <c r="G313" s="15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</row>
    <row r="314" spans="1:33" s="11" customFormat="1" x14ac:dyDescent="0.3">
      <c r="A314" s="14"/>
      <c r="B314" s="12"/>
      <c r="D314" s="18"/>
      <c r="E314" s="12"/>
      <c r="F314" s="15"/>
      <c r="G314" s="15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</row>
    <row r="315" spans="1:33" s="11" customFormat="1" x14ac:dyDescent="0.3">
      <c r="A315" s="14"/>
      <c r="B315" s="12"/>
      <c r="D315" s="18"/>
      <c r="E315" s="12"/>
      <c r="F315" s="15"/>
      <c r="G315" s="15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</row>
    <row r="316" spans="1:33" s="11" customFormat="1" x14ac:dyDescent="0.3">
      <c r="A316" s="14"/>
      <c r="B316" s="12"/>
      <c r="D316" s="18"/>
      <c r="E316" s="12"/>
      <c r="F316" s="15"/>
      <c r="G316" s="15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</row>
    <row r="317" spans="1:33" s="11" customFormat="1" x14ac:dyDescent="0.3">
      <c r="A317" s="14"/>
      <c r="B317" s="12"/>
      <c r="D317" s="18"/>
      <c r="E317" s="12"/>
      <c r="F317" s="15"/>
      <c r="G317" s="15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</row>
    <row r="318" spans="1:33" s="11" customFormat="1" x14ac:dyDescent="0.3">
      <c r="A318" s="14"/>
      <c r="B318" s="12"/>
      <c r="D318" s="18"/>
      <c r="E318" s="12"/>
      <c r="F318" s="15"/>
      <c r="G318" s="15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</row>
    <row r="319" spans="1:33" s="11" customFormat="1" x14ac:dyDescent="0.3">
      <c r="A319" s="14"/>
      <c r="B319" s="12"/>
      <c r="D319" s="18"/>
      <c r="E319" s="12"/>
      <c r="F319" s="15"/>
      <c r="G319" s="15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</row>
    <row r="320" spans="1:33" s="11" customFormat="1" x14ac:dyDescent="0.3">
      <c r="A320" s="14"/>
      <c r="B320" s="12"/>
      <c r="D320" s="18"/>
      <c r="E320" s="12"/>
      <c r="F320" s="15"/>
      <c r="G320" s="15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</row>
    <row r="321" spans="1:33" s="11" customFormat="1" x14ac:dyDescent="0.3">
      <c r="A321" s="14"/>
      <c r="B321" s="12"/>
      <c r="D321" s="18"/>
      <c r="E321" s="12"/>
      <c r="F321" s="15"/>
      <c r="G321" s="15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</row>
    <row r="322" spans="1:33" s="11" customFormat="1" x14ac:dyDescent="0.3">
      <c r="A322" s="14"/>
      <c r="B322" s="12"/>
      <c r="D322" s="18"/>
      <c r="E322" s="12"/>
      <c r="F322" s="15"/>
      <c r="G322" s="15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</row>
    <row r="323" spans="1:33" s="11" customFormat="1" x14ac:dyDescent="0.3">
      <c r="A323" s="14"/>
      <c r="B323" s="12"/>
      <c r="D323" s="18"/>
      <c r="E323" s="12"/>
      <c r="F323" s="15"/>
      <c r="G323" s="15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</row>
    <row r="324" spans="1:33" s="11" customFormat="1" x14ac:dyDescent="0.3">
      <c r="A324" s="14"/>
      <c r="B324" s="12"/>
      <c r="D324" s="18"/>
      <c r="E324" s="12"/>
      <c r="F324" s="15"/>
      <c r="G324" s="15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</row>
    <row r="325" spans="1:33" s="11" customFormat="1" x14ac:dyDescent="0.3">
      <c r="A325" s="14"/>
      <c r="B325" s="12"/>
      <c r="D325" s="18"/>
      <c r="E325" s="12"/>
      <c r="F325" s="15"/>
      <c r="G325" s="15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</row>
    <row r="326" spans="1:33" s="11" customFormat="1" x14ac:dyDescent="0.3">
      <c r="A326" s="14"/>
      <c r="B326" s="12"/>
      <c r="D326" s="18"/>
      <c r="E326" s="12"/>
      <c r="F326" s="15"/>
      <c r="G326" s="15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</row>
    <row r="327" spans="1:33" s="11" customFormat="1" x14ac:dyDescent="0.3">
      <c r="A327" s="14"/>
      <c r="B327" s="12"/>
      <c r="D327" s="18"/>
      <c r="E327" s="12"/>
      <c r="F327" s="15"/>
      <c r="G327" s="15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</row>
    <row r="328" spans="1:33" s="11" customFormat="1" x14ac:dyDescent="0.3">
      <c r="A328" s="14"/>
      <c r="B328" s="12"/>
      <c r="D328" s="18"/>
      <c r="E328" s="12"/>
      <c r="F328" s="15"/>
      <c r="G328" s="15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</row>
    <row r="329" spans="1:33" s="11" customFormat="1" x14ac:dyDescent="0.3">
      <c r="A329" s="14"/>
      <c r="B329" s="12"/>
      <c r="D329" s="18"/>
      <c r="E329" s="12"/>
      <c r="F329" s="15"/>
      <c r="G329" s="15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</row>
    <row r="330" spans="1:33" s="11" customFormat="1" x14ac:dyDescent="0.3">
      <c r="A330" s="14"/>
      <c r="B330" s="12"/>
      <c r="D330" s="18"/>
      <c r="E330" s="12"/>
      <c r="F330" s="15"/>
      <c r="G330" s="15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</row>
    <row r="331" spans="1:33" s="11" customFormat="1" x14ac:dyDescent="0.3">
      <c r="A331" s="14"/>
      <c r="B331" s="12"/>
      <c r="D331" s="18"/>
      <c r="E331" s="12"/>
      <c r="F331" s="15"/>
      <c r="G331" s="15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</row>
    <row r="332" spans="1:33" s="11" customFormat="1" x14ac:dyDescent="0.3">
      <c r="A332" s="14"/>
      <c r="B332" s="12"/>
      <c r="D332" s="18"/>
      <c r="E332" s="12"/>
      <c r="F332" s="15"/>
      <c r="G332" s="15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</row>
    <row r="333" spans="1:33" s="11" customFormat="1" x14ac:dyDescent="0.3">
      <c r="A333" s="14"/>
      <c r="B333" s="12"/>
      <c r="D333" s="18"/>
      <c r="E333" s="12"/>
      <c r="F333" s="15"/>
      <c r="G333" s="15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</row>
    <row r="334" spans="1:33" s="11" customFormat="1" x14ac:dyDescent="0.3">
      <c r="A334" s="14"/>
      <c r="B334" s="12"/>
      <c r="D334" s="18"/>
      <c r="E334" s="12"/>
      <c r="F334" s="15"/>
      <c r="G334" s="15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</row>
    <row r="335" spans="1:33" s="11" customFormat="1" x14ac:dyDescent="0.3">
      <c r="A335" s="14"/>
      <c r="B335" s="12"/>
      <c r="D335" s="18"/>
      <c r="E335" s="12"/>
      <c r="F335" s="15"/>
      <c r="G335" s="15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</row>
    <row r="336" spans="1:33" s="11" customFormat="1" x14ac:dyDescent="0.3">
      <c r="A336" s="14"/>
      <c r="B336" s="12"/>
      <c r="D336" s="18"/>
      <c r="E336" s="12"/>
      <c r="F336" s="15"/>
      <c r="G336" s="15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</row>
    <row r="337" spans="1:33" s="11" customFormat="1" x14ac:dyDescent="0.3">
      <c r="A337" s="14"/>
      <c r="B337" s="12"/>
      <c r="D337" s="18"/>
      <c r="E337" s="12"/>
      <c r="F337" s="15"/>
      <c r="G337" s="15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</row>
    <row r="338" spans="1:33" s="11" customFormat="1" x14ac:dyDescent="0.3">
      <c r="A338" s="14"/>
      <c r="B338" s="12"/>
      <c r="D338" s="18"/>
      <c r="E338" s="12"/>
      <c r="F338" s="15"/>
      <c r="G338" s="15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</row>
    <row r="339" spans="1:33" s="11" customFormat="1" x14ac:dyDescent="0.3">
      <c r="A339" s="14"/>
      <c r="B339" s="12"/>
      <c r="D339" s="18"/>
      <c r="E339" s="12"/>
      <c r="F339" s="15"/>
      <c r="G339" s="15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</row>
    <row r="340" spans="1:33" s="11" customFormat="1" x14ac:dyDescent="0.3">
      <c r="A340" s="14"/>
      <c r="B340" s="12"/>
      <c r="D340" s="18"/>
      <c r="E340" s="12"/>
      <c r="F340" s="15"/>
      <c r="G340" s="15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</row>
    <row r="341" spans="1:33" s="11" customFormat="1" x14ac:dyDescent="0.3">
      <c r="A341" s="14"/>
      <c r="B341" s="12"/>
      <c r="D341" s="18"/>
      <c r="E341" s="12"/>
      <c r="F341" s="15"/>
      <c r="G341" s="15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</row>
    <row r="342" spans="1:33" s="11" customFormat="1" x14ac:dyDescent="0.3">
      <c r="A342" s="14"/>
      <c r="B342" s="12"/>
      <c r="D342" s="18"/>
      <c r="E342" s="12"/>
      <c r="F342" s="15"/>
      <c r="G342" s="15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</row>
    <row r="343" spans="1:33" s="11" customFormat="1" x14ac:dyDescent="0.3">
      <c r="A343" s="14"/>
      <c r="B343" s="12"/>
      <c r="D343" s="18"/>
      <c r="E343" s="12"/>
      <c r="F343" s="15"/>
      <c r="G343" s="15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</row>
    <row r="344" spans="1:33" s="11" customFormat="1" x14ac:dyDescent="0.3">
      <c r="A344" s="14"/>
      <c r="B344" s="12"/>
      <c r="D344" s="18"/>
      <c r="E344" s="12"/>
      <c r="F344" s="15"/>
      <c r="G344" s="15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</row>
    <row r="345" spans="1:33" s="11" customFormat="1" x14ac:dyDescent="0.3">
      <c r="A345" s="14"/>
      <c r="B345" s="12"/>
      <c r="D345" s="18"/>
      <c r="E345" s="12"/>
      <c r="F345" s="15"/>
      <c r="G345" s="15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</row>
    <row r="346" spans="1:33" s="11" customFormat="1" x14ac:dyDescent="0.3">
      <c r="A346" s="14"/>
      <c r="B346" s="12"/>
      <c r="D346" s="18"/>
      <c r="E346" s="12"/>
      <c r="F346" s="15"/>
      <c r="G346" s="15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</row>
    <row r="347" spans="1:33" s="11" customFormat="1" x14ac:dyDescent="0.3">
      <c r="A347" s="14"/>
      <c r="B347" s="12"/>
      <c r="D347" s="18"/>
      <c r="E347" s="12"/>
      <c r="F347" s="15"/>
      <c r="G347" s="15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</row>
    <row r="348" spans="1:33" s="11" customFormat="1" x14ac:dyDescent="0.3">
      <c r="A348" s="14"/>
      <c r="B348" s="12"/>
      <c r="D348" s="18"/>
      <c r="E348" s="12"/>
      <c r="F348" s="15"/>
      <c r="G348" s="15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</row>
    <row r="349" spans="1:33" s="11" customFormat="1" x14ac:dyDescent="0.3">
      <c r="A349" s="14"/>
      <c r="B349" s="12"/>
      <c r="D349" s="18"/>
      <c r="E349" s="12"/>
      <c r="F349" s="15"/>
      <c r="G349" s="15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</row>
    <row r="350" spans="1:33" s="11" customFormat="1" x14ac:dyDescent="0.3">
      <c r="A350" s="14"/>
      <c r="B350" s="12"/>
      <c r="D350" s="18"/>
      <c r="E350" s="12"/>
      <c r="F350" s="15"/>
      <c r="G350" s="15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</row>
    <row r="351" spans="1:33" s="11" customFormat="1" x14ac:dyDescent="0.3">
      <c r="A351" s="14"/>
      <c r="B351" s="12"/>
      <c r="D351" s="18"/>
      <c r="E351" s="12"/>
      <c r="F351" s="15"/>
      <c r="G351" s="15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</row>
    <row r="352" spans="1:33" s="11" customFormat="1" x14ac:dyDescent="0.3">
      <c r="A352" s="14"/>
      <c r="B352" s="12"/>
      <c r="D352" s="18"/>
      <c r="E352" s="12"/>
      <c r="F352" s="15"/>
      <c r="G352" s="15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</row>
    <row r="353" spans="1:33" s="11" customFormat="1" x14ac:dyDescent="0.3">
      <c r="A353" s="14"/>
      <c r="B353" s="12"/>
      <c r="D353" s="18"/>
      <c r="E353" s="12"/>
      <c r="F353" s="15"/>
      <c r="G353" s="15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</row>
    <row r="354" spans="1:33" s="11" customFormat="1" x14ac:dyDescent="0.3">
      <c r="A354" s="14"/>
      <c r="B354" s="12"/>
      <c r="D354" s="18"/>
      <c r="E354" s="12"/>
      <c r="F354" s="15"/>
      <c r="G354" s="15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</row>
    <row r="355" spans="1:33" s="11" customFormat="1" x14ac:dyDescent="0.3">
      <c r="A355" s="14"/>
      <c r="B355" s="12"/>
      <c r="D355" s="18"/>
      <c r="E355" s="12"/>
      <c r="F355" s="15"/>
      <c r="G355" s="15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</row>
    <row r="356" spans="1:33" s="11" customFormat="1" x14ac:dyDescent="0.3">
      <c r="A356" s="14"/>
      <c r="B356" s="12"/>
      <c r="D356" s="18"/>
      <c r="E356" s="12"/>
      <c r="F356" s="15"/>
      <c r="G356" s="15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</row>
    <row r="357" spans="1:33" s="11" customFormat="1" x14ac:dyDescent="0.3">
      <c r="A357" s="14"/>
      <c r="B357" s="12"/>
      <c r="D357" s="18"/>
      <c r="E357" s="12"/>
      <c r="F357" s="15"/>
      <c r="G357" s="15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</row>
    <row r="358" spans="1:33" s="11" customFormat="1" x14ac:dyDescent="0.3">
      <c r="A358" s="14"/>
      <c r="B358" s="12"/>
      <c r="D358" s="18"/>
      <c r="E358" s="12"/>
      <c r="F358" s="15"/>
      <c r="G358" s="15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</row>
    <row r="359" spans="1:33" s="11" customFormat="1" x14ac:dyDescent="0.3">
      <c r="A359" s="14"/>
      <c r="B359" s="12"/>
      <c r="D359" s="18"/>
      <c r="E359" s="12"/>
      <c r="F359" s="15"/>
      <c r="G359" s="15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</row>
    <row r="360" spans="1:33" s="11" customFormat="1" x14ac:dyDescent="0.3">
      <c r="A360" s="14"/>
      <c r="B360" s="12"/>
      <c r="D360" s="18"/>
      <c r="E360" s="12"/>
      <c r="F360" s="15"/>
      <c r="G360" s="15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</row>
    <row r="361" spans="1:33" s="11" customFormat="1" x14ac:dyDescent="0.3">
      <c r="A361" s="14"/>
      <c r="B361" s="12"/>
      <c r="D361" s="18"/>
      <c r="E361" s="12"/>
      <c r="F361" s="15"/>
      <c r="G361" s="15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</row>
    <row r="362" spans="1:33" s="11" customFormat="1" x14ac:dyDescent="0.3">
      <c r="A362" s="14"/>
      <c r="B362" s="12"/>
      <c r="D362" s="18"/>
      <c r="E362" s="12"/>
      <c r="F362" s="15"/>
      <c r="G362" s="15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</row>
    <row r="363" spans="1:33" s="11" customFormat="1" x14ac:dyDescent="0.3">
      <c r="A363" s="14"/>
      <c r="B363" s="12"/>
      <c r="D363" s="18"/>
      <c r="E363" s="12"/>
      <c r="F363" s="15"/>
      <c r="G363" s="15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</row>
    <row r="364" spans="1:33" s="11" customFormat="1" x14ac:dyDescent="0.3">
      <c r="A364" s="14"/>
      <c r="B364" s="12"/>
      <c r="D364" s="18"/>
      <c r="E364" s="12"/>
      <c r="F364" s="15"/>
      <c r="G364" s="15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</row>
    <row r="365" spans="1:33" s="11" customFormat="1" x14ac:dyDescent="0.3">
      <c r="A365" s="14"/>
      <c r="B365" s="12"/>
      <c r="D365" s="18"/>
      <c r="E365" s="12"/>
      <c r="F365" s="15"/>
      <c r="G365" s="15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</row>
    <row r="366" spans="1:33" s="11" customFormat="1" x14ac:dyDescent="0.3">
      <c r="A366" s="14"/>
      <c r="B366" s="12"/>
      <c r="D366" s="18"/>
      <c r="E366" s="12"/>
      <c r="F366" s="15"/>
      <c r="G366" s="15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</row>
    <row r="367" spans="1:33" s="11" customFormat="1" x14ac:dyDescent="0.3">
      <c r="A367" s="14"/>
      <c r="B367" s="12"/>
      <c r="D367" s="18"/>
      <c r="E367" s="12"/>
      <c r="F367" s="15"/>
      <c r="G367" s="15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</row>
    <row r="368" spans="1:33" s="11" customFormat="1" x14ac:dyDescent="0.3">
      <c r="A368" s="14"/>
      <c r="B368" s="12"/>
      <c r="D368" s="18"/>
      <c r="E368" s="12"/>
      <c r="F368" s="15"/>
      <c r="G368" s="15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</row>
    <row r="369" spans="1:33" s="11" customFormat="1" x14ac:dyDescent="0.3">
      <c r="A369" s="14"/>
      <c r="B369" s="12"/>
      <c r="D369" s="18"/>
      <c r="E369" s="12"/>
      <c r="F369" s="15"/>
      <c r="G369" s="15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</row>
    <row r="370" spans="1:33" s="11" customFormat="1" x14ac:dyDescent="0.3">
      <c r="A370" s="14"/>
      <c r="B370" s="12"/>
      <c r="D370" s="18"/>
      <c r="E370" s="12"/>
      <c r="F370" s="15"/>
      <c r="G370" s="15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</row>
    <row r="371" spans="1:33" s="11" customFormat="1" x14ac:dyDescent="0.3">
      <c r="A371" s="14"/>
      <c r="B371" s="12"/>
      <c r="D371" s="18"/>
      <c r="E371" s="12"/>
      <c r="F371" s="15"/>
      <c r="G371" s="15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</row>
    <row r="372" spans="1:33" s="11" customFormat="1" x14ac:dyDescent="0.3">
      <c r="A372" s="14"/>
      <c r="B372" s="12"/>
      <c r="D372" s="18"/>
      <c r="E372" s="12"/>
      <c r="F372" s="15"/>
      <c r="G372" s="15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</row>
    <row r="373" spans="1:33" s="11" customFormat="1" x14ac:dyDescent="0.3">
      <c r="A373" s="14"/>
      <c r="B373" s="12"/>
      <c r="D373" s="18"/>
      <c r="E373" s="12"/>
      <c r="F373" s="15"/>
      <c r="G373" s="15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</row>
    <row r="374" spans="1:33" s="11" customFormat="1" x14ac:dyDescent="0.3">
      <c r="A374" s="14"/>
      <c r="B374" s="12"/>
      <c r="D374" s="18"/>
      <c r="E374" s="12"/>
      <c r="F374" s="15"/>
      <c r="G374" s="15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</row>
    <row r="375" spans="1:33" s="11" customFormat="1" x14ac:dyDescent="0.3">
      <c r="A375" s="14"/>
      <c r="B375" s="12"/>
      <c r="D375" s="18"/>
      <c r="E375" s="12"/>
      <c r="F375" s="15"/>
      <c r="G375" s="15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</row>
    <row r="376" spans="1:33" s="11" customFormat="1" x14ac:dyDescent="0.3">
      <c r="A376" s="14"/>
      <c r="B376" s="12"/>
      <c r="D376" s="18"/>
      <c r="E376" s="12"/>
      <c r="F376" s="15"/>
      <c r="G376" s="15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</row>
    <row r="377" spans="1:33" s="11" customFormat="1" x14ac:dyDescent="0.3">
      <c r="A377" s="14"/>
      <c r="B377" s="12"/>
      <c r="D377" s="18"/>
      <c r="E377" s="12"/>
      <c r="F377" s="15"/>
      <c r="G377" s="15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</row>
    <row r="378" spans="1:33" s="11" customFormat="1" x14ac:dyDescent="0.3">
      <c r="A378" s="14"/>
      <c r="B378" s="12"/>
      <c r="D378" s="18"/>
      <c r="E378" s="12"/>
      <c r="F378" s="15"/>
      <c r="G378" s="15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</row>
    <row r="379" spans="1:33" s="11" customFormat="1" x14ac:dyDescent="0.3">
      <c r="A379" s="14"/>
      <c r="B379" s="12"/>
      <c r="D379" s="18"/>
      <c r="E379" s="12"/>
      <c r="F379" s="15"/>
      <c r="G379" s="15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</row>
    <row r="380" spans="1:33" s="11" customFormat="1" x14ac:dyDescent="0.3">
      <c r="A380" s="14"/>
      <c r="B380" s="12"/>
      <c r="D380" s="18"/>
      <c r="E380" s="12"/>
      <c r="F380" s="15"/>
      <c r="G380" s="15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</row>
    <row r="381" spans="1:33" s="11" customFormat="1" x14ac:dyDescent="0.3">
      <c r="A381" s="14"/>
      <c r="B381" s="12"/>
      <c r="D381" s="18"/>
      <c r="E381" s="12"/>
      <c r="F381" s="15"/>
      <c r="G381" s="15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</row>
    <row r="382" spans="1:33" s="11" customFormat="1" x14ac:dyDescent="0.3">
      <c r="A382" s="14"/>
      <c r="B382" s="12"/>
      <c r="D382" s="18"/>
      <c r="E382" s="12"/>
      <c r="F382" s="15"/>
      <c r="G382" s="15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</row>
    <row r="383" spans="1:33" s="11" customFormat="1" x14ac:dyDescent="0.3">
      <c r="A383" s="14"/>
      <c r="B383" s="12"/>
      <c r="D383" s="18"/>
      <c r="E383" s="12"/>
      <c r="F383" s="15"/>
      <c r="G383" s="15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</row>
    <row r="384" spans="1:33" s="11" customFormat="1" x14ac:dyDescent="0.3">
      <c r="A384" s="14"/>
      <c r="B384" s="12"/>
      <c r="D384" s="18"/>
      <c r="E384" s="12"/>
      <c r="F384" s="15"/>
      <c r="G384" s="15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</row>
    <row r="385" spans="1:33" s="11" customFormat="1" x14ac:dyDescent="0.3">
      <c r="A385" s="14"/>
      <c r="B385" s="12"/>
      <c r="D385" s="18"/>
      <c r="E385" s="12"/>
      <c r="F385" s="15"/>
      <c r="G385" s="15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</row>
    <row r="386" spans="1:33" s="11" customFormat="1" x14ac:dyDescent="0.3">
      <c r="A386" s="14"/>
      <c r="B386" s="12"/>
      <c r="D386" s="18"/>
      <c r="E386" s="12"/>
      <c r="F386" s="15"/>
      <c r="G386" s="15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</row>
    <row r="387" spans="1:33" s="11" customFormat="1" x14ac:dyDescent="0.3">
      <c r="A387" s="14"/>
      <c r="B387" s="12"/>
      <c r="D387" s="18"/>
      <c r="E387" s="12"/>
      <c r="F387" s="15"/>
      <c r="G387" s="15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</row>
    <row r="388" spans="1:33" s="11" customFormat="1" x14ac:dyDescent="0.3">
      <c r="A388" s="14"/>
      <c r="B388" s="12"/>
      <c r="D388" s="18"/>
      <c r="E388" s="12"/>
      <c r="F388" s="15"/>
      <c r="G388" s="15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</row>
    <row r="389" spans="1:33" s="11" customFormat="1" x14ac:dyDescent="0.3">
      <c r="A389" s="14"/>
      <c r="B389" s="12"/>
      <c r="D389" s="18"/>
      <c r="E389" s="12"/>
      <c r="F389" s="15"/>
      <c r="G389" s="15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</row>
    <row r="390" spans="1:33" s="11" customFormat="1" x14ac:dyDescent="0.3">
      <c r="A390" s="14"/>
      <c r="B390" s="12"/>
      <c r="D390" s="18"/>
      <c r="E390" s="12"/>
      <c r="F390" s="15"/>
      <c r="G390" s="15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</row>
    <row r="391" spans="1:33" s="11" customFormat="1" x14ac:dyDescent="0.3">
      <c r="A391" s="14"/>
      <c r="B391" s="12"/>
      <c r="D391" s="18"/>
      <c r="E391" s="12"/>
      <c r="F391" s="15"/>
      <c r="G391" s="15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</row>
    <row r="392" spans="1:33" s="11" customFormat="1" x14ac:dyDescent="0.3">
      <c r="A392" s="14"/>
      <c r="B392" s="12"/>
      <c r="D392" s="18"/>
      <c r="E392" s="12"/>
      <c r="F392" s="15"/>
      <c r="G392" s="15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</row>
    <row r="393" spans="1:33" s="11" customFormat="1" x14ac:dyDescent="0.3">
      <c r="A393" s="14"/>
      <c r="B393" s="12"/>
      <c r="D393" s="18"/>
      <c r="E393" s="12"/>
      <c r="F393" s="15"/>
      <c r="G393" s="15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</row>
    <row r="394" spans="1:33" s="11" customFormat="1" x14ac:dyDescent="0.3">
      <c r="A394" s="14"/>
      <c r="B394" s="12"/>
      <c r="D394" s="18"/>
      <c r="E394" s="12"/>
      <c r="F394" s="15"/>
      <c r="G394" s="15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</row>
    <row r="395" spans="1:33" s="11" customFormat="1" x14ac:dyDescent="0.3">
      <c r="A395" s="14"/>
      <c r="B395" s="12"/>
      <c r="D395" s="18"/>
      <c r="E395" s="12"/>
      <c r="F395" s="15"/>
      <c r="G395" s="15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</row>
    <row r="396" spans="1:33" s="11" customFormat="1" x14ac:dyDescent="0.3">
      <c r="A396" s="14"/>
      <c r="B396" s="12"/>
      <c r="D396" s="18"/>
      <c r="E396" s="12"/>
      <c r="F396" s="15"/>
      <c r="G396" s="15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</row>
    <row r="397" spans="1:33" s="11" customFormat="1" x14ac:dyDescent="0.3">
      <c r="A397" s="14"/>
      <c r="B397" s="12"/>
      <c r="D397" s="18"/>
      <c r="E397" s="12"/>
      <c r="F397" s="15"/>
      <c r="G397" s="15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</row>
    <row r="398" spans="1:33" s="11" customFormat="1" x14ac:dyDescent="0.3">
      <c r="A398" s="14"/>
      <c r="B398" s="12"/>
      <c r="D398" s="18"/>
      <c r="E398" s="12"/>
      <c r="F398" s="15"/>
      <c r="G398" s="15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</row>
    <row r="399" spans="1:33" s="11" customFormat="1" x14ac:dyDescent="0.3">
      <c r="A399" s="14"/>
      <c r="B399" s="12"/>
      <c r="D399" s="18"/>
      <c r="E399" s="12"/>
      <c r="F399" s="15"/>
      <c r="G399" s="15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</row>
    <row r="400" spans="1:33" s="11" customFormat="1" x14ac:dyDescent="0.3">
      <c r="A400" s="14"/>
      <c r="B400" s="12"/>
      <c r="D400" s="18"/>
      <c r="E400" s="12"/>
      <c r="F400" s="15"/>
      <c r="G400" s="15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</row>
    <row r="401" spans="1:33" s="11" customFormat="1" x14ac:dyDescent="0.3">
      <c r="A401" s="14"/>
      <c r="B401" s="12"/>
      <c r="D401" s="18"/>
      <c r="E401" s="12"/>
      <c r="F401" s="15"/>
      <c r="G401" s="15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</row>
    <row r="402" spans="1:33" s="11" customFormat="1" x14ac:dyDescent="0.3">
      <c r="A402" s="14"/>
      <c r="B402" s="12"/>
      <c r="D402" s="18"/>
      <c r="E402" s="12"/>
      <c r="F402" s="15"/>
      <c r="G402" s="15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</row>
    <row r="403" spans="1:33" s="11" customFormat="1" x14ac:dyDescent="0.3">
      <c r="A403" s="14"/>
      <c r="B403" s="12"/>
      <c r="D403" s="18"/>
      <c r="E403" s="12"/>
      <c r="F403" s="15"/>
      <c r="G403" s="15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</row>
    <row r="404" spans="1:33" s="11" customFormat="1" x14ac:dyDescent="0.3">
      <c r="A404" s="14"/>
      <c r="B404" s="12"/>
      <c r="D404" s="18"/>
      <c r="E404" s="12"/>
      <c r="F404" s="15"/>
      <c r="G404" s="15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</row>
    <row r="405" spans="1:33" s="11" customFormat="1" x14ac:dyDescent="0.3">
      <c r="A405" s="14"/>
      <c r="B405" s="12"/>
      <c r="D405" s="18"/>
      <c r="E405" s="12"/>
      <c r="F405" s="15"/>
      <c r="G405" s="15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</row>
    <row r="406" spans="1:33" s="11" customFormat="1" x14ac:dyDescent="0.3">
      <c r="A406" s="14"/>
      <c r="B406" s="12"/>
      <c r="D406" s="18"/>
      <c r="E406" s="12"/>
      <c r="F406" s="15"/>
      <c r="G406" s="15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</row>
    <row r="407" spans="1:33" s="11" customFormat="1" x14ac:dyDescent="0.3">
      <c r="A407" s="14"/>
      <c r="B407" s="12"/>
      <c r="D407" s="18"/>
      <c r="E407" s="12"/>
      <c r="F407" s="15"/>
      <c r="G407" s="15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</row>
    <row r="408" spans="1:33" s="11" customFormat="1" x14ac:dyDescent="0.3">
      <c r="A408" s="14"/>
      <c r="B408" s="12"/>
      <c r="D408" s="18"/>
      <c r="E408" s="12"/>
      <c r="F408" s="15"/>
      <c r="G408" s="15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</row>
    <row r="409" spans="1:33" s="11" customFormat="1" x14ac:dyDescent="0.3">
      <c r="A409" s="14"/>
      <c r="B409" s="12"/>
      <c r="D409" s="18"/>
      <c r="E409" s="12"/>
      <c r="F409" s="15"/>
      <c r="G409" s="15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</row>
    <row r="410" spans="1:33" s="11" customFormat="1" x14ac:dyDescent="0.3">
      <c r="A410" s="14"/>
      <c r="B410" s="12"/>
      <c r="D410" s="18"/>
      <c r="E410" s="12"/>
      <c r="F410" s="15"/>
      <c r="G410" s="15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</row>
    <row r="411" spans="1:33" s="11" customFormat="1" x14ac:dyDescent="0.3">
      <c r="A411" s="14"/>
      <c r="B411" s="12"/>
      <c r="D411" s="18"/>
      <c r="E411" s="12"/>
      <c r="F411" s="15"/>
      <c r="G411" s="15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</row>
    <row r="412" spans="1:33" s="11" customFormat="1" x14ac:dyDescent="0.3">
      <c r="A412" s="14"/>
      <c r="B412" s="12"/>
      <c r="D412" s="18"/>
      <c r="E412" s="12"/>
      <c r="F412" s="15"/>
      <c r="G412" s="15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</row>
    <row r="413" spans="1:33" s="11" customFormat="1" x14ac:dyDescent="0.3">
      <c r="A413" s="14"/>
      <c r="B413" s="12"/>
      <c r="D413" s="18"/>
      <c r="E413" s="12"/>
      <c r="F413" s="15"/>
      <c r="G413" s="15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</row>
    <row r="414" spans="1:33" s="11" customFormat="1" x14ac:dyDescent="0.3">
      <c r="A414" s="14"/>
      <c r="B414" s="12"/>
      <c r="D414" s="18"/>
      <c r="E414" s="12"/>
      <c r="F414" s="15"/>
      <c r="G414" s="15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</row>
    <row r="415" spans="1:33" s="11" customFormat="1" x14ac:dyDescent="0.3">
      <c r="A415" s="14"/>
      <c r="B415" s="12"/>
      <c r="D415" s="18"/>
      <c r="E415" s="12"/>
      <c r="F415" s="15"/>
      <c r="G415" s="15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</row>
    <row r="416" spans="1:33" s="11" customFormat="1" x14ac:dyDescent="0.3">
      <c r="A416" s="14"/>
      <c r="B416" s="12"/>
      <c r="D416" s="18"/>
      <c r="E416" s="12"/>
      <c r="F416" s="15"/>
      <c r="G416" s="15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</row>
    <row r="417" spans="1:33" s="11" customFormat="1" x14ac:dyDescent="0.3">
      <c r="A417" s="14"/>
      <c r="B417" s="12"/>
      <c r="D417" s="18"/>
      <c r="E417" s="12"/>
      <c r="F417" s="15"/>
      <c r="G417" s="15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</row>
    <row r="418" spans="1:33" s="11" customFormat="1" x14ac:dyDescent="0.3">
      <c r="A418" s="14"/>
      <c r="B418" s="12"/>
      <c r="D418" s="18"/>
      <c r="E418" s="12"/>
      <c r="F418" s="15"/>
      <c r="G418" s="15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</row>
    <row r="419" spans="1:33" s="11" customFormat="1" x14ac:dyDescent="0.3">
      <c r="A419" s="14"/>
      <c r="B419" s="12"/>
      <c r="D419" s="18"/>
      <c r="E419" s="12"/>
      <c r="F419" s="15"/>
      <c r="G419" s="15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</row>
    <row r="420" spans="1:33" s="11" customFormat="1" x14ac:dyDescent="0.3">
      <c r="A420" s="14"/>
      <c r="B420" s="12"/>
      <c r="D420" s="18"/>
      <c r="E420" s="12"/>
      <c r="F420" s="15"/>
      <c r="G420" s="15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</row>
    <row r="421" spans="1:33" s="11" customFormat="1" x14ac:dyDescent="0.3">
      <c r="A421" s="14"/>
      <c r="B421" s="12"/>
      <c r="D421" s="18"/>
      <c r="E421" s="12"/>
      <c r="F421" s="15"/>
      <c r="G421" s="15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</row>
    <row r="422" spans="1:33" s="11" customFormat="1" x14ac:dyDescent="0.3">
      <c r="A422" s="14"/>
      <c r="B422" s="12"/>
      <c r="D422" s="18"/>
      <c r="E422" s="12"/>
      <c r="F422" s="15"/>
      <c r="G422" s="15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</row>
    <row r="423" spans="1:33" s="11" customFormat="1" x14ac:dyDescent="0.3">
      <c r="A423" s="14"/>
      <c r="B423" s="12"/>
      <c r="D423" s="18"/>
      <c r="E423" s="12"/>
      <c r="F423" s="15"/>
      <c r="G423" s="15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</row>
    <row r="424" spans="1:33" s="11" customFormat="1" x14ac:dyDescent="0.3">
      <c r="A424" s="14"/>
      <c r="B424" s="12"/>
      <c r="D424" s="18"/>
      <c r="E424" s="12"/>
      <c r="F424" s="15"/>
      <c r="G424" s="15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</row>
    <row r="425" spans="1:33" s="11" customFormat="1" x14ac:dyDescent="0.3">
      <c r="A425" s="14"/>
      <c r="B425" s="12"/>
      <c r="D425" s="18"/>
      <c r="E425" s="12"/>
      <c r="F425" s="15"/>
      <c r="G425" s="15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</row>
    <row r="426" spans="1:33" s="11" customFormat="1" x14ac:dyDescent="0.3">
      <c r="A426" s="14"/>
      <c r="B426" s="12"/>
      <c r="D426" s="18"/>
      <c r="E426" s="12"/>
      <c r="F426" s="15"/>
      <c r="G426" s="15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</row>
    <row r="427" spans="1:33" s="11" customFormat="1" x14ac:dyDescent="0.3">
      <c r="A427" s="14"/>
      <c r="B427" s="12"/>
      <c r="D427" s="18"/>
      <c r="E427" s="12"/>
      <c r="F427" s="15"/>
      <c r="G427" s="15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</row>
    <row r="428" spans="1:33" s="11" customFormat="1" x14ac:dyDescent="0.3">
      <c r="A428" s="14"/>
      <c r="B428" s="12"/>
      <c r="D428" s="18"/>
      <c r="E428" s="12"/>
      <c r="F428" s="15"/>
      <c r="G428" s="15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</row>
    <row r="429" spans="1:33" s="11" customFormat="1" x14ac:dyDescent="0.3">
      <c r="A429" s="14"/>
      <c r="B429" s="12"/>
      <c r="D429" s="18"/>
      <c r="E429" s="12"/>
      <c r="F429" s="15"/>
      <c r="G429" s="15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</row>
    <row r="430" spans="1:33" s="11" customFormat="1" x14ac:dyDescent="0.3">
      <c r="A430" s="14"/>
      <c r="B430" s="12"/>
      <c r="D430" s="18"/>
      <c r="E430" s="12"/>
      <c r="F430" s="15"/>
      <c r="G430" s="15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</row>
    <row r="431" spans="1:33" s="11" customFormat="1" x14ac:dyDescent="0.3">
      <c r="A431" s="14"/>
      <c r="B431" s="12"/>
      <c r="D431" s="18"/>
      <c r="E431" s="12"/>
      <c r="F431" s="15"/>
      <c r="G431" s="15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</row>
    <row r="432" spans="1:33" s="11" customFormat="1" x14ac:dyDescent="0.3">
      <c r="A432" s="14"/>
      <c r="B432" s="12"/>
      <c r="D432" s="18"/>
      <c r="E432" s="12"/>
      <c r="F432" s="15"/>
      <c r="G432" s="15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</row>
    <row r="433" spans="1:33" s="11" customFormat="1" x14ac:dyDescent="0.3">
      <c r="A433" s="14"/>
      <c r="B433" s="12"/>
      <c r="D433" s="18"/>
      <c r="E433" s="12"/>
      <c r="F433" s="15"/>
      <c r="G433" s="15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</row>
    <row r="434" spans="1:33" s="11" customFormat="1" x14ac:dyDescent="0.3">
      <c r="A434" s="14"/>
      <c r="B434" s="12"/>
      <c r="D434" s="18"/>
      <c r="E434" s="12"/>
      <c r="F434" s="15"/>
      <c r="G434" s="15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</row>
    <row r="435" spans="1:33" s="11" customFormat="1" x14ac:dyDescent="0.3">
      <c r="A435" s="14"/>
      <c r="B435" s="12"/>
      <c r="D435" s="18"/>
      <c r="E435" s="12"/>
      <c r="F435" s="15"/>
      <c r="G435" s="15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</row>
    <row r="436" spans="1:33" s="11" customFormat="1" x14ac:dyDescent="0.3">
      <c r="A436" s="14"/>
      <c r="B436" s="12"/>
      <c r="D436" s="18"/>
      <c r="E436" s="12"/>
      <c r="F436" s="15"/>
      <c r="G436" s="15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</row>
    <row r="437" spans="1:33" s="11" customFormat="1" x14ac:dyDescent="0.3">
      <c r="A437" s="14"/>
      <c r="B437" s="12"/>
      <c r="D437" s="18"/>
      <c r="E437" s="12"/>
      <c r="F437" s="15"/>
      <c r="G437" s="15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</row>
    <row r="438" spans="1:33" s="11" customFormat="1" x14ac:dyDescent="0.3">
      <c r="A438" s="14"/>
      <c r="B438" s="12"/>
      <c r="D438" s="18"/>
      <c r="E438" s="12"/>
      <c r="F438" s="15"/>
      <c r="G438" s="15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</row>
    <row r="439" spans="1:33" s="11" customFormat="1" x14ac:dyDescent="0.3">
      <c r="A439" s="14"/>
      <c r="B439" s="12"/>
      <c r="D439" s="18"/>
      <c r="E439" s="12"/>
      <c r="F439" s="15"/>
      <c r="G439" s="15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</row>
    <row r="440" spans="1:33" s="11" customFormat="1" x14ac:dyDescent="0.3">
      <c r="A440" s="14"/>
      <c r="B440" s="12"/>
      <c r="D440" s="18"/>
      <c r="E440" s="12"/>
      <c r="F440" s="15"/>
      <c r="G440" s="15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</row>
    <row r="441" spans="1:33" s="11" customFormat="1" x14ac:dyDescent="0.3">
      <c r="A441" s="14"/>
      <c r="B441" s="12"/>
      <c r="D441" s="18"/>
      <c r="E441" s="12"/>
      <c r="F441" s="15"/>
      <c r="G441" s="15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</row>
    <row r="442" spans="1:33" s="11" customFormat="1" x14ac:dyDescent="0.3">
      <c r="A442" s="14"/>
      <c r="B442" s="12"/>
      <c r="D442" s="18"/>
      <c r="E442" s="12"/>
      <c r="F442" s="15"/>
      <c r="G442" s="15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</row>
    <row r="443" spans="1:33" s="11" customFormat="1" x14ac:dyDescent="0.3">
      <c r="A443" s="14"/>
      <c r="B443" s="12"/>
      <c r="D443" s="18"/>
      <c r="E443" s="12"/>
      <c r="F443" s="15"/>
      <c r="G443" s="15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</row>
    <row r="444" spans="1:33" s="11" customFormat="1" x14ac:dyDescent="0.3">
      <c r="A444" s="14"/>
      <c r="B444" s="12"/>
      <c r="D444" s="18"/>
      <c r="E444" s="12"/>
      <c r="F444" s="15"/>
      <c r="G444" s="15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</row>
    <row r="445" spans="1:33" s="11" customFormat="1" x14ac:dyDescent="0.3">
      <c r="A445" s="14"/>
      <c r="B445" s="12"/>
      <c r="D445" s="18"/>
      <c r="E445" s="12"/>
      <c r="F445" s="15"/>
      <c r="G445" s="15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</row>
    <row r="446" spans="1:33" s="11" customFormat="1" x14ac:dyDescent="0.3">
      <c r="A446" s="14"/>
      <c r="B446" s="12"/>
      <c r="D446" s="18"/>
      <c r="E446" s="12"/>
      <c r="F446" s="15"/>
      <c r="G446" s="15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</row>
    <row r="447" spans="1:33" s="11" customFormat="1" x14ac:dyDescent="0.3">
      <c r="A447" s="14"/>
      <c r="B447" s="12"/>
      <c r="D447" s="18"/>
      <c r="E447" s="12"/>
      <c r="F447" s="15"/>
      <c r="G447" s="15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</row>
    <row r="448" spans="1:33" s="11" customFormat="1" x14ac:dyDescent="0.3">
      <c r="A448" s="14"/>
      <c r="B448" s="12"/>
      <c r="D448" s="18"/>
      <c r="E448" s="12"/>
      <c r="F448" s="15"/>
      <c r="G448" s="15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</row>
    <row r="449" spans="1:33" s="11" customFormat="1" x14ac:dyDescent="0.3">
      <c r="A449" s="14"/>
      <c r="B449" s="12"/>
      <c r="D449" s="18"/>
      <c r="E449" s="12"/>
      <c r="F449" s="15"/>
      <c r="G449" s="15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</row>
    <row r="450" spans="1:33" s="11" customFormat="1" x14ac:dyDescent="0.3">
      <c r="A450" s="14"/>
      <c r="B450" s="12"/>
      <c r="D450" s="18"/>
      <c r="E450" s="12"/>
      <c r="F450" s="15"/>
      <c r="G450" s="15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</row>
    <row r="451" spans="1:33" s="11" customFormat="1" x14ac:dyDescent="0.3">
      <c r="A451" s="14"/>
      <c r="B451" s="12"/>
      <c r="D451" s="18"/>
      <c r="E451" s="12"/>
      <c r="F451" s="15"/>
      <c r="G451" s="15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</row>
    <row r="452" spans="1:33" s="11" customFormat="1" x14ac:dyDescent="0.3">
      <c r="A452" s="14"/>
      <c r="B452" s="12"/>
      <c r="D452" s="18"/>
      <c r="E452" s="12"/>
      <c r="F452" s="15"/>
      <c r="G452" s="15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</row>
    <row r="453" spans="1:33" s="11" customFormat="1" x14ac:dyDescent="0.3">
      <c r="A453" s="14"/>
      <c r="B453" s="12"/>
      <c r="D453" s="18"/>
      <c r="E453" s="12"/>
      <c r="F453" s="15"/>
      <c r="G453" s="15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</row>
    <row r="454" spans="1:33" s="11" customFormat="1" x14ac:dyDescent="0.3">
      <c r="A454" s="14"/>
      <c r="B454" s="12"/>
      <c r="D454" s="18"/>
      <c r="E454" s="12"/>
      <c r="F454" s="15"/>
      <c r="G454" s="15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</row>
    <row r="455" spans="1:33" s="11" customFormat="1" x14ac:dyDescent="0.3">
      <c r="A455" s="14"/>
      <c r="B455" s="12"/>
      <c r="D455" s="18"/>
      <c r="E455" s="12"/>
      <c r="F455" s="15"/>
      <c r="G455" s="15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</row>
    <row r="456" spans="1:33" s="11" customFormat="1" x14ac:dyDescent="0.3">
      <c r="A456" s="14"/>
      <c r="B456" s="12"/>
      <c r="D456" s="18"/>
      <c r="E456" s="12"/>
      <c r="F456" s="15"/>
      <c r="G456" s="15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</row>
    <row r="457" spans="1:33" s="11" customFormat="1" x14ac:dyDescent="0.3">
      <c r="A457" s="14"/>
      <c r="B457" s="12"/>
      <c r="D457" s="18"/>
      <c r="E457" s="12"/>
      <c r="F457" s="15"/>
      <c r="G457" s="15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</row>
    <row r="458" spans="1:33" s="11" customFormat="1" x14ac:dyDescent="0.3">
      <c r="A458" s="14"/>
      <c r="B458" s="12"/>
      <c r="D458" s="18"/>
      <c r="E458" s="12"/>
      <c r="F458" s="15"/>
      <c r="G458" s="15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</row>
    <row r="459" spans="1:33" s="11" customFormat="1" x14ac:dyDescent="0.3">
      <c r="A459" s="14"/>
      <c r="B459" s="12"/>
      <c r="D459" s="18"/>
      <c r="E459" s="12"/>
      <c r="F459" s="15"/>
      <c r="G459" s="15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</row>
    <row r="460" spans="1:33" s="11" customFormat="1" x14ac:dyDescent="0.3">
      <c r="A460" s="14"/>
      <c r="B460" s="12"/>
      <c r="D460" s="18"/>
      <c r="E460" s="12"/>
      <c r="F460" s="15"/>
      <c r="G460" s="15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</row>
    <row r="461" spans="1:33" s="11" customFormat="1" x14ac:dyDescent="0.3">
      <c r="A461" s="14"/>
      <c r="B461" s="12"/>
      <c r="D461" s="18"/>
      <c r="E461" s="12"/>
      <c r="F461" s="15"/>
      <c r="G461" s="15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</row>
    <row r="462" spans="1:33" s="11" customFormat="1" x14ac:dyDescent="0.3">
      <c r="A462" s="14"/>
      <c r="B462" s="12"/>
      <c r="D462" s="18"/>
      <c r="E462" s="12"/>
      <c r="F462" s="15"/>
      <c r="G462" s="15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</row>
    <row r="463" spans="1:33" s="11" customFormat="1" x14ac:dyDescent="0.3">
      <c r="A463" s="14"/>
      <c r="B463" s="12"/>
      <c r="D463" s="18"/>
      <c r="E463" s="12"/>
      <c r="F463" s="15"/>
      <c r="G463" s="15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</row>
    <row r="464" spans="1:33" s="11" customFormat="1" x14ac:dyDescent="0.3">
      <c r="A464" s="14"/>
      <c r="B464" s="12"/>
      <c r="D464" s="18"/>
      <c r="E464" s="12"/>
      <c r="F464" s="15"/>
      <c r="G464" s="15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</row>
    <row r="465" spans="1:33" s="11" customFormat="1" x14ac:dyDescent="0.3">
      <c r="A465" s="14"/>
      <c r="B465" s="12"/>
      <c r="D465" s="18"/>
      <c r="E465" s="12"/>
      <c r="F465" s="15"/>
      <c r="G465" s="15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</row>
    <row r="466" spans="1:33" s="11" customFormat="1" x14ac:dyDescent="0.3">
      <c r="A466" s="14"/>
      <c r="B466" s="12"/>
      <c r="D466" s="18"/>
      <c r="E466" s="12"/>
      <c r="F466" s="15"/>
      <c r="G466" s="15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</row>
    <row r="467" spans="1:33" s="11" customFormat="1" x14ac:dyDescent="0.3">
      <c r="A467" s="14"/>
      <c r="B467" s="12"/>
      <c r="D467" s="18"/>
      <c r="E467" s="12"/>
      <c r="F467" s="15"/>
      <c r="G467" s="15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</row>
    <row r="468" spans="1:33" s="11" customFormat="1" x14ac:dyDescent="0.3">
      <c r="A468" s="14"/>
      <c r="B468" s="12"/>
      <c r="D468" s="18"/>
      <c r="E468" s="12"/>
      <c r="F468" s="15"/>
      <c r="G468" s="15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</row>
    <row r="469" spans="1:33" s="11" customFormat="1" x14ac:dyDescent="0.3">
      <c r="A469" s="14"/>
      <c r="B469" s="12"/>
      <c r="D469" s="18"/>
      <c r="E469" s="12"/>
      <c r="F469" s="15"/>
      <c r="G469" s="15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</row>
    <row r="470" spans="1:33" s="11" customFormat="1" x14ac:dyDescent="0.3">
      <c r="A470" s="14"/>
      <c r="B470" s="12"/>
      <c r="D470" s="18"/>
      <c r="E470" s="12"/>
      <c r="F470" s="15"/>
      <c r="G470" s="15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</row>
    <row r="471" spans="1:33" s="11" customFormat="1" x14ac:dyDescent="0.3">
      <c r="A471" s="14"/>
      <c r="B471" s="12"/>
      <c r="D471" s="18"/>
      <c r="E471" s="12"/>
      <c r="F471" s="15"/>
      <c r="G471" s="15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</row>
    <row r="472" spans="1:33" s="11" customFormat="1" x14ac:dyDescent="0.3">
      <c r="A472" s="14"/>
      <c r="B472" s="12"/>
      <c r="D472" s="18"/>
      <c r="E472" s="12"/>
      <c r="F472" s="15"/>
      <c r="G472" s="15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</row>
    <row r="473" spans="1:33" s="11" customFormat="1" x14ac:dyDescent="0.3">
      <c r="A473" s="14"/>
      <c r="B473" s="12"/>
      <c r="D473" s="18"/>
      <c r="E473" s="12"/>
      <c r="F473" s="15"/>
      <c r="G473" s="15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</row>
    <row r="474" spans="1:33" s="11" customFormat="1" x14ac:dyDescent="0.3">
      <c r="A474" s="14"/>
      <c r="B474" s="12"/>
      <c r="D474" s="18"/>
      <c r="E474" s="12"/>
      <c r="F474" s="15"/>
      <c r="G474" s="15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</row>
    <row r="475" spans="1:33" s="11" customFormat="1" x14ac:dyDescent="0.3">
      <c r="A475" s="14"/>
      <c r="B475" s="12"/>
      <c r="D475" s="18"/>
      <c r="E475" s="12"/>
      <c r="F475" s="15"/>
      <c r="G475" s="15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</row>
    <row r="476" spans="1:33" s="11" customFormat="1" x14ac:dyDescent="0.3">
      <c r="A476" s="14"/>
      <c r="B476" s="12"/>
      <c r="D476" s="18"/>
      <c r="E476" s="12"/>
      <c r="F476" s="15"/>
      <c r="G476" s="15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</row>
    <row r="477" spans="1:33" s="11" customFormat="1" x14ac:dyDescent="0.3">
      <c r="A477" s="14"/>
      <c r="B477" s="12"/>
      <c r="D477" s="18"/>
      <c r="E477" s="12"/>
      <c r="F477" s="15"/>
      <c r="G477" s="15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</row>
    <row r="478" spans="1:33" s="11" customFormat="1" x14ac:dyDescent="0.3">
      <c r="A478" s="14"/>
      <c r="B478" s="12"/>
      <c r="D478" s="18"/>
      <c r="E478" s="12"/>
      <c r="F478" s="15"/>
      <c r="G478" s="15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</row>
    <row r="479" spans="1:33" s="11" customFormat="1" x14ac:dyDescent="0.3">
      <c r="A479" s="14"/>
      <c r="B479" s="12"/>
      <c r="D479" s="18"/>
      <c r="E479" s="12"/>
      <c r="F479" s="15"/>
      <c r="G479" s="15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</row>
    <row r="480" spans="1:33" s="11" customFormat="1" x14ac:dyDescent="0.3">
      <c r="A480" s="14"/>
      <c r="B480" s="12"/>
      <c r="D480" s="18"/>
      <c r="E480" s="12"/>
      <c r="F480" s="15"/>
      <c r="G480" s="15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</row>
    <row r="481" spans="1:33" s="11" customFormat="1" x14ac:dyDescent="0.3">
      <c r="A481" s="14"/>
      <c r="B481" s="12"/>
      <c r="D481" s="18"/>
      <c r="E481" s="12"/>
      <c r="F481" s="15"/>
      <c r="G481" s="15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</row>
    <row r="482" spans="1:33" s="11" customFormat="1" x14ac:dyDescent="0.3">
      <c r="A482" s="14"/>
      <c r="B482" s="12"/>
      <c r="D482" s="18"/>
      <c r="E482" s="12"/>
      <c r="F482" s="15"/>
      <c r="G482" s="15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</row>
    <row r="483" spans="1:33" s="11" customFormat="1" x14ac:dyDescent="0.3">
      <c r="A483" s="14"/>
      <c r="B483" s="12"/>
      <c r="D483" s="18"/>
      <c r="E483" s="12"/>
      <c r="F483" s="15"/>
      <c r="G483" s="15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</row>
    <row r="484" spans="1:33" s="11" customFormat="1" x14ac:dyDescent="0.3">
      <c r="A484" s="14"/>
      <c r="B484" s="12"/>
      <c r="D484" s="18"/>
      <c r="E484" s="12"/>
      <c r="F484" s="15"/>
      <c r="G484" s="15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</row>
    <row r="485" spans="1:33" s="11" customFormat="1" x14ac:dyDescent="0.3">
      <c r="A485" s="14"/>
      <c r="B485" s="12"/>
      <c r="D485" s="18"/>
      <c r="E485" s="12"/>
      <c r="F485" s="15"/>
      <c r="G485" s="15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</row>
    <row r="486" spans="1:33" s="11" customFormat="1" x14ac:dyDescent="0.3">
      <c r="A486" s="14"/>
      <c r="B486" s="12"/>
      <c r="D486" s="18"/>
      <c r="E486" s="12"/>
      <c r="F486" s="15"/>
      <c r="G486" s="15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</row>
    <row r="487" spans="1:33" s="11" customFormat="1" x14ac:dyDescent="0.3">
      <c r="A487" s="14"/>
      <c r="B487" s="12"/>
      <c r="D487" s="18"/>
      <c r="E487" s="12"/>
      <c r="F487" s="15"/>
      <c r="G487" s="15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</row>
    <row r="488" spans="1:33" s="11" customFormat="1" x14ac:dyDescent="0.3">
      <c r="A488" s="14"/>
      <c r="B488" s="12"/>
      <c r="D488" s="18"/>
      <c r="E488" s="12"/>
      <c r="F488" s="15"/>
      <c r="G488" s="15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</row>
    <row r="489" spans="1:33" s="11" customFormat="1" x14ac:dyDescent="0.3">
      <c r="A489" s="14"/>
      <c r="B489" s="12"/>
      <c r="D489" s="18"/>
      <c r="E489" s="12"/>
      <c r="F489" s="15"/>
      <c r="G489" s="15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</row>
    <row r="490" spans="1:33" s="11" customFormat="1" x14ac:dyDescent="0.3">
      <c r="A490" s="14"/>
      <c r="B490" s="12"/>
      <c r="D490" s="18"/>
      <c r="E490" s="12"/>
      <c r="F490" s="15"/>
      <c r="G490" s="15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</row>
    <row r="491" spans="1:33" s="11" customFormat="1" x14ac:dyDescent="0.3">
      <c r="A491" s="14"/>
      <c r="B491" s="12"/>
      <c r="D491" s="18"/>
      <c r="E491" s="12"/>
      <c r="F491" s="15"/>
      <c r="G491" s="15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</row>
    <row r="492" spans="1:33" s="11" customFormat="1" x14ac:dyDescent="0.3">
      <c r="A492" s="14"/>
      <c r="B492" s="12"/>
      <c r="D492" s="18"/>
      <c r="E492" s="12"/>
      <c r="F492" s="15"/>
      <c r="G492" s="15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</row>
    <row r="493" spans="1:33" s="11" customFormat="1" x14ac:dyDescent="0.3">
      <c r="A493" s="14"/>
      <c r="B493" s="12"/>
      <c r="D493" s="18"/>
      <c r="E493" s="12"/>
      <c r="F493" s="15"/>
      <c r="G493" s="15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</row>
    <row r="494" spans="1:33" s="11" customFormat="1" x14ac:dyDescent="0.3">
      <c r="A494" s="14"/>
      <c r="B494" s="12"/>
      <c r="D494" s="18"/>
      <c r="E494" s="12"/>
      <c r="F494" s="15"/>
      <c r="G494" s="15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</row>
    <row r="495" spans="1:33" s="11" customFormat="1" x14ac:dyDescent="0.3">
      <c r="A495" s="14"/>
      <c r="B495" s="12"/>
      <c r="D495" s="18"/>
      <c r="E495" s="12"/>
      <c r="F495" s="15"/>
      <c r="G495" s="15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</row>
    <row r="496" spans="1:33" s="11" customFormat="1" x14ac:dyDescent="0.3">
      <c r="A496" s="14"/>
      <c r="B496" s="12"/>
      <c r="D496" s="18"/>
      <c r="E496" s="12"/>
      <c r="F496" s="15"/>
      <c r="G496" s="15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</row>
    <row r="497" spans="1:33" s="11" customFormat="1" x14ac:dyDescent="0.3">
      <c r="A497" s="14"/>
      <c r="B497" s="12"/>
      <c r="D497" s="18"/>
      <c r="E497" s="12"/>
      <c r="F497" s="15"/>
      <c r="G497" s="15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</row>
    <row r="498" spans="1:33" s="11" customFormat="1" x14ac:dyDescent="0.3">
      <c r="A498" s="14"/>
      <c r="B498" s="12"/>
      <c r="D498" s="18"/>
      <c r="E498" s="12"/>
      <c r="F498" s="15"/>
      <c r="G498" s="15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</row>
    <row r="499" spans="1:33" s="11" customFormat="1" x14ac:dyDescent="0.3">
      <c r="A499" s="14"/>
      <c r="B499" s="12"/>
      <c r="D499" s="18"/>
      <c r="E499" s="12"/>
      <c r="F499" s="15"/>
      <c r="G499" s="15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</row>
    <row r="500" spans="1:33" s="11" customFormat="1" x14ac:dyDescent="0.3">
      <c r="A500" s="14"/>
      <c r="B500" s="12"/>
      <c r="D500" s="18"/>
      <c r="E500" s="12"/>
      <c r="F500" s="15"/>
      <c r="G500" s="15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</row>
    <row r="501" spans="1:33" s="11" customFormat="1" x14ac:dyDescent="0.3">
      <c r="A501" s="14"/>
      <c r="B501" s="12"/>
      <c r="D501" s="18"/>
      <c r="E501" s="12"/>
      <c r="F501" s="15"/>
      <c r="G501" s="15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</row>
    <row r="502" spans="1:33" s="11" customFormat="1" x14ac:dyDescent="0.3">
      <c r="A502" s="14"/>
      <c r="B502" s="12"/>
      <c r="D502" s="18"/>
      <c r="E502" s="12"/>
      <c r="F502" s="15"/>
      <c r="G502" s="15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</row>
    <row r="503" spans="1:33" s="11" customFormat="1" x14ac:dyDescent="0.3">
      <c r="A503" s="14"/>
      <c r="B503" s="12"/>
      <c r="D503" s="18"/>
      <c r="E503" s="12"/>
      <c r="F503" s="15"/>
      <c r="G503" s="15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</row>
    <row r="504" spans="1:33" s="11" customFormat="1" x14ac:dyDescent="0.3">
      <c r="A504" s="14"/>
      <c r="B504" s="12"/>
      <c r="D504" s="18"/>
      <c r="E504" s="12"/>
      <c r="F504" s="15"/>
      <c r="G504" s="15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</row>
    <row r="505" spans="1:33" s="11" customFormat="1" x14ac:dyDescent="0.3">
      <c r="A505" s="14"/>
      <c r="B505" s="12"/>
      <c r="D505" s="18"/>
      <c r="E505" s="12"/>
      <c r="F505" s="15"/>
      <c r="G505" s="15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</row>
    <row r="506" spans="1:33" s="11" customFormat="1" x14ac:dyDescent="0.3">
      <c r="A506" s="14"/>
      <c r="B506" s="12"/>
      <c r="D506" s="18"/>
      <c r="E506" s="12"/>
      <c r="F506" s="15"/>
      <c r="G506" s="15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</row>
    <row r="507" spans="1:33" s="11" customFormat="1" x14ac:dyDescent="0.3">
      <c r="A507" s="14"/>
      <c r="B507" s="12"/>
      <c r="D507" s="18"/>
      <c r="E507" s="12"/>
      <c r="F507" s="15"/>
      <c r="G507" s="15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</row>
    <row r="508" spans="1:33" s="11" customFormat="1" x14ac:dyDescent="0.3">
      <c r="A508" s="14"/>
      <c r="B508" s="12"/>
      <c r="D508" s="18"/>
      <c r="E508" s="12"/>
      <c r="F508" s="15"/>
      <c r="G508" s="15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</row>
    <row r="509" spans="1:33" s="11" customFormat="1" x14ac:dyDescent="0.3">
      <c r="A509" s="14"/>
      <c r="B509" s="12"/>
      <c r="D509" s="18"/>
      <c r="E509" s="12"/>
      <c r="F509" s="15"/>
      <c r="G509" s="15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</row>
    <row r="510" spans="1:33" s="11" customFormat="1" x14ac:dyDescent="0.3">
      <c r="A510" s="14"/>
      <c r="B510" s="12"/>
      <c r="D510" s="18"/>
      <c r="E510" s="12"/>
      <c r="F510" s="15"/>
      <c r="G510" s="15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</row>
    <row r="511" spans="1:33" s="11" customFormat="1" x14ac:dyDescent="0.3">
      <c r="A511" s="14"/>
      <c r="B511" s="12"/>
      <c r="D511" s="18"/>
      <c r="E511" s="12"/>
      <c r="F511" s="15"/>
      <c r="G511" s="15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</row>
    <row r="512" spans="1:33" s="11" customFormat="1" x14ac:dyDescent="0.3">
      <c r="A512" s="14"/>
      <c r="B512" s="12"/>
      <c r="D512" s="18"/>
      <c r="E512" s="12"/>
      <c r="F512" s="15"/>
      <c r="G512" s="15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</row>
    <row r="513" spans="1:33" s="11" customFormat="1" x14ac:dyDescent="0.3">
      <c r="A513" s="14"/>
      <c r="B513" s="12"/>
      <c r="D513" s="18"/>
      <c r="E513" s="12"/>
      <c r="F513" s="15"/>
      <c r="G513" s="15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</row>
    <row r="514" spans="1:33" s="11" customFormat="1" x14ac:dyDescent="0.3">
      <c r="A514" s="14"/>
      <c r="B514" s="12"/>
      <c r="D514" s="18"/>
      <c r="E514" s="12"/>
      <c r="F514" s="15"/>
      <c r="G514" s="15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</row>
    <row r="515" spans="1:33" s="11" customFormat="1" x14ac:dyDescent="0.3">
      <c r="A515" s="14"/>
      <c r="B515" s="12"/>
      <c r="D515" s="18"/>
      <c r="E515" s="12"/>
      <c r="F515" s="15"/>
      <c r="G515" s="15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</row>
    <row r="516" spans="1:33" s="11" customFormat="1" x14ac:dyDescent="0.3">
      <c r="A516" s="14"/>
      <c r="B516" s="12"/>
      <c r="D516" s="18"/>
      <c r="E516" s="12"/>
      <c r="F516" s="15"/>
      <c r="G516" s="15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</row>
    <row r="517" spans="1:33" s="11" customFormat="1" x14ac:dyDescent="0.3">
      <c r="A517" s="14"/>
      <c r="B517" s="12"/>
      <c r="D517" s="18"/>
      <c r="E517" s="12"/>
      <c r="F517" s="15"/>
      <c r="G517" s="15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</row>
    <row r="518" spans="1:33" s="11" customFormat="1" x14ac:dyDescent="0.3">
      <c r="A518" s="14"/>
      <c r="B518" s="12"/>
      <c r="D518" s="18"/>
      <c r="E518" s="12"/>
      <c r="F518" s="15"/>
      <c r="G518" s="15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</row>
    <row r="519" spans="1:33" s="11" customFormat="1" x14ac:dyDescent="0.3">
      <c r="A519" s="14"/>
      <c r="B519" s="12"/>
      <c r="D519" s="18"/>
      <c r="E519" s="12"/>
      <c r="F519" s="15"/>
      <c r="G519" s="15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</row>
    <row r="520" spans="1:33" s="11" customFormat="1" x14ac:dyDescent="0.3">
      <c r="A520" s="14"/>
      <c r="B520" s="12"/>
      <c r="D520" s="18"/>
      <c r="E520" s="12"/>
      <c r="F520" s="15"/>
      <c r="G520" s="15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</row>
    <row r="521" spans="1:33" s="11" customFormat="1" x14ac:dyDescent="0.3">
      <c r="A521" s="14"/>
      <c r="B521" s="12"/>
      <c r="D521" s="18"/>
      <c r="E521" s="12"/>
      <c r="F521" s="15"/>
      <c r="G521" s="15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</row>
    <row r="522" spans="1:33" s="11" customFormat="1" x14ac:dyDescent="0.3">
      <c r="A522" s="14"/>
      <c r="B522" s="12"/>
      <c r="D522" s="18"/>
      <c r="E522" s="12"/>
      <c r="F522" s="15"/>
      <c r="G522" s="15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</row>
    <row r="523" spans="1:33" s="11" customFormat="1" x14ac:dyDescent="0.3">
      <c r="A523" s="14"/>
      <c r="B523" s="12"/>
      <c r="D523" s="18"/>
      <c r="E523" s="12"/>
      <c r="F523" s="15"/>
      <c r="G523" s="15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</row>
    <row r="524" spans="1:33" s="11" customFormat="1" x14ac:dyDescent="0.3">
      <c r="A524" s="14"/>
      <c r="B524" s="12"/>
      <c r="D524" s="18"/>
      <c r="E524" s="12"/>
      <c r="F524" s="15"/>
      <c r="G524" s="15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</row>
    <row r="525" spans="1:33" s="11" customFormat="1" x14ac:dyDescent="0.3">
      <c r="A525" s="14"/>
      <c r="B525" s="12"/>
      <c r="D525" s="18"/>
      <c r="E525" s="12"/>
      <c r="F525" s="15"/>
      <c r="G525" s="15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</row>
    <row r="526" spans="1:33" s="11" customFormat="1" x14ac:dyDescent="0.3">
      <c r="A526" s="14"/>
      <c r="B526" s="12"/>
      <c r="D526" s="18"/>
      <c r="E526" s="12"/>
      <c r="F526" s="15"/>
      <c r="G526" s="15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</row>
    <row r="527" spans="1:33" s="11" customFormat="1" x14ac:dyDescent="0.3">
      <c r="A527" s="14"/>
      <c r="B527" s="12"/>
      <c r="D527" s="18"/>
      <c r="E527" s="12"/>
      <c r="F527" s="15"/>
      <c r="G527" s="15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</row>
    <row r="528" spans="1:33" s="11" customFormat="1" x14ac:dyDescent="0.3">
      <c r="A528" s="14"/>
      <c r="B528" s="12"/>
      <c r="D528" s="18"/>
      <c r="E528" s="12"/>
      <c r="F528" s="15"/>
      <c r="G528" s="15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</row>
    <row r="529" spans="1:33" s="11" customFormat="1" x14ac:dyDescent="0.3">
      <c r="A529" s="14"/>
      <c r="B529" s="12"/>
      <c r="D529" s="18"/>
      <c r="E529" s="12"/>
      <c r="F529" s="15"/>
      <c r="G529" s="15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</row>
    <row r="530" spans="1:33" s="11" customFormat="1" x14ac:dyDescent="0.3">
      <c r="A530" s="14"/>
      <c r="B530" s="12"/>
      <c r="D530" s="18"/>
      <c r="E530" s="12"/>
      <c r="F530" s="15"/>
      <c r="G530" s="15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</row>
    <row r="531" spans="1:33" s="11" customFormat="1" x14ac:dyDescent="0.3">
      <c r="A531" s="14"/>
      <c r="B531" s="12"/>
      <c r="D531" s="18"/>
      <c r="E531" s="12"/>
      <c r="F531" s="15"/>
      <c r="G531" s="15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</row>
    <row r="532" spans="1:33" s="11" customFormat="1" x14ac:dyDescent="0.3">
      <c r="A532" s="14"/>
      <c r="B532" s="12"/>
      <c r="D532" s="18"/>
      <c r="E532" s="12"/>
      <c r="F532" s="15"/>
      <c r="G532" s="15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</row>
    <row r="533" spans="1:33" s="11" customFormat="1" x14ac:dyDescent="0.3">
      <c r="A533" s="14"/>
      <c r="B533" s="12"/>
      <c r="D533" s="18"/>
      <c r="E533" s="12"/>
      <c r="F533" s="15"/>
      <c r="G533" s="15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</row>
    <row r="534" spans="1:33" s="11" customFormat="1" x14ac:dyDescent="0.3">
      <c r="A534" s="14"/>
      <c r="B534" s="12"/>
      <c r="D534" s="18"/>
      <c r="E534" s="12"/>
      <c r="F534" s="15"/>
      <c r="G534" s="15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</row>
    <row r="535" spans="1:33" s="11" customFormat="1" x14ac:dyDescent="0.3">
      <c r="A535" s="14"/>
      <c r="B535" s="12"/>
      <c r="D535" s="18"/>
      <c r="E535" s="12"/>
      <c r="F535" s="15"/>
      <c r="G535" s="15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</row>
    <row r="536" spans="1:33" s="11" customFormat="1" x14ac:dyDescent="0.3">
      <c r="A536" s="14"/>
      <c r="B536" s="12"/>
      <c r="D536" s="18"/>
      <c r="E536" s="12"/>
      <c r="F536" s="15"/>
      <c r="G536" s="15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</row>
    <row r="537" spans="1:33" s="11" customFormat="1" x14ac:dyDescent="0.3">
      <c r="A537" s="14"/>
      <c r="B537" s="12"/>
      <c r="D537" s="18"/>
      <c r="E537" s="12"/>
      <c r="F537" s="15"/>
      <c r="G537" s="15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</row>
    <row r="538" spans="1:33" s="11" customFormat="1" x14ac:dyDescent="0.3">
      <c r="A538" s="14"/>
      <c r="B538" s="12"/>
      <c r="D538" s="18"/>
      <c r="E538" s="12"/>
      <c r="F538" s="15"/>
      <c r="G538" s="15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</row>
    <row r="539" spans="1:33" s="11" customFormat="1" x14ac:dyDescent="0.3">
      <c r="A539" s="14"/>
      <c r="B539" s="12"/>
      <c r="D539" s="18"/>
      <c r="E539" s="12"/>
      <c r="F539" s="15"/>
      <c r="G539" s="15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</row>
    <row r="540" spans="1:33" s="11" customFormat="1" x14ac:dyDescent="0.3">
      <c r="A540" s="14"/>
      <c r="B540" s="12"/>
      <c r="D540" s="18"/>
      <c r="E540" s="12"/>
      <c r="F540" s="15"/>
      <c r="G540" s="15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</row>
    <row r="541" spans="1:33" s="11" customFormat="1" x14ac:dyDescent="0.3">
      <c r="A541" s="14"/>
      <c r="B541" s="12"/>
      <c r="D541" s="18"/>
      <c r="E541" s="12"/>
      <c r="F541" s="15"/>
      <c r="G541" s="15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</row>
    <row r="542" spans="1:33" s="11" customFormat="1" x14ac:dyDescent="0.3">
      <c r="A542" s="14"/>
      <c r="B542" s="12"/>
      <c r="D542" s="18"/>
      <c r="E542" s="12"/>
      <c r="F542" s="15"/>
      <c r="G542" s="15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</row>
    <row r="543" spans="1:33" s="11" customFormat="1" x14ac:dyDescent="0.3">
      <c r="A543" s="14"/>
      <c r="B543" s="12"/>
      <c r="D543" s="18"/>
      <c r="E543" s="12"/>
      <c r="F543" s="15"/>
      <c r="G543" s="15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</row>
    <row r="544" spans="1:33" s="11" customFormat="1" x14ac:dyDescent="0.3">
      <c r="A544" s="14"/>
      <c r="B544" s="12"/>
      <c r="D544" s="18"/>
      <c r="E544" s="12"/>
      <c r="F544" s="15"/>
      <c r="G544" s="15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</row>
    <row r="545" spans="1:33" s="11" customFormat="1" x14ac:dyDescent="0.3">
      <c r="A545" s="14"/>
      <c r="B545" s="12"/>
      <c r="D545" s="18"/>
      <c r="E545" s="12"/>
      <c r="F545" s="15"/>
      <c r="G545" s="15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</row>
    <row r="546" spans="1:33" s="11" customFormat="1" x14ac:dyDescent="0.3">
      <c r="A546" s="14"/>
      <c r="B546" s="12"/>
      <c r="D546" s="18"/>
      <c r="E546" s="12"/>
      <c r="F546" s="15"/>
      <c r="G546" s="15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</row>
    <row r="547" spans="1:33" s="11" customFormat="1" x14ac:dyDescent="0.3">
      <c r="A547" s="14"/>
      <c r="B547" s="12"/>
      <c r="D547" s="18"/>
      <c r="E547" s="12"/>
      <c r="F547" s="15"/>
      <c r="G547" s="15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</row>
    <row r="548" spans="1:33" s="11" customFormat="1" x14ac:dyDescent="0.3">
      <c r="A548" s="14"/>
      <c r="B548" s="12"/>
      <c r="D548" s="18"/>
      <c r="E548" s="12"/>
      <c r="F548" s="15"/>
      <c r="G548" s="15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</row>
    <row r="549" spans="1:33" s="11" customFormat="1" x14ac:dyDescent="0.3">
      <c r="A549" s="14"/>
      <c r="B549" s="12"/>
      <c r="D549" s="18"/>
      <c r="E549" s="12"/>
      <c r="F549" s="15"/>
      <c r="G549" s="15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</row>
    <row r="550" spans="1:33" s="11" customFormat="1" x14ac:dyDescent="0.3">
      <c r="A550" s="14"/>
      <c r="B550" s="12"/>
      <c r="D550" s="18"/>
      <c r="E550" s="12"/>
      <c r="F550" s="15"/>
      <c r="G550" s="15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</row>
    <row r="551" spans="1:33" s="11" customFormat="1" x14ac:dyDescent="0.3">
      <c r="A551" s="14"/>
      <c r="B551" s="12"/>
      <c r="D551" s="18"/>
      <c r="E551" s="12"/>
      <c r="F551" s="15"/>
      <c r="G551" s="15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</row>
    <row r="552" spans="1:33" s="11" customFormat="1" x14ac:dyDescent="0.3">
      <c r="A552" s="14"/>
      <c r="B552" s="12"/>
      <c r="D552" s="18"/>
      <c r="E552" s="12"/>
      <c r="F552" s="15"/>
      <c r="G552" s="15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</row>
    <row r="553" spans="1:33" s="11" customFormat="1" x14ac:dyDescent="0.3">
      <c r="A553" s="14"/>
      <c r="B553" s="12"/>
      <c r="D553" s="18"/>
      <c r="E553" s="12"/>
      <c r="F553" s="15"/>
      <c r="G553" s="15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</row>
    <row r="554" spans="1:33" s="11" customFormat="1" x14ac:dyDescent="0.3">
      <c r="A554" s="14"/>
      <c r="B554" s="12"/>
      <c r="D554" s="18"/>
      <c r="E554" s="12"/>
      <c r="F554" s="15"/>
      <c r="G554" s="15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</row>
    <row r="555" spans="1:33" s="11" customFormat="1" x14ac:dyDescent="0.3">
      <c r="A555" s="14"/>
      <c r="B555" s="12"/>
      <c r="D555" s="18"/>
      <c r="E555" s="12"/>
      <c r="F555" s="15"/>
      <c r="G555" s="15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</row>
    <row r="556" spans="1:33" s="11" customFormat="1" x14ac:dyDescent="0.3">
      <c r="A556" s="14"/>
      <c r="B556" s="12"/>
      <c r="D556" s="18"/>
      <c r="E556" s="12"/>
      <c r="F556" s="15"/>
      <c r="G556" s="15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</row>
    <row r="557" spans="1:33" s="11" customFormat="1" x14ac:dyDescent="0.3">
      <c r="A557" s="14"/>
      <c r="B557" s="12"/>
      <c r="D557" s="18"/>
      <c r="E557" s="12"/>
      <c r="F557" s="15"/>
      <c r="G557" s="15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</row>
    <row r="558" spans="1:33" s="11" customFormat="1" x14ac:dyDescent="0.3">
      <c r="A558" s="14"/>
      <c r="B558" s="12"/>
      <c r="D558" s="18"/>
      <c r="E558" s="12"/>
      <c r="F558" s="15"/>
      <c r="G558" s="15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</row>
    <row r="559" spans="1:33" s="11" customFormat="1" x14ac:dyDescent="0.3">
      <c r="A559" s="14"/>
      <c r="B559" s="12"/>
      <c r="D559" s="18"/>
      <c r="E559" s="12"/>
      <c r="F559" s="15"/>
      <c r="G559" s="15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</row>
    <row r="560" spans="1:33" s="11" customFormat="1" x14ac:dyDescent="0.3">
      <c r="A560" s="14"/>
      <c r="B560" s="12"/>
      <c r="D560" s="18"/>
      <c r="E560" s="12"/>
      <c r="F560" s="15"/>
      <c r="G560" s="15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</row>
    <row r="561" spans="1:33" s="11" customFormat="1" x14ac:dyDescent="0.3">
      <c r="A561" s="14"/>
      <c r="B561" s="12"/>
      <c r="D561" s="18"/>
      <c r="E561" s="12"/>
      <c r="F561" s="15"/>
      <c r="G561" s="15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</row>
    <row r="562" spans="1:33" s="11" customFormat="1" x14ac:dyDescent="0.3">
      <c r="A562" s="14"/>
      <c r="B562" s="12"/>
      <c r="D562" s="18"/>
      <c r="E562" s="12"/>
      <c r="F562" s="15"/>
      <c r="G562" s="15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</row>
    <row r="563" spans="1:33" s="11" customFormat="1" x14ac:dyDescent="0.3">
      <c r="A563" s="14"/>
      <c r="B563" s="12"/>
      <c r="D563" s="18"/>
      <c r="E563" s="12"/>
      <c r="F563" s="15"/>
      <c r="G563" s="15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</row>
    <row r="564" spans="1:33" s="11" customFormat="1" x14ac:dyDescent="0.3">
      <c r="A564" s="14"/>
      <c r="B564" s="12"/>
      <c r="D564" s="18"/>
      <c r="E564" s="12"/>
      <c r="F564" s="15"/>
      <c r="G564" s="15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</row>
    <row r="565" spans="1:33" s="11" customFormat="1" x14ac:dyDescent="0.3">
      <c r="A565" s="14"/>
      <c r="B565" s="12"/>
      <c r="D565" s="18"/>
      <c r="E565" s="12"/>
      <c r="F565" s="15"/>
      <c r="G565" s="15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</row>
    <row r="566" spans="1:33" s="11" customFormat="1" x14ac:dyDescent="0.3">
      <c r="A566" s="14"/>
      <c r="B566" s="12"/>
      <c r="D566" s="18"/>
      <c r="E566" s="12"/>
      <c r="F566" s="15"/>
      <c r="G566" s="15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</row>
    <row r="567" spans="1:33" s="11" customFormat="1" x14ac:dyDescent="0.3">
      <c r="A567" s="14"/>
      <c r="B567" s="12"/>
      <c r="D567" s="18"/>
      <c r="E567" s="12"/>
      <c r="F567" s="15"/>
      <c r="G567" s="15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</row>
    <row r="568" spans="1:33" s="11" customFormat="1" x14ac:dyDescent="0.3">
      <c r="A568" s="14"/>
      <c r="B568" s="12"/>
      <c r="D568" s="18"/>
      <c r="E568" s="12"/>
      <c r="F568" s="15"/>
      <c r="G568" s="15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</row>
    <row r="569" spans="1:33" s="11" customFormat="1" x14ac:dyDescent="0.3">
      <c r="A569" s="14"/>
      <c r="B569" s="12"/>
      <c r="D569" s="18"/>
      <c r="E569" s="12"/>
      <c r="F569" s="15"/>
      <c r="G569" s="15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</row>
    <row r="570" spans="1:33" s="11" customFormat="1" x14ac:dyDescent="0.3">
      <c r="A570" s="14"/>
      <c r="B570" s="12"/>
      <c r="D570" s="18"/>
      <c r="E570" s="12"/>
      <c r="F570" s="15"/>
      <c r="G570" s="15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</row>
    <row r="571" spans="1:33" s="11" customFormat="1" x14ac:dyDescent="0.3">
      <c r="A571" s="14"/>
      <c r="B571" s="12"/>
      <c r="D571" s="18"/>
      <c r="E571" s="12"/>
      <c r="F571" s="15"/>
      <c r="G571" s="15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</row>
    <row r="572" spans="1:33" s="11" customFormat="1" x14ac:dyDescent="0.3">
      <c r="A572" s="14"/>
      <c r="B572" s="12"/>
      <c r="D572" s="18"/>
      <c r="E572" s="12"/>
      <c r="F572" s="15"/>
      <c r="G572" s="15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</row>
    <row r="573" spans="1:33" s="11" customFormat="1" x14ac:dyDescent="0.3">
      <c r="A573" s="14"/>
      <c r="B573" s="12"/>
      <c r="D573" s="18"/>
      <c r="E573" s="12"/>
      <c r="F573" s="15"/>
      <c r="G573" s="15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</row>
    <row r="574" spans="1:33" s="11" customFormat="1" x14ac:dyDescent="0.3">
      <c r="A574" s="14"/>
      <c r="B574" s="12"/>
      <c r="D574" s="18"/>
      <c r="E574" s="12"/>
      <c r="F574" s="15"/>
      <c r="G574" s="15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</row>
    <row r="575" spans="1:33" s="11" customFormat="1" x14ac:dyDescent="0.3">
      <c r="A575" s="14"/>
      <c r="B575" s="12"/>
      <c r="D575" s="18"/>
      <c r="E575" s="12"/>
      <c r="F575" s="15"/>
      <c r="G575" s="15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</row>
    <row r="576" spans="1:33" s="11" customFormat="1" x14ac:dyDescent="0.3">
      <c r="A576" s="14"/>
      <c r="B576" s="12"/>
      <c r="D576" s="18"/>
      <c r="E576" s="12"/>
      <c r="F576" s="15"/>
      <c r="G576" s="15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</row>
    <row r="577" spans="1:33" s="11" customFormat="1" x14ac:dyDescent="0.3">
      <c r="A577" s="14"/>
      <c r="B577" s="12"/>
      <c r="D577" s="18"/>
      <c r="E577" s="12"/>
      <c r="F577" s="15"/>
      <c r="G577" s="15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</row>
    <row r="578" spans="1:33" s="11" customFormat="1" x14ac:dyDescent="0.3">
      <c r="A578" s="14"/>
      <c r="B578" s="12"/>
      <c r="D578" s="18"/>
      <c r="E578" s="12"/>
      <c r="F578" s="15"/>
      <c r="G578" s="15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</row>
    <row r="579" spans="1:33" s="11" customFormat="1" x14ac:dyDescent="0.3">
      <c r="A579" s="14"/>
      <c r="B579" s="12"/>
      <c r="D579" s="18"/>
      <c r="E579" s="12"/>
      <c r="F579" s="15"/>
      <c r="G579" s="15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</row>
    <row r="580" spans="1:33" s="11" customFormat="1" x14ac:dyDescent="0.3">
      <c r="A580" s="14"/>
      <c r="B580" s="12"/>
      <c r="D580" s="18"/>
      <c r="E580" s="12"/>
      <c r="F580" s="15"/>
      <c r="G580" s="15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</row>
    <row r="581" spans="1:33" s="11" customFormat="1" x14ac:dyDescent="0.3">
      <c r="A581" s="14"/>
      <c r="B581" s="12"/>
      <c r="D581" s="18"/>
      <c r="E581" s="12"/>
      <c r="F581" s="15"/>
      <c r="G581" s="15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</row>
    <row r="582" spans="1:33" s="11" customFormat="1" x14ac:dyDescent="0.3">
      <c r="A582" s="14"/>
      <c r="B582" s="12"/>
      <c r="D582" s="18"/>
      <c r="E582" s="12"/>
      <c r="F582" s="15"/>
      <c r="G582" s="15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</row>
    <row r="583" spans="1:33" s="11" customFormat="1" x14ac:dyDescent="0.3">
      <c r="A583" s="14"/>
      <c r="B583" s="12"/>
      <c r="D583" s="18"/>
      <c r="E583" s="12"/>
      <c r="F583" s="15"/>
      <c r="G583" s="15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</row>
    <row r="584" spans="1:33" s="11" customFormat="1" x14ac:dyDescent="0.3">
      <c r="A584" s="14"/>
      <c r="B584" s="12"/>
      <c r="D584" s="18"/>
      <c r="E584" s="12"/>
      <c r="F584" s="15"/>
      <c r="G584" s="15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</row>
    <row r="585" spans="1:33" s="11" customFormat="1" x14ac:dyDescent="0.3">
      <c r="A585" s="14"/>
      <c r="B585" s="12"/>
      <c r="D585" s="18"/>
      <c r="E585" s="12"/>
      <c r="F585" s="15"/>
      <c r="G585" s="15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</row>
    <row r="586" spans="1:33" s="11" customFormat="1" x14ac:dyDescent="0.3">
      <c r="A586" s="14"/>
      <c r="B586" s="12"/>
      <c r="D586" s="18"/>
      <c r="E586" s="12"/>
      <c r="F586" s="15"/>
      <c r="G586" s="15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</row>
    <row r="587" spans="1:33" s="11" customFormat="1" x14ac:dyDescent="0.3">
      <c r="A587" s="14"/>
      <c r="B587" s="12"/>
      <c r="D587" s="18"/>
      <c r="E587" s="12"/>
      <c r="F587" s="15"/>
      <c r="G587" s="15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</row>
    <row r="588" spans="1:33" s="11" customFormat="1" x14ac:dyDescent="0.3">
      <c r="A588" s="14"/>
      <c r="B588" s="12"/>
      <c r="D588" s="18"/>
      <c r="E588" s="12"/>
      <c r="F588" s="15"/>
      <c r="G588" s="15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</row>
    <row r="589" spans="1:33" s="11" customFormat="1" x14ac:dyDescent="0.3">
      <c r="A589" s="14"/>
      <c r="B589" s="12"/>
      <c r="D589" s="18"/>
      <c r="E589" s="12"/>
      <c r="F589" s="15"/>
      <c r="G589" s="15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</row>
    <row r="590" spans="1:33" s="11" customFormat="1" x14ac:dyDescent="0.3">
      <c r="A590" s="14"/>
      <c r="B590" s="12"/>
      <c r="D590" s="18"/>
      <c r="E590" s="12"/>
      <c r="F590" s="15"/>
      <c r="G590" s="15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</row>
    <row r="591" spans="1:33" s="11" customFormat="1" x14ac:dyDescent="0.3">
      <c r="A591" s="14"/>
      <c r="B591" s="12"/>
      <c r="D591" s="18"/>
      <c r="E591" s="12"/>
      <c r="F591" s="15"/>
      <c r="G591" s="15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</row>
    <row r="592" spans="1:33" s="11" customFormat="1" x14ac:dyDescent="0.3">
      <c r="A592" s="14"/>
      <c r="B592" s="12"/>
      <c r="D592" s="18"/>
      <c r="E592" s="12"/>
      <c r="F592" s="15"/>
      <c r="G592" s="15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</row>
    <row r="593" spans="1:33" s="11" customFormat="1" x14ac:dyDescent="0.3">
      <c r="A593" s="14"/>
      <c r="B593" s="12"/>
      <c r="D593" s="18"/>
      <c r="E593" s="12"/>
      <c r="F593" s="15"/>
      <c r="G593" s="15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</row>
    <row r="594" spans="1:33" s="11" customFormat="1" x14ac:dyDescent="0.3">
      <c r="A594" s="14"/>
      <c r="B594" s="12"/>
      <c r="D594" s="18"/>
      <c r="E594" s="12"/>
      <c r="F594" s="15"/>
      <c r="G594" s="15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</row>
    <row r="595" spans="1:33" s="11" customFormat="1" x14ac:dyDescent="0.3">
      <c r="A595" s="14"/>
      <c r="B595" s="12"/>
      <c r="D595" s="18"/>
      <c r="E595" s="12"/>
      <c r="F595" s="15"/>
      <c r="G595" s="15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</row>
    <row r="596" spans="1:33" s="11" customFormat="1" x14ac:dyDescent="0.3">
      <c r="A596" s="14"/>
      <c r="B596" s="12"/>
      <c r="D596" s="18"/>
      <c r="E596" s="12"/>
      <c r="F596" s="15"/>
      <c r="G596" s="15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</row>
    <row r="597" spans="1:33" s="11" customFormat="1" x14ac:dyDescent="0.3">
      <c r="A597" s="14"/>
      <c r="B597" s="12"/>
      <c r="D597" s="18"/>
      <c r="E597" s="12"/>
      <c r="F597" s="15"/>
      <c r="G597" s="15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</row>
    <row r="598" spans="1:33" s="11" customFormat="1" x14ac:dyDescent="0.3">
      <c r="A598" s="14"/>
      <c r="B598" s="12"/>
      <c r="D598" s="18"/>
      <c r="E598" s="12"/>
      <c r="F598" s="15"/>
      <c r="G598" s="15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</row>
    <row r="599" spans="1:33" s="11" customFormat="1" x14ac:dyDescent="0.3">
      <c r="A599" s="14"/>
      <c r="B599" s="12"/>
      <c r="D599" s="18"/>
      <c r="E599" s="12"/>
      <c r="F599" s="15"/>
      <c r="G599" s="15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</row>
    <row r="600" spans="1:33" s="11" customFormat="1" x14ac:dyDescent="0.3">
      <c r="A600" s="14"/>
      <c r="B600" s="12"/>
      <c r="D600" s="18"/>
      <c r="E600" s="12"/>
      <c r="F600" s="15"/>
      <c r="G600" s="15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</row>
    <row r="601" spans="1:33" s="11" customFormat="1" x14ac:dyDescent="0.3">
      <c r="A601" s="14"/>
      <c r="B601" s="12"/>
      <c r="D601" s="18"/>
      <c r="E601" s="12"/>
      <c r="F601" s="15"/>
      <c r="G601" s="15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</row>
    <row r="602" spans="1:33" s="11" customFormat="1" x14ac:dyDescent="0.3">
      <c r="A602" s="14"/>
      <c r="B602" s="12"/>
      <c r="D602" s="18"/>
      <c r="E602" s="12"/>
      <c r="F602" s="15"/>
      <c r="G602" s="15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</row>
    <row r="603" spans="1:33" s="11" customFormat="1" x14ac:dyDescent="0.3">
      <c r="A603" s="14"/>
      <c r="B603" s="12"/>
      <c r="D603" s="18"/>
      <c r="E603" s="12"/>
      <c r="F603" s="15"/>
      <c r="G603" s="15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</row>
    <row r="604" spans="1:33" s="11" customFormat="1" x14ac:dyDescent="0.3">
      <c r="A604" s="14"/>
      <c r="B604" s="12"/>
      <c r="D604" s="18"/>
      <c r="E604" s="12"/>
      <c r="F604" s="15"/>
      <c r="G604" s="15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</row>
    <row r="605" spans="1:33" s="11" customFormat="1" x14ac:dyDescent="0.3">
      <c r="A605" s="14"/>
      <c r="B605" s="12"/>
      <c r="D605" s="18"/>
      <c r="E605" s="12"/>
      <c r="F605" s="15"/>
      <c r="G605" s="15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</row>
    <row r="606" spans="1:33" s="11" customFormat="1" x14ac:dyDescent="0.3">
      <c r="A606" s="14"/>
      <c r="B606" s="12"/>
      <c r="D606" s="18"/>
      <c r="E606" s="12"/>
      <c r="F606" s="15"/>
      <c r="G606" s="15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</row>
    <row r="607" spans="1:33" s="11" customFormat="1" x14ac:dyDescent="0.3">
      <c r="A607" s="14"/>
      <c r="B607" s="12"/>
      <c r="D607" s="18"/>
      <c r="E607" s="12"/>
      <c r="F607" s="15"/>
      <c r="G607" s="15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</row>
    <row r="608" spans="1:33" s="11" customFormat="1" x14ac:dyDescent="0.3">
      <c r="A608" s="14"/>
      <c r="B608" s="12"/>
      <c r="D608" s="18"/>
      <c r="E608" s="12"/>
      <c r="F608" s="15"/>
      <c r="G608" s="15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</row>
    <row r="609" spans="1:33" s="11" customFormat="1" x14ac:dyDescent="0.3">
      <c r="A609" s="14"/>
      <c r="B609" s="12"/>
      <c r="D609" s="18"/>
      <c r="E609" s="12"/>
      <c r="F609" s="15"/>
      <c r="G609" s="15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</row>
    <row r="610" spans="1:33" s="11" customFormat="1" x14ac:dyDescent="0.3">
      <c r="A610" s="14"/>
      <c r="B610" s="12"/>
      <c r="D610" s="18"/>
      <c r="E610" s="12"/>
      <c r="F610" s="15"/>
      <c r="G610" s="15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</row>
    <row r="611" spans="1:33" s="11" customFormat="1" x14ac:dyDescent="0.3">
      <c r="A611" s="14"/>
      <c r="B611" s="12"/>
      <c r="D611" s="18"/>
      <c r="E611" s="12"/>
      <c r="F611" s="15"/>
      <c r="G611" s="15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</row>
    <row r="612" spans="1:33" s="11" customFormat="1" x14ac:dyDescent="0.3">
      <c r="A612" s="14"/>
      <c r="B612" s="12"/>
      <c r="D612" s="18"/>
      <c r="E612" s="12"/>
      <c r="F612" s="15"/>
      <c r="G612" s="15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</row>
    <row r="613" spans="1:33" s="11" customFormat="1" x14ac:dyDescent="0.3">
      <c r="A613" s="14"/>
      <c r="B613" s="12"/>
      <c r="D613" s="18"/>
      <c r="E613" s="12"/>
      <c r="F613" s="15"/>
      <c r="G613" s="15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</row>
    <row r="614" spans="1:33" s="11" customFormat="1" x14ac:dyDescent="0.3">
      <c r="A614" s="14"/>
      <c r="B614" s="12"/>
      <c r="D614" s="18"/>
      <c r="E614" s="12"/>
      <c r="F614" s="15"/>
      <c r="G614" s="15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</row>
    <row r="615" spans="1:33" s="11" customFormat="1" x14ac:dyDescent="0.3">
      <c r="A615" s="14"/>
      <c r="B615" s="12"/>
      <c r="D615" s="18"/>
      <c r="E615" s="12"/>
      <c r="F615" s="15"/>
      <c r="G615" s="15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</row>
    <row r="616" spans="1:33" s="11" customFormat="1" x14ac:dyDescent="0.3">
      <c r="A616" s="14"/>
      <c r="B616" s="12"/>
      <c r="D616" s="18"/>
      <c r="E616" s="12"/>
      <c r="F616" s="15"/>
      <c r="G616" s="15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</row>
    <row r="617" spans="1:33" s="11" customFormat="1" x14ac:dyDescent="0.3">
      <c r="A617" s="14"/>
      <c r="B617" s="12"/>
      <c r="D617" s="18"/>
      <c r="E617" s="12"/>
      <c r="F617" s="15"/>
      <c r="G617" s="15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</row>
    <row r="618" spans="1:33" s="11" customFormat="1" x14ac:dyDescent="0.3">
      <c r="A618" s="14"/>
      <c r="B618" s="12"/>
      <c r="D618" s="18"/>
      <c r="E618" s="12"/>
      <c r="F618" s="15"/>
      <c r="G618" s="15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</row>
    <row r="619" spans="1:33" s="11" customFormat="1" x14ac:dyDescent="0.3">
      <c r="A619" s="14"/>
      <c r="B619" s="12"/>
      <c r="D619" s="18"/>
      <c r="E619" s="12"/>
      <c r="F619" s="15"/>
      <c r="G619" s="15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</row>
    <row r="620" spans="1:33" s="11" customFormat="1" x14ac:dyDescent="0.3">
      <c r="A620" s="14"/>
      <c r="B620" s="12"/>
      <c r="D620" s="18"/>
      <c r="E620" s="12"/>
      <c r="F620" s="15"/>
      <c r="G620" s="15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</row>
    <row r="621" spans="1:33" s="11" customFormat="1" x14ac:dyDescent="0.3">
      <c r="A621" s="14"/>
      <c r="B621" s="12"/>
      <c r="D621" s="18"/>
      <c r="E621" s="12"/>
      <c r="F621" s="15"/>
      <c r="G621" s="15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</row>
    <row r="622" spans="1:33" s="11" customFormat="1" x14ac:dyDescent="0.3">
      <c r="A622" s="14"/>
      <c r="B622" s="12"/>
      <c r="D622" s="18"/>
      <c r="E622" s="12"/>
      <c r="F622" s="15"/>
      <c r="G622" s="15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</row>
    <row r="623" spans="1:33" s="11" customFormat="1" x14ac:dyDescent="0.3">
      <c r="A623" s="14"/>
      <c r="B623" s="12"/>
      <c r="D623" s="18"/>
      <c r="E623" s="12"/>
      <c r="F623" s="15"/>
      <c r="G623" s="15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</row>
    <row r="624" spans="1:33" s="11" customFormat="1" x14ac:dyDescent="0.3">
      <c r="A624" s="14"/>
      <c r="B624" s="12"/>
      <c r="D624" s="18"/>
      <c r="E624" s="12"/>
      <c r="F624" s="15"/>
      <c r="G624" s="15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</row>
    <row r="625" spans="1:33" s="11" customFormat="1" x14ac:dyDescent="0.3">
      <c r="A625" s="14"/>
      <c r="B625" s="12"/>
      <c r="D625" s="18"/>
      <c r="E625" s="12"/>
      <c r="F625" s="15"/>
      <c r="G625" s="15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</row>
    <row r="626" spans="1:33" s="11" customFormat="1" x14ac:dyDescent="0.3">
      <c r="A626" s="14"/>
      <c r="B626" s="12"/>
      <c r="D626" s="18"/>
      <c r="E626" s="12"/>
      <c r="F626" s="15"/>
      <c r="G626" s="15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</row>
    <row r="627" spans="1:33" s="11" customFormat="1" x14ac:dyDescent="0.3">
      <c r="A627" s="14"/>
      <c r="B627" s="12"/>
      <c r="D627" s="18"/>
      <c r="E627" s="12"/>
      <c r="F627" s="15"/>
      <c r="G627" s="15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</row>
    <row r="628" spans="1:33" s="11" customFormat="1" x14ac:dyDescent="0.3">
      <c r="A628" s="14"/>
      <c r="B628" s="12"/>
      <c r="D628" s="18"/>
      <c r="E628" s="12"/>
      <c r="F628" s="15"/>
      <c r="G628" s="15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</row>
  </sheetData>
  <mergeCells count="9">
    <mergeCell ref="Z4:AA4"/>
    <mergeCell ref="W4:X4"/>
    <mergeCell ref="D4:F4"/>
    <mergeCell ref="A4:B4"/>
    <mergeCell ref="K4:L4"/>
    <mergeCell ref="H4:I4"/>
    <mergeCell ref="Q4:R4"/>
    <mergeCell ref="N4:O4"/>
    <mergeCell ref="T4:U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69"/>
  <sheetViews>
    <sheetView zoomScale="80" zoomScaleNormal="80" workbookViewId="0">
      <selection activeCell="B9" sqref="B9"/>
    </sheetView>
  </sheetViews>
  <sheetFormatPr defaultRowHeight="14.4" x14ac:dyDescent="0.3"/>
  <cols>
    <col min="1" max="1" width="10.6640625" style="40" customWidth="1"/>
    <col min="2" max="2" width="69.109375" style="57" customWidth="1"/>
    <col min="3" max="3" width="15.77734375" style="40" customWidth="1"/>
    <col min="4" max="4" width="10.21875" style="40" customWidth="1"/>
    <col min="5" max="5" width="10.33203125" style="40" customWidth="1"/>
    <col min="6" max="6" width="10.6640625" style="40" customWidth="1"/>
    <col min="7" max="7" width="13" style="40" customWidth="1"/>
    <col min="8" max="8" width="9.44140625" style="40" customWidth="1"/>
    <col min="9" max="9" width="11.109375" style="40" customWidth="1"/>
    <col min="10" max="10" width="9" style="40" customWidth="1"/>
    <col min="11" max="11" width="13" style="40" customWidth="1"/>
    <col min="12" max="12" width="15.5546875" style="40" customWidth="1"/>
    <col min="13" max="13" width="16.33203125" style="40" customWidth="1"/>
    <col min="14" max="14" width="1.6640625" customWidth="1"/>
    <col min="15" max="15" width="17.44140625" style="40" customWidth="1"/>
    <col min="16" max="16" width="20.33203125" style="40" customWidth="1"/>
    <col min="17" max="17" width="17.88671875" style="40" customWidth="1"/>
    <col min="18" max="18" width="14.33203125" style="40" customWidth="1"/>
    <col min="19" max="19" width="14.44140625" style="40" customWidth="1"/>
    <col min="20" max="20" width="15.77734375" style="40" customWidth="1"/>
    <col min="21" max="21" width="15.21875" style="40" customWidth="1"/>
    <col min="22" max="22" width="15.109375" style="40" customWidth="1"/>
    <col min="23" max="23" width="12.77734375" style="40" customWidth="1"/>
    <col min="24" max="24" width="13.88671875" style="40" customWidth="1"/>
    <col min="25" max="25" width="15.5546875" style="40" customWidth="1"/>
    <col min="26" max="27" width="18.6640625" style="40" customWidth="1"/>
  </cols>
  <sheetData>
    <row r="1" spans="1:27" ht="27.6" x14ac:dyDescent="0.3">
      <c r="A1" s="71" t="s">
        <v>1857</v>
      </c>
      <c r="B1" s="56"/>
      <c r="C1" s="22"/>
      <c r="D1" s="22"/>
      <c r="E1" s="44"/>
      <c r="F1" s="22"/>
      <c r="G1" s="22"/>
      <c r="H1" s="43"/>
      <c r="I1" s="44"/>
      <c r="J1" s="22"/>
      <c r="K1" s="43"/>
      <c r="L1" s="60"/>
      <c r="N1" s="2"/>
    </row>
    <row r="2" spans="1:27" x14ac:dyDescent="0.3">
      <c r="A2" s="70" t="s">
        <v>35</v>
      </c>
      <c r="B2" s="56"/>
      <c r="C2" s="22"/>
      <c r="D2" s="22"/>
      <c r="E2" s="44"/>
      <c r="F2" s="22"/>
      <c r="G2" s="22"/>
      <c r="H2" s="43"/>
      <c r="I2" s="44"/>
      <c r="J2" s="22"/>
      <c r="K2" s="43"/>
      <c r="L2" s="60"/>
      <c r="N2" s="2"/>
    </row>
    <row r="3" spans="1:27" ht="15" thickBot="1" x14ac:dyDescent="0.35">
      <c r="A3" s="70"/>
      <c r="B3" s="56"/>
      <c r="C3" s="22"/>
      <c r="D3" s="22"/>
      <c r="E3" s="44"/>
      <c r="F3" s="22"/>
      <c r="G3" s="22"/>
      <c r="H3" s="43"/>
      <c r="I3" s="44"/>
      <c r="J3" s="22"/>
      <c r="K3" s="43"/>
      <c r="L3" s="60"/>
      <c r="N3" s="2"/>
    </row>
    <row r="4" spans="1:27" ht="34.799999999999997" customHeight="1" thickBot="1" x14ac:dyDescent="0.35">
      <c r="A4" s="142" t="s">
        <v>1868</v>
      </c>
      <c r="B4" s="143"/>
      <c r="C4" s="143"/>
      <c r="D4" s="143"/>
      <c r="E4" s="143"/>
      <c r="F4" s="143"/>
      <c r="G4" s="143"/>
      <c r="H4" s="143"/>
      <c r="I4" s="143"/>
      <c r="J4" s="144"/>
      <c r="K4" s="145" t="s">
        <v>1858</v>
      </c>
      <c r="L4" s="145"/>
      <c r="M4" s="146"/>
      <c r="N4" s="2"/>
    </row>
    <row r="5" spans="1:27" s="80" customFormat="1" ht="43.2" customHeight="1" x14ac:dyDescent="0.25">
      <c r="A5" s="95" t="s">
        <v>0</v>
      </c>
      <c r="B5" s="96" t="s">
        <v>11</v>
      </c>
      <c r="C5" s="96" t="s">
        <v>1841</v>
      </c>
      <c r="D5" s="95" t="s">
        <v>1546</v>
      </c>
      <c r="E5" s="95" t="s">
        <v>1547</v>
      </c>
      <c r="F5" s="96" t="s">
        <v>1</v>
      </c>
      <c r="G5" s="95" t="s">
        <v>1548</v>
      </c>
      <c r="H5" s="96" t="s">
        <v>1855</v>
      </c>
      <c r="I5" s="96" t="s">
        <v>1860</v>
      </c>
      <c r="J5" s="96" t="s">
        <v>1856</v>
      </c>
      <c r="K5" s="50" t="s">
        <v>1844</v>
      </c>
      <c r="L5" s="23" t="s">
        <v>1845</v>
      </c>
      <c r="M5" s="23" t="s">
        <v>1846</v>
      </c>
      <c r="N5" s="6"/>
      <c r="O5" s="75" t="s">
        <v>14</v>
      </c>
      <c r="P5" s="75" t="s">
        <v>36</v>
      </c>
      <c r="Q5" s="75" t="s">
        <v>15</v>
      </c>
      <c r="R5" s="75" t="s">
        <v>16</v>
      </c>
      <c r="S5" s="75" t="s">
        <v>17</v>
      </c>
      <c r="T5" s="75" t="s">
        <v>18</v>
      </c>
      <c r="U5" s="75" t="s">
        <v>20</v>
      </c>
      <c r="V5" s="76" t="s">
        <v>38</v>
      </c>
      <c r="W5" s="77" t="s">
        <v>39</v>
      </c>
      <c r="X5" s="76" t="s">
        <v>40</v>
      </c>
      <c r="Y5" s="78" t="s">
        <v>1854</v>
      </c>
      <c r="Z5" s="76" t="s">
        <v>21</v>
      </c>
      <c r="AA5" s="76" t="s">
        <v>1853</v>
      </c>
    </row>
    <row r="6" spans="1:27" s="86" customFormat="1" ht="13.2" x14ac:dyDescent="0.25">
      <c r="A6" s="83" t="s">
        <v>1549</v>
      </c>
      <c r="B6" s="84" t="s">
        <v>1550</v>
      </c>
      <c r="C6" s="83">
        <v>40</v>
      </c>
      <c r="D6" s="83"/>
      <c r="E6" s="83"/>
      <c r="F6" s="83">
        <v>521</v>
      </c>
      <c r="G6" s="83"/>
      <c r="H6" s="83"/>
      <c r="I6" s="83"/>
      <c r="J6" s="83"/>
      <c r="K6" s="85">
        <f>C6*80%</f>
        <v>32</v>
      </c>
      <c r="L6" s="93" t="str">
        <f>U6</f>
        <v>Fee Schedule</v>
      </c>
      <c r="M6" s="83">
        <v>40</v>
      </c>
      <c r="O6" s="83" t="s">
        <v>1852</v>
      </c>
      <c r="P6" s="83" t="s">
        <v>1852</v>
      </c>
      <c r="Q6" s="83" t="s">
        <v>1852</v>
      </c>
      <c r="R6" s="83" t="s">
        <v>1852</v>
      </c>
      <c r="S6" s="83" t="s">
        <v>1852</v>
      </c>
      <c r="T6" s="83" t="s">
        <v>1852</v>
      </c>
      <c r="U6" s="83" t="s">
        <v>1852</v>
      </c>
      <c r="V6" s="83" t="s">
        <v>1852</v>
      </c>
      <c r="W6" s="83" t="s">
        <v>1852</v>
      </c>
      <c r="X6" s="85">
        <f>C6*60%</f>
        <v>24</v>
      </c>
      <c r="Y6" s="83" t="s">
        <v>1852</v>
      </c>
      <c r="Z6" s="83" t="s">
        <v>1859</v>
      </c>
      <c r="AA6" s="83" t="s">
        <v>1859</v>
      </c>
    </row>
    <row r="7" spans="1:27" s="86" customFormat="1" ht="13.2" x14ac:dyDescent="0.25">
      <c r="A7" s="83">
        <v>10021</v>
      </c>
      <c r="B7" s="84" t="s">
        <v>1551</v>
      </c>
      <c r="C7" s="83">
        <v>425</v>
      </c>
      <c r="D7" s="83"/>
      <c r="E7" s="83"/>
      <c r="F7" s="83">
        <v>521</v>
      </c>
      <c r="G7" s="83"/>
      <c r="H7" s="83"/>
      <c r="I7" s="83"/>
      <c r="J7" s="83"/>
      <c r="K7" s="85">
        <f t="shared" ref="K7:K70" si="0">C7*80%</f>
        <v>340</v>
      </c>
      <c r="L7" s="93" t="str">
        <f t="shared" ref="L7:L70" si="1">U7</f>
        <v>Fee Schedule</v>
      </c>
      <c r="M7" s="83">
        <v>425</v>
      </c>
      <c r="O7" s="83" t="s">
        <v>1852</v>
      </c>
      <c r="P7" s="83" t="s">
        <v>1852</v>
      </c>
      <c r="Q7" s="83" t="s">
        <v>1852</v>
      </c>
      <c r="R7" s="83" t="s">
        <v>1852</v>
      </c>
      <c r="S7" s="83" t="s">
        <v>1852</v>
      </c>
      <c r="T7" s="83" t="s">
        <v>1852</v>
      </c>
      <c r="U7" s="83" t="s">
        <v>1852</v>
      </c>
      <c r="V7" s="83" t="s">
        <v>1852</v>
      </c>
      <c r="W7" s="83" t="s">
        <v>1852</v>
      </c>
      <c r="X7" s="85">
        <f t="shared" ref="X7:X70" si="2">C7*60%</f>
        <v>255</v>
      </c>
      <c r="Y7" s="83" t="s">
        <v>1852</v>
      </c>
      <c r="Z7" s="83" t="s">
        <v>1859</v>
      </c>
      <c r="AA7" s="83" t="s">
        <v>1859</v>
      </c>
    </row>
    <row r="8" spans="1:27" s="86" customFormat="1" ht="39.6" x14ac:dyDescent="0.25">
      <c r="A8" s="83">
        <v>10060</v>
      </c>
      <c r="B8" s="84" t="s">
        <v>1552</v>
      </c>
      <c r="C8" s="83">
        <v>215</v>
      </c>
      <c r="D8" s="83"/>
      <c r="E8" s="83"/>
      <c r="F8" s="83">
        <v>521</v>
      </c>
      <c r="G8" s="83"/>
      <c r="H8" s="83"/>
      <c r="I8" s="83"/>
      <c r="J8" s="83"/>
      <c r="K8" s="85">
        <f t="shared" si="0"/>
        <v>172</v>
      </c>
      <c r="L8" s="93" t="str">
        <f t="shared" si="1"/>
        <v>Fee Schedule</v>
      </c>
      <c r="M8" s="83">
        <v>215</v>
      </c>
      <c r="O8" s="83" t="s">
        <v>1852</v>
      </c>
      <c r="P8" s="83" t="s">
        <v>1852</v>
      </c>
      <c r="Q8" s="83" t="s">
        <v>1852</v>
      </c>
      <c r="R8" s="83" t="s">
        <v>1852</v>
      </c>
      <c r="S8" s="83" t="s">
        <v>1852</v>
      </c>
      <c r="T8" s="83" t="s">
        <v>1852</v>
      </c>
      <c r="U8" s="83" t="s">
        <v>1852</v>
      </c>
      <c r="V8" s="83" t="s">
        <v>1852</v>
      </c>
      <c r="W8" s="83" t="s">
        <v>1852</v>
      </c>
      <c r="X8" s="85">
        <f t="shared" si="2"/>
        <v>129</v>
      </c>
      <c r="Y8" s="83" t="s">
        <v>1852</v>
      </c>
      <c r="Z8" s="83" t="s">
        <v>1859</v>
      </c>
      <c r="AA8" s="83" t="s">
        <v>1859</v>
      </c>
    </row>
    <row r="9" spans="1:27" s="86" customFormat="1" ht="39.6" x14ac:dyDescent="0.25">
      <c r="A9" s="83">
        <v>10061</v>
      </c>
      <c r="B9" s="84" t="s">
        <v>1553</v>
      </c>
      <c r="C9" s="83">
        <v>373</v>
      </c>
      <c r="D9" s="83"/>
      <c r="E9" s="83"/>
      <c r="F9" s="83">
        <v>521</v>
      </c>
      <c r="G9" s="83"/>
      <c r="H9" s="83"/>
      <c r="I9" s="83"/>
      <c r="J9" s="83"/>
      <c r="K9" s="85">
        <f t="shared" si="0"/>
        <v>298.40000000000003</v>
      </c>
      <c r="L9" s="93" t="str">
        <f t="shared" si="1"/>
        <v>Fee Schedule</v>
      </c>
      <c r="M9" s="83">
        <v>373</v>
      </c>
      <c r="O9" s="83" t="s">
        <v>1852</v>
      </c>
      <c r="P9" s="83" t="s">
        <v>1852</v>
      </c>
      <c r="Q9" s="83" t="s">
        <v>1852</v>
      </c>
      <c r="R9" s="83" t="s">
        <v>1852</v>
      </c>
      <c r="S9" s="83" t="s">
        <v>1852</v>
      </c>
      <c r="T9" s="83" t="s">
        <v>1852</v>
      </c>
      <c r="U9" s="83" t="s">
        <v>1852</v>
      </c>
      <c r="V9" s="83" t="s">
        <v>1852</v>
      </c>
      <c r="W9" s="83" t="s">
        <v>1852</v>
      </c>
      <c r="X9" s="85">
        <f t="shared" si="2"/>
        <v>223.79999999999998</v>
      </c>
      <c r="Y9" s="83" t="s">
        <v>1852</v>
      </c>
      <c r="Z9" s="83" t="s">
        <v>1859</v>
      </c>
      <c r="AA9" s="83" t="s">
        <v>1859</v>
      </c>
    </row>
    <row r="10" spans="1:27" s="86" customFormat="1" ht="13.2" x14ac:dyDescent="0.25">
      <c r="A10" s="83">
        <v>10080</v>
      </c>
      <c r="B10" s="84" t="s">
        <v>1554</v>
      </c>
      <c r="C10" s="83">
        <v>232</v>
      </c>
      <c r="D10" s="83"/>
      <c r="E10" s="83"/>
      <c r="F10" s="83">
        <v>521</v>
      </c>
      <c r="G10" s="83"/>
      <c r="H10" s="83"/>
      <c r="I10" s="83"/>
      <c r="J10" s="83"/>
      <c r="K10" s="85">
        <f t="shared" si="0"/>
        <v>185.60000000000002</v>
      </c>
      <c r="L10" s="93" t="str">
        <f t="shared" si="1"/>
        <v>Fee Schedule</v>
      </c>
      <c r="M10" s="83">
        <v>232</v>
      </c>
      <c r="O10" s="83" t="s">
        <v>1852</v>
      </c>
      <c r="P10" s="83" t="s">
        <v>1852</v>
      </c>
      <c r="Q10" s="83" t="s">
        <v>1852</v>
      </c>
      <c r="R10" s="83" t="s">
        <v>1852</v>
      </c>
      <c r="S10" s="83" t="s">
        <v>1852</v>
      </c>
      <c r="T10" s="83" t="s">
        <v>1852</v>
      </c>
      <c r="U10" s="83" t="s">
        <v>1852</v>
      </c>
      <c r="V10" s="83" t="s">
        <v>1852</v>
      </c>
      <c r="W10" s="83" t="s">
        <v>1852</v>
      </c>
      <c r="X10" s="85">
        <f t="shared" si="2"/>
        <v>139.19999999999999</v>
      </c>
      <c r="Y10" s="83" t="s">
        <v>1852</v>
      </c>
      <c r="Z10" s="83" t="s">
        <v>1859</v>
      </c>
      <c r="AA10" s="83" t="s">
        <v>1859</v>
      </c>
    </row>
    <row r="11" spans="1:27" s="86" customFormat="1" ht="13.2" x14ac:dyDescent="0.25">
      <c r="A11" s="83">
        <v>10081</v>
      </c>
      <c r="B11" s="84" t="s">
        <v>1554</v>
      </c>
      <c r="C11" s="83">
        <v>485</v>
      </c>
      <c r="D11" s="83"/>
      <c r="E11" s="83"/>
      <c r="F11" s="83">
        <v>521</v>
      </c>
      <c r="G11" s="83"/>
      <c r="H11" s="83"/>
      <c r="I11" s="83"/>
      <c r="J11" s="83"/>
      <c r="K11" s="85">
        <f t="shared" si="0"/>
        <v>388</v>
      </c>
      <c r="L11" s="93" t="str">
        <f t="shared" si="1"/>
        <v>Fee Schedule</v>
      </c>
      <c r="M11" s="83">
        <v>485</v>
      </c>
      <c r="O11" s="83" t="s">
        <v>1852</v>
      </c>
      <c r="P11" s="83" t="s">
        <v>1852</v>
      </c>
      <c r="Q11" s="83" t="s">
        <v>1852</v>
      </c>
      <c r="R11" s="83" t="s">
        <v>1852</v>
      </c>
      <c r="S11" s="83" t="s">
        <v>1852</v>
      </c>
      <c r="T11" s="83" t="s">
        <v>1852</v>
      </c>
      <c r="U11" s="83" t="s">
        <v>1852</v>
      </c>
      <c r="V11" s="83" t="s">
        <v>1852</v>
      </c>
      <c r="W11" s="83" t="s">
        <v>1852</v>
      </c>
      <c r="X11" s="85">
        <f t="shared" si="2"/>
        <v>291</v>
      </c>
      <c r="Y11" s="83" t="s">
        <v>1852</v>
      </c>
      <c r="Z11" s="83" t="s">
        <v>1859</v>
      </c>
      <c r="AA11" s="83" t="s">
        <v>1859</v>
      </c>
    </row>
    <row r="12" spans="1:27" s="86" customFormat="1" ht="26.4" x14ac:dyDescent="0.25">
      <c r="A12" s="83">
        <v>10120</v>
      </c>
      <c r="B12" s="84" t="s">
        <v>1555</v>
      </c>
      <c r="C12" s="83">
        <v>277</v>
      </c>
      <c r="D12" s="83"/>
      <c r="E12" s="83"/>
      <c r="F12" s="83">
        <v>521</v>
      </c>
      <c r="G12" s="83"/>
      <c r="H12" s="83"/>
      <c r="I12" s="83"/>
      <c r="J12" s="83"/>
      <c r="K12" s="85">
        <f t="shared" si="0"/>
        <v>221.60000000000002</v>
      </c>
      <c r="L12" s="93" t="str">
        <f t="shared" si="1"/>
        <v>Fee Schedule</v>
      </c>
      <c r="M12" s="83">
        <v>277</v>
      </c>
      <c r="O12" s="83" t="s">
        <v>1852</v>
      </c>
      <c r="P12" s="83" t="s">
        <v>1852</v>
      </c>
      <c r="Q12" s="83" t="s">
        <v>1852</v>
      </c>
      <c r="R12" s="83" t="s">
        <v>1852</v>
      </c>
      <c r="S12" s="83" t="s">
        <v>1852</v>
      </c>
      <c r="T12" s="83" t="s">
        <v>1852</v>
      </c>
      <c r="U12" s="83" t="s">
        <v>1852</v>
      </c>
      <c r="V12" s="83" t="s">
        <v>1852</v>
      </c>
      <c r="W12" s="83" t="s">
        <v>1852</v>
      </c>
      <c r="X12" s="85">
        <f t="shared" si="2"/>
        <v>166.2</v>
      </c>
      <c r="Y12" s="83" t="s">
        <v>1852</v>
      </c>
      <c r="Z12" s="83" t="s">
        <v>1859</v>
      </c>
      <c r="AA12" s="83" t="s">
        <v>1859</v>
      </c>
    </row>
    <row r="13" spans="1:27" s="86" customFormat="1" ht="13.2" x14ac:dyDescent="0.25">
      <c r="A13" s="83">
        <v>10121</v>
      </c>
      <c r="B13" s="84" t="s">
        <v>1556</v>
      </c>
      <c r="C13" s="83">
        <v>494</v>
      </c>
      <c r="D13" s="83"/>
      <c r="E13" s="83"/>
      <c r="F13" s="83">
        <v>521</v>
      </c>
      <c r="G13" s="83"/>
      <c r="H13" s="83"/>
      <c r="I13" s="83"/>
      <c r="J13" s="83"/>
      <c r="K13" s="85">
        <f t="shared" si="0"/>
        <v>395.20000000000005</v>
      </c>
      <c r="L13" s="93" t="str">
        <f t="shared" si="1"/>
        <v>Fee Schedule</v>
      </c>
      <c r="M13" s="83">
        <v>494</v>
      </c>
      <c r="O13" s="83" t="s">
        <v>1852</v>
      </c>
      <c r="P13" s="83" t="s">
        <v>1852</v>
      </c>
      <c r="Q13" s="83" t="s">
        <v>1852</v>
      </c>
      <c r="R13" s="83" t="s">
        <v>1852</v>
      </c>
      <c r="S13" s="83" t="s">
        <v>1852</v>
      </c>
      <c r="T13" s="83" t="s">
        <v>1852</v>
      </c>
      <c r="U13" s="83" t="s">
        <v>1852</v>
      </c>
      <c r="V13" s="83" t="s">
        <v>1852</v>
      </c>
      <c r="W13" s="83" t="s">
        <v>1852</v>
      </c>
      <c r="X13" s="85">
        <f t="shared" si="2"/>
        <v>296.39999999999998</v>
      </c>
      <c r="Y13" s="83" t="s">
        <v>1852</v>
      </c>
      <c r="Z13" s="83" t="s">
        <v>1859</v>
      </c>
      <c r="AA13" s="83" t="s">
        <v>1859</v>
      </c>
    </row>
    <row r="14" spans="1:27" s="86" customFormat="1" ht="13.2" x14ac:dyDescent="0.25">
      <c r="A14" s="83">
        <v>10140</v>
      </c>
      <c r="B14" s="84" t="s">
        <v>1557</v>
      </c>
      <c r="C14" s="83">
        <v>297</v>
      </c>
      <c r="D14" s="83"/>
      <c r="E14" s="83"/>
      <c r="F14" s="83">
        <v>521</v>
      </c>
      <c r="G14" s="83"/>
      <c r="H14" s="83"/>
      <c r="I14" s="83"/>
      <c r="J14" s="83"/>
      <c r="K14" s="85">
        <f t="shared" si="0"/>
        <v>237.60000000000002</v>
      </c>
      <c r="L14" s="93" t="str">
        <f t="shared" si="1"/>
        <v>Fee Schedule</v>
      </c>
      <c r="M14" s="83">
        <v>297</v>
      </c>
      <c r="O14" s="83" t="s">
        <v>1852</v>
      </c>
      <c r="P14" s="83" t="s">
        <v>1852</v>
      </c>
      <c r="Q14" s="83" t="s">
        <v>1852</v>
      </c>
      <c r="R14" s="83" t="s">
        <v>1852</v>
      </c>
      <c r="S14" s="83" t="s">
        <v>1852</v>
      </c>
      <c r="T14" s="83" t="s">
        <v>1852</v>
      </c>
      <c r="U14" s="83" t="s">
        <v>1852</v>
      </c>
      <c r="V14" s="83" t="s">
        <v>1852</v>
      </c>
      <c r="W14" s="83" t="s">
        <v>1852</v>
      </c>
      <c r="X14" s="85">
        <f t="shared" si="2"/>
        <v>178.2</v>
      </c>
      <c r="Y14" s="83" t="s">
        <v>1852</v>
      </c>
      <c r="Z14" s="83" t="s">
        <v>1859</v>
      </c>
      <c r="AA14" s="83" t="s">
        <v>1859</v>
      </c>
    </row>
    <row r="15" spans="1:27" s="86" customFormat="1" ht="13.2" x14ac:dyDescent="0.25">
      <c r="A15" s="83">
        <v>10160</v>
      </c>
      <c r="B15" s="84" t="s">
        <v>1558</v>
      </c>
      <c r="C15" s="83">
        <v>234</v>
      </c>
      <c r="D15" s="83"/>
      <c r="E15" s="83"/>
      <c r="F15" s="83">
        <v>521</v>
      </c>
      <c r="G15" s="83"/>
      <c r="H15" s="83"/>
      <c r="I15" s="83"/>
      <c r="J15" s="83"/>
      <c r="K15" s="85">
        <f t="shared" si="0"/>
        <v>187.20000000000002</v>
      </c>
      <c r="L15" s="93" t="str">
        <f t="shared" si="1"/>
        <v>Fee Schedule</v>
      </c>
      <c r="M15" s="83">
        <v>234</v>
      </c>
      <c r="O15" s="83" t="s">
        <v>1852</v>
      </c>
      <c r="P15" s="83" t="s">
        <v>1852</v>
      </c>
      <c r="Q15" s="83" t="s">
        <v>1852</v>
      </c>
      <c r="R15" s="83" t="s">
        <v>1852</v>
      </c>
      <c r="S15" s="83" t="s">
        <v>1852</v>
      </c>
      <c r="T15" s="83" t="s">
        <v>1852</v>
      </c>
      <c r="U15" s="83" t="s">
        <v>1852</v>
      </c>
      <c r="V15" s="83" t="s">
        <v>1852</v>
      </c>
      <c r="W15" s="83" t="s">
        <v>1852</v>
      </c>
      <c r="X15" s="85">
        <f t="shared" si="2"/>
        <v>140.4</v>
      </c>
      <c r="Y15" s="83" t="s">
        <v>1852</v>
      </c>
      <c r="Z15" s="83" t="s">
        <v>1859</v>
      </c>
      <c r="AA15" s="83" t="s">
        <v>1859</v>
      </c>
    </row>
    <row r="16" spans="1:27" s="86" customFormat="1" ht="13.2" x14ac:dyDescent="0.25">
      <c r="A16" s="83">
        <v>10180</v>
      </c>
      <c r="B16" s="84" t="s">
        <v>1559</v>
      </c>
      <c r="C16" s="83">
        <v>439</v>
      </c>
      <c r="D16" s="83"/>
      <c r="E16" s="83"/>
      <c r="F16" s="83">
        <v>521</v>
      </c>
      <c r="G16" s="83"/>
      <c r="H16" s="83"/>
      <c r="I16" s="83"/>
      <c r="J16" s="83"/>
      <c r="K16" s="85">
        <f t="shared" si="0"/>
        <v>351.20000000000005</v>
      </c>
      <c r="L16" s="93" t="str">
        <f t="shared" si="1"/>
        <v>Fee Schedule</v>
      </c>
      <c r="M16" s="83">
        <v>439</v>
      </c>
      <c r="O16" s="83" t="s">
        <v>1852</v>
      </c>
      <c r="P16" s="83" t="s">
        <v>1852</v>
      </c>
      <c r="Q16" s="83" t="s">
        <v>1852</v>
      </c>
      <c r="R16" s="83" t="s">
        <v>1852</v>
      </c>
      <c r="S16" s="83" t="s">
        <v>1852</v>
      </c>
      <c r="T16" s="83" t="s">
        <v>1852</v>
      </c>
      <c r="U16" s="83" t="s">
        <v>1852</v>
      </c>
      <c r="V16" s="83" t="s">
        <v>1852</v>
      </c>
      <c r="W16" s="83" t="s">
        <v>1852</v>
      </c>
      <c r="X16" s="85">
        <f t="shared" si="2"/>
        <v>263.39999999999998</v>
      </c>
      <c r="Y16" s="83" t="s">
        <v>1852</v>
      </c>
      <c r="Z16" s="83" t="s">
        <v>1859</v>
      </c>
      <c r="AA16" s="83" t="s">
        <v>1859</v>
      </c>
    </row>
    <row r="17" spans="1:27" s="86" customFormat="1" ht="26.4" x14ac:dyDescent="0.25">
      <c r="A17" s="83">
        <v>11042</v>
      </c>
      <c r="B17" s="84" t="s">
        <v>1560</v>
      </c>
      <c r="C17" s="83">
        <v>212</v>
      </c>
      <c r="D17" s="83"/>
      <c r="E17" s="83"/>
      <c r="F17" s="83">
        <v>521</v>
      </c>
      <c r="G17" s="83"/>
      <c r="H17" s="83"/>
      <c r="I17" s="83"/>
      <c r="J17" s="83"/>
      <c r="K17" s="85">
        <f t="shared" si="0"/>
        <v>169.60000000000002</v>
      </c>
      <c r="L17" s="93" t="str">
        <f t="shared" si="1"/>
        <v>Fee Schedule</v>
      </c>
      <c r="M17" s="83">
        <v>212</v>
      </c>
      <c r="O17" s="83" t="s">
        <v>1852</v>
      </c>
      <c r="P17" s="83" t="s">
        <v>1852</v>
      </c>
      <c r="Q17" s="83" t="s">
        <v>1852</v>
      </c>
      <c r="R17" s="83" t="s">
        <v>1852</v>
      </c>
      <c r="S17" s="83" t="s">
        <v>1852</v>
      </c>
      <c r="T17" s="83" t="s">
        <v>1852</v>
      </c>
      <c r="U17" s="83" t="s">
        <v>1852</v>
      </c>
      <c r="V17" s="83" t="s">
        <v>1852</v>
      </c>
      <c r="W17" s="83" t="s">
        <v>1852</v>
      </c>
      <c r="X17" s="85">
        <f t="shared" si="2"/>
        <v>127.19999999999999</v>
      </c>
      <c r="Y17" s="83" t="s">
        <v>1852</v>
      </c>
      <c r="Z17" s="83" t="s">
        <v>1859</v>
      </c>
      <c r="AA17" s="83" t="s">
        <v>1859</v>
      </c>
    </row>
    <row r="18" spans="1:27" s="86" customFormat="1" ht="13.2" x14ac:dyDescent="0.25">
      <c r="A18" s="83">
        <v>11043</v>
      </c>
      <c r="B18" s="84" t="s">
        <v>1561</v>
      </c>
      <c r="C18" s="83">
        <v>414</v>
      </c>
      <c r="D18" s="83"/>
      <c r="E18" s="83"/>
      <c r="F18" s="83">
        <v>521</v>
      </c>
      <c r="G18" s="83"/>
      <c r="H18" s="83"/>
      <c r="I18" s="83"/>
      <c r="J18" s="83"/>
      <c r="K18" s="85">
        <f t="shared" si="0"/>
        <v>331.20000000000005</v>
      </c>
      <c r="L18" s="93" t="str">
        <f t="shared" si="1"/>
        <v>Fee Schedule</v>
      </c>
      <c r="M18" s="83">
        <v>414</v>
      </c>
      <c r="O18" s="83" t="s">
        <v>1852</v>
      </c>
      <c r="P18" s="83" t="s">
        <v>1852</v>
      </c>
      <c r="Q18" s="83" t="s">
        <v>1852</v>
      </c>
      <c r="R18" s="83" t="s">
        <v>1852</v>
      </c>
      <c r="S18" s="83" t="s">
        <v>1852</v>
      </c>
      <c r="T18" s="83" t="s">
        <v>1852</v>
      </c>
      <c r="U18" s="83" t="s">
        <v>1852</v>
      </c>
      <c r="V18" s="83" t="s">
        <v>1852</v>
      </c>
      <c r="W18" s="83" t="s">
        <v>1852</v>
      </c>
      <c r="X18" s="85">
        <f t="shared" si="2"/>
        <v>248.39999999999998</v>
      </c>
      <c r="Y18" s="83" t="s">
        <v>1852</v>
      </c>
      <c r="Z18" s="83" t="s">
        <v>1859</v>
      </c>
      <c r="AA18" s="83" t="s">
        <v>1859</v>
      </c>
    </row>
    <row r="19" spans="1:27" s="86" customFormat="1" ht="13.2" x14ac:dyDescent="0.25">
      <c r="A19" s="83">
        <v>11045</v>
      </c>
      <c r="B19" s="84" t="s">
        <v>1562</v>
      </c>
      <c r="C19" s="83">
        <v>78</v>
      </c>
      <c r="D19" s="83"/>
      <c r="E19" s="83"/>
      <c r="F19" s="83">
        <v>521</v>
      </c>
      <c r="G19" s="83"/>
      <c r="H19" s="83"/>
      <c r="I19" s="83"/>
      <c r="J19" s="83"/>
      <c r="K19" s="85">
        <f t="shared" si="0"/>
        <v>62.400000000000006</v>
      </c>
      <c r="L19" s="93" t="str">
        <f t="shared" si="1"/>
        <v>Fee Schedule</v>
      </c>
      <c r="M19" s="83">
        <v>78</v>
      </c>
      <c r="O19" s="83" t="s">
        <v>1852</v>
      </c>
      <c r="P19" s="83" t="s">
        <v>1852</v>
      </c>
      <c r="Q19" s="83" t="s">
        <v>1852</v>
      </c>
      <c r="R19" s="83" t="s">
        <v>1852</v>
      </c>
      <c r="S19" s="83" t="s">
        <v>1852</v>
      </c>
      <c r="T19" s="83" t="s">
        <v>1852</v>
      </c>
      <c r="U19" s="83" t="s">
        <v>1852</v>
      </c>
      <c r="V19" s="83" t="s">
        <v>1852</v>
      </c>
      <c r="W19" s="83" t="s">
        <v>1852</v>
      </c>
      <c r="X19" s="85">
        <f t="shared" si="2"/>
        <v>46.8</v>
      </c>
      <c r="Y19" s="83" t="s">
        <v>1852</v>
      </c>
      <c r="Z19" s="83" t="s">
        <v>1859</v>
      </c>
      <c r="AA19" s="83" t="s">
        <v>1859</v>
      </c>
    </row>
    <row r="20" spans="1:27" s="86" customFormat="1" ht="13.2" x14ac:dyDescent="0.25">
      <c r="A20" s="83">
        <v>11046</v>
      </c>
      <c r="B20" s="84" t="s">
        <v>1563</v>
      </c>
      <c r="C20" s="83">
        <v>131</v>
      </c>
      <c r="D20" s="83"/>
      <c r="E20" s="83"/>
      <c r="F20" s="83">
        <v>521</v>
      </c>
      <c r="G20" s="83"/>
      <c r="H20" s="83"/>
      <c r="I20" s="83"/>
      <c r="J20" s="83"/>
      <c r="K20" s="85">
        <f t="shared" si="0"/>
        <v>104.80000000000001</v>
      </c>
      <c r="L20" s="93" t="str">
        <f t="shared" si="1"/>
        <v>Fee Schedule</v>
      </c>
      <c r="M20" s="83">
        <v>131</v>
      </c>
      <c r="O20" s="83" t="s">
        <v>1852</v>
      </c>
      <c r="P20" s="83" t="s">
        <v>1852</v>
      </c>
      <c r="Q20" s="83" t="s">
        <v>1852</v>
      </c>
      <c r="R20" s="83" t="s">
        <v>1852</v>
      </c>
      <c r="S20" s="83" t="s">
        <v>1852</v>
      </c>
      <c r="T20" s="83" t="s">
        <v>1852</v>
      </c>
      <c r="U20" s="83" t="s">
        <v>1852</v>
      </c>
      <c r="V20" s="83" t="s">
        <v>1852</v>
      </c>
      <c r="W20" s="83" t="s">
        <v>1852</v>
      </c>
      <c r="X20" s="85">
        <f t="shared" si="2"/>
        <v>78.599999999999994</v>
      </c>
      <c r="Y20" s="83" t="s">
        <v>1852</v>
      </c>
      <c r="Z20" s="83" t="s">
        <v>1859</v>
      </c>
      <c r="AA20" s="83" t="s">
        <v>1859</v>
      </c>
    </row>
    <row r="21" spans="1:27" s="86" customFormat="1" ht="13.2" x14ac:dyDescent="0.25">
      <c r="A21" s="83">
        <v>11055</v>
      </c>
      <c r="B21" s="84" t="s">
        <v>1564</v>
      </c>
      <c r="C21" s="83">
        <v>87</v>
      </c>
      <c r="D21" s="83"/>
      <c r="E21" s="83"/>
      <c r="F21" s="83">
        <v>521</v>
      </c>
      <c r="G21" s="83"/>
      <c r="H21" s="83"/>
      <c r="I21" s="83"/>
      <c r="J21" s="83"/>
      <c r="K21" s="85">
        <f t="shared" si="0"/>
        <v>69.600000000000009</v>
      </c>
      <c r="L21" s="93" t="str">
        <f t="shared" si="1"/>
        <v>Fee Schedule</v>
      </c>
      <c r="M21" s="83">
        <v>87</v>
      </c>
      <c r="O21" s="83" t="s">
        <v>1852</v>
      </c>
      <c r="P21" s="83" t="s">
        <v>1852</v>
      </c>
      <c r="Q21" s="83" t="s">
        <v>1852</v>
      </c>
      <c r="R21" s="83" t="s">
        <v>1852</v>
      </c>
      <c r="S21" s="83" t="s">
        <v>1852</v>
      </c>
      <c r="T21" s="83" t="s">
        <v>1852</v>
      </c>
      <c r="U21" s="83" t="s">
        <v>1852</v>
      </c>
      <c r="V21" s="83" t="s">
        <v>1852</v>
      </c>
      <c r="W21" s="83" t="s">
        <v>1852</v>
      </c>
      <c r="X21" s="85">
        <f t="shared" si="2"/>
        <v>52.199999999999996</v>
      </c>
      <c r="Y21" s="83" t="s">
        <v>1852</v>
      </c>
      <c r="Z21" s="83" t="s">
        <v>1859</v>
      </c>
      <c r="AA21" s="83" t="s">
        <v>1859</v>
      </c>
    </row>
    <row r="22" spans="1:27" s="86" customFormat="1" ht="19.2" customHeight="1" x14ac:dyDescent="0.25">
      <c r="A22" s="83">
        <v>11056</v>
      </c>
      <c r="B22" s="84" t="s">
        <v>1565</v>
      </c>
      <c r="C22" s="83">
        <v>107</v>
      </c>
      <c r="D22" s="83"/>
      <c r="E22" s="83"/>
      <c r="F22" s="83">
        <v>521</v>
      </c>
      <c r="G22" s="83"/>
      <c r="H22" s="83"/>
      <c r="I22" s="83"/>
      <c r="J22" s="83"/>
      <c r="K22" s="85">
        <f t="shared" si="0"/>
        <v>85.600000000000009</v>
      </c>
      <c r="L22" s="93" t="str">
        <f t="shared" si="1"/>
        <v>Fee Schedule</v>
      </c>
      <c r="M22" s="83">
        <v>107</v>
      </c>
      <c r="O22" s="83" t="s">
        <v>1852</v>
      </c>
      <c r="P22" s="83" t="s">
        <v>1852</v>
      </c>
      <c r="Q22" s="83" t="s">
        <v>1852</v>
      </c>
      <c r="R22" s="83" t="s">
        <v>1852</v>
      </c>
      <c r="S22" s="83" t="s">
        <v>1852</v>
      </c>
      <c r="T22" s="83" t="s">
        <v>1852</v>
      </c>
      <c r="U22" s="83" t="s">
        <v>1852</v>
      </c>
      <c r="V22" s="83" t="s">
        <v>1852</v>
      </c>
      <c r="W22" s="83" t="s">
        <v>1852</v>
      </c>
      <c r="X22" s="85">
        <f t="shared" si="2"/>
        <v>64.2</v>
      </c>
      <c r="Y22" s="83" t="s">
        <v>1852</v>
      </c>
      <c r="Z22" s="83" t="s">
        <v>1859</v>
      </c>
      <c r="AA22" s="83" t="s">
        <v>1859</v>
      </c>
    </row>
    <row r="23" spans="1:27" s="86" customFormat="1" ht="19.8" customHeight="1" x14ac:dyDescent="0.25">
      <c r="A23" s="83">
        <v>11057</v>
      </c>
      <c r="B23" s="84" t="s">
        <v>1566</v>
      </c>
      <c r="C23" s="83">
        <v>121</v>
      </c>
      <c r="D23" s="83"/>
      <c r="E23" s="83"/>
      <c r="F23" s="83">
        <v>521</v>
      </c>
      <c r="G23" s="83"/>
      <c r="H23" s="83"/>
      <c r="I23" s="83"/>
      <c r="J23" s="83"/>
      <c r="K23" s="85">
        <f t="shared" si="0"/>
        <v>96.800000000000011</v>
      </c>
      <c r="L23" s="93" t="str">
        <f t="shared" si="1"/>
        <v>Fee Schedule</v>
      </c>
      <c r="M23" s="83">
        <v>121</v>
      </c>
      <c r="O23" s="83" t="s">
        <v>1852</v>
      </c>
      <c r="P23" s="83" t="s">
        <v>1852</v>
      </c>
      <c r="Q23" s="83" t="s">
        <v>1852</v>
      </c>
      <c r="R23" s="83" t="s">
        <v>1852</v>
      </c>
      <c r="S23" s="83" t="s">
        <v>1852</v>
      </c>
      <c r="T23" s="83" t="s">
        <v>1852</v>
      </c>
      <c r="U23" s="83" t="s">
        <v>1852</v>
      </c>
      <c r="V23" s="83" t="s">
        <v>1852</v>
      </c>
      <c r="W23" s="83" t="s">
        <v>1852</v>
      </c>
      <c r="X23" s="85">
        <f t="shared" si="2"/>
        <v>72.599999999999994</v>
      </c>
      <c r="Y23" s="83" t="s">
        <v>1852</v>
      </c>
      <c r="Z23" s="83" t="s">
        <v>1859</v>
      </c>
      <c r="AA23" s="83" t="s">
        <v>1859</v>
      </c>
    </row>
    <row r="24" spans="1:27" s="86" customFormat="1" ht="26.4" x14ac:dyDescent="0.25">
      <c r="A24" s="83">
        <v>11200</v>
      </c>
      <c r="B24" s="84" t="s">
        <v>1567</v>
      </c>
      <c r="C24" s="83">
        <v>161</v>
      </c>
      <c r="D24" s="83"/>
      <c r="E24" s="83"/>
      <c r="F24" s="83">
        <v>521</v>
      </c>
      <c r="G24" s="83"/>
      <c r="H24" s="83"/>
      <c r="I24" s="83"/>
      <c r="J24" s="83"/>
      <c r="K24" s="85">
        <f t="shared" si="0"/>
        <v>128.80000000000001</v>
      </c>
      <c r="L24" s="93" t="str">
        <f t="shared" si="1"/>
        <v>Fee Schedule</v>
      </c>
      <c r="M24" s="83">
        <v>161</v>
      </c>
      <c r="O24" s="83" t="s">
        <v>1852</v>
      </c>
      <c r="P24" s="83" t="s">
        <v>1852</v>
      </c>
      <c r="Q24" s="83" t="s">
        <v>1852</v>
      </c>
      <c r="R24" s="83" t="s">
        <v>1852</v>
      </c>
      <c r="S24" s="83" t="s">
        <v>1852</v>
      </c>
      <c r="T24" s="83" t="s">
        <v>1852</v>
      </c>
      <c r="U24" s="83" t="s">
        <v>1852</v>
      </c>
      <c r="V24" s="83" t="s">
        <v>1852</v>
      </c>
      <c r="W24" s="83" t="s">
        <v>1852</v>
      </c>
      <c r="X24" s="85">
        <f t="shared" si="2"/>
        <v>96.6</v>
      </c>
      <c r="Y24" s="83" t="s">
        <v>1852</v>
      </c>
      <c r="Z24" s="83" t="s">
        <v>1859</v>
      </c>
      <c r="AA24" s="83" t="s">
        <v>1859</v>
      </c>
    </row>
    <row r="25" spans="1:27" s="86" customFormat="1" ht="13.2" x14ac:dyDescent="0.25">
      <c r="A25" s="83">
        <v>11201</v>
      </c>
      <c r="B25" s="84" t="s">
        <v>1568</v>
      </c>
      <c r="C25" s="83">
        <v>35</v>
      </c>
      <c r="D25" s="83"/>
      <c r="E25" s="83"/>
      <c r="F25" s="83">
        <v>521</v>
      </c>
      <c r="G25" s="83"/>
      <c r="H25" s="83"/>
      <c r="I25" s="83"/>
      <c r="J25" s="83"/>
      <c r="K25" s="85">
        <f t="shared" si="0"/>
        <v>28</v>
      </c>
      <c r="L25" s="93" t="str">
        <f t="shared" si="1"/>
        <v>Fee Schedule</v>
      </c>
      <c r="M25" s="83">
        <v>35</v>
      </c>
      <c r="O25" s="83" t="s">
        <v>1852</v>
      </c>
      <c r="P25" s="83" t="s">
        <v>1852</v>
      </c>
      <c r="Q25" s="83" t="s">
        <v>1852</v>
      </c>
      <c r="R25" s="83" t="s">
        <v>1852</v>
      </c>
      <c r="S25" s="83" t="s">
        <v>1852</v>
      </c>
      <c r="T25" s="83" t="s">
        <v>1852</v>
      </c>
      <c r="U25" s="83" t="s">
        <v>1852</v>
      </c>
      <c r="V25" s="83" t="s">
        <v>1852</v>
      </c>
      <c r="W25" s="83" t="s">
        <v>1852</v>
      </c>
      <c r="X25" s="85">
        <f t="shared" si="2"/>
        <v>21</v>
      </c>
      <c r="Y25" s="83" t="s">
        <v>1852</v>
      </c>
      <c r="Z25" s="83" t="s">
        <v>1859</v>
      </c>
      <c r="AA25" s="83" t="s">
        <v>1859</v>
      </c>
    </row>
    <row r="26" spans="1:27" s="86" customFormat="1" ht="13.2" x14ac:dyDescent="0.25">
      <c r="A26" s="83">
        <v>11300</v>
      </c>
      <c r="B26" s="84" t="s">
        <v>1569</v>
      </c>
      <c r="C26" s="83">
        <v>176</v>
      </c>
      <c r="D26" s="83"/>
      <c r="E26" s="83"/>
      <c r="F26" s="83">
        <v>521</v>
      </c>
      <c r="G26" s="83"/>
      <c r="H26" s="83"/>
      <c r="I26" s="83"/>
      <c r="J26" s="83"/>
      <c r="K26" s="85">
        <f t="shared" si="0"/>
        <v>140.80000000000001</v>
      </c>
      <c r="L26" s="93" t="str">
        <f t="shared" si="1"/>
        <v>Fee Schedule</v>
      </c>
      <c r="M26" s="83">
        <v>176</v>
      </c>
      <c r="O26" s="83" t="s">
        <v>1852</v>
      </c>
      <c r="P26" s="83" t="s">
        <v>1852</v>
      </c>
      <c r="Q26" s="83" t="s">
        <v>1852</v>
      </c>
      <c r="R26" s="83" t="s">
        <v>1852</v>
      </c>
      <c r="S26" s="83" t="s">
        <v>1852</v>
      </c>
      <c r="T26" s="83" t="s">
        <v>1852</v>
      </c>
      <c r="U26" s="83" t="s">
        <v>1852</v>
      </c>
      <c r="V26" s="83" t="s">
        <v>1852</v>
      </c>
      <c r="W26" s="83" t="s">
        <v>1852</v>
      </c>
      <c r="X26" s="85">
        <f t="shared" si="2"/>
        <v>105.6</v>
      </c>
      <c r="Y26" s="83" t="s">
        <v>1852</v>
      </c>
      <c r="Z26" s="83" t="s">
        <v>1859</v>
      </c>
      <c r="AA26" s="83" t="s">
        <v>1859</v>
      </c>
    </row>
    <row r="27" spans="1:27" s="86" customFormat="1" ht="13.2" x14ac:dyDescent="0.25">
      <c r="A27" s="83">
        <v>11301</v>
      </c>
      <c r="B27" s="84" t="s">
        <v>1570</v>
      </c>
      <c r="C27" s="83">
        <v>308</v>
      </c>
      <c r="D27" s="83"/>
      <c r="E27" s="83"/>
      <c r="F27" s="83">
        <v>521</v>
      </c>
      <c r="G27" s="83"/>
      <c r="H27" s="83"/>
      <c r="I27" s="83"/>
      <c r="J27" s="83"/>
      <c r="K27" s="85">
        <f t="shared" si="0"/>
        <v>246.4</v>
      </c>
      <c r="L27" s="93" t="str">
        <f t="shared" si="1"/>
        <v>Fee Schedule</v>
      </c>
      <c r="M27" s="83">
        <v>308</v>
      </c>
      <c r="O27" s="83" t="s">
        <v>1852</v>
      </c>
      <c r="P27" s="83" t="s">
        <v>1852</v>
      </c>
      <c r="Q27" s="83" t="s">
        <v>1852</v>
      </c>
      <c r="R27" s="83" t="s">
        <v>1852</v>
      </c>
      <c r="S27" s="83" t="s">
        <v>1852</v>
      </c>
      <c r="T27" s="83" t="s">
        <v>1852</v>
      </c>
      <c r="U27" s="83" t="s">
        <v>1852</v>
      </c>
      <c r="V27" s="83" t="s">
        <v>1852</v>
      </c>
      <c r="W27" s="83" t="s">
        <v>1852</v>
      </c>
      <c r="X27" s="85">
        <f t="shared" si="2"/>
        <v>184.79999999999998</v>
      </c>
      <c r="Y27" s="83" t="s">
        <v>1852</v>
      </c>
      <c r="Z27" s="83" t="s">
        <v>1859</v>
      </c>
      <c r="AA27" s="83" t="s">
        <v>1859</v>
      </c>
    </row>
    <row r="28" spans="1:27" s="86" customFormat="1" ht="13.2" x14ac:dyDescent="0.25">
      <c r="A28" s="83">
        <v>11302</v>
      </c>
      <c r="B28" s="84" t="s">
        <v>1571</v>
      </c>
      <c r="C28" s="83">
        <v>254</v>
      </c>
      <c r="D28" s="83"/>
      <c r="E28" s="83"/>
      <c r="F28" s="83">
        <v>521</v>
      </c>
      <c r="G28" s="83"/>
      <c r="H28" s="83"/>
      <c r="I28" s="83"/>
      <c r="J28" s="83"/>
      <c r="K28" s="85">
        <f t="shared" si="0"/>
        <v>203.20000000000002</v>
      </c>
      <c r="L28" s="93" t="str">
        <f t="shared" si="1"/>
        <v>Fee Schedule</v>
      </c>
      <c r="M28" s="83">
        <v>254</v>
      </c>
      <c r="O28" s="83" t="s">
        <v>1852</v>
      </c>
      <c r="P28" s="83" t="s">
        <v>1852</v>
      </c>
      <c r="Q28" s="83" t="s">
        <v>1852</v>
      </c>
      <c r="R28" s="83" t="s">
        <v>1852</v>
      </c>
      <c r="S28" s="83" t="s">
        <v>1852</v>
      </c>
      <c r="T28" s="83" t="s">
        <v>1852</v>
      </c>
      <c r="U28" s="83" t="s">
        <v>1852</v>
      </c>
      <c r="V28" s="83" t="s">
        <v>1852</v>
      </c>
      <c r="W28" s="83" t="s">
        <v>1852</v>
      </c>
      <c r="X28" s="85">
        <f t="shared" si="2"/>
        <v>152.4</v>
      </c>
      <c r="Y28" s="83" t="s">
        <v>1852</v>
      </c>
      <c r="Z28" s="83" t="s">
        <v>1859</v>
      </c>
      <c r="AA28" s="83" t="s">
        <v>1859</v>
      </c>
    </row>
    <row r="29" spans="1:27" s="86" customFormat="1" ht="13.2" x14ac:dyDescent="0.25">
      <c r="A29" s="83">
        <v>11303</v>
      </c>
      <c r="B29" s="84" t="s">
        <v>1572</v>
      </c>
      <c r="C29" s="83">
        <v>281</v>
      </c>
      <c r="D29" s="83"/>
      <c r="E29" s="83"/>
      <c r="F29" s="83">
        <v>521</v>
      </c>
      <c r="G29" s="83"/>
      <c r="H29" s="83"/>
      <c r="I29" s="83"/>
      <c r="J29" s="83"/>
      <c r="K29" s="85">
        <f t="shared" si="0"/>
        <v>224.8</v>
      </c>
      <c r="L29" s="93" t="str">
        <f t="shared" si="1"/>
        <v>Fee Schedule</v>
      </c>
      <c r="M29" s="83">
        <v>281</v>
      </c>
      <c r="O29" s="83" t="s">
        <v>1852</v>
      </c>
      <c r="P29" s="83" t="s">
        <v>1852</v>
      </c>
      <c r="Q29" s="83" t="s">
        <v>1852</v>
      </c>
      <c r="R29" s="83" t="s">
        <v>1852</v>
      </c>
      <c r="S29" s="83" t="s">
        <v>1852</v>
      </c>
      <c r="T29" s="83" t="s">
        <v>1852</v>
      </c>
      <c r="U29" s="83" t="s">
        <v>1852</v>
      </c>
      <c r="V29" s="83" t="s">
        <v>1852</v>
      </c>
      <c r="W29" s="83" t="s">
        <v>1852</v>
      </c>
      <c r="X29" s="85">
        <f t="shared" si="2"/>
        <v>168.6</v>
      </c>
      <c r="Y29" s="83" t="s">
        <v>1852</v>
      </c>
      <c r="Z29" s="83" t="s">
        <v>1859</v>
      </c>
      <c r="AA29" s="83" t="s">
        <v>1859</v>
      </c>
    </row>
    <row r="30" spans="1:27" s="86" customFormat="1" ht="13.2" x14ac:dyDescent="0.25">
      <c r="A30" s="83">
        <v>11305</v>
      </c>
      <c r="B30" s="84" t="s">
        <v>1573</v>
      </c>
      <c r="C30" s="83">
        <v>203</v>
      </c>
      <c r="D30" s="83"/>
      <c r="E30" s="83"/>
      <c r="F30" s="83">
        <v>521</v>
      </c>
      <c r="G30" s="83"/>
      <c r="H30" s="83"/>
      <c r="I30" s="83"/>
      <c r="J30" s="83"/>
      <c r="K30" s="85">
        <f t="shared" si="0"/>
        <v>162.4</v>
      </c>
      <c r="L30" s="93" t="str">
        <f t="shared" si="1"/>
        <v>Fee Schedule</v>
      </c>
      <c r="M30" s="83">
        <v>203</v>
      </c>
      <c r="O30" s="83" t="s">
        <v>1852</v>
      </c>
      <c r="P30" s="83" t="s">
        <v>1852</v>
      </c>
      <c r="Q30" s="83" t="s">
        <v>1852</v>
      </c>
      <c r="R30" s="83" t="s">
        <v>1852</v>
      </c>
      <c r="S30" s="83" t="s">
        <v>1852</v>
      </c>
      <c r="T30" s="83" t="s">
        <v>1852</v>
      </c>
      <c r="U30" s="83" t="s">
        <v>1852</v>
      </c>
      <c r="V30" s="83" t="s">
        <v>1852</v>
      </c>
      <c r="W30" s="83" t="s">
        <v>1852</v>
      </c>
      <c r="X30" s="85">
        <f t="shared" si="2"/>
        <v>121.8</v>
      </c>
      <c r="Y30" s="83" t="s">
        <v>1852</v>
      </c>
      <c r="Z30" s="83" t="s">
        <v>1859</v>
      </c>
      <c r="AA30" s="83" t="s">
        <v>1859</v>
      </c>
    </row>
    <row r="31" spans="1:27" s="86" customFormat="1" ht="13.2" x14ac:dyDescent="0.25">
      <c r="A31" s="83">
        <v>11306</v>
      </c>
      <c r="B31" s="84" t="s">
        <v>1574</v>
      </c>
      <c r="C31" s="83">
        <v>220</v>
      </c>
      <c r="D31" s="83"/>
      <c r="E31" s="83"/>
      <c r="F31" s="83">
        <v>521</v>
      </c>
      <c r="G31" s="83"/>
      <c r="H31" s="83"/>
      <c r="I31" s="83"/>
      <c r="J31" s="83"/>
      <c r="K31" s="85">
        <f t="shared" si="0"/>
        <v>176</v>
      </c>
      <c r="L31" s="93" t="str">
        <f t="shared" si="1"/>
        <v>Fee Schedule</v>
      </c>
      <c r="M31" s="83">
        <v>220</v>
      </c>
      <c r="O31" s="83" t="s">
        <v>1852</v>
      </c>
      <c r="P31" s="83" t="s">
        <v>1852</v>
      </c>
      <c r="Q31" s="83" t="s">
        <v>1852</v>
      </c>
      <c r="R31" s="83" t="s">
        <v>1852</v>
      </c>
      <c r="S31" s="83" t="s">
        <v>1852</v>
      </c>
      <c r="T31" s="83" t="s">
        <v>1852</v>
      </c>
      <c r="U31" s="83" t="s">
        <v>1852</v>
      </c>
      <c r="V31" s="83" t="s">
        <v>1852</v>
      </c>
      <c r="W31" s="83" t="s">
        <v>1852</v>
      </c>
      <c r="X31" s="85">
        <f t="shared" si="2"/>
        <v>132</v>
      </c>
      <c r="Y31" s="83" t="s">
        <v>1852</v>
      </c>
      <c r="Z31" s="83" t="s">
        <v>1859</v>
      </c>
      <c r="AA31" s="83" t="s">
        <v>1859</v>
      </c>
    </row>
    <row r="32" spans="1:27" s="86" customFormat="1" ht="13.2" x14ac:dyDescent="0.25">
      <c r="A32" s="83">
        <v>11307</v>
      </c>
      <c r="B32" s="84" t="s">
        <v>1575</v>
      </c>
      <c r="C32" s="83">
        <v>261</v>
      </c>
      <c r="D32" s="83"/>
      <c r="E32" s="83"/>
      <c r="F32" s="83">
        <v>521</v>
      </c>
      <c r="G32" s="83"/>
      <c r="H32" s="83"/>
      <c r="I32" s="83"/>
      <c r="J32" s="83"/>
      <c r="K32" s="85">
        <f t="shared" si="0"/>
        <v>208.8</v>
      </c>
      <c r="L32" s="93" t="str">
        <f t="shared" si="1"/>
        <v>Fee Schedule</v>
      </c>
      <c r="M32" s="83">
        <v>261</v>
      </c>
      <c r="O32" s="83" t="s">
        <v>1852</v>
      </c>
      <c r="P32" s="83" t="s">
        <v>1852</v>
      </c>
      <c r="Q32" s="83" t="s">
        <v>1852</v>
      </c>
      <c r="R32" s="83" t="s">
        <v>1852</v>
      </c>
      <c r="S32" s="83" t="s">
        <v>1852</v>
      </c>
      <c r="T32" s="83" t="s">
        <v>1852</v>
      </c>
      <c r="U32" s="83" t="s">
        <v>1852</v>
      </c>
      <c r="V32" s="83" t="s">
        <v>1852</v>
      </c>
      <c r="W32" s="83" t="s">
        <v>1852</v>
      </c>
      <c r="X32" s="85">
        <f t="shared" si="2"/>
        <v>156.6</v>
      </c>
      <c r="Y32" s="83" t="s">
        <v>1852</v>
      </c>
      <c r="Z32" s="83" t="s">
        <v>1859</v>
      </c>
      <c r="AA32" s="83" t="s">
        <v>1859</v>
      </c>
    </row>
    <row r="33" spans="1:27" s="86" customFormat="1" ht="13.2" x14ac:dyDescent="0.25">
      <c r="A33" s="83">
        <v>11308</v>
      </c>
      <c r="B33" s="84" t="s">
        <v>1576</v>
      </c>
      <c r="C33" s="83">
        <v>275</v>
      </c>
      <c r="D33" s="83"/>
      <c r="E33" s="83"/>
      <c r="F33" s="83">
        <v>521</v>
      </c>
      <c r="G33" s="83"/>
      <c r="H33" s="83"/>
      <c r="I33" s="83"/>
      <c r="J33" s="83"/>
      <c r="K33" s="85">
        <f t="shared" si="0"/>
        <v>220</v>
      </c>
      <c r="L33" s="93" t="str">
        <f t="shared" si="1"/>
        <v>Fee Schedule</v>
      </c>
      <c r="M33" s="83">
        <v>275</v>
      </c>
      <c r="O33" s="83" t="s">
        <v>1852</v>
      </c>
      <c r="P33" s="83" t="s">
        <v>1852</v>
      </c>
      <c r="Q33" s="83" t="s">
        <v>1852</v>
      </c>
      <c r="R33" s="83" t="s">
        <v>1852</v>
      </c>
      <c r="S33" s="83" t="s">
        <v>1852</v>
      </c>
      <c r="T33" s="83" t="s">
        <v>1852</v>
      </c>
      <c r="U33" s="83" t="s">
        <v>1852</v>
      </c>
      <c r="V33" s="83" t="s">
        <v>1852</v>
      </c>
      <c r="W33" s="83" t="s">
        <v>1852</v>
      </c>
      <c r="X33" s="85">
        <f t="shared" si="2"/>
        <v>165</v>
      </c>
      <c r="Y33" s="83" t="s">
        <v>1852</v>
      </c>
      <c r="Z33" s="83" t="s">
        <v>1859</v>
      </c>
      <c r="AA33" s="83" t="s">
        <v>1859</v>
      </c>
    </row>
    <row r="34" spans="1:27" s="86" customFormat="1" ht="13.2" x14ac:dyDescent="0.25">
      <c r="A34" s="83">
        <v>11310</v>
      </c>
      <c r="B34" s="84" t="s">
        <v>1577</v>
      </c>
      <c r="C34" s="83">
        <v>205</v>
      </c>
      <c r="D34" s="83"/>
      <c r="E34" s="83"/>
      <c r="F34" s="83">
        <v>521</v>
      </c>
      <c r="G34" s="83"/>
      <c r="H34" s="83"/>
      <c r="I34" s="83"/>
      <c r="J34" s="83"/>
      <c r="K34" s="85">
        <f t="shared" si="0"/>
        <v>164</v>
      </c>
      <c r="L34" s="93" t="str">
        <f t="shared" si="1"/>
        <v>Fee Schedule</v>
      </c>
      <c r="M34" s="83">
        <v>205</v>
      </c>
      <c r="O34" s="83" t="s">
        <v>1852</v>
      </c>
      <c r="P34" s="83" t="s">
        <v>1852</v>
      </c>
      <c r="Q34" s="83" t="s">
        <v>1852</v>
      </c>
      <c r="R34" s="83" t="s">
        <v>1852</v>
      </c>
      <c r="S34" s="83" t="s">
        <v>1852</v>
      </c>
      <c r="T34" s="83" t="s">
        <v>1852</v>
      </c>
      <c r="U34" s="83" t="s">
        <v>1852</v>
      </c>
      <c r="V34" s="83" t="s">
        <v>1852</v>
      </c>
      <c r="W34" s="83" t="s">
        <v>1852</v>
      </c>
      <c r="X34" s="85">
        <f t="shared" si="2"/>
        <v>123</v>
      </c>
      <c r="Y34" s="83" t="s">
        <v>1852</v>
      </c>
      <c r="Z34" s="83" t="s">
        <v>1859</v>
      </c>
      <c r="AA34" s="83" t="s">
        <v>1859</v>
      </c>
    </row>
    <row r="35" spans="1:27" s="86" customFormat="1" ht="13.2" x14ac:dyDescent="0.25">
      <c r="A35" s="83">
        <v>11311</v>
      </c>
      <c r="B35" s="84" t="s">
        <v>1578</v>
      </c>
      <c r="C35" s="83">
        <v>201</v>
      </c>
      <c r="D35" s="83"/>
      <c r="E35" s="83"/>
      <c r="F35" s="83">
        <v>521</v>
      </c>
      <c r="G35" s="83"/>
      <c r="H35" s="83"/>
      <c r="I35" s="83"/>
      <c r="J35" s="83"/>
      <c r="K35" s="85">
        <f t="shared" si="0"/>
        <v>160.80000000000001</v>
      </c>
      <c r="L35" s="93" t="str">
        <f t="shared" si="1"/>
        <v>Fee Schedule</v>
      </c>
      <c r="M35" s="83">
        <v>201</v>
      </c>
      <c r="O35" s="83" t="s">
        <v>1852</v>
      </c>
      <c r="P35" s="83" t="s">
        <v>1852</v>
      </c>
      <c r="Q35" s="83" t="s">
        <v>1852</v>
      </c>
      <c r="R35" s="83" t="s">
        <v>1852</v>
      </c>
      <c r="S35" s="83" t="s">
        <v>1852</v>
      </c>
      <c r="T35" s="83" t="s">
        <v>1852</v>
      </c>
      <c r="U35" s="83" t="s">
        <v>1852</v>
      </c>
      <c r="V35" s="83" t="s">
        <v>1852</v>
      </c>
      <c r="W35" s="83" t="s">
        <v>1852</v>
      </c>
      <c r="X35" s="85">
        <f t="shared" si="2"/>
        <v>120.6</v>
      </c>
      <c r="Y35" s="83" t="s">
        <v>1852</v>
      </c>
      <c r="Z35" s="83" t="s">
        <v>1859</v>
      </c>
      <c r="AA35" s="83" t="s">
        <v>1859</v>
      </c>
    </row>
    <row r="36" spans="1:27" s="86" customFormat="1" ht="13.2" x14ac:dyDescent="0.25">
      <c r="A36" s="83">
        <v>11312</v>
      </c>
      <c r="B36" s="84" t="s">
        <v>1579</v>
      </c>
      <c r="C36" s="83">
        <v>289</v>
      </c>
      <c r="D36" s="83"/>
      <c r="E36" s="83"/>
      <c r="F36" s="83">
        <v>521</v>
      </c>
      <c r="G36" s="83"/>
      <c r="H36" s="83"/>
      <c r="I36" s="83"/>
      <c r="J36" s="83"/>
      <c r="K36" s="85">
        <f t="shared" si="0"/>
        <v>231.20000000000002</v>
      </c>
      <c r="L36" s="93" t="str">
        <f t="shared" si="1"/>
        <v>Fee Schedule</v>
      </c>
      <c r="M36" s="83">
        <v>289</v>
      </c>
      <c r="O36" s="83" t="s">
        <v>1852</v>
      </c>
      <c r="P36" s="83" t="s">
        <v>1852</v>
      </c>
      <c r="Q36" s="83" t="s">
        <v>1852</v>
      </c>
      <c r="R36" s="83" t="s">
        <v>1852</v>
      </c>
      <c r="S36" s="83" t="s">
        <v>1852</v>
      </c>
      <c r="T36" s="83" t="s">
        <v>1852</v>
      </c>
      <c r="U36" s="83" t="s">
        <v>1852</v>
      </c>
      <c r="V36" s="83" t="s">
        <v>1852</v>
      </c>
      <c r="W36" s="83" t="s">
        <v>1852</v>
      </c>
      <c r="X36" s="85">
        <f t="shared" si="2"/>
        <v>173.4</v>
      </c>
      <c r="Y36" s="83" t="s">
        <v>1852</v>
      </c>
      <c r="Z36" s="83" t="s">
        <v>1859</v>
      </c>
      <c r="AA36" s="83" t="s">
        <v>1859</v>
      </c>
    </row>
    <row r="37" spans="1:27" s="86" customFormat="1" ht="13.2" x14ac:dyDescent="0.25">
      <c r="A37" s="83">
        <v>11313</v>
      </c>
      <c r="B37" s="84" t="s">
        <v>1579</v>
      </c>
      <c r="C37" s="83">
        <v>335</v>
      </c>
      <c r="D37" s="83"/>
      <c r="E37" s="83"/>
      <c r="F37" s="83">
        <v>521</v>
      </c>
      <c r="G37" s="83"/>
      <c r="H37" s="83"/>
      <c r="I37" s="83"/>
      <c r="J37" s="83"/>
      <c r="K37" s="85">
        <f t="shared" si="0"/>
        <v>268</v>
      </c>
      <c r="L37" s="93" t="str">
        <f t="shared" si="1"/>
        <v>Fee Schedule</v>
      </c>
      <c r="M37" s="83">
        <v>335</v>
      </c>
      <c r="O37" s="83" t="s">
        <v>1852</v>
      </c>
      <c r="P37" s="83" t="s">
        <v>1852</v>
      </c>
      <c r="Q37" s="83" t="s">
        <v>1852</v>
      </c>
      <c r="R37" s="83" t="s">
        <v>1852</v>
      </c>
      <c r="S37" s="83" t="s">
        <v>1852</v>
      </c>
      <c r="T37" s="83" t="s">
        <v>1852</v>
      </c>
      <c r="U37" s="83" t="s">
        <v>1852</v>
      </c>
      <c r="V37" s="83" t="s">
        <v>1852</v>
      </c>
      <c r="W37" s="83" t="s">
        <v>1852</v>
      </c>
      <c r="X37" s="85">
        <f t="shared" si="2"/>
        <v>201</v>
      </c>
      <c r="Y37" s="83" t="s">
        <v>1852</v>
      </c>
      <c r="Z37" s="83" t="s">
        <v>1859</v>
      </c>
      <c r="AA37" s="83" t="s">
        <v>1859</v>
      </c>
    </row>
    <row r="38" spans="1:27" s="86" customFormat="1" ht="13.2" x14ac:dyDescent="0.25">
      <c r="A38" s="83">
        <v>11400</v>
      </c>
      <c r="B38" s="84" t="s">
        <v>1580</v>
      </c>
      <c r="C38" s="83">
        <v>225</v>
      </c>
      <c r="D38" s="83"/>
      <c r="E38" s="83"/>
      <c r="F38" s="83">
        <v>521</v>
      </c>
      <c r="G38" s="83"/>
      <c r="H38" s="83"/>
      <c r="I38" s="83"/>
      <c r="J38" s="83"/>
      <c r="K38" s="85">
        <f t="shared" si="0"/>
        <v>180</v>
      </c>
      <c r="L38" s="93" t="str">
        <f t="shared" si="1"/>
        <v>Fee Schedule</v>
      </c>
      <c r="M38" s="83">
        <v>225</v>
      </c>
      <c r="O38" s="83" t="s">
        <v>1852</v>
      </c>
      <c r="P38" s="83" t="s">
        <v>1852</v>
      </c>
      <c r="Q38" s="83" t="s">
        <v>1852</v>
      </c>
      <c r="R38" s="83" t="s">
        <v>1852</v>
      </c>
      <c r="S38" s="83" t="s">
        <v>1852</v>
      </c>
      <c r="T38" s="83" t="s">
        <v>1852</v>
      </c>
      <c r="U38" s="83" t="s">
        <v>1852</v>
      </c>
      <c r="V38" s="83" t="s">
        <v>1852</v>
      </c>
      <c r="W38" s="83" t="s">
        <v>1852</v>
      </c>
      <c r="X38" s="85">
        <f t="shared" si="2"/>
        <v>135</v>
      </c>
      <c r="Y38" s="83" t="s">
        <v>1852</v>
      </c>
      <c r="Z38" s="83" t="s">
        <v>1859</v>
      </c>
      <c r="AA38" s="83" t="s">
        <v>1859</v>
      </c>
    </row>
    <row r="39" spans="1:27" s="86" customFormat="1" ht="39.6" x14ac:dyDescent="0.25">
      <c r="A39" s="83">
        <v>11401</v>
      </c>
      <c r="B39" s="84" t="s">
        <v>1581</v>
      </c>
      <c r="C39" s="83">
        <v>269</v>
      </c>
      <c r="D39" s="83"/>
      <c r="E39" s="83"/>
      <c r="F39" s="83">
        <v>521</v>
      </c>
      <c r="G39" s="83"/>
      <c r="H39" s="83"/>
      <c r="I39" s="83"/>
      <c r="J39" s="83"/>
      <c r="K39" s="85">
        <f t="shared" si="0"/>
        <v>215.20000000000002</v>
      </c>
      <c r="L39" s="93" t="str">
        <f t="shared" si="1"/>
        <v>Fee Schedule</v>
      </c>
      <c r="M39" s="83">
        <v>269</v>
      </c>
      <c r="O39" s="83" t="s">
        <v>1852</v>
      </c>
      <c r="P39" s="83" t="s">
        <v>1852</v>
      </c>
      <c r="Q39" s="83" t="s">
        <v>1852</v>
      </c>
      <c r="R39" s="83" t="s">
        <v>1852</v>
      </c>
      <c r="S39" s="83" t="s">
        <v>1852</v>
      </c>
      <c r="T39" s="83" t="s">
        <v>1852</v>
      </c>
      <c r="U39" s="83" t="s">
        <v>1852</v>
      </c>
      <c r="V39" s="83" t="s">
        <v>1852</v>
      </c>
      <c r="W39" s="83" t="s">
        <v>1852</v>
      </c>
      <c r="X39" s="85">
        <f t="shared" si="2"/>
        <v>161.4</v>
      </c>
      <c r="Y39" s="83" t="s">
        <v>1852</v>
      </c>
      <c r="Z39" s="83" t="s">
        <v>1859</v>
      </c>
      <c r="AA39" s="83" t="s">
        <v>1859</v>
      </c>
    </row>
    <row r="40" spans="1:27" s="86" customFormat="1" ht="13.2" x14ac:dyDescent="0.25">
      <c r="A40" s="83">
        <v>11402</v>
      </c>
      <c r="B40" s="84" t="s">
        <v>1582</v>
      </c>
      <c r="C40" s="83">
        <v>299</v>
      </c>
      <c r="D40" s="83"/>
      <c r="E40" s="83"/>
      <c r="F40" s="83">
        <v>521</v>
      </c>
      <c r="G40" s="83"/>
      <c r="H40" s="83"/>
      <c r="I40" s="83"/>
      <c r="J40" s="83"/>
      <c r="K40" s="85">
        <f t="shared" si="0"/>
        <v>239.20000000000002</v>
      </c>
      <c r="L40" s="93" t="str">
        <f t="shared" si="1"/>
        <v>Fee Schedule</v>
      </c>
      <c r="M40" s="83">
        <v>299</v>
      </c>
      <c r="O40" s="83" t="s">
        <v>1852</v>
      </c>
      <c r="P40" s="83" t="s">
        <v>1852</v>
      </c>
      <c r="Q40" s="83" t="s">
        <v>1852</v>
      </c>
      <c r="R40" s="83" t="s">
        <v>1852</v>
      </c>
      <c r="S40" s="83" t="s">
        <v>1852</v>
      </c>
      <c r="T40" s="83" t="s">
        <v>1852</v>
      </c>
      <c r="U40" s="83" t="s">
        <v>1852</v>
      </c>
      <c r="V40" s="83" t="s">
        <v>1852</v>
      </c>
      <c r="W40" s="83" t="s">
        <v>1852</v>
      </c>
      <c r="X40" s="85">
        <f t="shared" si="2"/>
        <v>179.4</v>
      </c>
      <c r="Y40" s="83" t="s">
        <v>1852</v>
      </c>
      <c r="Z40" s="83" t="s">
        <v>1859</v>
      </c>
      <c r="AA40" s="83" t="s">
        <v>1859</v>
      </c>
    </row>
    <row r="41" spans="1:27" s="86" customFormat="1" ht="39.6" x14ac:dyDescent="0.25">
      <c r="A41" s="83">
        <v>11403</v>
      </c>
      <c r="B41" s="84" t="s">
        <v>1583</v>
      </c>
      <c r="C41" s="83">
        <v>345</v>
      </c>
      <c r="D41" s="83"/>
      <c r="E41" s="83"/>
      <c r="F41" s="83">
        <v>521</v>
      </c>
      <c r="G41" s="83"/>
      <c r="H41" s="83"/>
      <c r="I41" s="83"/>
      <c r="J41" s="83"/>
      <c r="K41" s="85">
        <f t="shared" si="0"/>
        <v>276</v>
      </c>
      <c r="L41" s="93" t="str">
        <f t="shared" si="1"/>
        <v>Fee Schedule</v>
      </c>
      <c r="M41" s="83">
        <v>345</v>
      </c>
      <c r="O41" s="83" t="s">
        <v>1852</v>
      </c>
      <c r="P41" s="83" t="s">
        <v>1852</v>
      </c>
      <c r="Q41" s="83" t="s">
        <v>1852</v>
      </c>
      <c r="R41" s="83" t="s">
        <v>1852</v>
      </c>
      <c r="S41" s="83" t="s">
        <v>1852</v>
      </c>
      <c r="T41" s="83" t="s">
        <v>1852</v>
      </c>
      <c r="U41" s="83" t="s">
        <v>1852</v>
      </c>
      <c r="V41" s="83" t="s">
        <v>1852</v>
      </c>
      <c r="W41" s="83" t="s">
        <v>1852</v>
      </c>
      <c r="X41" s="85">
        <f t="shared" si="2"/>
        <v>207</v>
      </c>
      <c r="Y41" s="83" t="s">
        <v>1852</v>
      </c>
      <c r="Z41" s="83" t="s">
        <v>1859</v>
      </c>
      <c r="AA41" s="83" t="s">
        <v>1859</v>
      </c>
    </row>
    <row r="42" spans="1:27" s="86" customFormat="1" ht="13.2" x14ac:dyDescent="0.25">
      <c r="A42" s="83">
        <v>11406</v>
      </c>
      <c r="B42" s="84" t="s">
        <v>1584</v>
      </c>
      <c r="C42" s="83">
        <v>561</v>
      </c>
      <c r="D42" s="83"/>
      <c r="E42" s="83"/>
      <c r="F42" s="83">
        <v>521</v>
      </c>
      <c r="G42" s="83"/>
      <c r="H42" s="83"/>
      <c r="I42" s="83"/>
      <c r="J42" s="83"/>
      <c r="K42" s="85">
        <f t="shared" si="0"/>
        <v>448.8</v>
      </c>
      <c r="L42" s="93" t="str">
        <f t="shared" si="1"/>
        <v>Fee Schedule</v>
      </c>
      <c r="M42" s="83">
        <v>561</v>
      </c>
      <c r="O42" s="83" t="s">
        <v>1852</v>
      </c>
      <c r="P42" s="83" t="s">
        <v>1852</v>
      </c>
      <c r="Q42" s="83" t="s">
        <v>1852</v>
      </c>
      <c r="R42" s="83" t="s">
        <v>1852</v>
      </c>
      <c r="S42" s="83" t="s">
        <v>1852</v>
      </c>
      <c r="T42" s="83" t="s">
        <v>1852</v>
      </c>
      <c r="U42" s="83" t="s">
        <v>1852</v>
      </c>
      <c r="V42" s="83" t="s">
        <v>1852</v>
      </c>
      <c r="W42" s="83" t="s">
        <v>1852</v>
      </c>
      <c r="X42" s="85">
        <f t="shared" si="2"/>
        <v>336.59999999999997</v>
      </c>
      <c r="Y42" s="83" t="s">
        <v>1852</v>
      </c>
      <c r="Z42" s="83" t="s">
        <v>1859</v>
      </c>
      <c r="AA42" s="83" t="s">
        <v>1859</v>
      </c>
    </row>
    <row r="43" spans="1:27" s="86" customFormat="1" ht="13.2" x14ac:dyDescent="0.25">
      <c r="A43" s="83">
        <v>11420</v>
      </c>
      <c r="B43" s="84" t="s">
        <v>1585</v>
      </c>
      <c r="C43" s="83">
        <v>222</v>
      </c>
      <c r="D43" s="83"/>
      <c r="E43" s="83"/>
      <c r="F43" s="83">
        <v>521</v>
      </c>
      <c r="G43" s="83"/>
      <c r="H43" s="83"/>
      <c r="I43" s="83"/>
      <c r="J43" s="83"/>
      <c r="K43" s="85">
        <f t="shared" si="0"/>
        <v>177.60000000000002</v>
      </c>
      <c r="L43" s="93" t="str">
        <f t="shared" si="1"/>
        <v>Fee Schedule</v>
      </c>
      <c r="M43" s="83">
        <v>222</v>
      </c>
      <c r="O43" s="83" t="s">
        <v>1852</v>
      </c>
      <c r="P43" s="83" t="s">
        <v>1852</v>
      </c>
      <c r="Q43" s="83" t="s">
        <v>1852</v>
      </c>
      <c r="R43" s="83" t="s">
        <v>1852</v>
      </c>
      <c r="S43" s="83" t="s">
        <v>1852</v>
      </c>
      <c r="T43" s="83" t="s">
        <v>1852</v>
      </c>
      <c r="U43" s="83" t="s">
        <v>1852</v>
      </c>
      <c r="V43" s="83" t="s">
        <v>1852</v>
      </c>
      <c r="W43" s="83" t="s">
        <v>1852</v>
      </c>
      <c r="X43" s="85">
        <f t="shared" si="2"/>
        <v>133.19999999999999</v>
      </c>
      <c r="Y43" s="83" t="s">
        <v>1852</v>
      </c>
      <c r="Z43" s="83" t="s">
        <v>1859</v>
      </c>
      <c r="AA43" s="83" t="s">
        <v>1859</v>
      </c>
    </row>
    <row r="44" spans="1:27" s="86" customFormat="1" ht="39.6" x14ac:dyDescent="0.25">
      <c r="A44" s="83">
        <v>11421</v>
      </c>
      <c r="B44" s="84" t="s">
        <v>1586</v>
      </c>
      <c r="C44" s="83">
        <v>283</v>
      </c>
      <c r="D44" s="83"/>
      <c r="E44" s="83"/>
      <c r="F44" s="83">
        <v>521</v>
      </c>
      <c r="G44" s="83"/>
      <c r="H44" s="83"/>
      <c r="I44" s="83"/>
      <c r="J44" s="83"/>
      <c r="K44" s="85">
        <f t="shared" si="0"/>
        <v>226.4</v>
      </c>
      <c r="L44" s="93" t="str">
        <f t="shared" si="1"/>
        <v>Fee Schedule</v>
      </c>
      <c r="M44" s="83">
        <v>283</v>
      </c>
      <c r="O44" s="83" t="s">
        <v>1852</v>
      </c>
      <c r="P44" s="83" t="s">
        <v>1852</v>
      </c>
      <c r="Q44" s="83" t="s">
        <v>1852</v>
      </c>
      <c r="R44" s="83" t="s">
        <v>1852</v>
      </c>
      <c r="S44" s="83" t="s">
        <v>1852</v>
      </c>
      <c r="T44" s="83" t="s">
        <v>1852</v>
      </c>
      <c r="U44" s="83" t="s">
        <v>1852</v>
      </c>
      <c r="V44" s="83" t="s">
        <v>1852</v>
      </c>
      <c r="W44" s="83" t="s">
        <v>1852</v>
      </c>
      <c r="X44" s="85">
        <f t="shared" si="2"/>
        <v>169.79999999999998</v>
      </c>
      <c r="Y44" s="83" t="s">
        <v>1852</v>
      </c>
      <c r="Z44" s="83" t="s">
        <v>1859</v>
      </c>
      <c r="AA44" s="83" t="s">
        <v>1859</v>
      </c>
    </row>
    <row r="45" spans="1:27" s="86" customFormat="1" ht="13.2" x14ac:dyDescent="0.25">
      <c r="A45" s="83">
        <v>11422</v>
      </c>
      <c r="B45" s="84" t="s">
        <v>1587</v>
      </c>
      <c r="C45" s="83">
        <v>317</v>
      </c>
      <c r="D45" s="83"/>
      <c r="E45" s="83"/>
      <c r="F45" s="83">
        <v>521</v>
      </c>
      <c r="G45" s="83"/>
      <c r="H45" s="83"/>
      <c r="I45" s="83"/>
      <c r="J45" s="83"/>
      <c r="K45" s="85">
        <f t="shared" si="0"/>
        <v>253.60000000000002</v>
      </c>
      <c r="L45" s="93" t="str">
        <f t="shared" si="1"/>
        <v>Fee Schedule</v>
      </c>
      <c r="M45" s="83">
        <v>317</v>
      </c>
      <c r="O45" s="83" t="s">
        <v>1852</v>
      </c>
      <c r="P45" s="83" t="s">
        <v>1852</v>
      </c>
      <c r="Q45" s="83" t="s">
        <v>1852</v>
      </c>
      <c r="R45" s="83" t="s">
        <v>1852</v>
      </c>
      <c r="S45" s="83" t="s">
        <v>1852</v>
      </c>
      <c r="T45" s="83" t="s">
        <v>1852</v>
      </c>
      <c r="U45" s="83" t="s">
        <v>1852</v>
      </c>
      <c r="V45" s="83" t="s">
        <v>1852</v>
      </c>
      <c r="W45" s="83" t="s">
        <v>1852</v>
      </c>
      <c r="X45" s="85">
        <f t="shared" si="2"/>
        <v>190.2</v>
      </c>
      <c r="Y45" s="83" t="s">
        <v>1852</v>
      </c>
      <c r="Z45" s="83" t="s">
        <v>1859</v>
      </c>
      <c r="AA45" s="83" t="s">
        <v>1859</v>
      </c>
    </row>
    <row r="46" spans="1:27" s="86" customFormat="1" ht="13.2" x14ac:dyDescent="0.25">
      <c r="A46" s="83">
        <v>11423</v>
      </c>
      <c r="B46" s="84" t="s">
        <v>1588</v>
      </c>
      <c r="C46" s="83">
        <v>362</v>
      </c>
      <c r="D46" s="83"/>
      <c r="E46" s="83"/>
      <c r="F46" s="83">
        <v>521</v>
      </c>
      <c r="G46" s="83"/>
      <c r="H46" s="83"/>
      <c r="I46" s="83"/>
      <c r="J46" s="83"/>
      <c r="K46" s="85">
        <f t="shared" si="0"/>
        <v>289.60000000000002</v>
      </c>
      <c r="L46" s="93" t="str">
        <f t="shared" si="1"/>
        <v>Fee Schedule</v>
      </c>
      <c r="M46" s="83">
        <v>362</v>
      </c>
      <c r="O46" s="83" t="s">
        <v>1852</v>
      </c>
      <c r="P46" s="83" t="s">
        <v>1852</v>
      </c>
      <c r="Q46" s="83" t="s">
        <v>1852</v>
      </c>
      <c r="R46" s="83" t="s">
        <v>1852</v>
      </c>
      <c r="S46" s="83" t="s">
        <v>1852</v>
      </c>
      <c r="T46" s="83" t="s">
        <v>1852</v>
      </c>
      <c r="U46" s="83" t="s">
        <v>1852</v>
      </c>
      <c r="V46" s="83" t="s">
        <v>1852</v>
      </c>
      <c r="W46" s="83" t="s">
        <v>1852</v>
      </c>
      <c r="X46" s="85">
        <f t="shared" si="2"/>
        <v>217.2</v>
      </c>
      <c r="Y46" s="83" t="s">
        <v>1852</v>
      </c>
      <c r="Z46" s="83" t="s">
        <v>1859</v>
      </c>
      <c r="AA46" s="83" t="s">
        <v>1859</v>
      </c>
    </row>
    <row r="47" spans="1:27" s="86" customFormat="1" ht="13.2" x14ac:dyDescent="0.25">
      <c r="A47" s="83">
        <v>11424</v>
      </c>
      <c r="B47" s="84" t="s">
        <v>1589</v>
      </c>
      <c r="C47" s="83">
        <v>419</v>
      </c>
      <c r="D47" s="83"/>
      <c r="E47" s="83"/>
      <c r="F47" s="83">
        <v>521</v>
      </c>
      <c r="G47" s="83"/>
      <c r="H47" s="83"/>
      <c r="I47" s="83"/>
      <c r="J47" s="83"/>
      <c r="K47" s="85">
        <f t="shared" si="0"/>
        <v>335.20000000000005</v>
      </c>
      <c r="L47" s="93" t="str">
        <f t="shared" si="1"/>
        <v>Fee Schedule</v>
      </c>
      <c r="M47" s="83">
        <v>419</v>
      </c>
      <c r="O47" s="83" t="s">
        <v>1852</v>
      </c>
      <c r="P47" s="83" t="s">
        <v>1852</v>
      </c>
      <c r="Q47" s="83" t="s">
        <v>1852</v>
      </c>
      <c r="R47" s="83" t="s">
        <v>1852</v>
      </c>
      <c r="S47" s="83" t="s">
        <v>1852</v>
      </c>
      <c r="T47" s="83" t="s">
        <v>1852</v>
      </c>
      <c r="U47" s="83" t="s">
        <v>1852</v>
      </c>
      <c r="V47" s="83" t="s">
        <v>1852</v>
      </c>
      <c r="W47" s="83" t="s">
        <v>1852</v>
      </c>
      <c r="X47" s="85">
        <f t="shared" si="2"/>
        <v>251.39999999999998</v>
      </c>
      <c r="Y47" s="83" t="s">
        <v>1852</v>
      </c>
      <c r="Z47" s="83" t="s">
        <v>1859</v>
      </c>
      <c r="AA47" s="83" t="s">
        <v>1859</v>
      </c>
    </row>
    <row r="48" spans="1:27" s="86" customFormat="1" ht="13.2" x14ac:dyDescent="0.25">
      <c r="A48" s="83">
        <v>11426</v>
      </c>
      <c r="B48" s="84" t="s">
        <v>1590</v>
      </c>
      <c r="C48" s="83">
        <v>599</v>
      </c>
      <c r="D48" s="83"/>
      <c r="E48" s="83"/>
      <c r="F48" s="83">
        <v>521</v>
      </c>
      <c r="G48" s="83"/>
      <c r="H48" s="83"/>
      <c r="I48" s="83"/>
      <c r="J48" s="83"/>
      <c r="K48" s="85">
        <f t="shared" si="0"/>
        <v>479.20000000000005</v>
      </c>
      <c r="L48" s="93" t="str">
        <f t="shared" si="1"/>
        <v>Fee Schedule</v>
      </c>
      <c r="M48" s="83">
        <v>599</v>
      </c>
      <c r="O48" s="83" t="s">
        <v>1852</v>
      </c>
      <c r="P48" s="83" t="s">
        <v>1852</v>
      </c>
      <c r="Q48" s="83" t="s">
        <v>1852</v>
      </c>
      <c r="R48" s="83" t="s">
        <v>1852</v>
      </c>
      <c r="S48" s="83" t="s">
        <v>1852</v>
      </c>
      <c r="T48" s="83" t="s">
        <v>1852</v>
      </c>
      <c r="U48" s="83" t="s">
        <v>1852</v>
      </c>
      <c r="V48" s="83" t="s">
        <v>1852</v>
      </c>
      <c r="W48" s="83" t="s">
        <v>1852</v>
      </c>
      <c r="X48" s="85">
        <f t="shared" si="2"/>
        <v>359.4</v>
      </c>
      <c r="Y48" s="83" t="s">
        <v>1852</v>
      </c>
      <c r="Z48" s="83" t="s">
        <v>1859</v>
      </c>
      <c r="AA48" s="83" t="s">
        <v>1859</v>
      </c>
    </row>
    <row r="49" spans="1:27" s="86" customFormat="1" ht="13.2" x14ac:dyDescent="0.25">
      <c r="A49" s="83">
        <v>11440</v>
      </c>
      <c r="B49" s="84" t="s">
        <v>1591</v>
      </c>
      <c r="C49" s="83">
        <v>245</v>
      </c>
      <c r="D49" s="83"/>
      <c r="E49" s="83"/>
      <c r="F49" s="83">
        <v>521</v>
      </c>
      <c r="G49" s="83"/>
      <c r="H49" s="83"/>
      <c r="I49" s="83"/>
      <c r="J49" s="83"/>
      <c r="K49" s="85">
        <f t="shared" si="0"/>
        <v>196</v>
      </c>
      <c r="L49" s="93" t="str">
        <f t="shared" si="1"/>
        <v>Fee Schedule</v>
      </c>
      <c r="M49" s="83">
        <v>245</v>
      </c>
      <c r="O49" s="83" t="s">
        <v>1852</v>
      </c>
      <c r="P49" s="83" t="s">
        <v>1852</v>
      </c>
      <c r="Q49" s="83" t="s">
        <v>1852</v>
      </c>
      <c r="R49" s="83" t="s">
        <v>1852</v>
      </c>
      <c r="S49" s="83" t="s">
        <v>1852</v>
      </c>
      <c r="T49" s="83" t="s">
        <v>1852</v>
      </c>
      <c r="U49" s="83" t="s">
        <v>1852</v>
      </c>
      <c r="V49" s="83" t="s">
        <v>1852</v>
      </c>
      <c r="W49" s="83" t="s">
        <v>1852</v>
      </c>
      <c r="X49" s="85">
        <f t="shared" si="2"/>
        <v>147</v>
      </c>
      <c r="Y49" s="83" t="s">
        <v>1852</v>
      </c>
      <c r="Z49" s="83" t="s">
        <v>1859</v>
      </c>
      <c r="AA49" s="83" t="s">
        <v>1859</v>
      </c>
    </row>
    <row r="50" spans="1:27" s="86" customFormat="1" ht="13.2" x14ac:dyDescent="0.25">
      <c r="A50" s="83">
        <v>11441</v>
      </c>
      <c r="B50" s="84" t="s">
        <v>1592</v>
      </c>
      <c r="C50" s="83">
        <v>303</v>
      </c>
      <c r="D50" s="83"/>
      <c r="E50" s="83"/>
      <c r="F50" s="83">
        <v>521</v>
      </c>
      <c r="G50" s="83"/>
      <c r="H50" s="83"/>
      <c r="I50" s="83"/>
      <c r="J50" s="83"/>
      <c r="K50" s="85">
        <f t="shared" si="0"/>
        <v>242.4</v>
      </c>
      <c r="L50" s="93" t="str">
        <f t="shared" si="1"/>
        <v>Fee Schedule</v>
      </c>
      <c r="M50" s="83">
        <v>303</v>
      </c>
      <c r="O50" s="83" t="s">
        <v>1852</v>
      </c>
      <c r="P50" s="83" t="s">
        <v>1852</v>
      </c>
      <c r="Q50" s="83" t="s">
        <v>1852</v>
      </c>
      <c r="R50" s="83" t="s">
        <v>1852</v>
      </c>
      <c r="S50" s="83" t="s">
        <v>1852</v>
      </c>
      <c r="T50" s="83" t="s">
        <v>1852</v>
      </c>
      <c r="U50" s="83" t="s">
        <v>1852</v>
      </c>
      <c r="V50" s="83" t="s">
        <v>1852</v>
      </c>
      <c r="W50" s="83" t="s">
        <v>1852</v>
      </c>
      <c r="X50" s="85">
        <f t="shared" si="2"/>
        <v>181.79999999999998</v>
      </c>
      <c r="Y50" s="83" t="s">
        <v>1852</v>
      </c>
      <c r="Z50" s="83" t="s">
        <v>1859</v>
      </c>
      <c r="AA50" s="83" t="s">
        <v>1859</v>
      </c>
    </row>
    <row r="51" spans="1:27" s="86" customFormat="1" ht="13.2" x14ac:dyDescent="0.25">
      <c r="A51" s="83">
        <v>11442</v>
      </c>
      <c r="B51" s="84" t="s">
        <v>1593</v>
      </c>
      <c r="C51" s="83">
        <v>339</v>
      </c>
      <c r="D51" s="83"/>
      <c r="E51" s="83"/>
      <c r="F51" s="83">
        <v>521</v>
      </c>
      <c r="G51" s="83"/>
      <c r="H51" s="83"/>
      <c r="I51" s="83"/>
      <c r="J51" s="83"/>
      <c r="K51" s="85">
        <f t="shared" si="0"/>
        <v>271.2</v>
      </c>
      <c r="L51" s="93" t="str">
        <f t="shared" si="1"/>
        <v>Fee Schedule</v>
      </c>
      <c r="M51" s="83">
        <v>339</v>
      </c>
      <c r="O51" s="83" t="s">
        <v>1852</v>
      </c>
      <c r="P51" s="83" t="s">
        <v>1852</v>
      </c>
      <c r="Q51" s="83" t="s">
        <v>1852</v>
      </c>
      <c r="R51" s="83" t="s">
        <v>1852</v>
      </c>
      <c r="S51" s="83" t="s">
        <v>1852</v>
      </c>
      <c r="T51" s="83" t="s">
        <v>1852</v>
      </c>
      <c r="U51" s="83" t="s">
        <v>1852</v>
      </c>
      <c r="V51" s="83" t="s">
        <v>1852</v>
      </c>
      <c r="W51" s="83" t="s">
        <v>1852</v>
      </c>
      <c r="X51" s="85">
        <f t="shared" si="2"/>
        <v>203.4</v>
      </c>
      <c r="Y51" s="83" t="s">
        <v>1852</v>
      </c>
      <c r="Z51" s="83" t="s">
        <v>1859</v>
      </c>
      <c r="AA51" s="83" t="s">
        <v>1859</v>
      </c>
    </row>
    <row r="52" spans="1:27" s="86" customFormat="1" ht="13.2" x14ac:dyDescent="0.25">
      <c r="A52" s="83">
        <v>11443</v>
      </c>
      <c r="B52" s="84" t="s">
        <v>1594</v>
      </c>
      <c r="C52" s="83">
        <v>402</v>
      </c>
      <c r="D52" s="83"/>
      <c r="E52" s="83"/>
      <c r="F52" s="83">
        <v>521</v>
      </c>
      <c r="G52" s="83"/>
      <c r="H52" s="83"/>
      <c r="I52" s="83"/>
      <c r="J52" s="83"/>
      <c r="K52" s="85">
        <f t="shared" si="0"/>
        <v>321.60000000000002</v>
      </c>
      <c r="L52" s="93" t="str">
        <f t="shared" si="1"/>
        <v>Fee Schedule</v>
      </c>
      <c r="M52" s="83">
        <v>402</v>
      </c>
      <c r="O52" s="83" t="s">
        <v>1852</v>
      </c>
      <c r="P52" s="83" t="s">
        <v>1852</v>
      </c>
      <c r="Q52" s="83" t="s">
        <v>1852</v>
      </c>
      <c r="R52" s="83" t="s">
        <v>1852</v>
      </c>
      <c r="S52" s="83" t="s">
        <v>1852</v>
      </c>
      <c r="T52" s="83" t="s">
        <v>1852</v>
      </c>
      <c r="U52" s="83" t="s">
        <v>1852</v>
      </c>
      <c r="V52" s="83" t="s">
        <v>1852</v>
      </c>
      <c r="W52" s="83" t="s">
        <v>1852</v>
      </c>
      <c r="X52" s="85">
        <f t="shared" si="2"/>
        <v>241.2</v>
      </c>
      <c r="Y52" s="83" t="s">
        <v>1852</v>
      </c>
      <c r="Z52" s="83" t="s">
        <v>1859</v>
      </c>
      <c r="AA52" s="83" t="s">
        <v>1859</v>
      </c>
    </row>
    <row r="53" spans="1:27" s="86" customFormat="1" ht="13.2" x14ac:dyDescent="0.25">
      <c r="A53" s="83">
        <v>11444</v>
      </c>
      <c r="B53" s="84" t="s">
        <v>1595</v>
      </c>
      <c r="C53" s="83">
        <v>506</v>
      </c>
      <c r="D53" s="83"/>
      <c r="E53" s="83"/>
      <c r="F53" s="83">
        <v>521</v>
      </c>
      <c r="G53" s="83"/>
      <c r="H53" s="83"/>
      <c r="I53" s="83"/>
      <c r="J53" s="83"/>
      <c r="K53" s="85">
        <f t="shared" si="0"/>
        <v>404.8</v>
      </c>
      <c r="L53" s="93" t="str">
        <f t="shared" si="1"/>
        <v>Fee Schedule</v>
      </c>
      <c r="M53" s="83">
        <v>506</v>
      </c>
      <c r="O53" s="83" t="s">
        <v>1852</v>
      </c>
      <c r="P53" s="83" t="s">
        <v>1852</v>
      </c>
      <c r="Q53" s="83" t="s">
        <v>1852</v>
      </c>
      <c r="R53" s="83" t="s">
        <v>1852</v>
      </c>
      <c r="S53" s="83" t="s">
        <v>1852</v>
      </c>
      <c r="T53" s="83" t="s">
        <v>1852</v>
      </c>
      <c r="U53" s="83" t="s">
        <v>1852</v>
      </c>
      <c r="V53" s="83" t="s">
        <v>1852</v>
      </c>
      <c r="W53" s="83" t="s">
        <v>1852</v>
      </c>
      <c r="X53" s="85">
        <f t="shared" si="2"/>
        <v>303.59999999999997</v>
      </c>
      <c r="Y53" s="83" t="s">
        <v>1852</v>
      </c>
      <c r="Z53" s="83" t="s">
        <v>1859</v>
      </c>
      <c r="AA53" s="83" t="s">
        <v>1859</v>
      </c>
    </row>
    <row r="54" spans="1:27" s="86" customFormat="1" ht="13.2" x14ac:dyDescent="0.25">
      <c r="A54" s="83">
        <v>11446</v>
      </c>
      <c r="B54" s="84" t="s">
        <v>1596</v>
      </c>
      <c r="C54" s="83">
        <v>702</v>
      </c>
      <c r="D54" s="83"/>
      <c r="E54" s="83"/>
      <c r="F54" s="83">
        <v>521</v>
      </c>
      <c r="G54" s="83"/>
      <c r="H54" s="83"/>
      <c r="I54" s="83"/>
      <c r="J54" s="83"/>
      <c r="K54" s="85">
        <f t="shared" si="0"/>
        <v>561.6</v>
      </c>
      <c r="L54" s="93" t="str">
        <f t="shared" si="1"/>
        <v>Fee Schedule</v>
      </c>
      <c r="M54" s="83">
        <v>702</v>
      </c>
      <c r="O54" s="83" t="s">
        <v>1852</v>
      </c>
      <c r="P54" s="83" t="s">
        <v>1852</v>
      </c>
      <c r="Q54" s="83" t="s">
        <v>1852</v>
      </c>
      <c r="R54" s="83" t="s">
        <v>1852</v>
      </c>
      <c r="S54" s="83" t="s">
        <v>1852</v>
      </c>
      <c r="T54" s="83" t="s">
        <v>1852</v>
      </c>
      <c r="U54" s="83" t="s">
        <v>1852</v>
      </c>
      <c r="V54" s="83" t="s">
        <v>1852</v>
      </c>
      <c r="W54" s="83" t="s">
        <v>1852</v>
      </c>
      <c r="X54" s="85">
        <f t="shared" si="2"/>
        <v>421.2</v>
      </c>
      <c r="Y54" s="83" t="s">
        <v>1852</v>
      </c>
      <c r="Z54" s="83" t="s">
        <v>1859</v>
      </c>
      <c r="AA54" s="83" t="s">
        <v>1859</v>
      </c>
    </row>
    <row r="55" spans="1:27" s="86" customFormat="1" ht="13.2" x14ac:dyDescent="0.25">
      <c r="A55" s="83">
        <v>11450</v>
      </c>
      <c r="B55" s="84" t="s">
        <v>1597</v>
      </c>
      <c r="C55" s="83">
        <v>683</v>
      </c>
      <c r="D55" s="83"/>
      <c r="E55" s="83"/>
      <c r="F55" s="83">
        <v>521</v>
      </c>
      <c r="G55" s="83"/>
      <c r="H55" s="83"/>
      <c r="I55" s="83"/>
      <c r="J55" s="83"/>
      <c r="K55" s="85">
        <f t="shared" si="0"/>
        <v>546.4</v>
      </c>
      <c r="L55" s="93" t="str">
        <f t="shared" si="1"/>
        <v>Fee Schedule</v>
      </c>
      <c r="M55" s="83">
        <v>683</v>
      </c>
      <c r="O55" s="83" t="s">
        <v>1852</v>
      </c>
      <c r="P55" s="83" t="s">
        <v>1852</v>
      </c>
      <c r="Q55" s="83" t="s">
        <v>1852</v>
      </c>
      <c r="R55" s="83" t="s">
        <v>1852</v>
      </c>
      <c r="S55" s="83" t="s">
        <v>1852</v>
      </c>
      <c r="T55" s="83" t="s">
        <v>1852</v>
      </c>
      <c r="U55" s="83" t="s">
        <v>1852</v>
      </c>
      <c r="V55" s="83" t="s">
        <v>1852</v>
      </c>
      <c r="W55" s="83" t="s">
        <v>1852</v>
      </c>
      <c r="X55" s="85">
        <f t="shared" si="2"/>
        <v>409.8</v>
      </c>
      <c r="Y55" s="83" t="s">
        <v>1852</v>
      </c>
      <c r="Z55" s="83" t="s">
        <v>1859</v>
      </c>
      <c r="AA55" s="83" t="s">
        <v>1859</v>
      </c>
    </row>
    <row r="56" spans="1:27" s="86" customFormat="1" ht="13.2" x14ac:dyDescent="0.25">
      <c r="A56" s="83">
        <v>11451</v>
      </c>
      <c r="B56" s="84" t="s">
        <v>1597</v>
      </c>
      <c r="C56" s="83">
        <v>867</v>
      </c>
      <c r="D56" s="83"/>
      <c r="E56" s="83"/>
      <c r="F56" s="83">
        <v>521</v>
      </c>
      <c r="G56" s="83"/>
      <c r="H56" s="83"/>
      <c r="I56" s="83"/>
      <c r="J56" s="83"/>
      <c r="K56" s="85">
        <f t="shared" si="0"/>
        <v>693.6</v>
      </c>
      <c r="L56" s="93" t="str">
        <f t="shared" si="1"/>
        <v>Fee Schedule</v>
      </c>
      <c r="M56" s="83">
        <v>867</v>
      </c>
      <c r="O56" s="83" t="s">
        <v>1852</v>
      </c>
      <c r="P56" s="83" t="s">
        <v>1852</v>
      </c>
      <c r="Q56" s="83" t="s">
        <v>1852</v>
      </c>
      <c r="R56" s="83" t="s">
        <v>1852</v>
      </c>
      <c r="S56" s="83" t="s">
        <v>1852</v>
      </c>
      <c r="T56" s="83" t="s">
        <v>1852</v>
      </c>
      <c r="U56" s="83" t="s">
        <v>1852</v>
      </c>
      <c r="V56" s="83" t="s">
        <v>1852</v>
      </c>
      <c r="W56" s="83" t="s">
        <v>1852</v>
      </c>
      <c r="X56" s="85">
        <f t="shared" si="2"/>
        <v>520.19999999999993</v>
      </c>
      <c r="Y56" s="83" t="s">
        <v>1852</v>
      </c>
      <c r="Z56" s="83" t="s">
        <v>1859</v>
      </c>
      <c r="AA56" s="83" t="s">
        <v>1859</v>
      </c>
    </row>
    <row r="57" spans="1:27" s="86" customFormat="1" ht="13.2" x14ac:dyDescent="0.25">
      <c r="A57" s="83">
        <v>11600</v>
      </c>
      <c r="B57" s="84" t="s">
        <v>1598</v>
      </c>
      <c r="C57" s="83">
        <v>348</v>
      </c>
      <c r="D57" s="83"/>
      <c r="E57" s="83"/>
      <c r="F57" s="83">
        <v>521</v>
      </c>
      <c r="G57" s="83"/>
      <c r="H57" s="83"/>
      <c r="I57" s="83"/>
      <c r="J57" s="83"/>
      <c r="K57" s="85">
        <f t="shared" si="0"/>
        <v>278.40000000000003</v>
      </c>
      <c r="L57" s="93" t="str">
        <f t="shared" si="1"/>
        <v>Fee Schedule</v>
      </c>
      <c r="M57" s="83">
        <v>348</v>
      </c>
      <c r="O57" s="83" t="s">
        <v>1852</v>
      </c>
      <c r="P57" s="83" t="s">
        <v>1852</v>
      </c>
      <c r="Q57" s="83" t="s">
        <v>1852</v>
      </c>
      <c r="R57" s="83" t="s">
        <v>1852</v>
      </c>
      <c r="S57" s="83" t="s">
        <v>1852</v>
      </c>
      <c r="T57" s="83" t="s">
        <v>1852</v>
      </c>
      <c r="U57" s="83" t="s">
        <v>1852</v>
      </c>
      <c r="V57" s="83" t="s">
        <v>1852</v>
      </c>
      <c r="W57" s="83" t="s">
        <v>1852</v>
      </c>
      <c r="X57" s="85">
        <f t="shared" si="2"/>
        <v>208.79999999999998</v>
      </c>
      <c r="Y57" s="83" t="s">
        <v>1852</v>
      </c>
      <c r="Z57" s="83" t="s">
        <v>1859</v>
      </c>
      <c r="AA57" s="83" t="s">
        <v>1859</v>
      </c>
    </row>
    <row r="58" spans="1:27" s="86" customFormat="1" ht="26.4" x14ac:dyDescent="0.25">
      <c r="A58" s="83">
        <v>11601</v>
      </c>
      <c r="B58" s="84" t="s">
        <v>1599</v>
      </c>
      <c r="C58" s="83">
        <v>411</v>
      </c>
      <c r="D58" s="83"/>
      <c r="E58" s="83"/>
      <c r="F58" s="83">
        <v>521</v>
      </c>
      <c r="G58" s="83"/>
      <c r="H58" s="83"/>
      <c r="I58" s="83"/>
      <c r="J58" s="83"/>
      <c r="K58" s="85">
        <f t="shared" si="0"/>
        <v>328.8</v>
      </c>
      <c r="L58" s="93" t="str">
        <f t="shared" si="1"/>
        <v>Fee Schedule</v>
      </c>
      <c r="M58" s="83">
        <v>411</v>
      </c>
      <c r="O58" s="83" t="s">
        <v>1852</v>
      </c>
      <c r="P58" s="83" t="s">
        <v>1852</v>
      </c>
      <c r="Q58" s="83" t="s">
        <v>1852</v>
      </c>
      <c r="R58" s="83" t="s">
        <v>1852</v>
      </c>
      <c r="S58" s="83" t="s">
        <v>1852</v>
      </c>
      <c r="T58" s="83" t="s">
        <v>1852</v>
      </c>
      <c r="U58" s="83" t="s">
        <v>1852</v>
      </c>
      <c r="V58" s="83" t="s">
        <v>1852</v>
      </c>
      <c r="W58" s="83" t="s">
        <v>1852</v>
      </c>
      <c r="X58" s="85">
        <f t="shared" si="2"/>
        <v>246.6</v>
      </c>
      <c r="Y58" s="83" t="s">
        <v>1852</v>
      </c>
      <c r="Z58" s="83" t="s">
        <v>1859</v>
      </c>
      <c r="AA58" s="83" t="s">
        <v>1859</v>
      </c>
    </row>
    <row r="59" spans="1:27" s="86" customFormat="1" ht="13.2" x14ac:dyDescent="0.25">
      <c r="A59" s="83">
        <v>11606</v>
      </c>
      <c r="B59" s="84" t="s">
        <v>1600</v>
      </c>
      <c r="C59" s="83">
        <v>806</v>
      </c>
      <c r="D59" s="83"/>
      <c r="E59" s="83"/>
      <c r="F59" s="83">
        <v>521</v>
      </c>
      <c r="G59" s="83"/>
      <c r="H59" s="83"/>
      <c r="I59" s="83"/>
      <c r="J59" s="83"/>
      <c r="K59" s="85">
        <f t="shared" si="0"/>
        <v>644.80000000000007</v>
      </c>
      <c r="L59" s="93" t="str">
        <f t="shared" si="1"/>
        <v>Fee Schedule</v>
      </c>
      <c r="M59" s="83">
        <v>806</v>
      </c>
      <c r="O59" s="83" t="s">
        <v>1852</v>
      </c>
      <c r="P59" s="83" t="s">
        <v>1852</v>
      </c>
      <c r="Q59" s="83" t="s">
        <v>1852</v>
      </c>
      <c r="R59" s="83" t="s">
        <v>1852</v>
      </c>
      <c r="S59" s="83" t="s">
        <v>1852</v>
      </c>
      <c r="T59" s="83" t="s">
        <v>1852</v>
      </c>
      <c r="U59" s="83" t="s">
        <v>1852</v>
      </c>
      <c r="V59" s="83" t="s">
        <v>1852</v>
      </c>
      <c r="W59" s="83" t="s">
        <v>1852</v>
      </c>
      <c r="X59" s="85">
        <f t="shared" si="2"/>
        <v>483.59999999999997</v>
      </c>
      <c r="Y59" s="83" t="s">
        <v>1852</v>
      </c>
      <c r="Z59" s="83" t="s">
        <v>1859</v>
      </c>
      <c r="AA59" s="83" t="s">
        <v>1859</v>
      </c>
    </row>
    <row r="60" spans="1:27" s="86" customFormat="1" ht="13.2" x14ac:dyDescent="0.25">
      <c r="A60" s="83">
        <v>11626</v>
      </c>
      <c r="B60" s="84" t="s">
        <v>1601</v>
      </c>
      <c r="C60" s="83">
        <v>729</v>
      </c>
      <c r="D60" s="83"/>
      <c r="E60" s="83"/>
      <c r="F60" s="83">
        <v>521</v>
      </c>
      <c r="G60" s="83"/>
      <c r="H60" s="83"/>
      <c r="I60" s="83"/>
      <c r="J60" s="83"/>
      <c r="K60" s="85">
        <f t="shared" si="0"/>
        <v>583.20000000000005</v>
      </c>
      <c r="L60" s="93" t="str">
        <f t="shared" si="1"/>
        <v>Fee Schedule</v>
      </c>
      <c r="M60" s="83">
        <v>729</v>
      </c>
      <c r="O60" s="83" t="s">
        <v>1852</v>
      </c>
      <c r="P60" s="83" t="s">
        <v>1852</v>
      </c>
      <c r="Q60" s="83" t="s">
        <v>1852</v>
      </c>
      <c r="R60" s="83" t="s">
        <v>1852</v>
      </c>
      <c r="S60" s="83" t="s">
        <v>1852</v>
      </c>
      <c r="T60" s="83" t="s">
        <v>1852</v>
      </c>
      <c r="U60" s="83" t="s">
        <v>1852</v>
      </c>
      <c r="V60" s="83" t="s">
        <v>1852</v>
      </c>
      <c r="W60" s="83" t="s">
        <v>1852</v>
      </c>
      <c r="X60" s="85">
        <f t="shared" si="2"/>
        <v>437.4</v>
      </c>
      <c r="Y60" s="83" t="s">
        <v>1852</v>
      </c>
      <c r="Z60" s="83" t="s">
        <v>1859</v>
      </c>
      <c r="AA60" s="83" t="s">
        <v>1859</v>
      </c>
    </row>
    <row r="61" spans="1:27" s="86" customFormat="1" ht="13.2" x14ac:dyDescent="0.25">
      <c r="A61" s="83">
        <v>11719</v>
      </c>
      <c r="B61" s="84" t="s">
        <v>1602</v>
      </c>
      <c r="C61" s="83">
        <v>27</v>
      </c>
      <c r="D61" s="83"/>
      <c r="E61" s="83"/>
      <c r="F61" s="83">
        <v>521</v>
      </c>
      <c r="G61" s="83"/>
      <c r="H61" s="83"/>
      <c r="I61" s="83"/>
      <c r="J61" s="83"/>
      <c r="K61" s="85">
        <f t="shared" si="0"/>
        <v>21.6</v>
      </c>
      <c r="L61" s="93" t="str">
        <f t="shared" si="1"/>
        <v>Fee Schedule</v>
      </c>
      <c r="M61" s="83">
        <v>27</v>
      </c>
      <c r="O61" s="83" t="s">
        <v>1852</v>
      </c>
      <c r="P61" s="83" t="s">
        <v>1852</v>
      </c>
      <c r="Q61" s="83" t="s">
        <v>1852</v>
      </c>
      <c r="R61" s="83" t="s">
        <v>1852</v>
      </c>
      <c r="S61" s="83" t="s">
        <v>1852</v>
      </c>
      <c r="T61" s="83" t="s">
        <v>1852</v>
      </c>
      <c r="U61" s="83" t="s">
        <v>1852</v>
      </c>
      <c r="V61" s="83" t="s">
        <v>1852</v>
      </c>
      <c r="W61" s="83" t="s">
        <v>1852</v>
      </c>
      <c r="X61" s="85">
        <f t="shared" si="2"/>
        <v>16.2</v>
      </c>
      <c r="Y61" s="83" t="s">
        <v>1852</v>
      </c>
      <c r="Z61" s="83" t="s">
        <v>1859</v>
      </c>
      <c r="AA61" s="83" t="s">
        <v>1859</v>
      </c>
    </row>
    <row r="62" spans="1:27" s="86" customFormat="1" ht="13.2" x14ac:dyDescent="0.25">
      <c r="A62" s="83">
        <v>11720</v>
      </c>
      <c r="B62" s="84" t="s">
        <v>1603</v>
      </c>
      <c r="C62" s="83">
        <v>135</v>
      </c>
      <c r="D62" s="83"/>
      <c r="E62" s="83"/>
      <c r="F62" s="83">
        <v>521</v>
      </c>
      <c r="G62" s="83"/>
      <c r="H62" s="83"/>
      <c r="I62" s="83"/>
      <c r="J62" s="83"/>
      <c r="K62" s="85">
        <f t="shared" si="0"/>
        <v>108</v>
      </c>
      <c r="L62" s="93" t="str">
        <f t="shared" si="1"/>
        <v>Fee Schedule</v>
      </c>
      <c r="M62" s="83">
        <v>135</v>
      </c>
      <c r="O62" s="83" t="s">
        <v>1852</v>
      </c>
      <c r="P62" s="83" t="s">
        <v>1852</v>
      </c>
      <c r="Q62" s="83" t="s">
        <v>1852</v>
      </c>
      <c r="R62" s="83" t="s">
        <v>1852</v>
      </c>
      <c r="S62" s="83" t="s">
        <v>1852</v>
      </c>
      <c r="T62" s="83" t="s">
        <v>1852</v>
      </c>
      <c r="U62" s="83" t="s">
        <v>1852</v>
      </c>
      <c r="V62" s="83" t="s">
        <v>1852</v>
      </c>
      <c r="W62" s="83" t="s">
        <v>1852</v>
      </c>
      <c r="X62" s="85">
        <f t="shared" si="2"/>
        <v>81</v>
      </c>
      <c r="Y62" s="83" t="s">
        <v>1852</v>
      </c>
      <c r="Z62" s="83" t="s">
        <v>1859</v>
      </c>
      <c r="AA62" s="83" t="s">
        <v>1859</v>
      </c>
    </row>
    <row r="63" spans="1:27" s="86" customFormat="1" ht="13.2" x14ac:dyDescent="0.25">
      <c r="A63" s="83">
        <v>11721</v>
      </c>
      <c r="B63" s="84" t="s">
        <v>1604</v>
      </c>
      <c r="C63" s="83">
        <v>83</v>
      </c>
      <c r="D63" s="83"/>
      <c r="E63" s="83"/>
      <c r="F63" s="83">
        <v>521</v>
      </c>
      <c r="G63" s="83"/>
      <c r="H63" s="83"/>
      <c r="I63" s="83"/>
      <c r="J63" s="83"/>
      <c r="K63" s="85">
        <f t="shared" si="0"/>
        <v>66.400000000000006</v>
      </c>
      <c r="L63" s="93" t="str">
        <f t="shared" si="1"/>
        <v>Fee Schedule</v>
      </c>
      <c r="M63" s="83">
        <v>83</v>
      </c>
      <c r="O63" s="83" t="s">
        <v>1852</v>
      </c>
      <c r="P63" s="83" t="s">
        <v>1852</v>
      </c>
      <c r="Q63" s="83" t="s">
        <v>1852</v>
      </c>
      <c r="R63" s="83" t="s">
        <v>1852</v>
      </c>
      <c r="S63" s="83" t="s">
        <v>1852</v>
      </c>
      <c r="T63" s="83" t="s">
        <v>1852</v>
      </c>
      <c r="U63" s="83" t="s">
        <v>1852</v>
      </c>
      <c r="V63" s="83" t="s">
        <v>1852</v>
      </c>
      <c r="W63" s="83" t="s">
        <v>1852</v>
      </c>
      <c r="X63" s="85">
        <f t="shared" si="2"/>
        <v>49.8</v>
      </c>
      <c r="Y63" s="83" t="s">
        <v>1852</v>
      </c>
      <c r="Z63" s="83" t="s">
        <v>1859</v>
      </c>
      <c r="AA63" s="83" t="s">
        <v>1859</v>
      </c>
    </row>
    <row r="64" spans="1:27" s="86" customFormat="1" ht="13.2" x14ac:dyDescent="0.25">
      <c r="A64" s="83">
        <v>11730</v>
      </c>
      <c r="B64" s="84" t="s">
        <v>1605</v>
      </c>
      <c r="C64" s="83">
        <v>193</v>
      </c>
      <c r="D64" s="83"/>
      <c r="E64" s="83"/>
      <c r="F64" s="83">
        <v>521</v>
      </c>
      <c r="G64" s="83"/>
      <c r="H64" s="83"/>
      <c r="I64" s="83"/>
      <c r="J64" s="83"/>
      <c r="K64" s="85">
        <f t="shared" si="0"/>
        <v>154.4</v>
      </c>
      <c r="L64" s="93" t="str">
        <f t="shared" si="1"/>
        <v>Fee Schedule</v>
      </c>
      <c r="M64" s="83">
        <v>193</v>
      </c>
      <c r="O64" s="83" t="s">
        <v>1852</v>
      </c>
      <c r="P64" s="83" t="s">
        <v>1852</v>
      </c>
      <c r="Q64" s="83" t="s">
        <v>1852</v>
      </c>
      <c r="R64" s="83" t="s">
        <v>1852</v>
      </c>
      <c r="S64" s="83" t="s">
        <v>1852</v>
      </c>
      <c r="T64" s="83" t="s">
        <v>1852</v>
      </c>
      <c r="U64" s="83" t="s">
        <v>1852</v>
      </c>
      <c r="V64" s="83" t="s">
        <v>1852</v>
      </c>
      <c r="W64" s="83" t="s">
        <v>1852</v>
      </c>
      <c r="X64" s="85">
        <f t="shared" si="2"/>
        <v>115.8</v>
      </c>
      <c r="Y64" s="83" t="s">
        <v>1852</v>
      </c>
      <c r="Z64" s="83" t="s">
        <v>1859</v>
      </c>
      <c r="AA64" s="83" t="s">
        <v>1859</v>
      </c>
    </row>
    <row r="65" spans="1:27" s="86" customFormat="1" ht="26.4" x14ac:dyDescent="0.25">
      <c r="A65" s="83">
        <v>11732</v>
      </c>
      <c r="B65" s="84" t="s">
        <v>1606</v>
      </c>
      <c r="C65" s="83">
        <v>58</v>
      </c>
      <c r="D65" s="83"/>
      <c r="E65" s="83"/>
      <c r="F65" s="83">
        <v>521</v>
      </c>
      <c r="G65" s="83"/>
      <c r="H65" s="83"/>
      <c r="I65" s="83"/>
      <c r="J65" s="83"/>
      <c r="K65" s="85">
        <f t="shared" si="0"/>
        <v>46.400000000000006</v>
      </c>
      <c r="L65" s="93" t="str">
        <f t="shared" si="1"/>
        <v>Fee Schedule</v>
      </c>
      <c r="M65" s="83">
        <v>58</v>
      </c>
      <c r="O65" s="83" t="s">
        <v>1852</v>
      </c>
      <c r="P65" s="83" t="s">
        <v>1852</v>
      </c>
      <c r="Q65" s="83" t="s">
        <v>1852</v>
      </c>
      <c r="R65" s="83" t="s">
        <v>1852</v>
      </c>
      <c r="S65" s="83" t="s">
        <v>1852</v>
      </c>
      <c r="T65" s="83" t="s">
        <v>1852</v>
      </c>
      <c r="U65" s="83" t="s">
        <v>1852</v>
      </c>
      <c r="V65" s="83" t="s">
        <v>1852</v>
      </c>
      <c r="W65" s="83" t="s">
        <v>1852</v>
      </c>
      <c r="X65" s="85">
        <f t="shared" si="2"/>
        <v>34.799999999999997</v>
      </c>
      <c r="Y65" s="83" t="s">
        <v>1852</v>
      </c>
      <c r="Z65" s="83" t="s">
        <v>1859</v>
      </c>
      <c r="AA65" s="83" t="s">
        <v>1859</v>
      </c>
    </row>
    <row r="66" spans="1:27" s="86" customFormat="1" ht="26.4" x14ac:dyDescent="0.25">
      <c r="A66" s="83">
        <v>11750</v>
      </c>
      <c r="B66" s="84" t="s">
        <v>1607</v>
      </c>
      <c r="C66" s="83">
        <v>280</v>
      </c>
      <c r="D66" s="83"/>
      <c r="E66" s="83"/>
      <c r="F66" s="83">
        <v>521</v>
      </c>
      <c r="G66" s="83"/>
      <c r="H66" s="83"/>
      <c r="I66" s="83"/>
      <c r="J66" s="83"/>
      <c r="K66" s="85">
        <f t="shared" si="0"/>
        <v>224</v>
      </c>
      <c r="L66" s="93" t="str">
        <f t="shared" si="1"/>
        <v>Fee Schedule</v>
      </c>
      <c r="M66" s="83">
        <v>280</v>
      </c>
      <c r="O66" s="83" t="s">
        <v>1852</v>
      </c>
      <c r="P66" s="83" t="s">
        <v>1852</v>
      </c>
      <c r="Q66" s="83" t="s">
        <v>1852</v>
      </c>
      <c r="R66" s="83" t="s">
        <v>1852</v>
      </c>
      <c r="S66" s="83" t="s">
        <v>1852</v>
      </c>
      <c r="T66" s="83" t="s">
        <v>1852</v>
      </c>
      <c r="U66" s="83" t="s">
        <v>1852</v>
      </c>
      <c r="V66" s="83" t="s">
        <v>1852</v>
      </c>
      <c r="W66" s="83" t="s">
        <v>1852</v>
      </c>
      <c r="X66" s="85">
        <f t="shared" si="2"/>
        <v>168</v>
      </c>
      <c r="Y66" s="83" t="s">
        <v>1852</v>
      </c>
      <c r="Z66" s="83" t="s">
        <v>1859</v>
      </c>
      <c r="AA66" s="83" t="s">
        <v>1859</v>
      </c>
    </row>
    <row r="67" spans="1:27" s="86" customFormat="1" ht="13.2" x14ac:dyDescent="0.25">
      <c r="A67" s="83">
        <v>11765</v>
      </c>
      <c r="B67" s="84" t="s">
        <v>1608</v>
      </c>
      <c r="C67" s="83">
        <v>304</v>
      </c>
      <c r="D67" s="83"/>
      <c r="E67" s="83"/>
      <c r="F67" s="83">
        <v>521</v>
      </c>
      <c r="G67" s="83"/>
      <c r="H67" s="83"/>
      <c r="I67" s="83"/>
      <c r="J67" s="83"/>
      <c r="K67" s="85">
        <f t="shared" si="0"/>
        <v>243.20000000000002</v>
      </c>
      <c r="L67" s="93" t="str">
        <f t="shared" si="1"/>
        <v>Fee Schedule</v>
      </c>
      <c r="M67" s="83">
        <v>304</v>
      </c>
      <c r="O67" s="83" t="s">
        <v>1852</v>
      </c>
      <c r="P67" s="83" t="s">
        <v>1852</v>
      </c>
      <c r="Q67" s="83" t="s">
        <v>1852</v>
      </c>
      <c r="R67" s="83" t="s">
        <v>1852</v>
      </c>
      <c r="S67" s="83" t="s">
        <v>1852</v>
      </c>
      <c r="T67" s="83" t="s">
        <v>1852</v>
      </c>
      <c r="U67" s="83" t="s">
        <v>1852</v>
      </c>
      <c r="V67" s="83" t="s">
        <v>1852</v>
      </c>
      <c r="W67" s="83" t="s">
        <v>1852</v>
      </c>
      <c r="X67" s="85">
        <f t="shared" si="2"/>
        <v>182.4</v>
      </c>
      <c r="Y67" s="83" t="s">
        <v>1852</v>
      </c>
      <c r="Z67" s="83" t="s">
        <v>1859</v>
      </c>
      <c r="AA67" s="83" t="s">
        <v>1859</v>
      </c>
    </row>
    <row r="68" spans="1:27" s="86" customFormat="1" ht="13.2" x14ac:dyDescent="0.25">
      <c r="A68" s="83">
        <v>11981</v>
      </c>
      <c r="B68" s="84" t="s">
        <v>1609</v>
      </c>
      <c r="C68" s="83">
        <v>254</v>
      </c>
      <c r="D68" s="83"/>
      <c r="E68" s="83"/>
      <c r="F68" s="83">
        <v>521</v>
      </c>
      <c r="G68" s="83"/>
      <c r="H68" s="83"/>
      <c r="I68" s="83"/>
      <c r="J68" s="83"/>
      <c r="K68" s="85">
        <f t="shared" si="0"/>
        <v>203.20000000000002</v>
      </c>
      <c r="L68" s="93" t="str">
        <f t="shared" si="1"/>
        <v>Fee Schedule</v>
      </c>
      <c r="M68" s="83">
        <v>254</v>
      </c>
      <c r="O68" s="83" t="s">
        <v>1852</v>
      </c>
      <c r="P68" s="83" t="s">
        <v>1852</v>
      </c>
      <c r="Q68" s="83" t="s">
        <v>1852</v>
      </c>
      <c r="R68" s="83" t="s">
        <v>1852</v>
      </c>
      <c r="S68" s="83" t="s">
        <v>1852</v>
      </c>
      <c r="T68" s="83" t="s">
        <v>1852</v>
      </c>
      <c r="U68" s="83" t="s">
        <v>1852</v>
      </c>
      <c r="V68" s="83" t="s">
        <v>1852</v>
      </c>
      <c r="W68" s="83" t="s">
        <v>1852</v>
      </c>
      <c r="X68" s="85">
        <f t="shared" si="2"/>
        <v>152.4</v>
      </c>
      <c r="Y68" s="83" t="s">
        <v>1852</v>
      </c>
      <c r="Z68" s="83" t="s">
        <v>1859</v>
      </c>
      <c r="AA68" s="83" t="s">
        <v>1859</v>
      </c>
    </row>
    <row r="69" spans="1:27" s="86" customFormat="1" ht="39.6" x14ac:dyDescent="0.25">
      <c r="A69" s="83">
        <v>12001</v>
      </c>
      <c r="B69" s="84" t="s">
        <v>1610</v>
      </c>
      <c r="C69" s="83">
        <v>187</v>
      </c>
      <c r="D69" s="83"/>
      <c r="E69" s="83"/>
      <c r="F69" s="83">
        <v>521</v>
      </c>
      <c r="G69" s="83"/>
      <c r="H69" s="83"/>
      <c r="I69" s="83"/>
      <c r="J69" s="83"/>
      <c r="K69" s="85">
        <f t="shared" si="0"/>
        <v>149.6</v>
      </c>
      <c r="L69" s="93" t="str">
        <f t="shared" si="1"/>
        <v>Fee Schedule</v>
      </c>
      <c r="M69" s="83">
        <v>187</v>
      </c>
      <c r="O69" s="83" t="s">
        <v>1852</v>
      </c>
      <c r="P69" s="83" t="s">
        <v>1852</v>
      </c>
      <c r="Q69" s="83" t="s">
        <v>1852</v>
      </c>
      <c r="R69" s="83" t="s">
        <v>1852</v>
      </c>
      <c r="S69" s="83" t="s">
        <v>1852</v>
      </c>
      <c r="T69" s="83" t="s">
        <v>1852</v>
      </c>
      <c r="U69" s="83" t="s">
        <v>1852</v>
      </c>
      <c r="V69" s="83" t="s">
        <v>1852</v>
      </c>
      <c r="W69" s="83" t="s">
        <v>1852</v>
      </c>
      <c r="X69" s="85">
        <f t="shared" si="2"/>
        <v>112.2</v>
      </c>
      <c r="Y69" s="83" t="s">
        <v>1852</v>
      </c>
      <c r="Z69" s="83" t="s">
        <v>1859</v>
      </c>
      <c r="AA69" s="83" t="s">
        <v>1859</v>
      </c>
    </row>
    <row r="70" spans="1:27" s="86" customFormat="1" ht="39.6" x14ac:dyDescent="0.25">
      <c r="A70" s="83">
        <v>12002</v>
      </c>
      <c r="B70" s="84" t="s">
        <v>1611</v>
      </c>
      <c r="C70" s="83">
        <v>227</v>
      </c>
      <c r="D70" s="83"/>
      <c r="E70" s="83"/>
      <c r="F70" s="83">
        <v>521</v>
      </c>
      <c r="G70" s="83"/>
      <c r="H70" s="83"/>
      <c r="I70" s="83"/>
      <c r="J70" s="83"/>
      <c r="K70" s="85">
        <f t="shared" si="0"/>
        <v>181.60000000000002</v>
      </c>
      <c r="L70" s="93" t="str">
        <f t="shared" si="1"/>
        <v>Fee Schedule</v>
      </c>
      <c r="M70" s="83">
        <v>227</v>
      </c>
      <c r="O70" s="83" t="s">
        <v>1852</v>
      </c>
      <c r="P70" s="83" t="s">
        <v>1852</v>
      </c>
      <c r="Q70" s="83" t="s">
        <v>1852</v>
      </c>
      <c r="R70" s="83" t="s">
        <v>1852</v>
      </c>
      <c r="S70" s="83" t="s">
        <v>1852</v>
      </c>
      <c r="T70" s="83" t="s">
        <v>1852</v>
      </c>
      <c r="U70" s="83" t="s">
        <v>1852</v>
      </c>
      <c r="V70" s="83" t="s">
        <v>1852</v>
      </c>
      <c r="W70" s="83" t="s">
        <v>1852</v>
      </c>
      <c r="X70" s="85">
        <f t="shared" si="2"/>
        <v>136.19999999999999</v>
      </c>
      <c r="Y70" s="83" t="s">
        <v>1852</v>
      </c>
      <c r="Z70" s="83" t="s">
        <v>1859</v>
      </c>
      <c r="AA70" s="83" t="s">
        <v>1859</v>
      </c>
    </row>
    <row r="71" spans="1:27" s="86" customFormat="1" ht="39.6" x14ac:dyDescent="0.25">
      <c r="A71" s="83">
        <v>17000</v>
      </c>
      <c r="B71" s="84" t="s">
        <v>1612</v>
      </c>
      <c r="C71" s="83">
        <v>135</v>
      </c>
      <c r="D71" s="83"/>
      <c r="E71" s="83"/>
      <c r="F71" s="83">
        <v>521</v>
      </c>
      <c r="G71" s="83"/>
      <c r="H71" s="83"/>
      <c r="I71" s="83"/>
      <c r="J71" s="83"/>
      <c r="K71" s="85">
        <f t="shared" ref="K71:K114" si="3">C71*80%</f>
        <v>108</v>
      </c>
      <c r="L71" s="93" t="str">
        <f t="shared" ref="L71:L114" si="4">U71</f>
        <v>Fee Schedule</v>
      </c>
      <c r="M71" s="83">
        <v>135</v>
      </c>
      <c r="O71" s="83" t="s">
        <v>1852</v>
      </c>
      <c r="P71" s="83" t="s">
        <v>1852</v>
      </c>
      <c r="Q71" s="83" t="s">
        <v>1852</v>
      </c>
      <c r="R71" s="83" t="s">
        <v>1852</v>
      </c>
      <c r="S71" s="83" t="s">
        <v>1852</v>
      </c>
      <c r="T71" s="83" t="s">
        <v>1852</v>
      </c>
      <c r="U71" s="83" t="s">
        <v>1852</v>
      </c>
      <c r="V71" s="83" t="s">
        <v>1852</v>
      </c>
      <c r="W71" s="83" t="s">
        <v>1852</v>
      </c>
      <c r="X71" s="85">
        <f t="shared" ref="X71:X114" si="5">C71*60%</f>
        <v>81</v>
      </c>
      <c r="Y71" s="83" t="s">
        <v>1852</v>
      </c>
      <c r="Z71" s="83" t="s">
        <v>1859</v>
      </c>
      <c r="AA71" s="83" t="s">
        <v>1859</v>
      </c>
    </row>
    <row r="72" spans="1:27" s="86" customFormat="1" ht="66" x14ac:dyDescent="0.25">
      <c r="A72" s="83">
        <v>17003</v>
      </c>
      <c r="B72" s="84" t="s">
        <v>1613</v>
      </c>
      <c r="C72" s="83">
        <v>40</v>
      </c>
      <c r="D72" s="83"/>
      <c r="E72" s="83"/>
      <c r="F72" s="83">
        <v>521</v>
      </c>
      <c r="G72" s="83"/>
      <c r="H72" s="83"/>
      <c r="I72" s="83"/>
      <c r="J72" s="83"/>
      <c r="K72" s="85">
        <f t="shared" si="3"/>
        <v>32</v>
      </c>
      <c r="L72" s="93" t="str">
        <f t="shared" si="4"/>
        <v>Fee Schedule</v>
      </c>
      <c r="M72" s="83">
        <v>40</v>
      </c>
      <c r="O72" s="83" t="s">
        <v>1852</v>
      </c>
      <c r="P72" s="83" t="s">
        <v>1852</v>
      </c>
      <c r="Q72" s="83" t="s">
        <v>1852</v>
      </c>
      <c r="R72" s="83" t="s">
        <v>1852</v>
      </c>
      <c r="S72" s="83" t="s">
        <v>1852</v>
      </c>
      <c r="T72" s="83" t="s">
        <v>1852</v>
      </c>
      <c r="U72" s="83" t="s">
        <v>1852</v>
      </c>
      <c r="V72" s="83" t="s">
        <v>1852</v>
      </c>
      <c r="W72" s="83" t="s">
        <v>1852</v>
      </c>
      <c r="X72" s="85">
        <f t="shared" si="5"/>
        <v>24</v>
      </c>
      <c r="Y72" s="83" t="s">
        <v>1852</v>
      </c>
      <c r="Z72" s="83" t="s">
        <v>1859</v>
      </c>
      <c r="AA72" s="83" t="s">
        <v>1859</v>
      </c>
    </row>
    <row r="73" spans="1:27" s="86" customFormat="1" ht="52.8" x14ac:dyDescent="0.25">
      <c r="A73" s="83">
        <v>17110</v>
      </c>
      <c r="B73" s="84" t="s">
        <v>1614</v>
      </c>
      <c r="C73" s="83">
        <v>201</v>
      </c>
      <c r="D73" s="83"/>
      <c r="E73" s="83"/>
      <c r="F73" s="83">
        <v>521</v>
      </c>
      <c r="G73" s="83"/>
      <c r="H73" s="83"/>
      <c r="I73" s="83"/>
      <c r="J73" s="83"/>
      <c r="K73" s="85">
        <f t="shared" si="3"/>
        <v>160.80000000000001</v>
      </c>
      <c r="L73" s="93" t="str">
        <f t="shared" si="4"/>
        <v>Fee Schedule</v>
      </c>
      <c r="M73" s="83">
        <v>201</v>
      </c>
      <c r="O73" s="83" t="s">
        <v>1852</v>
      </c>
      <c r="P73" s="83" t="s">
        <v>1852</v>
      </c>
      <c r="Q73" s="83" t="s">
        <v>1852</v>
      </c>
      <c r="R73" s="83" t="s">
        <v>1852</v>
      </c>
      <c r="S73" s="83" t="s">
        <v>1852</v>
      </c>
      <c r="T73" s="83" t="s">
        <v>1852</v>
      </c>
      <c r="U73" s="83" t="s">
        <v>1852</v>
      </c>
      <c r="V73" s="83" t="s">
        <v>1852</v>
      </c>
      <c r="W73" s="83" t="s">
        <v>1852</v>
      </c>
      <c r="X73" s="85">
        <f t="shared" si="5"/>
        <v>120.6</v>
      </c>
      <c r="Y73" s="83" t="s">
        <v>1852</v>
      </c>
      <c r="Z73" s="83" t="s">
        <v>1859</v>
      </c>
      <c r="AA73" s="83" t="s">
        <v>1859</v>
      </c>
    </row>
    <row r="74" spans="1:27" s="86" customFormat="1" ht="13.2" x14ac:dyDescent="0.25">
      <c r="A74" s="83">
        <v>17111</v>
      </c>
      <c r="B74" s="84" t="s">
        <v>1615</v>
      </c>
      <c r="C74" s="83">
        <v>225</v>
      </c>
      <c r="D74" s="83"/>
      <c r="E74" s="83"/>
      <c r="F74" s="83">
        <v>521</v>
      </c>
      <c r="G74" s="83"/>
      <c r="H74" s="83"/>
      <c r="I74" s="83"/>
      <c r="J74" s="83"/>
      <c r="K74" s="85">
        <f t="shared" si="3"/>
        <v>180</v>
      </c>
      <c r="L74" s="93" t="str">
        <f t="shared" si="4"/>
        <v>Fee Schedule</v>
      </c>
      <c r="M74" s="83">
        <v>225</v>
      </c>
      <c r="O74" s="83" t="s">
        <v>1852</v>
      </c>
      <c r="P74" s="83" t="s">
        <v>1852</v>
      </c>
      <c r="Q74" s="83" t="s">
        <v>1852</v>
      </c>
      <c r="R74" s="83" t="s">
        <v>1852</v>
      </c>
      <c r="S74" s="83" t="s">
        <v>1852</v>
      </c>
      <c r="T74" s="83" t="s">
        <v>1852</v>
      </c>
      <c r="U74" s="83" t="s">
        <v>1852</v>
      </c>
      <c r="V74" s="83" t="s">
        <v>1852</v>
      </c>
      <c r="W74" s="83" t="s">
        <v>1852</v>
      </c>
      <c r="X74" s="85">
        <f t="shared" si="5"/>
        <v>135</v>
      </c>
      <c r="Y74" s="83" t="s">
        <v>1852</v>
      </c>
      <c r="Z74" s="83" t="s">
        <v>1859</v>
      </c>
      <c r="AA74" s="83" t="s">
        <v>1859</v>
      </c>
    </row>
    <row r="75" spans="1:27" s="86" customFormat="1" ht="13.2" x14ac:dyDescent="0.25">
      <c r="A75" s="83">
        <v>17250</v>
      </c>
      <c r="B75" s="84" t="s">
        <v>1616</v>
      </c>
      <c r="C75" s="83">
        <v>144</v>
      </c>
      <c r="D75" s="83"/>
      <c r="E75" s="83"/>
      <c r="F75" s="83">
        <v>521</v>
      </c>
      <c r="G75" s="83"/>
      <c r="H75" s="83"/>
      <c r="I75" s="83"/>
      <c r="J75" s="83"/>
      <c r="K75" s="85">
        <f t="shared" si="3"/>
        <v>115.2</v>
      </c>
      <c r="L75" s="93" t="str">
        <f t="shared" si="4"/>
        <v>Fee Schedule</v>
      </c>
      <c r="M75" s="83">
        <v>144</v>
      </c>
      <c r="O75" s="83" t="s">
        <v>1852</v>
      </c>
      <c r="P75" s="83" t="s">
        <v>1852</v>
      </c>
      <c r="Q75" s="83" t="s">
        <v>1852</v>
      </c>
      <c r="R75" s="83" t="s">
        <v>1852</v>
      </c>
      <c r="S75" s="83" t="s">
        <v>1852</v>
      </c>
      <c r="T75" s="83" t="s">
        <v>1852</v>
      </c>
      <c r="U75" s="83" t="s">
        <v>1852</v>
      </c>
      <c r="V75" s="83" t="s">
        <v>1852</v>
      </c>
      <c r="W75" s="83" t="s">
        <v>1852</v>
      </c>
      <c r="X75" s="85">
        <f t="shared" si="5"/>
        <v>86.399999999999991</v>
      </c>
      <c r="Y75" s="83" t="s">
        <v>1852</v>
      </c>
      <c r="Z75" s="83" t="s">
        <v>1859</v>
      </c>
      <c r="AA75" s="83" t="s">
        <v>1859</v>
      </c>
    </row>
    <row r="76" spans="1:27" s="86" customFormat="1" ht="26.4" x14ac:dyDescent="0.25">
      <c r="A76" s="83">
        <v>20552</v>
      </c>
      <c r="B76" s="84" t="s">
        <v>1617</v>
      </c>
      <c r="C76" s="83">
        <v>130</v>
      </c>
      <c r="D76" s="83"/>
      <c r="E76" s="83"/>
      <c r="F76" s="83">
        <v>521</v>
      </c>
      <c r="G76" s="83"/>
      <c r="H76" s="83"/>
      <c r="I76" s="83"/>
      <c r="J76" s="83"/>
      <c r="K76" s="85">
        <f t="shared" si="3"/>
        <v>104</v>
      </c>
      <c r="L76" s="93" t="str">
        <f t="shared" si="4"/>
        <v>Fee Schedule</v>
      </c>
      <c r="M76" s="83">
        <v>130</v>
      </c>
      <c r="O76" s="83" t="s">
        <v>1852</v>
      </c>
      <c r="P76" s="83" t="s">
        <v>1852</v>
      </c>
      <c r="Q76" s="83" t="s">
        <v>1852</v>
      </c>
      <c r="R76" s="83" t="s">
        <v>1852</v>
      </c>
      <c r="S76" s="83" t="s">
        <v>1852</v>
      </c>
      <c r="T76" s="83" t="s">
        <v>1852</v>
      </c>
      <c r="U76" s="83" t="s">
        <v>1852</v>
      </c>
      <c r="V76" s="83" t="s">
        <v>1852</v>
      </c>
      <c r="W76" s="83" t="s">
        <v>1852</v>
      </c>
      <c r="X76" s="85">
        <f t="shared" si="5"/>
        <v>78</v>
      </c>
      <c r="Y76" s="83" t="s">
        <v>1852</v>
      </c>
      <c r="Z76" s="83" t="s">
        <v>1859</v>
      </c>
      <c r="AA76" s="83" t="s">
        <v>1859</v>
      </c>
    </row>
    <row r="77" spans="1:27" s="86" customFormat="1" ht="26.4" x14ac:dyDescent="0.25">
      <c r="A77" s="83">
        <v>20600</v>
      </c>
      <c r="B77" s="84" t="s">
        <v>1618</v>
      </c>
      <c r="C77" s="83">
        <v>99</v>
      </c>
      <c r="D77" s="83"/>
      <c r="E77" s="83"/>
      <c r="F77" s="83">
        <v>521</v>
      </c>
      <c r="G77" s="83"/>
      <c r="H77" s="83"/>
      <c r="I77" s="83"/>
      <c r="J77" s="83"/>
      <c r="K77" s="85">
        <f t="shared" si="3"/>
        <v>79.2</v>
      </c>
      <c r="L77" s="93" t="str">
        <f t="shared" si="4"/>
        <v>Fee Schedule</v>
      </c>
      <c r="M77" s="83">
        <v>99</v>
      </c>
      <c r="O77" s="83" t="s">
        <v>1852</v>
      </c>
      <c r="P77" s="83" t="s">
        <v>1852</v>
      </c>
      <c r="Q77" s="83" t="s">
        <v>1852</v>
      </c>
      <c r="R77" s="83" t="s">
        <v>1852</v>
      </c>
      <c r="S77" s="83" t="s">
        <v>1852</v>
      </c>
      <c r="T77" s="83" t="s">
        <v>1852</v>
      </c>
      <c r="U77" s="83" t="s">
        <v>1852</v>
      </c>
      <c r="V77" s="83" t="s">
        <v>1852</v>
      </c>
      <c r="W77" s="83" t="s">
        <v>1852</v>
      </c>
      <c r="X77" s="85">
        <f t="shared" si="5"/>
        <v>59.4</v>
      </c>
      <c r="Y77" s="83" t="s">
        <v>1852</v>
      </c>
      <c r="Z77" s="83" t="s">
        <v>1859</v>
      </c>
      <c r="AA77" s="83" t="s">
        <v>1859</v>
      </c>
    </row>
    <row r="78" spans="1:27" s="86" customFormat="1" ht="52.8" x14ac:dyDescent="0.25">
      <c r="A78" s="83">
        <v>20605</v>
      </c>
      <c r="B78" s="84" t="s">
        <v>1619</v>
      </c>
      <c r="C78" s="83">
        <v>220</v>
      </c>
      <c r="D78" s="83"/>
      <c r="E78" s="83"/>
      <c r="F78" s="83">
        <v>521</v>
      </c>
      <c r="G78" s="83"/>
      <c r="H78" s="83"/>
      <c r="I78" s="83"/>
      <c r="J78" s="83"/>
      <c r="K78" s="85">
        <f t="shared" si="3"/>
        <v>176</v>
      </c>
      <c r="L78" s="93" t="str">
        <f t="shared" si="4"/>
        <v>Fee Schedule</v>
      </c>
      <c r="M78" s="83">
        <v>220</v>
      </c>
      <c r="O78" s="83" t="s">
        <v>1852</v>
      </c>
      <c r="P78" s="83" t="s">
        <v>1852</v>
      </c>
      <c r="Q78" s="83" t="s">
        <v>1852</v>
      </c>
      <c r="R78" s="83" t="s">
        <v>1852</v>
      </c>
      <c r="S78" s="83" t="s">
        <v>1852</v>
      </c>
      <c r="T78" s="83" t="s">
        <v>1852</v>
      </c>
      <c r="U78" s="83" t="s">
        <v>1852</v>
      </c>
      <c r="V78" s="83" t="s">
        <v>1852</v>
      </c>
      <c r="W78" s="83" t="s">
        <v>1852</v>
      </c>
      <c r="X78" s="85">
        <f t="shared" si="5"/>
        <v>132</v>
      </c>
      <c r="Y78" s="83" t="s">
        <v>1852</v>
      </c>
      <c r="Z78" s="83" t="s">
        <v>1859</v>
      </c>
      <c r="AA78" s="83" t="s">
        <v>1859</v>
      </c>
    </row>
    <row r="79" spans="1:27" s="86" customFormat="1" ht="39.6" x14ac:dyDescent="0.25">
      <c r="A79" s="83">
        <v>20610</v>
      </c>
      <c r="B79" s="84" t="s">
        <v>1620</v>
      </c>
      <c r="C79" s="83">
        <v>240</v>
      </c>
      <c r="D79" s="83"/>
      <c r="E79" s="83"/>
      <c r="F79" s="83">
        <v>521</v>
      </c>
      <c r="G79" s="83"/>
      <c r="H79" s="83"/>
      <c r="I79" s="83"/>
      <c r="J79" s="83"/>
      <c r="K79" s="85">
        <f t="shared" si="3"/>
        <v>192</v>
      </c>
      <c r="L79" s="93" t="str">
        <f t="shared" si="4"/>
        <v>Fee Schedule</v>
      </c>
      <c r="M79" s="83">
        <v>240</v>
      </c>
      <c r="O79" s="83" t="s">
        <v>1852</v>
      </c>
      <c r="P79" s="83" t="s">
        <v>1852</v>
      </c>
      <c r="Q79" s="83" t="s">
        <v>1852</v>
      </c>
      <c r="R79" s="83" t="s">
        <v>1852</v>
      </c>
      <c r="S79" s="83" t="s">
        <v>1852</v>
      </c>
      <c r="T79" s="83" t="s">
        <v>1852</v>
      </c>
      <c r="U79" s="83" t="s">
        <v>1852</v>
      </c>
      <c r="V79" s="83" t="s">
        <v>1852</v>
      </c>
      <c r="W79" s="83" t="s">
        <v>1852</v>
      </c>
      <c r="X79" s="85">
        <f t="shared" si="5"/>
        <v>144</v>
      </c>
      <c r="Y79" s="83" t="s">
        <v>1852</v>
      </c>
      <c r="Z79" s="83" t="s">
        <v>1859</v>
      </c>
      <c r="AA79" s="83" t="s">
        <v>1859</v>
      </c>
    </row>
    <row r="80" spans="1:27" s="86" customFormat="1" ht="13.2" x14ac:dyDescent="0.25">
      <c r="A80" s="83">
        <v>20612</v>
      </c>
      <c r="B80" s="84" t="s">
        <v>1621</v>
      </c>
      <c r="C80" s="83">
        <v>230</v>
      </c>
      <c r="D80" s="83"/>
      <c r="E80" s="83"/>
      <c r="F80" s="83">
        <v>521</v>
      </c>
      <c r="G80" s="83"/>
      <c r="H80" s="83"/>
      <c r="I80" s="83"/>
      <c r="J80" s="83"/>
      <c r="K80" s="85">
        <f t="shared" si="3"/>
        <v>184</v>
      </c>
      <c r="L80" s="93" t="str">
        <f t="shared" si="4"/>
        <v>Fee Schedule</v>
      </c>
      <c r="M80" s="83">
        <v>230</v>
      </c>
      <c r="O80" s="83" t="s">
        <v>1852</v>
      </c>
      <c r="P80" s="83" t="s">
        <v>1852</v>
      </c>
      <c r="Q80" s="83" t="s">
        <v>1852</v>
      </c>
      <c r="R80" s="83" t="s">
        <v>1852</v>
      </c>
      <c r="S80" s="83" t="s">
        <v>1852</v>
      </c>
      <c r="T80" s="83" t="s">
        <v>1852</v>
      </c>
      <c r="U80" s="83" t="s">
        <v>1852</v>
      </c>
      <c r="V80" s="83" t="s">
        <v>1852</v>
      </c>
      <c r="W80" s="83" t="s">
        <v>1852</v>
      </c>
      <c r="X80" s="85">
        <f t="shared" si="5"/>
        <v>138</v>
      </c>
      <c r="Y80" s="83" t="s">
        <v>1852</v>
      </c>
      <c r="Z80" s="83" t="s">
        <v>1859</v>
      </c>
      <c r="AA80" s="83" t="s">
        <v>1859</v>
      </c>
    </row>
    <row r="81" spans="1:27" s="86" customFormat="1" ht="13.2" x14ac:dyDescent="0.25">
      <c r="A81" s="83">
        <v>29125</v>
      </c>
      <c r="B81" s="84" t="s">
        <v>1622</v>
      </c>
      <c r="C81" s="83">
        <v>117</v>
      </c>
      <c r="D81" s="83"/>
      <c r="E81" s="83"/>
      <c r="F81" s="83">
        <v>521</v>
      </c>
      <c r="G81" s="83"/>
      <c r="H81" s="83"/>
      <c r="I81" s="83"/>
      <c r="J81" s="83"/>
      <c r="K81" s="85">
        <f t="shared" si="3"/>
        <v>93.600000000000009</v>
      </c>
      <c r="L81" s="93" t="str">
        <f t="shared" si="4"/>
        <v>Fee Schedule</v>
      </c>
      <c r="M81" s="83">
        <v>117</v>
      </c>
      <c r="O81" s="83" t="s">
        <v>1852</v>
      </c>
      <c r="P81" s="83" t="s">
        <v>1852</v>
      </c>
      <c r="Q81" s="83" t="s">
        <v>1852</v>
      </c>
      <c r="R81" s="83" t="s">
        <v>1852</v>
      </c>
      <c r="S81" s="83" t="s">
        <v>1852</v>
      </c>
      <c r="T81" s="83" t="s">
        <v>1852</v>
      </c>
      <c r="U81" s="83" t="s">
        <v>1852</v>
      </c>
      <c r="V81" s="83" t="s">
        <v>1852</v>
      </c>
      <c r="W81" s="83" t="s">
        <v>1852</v>
      </c>
      <c r="X81" s="85">
        <f t="shared" si="5"/>
        <v>70.2</v>
      </c>
      <c r="Y81" s="83" t="s">
        <v>1852</v>
      </c>
      <c r="Z81" s="83" t="s">
        <v>1859</v>
      </c>
      <c r="AA81" s="83" t="s">
        <v>1859</v>
      </c>
    </row>
    <row r="82" spans="1:27" s="86" customFormat="1" ht="13.2" x14ac:dyDescent="0.25">
      <c r="A82" s="83">
        <v>29515</v>
      </c>
      <c r="B82" s="84" t="s">
        <v>1623</v>
      </c>
      <c r="C82" s="83">
        <v>131</v>
      </c>
      <c r="D82" s="83"/>
      <c r="E82" s="83"/>
      <c r="F82" s="83">
        <v>521</v>
      </c>
      <c r="G82" s="83"/>
      <c r="H82" s="83"/>
      <c r="I82" s="83"/>
      <c r="J82" s="83"/>
      <c r="K82" s="85">
        <f t="shared" si="3"/>
        <v>104.80000000000001</v>
      </c>
      <c r="L82" s="93" t="str">
        <f t="shared" si="4"/>
        <v>Fee Schedule</v>
      </c>
      <c r="M82" s="83">
        <v>131</v>
      </c>
      <c r="O82" s="83" t="s">
        <v>1852</v>
      </c>
      <c r="P82" s="83" t="s">
        <v>1852</v>
      </c>
      <c r="Q82" s="83" t="s">
        <v>1852</v>
      </c>
      <c r="R82" s="83" t="s">
        <v>1852</v>
      </c>
      <c r="S82" s="83" t="s">
        <v>1852</v>
      </c>
      <c r="T82" s="83" t="s">
        <v>1852</v>
      </c>
      <c r="U82" s="83" t="s">
        <v>1852</v>
      </c>
      <c r="V82" s="83" t="s">
        <v>1852</v>
      </c>
      <c r="W82" s="83" t="s">
        <v>1852</v>
      </c>
      <c r="X82" s="85">
        <f t="shared" si="5"/>
        <v>78.599999999999994</v>
      </c>
      <c r="Y82" s="83" t="s">
        <v>1852</v>
      </c>
      <c r="Z82" s="83" t="s">
        <v>1859</v>
      </c>
      <c r="AA82" s="83" t="s">
        <v>1859</v>
      </c>
    </row>
    <row r="83" spans="1:27" s="86" customFormat="1" ht="26.4" x14ac:dyDescent="0.25">
      <c r="A83" s="83">
        <v>51701</v>
      </c>
      <c r="B83" s="84" t="s">
        <v>1624</v>
      </c>
      <c r="C83" s="83">
        <v>97</v>
      </c>
      <c r="D83" s="83"/>
      <c r="E83" s="83"/>
      <c r="F83" s="83">
        <v>521</v>
      </c>
      <c r="G83" s="83"/>
      <c r="H83" s="83"/>
      <c r="I83" s="83"/>
      <c r="J83" s="83"/>
      <c r="K83" s="85">
        <f t="shared" si="3"/>
        <v>77.600000000000009</v>
      </c>
      <c r="L83" s="93" t="str">
        <f t="shared" si="4"/>
        <v>Fee Schedule</v>
      </c>
      <c r="M83" s="83">
        <v>97</v>
      </c>
      <c r="O83" s="83" t="s">
        <v>1852</v>
      </c>
      <c r="P83" s="83" t="s">
        <v>1852</v>
      </c>
      <c r="Q83" s="83" t="s">
        <v>1852</v>
      </c>
      <c r="R83" s="83" t="s">
        <v>1852</v>
      </c>
      <c r="S83" s="83" t="s">
        <v>1852</v>
      </c>
      <c r="T83" s="83" t="s">
        <v>1852</v>
      </c>
      <c r="U83" s="83" t="s">
        <v>1852</v>
      </c>
      <c r="V83" s="83" t="s">
        <v>1852</v>
      </c>
      <c r="W83" s="83" t="s">
        <v>1852</v>
      </c>
      <c r="X83" s="85">
        <f t="shared" si="5"/>
        <v>58.199999999999996</v>
      </c>
      <c r="Y83" s="83" t="s">
        <v>1852</v>
      </c>
      <c r="Z83" s="83" t="s">
        <v>1859</v>
      </c>
      <c r="AA83" s="83" t="s">
        <v>1859</v>
      </c>
    </row>
    <row r="84" spans="1:27" s="86" customFormat="1" ht="13.2" x14ac:dyDescent="0.25">
      <c r="A84" s="83">
        <v>53060</v>
      </c>
      <c r="B84" s="84" t="s">
        <v>1625</v>
      </c>
      <c r="C84" s="83">
        <v>335</v>
      </c>
      <c r="D84" s="83"/>
      <c r="E84" s="83"/>
      <c r="F84" s="83">
        <v>521</v>
      </c>
      <c r="G84" s="83"/>
      <c r="H84" s="83"/>
      <c r="I84" s="83"/>
      <c r="J84" s="83"/>
      <c r="K84" s="85">
        <f t="shared" si="3"/>
        <v>268</v>
      </c>
      <c r="L84" s="93" t="str">
        <f t="shared" si="4"/>
        <v>Fee Schedule</v>
      </c>
      <c r="M84" s="83">
        <v>335</v>
      </c>
      <c r="O84" s="83" t="s">
        <v>1852</v>
      </c>
      <c r="P84" s="83" t="s">
        <v>1852</v>
      </c>
      <c r="Q84" s="83" t="s">
        <v>1852</v>
      </c>
      <c r="R84" s="83" t="s">
        <v>1852</v>
      </c>
      <c r="S84" s="83" t="s">
        <v>1852</v>
      </c>
      <c r="T84" s="83" t="s">
        <v>1852</v>
      </c>
      <c r="U84" s="83" t="s">
        <v>1852</v>
      </c>
      <c r="V84" s="83" t="s">
        <v>1852</v>
      </c>
      <c r="W84" s="83" t="s">
        <v>1852</v>
      </c>
      <c r="X84" s="85">
        <f t="shared" si="5"/>
        <v>201</v>
      </c>
      <c r="Y84" s="83" t="s">
        <v>1852</v>
      </c>
      <c r="Z84" s="83" t="s">
        <v>1859</v>
      </c>
      <c r="AA84" s="83" t="s">
        <v>1859</v>
      </c>
    </row>
    <row r="85" spans="1:27" s="86" customFormat="1" ht="13.2" x14ac:dyDescent="0.25">
      <c r="A85" s="83">
        <v>54060</v>
      </c>
      <c r="B85" s="84" t="s">
        <v>1626</v>
      </c>
      <c r="C85" s="83">
        <v>330</v>
      </c>
      <c r="D85" s="83"/>
      <c r="E85" s="83"/>
      <c r="F85" s="83">
        <v>521</v>
      </c>
      <c r="G85" s="83"/>
      <c r="H85" s="83"/>
      <c r="I85" s="83"/>
      <c r="J85" s="83"/>
      <c r="K85" s="85">
        <f t="shared" si="3"/>
        <v>264</v>
      </c>
      <c r="L85" s="93" t="str">
        <f t="shared" si="4"/>
        <v>Fee Schedule</v>
      </c>
      <c r="M85" s="83">
        <v>330</v>
      </c>
      <c r="O85" s="83" t="s">
        <v>1852</v>
      </c>
      <c r="P85" s="83" t="s">
        <v>1852</v>
      </c>
      <c r="Q85" s="83" t="s">
        <v>1852</v>
      </c>
      <c r="R85" s="83" t="s">
        <v>1852</v>
      </c>
      <c r="S85" s="83" t="s">
        <v>1852</v>
      </c>
      <c r="T85" s="83" t="s">
        <v>1852</v>
      </c>
      <c r="U85" s="83" t="s">
        <v>1852</v>
      </c>
      <c r="V85" s="83" t="s">
        <v>1852</v>
      </c>
      <c r="W85" s="83" t="s">
        <v>1852</v>
      </c>
      <c r="X85" s="85">
        <f t="shared" si="5"/>
        <v>198</v>
      </c>
      <c r="Y85" s="83" t="s">
        <v>1852</v>
      </c>
      <c r="Z85" s="83" t="s">
        <v>1859</v>
      </c>
      <c r="AA85" s="83" t="s">
        <v>1859</v>
      </c>
    </row>
    <row r="86" spans="1:27" s="86" customFormat="1" ht="39.6" x14ac:dyDescent="0.25">
      <c r="A86" s="83">
        <v>58100</v>
      </c>
      <c r="B86" s="84" t="s">
        <v>1627</v>
      </c>
      <c r="C86" s="83">
        <v>222</v>
      </c>
      <c r="D86" s="83"/>
      <c r="E86" s="83"/>
      <c r="F86" s="83">
        <v>521</v>
      </c>
      <c r="G86" s="83"/>
      <c r="H86" s="83"/>
      <c r="I86" s="83"/>
      <c r="J86" s="83"/>
      <c r="K86" s="85">
        <f t="shared" si="3"/>
        <v>177.60000000000002</v>
      </c>
      <c r="L86" s="93" t="str">
        <f t="shared" si="4"/>
        <v>Fee Schedule</v>
      </c>
      <c r="M86" s="83">
        <v>222</v>
      </c>
      <c r="O86" s="83" t="s">
        <v>1852</v>
      </c>
      <c r="P86" s="83" t="s">
        <v>1852</v>
      </c>
      <c r="Q86" s="83" t="s">
        <v>1852</v>
      </c>
      <c r="R86" s="83" t="s">
        <v>1852</v>
      </c>
      <c r="S86" s="83" t="s">
        <v>1852</v>
      </c>
      <c r="T86" s="83" t="s">
        <v>1852</v>
      </c>
      <c r="U86" s="83" t="s">
        <v>1852</v>
      </c>
      <c r="V86" s="83" t="s">
        <v>1852</v>
      </c>
      <c r="W86" s="83" t="s">
        <v>1852</v>
      </c>
      <c r="X86" s="85">
        <f t="shared" si="5"/>
        <v>133.19999999999999</v>
      </c>
      <c r="Y86" s="83" t="s">
        <v>1852</v>
      </c>
      <c r="Z86" s="83" t="s">
        <v>1859</v>
      </c>
      <c r="AA86" s="83" t="s">
        <v>1859</v>
      </c>
    </row>
    <row r="87" spans="1:27" s="86" customFormat="1" ht="13.2" x14ac:dyDescent="0.25">
      <c r="A87" s="83">
        <v>58301</v>
      </c>
      <c r="B87" s="84" t="s">
        <v>1628</v>
      </c>
      <c r="C87" s="83">
        <v>172</v>
      </c>
      <c r="D87" s="83"/>
      <c r="E87" s="83"/>
      <c r="F87" s="83">
        <v>521</v>
      </c>
      <c r="G87" s="83"/>
      <c r="H87" s="83"/>
      <c r="I87" s="83"/>
      <c r="J87" s="83"/>
      <c r="K87" s="85">
        <f t="shared" si="3"/>
        <v>137.6</v>
      </c>
      <c r="L87" s="93" t="str">
        <f t="shared" si="4"/>
        <v>Fee Schedule</v>
      </c>
      <c r="M87" s="83">
        <v>172</v>
      </c>
      <c r="O87" s="83" t="s">
        <v>1852</v>
      </c>
      <c r="P87" s="83" t="s">
        <v>1852</v>
      </c>
      <c r="Q87" s="83" t="s">
        <v>1852</v>
      </c>
      <c r="R87" s="83" t="s">
        <v>1852</v>
      </c>
      <c r="S87" s="83" t="s">
        <v>1852</v>
      </c>
      <c r="T87" s="83" t="s">
        <v>1852</v>
      </c>
      <c r="U87" s="83" t="s">
        <v>1852</v>
      </c>
      <c r="V87" s="83" t="s">
        <v>1852</v>
      </c>
      <c r="W87" s="83" t="s">
        <v>1852</v>
      </c>
      <c r="X87" s="85">
        <f t="shared" si="5"/>
        <v>103.2</v>
      </c>
      <c r="Y87" s="83" t="s">
        <v>1852</v>
      </c>
      <c r="Z87" s="83" t="s">
        <v>1859</v>
      </c>
      <c r="AA87" s="83" t="s">
        <v>1859</v>
      </c>
    </row>
    <row r="88" spans="1:27" s="86" customFormat="1" ht="13.2" x14ac:dyDescent="0.25">
      <c r="A88" s="83">
        <v>65210</v>
      </c>
      <c r="B88" s="84" t="s">
        <v>1629</v>
      </c>
      <c r="C88" s="83">
        <v>127</v>
      </c>
      <c r="D88" s="83"/>
      <c r="E88" s="83"/>
      <c r="F88" s="83">
        <v>521</v>
      </c>
      <c r="G88" s="83"/>
      <c r="H88" s="83"/>
      <c r="I88" s="83"/>
      <c r="J88" s="83"/>
      <c r="K88" s="85">
        <f t="shared" si="3"/>
        <v>101.60000000000001</v>
      </c>
      <c r="L88" s="93" t="str">
        <f t="shared" si="4"/>
        <v>Fee Schedule</v>
      </c>
      <c r="M88" s="83">
        <v>127</v>
      </c>
      <c r="O88" s="83" t="s">
        <v>1852</v>
      </c>
      <c r="P88" s="83" t="s">
        <v>1852</v>
      </c>
      <c r="Q88" s="83" t="s">
        <v>1852</v>
      </c>
      <c r="R88" s="83" t="s">
        <v>1852</v>
      </c>
      <c r="S88" s="83" t="s">
        <v>1852</v>
      </c>
      <c r="T88" s="83" t="s">
        <v>1852</v>
      </c>
      <c r="U88" s="83" t="s">
        <v>1852</v>
      </c>
      <c r="V88" s="83" t="s">
        <v>1852</v>
      </c>
      <c r="W88" s="83" t="s">
        <v>1852</v>
      </c>
      <c r="X88" s="85">
        <f t="shared" si="5"/>
        <v>76.2</v>
      </c>
      <c r="Y88" s="83" t="s">
        <v>1852</v>
      </c>
      <c r="Z88" s="83" t="s">
        <v>1859</v>
      </c>
      <c r="AA88" s="83" t="s">
        <v>1859</v>
      </c>
    </row>
    <row r="89" spans="1:27" s="86" customFormat="1" ht="26.4" x14ac:dyDescent="0.25">
      <c r="A89" s="83">
        <v>69200</v>
      </c>
      <c r="B89" s="84" t="s">
        <v>1630</v>
      </c>
      <c r="C89" s="83">
        <v>147</v>
      </c>
      <c r="D89" s="83"/>
      <c r="E89" s="83"/>
      <c r="F89" s="83">
        <v>521</v>
      </c>
      <c r="G89" s="83"/>
      <c r="H89" s="83"/>
      <c r="I89" s="83"/>
      <c r="J89" s="83"/>
      <c r="K89" s="85">
        <f t="shared" si="3"/>
        <v>117.60000000000001</v>
      </c>
      <c r="L89" s="93" t="str">
        <f t="shared" si="4"/>
        <v>Fee Schedule</v>
      </c>
      <c r="M89" s="83">
        <v>147</v>
      </c>
      <c r="O89" s="83" t="s">
        <v>1852</v>
      </c>
      <c r="P89" s="83" t="s">
        <v>1852</v>
      </c>
      <c r="Q89" s="83" t="s">
        <v>1852</v>
      </c>
      <c r="R89" s="83" t="s">
        <v>1852</v>
      </c>
      <c r="S89" s="83" t="s">
        <v>1852</v>
      </c>
      <c r="T89" s="83" t="s">
        <v>1852</v>
      </c>
      <c r="U89" s="83" t="s">
        <v>1852</v>
      </c>
      <c r="V89" s="83" t="s">
        <v>1852</v>
      </c>
      <c r="W89" s="83" t="s">
        <v>1852</v>
      </c>
      <c r="X89" s="85">
        <f t="shared" si="5"/>
        <v>88.2</v>
      </c>
      <c r="Y89" s="83" t="s">
        <v>1852</v>
      </c>
      <c r="Z89" s="83" t="s">
        <v>1859</v>
      </c>
      <c r="AA89" s="83" t="s">
        <v>1859</v>
      </c>
    </row>
    <row r="90" spans="1:27" s="86" customFormat="1" ht="26.4" x14ac:dyDescent="0.25">
      <c r="A90" s="83">
        <v>69210</v>
      </c>
      <c r="B90" s="84" t="s">
        <v>1631</v>
      </c>
      <c r="C90" s="83">
        <v>104</v>
      </c>
      <c r="D90" s="83"/>
      <c r="E90" s="83"/>
      <c r="F90" s="83">
        <v>521</v>
      </c>
      <c r="G90" s="83"/>
      <c r="H90" s="83"/>
      <c r="I90" s="83"/>
      <c r="J90" s="83"/>
      <c r="K90" s="85">
        <f t="shared" si="3"/>
        <v>83.2</v>
      </c>
      <c r="L90" s="93" t="str">
        <f t="shared" si="4"/>
        <v>Fee Schedule</v>
      </c>
      <c r="M90" s="83">
        <v>104</v>
      </c>
      <c r="O90" s="83" t="s">
        <v>1852</v>
      </c>
      <c r="P90" s="83" t="s">
        <v>1852</v>
      </c>
      <c r="Q90" s="83" t="s">
        <v>1852</v>
      </c>
      <c r="R90" s="83" t="s">
        <v>1852</v>
      </c>
      <c r="S90" s="83" t="s">
        <v>1852</v>
      </c>
      <c r="T90" s="83" t="s">
        <v>1852</v>
      </c>
      <c r="U90" s="83" t="s">
        <v>1852</v>
      </c>
      <c r="V90" s="83" t="s">
        <v>1852</v>
      </c>
      <c r="W90" s="83" t="s">
        <v>1852</v>
      </c>
      <c r="X90" s="85">
        <f t="shared" si="5"/>
        <v>62.4</v>
      </c>
      <c r="Y90" s="83" t="s">
        <v>1852</v>
      </c>
      <c r="Z90" s="83" t="s">
        <v>1859</v>
      </c>
      <c r="AA90" s="83" t="s">
        <v>1859</v>
      </c>
    </row>
    <row r="91" spans="1:27" s="86" customFormat="1" ht="13.2" x14ac:dyDescent="0.25">
      <c r="A91" s="83">
        <v>82948</v>
      </c>
      <c r="B91" s="84" t="s">
        <v>1632</v>
      </c>
      <c r="C91" s="83">
        <v>13</v>
      </c>
      <c r="D91" s="83"/>
      <c r="E91" s="83"/>
      <c r="F91" s="83">
        <v>300</v>
      </c>
      <c r="G91" s="83"/>
      <c r="H91" s="83"/>
      <c r="I91" s="83"/>
      <c r="J91" s="83"/>
      <c r="K91" s="85">
        <f t="shared" si="3"/>
        <v>10.4</v>
      </c>
      <c r="L91" s="93" t="str">
        <f t="shared" si="4"/>
        <v>Fee Schedule</v>
      </c>
      <c r="M91" s="83">
        <v>13</v>
      </c>
      <c r="O91" s="83" t="s">
        <v>1852</v>
      </c>
      <c r="P91" s="83" t="s">
        <v>1852</v>
      </c>
      <c r="Q91" s="83" t="s">
        <v>1852</v>
      </c>
      <c r="R91" s="83" t="s">
        <v>1852</v>
      </c>
      <c r="S91" s="83" t="s">
        <v>1852</v>
      </c>
      <c r="T91" s="83" t="s">
        <v>1852</v>
      </c>
      <c r="U91" s="83" t="s">
        <v>1852</v>
      </c>
      <c r="V91" s="83" t="s">
        <v>1852</v>
      </c>
      <c r="W91" s="83" t="s">
        <v>1852</v>
      </c>
      <c r="X91" s="85">
        <f t="shared" si="5"/>
        <v>7.8</v>
      </c>
      <c r="Y91" s="83" t="s">
        <v>1852</v>
      </c>
      <c r="Z91" s="83" t="s">
        <v>1859</v>
      </c>
      <c r="AA91" s="83" t="s">
        <v>1859</v>
      </c>
    </row>
    <row r="92" spans="1:27" s="86" customFormat="1" ht="13.2" x14ac:dyDescent="0.25">
      <c r="A92" s="83">
        <v>83655</v>
      </c>
      <c r="B92" s="84" t="s">
        <v>1633</v>
      </c>
      <c r="C92" s="83">
        <v>25</v>
      </c>
      <c r="D92" s="83"/>
      <c r="E92" s="83"/>
      <c r="F92" s="83">
        <v>300</v>
      </c>
      <c r="G92" s="83"/>
      <c r="H92" s="83"/>
      <c r="I92" s="83"/>
      <c r="J92" s="83">
        <v>7.96</v>
      </c>
      <c r="K92" s="85">
        <f t="shared" si="3"/>
        <v>20</v>
      </c>
      <c r="L92" s="93" t="str">
        <f t="shared" si="4"/>
        <v>Fee Schedule</v>
      </c>
      <c r="M92" s="83">
        <v>25</v>
      </c>
      <c r="O92" s="83" t="s">
        <v>1852</v>
      </c>
      <c r="P92" s="83" t="s">
        <v>1852</v>
      </c>
      <c r="Q92" s="83" t="s">
        <v>1852</v>
      </c>
      <c r="R92" s="83" t="s">
        <v>1852</v>
      </c>
      <c r="S92" s="83" t="s">
        <v>1852</v>
      </c>
      <c r="T92" s="83" t="s">
        <v>1852</v>
      </c>
      <c r="U92" s="83" t="s">
        <v>1852</v>
      </c>
      <c r="V92" s="83" t="s">
        <v>1852</v>
      </c>
      <c r="W92" s="83" t="s">
        <v>1852</v>
      </c>
      <c r="X92" s="85">
        <f t="shared" si="5"/>
        <v>15</v>
      </c>
      <c r="Y92" s="83" t="s">
        <v>1852</v>
      </c>
      <c r="Z92" s="83" t="s">
        <v>1859</v>
      </c>
      <c r="AA92" s="83" t="s">
        <v>1859</v>
      </c>
    </row>
    <row r="93" spans="1:27" s="86" customFormat="1" ht="13.2" x14ac:dyDescent="0.25">
      <c r="A93" s="83">
        <v>86308</v>
      </c>
      <c r="B93" s="84" t="s">
        <v>1634</v>
      </c>
      <c r="C93" s="83">
        <v>30</v>
      </c>
      <c r="D93" s="83"/>
      <c r="E93" s="83"/>
      <c r="F93" s="83">
        <v>300</v>
      </c>
      <c r="G93" s="83"/>
      <c r="H93" s="83"/>
      <c r="I93" s="83"/>
      <c r="J93" s="83"/>
      <c r="K93" s="85">
        <f t="shared" si="3"/>
        <v>24</v>
      </c>
      <c r="L93" s="93" t="str">
        <f t="shared" si="4"/>
        <v>Fee Schedule</v>
      </c>
      <c r="M93" s="83">
        <v>30</v>
      </c>
      <c r="O93" s="83" t="s">
        <v>1852</v>
      </c>
      <c r="P93" s="83" t="s">
        <v>1852</v>
      </c>
      <c r="Q93" s="83" t="s">
        <v>1852</v>
      </c>
      <c r="R93" s="83" t="s">
        <v>1852</v>
      </c>
      <c r="S93" s="83" t="s">
        <v>1852</v>
      </c>
      <c r="T93" s="83" t="s">
        <v>1852</v>
      </c>
      <c r="U93" s="83" t="s">
        <v>1852</v>
      </c>
      <c r="V93" s="83" t="s">
        <v>1852</v>
      </c>
      <c r="W93" s="83" t="s">
        <v>1852</v>
      </c>
      <c r="X93" s="85">
        <f t="shared" si="5"/>
        <v>18</v>
      </c>
      <c r="Y93" s="83" t="s">
        <v>1852</v>
      </c>
      <c r="Z93" s="83" t="s">
        <v>1859</v>
      </c>
      <c r="AA93" s="83" t="s">
        <v>1859</v>
      </c>
    </row>
    <row r="94" spans="1:27" s="86" customFormat="1" ht="13.2" x14ac:dyDescent="0.25">
      <c r="A94" s="83">
        <v>86580</v>
      </c>
      <c r="B94" s="84" t="s">
        <v>1635</v>
      </c>
      <c r="C94" s="83">
        <v>30</v>
      </c>
      <c r="D94" s="83"/>
      <c r="E94" s="83"/>
      <c r="F94" s="83">
        <v>521</v>
      </c>
      <c r="G94" s="83"/>
      <c r="H94" s="83"/>
      <c r="I94" s="83"/>
      <c r="J94" s="83"/>
      <c r="K94" s="85">
        <f t="shared" si="3"/>
        <v>24</v>
      </c>
      <c r="L94" s="93" t="str">
        <f t="shared" si="4"/>
        <v>Fee Schedule</v>
      </c>
      <c r="M94" s="83">
        <v>30</v>
      </c>
      <c r="O94" s="83" t="s">
        <v>1852</v>
      </c>
      <c r="P94" s="83" t="s">
        <v>1852</v>
      </c>
      <c r="Q94" s="83" t="s">
        <v>1852</v>
      </c>
      <c r="R94" s="83" t="s">
        <v>1852</v>
      </c>
      <c r="S94" s="83" t="s">
        <v>1852</v>
      </c>
      <c r="T94" s="83" t="s">
        <v>1852</v>
      </c>
      <c r="U94" s="83" t="s">
        <v>1852</v>
      </c>
      <c r="V94" s="83" t="s">
        <v>1852</v>
      </c>
      <c r="W94" s="83" t="s">
        <v>1852</v>
      </c>
      <c r="X94" s="85">
        <f t="shared" si="5"/>
        <v>18</v>
      </c>
      <c r="Y94" s="83" t="s">
        <v>1852</v>
      </c>
      <c r="Z94" s="83" t="s">
        <v>1859</v>
      </c>
      <c r="AA94" s="83" t="s">
        <v>1859</v>
      </c>
    </row>
    <row r="95" spans="1:27" s="86" customFormat="1" ht="13.2" x14ac:dyDescent="0.25">
      <c r="A95" s="83">
        <v>87804</v>
      </c>
      <c r="B95" s="84" t="s">
        <v>1636</v>
      </c>
      <c r="C95" s="83">
        <v>35</v>
      </c>
      <c r="D95" s="83"/>
      <c r="E95" s="83"/>
      <c r="F95" s="83">
        <v>300</v>
      </c>
      <c r="G95" s="83"/>
      <c r="H95" s="83"/>
      <c r="I95" s="83"/>
      <c r="J95" s="83"/>
      <c r="K95" s="85">
        <f t="shared" si="3"/>
        <v>28</v>
      </c>
      <c r="L95" s="93" t="str">
        <f t="shared" si="4"/>
        <v>Fee Schedule</v>
      </c>
      <c r="M95" s="83">
        <v>35</v>
      </c>
      <c r="O95" s="83" t="s">
        <v>1852</v>
      </c>
      <c r="P95" s="83" t="s">
        <v>1852</v>
      </c>
      <c r="Q95" s="83" t="s">
        <v>1852</v>
      </c>
      <c r="R95" s="83" t="s">
        <v>1852</v>
      </c>
      <c r="S95" s="83" t="s">
        <v>1852</v>
      </c>
      <c r="T95" s="83" t="s">
        <v>1852</v>
      </c>
      <c r="U95" s="83" t="s">
        <v>1852</v>
      </c>
      <c r="V95" s="83" t="s">
        <v>1852</v>
      </c>
      <c r="W95" s="83" t="s">
        <v>1852</v>
      </c>
      <c r="X95" s="85">
        <f t="shared" si="5"/>
        <v>21</v>
      </c>
      <c r="Y95" s="83" t="s">
        <v>1852</v>
      </c>
      <c r="Z95" s="83" t="s">
        <v>1859</v>
      </c>
      <c r="AA95" s="83" t="s">
        <v>1859</v>
      </c>
    </row>
    <row r="96" spans="1:27" s="86" customFormat="1" ht="13.2" x14ac:dyDescent="0.25">
      <c r="A96" s="83">
        <v>87807</v>
      </c>
      <c r="B96" s="84" t="s">
        <v>1637</v>
      </c>
      <c r="C96" s="83">
        <v>30</v>
      </c>
      <c r="D96" s="83"/>
      <c r="E96" s="83"/>
      <c r="F96" s="83">
        <v>300</v>
      </c>
      <c r="G96" s="83"/>
      <c r="H96" s="83"/>
      <c r="I96" s="83"/>
      <c r="J96" s="83"/>
      <c r="K96" s="85">
        <f t="shared" si="3"/>
        <v>24</v>
      </c>
      <c r="L96" s="93" t="str">
        <f t="shared" si="4"/>
        <v>Fee Schedule</v>
      </c>
      <c r="M96" s="83">
        <v>30</v>
      </c>
      <c r="O96" s="83" t="s">
        <v>1852</v>
      </c>
      <c r="P96" s="83" t="s">
        <v>1852</v>
      </c>
      <c r="Q96" s="83" t="s">
        <v>1852</v>
      </c>
      <c r="R96" s="83" t="s">
        <v>1852</v>
      </c>
      <c r="S96" s="83" t="s">
        <v>1852</v>
      </c>
      <c r="T96" s="83" t="s">
        <v>1852</v>
      </c>
      <c r="U96" s="83" t="s">
        <v>1852</v>
      </c>
      <c r="V96" s="83" t="s">
        <v>1852</v>
      </c>
      <c r="W96" s="83" t="s">
        <v>1852</v>
      </c>
      <c r="X96" s="85">
        <f t="shared" si="5"/>
        <v>18</v>
      </c>
      <c r="Y96" s="83" t="s">
        <v>1852</v>
      </c>
      <c r="Z96" s="83" t="s">
        <v>1859</v>
      </c>
      <c r="AA96" s="83" t="s">
        <v>1859</v>
      </c>
    </row>
    <row r="97" spans="1:27" s="86" customFormat="1" ht="13.2" x14ac:dyDescent="0.25">
      <c r="A97" s="83">
        <v>87880</v>
      </c>
      <c r="B97" s="84" t="s">
        <v>1638</v>
      </c>
      <c r="C97" s="83">
        <v>30</v>
      </c>
      <c r="D97" s="83"/>
      <c r="E97" s="83"/>
      <c r="F97" s="83">
        <v>300</v>
      </c>
      <c r="G97" s="83"/>
      <c r="H97" s="83"/>
      <c r="I97" s="83"/>
      <c r="J97" s="83"/>
      <c r="K97" s="85">
        <f t="shared" si="3"/>
        <v>24</v>
      </c>
      <c r="L97" s="93" t="str">
        <f t="shared" si="4"/>
        <v>Fee Schedule</v>
      </c>
      <c r="M97" s="83">
        <v>30</v>
      </c>
      <c r="O97" s="83" t="s">
        <v>1852</v>
      </c>
      <c r="P97" s="83" t="s">
        <v>1852</v>
      </c>
      <c r="Q97" s="83" t="s">
        <v>1852</v>
      </c>
      <c r="R97" s="83" t="s">
        <v>1852</v>
      </c>
      <c r="S97" s="83" t="s">
        <v>1852</v>
      </c>
      <c r="T97" s="83" t="s">
        <v>1852</v>
      </c>
      <c r="U97" s="83" t="s">
        <v>1852</v>
      </c>
      <c r="V97" s="83" t="s">
        <v>1852</v>
      </c>
      <c r="W97" s="83" t="s">
        <v>1852</v>
      </c>
      <c r="X97" s="85">
        <f t="shared" si="5"/>
        <v>18</v>
      </c>
      <c r="Y97" s="83" t="s">
        <v>1852</v>
      </c>
      <c r="Z97" s="83" t="s">
        <v>1859</v>
      </c>
      <c r="AA97" s="83" t="s">
        <v>1859</v>
      </c>
    </row>
    <row r="98" spans="1:27" s="86" customFormat="1" ht="13.2" x14ac:dyDescent="0.25">
      <c r="A98" s="83">
        <v>90471</v>
      </c>
      <c r="B98" s="84" t="s">
        <v>1639</v>
      </c>
      <c r="C98" s="83">
        <v>34</v>
      </c>
      <c r="D98" s="83"/>
      <c r="E98" s="83"/>
      <c r="F98" s="83">
        <v>521</v>
      </c>
      <c r="G98" s="83"/>
      <c r="H98" s="83"/>
      <c r="I98" s="83"/>
      <c r="J98" s="83"/>
      <c r="K98" s="85">
        <f t="shared" si="3"/>
        <v>27.200000000000003</v>
      </c>
      <c r="L98" s="93" t="str">
        <f t="shared" si="4"/>
        <v>Fee Schedule</v>
      </c>
      <c r="M98" s="83">
        <v>34</v>
      </c>
      <c r="O98" s="83" t="s">
        <v>1852</v>
      </c>
      <c r="P98" s="83" t="s">
        <v>1852</v>
      </c>
      <c r="Q98" s="83" t="s">
        <v>1852</v>
      </c>
      <c r="R98" s="83" t="s">
        <v>1852</v>
      </c>
      <c r="S98" s="83" t="s">
        <v>1852</v>
      </c>
      <c r="T98" s="83" t="s">
        <v>1852</v>
      </c>
      <c r="U98" s="83" t="s">
        <v>1852</v>
      </c>
      <c r="V98" s="83" t="s">
        <v>1852</v>
      </c>
      <c r="W98" s="83" t="s">
        <v>1852</v>
      </c>
      <c r="X98" s="85">
        <f t="shared" si="5"/>
        <v>20.399999999999999</v>
      </c>
      <c r="Y98" s="83" t="s">
        <v>1852</v>
      </c>
      <c r="Z98" s="83" t="s">
        <v>1859</v>
      </c>
      <c r="AA98" s="83" t="s">
        <v>1859</v>
      </c>
    </row>
    <row r="99" spans="1:27" s="86" customFormat="1" ht="13.2" x14ac:dyDescent="0.25">
      <c r="A99" s="83">
        <v>90472</v>
      </c>
      <c r="B99" s="84" t="s">
        <v>1640</v>
      </c>
      <c r="C99" s="83">
        <v>30</v>
      </c>
      <c r="D99" s="83"/>
      <c r="E99" s="83"/>
      <c r="F99" s="83">
        <v>521</v>
      </c>
      <c r="G99" s="83"/>
      <c r="H99" s="83"/>
      <c r="I99" s="83"/>
      <c r="J99" s="83"/>
      <c r="K99" s="85">
        <f t="shared" si="3"/>
        <v>24</v>
      </c>
      <c r="L99" s="93" t="str">
        <f t="shared" si="4"/>
        <v>Fee Schedule</v>
      </c>
      <c r="M99" s="83">
        <v>30</v>
      </c>
      <c r="O99" s="83" t="s">
        <v>1852</v>
      </c>
      <c r="P99" s="83" t="s">
        <v>1852</v>
      </c>
      <c r="Q99" s="83" t="s">
        <v>1852</v>
      </c>
      <c r="R99" s="83" t="s">
        <v>1852</v>
      </c>
      <c r="S99" s="83" t="s">
        <v>1852</v>
      </c>
      <c r="T99" s="83" t="s">
        <v>1852</v>
      </c>
      <c r="U99" s="83" t="s">
        <v>1852</v>
      </c>
      <c r="V99" s="83" t="s">
        <v>1852</v>
      </c>
      <c r="W99" s="83" t="s">
        <v>1852</v>
      </c>
      <c r="X99" s="85">
        <f t="shared" si="5"/>
        <v>18</v>
      </c>
      <c r="Y99" s="83" t="s">
        <v>1852</v>
      </c>
      <c r="Z99" s="83" t="s">
        <v>1859</v>
      </c>
      <c r="AA99" s="83" t="s">
        <v>1859</v>
      </c>
    </row>
    <row r="100" spans="1:27" s="86" customFormat="1" ht="13.2" x14ac:dyDescent="0.25">
      <c r="A100" s="83">
        <v>90473</v>
      </c>
      <c r="B100" s="84" t="s">
        <v>1641</v>
      </c>
      <c r="C100" s="83">
        <v>30</v>
      </c>
      <c r="D100" s="83"/>
      <c r="E100" s="83"/>
      <c r="F100" s="83">
        <v>521</v>
      </c>
      <c r="G100" s="83"/>
      <c r="H100" s="83"/>
      <c r="I100" s="83"/>
      <c r="J100" s="83"/>
      <c r="K100" s="85">
        <f t="shared" si="3"/>
        <v>24</v>
      </c>
      <c r="L100" s="93" t="str">
        <f t="shared" si="4"/>
        <v>Fee Schedule</v>
      </c>
      <c r="M100" s="83">
        <v>30</v>
      </c>
      <c r="O100" s="83" t="s">
        <v>1852</v>
      </c>
      <c r="P100" s="83" t="s">
        <v>1852</v>
      </c>
      <c r="Q100" s="83" t="s">
        <v>1852</v>
      </c>
      <c r="R100" s="83" t="s">
        <v>1852</v>
      </c>
      <c r="S100" s="83" t="s">
        <v>1852</v>
      </c>
      <c r="T100" s="83" t="s">
        <v>1852</v>
      </c>
      <c r="U100" s="83" t="s">
        <v>1852</v>
      </c>
      <c r="V100" s="83" t="s">
        <v>1852</v>
      </c>
      <c r="W100" s="83" t="s">
        <v>1852</v>
      </c>
      <c r="X100" s="85">
        <f t="shared" si="5"/>
        <v>18</v>
      </c>
      <c r="Y100" s="83" t="s">
        <v>1852</v>
      </c>
      <c r="Z100" s="83" t="s">
        <v>1859</v>
      </c>
      <c r="AA100" s="83" t="s">
        <v>1859</v>
      </c>
    </row>
    <row r="101" spans="1:27" s="86" customFormat="1" ht="13.2" x14ac:dyDescent="0.25">
      <c r="A101" s="83">
        <v>90474</v>
      </c>
      <c r="B101" s="84" t="s">
        <v>1642</v>
      </c>
      <c r="C101" s="83">
        <v>30</v>
      </c>
      <c r="D101" s="83"/>
      <c r="E101" s="83"/>
      <c r="F101" s="83">
        <v>521</v>
      </c>
      <c r="G101" s="83"/>
      <c r="H101" s="83"/>
      <c r="I101" s="83"/>
      <c r="J101" s="83"/>
      <c r="K101" s="85">
        <f t="shared" si="3"/>
        <v>24</v>
      </c>
      <c r="L101" s="93" t="str">
        <f t="shared" si="4"/>
        <v>Fee Schedule</v>
      </c>
      <c r="M101" s="83">
        <v>30</v>
      </c>
      <c r="O101" s="83" t="s">
        <v>1852</v>
      </c>
      <c r="P101" s="83" t="s">
        <v>1852</v>
      </c>
      <c r="Q101" s="83" t="s">
        <v>1852</v>
      </c>
      <c r="R101" s="83" t="s">
        <v>1852</v>
      </c>
      <c r="S101" s="83" t="s">
        <v>1852</v>
      </c>
      <c r="T101" s="83" t="s">
        <v>1852</v>
      </c>
      <c r="U101" s="83" t="s">
        <v>1852</v>
      </c>
      <c r="V101" s="83" t="s">
        <v>1852</v>
      </c>
      <c r="W101" s="83" t="s">
        <v>1852</v>
      </c>
      <c r="X101" s="85">
        <f t="shared" si="5"/>
        <v>18</v>
      </c>
      <c r="Y101" s="83" t="s">
        <v>1852</v>
      </c>
      <c r="Z101" s="83" t="s">
        <v>1859</v>
      </c>
      <c r="AA101" s="83" t="s">
        <v>1859</v>
      </c>
    </row>
    <row r="102" spans="1:27" s="86" customFormat="1" ht="13.2" x14ac:dyDescent="0.25">
      <c r="A102" s="83">
        <v>90620</v>
      </c>
      <c r="B102" s="84" t="s">
        <v>1643</v>
      </c>
      <c r="C102" s="83">
        <v>435</v>
      </c>
      <c r="D102" s="83"/>
      <c r="E102" s="83"/>
      <c r="F102" s="83">
        <v>636</v>
      </c>
      <c r="G102" s="83">
        <v>58160097620</v>
      </c>
      <c r="H102" s="83">
        <v>0.5</v>
      </c>
      <c r="I102" s="83" t="s">
        <v>1644</v>
      </c>
      <c r="J102" s="83">
        <v>172.98</v>
      </c>
      <c r="K102" s="85">
        <f t="shared" si="3"/>
        <v>348</v>
      </c>
      <c r="L102" s="93" t="str">
        <f t="shared" si="4"/>
        <v>Fee Schedule</v>
      </c>
      <c r="M102" s="83">
        <v>435</v>
      </c>
      <c r="O102" s="83" t="s">
        <v>1852</v>
      </c>
      <c r="P102" s="83" t="s">
        <v>1852</v>
      </c>
      <c r="Q102" s="83" t="s">
        <v>1852</v>
      </c>
      <c r="R102" s="83" t="s">
        <v>1852</v>
      </c>
      <c r="S102" s="83" t="s">
        <v>1852</v>
      </c>
      <c r="T102" s="83" t="s">
        <v>1852</v>
      </c>
      <c r="U102" s="83" t="s">
        <v>1852</v>
      </c>
      <c r="V102" s="83" t="s">
        <v>1852</v>
      </c>
      <c r="W102" s="83" t="s">
        <v>1852</v>
      </c>
      <c r="X102" s="85">
        <f t="shared" si="5"/>
        <v>261</v>
      </c>
      <c r="Y102" s="83" t="s">
        <v>1852</v>
      </c>
      <c r="Z102" s="83" t="s">
        <v>1859</v>
      </c>
      <c r="AA102" s="83" t="s">
        <v>1859</v>
      </c>
    </row>
    <row r="103" spans="1:27" s="86" customFormat="1" ht="13.2" x14ac:dyDescent="0.25">
      <c r="A103" s="83">
        <v>90621</v>
      </c>
      <c r="B103" s="84" t="s">
        <v>1645</v>
      </c>
      <c r="C103" s="83">
        <v>47</v>
      </c>
      <c r="D103" s="83"/>
      <c r="E103" s="83"/>
      <c r="F103" s="83">
        <v>636</v>
      </c>
      <c r="G103" s="83">
        <v>5010010</v>
      </c>
      <c r="H103" s="83">
        <v>0.5</v>
      </c>
      <c r="I103" s="83" t="s">
        <v>1644</v>
      </c>
      <c r="J103" s="83">
        <v>46.5</v>
      </c>
      <c r="K103" s="85">
        <f t="shared" si="3"/>
        <v>37.6</v>
      </c>
      <c r="L103" s="93" t="str">
        <f t="shared" si="4"/>
        <v>Fee Schedule</v>
      </c>
      <c r="M103" s="83">
        <v>47</v>
      </c>
      <c r="O103" s="83" t="s">
        <v>1852</v>
      </c>
      <c r="P103" s="83" t="s">
        <v>1852</v>
      </c>
      <c r="Q103" s="83" t="s">
        <v>1852</v>
      </c>
      <c r="R103" s="83" t="s">
        <v>1852</v>
      </c>
      <c r="S103" s="83" t="s">
        <v>1852</v>
      </c>
      <c r="T103" s="83" t="s">
        <v>1852</v>
      </c>
      <c r="U103" s="83" t="s">
        <v>1852</v>
      </c>
      <c r="V103" s="83" t="s">
        <v>1852</v>
      </c>
      <c r="W103" s="83" t="s">
        <v>1852</v>
      </c>
      <c r="X103" s="85">
        <f t="shared" si="5"/>
        <v>28.2</v>
      </c>
      <c r="Y103" s="83" t="s">
        <v>1852</v>
      </c>
      <c r="Z103" s="83" t="s">
        <v>1859</v>
      </c>
      <c r="AA103" s="83" t="s">
        <v>1859</v>
      </c>
    </row>
    <row r="104" spans="1:27" s="86" customFormat="1" ht="13.2" x14ac:dyDescent="0.25">
      <c r="A104" s="83">
        <v>90633</v>
      </c>
      <c r="B104" s="84" t="s">
        <v>1646</v>
      </c>
      <c r="C104" s="83">
        <v>75</v>
      </c>
      <c r="D104" s="83"/>
      <c r="E104" s="83"/>
      <c r="F104" s="83">
        <v>636</v>
      </c>
      <c r="G104" s="83">
        <v>58160082552</v>
      </c>
      <c r="H104" s="83">
        <v>0.5</v>
      </c>
      <c r="I104" s="83" t="s">
        <v>1644</v>
      </c>
      <c r="J104" s="83">
        <v>75</v>
      </c>
      <c r="K104" s="85">
        <f t="shared" si="3"/>
        <v>60</v>
      </c>
      <c r="L104" s="93" t="str">
        <f t="shared" si="4"/>
        <v>Fee Schedule</v>
      </c>
      <c r="M104" s="83">
        <v>75</v>
      </c>
      <c r="O104" s="83" t="s">
        <v>1852</v>
      </c>
      <c r="P104" s="83" t="s">
        <v>1852</v>
      </c>
      <c r="Q104" s="83" t="s">
        <v>1852</v>
      </c>
      <c r="R104" s="83" t="s">
        <v>1852</v>
      </c>
      <c r="S104" s="83" t="s">
        <v>1852</v>
      </c>
      <c r="T104" s="83" t="s">
        <v>1852</v>
      </c>
      <c r="U104" s="83" t="s">
        <v>1852</v>
      </c>
      <c r="V104" s="83" t="s">
        <v>1852</v>
      </c>
      <c r="W104" s="83" t="s">
        <v>1852</v>
      </c>
      <c r="X104" s="85">
        <f t="shared" si="5"/>
        <v>45</v>
      </c>
      <c r="Y104" s="83" t="s">
        <v>1852</v>
      </c>
      <c r="Z104" s="83" t="s">
        <v>1859</v>
      </c>
      <c r="AA104" s="83" t="s">
        <v>1859</v>
      </c>
    </row>
    <row r="105" spans="1:27" s="86" customFormat="1" ht="13.2" x14ac:dyDescent="0.25">
      <c r="A105" s="83">
        <v>90647</v>
      </c>
      <c r="B105" s="84" t="s">
        <v>1647</v>
      </c>
      <c r="C105" s="83">
        <v>150</v>
      </c>
      <c r="D105" s="83"/>
      <c r="E105" s="83"/>
      <c r="F105" s="83">
        <v>636</v>
      </c>
      <c r="G105" s="83">
        <v>6489700</v>
      </c>
      <c r="H105" s="83">
        <v>0.5</v>
      </c>
      <c r="I105" s="83" t="s">
        <v>1644</v>
      </c>
      <c r="J105" s="83"/>
      <c r="K105" s="85">
        <f t="shared" si="3"/>
        <v>120</v>
      </c>
      <c r="L105" s="93" t="str">
        <f t="shared" si="4"/>
        <v>Fee Schedule</v>
      </c>
      <c r="M105" s="83">
        <v>150</v>
      </c>
      <c r="O105" s="83" t="s">
        <v>1852</v>
      </c>
      <c r="P105" s="83" t="s">
        <v>1852</v>
      </c>
      <c r="Q105" s="83" t="s">
        <v>1852</v>
      </c>
      <c r="R105" s="83" t="s">
        <v>1852</v>
      </c>
      <c r="S105" s="83" t="s">
        <v>1852</v>
      </c>
      <c r="T105" s="83" t="s">
        <v>1852</v>
      </c>
      <c r="U105" s="83" t="s">
        <v>1852</v>
      </c>
      <c r="V105" s="83" t="s">
        <v>1852</v>
      </c>
      <c r="W105" s="83" t="s">
        <v>1852</v>
      </c>
      <c r="X105" s="85">
        <f t="shared" si="5"/>
        <v>90</v>
      </c>
      <c r="Y105" s="83" t="s">
        <v>1852</v>
      </c>
      <c r="Z105" s="83" t="s">
        <v>1859</v>
      </c>
      <c r="AA105" s="83" t="s">
        <v>1859</v>
      </c>
    </row>
    <row r="106" spans="1:27" s="86" customFormat="1" ht="13.2" x14ac:dyDescent="0.25">
      <c r="A106" s="83">
        <v>90651</v>
      </c>
      <c r="B106" s="84" t="s">
        <v>1648</v>
      </c>
      <c r="C106" s="83">
        <v>300</v>
      </c>
      <c r="D106" s="83"/>
      <c r="E106" s="83"/>
      <c r="F106" s="83">
        <v>636</v>
      </c>
      <c r="G106" s="83">
        <v>6412102</v>
      </c>
      <c r="H106" s="83">
        <v>0.5</v>
      </c>
      <c r="I106" s="83" t="s">
        <v>1644</v>
      </c>
      <c r="J106" s="83">
        <v>180</v>
      </c>
      <c r="K106" s="85">
        <f t="shared" si="3"/>
        <v>240</v>
      </c>
      <c r="L106" s="93" t="str">
        <f t="shared" si="4"/>
        <v>Fee Schedule</v>
      </c>
      <c r="M106" s="83">
        <v>300</v>
      </c>
      <c r="O106" s="83" t="s">
        <v>1852</v>
      </c>
      <c r="P106" s="83" t="s">
        <v>1852</v>
      </c>
      <c r="Q106" s="83" t="s">
        <v>1852</v>
      </c>
      <c r="R106" s="83" t="s">
        <v>1852</v>
      </c>
      <c r="S106" s="83" t="s">
        <v>1852</v>
      </c>
      <c r="T106" s="83" t="s">
        <v>1852</v>
      </c>
      <c r="U106" s="83" t="s">
        <v>1852</v>
      </c>
      <c r="V106" s="83" t="s">
        <v>1852</v>
      </c>
      <c r="W106" s="83" t="s">
        <v>1852</v>
      </c>
      <c r="X106" s="85">
        <f t="shared" si="5"/>
        <v>180</v>
      </c>
      <c r="Y106" s="83" t="s">
        <v>1852</v>
      </c>
      <c r="Z106" s="83" t="s">
        <v>1859</v>
      </c>
      <c r="AA106" s="83" t="s">
        <v>1859</v>
      </c>
    </row>
    <row r="107" spans="1:27" s="86" customFormat="1" ht="13.2" x14ac:dyDescent="0.25">
      <c r="A107" s="83">
        <v>90662</v>
      </c>
      <c r="B107" s="84" t="s">
        <v>1649</v>
      </c>
      <c r="C107" s="83">
        <v>140</v>
      </c>
      <c r="D107" s="83"/>
      <c r="E107" s="83"/>
      <c r="F107" s="83">
        <v>636</v>
      </c>
      <c r="G107" s="83">
        <v>49281012065</v>
      </c>
      <c r="H107" s="83">
        <v>0.5</v>
      </c>
      <c r="I107" s="83" t="s">
        <v>1644</v>
      </c>
      <c r="J107" s="83"/>
      <c r="K107" s="85">
        <f t="shared" si="3"/>
        <v>112</v>
      </c>
      <c r="L107" s="93" t="str">
        <f t="shared" si="4"/>
        <v>Fee Schedule</v>
      </c>
      <c r="M107" s="83">
        <v>140</v>
      </c>
      <c r="O107" s="83" t="s">
        <v>1852</v>
      </c>
      <c r="P107" s="83" t="s">
        <v>1852</v>
      </c>
      <c r="Q107" s="83" t="s">
        <v>1852</v>
      </c>
      <c r="R107" s="83" t="s">
        <v>1852</v>
      </c>
      <c r="S107" s="83" t="s">
        <v>1852</v>
      </c>
      <c r="T107" s="83" t="s">
        <v>1852</v>
      </c>
      <c r="U107" s="83" t="s">
        <v>1852</v>
      </c>
      <c r="V107" s="83" t="s">
        <v>1852</v>
      </c>
      <c r="W107" s="83" t="s">
        <v>1852</v>
      </c>
      <c r="X107" s="85">
        <f t="shared" si="5"/>
        <v>84</v>
      </c>
      <c r="Y107" s="83" t="s">
        <v>1852</v>
      </c>
      <c r="Z107" s="83" t="s">
        <v>1859</v>
      </c>
      <c r="AA107" s="83" t="s">
        <v>1859</v>
      </c>
    </row>
    <row r="108" spans="1:27" s="86" customFormat="1" ht="13.2" x14ac:dyDescent="0.25">
      <c r="A108" s="83">
        <v>90670</v>
      </c>
      <c r="B108" s="84" t="s">
        <v>1650</v>
      </c>
      <c r="C108" s="83">
        <v>270</v>
      </c>
      <c r="D108" s="83"/>
      <c r="E108" s="83"/>
      <c r="F108" s="83">
        <v>636</v>
      </c>
      <c r="G108" s="83">
        <v>5197102</v>
      </c>
      <c r="H108" s="83">
        <v>0.5</v>
      </c>
      <c r="I108" s="83" t="s">
        <v>1644</v>
      </c>
      <c r="J108" s="83"/>
      <c r="K108" s="85">
        <f t="shared" si="3"/>
        <v>216</v>
      </c>
      <c r="L108" s="93" t="str">
        <f t="shared" si="4"/>
        <v>Fee Schedule</v>
      </c>
      <c r="M108" s="83">
        <v>270</v>
      </c>
      <c r="O108" s="83" t="s">
        <v>1852</v>
      </c>
      <c r="P108" s="83" t="s">
        <v>1852</v>
      </c>
      <c r="Q108" s="83" t="s">
        <v>1852</v>
      </c>
      <c r="R108" s="83" t="s">
        <v>1852</v>
      </c>
      <c r="S108" s="83" t="s">
        <v>1852</v>
      </c>
      <c r="T108" s="83" t="s">
        <v>1852</v>
      </c>
      <c r="U108" s="83" t="s">
        <v>1852</v>
      </c>
      <c r="V108" s="83" t="s">
        <v>1852</v>
      </c>
      <c r="W108" s="83" t="s">
        <v>1852</v>
      </c>
      <c r="X108" s="85">
        <f t="shared" si="5"/>
        <v>162</v>
      </c>
      <c r="Y108" s="83" t="s">
        <v>1852</v>
      </c>
      <c r="Z108" s="83" t="s">
        <v>1859</v>
      </c>
      <c r="AA108" s="83" t="s">
        <v>1859</v>
      </c>
    </row>
    <row r="109" spans="1:27" s="86" customFormat="1" ht="13.2" x14ac:dyDescent="0.25">
      <c r="A109" s="83">
        <v>90680</v>
      </c>
      <c r="B109" s="84" t="s">
        <v>1651</v>
      </c>
      <c r="C109" s="83">
        <v>106</v>
      </c>
      <c r="D109" s="83"/>
      <c r="E109" s="83"/>
      <c r="F109" s="83">
        <v>636</v>
      </c>
      <c r="G109" s="83">
        <v>6404741</v>
      </c>
      <c r="H109" s="83">
        <v>2</v>
      </c>
      <c r="I109" s="83" t="s">
        <v>1644</v>
      </c>
      <c r="J109" s="83"/>
      <c r="K109" s="85">
        <f t="shared" si="3"/>
        <v>84.800000000000011</v>
      </c>
      <c r="L109" s="93" t="str">
        <f t="shared" si="4"/>
        <v>Fee Schedule</v>
      </c>
      <c r="M109" s="83">
        <v>106</v>
      </c>
      <c r="O109" s="83" t="s">
        <v>1852</v>
      </c>
      <c r="P109" s="83" t="s">
        <v>1852</v>
      </c>
      <c r="Q109" s="83" t="s">
        <v>1852</v>
      </c>
      <c r="R109" s="83" t="s">
        <v>1852</v>
      </c>
      <c r="S109" s="83" t="s">
        <v>1852</v>
      </c>
      <c r="T109" s="83" t="s">
        <v>1852</v>
      </c>
      <c r="U109" s="83" t="s">
        <v>1852</v>
      </c>
      <c r="V109" s="83" t="s">
        <v>1852</v>
      </c>
      <c r="W109" s="83" t="s">
        <v>1852</v>
      </c>
      <c r="X109" s="85">
        <f t="shared" si="5"/>
        <v>63.599999999999994</v>
      </c>
      <c r="Y109" s="83" t="s">
        <v>1852</v>
      </c>
      <c r="Z109" s="83" t="s">
        <v>1859</v>
      </c>
      <c r="AA109" s="83" t="s">
        <v>1859</v>
      </c>
    </row>
    <row r="110" spans="1:27" s="86" customFormat="1" ht="13.2" x14ac:dyDescent="0.25">
      <c r="A110" s="83">
        <v>90682</v>
      </c>
      <c r="B110" s="84" t="s">
        <v>1652</v>
      </c>
      <c r="C110" s="83">
        <v>45</v>
      </c>
      <c r="D110" s="83" t="s">
        <v>1653</v>
      </c>
      <c r="E110" s="83"/>
      <c r="F110" s="83">
        <v>636</v>
      </c>
      <c r="G110" s="83">
        <v>49281072010</v>
      </c>
      <c r="H110" s="83">
        <v>0.5</v>
      </c>
      <c r="I110" s="83" t="s">
        <v>1644</v>
      </c>
      <c r="J110" s="83"/>
      <c r="K110" s="85">
        <f t="shared" si="3"/>
        <v>36</v>
      </c>
      <c r="L110" s="93" t="str">
        <f t="shared" si="4"/>
        <v>Fee Schedule</v>
      </c>
      <c r="M110" s="83">
        <v>45</v>
      </c>
      <c r="O110" s="83" t="s">
        <v>1852</v>
      </c>
      <c r="P110" s="83" t="s">
        <v>1852</v>
      </c>
      <c r="Q110" s="83" t="s">
        <v>1852</v>
      </c>
      <c r="R110" s="83" t="s">
        <v>1852</v>
      </c>
      <c r="S110" s="83" t="s">
        <v>1852</v>
      </c>
      <c r="T110" s="83" t="s">
        <v>1852</v>
      </c>
      <c r="U110" s="83" t="s">
        <v>1852</v>
      </c>
      <c r="V110" s="83" t="s">
        <v>1852</v>
      </c>
      <c r="W110" s="83" t="s">
        <v>1852</v>
      </c>
      <c r="X110" s="85">
        <f t="shared" si="5"/>
        <v>27</v>
      </c>
      <c r="Y110" s="83" t="s">
        <v>1852</v>
      </c>
      <c r="Z110" s="83" t="s">
        <v>1859</v>
      </c>
      <c r="AA110" s="83" t="s">
        <v>1859</v>
      </c>
    </row>
    <row r="111" spans="1:27" s="86" customFormat="1" ht="13.2" x14ac:dyDescent="0.25">
      <c r="A111" s="83">
        <v>90686</v>
      </c>
      <c r="B111" s="84" t="s">
        <v>1654</v>
      </c>
      <c r="C111" s="83">
        <v>55</v>
      </c>
      <c r="D111" s="83" t="s">
        <v>1653</v>
      </c>
      <c r="E111" s="83"/>
      <c r="F111" s="83">
        <v>636</v>
      </c>
      <c r="G111" s="83">
        <v>19515090652</v>
      </c>
      <c r="H111" s="83">
        <v>0.5</v>
      </c>
      <c r="I111" s="83" t="s">
        <v>1644</v>
      </c>
      <c r="J111" s="83"/>
      <c r="K111" s="85">
        <f t="shared" si="3"/>
        <v>44</v>
      </c>
      <c r="L111" s="93" t="str">
        <f t="shared" si="4"/>
        <v>Fee Schedule</v>
      </c>
      <c r="M111" s="83">
        <v>55</v>
      </c>
      <c r="O111" s="83" t="s">
        <v>1852</v>
      </c>
      <c r="P111" s="83" t="s">
        <v>1852</v>
      </c>
      <c r="Q111" s="83" t="s">
        <v>1852</v>
      </c>
      <c r="R111" s="83" t="s">
        <v>1852</v>
      </c>
      <c r="S111" s="83" t="s">
        <v>1852</v>
      </c>
      <c r="T111" s="83" t="s">
        <v>1852</v>
      </c>
      <c r="U111" s="83" t="s">
        <v>1852</v>
      </c>
      <c r="V111" s="83" t="s">
        <v>1852</v>
      </c>
      <c r="W111" s="83" t="s">
        <v>1852</v>
      </c>
      <c r="X111" s="85">
        <f t="shared" si="5"/>
        <v>33</v>
      </c>
      <c r="Y111" s="83" t="s">
        <v>1852</v>
      </c>
      <c r="Z111" s="83" t="s">
        <v>1859</v>
      </c>
      <c r="AA111" s="83" t="s">
        <v>1859</v>
      </c>
    </row>
    <row r="112" spans="1:27" s="86" customFormat="1" ht="13.2" x14ac:dyDescent="0.25">
      <c r="A112" s="83">
        <v>90688</v>
      </c>
      <c r="B112" s="84" t="s">
        <v>1655</v>
      </c>
      <c r="C112" s="83">
        <v>45</v>
      </c>
      <c r="D112" s="83" t="s">
        <v>1653</v>
      </c>
      <c r="E112" s="83"/>
      <c r="F112" s="83">
        <v>636</v>
      </c>
      <c r="G112" s="83">
        <v>19515081652</v>
      </c>
      <c r="H112" s="83">
        <v>0.5</v>
      </c>
      <c r="I112" s="83" t="s">
        <v>1644</v>
      </c>
      <c r="J112" s="83"/>
      <c r="K112" s="85">
        <f t="shared" si="3"/>
        <v>36</v>
      </c>
      <c r="L112" s="93" t="str">
        <f t="shared" si="4"/>
        <v>Fee Schedule</v>
      </c>
      <c r="M112" s="83">
        <v>45</v>
      </c>
      <c r="O112" s="83" t="s">
        <v>1852</v>
      </c>
      <c r="P112" s="83" t="s">
        <v>1852</v>
      </c>
      <c r="Q112" s="83" t="s">
        <v>1852</v>
      </c>
      <c r="R112" s="83" t="s">
        <v>1852</v>
      </c>
      <c r="S112" s="83" t="s">
        <v>1852</v>
      </c>
      <c r="T112" s="83" t="s">
        <v>1852</v>
      </c>
      <c r="U112" s="83" t="s">
        <v>1852</v>
      </c>
      <c r="V112" s="83" t="s">
        <v>1852</v>
      </c>
      <c r="W112" s="83" t="s">
        <v>1852</v>
      </c>
      <c r="X112" s="85">
        <f t="shared" si="5"/>
        <v>27</v>
      </c>
      <c r="Y112" s="83" t="s">
        <v>1852</v>
      </c>
      <c r="Z112" s="83" t="s">
        <v>1859</v>
      </c>
      <c r="AA112" s="83" t="s">
        <v>1859</v>
      </c>
    </row>
    <row r="113" spans="1:27" s="86" customFormat="1" ht="13.2" x14ac:dyDescent="0.25">
      <c r="A113" s="83">
        <v>90694</v>
      </c>
      <c r="B113" s="84" t="s">
        <v>1656</v>
      </c>
      <c r="C113" s="83">
        <v>150</v>
      </c>
      <c r="D113" s="83"/>
      <c r="E113" s="83"/>
      <c r="F113" s="83">
        <v>636</v>
      </c>
      <c r="G113" s="83">
        <v>70461012003</v>
      </c>
      <c r="H113" s="83">
        <v>0.5</v>
      </c>
      <c r="I113" s="83" t="s">
        <v>1644</v>
      </c>
      <c r="J113" s="83"/>
      <c r="K113" s="85">
        <f t="shared" si="3"/>
        <v>120</v>
      </c>
      <c r="L113" s="93" t="str">
        <f t="shared" si="4"/>
        <v>Fee Schedule</v>
      </c>
      <c r="M113" s="83">
        <v>150</v>
      </c>
      <c r="O113" s="83" t="s">
        <v>1852</v>
      </c>
      <c r="P113" s="83" t="s">
        <v>1852</v>
      </c>
      <c r="Q113" s="83" t="s">
        <v>1852</v>
      </c>
      <c r="R113" s="83" t="s">
        <v>1852</v>
      </c>
      <c r="S113" s="83" t="s">
        <v>1852</v>
      </c>
      <c r="T113" s="83" t="s">
        <v>1852</v>
      </c>
      <c r="U113" s="83" t="s">
        <v>1852</v>
      </c>
      <c r="V113" s="83" t="s">
        <v>1852</v>
      </c>
      <c r="W113" s="83" t="s">
        <v>1852</v>
      </c>
      <c r="X113" s="85">
        <f t="shared" si="5"/>
        <v>90</v>
      </c>
      <c r="Y113" s="83" t="s">
        <v>1852</v>
      </c>
      <c r="Z113" s="83" t="s">
        <v>1859</v>
      </c>
      <c r="AA113" s="83" t="s">
        <v>1859</v>
      </c>
    </row>
    <row r="114" spans="1:27" s="86" customFormat="1" ht="13.2" x14ac:dyDescent="0.25">
      <c r="A114" s="83">
        <v>90696</v>
      </c>
      <c r="B114" s="84" t="s">
        <v>1657</v>
      </c>
      <c r="C114" s="83">
        <v>158</v>
      </c>
      <c r="D114" s="83"/>
      <c r="E114" s="83"/>
      <c r="F114" s="83">
        <v>636</v>
      </c>
      <c r="G114" s="83">
        <v>58160081252</v>
      </c>
      <c r="H114" s="83">
        <v>0.5</v>
      </c>
      <c r="I114" s="83" t="s">
        <v>1644</v>
      </c>
      <c r="J114" s="83">
        <v>158</v>
      </c>
      <c r="K114" s="85">
        <f t="shared" si="3"/>
        <v>126.4</v>
      </c>
      <c r="L114" s="93" t="str">
        <f t="shared" si="4"/>
        <v>Fee Schedule</v>
      </c>
      <c r="M114" s="83">
        <v>158</v>
      </c>
      <c r="O114" s="83" t="s">
        <v>1852</v>
      </c>
      <c r="P114" s="83" t="s">
        <v>1852</v>
      </c>
      <c r="Q114" s="83" t="s">
        <v>1852</v>
      </c>
      <c r="R114" s="83" t="s">
        <v>1852</v>
      </c>
      <c r="S114" s="83" t="s">
        <v>1852</v>
      </c>
      <c r="T114" s="83" t="s">
        <v>1852</v>
      </c>
      <c r="U114" s="83" t="s">
        <v>1852</v>
      </c>
      <c r="V114" s="83" t="s">
        <v>1852</v>
      </c>
      <c r="W114" s="83" t="s">
        <v>1852</v>
      </c>
      <c r="X114" s="85">
        <f t="shared" si="5"/>
        <v>94.8</v>
      </c>
      <c r="Y114" s="83" t="s">
        <v>1852</v>
      </c>
      <c r="Z114" s="83" t="s">
        <v>1859</v>
      </c>
      <c r="AA114" s="83" t="s">
        <v>1859</v>
      </c>
    </row>
    <row r="115" spans="1:27" s="86" customFormat="1" ht="13.2" x14ac:dyDescent="0.25">
      <c r="A115" s="83">
        <v>90698</v>
      </c>
      <c r="B115" s="84" t="s">
        <v>1658</v>
      </c>
      <c r="C115" s="83">
        <v>30</v>
      </c>
      <c r="D115" s="83"/>
      <c r="E115" s="83"/>
      <c r="F115" s="83">
        <v>636</v>
      </c>
      <c r="G115" s="83">
        <v>58160081152</v>
      </c>
      <c r="H115" s="83">
        <v>0.5</v>
      </c>
      <c r="I115" s="83" t="s">
        <v>1644</v>
      </c>
      <c r="J115" s="83"/>
      <c r="K115" s="85">
        <f t="shared" ref="K115:K164" si="6">C115*80%</f>
        <v>24</v>
      </c>
      <c r="L115" s="93" t="str">
        <f t="shared" ref="L115:L164" si="7">U115</f>
        <v>Fee Schedule</v>
      </c>
      <c r="M115" s="83">
        <v>30</v>
      </c>
      <c r="O115" s="83" t="s">
        <v>1852</v>
      </c>
      <c r="P115" s="83" t="s">
        <v>1852</v>
      </c>
      <c r="Q115" s="83" t="s">
        <v>1852</v>
      </c>
      <c r="R115" s="83" t="s">
        <v>1852</v>
      </c>
      <c r="S115" s="83" t="s">
        <v>1852</v>
      </c>
      <c r="T115" s="83" t="s">
        <v>1852</v>
      </c>
      <c r="U115" s="83" t="s">
        <v>1852</v>
      </c>
      <c r="V115" s="83" t="s">
        <v>1852</v>
      </c>
      <c r="W115" s="83" t="s">
        <v>1852</v>
      </c>
      <c r="X115" s="85">
        <f t="shared" ref="X115:X164" si="8">C115*60%</f>
        <v>18</v>
      </c>
      <c r="Y115" s="83" t="s">
        <v>1852</v>
      </c>
      <c r="Z115" s="83" t="s">
        <v>1859</v>
      </c>
      <c r="AA115" s="83" t="s">
        <v>1859</v>
      </c>
    </row>
    <row r="116" spans="1:27" s="86" customFormat="1" ht="13.2" x14ac:dyDescent="0.25">
      <c r="A116" s="83">
        <v>90700</v>
      </c>
      <c r="B116" s="84" t="s">
        <v>1659</v>
      </c>
      <c r="C116" s="83">
        <v>50</v>
      </c>
      <c r="D116" s="83"/>
      <c r="E116" s="83"/>
      <c r="F116" s="83">
        <v>636</v>
      </c>
      <c r="G116" s="83">
        <v>58160081052</v>
      </c>
      <c r="H116" s="83">
        <v>0.5</v>
      </c>
      <c r="I116" s="83" t="s">
        <v>1644</v>
      </c>
      <c r="J116" s="83"/>
      <c r="K116" s="85">
        <f t="shared" si="6"/>
        <v>40</v>
      </c>
      <c r="L116" s="93" t="str">
        <f t="shared" si="7"/>
        <v>Fee Schedule</v>
      </c>
      <c r="M116" s="83">
        <v>50</v>
      </c>
      <c r="O116" s="83" t="s">
        <v>1852</v>
      </c>
      <c r="P116" s="83" t="s">
        <v>1852</v>
      </c>
      <c r="Q116" s="83" t="s">
        <v>1852</v>
      </c>
      <c r="R116" s="83" t="s">
        <v>1852</v>
      </c>
      <c r="S116" s="83" t="s">
        <v>1852</v>
      </c>
      <c r="T116" s="83" t="s">
        <v>1852</v>
      </c>
      <c r="U116" s="83" t="s">
        <v>1852</v>
      </c>
      <c r="V116" s="83" t="s">
        <v>1852</v>
      </c>
      <c r="W116" s="83" t="s">
        <v>1852</v>
      </c>
      <c r="X116" s="85">
        <f t="shared" si="8"/>
        <v>30</v>
      </c>
      <c r="Y116" s="83" t="s">
        <v>1852</v>
      </c>
      <c r="Z116" s="83" t="s">
        <v>1859</v>
      </c>
      <c r="AA116" s="83" t="s">
        <v>1859</v>
      </c>
    </row>
    <row r="117" spans="1:27" s="86" customFormat="1" ht="13.2" x14ac:dyDescent="0.25">
      <c r="A117" s="83">
        <v>90707</v>
      </c>
      <c r="B117" s="84" t="s">
        <v>1660</v>
      </c>
      <c r="C117" s="83">
        <v>75</v>
      </c>
      <c r="D117" s="83"/>
      <c r="E117" s="83"/>
      <c r="F117" s="83">
        <v>636</v>
      </c>
      <c r="G117" s="83">
        <v>6468100</v>
      </c>
      <c r="H117" s="83">
        <v>0.5</v>
      </c>
      <c r="I117" s="83" t="s">
        <v>1644</v>
      </c>
      <c r="J117" s="83"/>
      <c r="K117" s="85">
        <f t="shared" si="6"/>
        <v>60</v>
      </c>
      <c r="L117" s="93" t="str">
        <f t="shared" si="7"/>
        <v>Fee Schedule</v>
      </c>
      <c r="M117" s="83">
        <v>75</v>
      </c>
      <c r="O117" s="83" t="s">
        <v>1852</v>
      </c>
      <c r="P117" s="83" t="s">
        <v>1852</v>
      </c>
      <c r="Q117" s="83" t="s">
        <v>1852</v>
      </c>
      <c r="R117" s="83" t="s">
        <v>1852</v>
      </c>
      <c r="S117" s="83" t="s">
        <v>1852</v>
      </c>
      <c r="T117" s="83" t="s">
        <v>1852</v>
      </c>
      <c r="U117" s="83" t="s">
        <v>1852</v>
      </c>
      <c r="V117" s="83" t="s">
        <v>1852</v>
      </c>
      <c r="W117" s="83" t="s">
        <v>1852</v>
      </c>
      <c r="X117" s="85">
        <f t="shared" si="8"/>
        <v>45</v>
      </c>
      <c r="Y117" s="83" t="s">
        <v>1852</v>
      </c>
      <c r="Z117" s="83" t="s">
        <v>1859</v>
      </c>
      <c r="AA117" s="83" t="s">
        <v>1859</v>
      </c>
    </row>
    <row r="118" spans="1:27" s="86" customFormat="1" ht="13.2" x14ac:dyDescent="0.25">
      <c r="A118" s="83">
        <v>90710</v>
      </c>
      <c r="B118" s="84" t="s">
        <v>1661</v>
      </c>
      <c r="C118" s="83">
        <v>300</v>
      </c>
      <c r="D118" s="83"/>
      <c r="E118" s="83"/>
      <c r="F118" s="83">
        <v>636</v>
      </c>
      <c r="G118" s="83">
        <v>6417100</v>
      </c>
      <c r="H118" s="83">
        <v>0.5</v>
      </c>
      <c r="I118" s="83" t="s">
        <v>1644</v>
      </c>
      <c r="J118" s="83">
        <v>100</v>
      </c>
      <c r="K118" s="85">
        <f t="shared" si="6"/>
        <v>240</v>
      </c>
      <c r="L118" s="93" t="str">
        <f t="shared" si="7"/>
        <v>Fee Schedule</v>
      </c>
      <c r="M118" s="83">
        <v>300</v>
      </c>
      <c r="O118" s="83" t="s">
        <v>1852</v>
      </c>
      <c r="P118" s="83" t="s">
        <v>1852</v>
      </c>
      <c r="Q118" s="83" t="s">
        <v>1852</v>
      </c>
      <c r="R118" s="83" t="s">
        <v>1852</v>
      </c>
      <c r="S118" s="83" t="s">
        <v>1852</v>
      </c>
      <c r="T118" s="83" t="s">
        <v>1852</v>
      </c>
      <c r="U118" s="83" t="s">
        <v>1852</v>
      </c>
      <c r="V118" s="83" t="s">
        <v>1852</v>
      </c>
      <c r="W118" s="83" t="s">
        <v>1852</v>
      </c>
      <c r="X118" s="85">
        <f t="shared" si="8"/>
        <v>180</v>
      </c>
      <c r="Y118" s="83" t="s">
        <v>1852</v>
      </c>
      <c r="Z118" s="83" t="s">
        <v>1859</v>
      </c>
      <c r="AA118" s="83" t="s">
        <v>1859</v>
      </c>
    </row>
    <row r="119" spans="1:27" s="86" customFormat="1" ht="13.2" x14ac:dyDescent="0.25">
      <c r="A119" s="83">
        <v>90713</v>
      </c>
      <c r="B119" s="84" t="s">
        <v>1662</v>
      </c>
      <c r="C119" s="83">
        <v>100</v>
      </c>
      <c r="D119" s="83"/>
      <c r="E119" s="83"/>
      <c r="F119" s="83">
        <v>636</v>
      </c>
      <c r="G119" s="83">
        <v>49281086010</v>
      </c>
      <c r="H119" s="83">
        <v>0.5</v>
      </c>
      <c r="I119" s="83" t="s">
        <v>1644</v>
      </c>
      <c r="J119" s="83">
        <v>100</v>
      </c>
      <c r="K119" s="85">
        <f t="shared" si="6"/>
        <v>80</v>
      </c>
      <c r="L119" s="93" t="str">
        <f t="shared" si="7"/>
        <v>Fee Schedule</v>
      </c>
      <c r="M119" s="83">
        <v>100</v>
      </c>
      <c r="O119" s="83" t="s">
        <v>1852</v>
      </c>
      <c r="P119" s="83" t="s">
        <v>1852</v>
      </c>
      <c r="Q119" s="83" t="s">
        <v>1852</v>
      </c>
      <c r="R119" s="83" t="s">
        <v>1852</v>
      </c>
      <c r="S119" s="83" t="s">
        <v>1852</v>
      </c>
      <c r="T119" s="83" t="s">
        <v>1852</v>
      </c>
      <c r="U119" s="83" t="s">
        <v>1852</v>
      </c>
      <c r="V119" s="83" t="s">
        <v>1852</v>
      </c>
      <c r="W119" s="83" t="s">
        <v>1852</v>
      </c>
      <c r="X119" s="85">
        <f t="shared" si="8"/>
        <v>60</v>
      </c>
      <c r="Y119" s="83" t="s">
        <v>1852</v>
      </c>
      <c r="Z119" s="83" t="s">
        <v>1859</v>
      </c>
      <c r="AA119" s="83" t="s">
        <v>1859</v>
      </c>
    </row>
    <row r="120" spans="1:27" s="86" customFormat="1" ht="13.2" x14ac:dyDescent="0.25">
      <c r="A120" s="83">
        <v>90714</v>
      </c>
      <c r="B120" s="84" t="s">
        <v>1663</v>
      </c>
      <c r="C120" s="83">
        <v>45</v>
      </c>
      <c r="D120" s="83"/>
      <c r="E120" s="83"/>
      <c r="F120" s="83">
        <v>636</v>
      </c>
      <c r="G120" s="83"/>
      <c r="H120" s="83"/>
      <c r="I120" s="83"/>
      <c r="J120" s="83"/>
      <c r="K120" s="85">
        <f t="shared" si="6"/>
        <v>36</v>
      </c>
      <c r="L120" s="93" t="str">
        <f t="shared" si="7"/>
        <v>Fee Schedule</v>
      </c>
      <c r="M120" s="83">
        <v>45</v>
      </c>
      <c r="O120" s="83" t="s">
        <v>1852</v>
      </c>
      <c r="P120" s="83" t="s">
        <v>1852</v>
      </c>
      <c r="Q120" s="83" t="s">
        <v>1852</v>
      </c>
      <c r="R120" s="83" t="s">
        <v>1852</v>
      </c>
      <c r="S120" s="83" t="s">
        <v>1852</v>
      </c>
      <c r="T120" s="83" t="s">
        <v>1852</v>
      </c>
      <c r="U120" s="83" t="s">
        <v>1852</v>
      </c>
      <c r="V120" s="83" t="s">
        <v>1852</v>
      </c>
      <c r="W120" s="83" t="s">
        <v>1852</v>
      </c>
      <c r="X120" s="85">
        <f t="shared" si="8"/>
        <v>27</v>
      </c>
      <c r="Y120" s="83" t="s">
        <v>1852</v>
      </c>
      <c r="Z120" s="83" t="s">
        <v>1859</v>
      </c>
      <c r="AA120" s="83" t="s">
        <v>1859</v>
      </c>
    </row>
    <row r="121" spans="1:27" s="86" customFormat="1" ht="13.2" x14ac:dyDescent="0.25">
      <c r="A121" s="83">
        <v>90715</v>
      </c>
      <c r="B121" s="84" t="s">
        <v>1664</v>
      </c>
      <c r="C121" s="83">
        <v>60</v>
      </c>
      <c r="D121" s="83"/>
      <c r="E121" s="83"/>
      <c r="F121" s="83">
        <v>636</v>
      </c>
      <c r="G121" s="83">
        <v>58160084252</v>
      </c>
      <c r="H121" s="83">
        <v>0.5</v>
      </c>
      <c r="I121" s="83" t="s">
        <v>1644</v>
      </c>
      <c r="J121" s="83">
        <v>60</v>
      </c>
      <c r="K121" s="85">
        <f t="shared" si="6"/>
        <v>48</v>
      </c>
      <c r="L121" s="93" t="str">
        <f t="shared" si="7"/>
        <v>Fee Schedule</v>
      </c>
      <c r="M121" s="83">
        <v>60</v>
      </c>
      <c r="O121" s="83" t="s">
        <v>1852</v>
      </c>
      <c r="P121" s="83" t="s">
        <v>1852</v>
      </c>
      <c r="Q121" s="83" t="s">
        <v>1852</v>
      </c>
      <c r="R121" s="83" t="s">
        <v>1852</v>
      </c>
      <c r="S121" s="83" t="s">
        <v>1852</v>
      </c>
      <c r="T121" s="83" t="s">
        <v>1852</v>
      </c>
      <c r="U121" s="83" t="s">
        <v>1852</v>
      </c>
      <c r="V121" s="83" t="s">
        <v>1852</v>
      </c>
      <c r="W121" s="83" t="s">
        <v>1852</v>
      </c>
      <c r="X121" s="85">
        <f t="shared" si="8"/>
        <v>36</v>
      </c>
      <c r="Y121" s="83" t="s">
        <v>1852</v>
      </c>
      <c r="Z121" s="83" t="s">
        <v>1859</v>
      </c>
      <c r="AA121" s="83" t="s">
        <v>1859</v>
      </c>
    </row>
    <row r="122" spans="1:27" s="86" customFormat="1" ht="13.2" x14ac:dyDescent="0.25">
      <c r="A122" s="83">
        <v>90716</v>
      </c>
      <c r="B122" s="84" t="s">
        <v>1665</v>
      </c>
      <c r="C122" s="83">
        <v>165</v>
      </c>
      <c r="D122" s="83"/>
      <c r="E122" s="83"/>
      <c r="F122" s="83">
        <v>636</v>
      </c>
      <c r="G122" s="83">
        <v>6482700</v>
      </c>
      <c r="H122" s="83">
        <v>0.5</v>
      </c>
      <c r="I122" s="83" t="s">
        <v>1644</v>
      </c>
      <c r="J122" s="83"/>
      <c r="K122" s="85">
        <f t="shared" si="6"/>
        <v>132</v>
      </c>
      <c r="L122" s="93" t="str">
        <f t="shared" si="7"/>
        <v>Fee Schedule</v>
      </c>
      <c r="M122" s="83">
        <v>165</v>
      </c>
      <c r="O122" s="83" t="s">
        <v>1852</v>
      </c>
      <c r="P122" s="83" t="s">
        <v>1852</v>
      </c>
      <c r="Q122" s="83" t="s">
        <v>1852</v>
      </c>
      <c r="R122" s="83" t="s">
        <v>1852</v>
      </c>
      <c r="S122" s="83" t="s">
        <v>1852</v>
      </c>
      <c r="T122" s="83" t="s">
        <v>1852</v>
      </c>
      <c r="U122" s="83" t="s">
        <v>1852</v>
      </c>
      <c r="V122" s="83" t="s">
        <v>1852</v>
      </c>
      <c r="W122" s="83" t="s">
        <v>1852</v>
      </c>
      <c r="X122" s="85">
        <f t="shared" si="8"/>
        <v>99</v>
      </c>
      <c r="Y122" s="83" t="s">
        <v>1852</v>
      </c>
      <c r="Z122" s="83" t="s">
        <v>1859</v>
      </c>
      <c r="AA122" s="83" t="s">
        <v>1859</v>
      </c>
    </row>
    <row r="123" spans="1:27" s="86" customFormat="1" ht="13.2" x14ac:dyDescent="0.25">
      <c r="A123" s="83">
        <v>90723</v>
      </c>
      <c r="B123" s="84" t="s">
        <v>1666</v>
      </c>
      <c r="C123" s="83">
        <v>100</v>
      </c>
      <c r="D123" s="83"/>
      <c r="E123" s="83"/>
      <c r="F123" s="83">
        <v>636</v>
      </c>
      <c r="G123" s="83">
        <v>58160081152</v>
      </c>
      <c r="H123" s="83">
        <v>0.5</v>
      </c>
      <c r="I123" s="83" t="s">
        <v>1644</v>
      </c>
      <c r="J123" s="83">
        <v>100</v>
      </c>
      <c r="K123" s="85">
        <f t="shared" si="6"/>
        <v>80</v>
      </c>
      <c r="L123" s="93" t="str">
        <f t="shared" si="7"/>
        <v>Fee Schedule</v>
      </c>
      <c r="M123" s="83">
        <v>100</v>
      </c>
      <c r="O123" s="83" t="s">
        <v>1852</v>
      </c>
      <c r="P123" s="83" t="s">
        <v>1852</v>
      </c>
      <c r="Q123" s="83" t="s">
        <v>1852</v>
      </c>
      <c r="R123" s="83" t="s">
        <v>1852</v>
      </c>
      <c r="S123" s="83" t="s">
        <v>1852</v>
      </c>
      <c r="T123" s="83" t="s">
        <v>1852</v>
      </c>
      <c r="U123" s="83" t="s">
        <v>1852</v>
      </c>
      <c r="V123" s="83" t="s">
        <v>1852</v>
      </c>
      <c r="W123" s="83" t="s">
        <v>1852</v>
      </c>
      <c r="X123" s="85">
        <f t="shared" si="8"/>
        <v>60</v>
      </c>
      <c r="Y123" s="83" t="s">
        <v>1852</v>
      </c>
      <c r="Z123" s="83" t="s">
        <v>1859</v>
      </c>
      <c r="AA123" s="83" t="s">
        <v>1859</v>
      </c>
    </row>
    <row r="124" spans="1:27" s="86" customFormat="1" ht="13.2" x14ac:dyDescent="0.25">
      <c r="A124" s="83">
        <v>90732</v>
      </c>
      <c r="B124" s="84" t="s">
        <v>1667</v>
      </c>
      <c r="C124" s="83">
        <v>250</v>
      </c>
      <c r="D124" s="83"/>
      <c r="E124" s="83"/>
      <c r="F124" s="83">
        <v>636</v>
      </c>
      <c r="G124" s="83">
        <v>6494300</v>
      </c>
      <c r="H124" s="83">
        <v>0.5</v>
      </c>
      <c r="I124" s="83" t="s">
        <v>1644</v>
      </c>
      <c r="J124" s="83"/>
      <c r="K124" s="85">
        <f t="shared" si="6"/>
        <v>200</v>
      </c>
      <c r="L124" s="93" t="str">
        <f t="shared" si="7"/>
        <v>Fee Schedule</v>
      </c>
      <c r="M124" s="83">
        <v>250</v>
      </c>
      <c r="O124" s="83" t="s">
        <v>1852</v>
      </c>
      <c r="P124" s="83" t="s">
        <v>1852</v>
      </c>
      <c r="Q124" s="83" t="s">
        <v>1852</v>
      </c>
      <c r="R124" s="83" t="s">
        <v>1852</v>
      </c>
      <c r="S124" s="83" t="s">
        <v>1852</v>
      </c>
      <c r="T124" s="83" t="s">
        <v>1852</v>
      </c>
      <c r="U124" s="83" t="s">
        <v>1852</v>
      </c>
      <c r="V124" s="83" t="s">
        <v>1852</v>
      </c>
      <c r="W124" s="83" t="s">
        <v>1852</v>
      </c>
      <c r="X124" s="85">
        <f t="shared" si="8"/>
        <v>150</v>
      </c>
      <c r="Y124" s="83" t="s">
        <v>1852</v>
      </c>
      <c r="Z124" s="83" t="s">
        <v>1859</v>
      </c>
      <c r="AA124" s="83" t="s">
        <v>1859</v>
      </c>
    </row>
    <row r="125" spans="1:27" s="86" customFormat="1" ht="13.2" x14ac:dyDescent="0.25">
      <c r="A125" s="83">
        <v>90734</v>
      </c>
      <c r="B125" s="84" t="s">
        <v>1668</v>
      </c>
      <c r="C125" s="83">
        <v>150</v>
      </c>
      <c r="D125" s="83"/>
      <c r="E125" s="83"/>
      <c r="F125" s="83">
        <v>636</v>
      </c>
      <c r="G125" s="83">
        <v>49281058905</v>
      </c>
      <c r="H125" s="83">
        <v>0.5</v>
      </c>
      <c r="I125" s="83" t="s">
        <v>1644</v>
      </c>
      <c r="J125" s="83"/>
      <c r="K125" s="85">
        <f t="shared" si="6"/>
        <v>120</v>
      </c>
      <c r="L125" s="93" t="str">
        <f t="shared" si="7"/>
        <v>Fee Schedule</v>
      </c>
      <c r="M125" s="83">
        <v>150</v>
      </c>
      <c r="O125" s="83" t="s">
        <v>1852</v>
      </c>
      <c r="P125" s="83" t="s">
        <v>1852</v>
      </c>
      <c r="Q125" s="83" t="s">
        <v>1852</v>
      </c>
      <c r="R125" s="83" t="s">
        <v>1852</v>
      </c>
      <c r="S125" s="83" t="s">
        <v>1852</v>
      </c>
      <c r="T125" s="83" t="s">
        <v>1852</v>
      </c>
      <c r="U125" s="83" t="s">
        <v>1852</v>
      </c>
      <c r="V125" s="83" t="s">
        <v>1852</v>
      </c>
      <c r="W125" s="83" t="s">
        <v>1852</v>
      </c>
      <c r="X125" s="85">
        <f t="shared" si="8"/>
        <v>90</v>
      </c>
      <c r="Y125" s="83" t="s">
        <v>1852</v>
      </c>
      <c r="Z125" s="83" t="s">
        <v>1859</v>
      </c>
      <c r="AA125" s="83" t="s">
        <v>1859</v>
      </c>
    </row>
    <row r="126" spans="1:27" s="86" customFormat="1" ht="13.2" x14ac:dyDescent="0.25">
      <c r="A126" s="83">
        <v>90744</v>
      </c>
      <c r="B126" s="84" t="s">
        <v>1669</v>
      </c>
      <c r="C126" s="83">
        <v>75</v>
      </c>
      <c r="D126" s="83"/>
      <c r="E126" s="83"/>
      <c r="F126" s="83">
        <v>636</v>
      </c>
      <c r="G126" s="83">
        <v>58160082052</v>
      </c>
      <c r="H126" s="83">
        <v>0.5</v>
      </c>
      <c r="I126" s="83" t="s">
        <v>1644</v>
      </c>
      <c r="J126" s="83">
        <v>24.49</v>
      </c>
      <c r="K126" s="85">
        <f t="shared" si="6"/>
        <v>60</v>
      </c>
      <c r="L126" s="93" t="str">
        <f t="shared" si="7"/>
        <v>Fee Schedule</v>
      </c>
      <c r="M126" s="83">
        <v>75</v>
      </c>
      <c r="O126" s="83" t="s">
        <v>1852</v>
      </c>
      <c r="P126" s="83" t="s">
        <v>1852</v>
      </c>
      <c r="Q126" s="83" t="s">
        <v>1852</v>
      </c>
      <c r="R126" s="83" t="s">
        <v>1852</v>
      </c>
      <c r="S126" s="83" t="s">
        <v>1852</v>
      </c>
      <c r="T126" s="83" t="s">
        <v>1852</v>
      </c>
      <c r="U126" s="83" t="s">
        <v>1852</v>
      </c>
      <c r="V126" s="83" t="s">
        <v>1852</v>
      </c>
      <c r="W126" s="83" t="s">
        <v>1852</v>
      </c>
      <c r="X126" s="85">
        <f t="shared" si="8"/>
        <v>45</v>
      </c>
      <c r="Y126" s="83" t="s">
        <v>1852</v>
      </c>
      <c r="Z126" s="83" t="s">
        <v>1859</v>
      </c>
      <c r="AA126" s="83" t="s">
        <v>1859</v>
      </c>
    </row>
    <row r="127" spans="1:27" s="86" customFormat="1" ht="13.2" x14ac:dyDescent="0.25">
      <c r="A127" s="83">
        <v>92567</v>
      </c>
      <c r="B127" s="84" t="s">
        <v>1670</v>
      </c>
      <c r="C127" s="83">
        <v>30</v>
      </c>
      <c r="D127" s="83"/>
      <c r="E127" s="83"/>
      <c r="F127" s="83">
        <v>521</v>
      </c>
      <c r="G127" s="83"/>
      <c r="H127" s="83"/>
      <c r="I127" s="83"/>
      <c r="J127" s="83"/>
      <c r="K127" s="85">
        <f t="shared" si="6"/>
        <v>24</v>
      </c>
      <c r="L127" s="93" t="str">
        <f t="shared" si="7"/>
        <v>Fee Schedule</v>
      </c>
      <c r="M127" s="83">
        <v>30</v>
      </c>
      <c r="O127" s="83" t="s">
        <v>1852</v>
      </c>
      <c r="P127" s="83" t="s">
        <v>1852</v>
      </c>
      <c r="Q127" s="83" t="s">
        <v>1852</v>
      </c>
      <c r="R127" s="83" t="s">
        <v>1852</v>
      </c>
      <c r="S127" s="83" t="s">
        <v>1852</v>
      </c>
      <c r="T127" s="83" t="s">
        <v>1852</v>
      </c>
      <c r="U127" s="83" t="s">
        <v>1852</v>
      </c>
      <c r="V127" s="83" t="s">
        <v>1852</v>
      </c>
      <c r="W127" s="83" t="s">
        <v>1852</v>
      </c>
      <c r="X127" s="85">
        <f t="shared" si="8"/>
        <v>18</v>
      </c>
      <c r="Y127" s="83" t="s">
        <v>1852</v>
      </c>
      <c r="Z127" s="83" t="s">
        <v>1859</v>
      </c>
      <c r="AA127" s="83" t="s">
        <v>1859</v>
      </c>
    </row>
    <row r="128" spans="1:27" s="86" customFormat="1" ht="13.2" x14ac:dyDescent="0.25">
      <c r="A128" s="83">
        <v>94640</v>
      </c>
      <c r="B128" s="84" t="s">
        <v>1671</v>
      </c>
      <c r="C128" s="83">
        <v>40</v>
      </c>
      <c r="D128" s="83"/>
      <c r="E128" s="83"/>
      <c r="F128" s="83">
        <v>460</v>
      </c>
      <c r="G128" s="83"/>
      <c r="H128" s="83"/>
      <c r="I128" s="83"/>
      <c r="J128" s="83"/>
      <c r="K128" s="85">
        <f t="shared" si="6"/>
        <v>32</v>
      </c>
      <c r="L128" s="93" t="str">
        <f t="shared" si="7"/>
        <v>Fee Schedule</v>
      </c>
      <c r="M128" s="83">
        <v>40</v>
      </c>
      <c r="O128" s="83" t="s">
        <v>1852</v>
      </c>
      <c r="P128" s="83" t="s">
        <v>1852</v>
      </c>
      <c r="Q128" s="83" t="s">
        <v>1852</v>
      </c>
      <c r="R128" s="83" t="s">
        <v>1852</v>
      </c>
      <c r="S128" s="83" t="s">
        <v>1852</v>
      </c>
      <c r="T128" s="83" t="s">
        <v>1852</v>
      </c>
      <c r="U128" s="83" t="s">
        <v>1852</v>
      </c>
      <c r="V128" s="83" t="s">
        <v>1852</v>
      </c>
      <c r="W128" s="83" t="s">
        <v>1852</v>
      </c>
      <c r="X128" s="85">
        <f t="shared" si="8"/>
        <v>24</v>
      </c>
      <c r="Y128" s="83" t="s">
        <v>1852</v>
      </c>
      <c r="Z128" s="83" t="s">
        <v>1859</v>
      </c>
      <c r="AA128" s="83" t="s">
        <v>1859</v>
      </c>
    </row>
    <row r="129" spans="1:27" s="86" customFormat="1" ht="13.2" x14ac:dyDescent="0.25">
      <c r="A129" s="83">
        <v>95115</v>
      </c>
      <c r="B129" s="84" t="s">
        <v>1672</v>
      </c>
      <c r="C129" s="83">
        <v>28</v>
      </c>
      <c r="D129" s="83"/>
      <c r="E129" s="83"/>
      <c r="F129" s="83">
        <v>521</v>
      </c>
      <c r="G129" s="83"/>
      <c r="H129" s="83"/>
      <c r="I129" s="83"/>
      <c r="J129" s="83"/>
      <c r="K129" s="85">
        <f t="shared" si="6"/>
        <v>22.400000000000002</v>
      </c>
      <c r="L129" s="93" t="str">
        <f t="shared" si="7"/>
        <v>Fee Schedule</v>
      </c>
      <c r="M129" s="83">
        <v>28</v>
      </c>
      <c r="O129" s="83" t="s">
        <v>1852</v>
      </c>
      <c r="P129" s="83" t="s">
        <v>1852</v>
      </c>
      <c r="Q129" s="83" t="s">
        <v>1852</v>
      </c>
      <c r="R129" s="83" t="s">
        <v>1852</v>
      </c>
      <c r="S129" s="83" t="s">
        <v>1852</v>
      </c>
      <c r="T129" s="83" t="s">
        <v>1852</v>
      </c>
      <c r="U129" s="83" t="s">
        <v>1852</v>
      </c>
      <c r="V129" s="83" t="s">
        <v>1852</v>
      </c>
      <c r="W129" s="83" t="s">
        <v>1852</v>
      </c>
      <c r="X129" s="85">
        <f t="shared" si="8"/>
        <v>16.8</v>
      </c>
      <c r="Y129" s="83" t="s">
        <v>1852</v>
      </c>
      <c r="Z129" s="83" t="s">
        <v>1859</v>
      </c>
      <c r="AA129" s="83" t="s">
        <v>1859</v>
      </c>
    </row>
    <row r="130" spans="1:27" s="86" customFormat="1" ht="13.2" x14ac:dyDescent="0.25">
      <c r="A130" s="83">
        <v>95117</v>
      </c>
      <c r="B130" s="84" t="s">
        <v>1673</v>
      </c>
      <c r="C130" s="83">
        <v>24</v>
      </c>
      <c r="D130" s="83"/>
      <c r="E130" s="83"/>
      <c r="F130" s="83">
        <v>521</v>
      </c>
      <c r="G130" s="83"/>
      <c r="H130" s="83"/>
      <c r="I130" s="83"/>
      <c r="J130" s="83"/>
      <c r="K130" s="85">
        <f t="shared" si="6"/>
        <v>19.200000000000003</v>
      </c>
      <c r="L130" s="93" t="str">
        <f t="shared" si="7"/>
        <v>Fee Schedule</v>
      </c>
      <c r="M130" s="83">
        <v>24</v>
      </c>
      <c r="O130" s="83" t="s">
        <v>1852</v>
      </c>
      <c r="P130" s="83" t="s">
        <v>1852</v>
      </c>
      <c r="Q130" s="83" t="s">
        <v>1852</v>
      </c>
      <c r="R130" s="83" t="s">
        <v>1852</v>
      </c>
      <c r="S130" s="83" t="s">
        <v>1852</v>
      </c>
      <c r="T130" s="83" t="s">
        <v>1852</v>
      </c>
      <c r="U130" s="83" t="s">
        <v>1852</v>
      </c>
      <c r="V130" s="83" t="s">
        <v>1852</v>
      </c>
      <c r="W130" s="83" t="s">
        <v>1852</v>
      </c>
      <c r="X130" s="85">
        <f t="shared" si="8"/>
        <v>14.399999999999999</v>
      </c>
      <c r="Y130" s="83" t="s">
        <v>1852</v>
      </c>
      <c r="Z130" s="83" t="s">
        <v>1859</v>
      </c>
      <c r="AA130" s="83" t="s">
        <v>1859</v>
      </c>
    </row>
    <row r="131" spans="1:27" s="86" customFormat="1" ht="13.2" x14ac:dyDescent="0.25">
      <c r="A131" s="83">
        <v>96110</v>
      </c>
      <c r="B131" s="84" t="s">
        <v>1674</v>
      </c>
      <c r="C131" s="83">
        <v>22</v>
      </c>
      <c r="D131" s="83"/>
      <c r="E131" s="83"/>
      <c r="F131" s="83">
        <v>521</v>
      </c>
      <c r="G131" s="83"/>
      <c r="H131" s="83"/>
      <c r="I131" s="83"/>
      <c r="J131" s="83"/>
      <c r="K131" s="85">
        <f t="shared" si="6"/>
        <v>17.600000000000001</v>
      </c>
      <c r="L131" s="93" t="str">
        <f t="shared" si="7"/>
        <v>Fee Schedule</v>
      </c>
      <c r="M131" s="83">
        <v>22</v>
      </c>
      <c r="O131" s="83" t="s">
        <v>1852</v>
      </c>
      <c r="P131" s="83" t="s">
        <v>1852</v>
      </c>
      <c r="Q131" s="83" t="s">
        <v>1852</v>
      </c>
      <c r="R131" s="83" t="s">
        <v>1852</v>
      </c>
      <c r="S131" s="83" t="s">
        <v>1852</v>
      </c>
      <c r="T131" s="83" t="s">
        <v>1852</v>
      </c>
      <c r="U131" s="83" t="s">
        <v>1852</v>
      </c>
      <c r="V131" s="83" t="s">
        <v>1852</v>
      </c>
      <c r="W131" s="83" t="s">
        <v>1852</v>
      </c>
      <c r="X131" s="85">
        <f t="shared" si="8"/>
        <v>13.2</v>
      </c>
      <c r="Y131" s="83" t="s">
        <v>1852</v>
      </c>
      <c r="Z131" s="83" t="s">
        <v>1859</v>
      </c>
      <c r="AA131" s="83" t="s">
        <v>1859</v>
      </c>
    </row>
    <row r="132" spans="1:27" s="86" customFormat="1" ht="13.2" x14ac:dyDescent="0.25">
      <c r="A132" s="83">
        <v>96127</v>
      </c>
      <c r="B132" s="84" t="s">
        <v>1675</v>
      </c>
      <c r="C132" s="83">
        <v>11</v>
      </c>
      <c r="D132" s="83"/>
      <c r="E132" s="83"/>
      <c r="F132" s="83">
        <v>521</v>
      </c>
      <c r="G132" s="83"/>
      <c r="H132" s="83"/>
      <c r="I132" s="83"/>
      <c r="J132" s="83"/>
      <c r="K132" s="85">
        <f t="shared" si="6"/>
        <v>8.8000000000000007</v>
      </c>
      <c r="L132" s="93" t="str">
        <f t="shared" si="7"/>
        <v>Fee Schedule</v>
      </c>
      <c r="M132" s="83">
        <v>11</v>
      </c>
      <c r="O132" s="83" t="s">
        <v>1852</v>
      </c>
      <c r="P132" s="83" t="s">
        <v>1852</v>
      </c>
      <c r="Q132" s="83" t="s">
        <v>1852</v>
      </c>
      <c r="R132" s="83" t="s">
        <v>1852</v>
      </c>
      <c r="S132" s="83" t="s">
        <v>1852</v>
      </c>
      <c r="T132" s="83" t="s">
        <v>1852</v>
      </c>
      <c r="U132" s="83" t="s">
        <v>1852</v>
      </c>
      <c r="V132" s="83" t="s">
        <v>1852</v>
      </c>
      <c r="W132" s="83" t="s">
        <v>1852</v>
      </c>
      <c r="X132" s="85">
        <f t="shared" si="8"/>
        <v>6.6</v>
      </c>
      <c r="Y132" s="83" t="s">
        <v>1852</v>
      </c>
      <c r="Z132" s="83" t="s">
        <v>1859</v>
      </c>
      <c r="AA132" s="83" t="s">
        <v>1859</v>
      </c>
    </row>
    <row r="133" spans="1:27" s="86" customFormat="1" ht="13.2" x14ac:dyDescent="0.25">
      <c r="A133" s="83">
        <v>96160</v>
      </c>
      <c r="B133" s="84" t="s">
        <v>1676</v>
      </c>
      <c r="C133" s="83">
        <v>6</v>
      </c>
      <c r="D133" s="83"/>
      <c r="E133" s="83"/>
      <c r="F133" s="83">
        <v>521</v>
      </c>
      <c r="G133" s="83"/>
      <c r="H133" s="83"/>
      <c r="I133" s="83"/>
      <c r="J133" s="83"/>
      <c r="K133" s="85">
        <f t="shared" si="6"/>
        <v>4.8000000000000007</v>
      </c>
      <c r="L133" s="93" t="str">
        <f t="shared" si="7"/>
        <v>Fee Schedule</v>
      </c>
      <c r="M133" s="83">
        <v>6</v>
      </c>
      <c r="O133" s="83" t="s">
        <v>1852</v>
      </c>
      <c r="P133" s="83" t="s">
        <v>1852</v>
      </c>
      <c r="Q133" s="83" t="s">
        <v>1852</v>
      </c>
      <c r="R133" s="83" t="s">
        <v>1852</v>
      </c>
      <c r="S133" s="83" t="s">
        <v>1852</v>
      </c>
      <c r="T133" s="83" t="s">
        <v>1852</v>
      </c>
      <c r="U133" s="83" t="s">
        <v>1852</v>
      </c>
      <c r="V133" s="83" t="s">
        <v>1852</v>
      </c>
      <c r="W133" s="83" t="s">
        <v>1852</v>
      </c>
      <c r="X133" s="85">
        <f t="shared" si="8"/>
        <v>3.5999999999999996</v>
      </c>
      <c r="Y133" s="83" t="s">
        <v>1852</v>
      </c>
      <c r="Z133" s="83" t="s">
        <v>1859</v>
      </c>
      <c r="AA133" s="83" t="s">
        <v>1859</v>
      </c>
    </row>
    <row r="134" spans="1:27" s="86" customFormat="1" ht="13.2" x14ac:dyDescent="0.25">
      <c r="A134" s="83">
        <v>96161</v>
      </c>
      <c r="B134" s="84" t="s">
        <v>1677</v>
      </c>
      <c r="C134" s="83">
        <v>5</v>
      </c>
      <c r="D134" s="83"/>
      <c r="E134" s="83"/>
      <c r="F134" s="83">
        <v>521</v>
      </c>
      <c r="G134" s="83"/>
      <c r="H134" s="83"/>
      <c r="I134" s="83"/>
      <c r="J134" s="83"/>
      <c r="K134" s="85">
        <f t="shared" si="6"/>
        <v>4</v>
      </c>
      <c r="L134" s="93" t="str">
        <f t="shared" si="7"/>
        <v>Fee Schedule</v>
      </c>
      <c r="M134" s="83">
        <v>5</v>
      </c>
      <c r="O134" s="83" t="s">
        <v>1852</v>
      </c>
      <c r="P134" s="83" t="s">
        <v>1852</v>
      </c>
      <c r="Q134" s="83" t="s">
        <v>1852</v>
      </c>
      <c r="R134" s="83" t="s">
        <v>1852</v>
      </c>
      <c r="S134" s="83" t="s">
        <v>1852</v>
      </c>
      <c r="T134" s="83" t="s">
        <v>1852</v>
      </c>
      <c r="U134" s="83" t="s">
        <v>1852</v>
      </c>
      <c r="V134" s="83" t="s">
        <v>1852</v>
      </c>
      <c r="W134" s="83" t="s">
        <v>1852</v>
      </c>
      <c r="X134" s="85">
        <f t="shared" si="8"/>
        <v>3</v>
      </c>
      <c r="Y134" s="83" t="s">
        <v>1852</v>
      </c>
      <c r="Z134" s="83" t="s">
        <v>1859</v>
      </c>
      <c r="AA134" s="83" t="s">
        <v>1859</v>
      </c>
    </row>
    <row r="135" spans="1:27" s="86" customFormat="1" ht="13.2" x14ac:dyDescent="0.25">
      <c r="A135" s="83">
        <v>96372</v>
      </c>
      <c r="B135" s="84" t="s">
        <v>1678</v>
      </c>
      <c r="C135" s="83">
        <v>34</v>
      </c>
      <c r="D135" s="83"/>
      <c r="E135" s="83"/>
      <c r="F135" s="83">
        <v>521</v>
      </c>
      <c r="G135" s="83"/>
      <c r="H135" s="83"/>
      <c r="I135" s="83"/>
      <c r="J135" s="83"/>
      <c r="K135" s="85">
        <f t="shared" si="6"/>
        <v>27.200000000000003</v>
      </c>
      <c r="L135" s="93" t="str">
        <f t="shared" si="7"/>
        <v>Fee Schedule</v>
      </c>
      <c r="M135" s="83">
        <v>34</v>
      </c>
      <c r="O135" s="83" t="s">
        <v>1852</v>
      </c>
      <c r="P135" s="83" t="s">
        <v>1852</v>
      </c>
      <c r="Q135" s="83" t="s">
        <v>1852</v>
      </c>
      <c r="R135" s="83" t="s">
        <v>1852</v>
      </c>
      <c r="S135" s="83" t="s">
        <v>1852</v>
      </c>
      <c r="T135" s="83" t="s">
        <v>1852</v>
      </c>
      <c r="U135" s="83" t="s">
        <v>1852</v>
      </c>
      <c r="V135" s="83" t="s">
        <v>1852</v>
      </c>
      <c r="W135" s="83" t="s">
        <v>1852</v>
      </c>
      <c r="X135" s="85">
        <f t="shared" si="8"/>
        <v>20.399999999999999</v>
      </c>
      <c r="Y135" s="83" t="s">
        <v>1852</v>
      </c>
      <c r="Z135" s="83" t="s">
        <v>1859</v>
      </c>
      <c r="AA135" s="83" t="s">
        <v>1859</v>
      </c>
    </row>
    <row r="136" spans="1:27" s="86" customFormat="1" ht="13.2" x14ac:dyDescent="0.25">
      <c r="A136" s="83">
        <v>97001</v>
      </c>
      <c r="B136" s="84" t="s">
        <v>1679</v>
      </c>
      <c r="C136" s="83">
        <v>25</v>
      </c>
      <c r="D136" s="83"/>
      <c r="E136" s="83"/>
      <c r="F136" s="83">
        <v>521</v>
      </c>
      <c r="G136" s="83"/>
      <c r="H136" s="83"/>
      <c r="I136" s="83"/>
      <c r="J136" s="83"/>
      <c r="K136" s="85">
        <f t="shared" si="6"/>
        <v>20</v>
      </c>
      <c r="L136" s="93" t="str">
        <f t="shared" si="7"/>
        <v>Fee Schedule</v>
      </c>
      <c r="M136" s="83">
        <v>25</v>
      </c>
      <c r="O136" s="83" t="s">
        <v>1852</v>
      </c>
      <c r="P136" s="83" t="s">
        <v>1852</v>
      </c>
      <c r="Q136" s="83" t="s">
        <v>1852</v>
      </c>
      <c r="R136" s="83" t="s">
        <v>1852</v>
      </c>
      <c r="S136" s="83" t="s">
        <v>1852</v>
      </c>
      <c r="T136" s="83" t="s">
        <v>1852</v>
      </c>
      <c r="U136" s="83" t="s">
        <v>1852</v>
      </c>
      <c r="V136" s="83" t="s">
        <v>1852</v>
      </c>
      <c r="W136" s="83" t="s">
        <v>1852</v>
      </c>
      <c r="X136" s="85">
        <f t="shared" si="8"/>
        <v>15</v>
      </c>
      <c r="Y136" s="83" t="s">
        <v>1852</v>
      </c>
      <c r="Z136" s="83" t="s">
        <v>1859</v>
      </c>
      <c r="AA136" s="83" t="s">
        <v>1859</v>
      </c>
    </row>
    <row r="137" spans="1:27" s="86" customFormat="1" ht="13.2" x14ac:dyDescent="0.25">
      <c r="A137" s="83">
        <v>97597</v>
      </c>
      <c r="B137" s="84" t="s">
        <v>1680</v>
      </c>
      <c r="C137" s="83">
        <v>170</v>
      </c>
      <c r="D137" s="83"/>
      <c r="E137" s="83"/>
      <c r="F137" s="83">
        <v>521</v>
      </c>
      <c r="G137" s="83"/>
      <c r="H137" s="83"/>
      <c r="I137" s="83"/>
      <c r="J137" s="83"/>
      <c r="K137" s="85">
        <f t="shared" si="6"/>
        <v>136</v>
      </c>
      <c r="L137" s="93" t="str">
        <f t="shared" si="7"/>
        <v>Fee Schedule</v>
      </c>
      <c r="M137" s="83">
        <v>170</v>
      </c>
      <c r="O137" s="83" t="s">
        <v>1852</v>
      </c>
      <c r="P137" s="83" t="s">
        <v>1852</v>
      </c>
      <c r="Q137" s="83" t="s">
        <v>1852</v>
      </c>
      <c r="R137" s="83" t="s">
        <v>1852</v>
      </c>
      <c r="S137" s="83" t="s">
        <v>1852</v>
      </c>
      <c r="T137" s="83" t="s">
        <v>1852</v>
      </c>
      <c r="U137" s="83" t="s">
        <v>1852</v>
      </c>
      <c r="V137" s="83" t="s">
        <v>1852</v>
      </c>
      <c r="W137" s="83" t="s">
        <v>1852</v>
      </c>
      <c r="X137" s="85">
        <f t="shared" si="8"/>
        <v>102</v>
      </c>
      <c r="Y137" s="83" t="s">
        <v>1852</v>
      </c>
      <c r="Z137" s="83" t="s">
        <v>1859</v>
      </c>
      <c r="AA137" s="83" t="s">
        <v>1859</v>
      </c>
    </row>
    <row r="138" spans="1:27" s="86" customFormat="1" ht="13.2" x14ac:dyDescent="0.25">
      <c r="A138" s="83">
        <v>98925</v>
      </c>
      <c r="B138" s="84" t="s">
        <v>1681</v>
      </c>
      <c r="C138" s="83">
        <v>50</v>
      </c>
      <c r="D138" s="83"/>
      <c r="E138" s="83"/>
      <c r="F138" s="83">
        <v>521</v>
      </c>
      <c r="G138" s="83"/>
      <c r="H138" s="83"/>
      <c r="I138" s="83"/>
      <c r="J138" s="83"/>
      <c r="K138" s="85">
        <f t="shared" si="6"/>
        <v>40</v>
      </c>
      <c r="L138" s="93" t="str">
        <f t="shared" si="7"/>
        <v>Fee Schedule</v>
      </c>
      <c r="M138" s="83">
        <v>50</v>
      </c>
      <c r="O138" s="83" t="s">
        <v>1852</v>
      </c>
      <c r="P138" s="83" t="s">
        <v>1852</v>
      </c>
      <c r="Q138" s="83" t="s">
        <v>1852</v>
      </c>
      <c r="R138" s="83" t="s">
        <v>1852</v>
      </c>
      <c r="S138" s="83" t="s">
        <v>1852</v>
      </c>
      <c r="T138" s="83" t="s">
        <v>1852</v>
      </c>
      <c r="U138" s="83" t="s">
        <v>1852</v>
      </c>
      <c r="V138" s="83" t="s">
        <v>1852</v>
      </c>
      <c r="W138" s="83" t="s">
        <v>1852</v>
      </c>
      <c r="X138" s="85">
        <f t="shared" si="8"/>
        <v>30</v>
      </c>
      <c r="Y138" s="83" t="s">
        <v>1852</v>
      </c>
      <c r="Z138" s="83" t="s">
        <v>1859</v>
      </c>
      <c r="AA138" s="83" t="s">
        <v>1859</v>
      </c>
    </row>
    <row r="139" spans="1:27" s="86" customFormat="1" ht="13.2" x14ac:dyDescent="0.25">
      <c r="A139" s="83" t="s">
        <v>1682</v>
      </c>
      <c r="B139" s="84" t="s">
        <v>1681</v>
      </c>
      <c r="C139" s="83">
        <v>50</v>
      </c>
      <c r="D139" s="83"/>
      <c r="E139" s="83"/>
      <c r="F139" s="83">
        <v>521</v>
      </c>
      <c r="G139" s="83"/>
      <c r="H139" s="83"/>
      <c r="I139" s="83"/>
      <c r="J139" s="83"/>
      <c r="K139" s="85">
        <f t="shared" si="6"/>
        <v>40</v>
      </c>
      <c r="L139" s="93" t="str">
        <f t="shared" si="7"/>
        <v>Fee Schedule</v>
      </c>
      <c r="M139" s="83">
        <v>50</v>
      </c>
      <c r="O139" s="83" t="s">
        <v>1852</v>
      </c>
      <c r="P139" s="83" t="s">
        <v>1852</v>
      </c>
      <c r="Q139" s="83" t="s">
        <v>1852</v>
      </c>
      <c r="R139" s="83" t="s">
        <v>1852</v>
      </c>
      <c r="S139" s="83" t="s">
        <v>1852</v>
      </c>
      <c r="T139" s="83" t="s">
        <v>1852</v>
      </c>
      <c r="U139" s="83" t="s">
        <v>1852</v>
      </c>
      <c r="V139" s="83" t="s">
        <v>1852</v>
      </c>
      <c r="W139" s="83" t="s">
        <v>1852</v>
      </c>
      <c r="X139" s="85">
        <f t="shared" si="8"/>
        <v>30</v>
      </c>
      <c r="Y139" s="83" t="s">
        <v>1852</v>
      </c>
      <c r="Z139" s="83" t="s">
        <v>1859</v>
      </c>
      <c r="AA139" s="83" t="s">
        <v>1859</v>
      </c>
    </row>
    <row r="140" spans="1:27" s="86" customFormat="1" ht="13.2" x14ac:dyDescent="0.25">
      <c r="A140" s="83">
        <v>98926</v>
      </c>
      <c r="B140" s="84" t="s">
        <v>1681</v>
      </c>
      <c r="C140" s="83">
        <v>70</v>
      </c>
      <c r="D140" s="83"/>
      <c r="E140" s="83"/>
      <c r="F140" s="83">
        <v>521</v>
      </c>
      <c r="G140" s="83"/>
      <c r="H140" s="83"/>
      <c r="I140" s="83"/>
      <c r="J140" s="83"/>
      <c r="K140" s="85">
        <f t="shared" si="6"/>
        <v>56</v>
      </c>
      <c r="L140" s="93" t="str">
        <f t="shared" si="7"/>
        <v>Fee Schedule</v>
      </c>
      <c r="M140" s="83">
        <v>70</v>
      </c>
      <c r="O140" s="83" t="s">
        <v>1852</v>
      </c>
      <c r="P140" s="83" t="s">
        <v>1852</v>
      </c>
      <c r="Q140" s="83" t="s">
        <v>1852</v>
      </c>
      <c r="R140" s="83" t="s">
        <v>1852</v>
      </c>
      <c r="S140" s="83" t="s">
        <v>1852</v>
      </c>
      <c r="T140" s="83" t="s">
        <v>1852</v>
      </c>
      <c r="U140" s="83" t="s">
        <v>1852</v>
      </c>
      <c r="V140" s="83" t="s">
        <v>1852</v>
      </c>
      <c r="W140" s="83" t="s">
        <v>1852</v>
      </c>
      <c r="X140" s="85">
        <f t="shared" si="8"/>
        <v>42</v>
      </c>
      <c r="Y140" s="83" t="s">
        <v>1852</v>
      </c>
      <c r="Z140" s="83" t="s">
        <v>1859</v>
      </c>
      <c r="AA140" s="83" t="s">
        <v>1859</v>
      </c>
    </row>
    <row r="141" spans="1:27" s="86" customFormat="1" ht="13.2" x14ac:dyDescent="0.25">
      <c r="A141" s="83" t="s">
        <v>1683</v>
      </c>
      <c r="B141" s="84" t="s">
        <v>1681</v>
      </c>
      <c r="C141" s="83">
        <v>70</v>
      </c>
      <c r="D141" s="83"/>
      <c r="E141" s="83"/>
      <c r="F141" s="83">
        <v>521</v>
      </c>
      <c r="G141" s="83"/>
      <c r="H141" s="83"/>
      <c r="I141" s="83"/>
      <c r="J141" s="83"/>
      <c r="K141" s="85">
        <f t="shared" si="6"/>
        <v>56</v>
      </c>
      <c r="L141" s="93" t="str">
        <f t="shared" si="7"/>
        <v>Fee Schedule</v>
      </c>
      <c r="M141" s="83">
        <v>70</v>
      </c>
      <c r="O141" s="83" t="s">
        <v>1852</v>
      </c>
      <c r="P141" s="83" t="s">
        <v>1852</v>
      </c>
      <c r="Q141" s="83" t="s">
        <v>1852</v>
      </c>
      <c r="R141" s="83" t="s">
        <v>1852</v>
      </c>
      <c r="S141" s="83" t="s">
        <v>1852</v>
      </c>
      <c r="T141" s="83" t="s">
        <v>1852</v>
      </c>
      <c r="U141" s="83" t="s">
        <v>1852</v>
      </c>
      <c r="V141" s="83" t="s">
        <v>1852</v>
      </c>
      <c r="W141" s="83" t="s">
        <v>1852</v>
      </c>
      <c r="X141" s="85">
        <f t="shared" si="8"/>
        <v>42</v>
      </c>
      <c r="Y141" s="83" t="s">
        <v>1852</v>
      </c>
      <c r="Z141" s="83" t="s">
        <v>1859</v>
      </c>
      <c r="AA141" s="83" t="s">
        <v>1859</v>
      </c>
    </row>
    <row r="142" spans="1:27" s="86" customFormat="1" ht="13.2" x14ac:dyDescent="0.25">
      <c r="A142" s="83">
        <v>98927</v>
      </c>
      <c r="B142" s="84" t="s">
        <v>1681</v>
      </c>
      <c r="C142" s="83">
        <v>90</v>
      </c>
      <c r="D142" s="83"/>
      <c r="E142" s="83"/>
      <c r="F142" s="83">
        <v>521</v>
      </c>
      <c r="G142" s="83"/>
      <c r="H142" s="83"/>
      <c r="I142" s="83"/>
      <c r="J142" s="83"/>
      <c r="K142" s="85">
        <f t="shared" si="6"/>
        <v>72</v>
      </c>
      <c r="L142" s="93" t="str">
        <f t="shared" si="7"/>
        <v>Fee Schedule</v>
      </c>
      <c r="M142" s="83">
        <v>90</v>
      </c>
      <c r="O142" s="83" t="s">
        <v>1852</v>
      </c>
      <c r="P142" s="83" t="s">
        <v>1852</v>
      </c>
      <c r="Q142" s="83" t="s">
        <v>1852</v>
      </c>
      <c r="R142" s="83" t="s">
        <v>1852</v>
      </c>
      <c r="S142" s="83" t="s">
        <v>1852</v>
      </c>
      <c r="T142" s="83" t="s">
        <v>1852</v>
      </c>
      <c r="U142" s="83" t="s">
        <v>1852</v>
      </c>
      <c r="V142" s="83" t="s">
        <v>1852</v>
      </c>
      <c r="W142" s="83" t="s">
        <v>1852</v>
      </c>
      <c r="X142" s="85">
        <f t="shared" si="8"/>
        <v>54</v>
      </c>
      <c r="Y142" s="83" t="s">
        <v>1852</v>
      </c>
      <c r="Z142" s="83" t="s">
        <v>1859</v>
      </c>
      <c r="AA142" s="83" t="s">
        <v>1859</v>
      </c>
    </row>
    <row r="143" spans="1:27" s="86" customFormat="1" ht="13.2" x14ac:dyDescent="0.25">
      <c r="A143" s="83" t="s">
        <v>1684</v>
      </c>
      <c r="B143" s="84" t="s">
        <v>1681</v>
      </c>
      <c r="C143" s="83">
        <v>90</v>
      </c>
      <c r="D143" s="83"/>
      <c r="E143" s="83"/>
      <c r="F143" s="83">
        <v>521</v>
      </c>
      <c r="G143" s="83"/>
      <c r="H143" s="83"/>
      <c r="I143" s="83"/>
      <c r="J143" s="83"/>
      <c r="K143" s="85">
        <f t="shared" si="6"/>
        <v>72</v>
      </c>
      <c r="L143" s="93" t="str">
        <f t="shared" si="7"/>
        <v>Fee Schedule</v>
      </c>
      <c r="M143" s="83">
        <v>90</v>
      </c>
      <c r="O143" s="83" t="s">
        <v>1852</v>
      </c>
      <c r="P143" s="83" t="s">
        <v>1852</v>
      </c>
      <c r="Q143" s="83" t="s">
        <v>1852</v>
      </c>
      <c r="R143" s="83" t="s">
        <v>1852</v>
      </c>
      <c r="S143" s="83" t="s">
        <v>1852</v>
      </c>
      <c r="T143" s="83" t="s">
        <v>1852</v>
      </c>
      <c r="U143" s="83" t="s">
        <v>1852</v>
      </c>
      <c r="V143" s="83" t="s">
        <v>1852</v>
      </c>
      <c r="W143" s="83" t="s">
        <v>1852</v>
      </c>
      <c r="X143" s="85">
        <f t="shared" si="8"/>
        <v>54</v>
      </c>
      <c r="Y143" s="83" t="s">
        <v>1852</v>
      </c>
      <c r="Z143" s="83" t="s">
        <v>1859</v>
      </c>
      <c r="AA143" s="83" t="s">
        <v>1859</v>
      </c>
    </row>
    <row r="144" spans="1:27" s="86" customFormat="1" ht="13.2" x14ac:dyDescent="0.25">
      <c r="A144" s="83">
        <v>98928</v>
      </c>
      <c r="B144" s="84" t="s">
        <v>1681</v>
      </c>
      <c r="C144" s="83">
        <v>110</v>
      </c>
      <c r="D144" s="83"/>
      <c r="E144" s="83"/>
      <c r="F144" s="83">
        <v>521</v>
      </c>
      <c r="G144" s="83"/>
      <c r="H144" s="83"/>
      <c r="I144" s="83"/>
      <c r="J144" s="83"/>
      <c r="K144" s="85">
        <f t="shared" si="6"/>
        <v>88</v>
      </c>
      <c r="L144" s="93" t="str">
        <f t="shared" si="7"/>
        <v>Fee Schedule</v>
      </c>
      <c r="M144" s="83">
        <v>110</v>
      </c>
      <c r="O144" s="83" t="s">
        <v>1852</v>
      </c>
      <c r="P144" s="83" t="s">
        <v>1852</v>
      </c>
      <c r="Q144" s="83" t="s">
        <v>1852</v>
      </c>
      <c r="R144" s="83" t="s">
        <v>1852</v>
      </c>
      <c r="S144" s="83" t="s">
        <v>1852</v>
      </c>
      <c r="T144" s="83" t="s">
        <v>1852</v>
      </c>
      <c r="U144" s="83" t="s">
        <v>1852</v>
      </c>
      <c r="V144" s="83" t="s">
        <v>1852</v>
      </c>
      <c r="W144" s="83" t="s">
        <v>1852</v>
      </c>
      <c r="X144" s="85">
        <f t="shared" si="8"/>
        <v>66</v>
      </c>
      <c r="Y144" s="83" t="s">
        <v>1852</v>
      </c>
      <c r="Z144" s="83" t="s">
        <v>1859</v>
      </c>
      <c r="AA144" s="83" t="s">
        <v>1859</v>
      </c>
    </row>
    <row r="145" spans="1:27" s="86" customFormat="1" ht="13.2" x14ac:dyDescent="0.25">
      <c r="A145" s="83" t="s">
        <v>1685</v>
      </c>
      <c r="B145" s="84" t="s">
        <v>1681</v>
      </c>
      <c r="C145" s="83">
        <v>110</v>
      </c>
      <c r="D145" s="83"/>
      <c r="E145" s="83"/>
      <c r="F145" s="83">
        <v>521</v>
      </c>
      <c r="G145" s="83"/>
      <c r="H145" s="83"/>
      <c r="I145" s="83"/>
      <c r="J145" s="83"/>
      <c r="K145" s="85">
        <f t="shared" si="6"/>
        <v>88</v>
      </c>
      <c r="L145" s="93" t="str">
        <f t="shared" si="7"/>
        <v>Fee Schedule</v>
      </c>
      <c r="M145" s="83">
        <v>110</v>
      </c>
      <c r="O145" s="83" t="s">
        <v>1852</v>
      </c>
      <c r="P145" s="83" t="s">
        <v>1852</v>
      </c>
      <c r="Q145" s="83" t="s">
        <v>1852</v>
      </c>
      <c r="R145" s="83" t="s">
        <v>1852</v>
      </c>
      <c r="S145" s="83" t="s">
        <v>1852</v>
      </c>
      <c r="T145" s="83" t="s">
        <v>1852</v>
      </c>
      <c r="U145" s="83" t="s">
        <v>1852</v>
      </c>
      <c r="V145" s="83" t="s">
        <v>1852</v>
      </c>
      <c r="W145" s="83" t="s">
        <v>1852</v>
      </c>
      <c r="X145" s="85">
        <f t="shared" si="8"/>
        <v>66</v>
      </c>
      <c r="Y145" s="83" t="s">
        <v>1852</v>
      </c>
      <c r="Z145" s="83" t="s">
        <v>1859</v>
      </c>
      <c r="AA145" s="83" t="s">
        <v>1859</v>
      </c>
    </row>
    <row r="146" spans="1:27" s="86" customFormat="1" ht="13.2" x14ac:dyDescent="0.25">
      <c r="A146" s="83">
        <v>98929</v>
      </c>
      <c r="B146" s="84" t="s">
        <v>1681</v>
      </c>
      <c r="C146" s="83">
        <v>125</v>
      </c>
      <c r="D146" s="83"/>
      <c r="E146" s="83"/>
      <c r="F146" s="83">
        <v>521</v>
      </c>
      <c r="G146" s="83"/>
      <c r="H146" s="83"/>
      <c r="I146" s="83"/>
      <c r="J146" s="83"/>
      <c r="K146" s="85">
        <f t="shared" si="6"/>
        <v>100</v>
      </c>
      <c r="L146" s="93" t="str">
        <f t="shared" si="7"/>
        <v>Fee Schedule</v>
      </c>
      <c r="M146" s="83">
        <v>125</v>
      </c>
      <c r="O146" s="83" t="s">
        <v>1852</v>
      </c>
      <c r="P146" s="83" t="s">
        <v>1852</v>
      </c>
      <c r="Q146" s="83" t="s">
        <v>1852</v>
      </c>
      <c r="R146" s="83" t="s">
        <v>1852</v>
      </c>
      <c r="S146" s="83" t="s">
        <v>1852</v>
      </c>
      <c r="T146" s="83" t="s">
        <v>1852</v>
      </c>
      <c r="U146" s="83" t="s">
        <v>1852</v>
      </c>
      <c r="V146" s="83" t="s">
        <v>1852</v>
      </c>
      <c r="W146" s="83" t="s">
        <v>1852</v>
      </c>
      <c r="X146" s="85">
        <f t="shared" si="8"/>
        <v>75</v>
      </c>
      <c r="Y146" s="83" t="s">
        <v>1852</v>
      </c>
      <c r="Z146" s="83" t="s">
        <v>1859</v>
      </c>
      <c r="AA146" s="83" t="s">
        <v>1859</v>
      </c>
    </row>
    <row r="147" spans="1:27" s="86" customFormat="1" ht="13.2" x14ac:dyDescent="0.25">
      <c r="A147" s="83" t="s">
        <v>1686</v>
      </c>
      <c r="B147" s="84" t="s">
        <v>1681</v>
      </c>
      <c r="C147" s="83">
        <v>125</v>
      </c>
      <c r="D147" s="83"/>
      <c r="E147" s="83"/>
      <c r="F147" s="83">
        <v>521</v>
      </c>
      <c r="G147" s="83"/>
      <c r="H147" s="83"/>
      <c r="I147" s="83"/>
      <c r="J147" s="83"/>
      <c r="K147" s="85">
        <f t="shared" si="6"/>
        <v>100</v>
      </c>
      <c r="L147" s="93" t="str">
        <f t="shared" si="7"/>
        <v>Fee Schedule</v>
      </c>
      <c r="M147" s="83">
        <v>125</v>
      </c>
      <c r="O147" s="83" t="s">
        <v>1852</v>
      </c>
      <c r="P147" s="83" t="s">
        <v>1852</v>
      </c>
      <c r="Q147" s="83" t="s">
        <v>1852</v>
      </c>
      <c r="R147" s="83" t="s">
        <v>1852</v>
      </c>
      <c r="S147" s="83" t="s">
        <v>1852</v>
      </c>
      <c r="T147" s="83" t="s">
        <v>1852</v>
      </c>
      <c r="U147" s="83" t="s">
        <v>1852</v>
      </c>
      <c r="V147" s="83" t="s">
        <v>1852</v>
      </c>
      <c r="W147" s="83" t="s">
        <v>1852</v>
      </c>
      <c r="X147" s="85">
        <f t="shared" si="8"/>
        <v>75</v>
      </c>
      <c r="Y147" s="83" t="s">
        <v>1852</v>
      </c>
      <c r="Z147" s="83" t="s">
        <v>1859</v>
      </c>
      <c r="AA147" s="83" t="s">
        <v>1859</v>
      </c>
    </row>
    <row r="148" spans="1:27" s="86" customFormat="1" ht="13.2" x14ac:dyDescent="0.25">
      <c r="A148" s="83">
        <v>99021</v>
      </c>
      <c r="B148" s="84" t="s">
        <v>1679</v>
      </c>
      <c r="C148" s="83">
        <v>25</v>
      </c>
      <c r="D148" s="83"/>
      <c r="E148" s="83"/>
      <c r="F148" s="83"/>
      <c r="G148" s="83"/>
      <c r="H148" s="83"/>
      <c r="I148" s="83"/>
      <c r="J148" s="83"/>
      <c r="K148" s="85">
        <f t="shared" si="6"/>
        <v>20</v>
      </c>
      <c r="L148" s="93" t="str">
        <f t="shared" si="7"/>
        <v>Fee Schedule</v>
      </c>
      <c r="M148" s="83">
        <v>25</v>
      </c>
      <c r="O148" s="83" t="s">
        <v>1852</v>
      </c>
      <c r="P148" s="83" t="s">
        <v>1852</v>
      </c>
      <c r="Q148" s="83" t="s">
        <v>1852</v>
      </c>
      <c r="R148" s="83" t="s">
        <v>1852</v>
      </c>
      <c r="S148" s="83" t="s">
        <v>1852</v>
      </c>
      <c r="T148" s="83" t="s">
        <v>1852</v>
      </c>
      <c r="U148" s="83" t="s">
        <v>1852</v>
      </c>
      <c r="V148" s="83" t="s">
        <v>1852</v>
      </c>
      <c r="W148" s="83" t="s">
        <v>1852</v>
      </c>
      <c r="X148" s="85">
        <f t="shared" si="8"/>
        <v>15</v>
      </c>
      <c r="Y148" s="83" t="s">
        <v>1852</v>
      </c>
      <c r="Z148" s="83" t="s">
        <v>1859</v>
      </c>
      <c r="AA148" s="83" t="s">
        <v>1859</v>
      </c>
    </row>
    <row r="149" spans="1:27" s="86" customFormat="1" ht="13.2" x14ac:dyDescent="0.25">
      <c r="A149" s="83">
        <v>99173</v>
      </c>
      <c r="B149" s="84" t="s">
        <v>1687</v>
      </c>
      <c r="C149" s="83">
        <v>17</v>
      </c>
      <c r="D149" s="83"/>
      <c r="E149" s="83"/>
      <c r="F149" s="83">
        <v>521</v>
      </c>
      <c r="G149" s="83"/>
      <c r="H149" s="83"/>
      <c r="I149" s="83"/>
      <c r="J149" s="83"/>
      <c r="K149" s="85">
        <f t="shared" si="6"/>
        <v>13.600000000000001</v>
      </c>
      <c r="L149" s="93" t="str">
        <f t="shared" si="7"/>
        <v>Fee Schedule</v>
      </c>
      <c r="M149" s="83">
        <v>17</v>
      </c>
      <c r="O149" s="83" t="s">
        <v>1852</v>
      </c>
      <c r="P149" s="83" t="s">
        <v>1852</v>
      </c>
      <c r="Q149" s="83" t="s">
        <v>1852</v>
      </c>
      <c r="R149" s="83" t="s">
        <v>1852</v>
      </c>
      <c r="S149" s="83" t="s">
        <v>1852</v>
      </c>
      <c r="T149" s="83" t="s">
        <v>1852</v>
      </c>
      <c r="U149" s="83" t="s">
        <v>1852</v>
      </c>
      <c r="V149" s="83" t="s">
        <v>1852</v>
      </c>
      <c r="W149" s="83" t="s">
        <v>1852</v>
      </c>
      <c r="X149" s="85">
        <f t="shared" si="8"/>
        <v>10.199999999999999</v>
      </c>
      <c r="Y149" s="83" t="s">
        <v>1852</v>
      </c>
      <c r="Z149" s="83" t="s">
        <v>1859</v>
      </c>
      <c r="AA149" s="83" t="s">
        <v>1859</v>
      </c>
    </row>
    <row r="150" spans="1:27" s="86" customFormat="1" ht="13.2" x14ac:dyDescent="0.25">
      <c r="A150" s="83">
        <v>99202</v>
      </c>
      <c r="B150" s="84" t="s">
        <v>1688</v>
      </c>
      <c r="C150" s="83">
        <v>153</v>
      </c>
      <c r="D150" s="83"/>
      <c r="E150" s="83"/>
      <c r="F150" s="83">
        <v>521</v>
      </c>
      <c r="G150" s="83"/>
      <c r="H150" s="83"/>
      <c r="I150" s="83"/>
      <c r="J150" s="83"/>
      <c r="K150" s="85">
        <f t="shared" si="6"/>
        <v>122.4</v>
      </c>
      <c r="L150" s="93" t="str">
        <f t="shared" si="7"/>
        <v>Fee Schedule</v>
      </c>
      <c r="M150" s="83">
        <v>153</v>
      </c>
      <c r="O150" s="83" t="s">
        <v>1852</v>
      </c>
      <c r="P150" s="83" t="s">
        <v>1852</v>
      </c>
      <c r="Q150" s="83" t="s">
        <v>1852</v>
      </c>
      <c r="R150" s="83" t="s">
        <v>1852</v>
      </c>
      <c r="S150" s="83" t="s">
        <v>1852</v>
      </c>
      <c r="T150" s="83" t="s">
        <v>1852</v>
      </c>
      <c r="U150" s="83" t="s">
        <v>1852</v>
      </c>
      <c r="V150" s="83" t="s">
        <v>1852</v>
      </c>
      <c r="W150" s="83" t="s">
        <v>1852</v>
      </c>
      <c r="X150" s="85">
        <f t="shared" si="8"/>
        <v>91.8</v>
      </c>
      <c r="Y150" s="83" t="s">
        <v>1852</v>
      </c>
      <c r="Z150" s="83" t="s">
        <v>1859</v>
      </c>
      <c r="AA150" s="83" t="s">
        <v>1859</v>
      </c>
    </row>
    <row r="151" spans="1:27" s="86" customFormat="1" ht="13.2" x14ac:dyDescent="0.25">
      <c r="A151" s="83" t="s">
        <v>1689</v>
      </c>
      <c r="B151" s="84" t="s">
        <v>1690</v>
      </c>
      <c r="C151" s="83">
        <v>153</v>
      </c>
      <c r="D151" s="83"/>
      <c r="E151" s="83"/>
      <c r="F151" s="83">
        <v>521</v>
      </c>
      <c r="G151" s="83"/>
      <c r="H151" s="83"/>
      <c r="I151" s="83"/>
      <c r="J151" s="83"/>
      <c r="K151" s="85">
        <f t="shared" si="6"/>
        <v>122.4</v>
      </c>
      <c r="L151" s="93" t="str">
        <f t="shared" si="7"/>
        <v>Fee Schedule</v>
      </c>
      <c r="M151" s="83">
        <v>153</v>
      </c>
      <c r="O151" s="83" t="s">
        <v>1852</v>
      </c>
      <c r="P151" s="83" t="s">
        <v>1852</v>
      </c>
      <c r="Q151" s="83" t="s">
        <v>1852</v>
      </c>
      <c r="R151" s="83" t="s">
        <v>1852</v>
      </c>
      <c r="S151" s="83" t="s">
        <v>1852</v>
      </c>
      <c r="T151" s="83" t="s">
        <v>1852</v>
      </c>
      <c r="U151" s="83" t="s">
        <v>1852</v>
      </c>
      <c r="V151" s="83" t="s">
        <v>1852</v>
      </c>
      <c r="W151" s="83" t="s">
        <v>1852</v>
      </c>
      <c r="X151" s="85">
        <f t="shared" si="8"/>
        <v>91.8</v>
      </c>
      <c r="Y151" s="83" t="s">
        <v>1852</v>
      </c>
      <c r="Z151" s="83" t="s">
        <v>1859</v>
      </c>
      <c r="AA151" s="83" t="s">
        <v>1859</v>
      </c>
    </row>
    <row r="152" spans="1:27" s="86" customFormat="1" ht="13.2" x14ac:dyDescent="0.25">
      <c r="A152" s="83">
        <v>99203</v>
      </c>
      <c r="B152" s="84" t="s">
        <v>1691</v>
      </c>
      <c r="C152" s="83">
        <v>257</v>
      </c>
      <c r="D152" s="83"/>
      <c r="E152" s="83"/>
      <c r="F152" s="83">
        <v>521</v>
      </c>
      <c r="G152" s="83"/>
      <c r="H152" s="83"/>
      <c r="I152" s="83"/>
      <c r="J152" s="83"/>
      <c r="K152" s="85">
        <f t="shared" si="6"/>
        <v>205.60000000000002</v>
      </c>
      <c r="L152" s="93" t="str">
        <f t="shared" si="7"/>
        <v>Fee Schedule</v>
      </c>
      <c r="M152" s="83">
        <v>257</v>
      </c>
      <c r="O152" s="83" t="s">
        <v>1852</v>
      </c>
      <c r="P152" s="83" t="s">
        <v>1852</v>
      </c>
      <c r="Q152" s="83" t="s">
        <v>1852</v>
      </c>
      <c r="R152" s="83" t="s">
        <v>1852</v>
      </c>
      <c r="S152" s="83" t="s">
        <v>1852</v>
      </c>
      <c r="T152" s="83" t="s">
        <v>1852</v>
      </c>
      <c r="U152" s="83" t="s">
        <v>1852</v>
      </c>
      <c r="V152" s="83" t="s">
        <v>1852</v>
      </c>
      <c r="W152" s="83" t="s">
        <v>1852</v>
      </c>
      <c r="X152" s="85">
        <f t="shared" si="8"/>
        <v>154.19999999999999</v>
      </c>
      <c r="Y152" s="83" t="s">
        <v>1852</v>
      </c>
      <c r="Z152" s="83" t="s">
        <v>1859</v>
      </c>
      <c r="AA152" s="83" t="s">
        <v>1859</v>
      </c>
    </row>
    <row r="153" spans="1:27" s="86" customFormat="1" ht="13.2" x14ac:dyDescent="0.25">
      <c r="A153" s="83" t="s">
        <v>1692</v>
      </c>
      <c r="B153" s="84" t="s">
        <v>1693</v>
      </c>
      <c r="C153" s="83">
        <v>257</v>
      </c>
      <c r="D153" s="83"/>
      <c r="E153" s="83"/>
      <c r="F153" s="83">
        <v>521</v>
      </c>
      <c r="G153" s="83"/>
      <c r="H153" s="83"/>
      <c r="I153" s="83"/>
      <c r="J153" s="83"/>
      <c r="K153" s="85">
        <f t="shared" si="6"/>
        <v>205.60000000000002</v>
      </c>
      <c r="L153" s="93" t="str">
        <f t="shared" si="7"/>
        <v>Fee Schedule</v>
      </c>
      <c r="M153" s="83">
        <v>257</v>
      </c>
      <c r="O153" s="83" t="s">
        <v>1852</v>
      </c>
      <c r="P153" s="83" t="s">
        <v>1852</v>
      </c>
      <c r="Q153" s="83" t="s">
        <v>1852</v>
      </c>
      <c r="R153" s="83" t="s">
        <v>1852</v>
      </c>
      <c r="S153" s="83" t="s">
        <v>1852</v>
      </c>
      <c r="T153" s="83" t="s">
        <v>1852</v>
      </c>
      <c r="U153" s="83" t="s">
        <v>1852</v>
      </c>
      <c r="V153" s="83" t="s">
        <v>1852</v>
      </c>
      <c r="W153" s="83" t="s">
        <v>1852</v>
      </c>
      <c r="X153" s="85">
        <f t="shared" si="8"/>
        <v>154.19999999999999</v>
      </c>
      <c r="Y153" s="83" t="s">
        <v>1852</v>
      </c>
      <c r="Z153" s="83" t="s">
        <v>1859</v>
      </c>
      <c r="AA153" s="83" t="s">
        <v>1859</v>
      </c>
    </row>
    <row r="154" spans="1:27" s="86" customFormat="1" ht="13.2" x14ac:dyDescent="0.25">
      <c r="A154" s="83">
        <v>99204</v>
      </c>
      <c r="B154" s="84" t="s">
        <v>1694</v>
      </c>
      <c r="C154" s="83">
        <v>395</v>
      </c>
      <c r="D154" s="83"/>
      <c r="E154" s="83"/>
      <c r="F154" s="83">
        <v>521</v>
      </c>
      <c r="G154" s="83"/>
      <c r="H154" s="83"/>
      <c r="I154" s="83"/>
      <c r="J154" s="83"/>
      <c r="K154" s="85">
        <f t="shared" si="6"/>
        <v>316</v>
      </c>
      <c r="L154" s="93" t="str">
        <f t="shared" si="7"/>
        <v>Fee Schedule</v>
      </c>
      <c r="M154" s="83">
        <v>395</v>
      </c>
      <c r="O154" s="83" t="s">
        <v>1852</v>
      </c>
      <c r="P154" s="83" t="s">
        <v>1852</v>
      </c>
      <c r="Q154" s="83" t="s">
        <v>1852</v>
      </c>
      <c r="R154" s="83" t="s">
        <v>1852</v>
      </c>
      <c r="S154" s="83" t="s">
        <v>1852</v>
      </c>
      <c r="T154" s="83" t="s">
        <v>1852</v>
      </c>
      <c r="U154" s="83" t="s">
        <v>1852</v>
      </c>
      <c r="V154" s="83" t="s">
        <v>1852</v>
      </c>
      <c r="W154" s="83" t="s">
        <v>1852</v>
      </c>
      <c r="X154" s="85">
        <f t="shared" si="8"/>
        <v>237</v>
      </c>
      <c r="Y154" s="83" t="s">
        <v>1852</v>
      </c>
      <c r="Z154" s="83" t="s">
        <v>1859</v>
      </c>
      <c r="AA154" s="83" t="s">
        <v>1859</v>
      </c>
    </row>
    <row r="155" spans="1:27" s="86" customFormat="1" ht="13.2" x14ac:dyDescent="0.25">
      <c r="A155" s="83" t="s">
        <v>1695</v>
      </c>
      <c r="B155" s="84" t="s">
        <v>1696</v>
      </c>
      <c r="C155" s="83">
        <v>395</v>
      </c>
      <c r="D155" s="83"/>
      <c r="E155" s="83"/>
      <c r="F155" s="83">
        <v>521</v>
      </c>
      <c r="G155" s="83"/>
      <c r="H155" s="83"/>
      <c r="I155" s="83"/>
      <c r="J155" s="83"/>
      <c r="K155" s="85">
        <f t="shared" si="6"/>
        <v>316</v>
      </c>
      <c r="L155" s="93" t="str">
        <f t="shared" si="7"/>
        <v>Fee Schedule</v>
      </c>
      <c r="M155" s="83">
        <v>395</v>
      </c>
      <c r="O155" s="83" t="s">
        <v>1852</v>
      </c>
      <c r="P155" s="83" t="s">
        <v>1852</v>
      </c>
      <c r="Q155" s="83" t="s">
        <v>1852</v>
      </c>
      <c r="R155" s="83" t="s">
        <v>1852</v>
      </c>
      <c r="S155" s="83" t="s">
        <v>1852</v>
      </c>
      <c r="T155" s="83" t="s">
        <v>1852</v>
      </c>
      <c r="U155" s="83" t="s">
        <v>1852</v>
      </c>
      <c r="V155" s="83" t="s">
        <v>1852</v>
      </c>
      <c r="W155" s="83" t="s">
        <v>1852</v>
      </c>
      <c r="X155" s="85">
        <f t="shared" si="8"/>
        <v>237</v>
      </c>
      <c r="Y155" s="83" t="s">
        <v>1852</v>
      </c>
      <c r="Z155" s="83" t="s">
        <v>1859</v>
      </c>
      <c r="AA155" s="83" t="s">
        <v>1859</v>
      </c>
    </row>
    <row r="156" spans="1:27" s="86" customFormat="1" ht="13.2" x14ac:dyDescent="0.25">
      <c r="A156" s="83">
        <v>99205</v>
      </c>
      <c r="B156" s="84" t="s">
        <v>1697</v>
      </c>
      <c r="C156" s="83">
        <v>420</v>
      </c>
      <c r="D156" s="83"/>
      <c r="E156" s="83"/>
      <c r="F156" s="83">
        <v>521</v>
      </c>
      <c r="G156" s="83"/>
      <c r="H156" s="83"/>
      <c r="I156" s="83"/>
      <c r="J156" s="83"/>
      <c r="K156" s="85">
        <f t="shared" si="6"/>
        <v>336</v>
      </c>
      <c r="L156" s="93" t="str">
        <f t="shared" si="7"/>
        <v>Fee Schedule</v>
      </c>
      <c r="M156" s="83">
        <v>420</v>
      </c>
      <c r="O156" s="83" t="s">
        <v>1852</v>
      </c>
      <c r="P156" s="83" t="s">
        <v>1852</v>
      </c>
      <c r="Q156" s="83" t="s">
        <v>1852</v>
      </c>
      <c r="R156" s="83" t="s">
        <v>1852</v>
      </c>
      <c r="S156" s="83" t="s">
        <v>1852</v>
      </c>
      <c r="T156" s="83" t="s">
        <v>1852</v>
      </c>
      <c r="U156" s="83" t="s">
        <v>1852</v>
      </c>
      <c r="V156" s="83" t="s">
        <v>1852</v>
      </c>
      <c r="W156" s="83" t="s">
        <v>1852</v>
      </c>
      <c r="X156" s="85">
        <f t="shared" si="8"/>
        <v>252</v>
      </c>
      <c r="Y156" s="83" t="s">
        <v>1852</v>
      </c>
      <c r="Z156" s="83" t="s">
        <v>1859</v>
      </c>
      <c r="AA156" s="83" t="s">
        <v>1859</v>
      </c>
    </row>
    <row r="157" spans="1:27" s="86" customFormat="1" ht="13.2" x14ac:dyDescent="0.25">
      <c r="A157" s="83" t="s">
        <v>1698</v>
      </c>
      <c r="B157" s="84" t="s">
        <v>1699</v>
      </c>
      <c r="C157" s="83">
        <v>420</v>
      </c>
      <c r="D157" s="83"/>
      <c r="E157" s="83"/>
      <c r="F157" s="83">
        <v>521</v>
      </c>
      <c r="G157" s="83"/>
      <c r="H157" s="83"/>
      <c r="I157" s="83"/>
      <c r="J157" s="83"/>
      <c r="K157" s="85">
        <f t="shared" si="6"/>
        <v>336</v>
      </c>
      <c r="L157" s="93" t="str">
        <f t="shared" si="7"/>
        <v>Fee Schedule</v>
      </c>
      <c r="M157" s="83">
        <v>420</v>
      </c>
      <c r="O157" s="83" t="s">
        <v>1852</v>
      </c>
      <c r="P157" s="83" t="s">
        <v>1852</v>
      </c>
      <c r="Q157" s="83" t="s">
        <v>1852</v>
      </c>
      <c r="R157" s="83" t="s">
        <v>1852</v>
      </c>
      <c r="S157" s="83" t="s">
        <v>1852</v>
      </c>
      <c r="T157" s="83" t="s">
        <v>1852</v>
      </c>
      <c r="U157" s="83" t="s">
        <v>1852</v>
      </c>
      <c r="V157" s="83" t="s">
        <v>1852</v>
      </c>
      <c r="W157" s="83" t="s">
        <v>1852</v>
      </c>
      <c r="X157" s="85">
        <f t="shared" si="8"/>
        <v>252</v>
      </c>
      <c r="Y157" s="83" t="s">
        <v>1852</v>
      </c>
      <c r="Z157" s="83" t="s">
        <v>1859</v>
      </c>
      <c r="AA157" s="83" t="s">
        <v>1859</v>
      </c>
    </row>
    <row r="158" spans="1:27" s="86" customFormat="1" ht="13.2" x14ac:dyDescent="0.25">
      <c r="A158" s="83">
        <v>99211</v>
      </c>
      <c r="B158" s="84" t="s">
        <v>1700</v>
      </c>
      <c r="C158" s="83">
        <v>54</v>
      </c>
      <c r="D158" s="83"/>
      <c r="E158" s="83"/>
      <c r="F158" s="83">
        <v>521</v>
      </c>
      <c r="G158" s="83"/>
      <c r="H158" s="83"/>
      <c r="I158" s="83"/>
      <c r="J158" s="83"/>
      <c r="K158" s="85">
        <f t="shared" si="6"/>
        <v>43.2</v>
      </c>
      <c r="L158" s="93" t="str">
        <f t="shared" si="7"/>
        <v>Fee Schedule</v>
      </c>
      <c r="M158" s="83">
        <v>54</v>
      </c>
      <c r="O158" s="83" t="s">
        <v>1852</v>
      </c>
      <c r="P158" s="83" t="s">
        <v>1852</v>
      </c>
      <c r="Q158" s="83" t="s">
        <v>1852</v>
      </c>
      <c r="R158" s="83" t="s">
        <v>1852</v>
      </c>
      <c r="S158" s="83" t="s">
        <v>1852</v>
      </c>
      <c r="T158" s="83" t="s">
        <v>1852</v>
      </c>
      <c r="U158" s="83" t="s">
        <v>1852</v>
      </c>
      <c r="V158" s="83" t="s">
        <v>1852</v>
      </c>
      <c r="W158" s="83" t="s">
        <v>1852</v>
      </c>
      <c r="X158" s="85">
        <f t="shared" si="8"/>
        <v>32.4</v>
      </c>
      <c r="Y158" s="83" t="s">
        <v>1852</v>
      </c>
      <c r="Z158" s="83" t="s">
        <v>1859</v>
      </c>
      <c r="AA158" s="83" t="s">
        <v>1859</v>
      </c>
    </row>
    <row r="159" spans="1:27" s="86" customFormat="1" ht="13.2" x14ac:dyDescent="0.25">
      <c r="A159" s="83" t="s">
        <v>1701</v>
      </c>
      <c r="B159" s="84" t="s">
        <v>1702</v>
      </c>
      <c r="C159" s="83">
        <v>54</v>
      </c>
      <c r="D159" s="83"/>
      <c r="E159" s="83"/>
      <c r="F159" s="83">
        <v>521</v>
      </c>
      <c r="G159" s="83"/>
      <c r="H159" s="83"/>
      <c r="I159" s="83"/>
      <c r="J159" s="83"/>
      <c r="K159" s="85">
        <f t="shared" si="6"/>
        <v>43.2</v>
      </c>
      <c r="L159" s="93" t="str">
        <f t="shared" si="7"/>
        <v>Fee Schedule</v>
      </c>
      <c r="M159" s="83">
        <v>54</v>
      </c>
      <c r="O159" s="83" t="s">
        <v>1852</v>
      </c>
      <c r="P159" s="83" t="s">
        <v>1852</v>
      </c>
      <c r="Q159" s="83" t="s">
        <v>1852</v>
      </c>
      <c r="R159" s="83" t="s">
        <v>1852</v>
      </c>
      <c r="S159" s="83" t="s">
        <v>1852</v>
      </c>
      <c r="T159" s="83" t="s">
        <v>1852</v>
      </c>
      <c r="U159" s="83" t="s">
        <v>1852</v>
      </c>
      <c r="V159" s="83" t="s">
        <v>1852</v>
      </c>
      <c r="W159" s="83" t="s">
        <v>1852</v>
      </c>
      <c r="X159" s="85">
        <f t="shared" si="8"/>
        <v>32.4</v>
      </c>
      <c r="Y159" s="83" t="s">
        <v>1852</v>
      </c>
      <c r="Z159" s="83" t="s">
        <v>1859</v>
      </c>
      <c r="AA159" s="83" t="s">
        <v>1859</v>
      </c>
    </row>
    <row r="160" spans="1:27" s="86" customFormat="1" ht="13.2" x14ac:dyDescent="0.25">
      <c r="A160" s="83">
        <v>99212</v>
      </c>
      <c r="B160" s="84" t="s">
        <v>1703</v>
      </c>
      <c r="C160" s="83">
        <v>107</v>
      </c>
      <c r="D160" s="83"/>
      <c r="E160" s="83"/>
      <c r="F160" s="83">
        <v>521</v>
      </c>
      <c r="G160" s="83"/>
      <c r="H160" s="83"/>
      <c r="I160" s="83"/>
      <c r="J160" s="83"/>
      <c r="K160" s="85">
        <f t="shared" si="6"/>
        <v>85.600000000000009</v>
      </c>
      <c r="L160" s="93" t="str">
        <f t="shared" si="7"/>
        <v>Fee Schedule</v>
      </c>
      <c r="M160" s="83">
        <v>107</v>
      </c>
      <c r="O160" s="83" t="s">
        <v>1852</v>
      </c>
      <c r="P160" s="83" t="s">
        <v>1852</v>
      </c>
      <c r="Q160" s="83" t="s">
        <v>1852</v>
      </c>
      <c r="R160" s="83" t="s">
        <v>1852</v>
      </c>
      <c r="S160" s="83" t="s">
        <v>1852</v>
      </c>
      <c r="T160" s="83" t="s">
        <v>1852</v>
      </c>
      <c r="U160" s="83" t="s">
        <v>1852</v>
      </c>
      <c r="V160" s="83" t="s">
        <v>1852</v>
      </c>
      <c r="W160" s="83" t="s">
        <v>1852</v>
      </c>
      <c r="X160" s="85">
        <f t="shared" si="8"/>
        <v>64.2</v>
      </c>
      <c r="Y160" s="83" t="s">
        <v>1852</v>
      </c>
      <c r="Z160" s="83" t="s">
        <v>1859</v>
      </c>
      <c r="AA160" s="83" t="s">
        <v>1859</v>
      </c>
    </row>
    <row r="161" spans="1:27" s="86" customFormat="1" ht="13.2" x14ac:dyDescent="0.25">
      <c r="A161" s="83" t="s">
        <v>1704</v>
      </c>
      <c r="B161" s="84" t="s">
        <v>711</v>
      </c>
      <c r="C161" s="83">
        <v>107</v>
      </c>
      <c r="D161" s="83"/>
      <c r="E161" s="83"/>
      <c r="F161" s="83">
        <v>521</v>
      </c>
      <c r="G161" s="83"/>
      <c r="H161" s="83"/>
      <c r="I161" s="83"/>
      <c r="J161" s="83"/>
      <c r="K161" s="85">
        <f t="shared" si="6"/>
        <v>85.600000000000009</v>
      </c>
      <c r="L161" s="93" t="str">
        <f t="shared" si="7"/>
        <v>Fee Schedule</v>
      </c>
      <c r="M161" s="83">
        <v>107</v>
      </c>
      <c r="O161" s="83" t="s">
        <v>1852</v>
      </c>
      <c r="P161" s="83" t="s">
        <v>1852</v>
      </c>
      <c r="Q161" s="83" t="s">
        <v>1852</v>
      </c>
      <c r="R161" s="83" t="s">
        <v>1852</v>
      </c>
      <c r="S161" s="83" t="s">
        <v>1852</v>
      </c>
      <c r="T161" s="83" t="s">
        <v>1852</v>
      </c>
      <c r="U161" s="83" t="s">
        <v>1852</v>
      </c>
      <c r="V161" s="83" t="s">
        <v>1852</v>
      </c>
      <c r="W161" s="83" t="s">
        <v>1852</v>
      </c>
      <c r="X161" s="85">
        <f t="shared" si="8"/>
        <v>64.2</v>
      </c>
      <c r="Y161" s="83" t="s">
        <v>1852</v>
      </c>
      <c r="Z161" s="83" t="s">
        <v>1859</v>
      </c>
      <c r="AA161" s="83" t="s">
        <v>1859</v>
      </c>
    </row>
    <row r="162" spans="1:27" s="86" customFormat="1" ht="13.2" x14ac:dyDescent="0.25">
      <c r="A162" s="83">
        <v>99213</v>
      </c>
      <c r="B162" s="84" t="s">
        <v>1705</v>
      </c>
      <c r="C162" s="83">
        <v>179</v>
      </c>
      <c r="D162" s="83"/>
      <c r="E162" s="83"/>
      <c r="F162" s="83">
        <v>521</v>
      </c>
      <c r="G162" s="83"/>
      <c r="H162" s="83"/>
      <c r="I162" s="83"/>
      <c r="J162" s="83"/>
      <c r="K162" s="85">
        <f t="shared" si="6"/>
        <v>143.20000000000002</v>
      </c>
      <c r="L162" s="93" t="str">
        <f t="shared" si="7"/>
        <v>Fee Schedule</v>
      </c>
      <c r="M162" s="83">
        <v>179</v>
      </c>
      <c r="O162" s="83" t="s">
        <v>1852</v>
      </c>
      <c r="P162" s="83" t="s">
        <v>1852</v>
      </c>
      <c r="Q162" s="83" t="s">
        <v>1852</v>
      </c>
      <c r="R162" s="83" t="s">
        <v>1852</v>
      </c>
      <c r="S162" s="83" t="s">
        <v>1852</v>
      </c>
      <c r="T162" s="83" t="s">
        <v>1852</v>
      </c>
      <c r="U162" s="83" t="s">
        <v>1852</v>
      </c>
      <c r="V162" s="83" t="s">
        <v>1852</v>
      </c>
      <c r="W162" s="83" t="s">
        <v>1852</v>
      </c>
      <c r="X162" s="85">
        <f t="shared" si="8"/>
        <v>107.39999999999999</v>
      </c>
      <c r="Y162" s="83" t="s">
        <v>1852</v>
      </c>
      <c r="Z162" s="83" t="s">
        <v>1859</v>
      </c>
      <c r="AA162" s="83" t="s">
        <v>1859</v>
      </c>
    </row>
    <row r="163" spans="1:27" s="86" customFormat="1" ht="13.2" x14ac:dyDescent="0.25">
      <c r="A163" s="83" t="s">
        <v>1706</v>
      </c>
      <c r="B163" s="84" t="s">
        <v>1707</v>
      </c>
      <c r="C163" s="83">
        <v>179</v>
      </c>
      <c r="D163" s="83"/>
      <c r="E163" s="83"/>
      <c r="F163" s="83">
        <v>521</v>
      </c>
      <c r="G163" s="83"/>
      <c r="H163" s="83"/>
      <c r="I163" s="83"/>
      <c r="J163" s="83"/>
      <c r="K163" s="85">
        <f t="shared" si="6"/>
        <v>143.20000000000002</v>
      </c>
      <c r="L163" s="93" t="str">
        <f t="shared" si="7"/>
        <v>Fee Schedule</v>
      </c>
      <c r="M163" s="83">
        <v>179</v>
      </c>
      <c r="O163" s="83" t="s">
        <v>1852</v>
      </c>
      <c r="P163" s="83" t="s">
        <v>1852</v>
      </c>
      <c r="Q163" s="83" t="s">
        <v>1852</v>
      </c>
      <c r="R163" s="83" t="s">
        <v>1852</v>
      </c>
      <c r="S163" s="83" t="s">
        <v>1852</v>
      </c>
      <c r="T163" s="83" t="s">
        <v>1852</v>
      </c>
      <c r="U163" s="83" t="s">
        <v>1852</v>
      </c>
      <c r="V163" s="83" t="s">
        <v>1852</v>
      </c>
      <c r="W163" s="83" t="s">
        <v>1852</v>
      </c>
      <c r="X163" s="85">
        <f t="shared" si="8"/>
        <v>107.39999999999999</v>
      </c>
      <c r="Y163" s="83" t="s">
        <v>1852</v>
      </c>
      <c r="Z163" s="83" t="s">
        <v>1859</v>
      </c>
      <c r="AA163" s="83" t="s">
        <v>1859</v>
      </c>
    </row>
    <row r="164" spans="1:27" s="86" customFormat="1" ht="13.2" x14ac:dyDescent="0.25">
      <c r="A164" s="83">
        <v>99214</v>
      </c>
      <c r="B164" s="84" t="s">
        <v>1708</v>
      </c>
      <c r="C164" s="83">
        <v>260</v>
      </c>
      <c r="D164" s="83"/>
      <c r="E164" s="83"/>
      <c r="F164" s="83">
        <v>521</v>
      </c>
      <c r="G164" s="83"/>
      <c r="H164" s="83"/>
      <c r="I164" s="83"/>
      <c r="J164" s="83"/>
      <c r="K164" s="85">
        <f t="shared" si="6"/>
        <v>208</v>
      </c>
      <c r="L164" s="93" t="str">
        <f t="shared" si="7"/>
        <v>Fee Schedule</v>
      </c>
      <c r="M164" s="83">
        <v>260</v>
      </c>
      <c r="O164" s="83" t="s">
        <v>1852</v>
      </c>
      <c r="P164" s="83" t="s">
        <v>1852</v>
      </c>
      <c r="Q164" s="83" t="s">
        <v>1852</v>
      </c>
      <c r="R164" s="83" t="s">
        <v>1852</v>
      </c>
      <c r="S164" s="83" t="s">
        <v>1852</v>
      </c>
      <c r="T164" s="83" t="s">
        <v>1852</v>
      </c>
      <c r="U164" s="83" t="s">
        <v>1852</v>
      </c>
      <c r="V164" s="83" t="s">
        <v>1852</v>
      </c>
      <c r="W164" s="83" t="s">
        <v>1852</v>
      </c>
      <c r="X164" s="85">
        <f t="shared" si="8"/>
        <v>156</v>
      </c>
      <c r="Y164" s="83" t="s">
        <v>1852</v>
      </c>
      <c r="Z164" s="83" t="s">
        <v>1859</v>
      </c>
      <c r="AA164" s="83" t="s">
        <v>1859</v>
      </c>
    </row>
    <row r="165" spans="1:27" s="86" customFormat="1" ht="13.2" x14ac:dyDescent="0.25">
      <c r="A165" s="83" t="s">
        <v>1709</v>
      </c>
      <c r="B165" s="84" t="s">
        <v>1710</v>
      </c>
      <c r="C165" s="83">
        <v>260</v>
      </c>
      <c r="D165" s="83"/>
      <c r="E165" s="83"/>
      <c r="F165" s="83">
        <v>521</v>
      </c>
      <c r="G165" s="83"/>
      <c r="H165" s="83"/>
      <c r="I165" s="83"/>
      <c r="J165" s="83"/>
      <c r="K165" s="85">
        <f t="shared" ref="K165:K228" si="9">C165*80%</f>
        <v>208</v>
      </c>
      <c r="L165" s="93" t="str">
        <f t="shared" ref="L165:L228" si="10">U165</f>
        <v>Fee Schedule</v>
      </c>
      <c r="M165" s="83">
        <v>260</v>
      </c>
      <c r="O165" s="83" t="s">
        <v>1852</v>
      </c>
      <c r="P165" s="83" t="s">
        <v>1852</v>
      </c>
      <c r="Q165" s="83" t="s">
        <v>1852</v>
      </c>
      <c r="R165" s="83" t="s">
        <v>1852</v>
      </c>
      <c r="S165" s="83" t="s">
        <v>1852</v>
      </c>
      <c r="T165" s="83" t="s">
        <v>1852</v>
      </c>
      <c r="U165" s="83" t="s">
        <v>1852</v>
      </c>
      <c r="V165" s="83" t="s">
        <v>1852</v>
      </c>
      <c r="W165" s="83" t="s">
        <v>1852</v>
      </c>
      <c r="X165" s="85">
        <f t="shared" ref="X165:X228" si="11">C165*60%</f>
        <v>156</v>
      </c>
      <c r="Y165" s="83" t="s">
        <v>1852</v>
      </c>
      <c r="Z165" s="83" t="s">
        <v>1859</v>
      </c>
      <c r="AA165" s="83" t="s">
        <v>1859</v>
      </c>
    </row>
    <row r="166" spans="1:27" s="86" customFormat="1" ht="13.2" x14ac:dyDescent="0.25">
      <c r="A166" s="83">
        <v>99215</v>
      </c>
      <c r="B166" s="84" t="s">
        <v>1711</v>
      </c>
      <c r="C166" s="83">
        <v>265</v>
      </c>
      <c r="D166" s="83"/>
      <c r="E166" s="83"/>
      <c r="F166" s="83">
        <v>521</v>
      </c>
      <c r="G166" s="83"/>
      <c r="H166" s="83"/>
      <c r="I166" s="83"/>
      <c r="J166" s="83"/>
      <c r="K166" s="85">
        <f t="shared" si="9"/>
        <v>212</v>
      </c>
      <c r="L166" s="93" t="str">
        <f t="shared" si="10"/>
        <v>Fee Schedule</v>
      </c>
      <c r="M166" s="83">
        <v>265</v>
      </c>
      <c r="O166" s="83" t="s">
        <v>1852</v>
      </c>
      <c r="P166" s="83" t="s">
        <v>1852</v>
      </c>
      <c r="Q166" s="83" t="s">
        <v>1852</v>
      </c>
      <c r="R166" s="83" t="s">
        <v>1852</v>
      </c>
      <c r="S166" s="83" t="s">
        <v>1852</v>
      </c>
      <c r="T166" s="83" t="s">
        <v>1852</v>
      </c>
      <c r="U166" s="83" t="s">
        <v>1852</v>
      </c>
      <c r="V166" s="83" t="s">
        <v>1852</v>
      </c>
      <c r="W166" s="83" t="s">
        <v>1852</v>
      </c>
      <c r="X166" s="85">
        <f t="shared" si="11"/>
        <v>159</v>
      </c>
      <c r="Y166" s="83" t="s">
        <v>1852</v>
      </c>
      <c r="Z166" s="83" t="s">
        <v>1859</v>
      </c>
      <c r="AA166" s="83" t="s">
        <v>1859</v>
      </c>
    </row>
    <row r="167" spans="1:27" s="86" customFormat="1" ht="13.2" x14ac:dyDescent="0.25">
      <c r="A167" s="83" t="s">
        <v>1712</v>
      </c>
      <c r="B167" s="84" t="s">
        <v>1713</v>
      </c>
      <c r="C167" s="83">
        <v>265</v>
      </c>
      <c r="D167" s="83"/>
      <c r="E167" s="83"/>
      <c r="F167" s="83">
        <v>521</v>
      </c>
      <c r="G167" s="83"/>
      <c r="H167" s="83"/>
      <c r="I167" s="83"/>
      <c r="J167" s="83"/>
      <c r="K167" s="85">
        <f t="shared" si="9"/>
        <v>212</v>
      </c>
      <c r="L167" s="93" t="str">
        <f t="shared" si="10"/>
        <v>Fee Schedule</v>
      </c>
      <c r="M167" s="83">
        <v>265</v>
      </c>
      <c r="O167" s="83" t="s">
        <v>1852</v>
      </c>
      <c r="P167" s="83" t="s">
        <v>1852</v>
      </c>
      <c r="Q167" s="83" t="s">
        <v>1852</v>
      </c>
      <c r="R167" s="83" t="s">
        <v>1852</v>
      </c>
      <c r="S167" s="83" t="s">
        <v>1852</v>
      </c>
      <c r="T167" s="83" t="s">
        <v>1852</v>
      </c>
      <c r="U167" s="83" t="s">
        <v>1852</v>
      </c>
      <c r="V167" s="83" t="s">
        <v>1852</v>
      </c>
      <c r="W167" s="83" t="s">
        <v>1852</v>
      </c>
      <c r="X167" s="85">
        <f t="shared" si="11"/>
        <v>159</v>
      </c>
      <c r="Y167" s="83" t="s">
        <v>1852</v>
      </c>
      <c r="Z167" s="83" t="s">
        <v>1859</v>
      </c>
      <c r="AA167" s="83" t="s">
        <v>1859</v>
      </c>
    </row>
    <row r="168" spans="1:27" s="86" customFormat="1" ht="13.2" x14ac:dyDescent="0.25">
      <c r="A168" s="83">
        <v>99304</v>
      </c>
      <c r="B168" s="84" t="s">
        <v>1060</v>
      </c>
      <c r="C168" s="83">
        <v>238</v>
      </c>
      <c r="D168" s="83"/>
      <c r="E168" s="83"/>
      <c r="F168" s="83">
        <v>524</v>
      </c>
      <c r="G168" s="83"/>
      <c r="H168" s="83"/>
      <c r="I168" s="83"/>
      <c r="J168" s="83"/>
      <c r="K168" s="85">
        <f t="shared" si="9"/>
        <v>190.4</v>
      </c>
      <c r="L168" s="93" t="str">
        <f t="shared" si="10"/>
        <v>Fee Schedule</v>
      </c>
      <c r="M168" s="83">
        <v>238</v>
      </c>
      <c r="O168" s="83" t="s">
        <v>1852</v>
      </c>
      <c r="P168" s="83" t="s">
        <v>1852</v>
      </c>
      <c r="Q168" s="83" t="s">
        <v>1852</v>
      </c>
      <c r="R168" s="83" t="s">
        <v>1852</v>
      </c>
      <c r="S168" s="83" t="s">
        <v>1852</v>
      </c>
      <c r="T168" s="83" t="s">
        <v>1852</v>
      </c>
      <c r="U168" s="83" t="s">
        <v>1852</v>
      </c>
      <c r="V168" s="83" t="s">
        <v>1852</v>
      </c>
      <c r="W168" s="83" t="s">
        <v>1852</v>
      </c>
      <c r="X168" s="85">
        <f t="shared" si="11"/>
        <v>142.79999999999998</v>
      </c>
      <c r="Y168" s="83" t="s">
        <v>1852</v>
      </c>
      <c r="Z168" s="83" t="s">
        <v>1859</v>
      </c>
      <c r="AA168" s="83" t="s">
        <v>1859</v>
      </c>
    </row>
    <row r="169" spans="1:27" s="86" customFormat="1" ht="13.2" x14ac:dyDescent="0.25">
      <c r="A169" s="83" t="s">
        <v>1714</v>
      </c>
      <c r="B169" s="84" t="s">
        <v>1715</v>
      </c>
      <c r="C169" s="83">
        <v>238</v>
      </c>
      <c r="D169" s="83"/>
      <c r="E169" s="83"/>
      <c r="F169" s="83">
        <v>524</v>
      </c>
      <c r="G169" s="83"/>
      <c r="H169" s="83"/>
      <c r="I169" s="83"/>
      <c r="J169" s="83"/>
      <c r="K169" s="85">
        <f t="shared" si="9"/>
        <v>190.4</v>
      </c>
      <c r="L169" s="93" t="str">
        <f t="shared" si="10"/>
        <v>Fee Schedule</v>
      </c>
      <c r="M169" s="83">
        <v>238</v>
      </c>
      <c r="O169" s="83" t="s">
        <v>1852</v>
      </c>
      <c r="P169" s="83" t="s">
        <v>1852</v>
      </c>
      <c r="Q169" s="83" t="s">
        <v>1852</v>
      </c>
      <c r="R169" s="83" t="s">
        <v>1852</v>
      </c>
      <c r="S169" s="83" t="s">
        <v>1852</v>
      </c>
      <c r="T169" s="83" t="s">
        <v>1852</v>
      </c>
      <c r="U169" s="83" t="s">
        <v>1852</v>
      </c>
      <c r="V169" s="83" t="s">
        <v>1852</v>
      </c>
      <c r="W169" s="83" t="s">
        <v>1852</v>
      </c>
      <c r="X169" s="85">
        <f t="shared" si="11"/>
        <v>142.79999999999998</v>
      </c>
      <c r="Y169" s="83" t="s">
        <v>1852</v>
      </c>
      <c r="Z169" s="83" t="s">
        <v>1859</v>
      </c>
      <c r="AA169" s="83" t="s">
        <v>1859</v>
      </c>
    </row>
    <row r="170" spans="1:27" s="86" customFormat="1" ht="13.2" x14ac:dyDescent="0.25">
      <c r="A170" s="83">
        <v>99305</v>
      </c>
      <c r="B170" s="84" t="s">
        <v>1061</v>
      </c>
      <c r="C170" s="83">
        <v>316</v>
      </c>
      <c r="D170" s="83"/>
      <c r="E170" s="83"/>
      <c r="F170" s="83">
        <v>524</v>
      </c>
      <c r="G170" s="83"/>
      <c r="H170" s="83"/>
      <c r="I170" s="83"/>
      <c r="J170" s="83"/>
      <c r="K170" s="85">
        <f t="shared" si="9"/>
        <v>252.8</v>
      </c>
      <c r="L170" s="93" t="str">
        <f t="shared" si="10"/>
        <v>Fee Schedule</v>
      </c>
      <c r="M170" s="83">
        <v>316</v>
      </c>
      <c r="O170" s="83" t="s">
        <v>1852</v>
      </c>
      <c r="P170" s="83" t="s">
        <v>1852</v>
      </c>
      <c r="Q170" s="83" t="s">
        <v>1852</v>
      </c>
      <c r="R170" s="83" t="s">
        <v>1852</v>
      </c>
      <c r="S170" s="83" t="s">
        <v>1852</v>
      </c>
      <c r="T170" s="83" t="s">
        <v>1852</v>
      </c>
      <c r="U170" s="83" t="s">
        <v>1852</v>
      </c>
      <c r="V170" s="83" t="s">
        <v>1852</v>
      </c>
      <c r="W170" s="83" t="s">
        <v>1852</v>
      </c>
      <c r="X170" s="85">
        <f t="shared" si="11"/>
        <v>189.6</v>
      </c>
      <c r="Y170" s="83" t="s">
        <v>1852</v>
      </c>
      <c r="Z170" s="83" t="s">
        <v>1859</v>
      </c>
      <c r="AA170" s="83" t="s">
        <v>1859</v>
      </c>
    </row>
    <row r="171" spans="1:27" s="86" customFormat="1" ht="13.2" x14ac:dyDescent="0.25">
      <c r="A171" s="83" t="s">
        <v>1716</v>
      </c>
      <c r="B171" s="84" t="s">
        <v>1717</v>
      </c>
      <c r="C171" s="83">
        <v>316</v>
      </c>
      <c r="D171" s="83"/>
      <c r="E171" s="83"/>
      <c r="F171" s="83">
        <v>524</v>
      </c>
      <c r="G171" s="83"/>
      <c r="H171" s="83"/>
      <c r="I171" s="83"/>
      <c r="J171" s="83"/>
      <c r="K171" s="85">
        <f t="shared" si="9"/>
        <v>252.8</v>
      </c>
      <c r="L171" s="93" t="str">
        <f t="shared" si="10"/>
        <v>Fee Schedule</v>
      </c>
      <c r="M171" s="83">
        <v>316</v>
      </c>
      <c r="O171" s="83" t="s">
        <v>1852</v>
      </c>
      <c r="P171" s="83" t="s">
        <v>1852</v>
      </c>
      <c r="Q171" s="83" t="s">
        <v>1852</v>
      </c>
      <c r="R171" s="83" t="s">
        <v>1852</v>
      </c>
      <c r="S171" s="83" t="s">
        <v>1852</v>
      </c>
      <c r="T171" s="83" t="s">
        <v>1852</v>
      </c>
      <c r="U171" s="83" t="s">
        <v>1852</v>
      </c>
      <c r="V171" s="83" t="s">
        <v>1852</v>
      </c>
      <c r="W171" s="83" t="s">
        <v>1852</v>
      </c>
      <c r="X171" s="85">
        <f t="shared" si="11"/>
        <v>189.6</v>
      </c>
      <c r="Y171" s="83" t="s">
        <v>1852</v>
      </c>
      <c r="Z171" s="83" t="s">
        <v>1859</v>
      </c>
      <c r="AA171" s="83" t="s">
        <v>1859</v>
      </c>
    </row>
    <row r="172" spans="1:27" s="86" customFormat="1" ht="13.2" x14ac:dyDescent="0.25">
      <c r="A172" s="83" t="s">
        <v>1718</v>
      </c>
      <c r="B172" s="84" t="s">
        <v>1717</v>
      </c>
      <c r="C172" s="83">
        <v>316</v>
      </c>
      <c r="D172" s="83"/>
      <c r="E172" s="83"/>
      <c r="F172" s="83">
        <v>524</v>
      </c>
      <c r="G172" s="83"/>
      <c r="H172" s="83"/>
      <c r="I172" s="83"/>
      <c r="J172" s="83"/>
      <c r="K172" s="85">
        <f t="shared" si="9"/>
        <v>252.8</v>
      </c>
      <c r="L172" s="93" t="str">
        <f t="shared" si="10"/>
        <v>Fee Schedule</v>
      </c>
      <c r="M172" s="83">
        <v>316</v>
      </c>
      <c r="O172" s="83" t="s">
        <v>1852</v>
      </c>
      <c r="P172" s="83" t="s">
        <v>1852</v>
      </c>
      <c r="Q172" s="83" t="s">
        <v>1852</v>
      </c>
      <c r="R172" s="83" t="s">
        <v>1852</v>
      </c>
      <c r="S172" s="83" t="s">
        <v>1852</v>
      </c>
      <c r="T172" s="83" t="s">
        <v>1852</v>
      </c>
      <c r="U172" s="83" t="s">
        <v>1852</v>
      </c>
      <c r="V172" s="83" t="s">
        <v>1852</v>
      </c>
      <c r="W172" s="83" t="s">
        <v>1852</v>
      </c>
      <c r="X172" s="85">
        <f t="shared" si="11"/>
        <v>189.6</v>
      </c>
      <c r="Y172" s="83" t="s">
        <v>1852</v>
      </c>
      <c r="Z172" s="83" t="s">
        <v>1859</v>
      </c>
      <c r="AA172" s="83" t="s">
        <v>1859</v>
      </c>
    </row>
    <row r="173" spans="1:27" s="86" customFormat="1" ht="13.2" x14ac:dyDescent="0.25">
      <c r="A173" s="83">
        <v>99306</v>
      </c>
      <c r="B173" s="84" t="s">
        <v>1062</v>
      </c>
      <c r="C173" s="83">
        <v>426</v>
      </c>
      <c r="D173" s="83"/>
      <c r="E173" s="83"/>
      <c r="F173" s="83">
        <v>524</v>
      </c>
      <c r="G173" s="83"/>
      <c r="H173" s="83"/>
      <c r="I173" s="83"/>
      <c r="J173" s="83"/>
      <c r="K173" s="85">
        <f t="shared" si="9"/>
        <v>340.8</v>
      </c>
      <c r="L173" s="93" t="str">
        <f t="shared" si="10"/>
        <v>Fee Schedule</v>
      </c>
      <c r="M173" s="83">
        <v>426</v>
      </c>
      <c r="O173" s="83" t="s">
        <v>1852</v>
      </c>
      <c r="P173" s="83" t="s">
        <v>1852</v>
      </c>
      <c r="Q173" s="83" t="s">
        <v>1852</v>
      </c>
      <c r="R173" s="83" t="s">
        <v>1852</v>
      </c>
      <c r="S173" s="83" t="s">
        <v>1852</v>
      </c>
      <c r="T173" s="83" t="s">
        <v>1852</v>
      </c>
      <c r="U173" s="83" t="s">
        <v>1852</v>
      </c>
      <c r="V173" s="83" t="s">
        <v>1852</v>
      </c>
      <c r="W173" s="83" t="s">
        <v>1852</v>
      </c>
      <c r="X173" s="85">
        <f t="shared" si="11"/>
        <v>255.6</v>
      </c>
      <c r="Y173" s="83" t="s">
        <v>1852</v>
      </c>
      <c r="Z173" s="83" t="s">
        <v>1859</v>
      </c>
      <c r="AA173" s="83" t="s">
        <v>1859</v>
      </c>
    </row>
    <row r="174" spans="1:27" s="86" customFormat="1" ht="13.2" x14ac:dyDescent="0.25">
      <c r="A174" s="83" t="s">
        <v>1719</v>
      </c>
      <c r="B174" s="84" t="s">
        <v>1720</v>
      </c>
      <c r="C174" s="83">
        <v>426</v>
      </c>
      <c r="D174" s="83"/>
      <c r="E174" s="83"/>
      <c r="F174" s="83">
        <v>524</v>
      </c>
      <c r="G174" s="83"/>
      <c r="H174" s="83"/>
      <c r="I174" s="83"/>
      <c r="J174" s="83"/>
      <c r="K174" s="85">
        <f t="shared" si="9"/>
        <v>340.8</v>
      </c>
      <c r="L174" s="93" t="str">
        <f t="shared" si="10"/>
        <v>Fee Schedule</v>
      </c>
      <c r="M174" s="83">
        <v>426</v>
      </c>
      <c r="O174" s="83" t="s">
        <v>1852</v>
      </c>
      <c r="P174" s="83" t="s">
        <v>1852</v>
      </c>
      <c r="Q174" s="83" t="s">
        <v>1852</v>
      </c>
      <c r="R174" s="83" t="s">
        <v>1852</v>
      </c>
      <c r="S174" s="83" t="s">
        <v>1852</v>
      </c>
      <c r="T174" s="83" t="s">
        <v>1852</v>
      </c>
      <c r="U174" s="83" t="s">
        <v>1852</v>
      </c>
      <c r="V174" s="83" t="s">
        <v>1852</v>
      </c>
      <c r="W174" s="83" t="s">
        <v>1852</v>
      </c>
      <c r="X174" s="85">
        <f t="shared" si="11"/>
        <v>255.6</v>
      </c>
      <c r="Y174" s="83" t="s">
        <v>1852</v>
      </c>
      <c r="Z174" s="83" t="s">
        <v>1859</v>
      </c>
      <c r="AA174" s="83" t="s">
        <v>1859</v>
      </c>
    </row>
    <row r="175" spans="1:27" s="86" customFormat="1" ht="13.2" x14ac:dyDescent="0.25">
      <c r="A175" s="83">
        <v>99307</v>
      </c>
      <c r="B175" s="84" t="s">
        <v>1063</v>
      </c>
      <c r="C175" s="83">
        <v>117</v>
      </c>
      <c r="D175" s="83"/>
      <c r="E175" s="83"/>
      <c r="F175" s="83">
        <v>524</v>
      </c>
      <c r="G175" s="83"/>
      <c r="H175" s="83"/>
      <c r="I175" s="83"/>
      <c r="J175" s="83"/>
      <c r="K175" s="85">
        <f t="shared" si="9"/>
        <v>93.600000000000009</v>
      </c>
      <c r="L175" s="93" t="str">
        <f t="shared" si="10"/>
        <v>Fee Schedule</v>
      </c>
      <c r="M175" s="83">
        <v>117</v>
      </c>
      <c r="O175" s="83" t="s">
        <v>1852</v>
      </c>
      <c r="P175" s="83" t="s">
        <v>1852</v>
      </c>
      <c r="Q175" s="83" t="s">
        <v>1852</v>
      </c>
      <c r="R175" s="83" t="s">
        <v>1852</v>
      </c>
      <c r="S175" s="83" t="s">
        <v>1852</v>
      </c>
      <c r="T175" s="83" t="s">
        <v>1852</v>
      </c>
      <c r="U175" s="83" t="s">
        <v>1852</v>
      </c>
      <c r="V175" s="83" t="s">
        <v>1852</v>
      </c>
      <c r="W175" s="83" t="s">
        <v>1852</v>
      </c>
      <c r="X175" s="85">
        <f t="shared" si="11"/>
        <v>70.2</v>
      </c>
      <c r="Y175" s="83" t="s">
        <v>1852</v>
      </c>
      <c r="Z175" s="83" t="s">
        <v>1859</v>
      </c>
      <c r="AA175" s="83" t="s">
        <v>1859</v>
      </c>
    </row>
    <row r="176" spans="1:27" s="86" customFormat="1" ht="13.2" x14ac:dyDescent="0.25">
      <c r="A176" s="83" t="s">
        <v>1721</v>
      </c>
      <c r="B176" s="84" t="s">
        <v>1722</v>
      </c>
      <c r="C176" s="83">
        <v>117</v>
      </c>
      <c r="D176" s="83"/>
      <c r="E176" s="83"/>
      <c r="F176" s="83">
        <v>524</v>
      </c>
      <c r="G176" s="83"/>
      <c r="H176" s="83"/>
      <c r="I176" s="83"/>
      <c r="J176" s="83"/>
      <c r="K176" s="85">
        <f t="shared" si="9"/>
        <v>93.600000000000009</v>
      </c>
      <c r="L176" s="93" t="str">
        <f t="shared" si="10"/>
        <v>Fee Schedule</v>
      </c>
      <c r="M176" s="83">
        <v>117</v>
      </c>
      <c r="O176" s="83" t="s">
        <v>1852</v>
      </c>
      <c r="P176" s="83" t="s">
        <v>1852</v>
      </c>
      <c r="Q176" s="83" t="s">
        <v>1852</v>
      </c>
      <c r="R176" s="83" t="s">
        <v>1852</v>
      </c>
      <c r="S176" s="83" t="s">
        <v>1852</v>
      </c>
      <c r="T176" s="83" t="s">
        <v>1852</v>
      </c>
      <c r="U176" s="83" t="s">
        <v>1852</v>
      </c>
      <c r="V176" s="83" t="s">
        <v>1852</v>
      </c>
      <c r="W176" s="83" t="s">
        <v>1852</v>
      </c>
      <c r="X176" s="85">
        <f t="shared" si="11"/>
        <v>70.2</v>
      </c>
      <c r="Y176" s="83" t="s">
        <v>1852</v>
      </c>
      <c r="Z176" s="83" t="s">
        <v>1859</v>
      </c>
      <c r="AA176" s="83" t="s">
        <v>1859</v>
      </c>
    </row>
    <row r="177" spans="1:27" s="86" customFormat="1" ht="13.2" x14ac:dyDescent="0.25">
      <c r="A177" s="83">
        <v>99308</v>
      </c>
      <c r="B177" s="84" t="s">
        <v>1064</v>
      </c>
      <c r="C177" s="83">
        <v>168</v>
      </c>
      <c r="D177" s="83"/>
      <c r="E177" s="83"/>
      <c r="F177" s="83">
        <v>524</v>
      </c>
      <c r="G177" s="83"/>
      <c r="H177" s="83"/>
      <c r="I177" s="83"/>
      <c r="J177" s="83"/>
      <c r="K177" s="85">
        <f t="shared" si="9"/>
        <v>134.4</v>
      </c>
      <c r="L177" s="93" t="str">
        <f t="shared" si="10"/>
        <v>Fee Schedule</v>
      </c>
      <c r="M177" s="83">
        <v>168</v>
      </c>
      <c r="O177" s="83" t="s">
        <v>1852</v>
      </c>
      <c r="P177" s="83" t="s">
        <v>1852</v>
      </c>
      <c r="Q177" s="83" t="s">
        <v>1852</v>
      </c>
      <c r="R177" s="83" t="s">
        <v>1852</v>
      </c>
      <c r="S177" s="83" t="s">
        <v>1852</v>
      </c>
      <c r="T177" s="83" t="s">
        <v>1852</v>
      </c>
      <c r="U177" s="83" t="s">
        <v>1852</v>
      </c>
      <c r="V177" s="83" t="s">
        <v>1852</v>
      </c>
      <c r="W177" s="83" t="s">
        <v>1852</v>
      </c>
      <c r="X177" s="85">
        <f t="shared" si="11"/>
        <v>100.8</v>
      </c>
      <c r="Y177" s="83" t="s">
        <v>1852</v>
      </c>
      <c r="Z177" s="83" t="s">
        <v>1859</v>
      </c>
      <c r="AA177" s="83" t="s">
        <v>1859</v>
      </c>
    </row>
    <row r="178" spans="1:27" s="86" customFormat="1" ht="13.2" x14ac:dyDescent="0.25">
      <c r="A178" s="83" t="s">
        <v>1723</v>
      </c>
      <c r="B178" s="84" t="s">
        <v>1724</v>
      </c>
      <c r="C178" s="83">
        <v>168</v>
      </c>
      <c r="D178" s="83"/>
      <c r="E178" s="83"/>
      <c r="F178" s="83">
        <v>524</v>
      </c>
      <c r="G178" s="83"/>
      <c r="H178" s="83"/>
      <c r="I178" s="83"/>
      <c r="J178" s="83"/>
      <c r="K178" s="85">
        <f t="shared" si="9"/>
        <v>134.4</v>
      </c>
      <c r="L178" s="93" t="str">
        <f t="shared" si="10"/>
        <v>Fee Schedule</v>
      </c>
      <c r="M178" s="83">
        <v>168</v>
      </c>
      <c r="O178" s="83" t="s">
        <v>1852</v>
      </c>
      <c r="P178" s="83" t="s">
        <v>1852</v>
      </c>
      <c r="Q178" s="83" t="s">
        <v>1852</v>
      </c>
      <c r="R178" s="83" t="s">
        <v>1852</v>
      </c>
      <c r="S178" s="83" t="s">
        <v>1852</v>
      </c>
      <c r="T178" s="83" t="s">
        <v>1852</v>
      </c>
      <c r="U178" s="83" t="s">
        <v>1852</v>
      </c>
      <c r="V178" s="83" t="s">
        <v>1852</v>
      </c>
      <c r="W178" s="83" t="s">
        <v>1852</v>
      </c>
      <c r="X178" s="85">
        <f t="shared" si="11"/>
        <v>100.8</v>
      </c>
      <c r="Y178" s="83" t="s">
        <v>1852</v>
      </c>
      <c r="Z178" s="83" t="s">
        <v>1859</v>
      </c>
      <c r="AA178" s="83" t="s">
        <v>1859</v>
      </c>
    </row>
    <row r="179" spans="1:27" s="86" customFormat="1" ht="13.2" x14ac:dyDescent="0.25">
      <c r="A179" s="83" t="s">
        <v>1725</v>
      </c>
      <c r="B179" s="84" t="s">
        <v>1724</v>
      </c>
      <c r="C179" s="83">
        <v>168</v>
      </c>
      <c r="D179" s="83"/>
      <c r="E179" s="83"/>
      <c r="F179" s="83">
        <v>524</v>
      </c>
      <c r="G179" s="83"/>
      <c r="H179" s="83"/>
      <c r="I179" s="83"/>
      <c r="J179" s="83"/>
      <c r="K179" s="85">
        <f t="shared" si="9"/>
        <v>134.4</v>
      </c>
      <c r="L179" s="93" t="str">
        <f t="shared" si="10"/>
        <v>Fee Schedule</v>
      </c>
      <c r="M179" s="83">
        <v>168</v>
      </c>
      <c r="O179" s="83" t="s">
        <v>1852</v>
      </c>
      <c r="P179" s="83" t="s">
        <v>1852</v>
      </c>
      <c r="Q179" s="83" t="s">
        <v>1852</v>
      </c>
      <c r="R179" s="83" t="s">
        <v>1852</v>
      </c>
      <c r="S179" s="83" t="s">
        <v>1852</v>
      </c>
      <c r="T179" s="83" t="s">
        <v>1852</v>
      </c>
      <c r="U179" s="83" t="s">
        <v>1852</v>
      </c>
      <c r="V179" s="83" t="s">
        <v>1852</v>
      </c>
      <c r="W179" s="83" t="s">
        <v>1852</v>
      </c>
      <c r="X179" s="85">
        <f t="shared" si="11"/>
        <v>100.8</v>
      </c>
      <c r="Y179" s="83" t="s">
        <v>1852</v>
      </c>
      <c r="Z179" s="83" t="s">
        <v>1859</v>
      </c>
      <c r="AA179" s="83" t="s">
        <v>1859</v>
      </c>
    </row>
    <row r="180" spans="1:27" s="86" customFormat="1" ht="13.2" x14ac:dyDescent="0.25">
      <c r="A180" s="83">
        <v>99309</v>
      </c>
      <c r="B180" s="84" t="s">
        <v>1065</v>
      </c>
      <c r="C180" s="83">
        <v>240</v>
      </c>
      <c r="D180" s="83"/>
      <c r="E180" s="83"/>
      <c r="F180" s="83">
        <v>524</v>
      </c>
      <c r="G180" s="83"/>
      <c r="H180" s="83"/>
      <c r="I180" s="83"/>
      <c r="J180" s="83"/>
      <c r="K180" s="85">
        <f t="shared" si="9"/>
        <v>192</v>
      </c>
      <c r="L180" s="93" t="str">
        <f t="shared" si="10"/>
        <v>Fee Schedule</v>
      </c>
      <c r="M180" s="83">
        <v>240</v>
      </c>
      <c r="O180" s="83" t="s">
        <v>1852</v>
      </c>
      <c r="P180" s="83" t="s">
        <v>1852</v>
      </c>
      <c r="Q180" s="83" t="s">
        <v>1852</v>
      </c>
      <c r="R180" s="83" t="s">
        <v>1852</v>
      </c>
      <c r="S180" s="83" t="s">
        <v>1852</v>
      </c>
      <c r="T180" s="83" t="s">
        <v>1852</v>
      </c>
      <c r="U180" s="83" t="s">
        <v>1852</v>
      </c>
      <c r="V180" s="83" t="s">
        <v>1852</v>
      </c>
      <c r="W180" s="83" t="s">
        <v>1852</v>
      </c>
      <c r="X180" s="85">
        <f t="shared" si="11"/>
        <v>144</v>
      </c>
      <c r="Y180" s="83" t="s">
        <v>1852</v>
      </c>
      <c r="Z180" s="83" t="s">
        <v>1859</v>
      </c>
      <c r="AA180" s="83" t="s">
        <v>1859</v>
      </c>
    </row>
    <row r="181" spans="1:27" s="86" customFormat="1" ht="13.2" x14ac:dyDescent="0.25">
      <c r="A181" s="83" t="s">
        <v>1726</v>
      </c>
      <c r="B181" s="84" t="s">
        <v>1727</v>
      </c>
      <c r="C181" s="83">
        <v>240</v>
      </c>
      <c r="D181" s="83"/>
      <c r="E181" s="83"/>
      <c r="F181" s="83">
        <v>524</v>
      </c>
      <c r="G181" s="83"/>
      <c r="H181" s="83"/>
      <c r="I181" s="83"/>
      <c r="J181" s="83"/>
      <c r="K181" s="85">
        <f t="shared" si="9"/>
        <v>192</v>
      </c>
      <c r="L181" s="93" t="str">
        <f t="shared" si="10"/>
        <v>Fee Schedule</v>
      </c>
      <c r="M181" s="83">
        <v>240</v>
      </c>
      <c r="O181" s="83" t="s">
        <v>1852</v>
      </c>
      <c r="P181" s="83" t="s">
        <v>1852</v>
      </c>
      <c r="Q181" s="83" t="s">
        <v>1852</v>
      </c>
      <c r="R181" s="83" t="s">
        <v>1852</v>
      </c>
      <c r="S181" s="83" t="s">
        <v>1852</v>
      </c>
      <c r="T181" s="83" t="s">
        <v>1852</v>
      </c>
      <c r="U181" s="83" t="s">
        <v>1852</v>
      </c>
      <c r="V181" s="83" t="s">
        <v>1852</v>
      </c>
      <c r="W181" s="83" t="s">
        <v>1852</v>
      </c>
      <c r="X181" s="85">
        <f t="shared" si="11"/>
        <v>144</v>
      </c>
      <c r="Y181" s="83" t="s">
        <v>1852</v>
      </c>
      <c r="Z181" s="83" t="s">
        <v>1859</v>
      </c>
      <c r="AA181" s="83" t="s">
        <v>1859</v>
      </c>
    </row>
    <row r="182" spans="1:27" s="86" customFormat="1" ht="13.2" x14ac:dyDescent="0.25">
      <c r="A182" s="83">
        <v>99310</v>
      </c>
      <c r="B182" s="84" t="s">
        <v>1066</v>
      </c>
      <c r="C182" s="83">
        <v>353</v>
      </c>
      <c r="D182" s="83"/>
      <c r="E182" s="83"/>
      <c r="F182" s="83">
        <v>524</v>
      </c>
      <c r="G182" s="83"/>
      <c r="H182" s="83"/>
      <c r="I182" s="83"/>
      <c r="J182" s="83"/>
      <c r="K182" s="85">
        <f t="shared" si="9"/>
        <v>282.40000000000003</v>
      </c>
      <c r="L182" s="93" t="str">
        <f t="shared" si="10"/>
        <v>Fee Schedule</v>
      </c>
      <c r="M182" s="83">
        <v>353</v>
      </c>
      <c r="O182" s="83" t="s">
        <v>1852</v>
      </c>
      <c r="P182" s="83" t="s">
        <v>1852</v>
      </c>
      <c r="Q182" s="83" t="s">
        <v>1852</v>
      </c>
      <c r="R182" s="83" t="s">
        <v>1852</v>
      </c>
      <c r="S182" s="83" t="s">
        <v>1852</v>
      </c>
      <c r="T182" s="83" t="s">
        <v>1852</v>
      </c>
      <c r="U182" s="83" t="s">
        <v>1852</v>
      </c>
      <c r="V182" s="83" t="s">
        <v>1852</v>
      </c>
      <c r="W182" s="83" t="s">
        <v>1852</v>
      </c>
      <c r="X182" s="85">
        <f t="shared" si="11"/>
        <v>211.79999999999998</v>
      </c>
      <c r="Y182" s="83" t="s">
        <v>1852</v>
      </c>
      <c r="Z182" s="83" t="s">
        <v>1859</v>
      </c>
      <c r="AA182" s="83" t="s">
        <v>1859</v>
      </c>
    </row>
    <row r="183" spans="1:27" s="86" customFormat="1" ht="13.2" x14ac:dyDescent="0.25">
      <c r="A183" s="83" t="s">
        <v>1728</v>
      </c>
      <c r="B183" s="84" t="s">
        <v>1729</v>
      </c>
      <c r="C183" s="83">
        <v>353</v>
      </c>
      <c r="D183" s="83"/>
      <c r="E183" s="83"/>
      <c r="F183" s="83">
        <v>524</v>
      </c>
      <c r="G183" s="83"/>
      <c r="H183" s="83"/>
      <c r="I183" s="83"/>
      <c r="J183" s="83"/>
      <c r="K183" s="85">
        <f t="shared" si="9"/>
        <v>282.40000000000003</v>
      </c>
      <c r="L183" s="93" t="str">
        <f t="shared" si="10"/>
        <v>Fee Schedule</v>
      </c>
      <c r="M183" s="83">
        <v>353</v>
      </c>
      <c r="O183" s="83" t="s">
        <v>1852</v>
      </c>
      <c r="P183" s="83" t="s">
        <v>1852</v>
      </c>
      <c r="Q183" s="83" t="s">
        <v>1852</v>
      </c>
      <c r="R183" s="83" t="s">
        <v>1852</v>
      </c>
      <c r="S183" s="83" t="s">
        <v>1852</v>
      </c>
      <c r="T183" s="83" t="s">
        <v>1852</v>
      </c>
      <c r="U183" s="83" t="s">
        <v>1852</v>
      </c>
      <c r="V183" s="83" t="s">
        <v>1852</v>
      </c>
      <c r="W183" s="83" t="s">
        <v>1852</v>
      </c>
      <c r="X183" s="85">
        <f t="shared" si="11"/>
        <v>211.79999999999998</v>
      </c>
      <c r="Y183" s="83" t="s">
        <v>1852</v>
      </c>
      <c r="Z183" s="83" t="s">
        <v>1859</v>
      </c>
      <c r="AA183" s="83" t="s">
        <v>1859</v>
      </c>
    </row>
    <row r="184" spans="1:27" s="86" customFormat="1" ht="13.2" x14ac:dyDescent="0.25">
      <c r="A184" s="83">
        <v>99315</v>
      </c>
      <c r="B184" s="84" t="s">
        <v>1067</v>
      </c>
      <c r="C184" s="83">
        <v>175</v>
      </c>
      <c r="D184" s="83"/>
      <c r="E184" s="83"/>
      <c r="F184" s="83">
        <v>521</v>
      </c>
      <c r="G184" s="83"/>
      <c r="H184" s="83"/>
      <c r="I184" s="83"/>
      <c r="J184" s="83"/>
      <c r="K184" s="85">
        <f t="shared" si="9"/>
        <v>140</v>
      </c>
      <c r="L184" s="93" t="str">
        <f t="shared" si="10"/>
        <v>Fee Schedule</v>
      </c>
      <c r="M184" s="83">
        <v>175</v>
      </c>
      <c r="O184" s="83" t="s">
        <v>1852</v>
      </c>
      <c r="P184" s="83" t="s">
        <v>1852</v>
      </c>
      <c r="Q184" s="83" t="s">
        <v>1852</v>
      </c>
      <c r="R184" s="83" t="s">
        <v>1852</v>
      </c>
      <c r="S184" s="83" t="s">
        <v>1852</v>
      </c>
      <c r="T184" s="83" t="s">
        <v>1852</v>
      </c>
      <c r="U184" s="83" t="s">
        <v>1852</v>
      </c>
      <c r="V184" s="83" t="s">
        <v>1852</v>
      </c>
      <c r="W184" s="83" t="s">
        <v>1852</v>
      </c>
      <c r="X184" s="85">
        <f t="shared" si="11"/>
        <v>105</v>
      </c>
      <c r="Y184" s="83" t="s">
        <v>1852</v>
      </c>
      <c r="Z184" s="83" t="s">
        <v>1859</v>
      </c>
      <c r="AA184" s="83" t="s">
        <v>1859</v>
      </c>
    </row>
    <row r="185" spans="1:27" s="86" customFormat="1" ht="13.2" x14ac:dyDescent="0.25">
      <c r="A185" s="83" t="s">
        <v>1730</v>
      </c>
      <c r="B185" s="84" t="s">
        <v>1731</v>
      </c>
      <c r="C185" s="83">
        <v>175</v>
      </c>
      <c r="D185" s="83"/>
      <c r="E185" s="83"/>
      <c r="F185" s="83">
        <v>521</v>
      </c>
      <c r="G185" s="83"/>
      <c r="H185" s="83"/>
      <c r="I185" s="83"/>
      <c r="J185" s="83"/>
      <c r="K185" s="85">
        <f t="shared" si="9"/>
        <v>140</v>
      </c>
      <c r="L185" s="93" t="str">
        <f t="shared" si="10"/>
        <v>Fee Schedule</v>
      </c>
      <c r="M185" s="83">
        <v>175</v>
      </c>
      <c r="O185" s="83" t="s">
        <v>1852</v>
      </c>
      <c r="P185" s="83" t="s">
        <v>1852</v>
      </c>
      <c r="Q185" s="83" t="s">
        <v>1852</v>
      </c>
      <c r="R185" s="83" t="s">
        <v>1852</v>
      </c>
      <c r="S185" s="83" t="s">
        <v>1852</v>
      </c>
      <c r="T185" s="83" t="s">
        <v>1852</v>
      </c>
      <c r="U185" s="83" t="s">
        <v>1852</v>
      </c>
      <c r="V185" s="83" t="s">
        <v>1852</v>
      </c>
      <c r="W185" s="83" t="s">
        <v>1852</v>
      </c>
      <c r="X185" s="85">
        <f t="shared" si="11"/>
        <v>105</v>
      </c>
      <c r="Y185" s="83" t="s">
        <v>1852</v>
      </c>
      <c r="Z185" s="83" t="s">
        <v>1859</v>
      </c>
      <c r="AA185" s="83" t="s">
        <v>1859</v>
      </c>
    </row>
    <row r="186" spans="1:27" s="86" customFormat="1" ht="13.2" x14ac:dyDescent="0.25">
      <c r="A186" s="83">
        <v>99316</v>
      </c>
      <c r="B186" s="84" t="s">
        <v>1068</v>
      </c>
      <c r="C186" s="83">
        <v>257</v>
      </c>
      <c r="D186" s="83"/>
      <c r="E186" s="83"/>
      <c r="F186" s="83">
        <v>521</v>
      </c>
      <c r="G186" s="83"/>
      <c r="H186" s="83"/>
      <c r="I186" s="83"/>
      <c r="J186" s="83"/>
      <c r="K186" s="85">
        <f t="shared" si="9"/>
        <v>205.60000000000002</v>
      </c>
      <c r="L186" s="93" t="str">
        <f t="shared" si="10"/>
        <v>Fee Schedule</v>
      </c>
      <c r="M186" s="83">
        <v>257</v>
      </c>
      <c r="O186" s="83" t="s">
        <v>1852</v>
      </c>
      <c r="P186" s="83" t="s">
        <v>1852</v>
      </c>
      <c r="Q186" s="83" t="s">
        <v>1852</v>
      </c>
      <c r="R186" s="83" t="s">
        <v>1852</v>
      </c>
      <c r="S186" s="83" t="s">
        <v>1852</v>
      </c>
      <c r="T186" s="83" t="s">
        <v>1852</v>
      </c>
      <c r="U186" s="83" t="s">
        <v>1852</v>
      </c>
      <c r="V186" s="83" t="s">
        <v>1852</v>
      </c>
      <c r="W186" s="83" t="s">
        <v>1852</v>
      </c>
      <c r="X186" s="85">
        <f t="shared" si="11"/>
        <v>154.19999999999999</v>
      </c>
      <c r="Y186" s="83" t="s">
        <v>1852</v>
      </c>
      <c r="Z186" s="83" t="s">
        <v>1859</v>
      </c>
      <c r="AA186" s="83" t="s">
        <v>1859</v>
      </c>
    </row>
    <row r="187" spans="1:27" s="86" customFormat="1" ht="13.2" x14ac:dyDescent="0.25">
      <c r="A187" s="83" t="s">
        <v>1732</v>
      </c>
      <c r="B187" s="84" t="s">
        <v>1068</v>
      </c>
      <c r="C187" s="83">
        <v>257</v>
      </c>
      <c r="D187" s="83"/>
      <c r="E187" s="83"/>
      <c r="F187" s="83">
        <v>521</v>
      </c>
      <c r="G187" s="83"/>
      <c r="H187" s="83"/>
      <c r="I187" s="83"/>
      <c r="J187" s="83"/>
      <c r="K187" s="85">
        <f t="shared" si="9"/>
        <v>205.60000000000002</v>
      </c>
      <c r="L187" s="93" t="str">
        <f t="shared" si="10"/>
        <v>Fee Schedule</v>
      </c>
      <c r="M187" s="83">
        <v>257</v>
      </c>
      <c r="O187" s="83" t="s">
        <v>1852</v>
      </c>
      <c r="P187" s="83" t="s">
        <v>1852</v>
      </c>
      <c r="Q187" s="83" t="s">
        <v>1852</v>
      </c>
      <c r="R187" s="83" t="s">
        <v>1852</v>
      </c>
      <c r="S187" s="83" t="s">
        <v>1852</v>
      </c>
      <c r="T187" s="83" t="s">
        <v>1852</v>
      </c>
      <c r="U187" s="83" t="s">
        <v>1852</v>
      </c>
      <c r="V187" s="83" t="s">
        <v>1852</v>
      </c>
      <c r="W187" s="83" t="s">
        <v>1852</v>
      </c>
      <c r="X187" s="85">
        <f t="shared" si="11"/>
        <v>154.19999999999999</v>
      </c>
      <c r="Y187" s="83" t="s">
        <v>1852</v>
      </c>
      <c r="Z187" s="83" t="s">
        <v>1859</v>
      </c>
      <c r="AA187" s="83" t="s">
        <v>1859</v>
      </c>
    </row>
    <row r="188" spans="1:27" s="86" customFormat="1" ht="13.2" x14ac:dyDescent="0.25">
      <c r="A188" s="83">
        <v>99325</v>
      </c>
      <c r="B188" s="84" t="s">
        <v>1733</v>
      </c>
      <c r="C188" s="83">
        <v>150</v>
      </c>
      <c r="D188" s="83"/>
      <c r="E188" s="83"/>
      <c r="F188" s="83">
        <v>521</v>
      </c>
      <c r="G188" s="83"/>
      <c r="H188" s="83"/>
      <c r="I188" s="83"/>
      <c r="J188" s="83"/>
      <c r="K188" s="85">
        <f t="shared" si="9"/>
        <v>120</v>
      </c>
      <c r="L188" s="93" t="str">
        <f t="shared" si="10"/>
        <v>Fee Schedule</v>
      </c>
      <c r="M188" s="83">
        <v>150</v>
      </c>
      <c r="O188" s="83" t="s">
        <v>1852</v>
      </c>
      <c r="P188" s="83" t="s">
        <v>1852</v>
      </c>
      <c r="Q188" s="83" t="s">
        <v>1852</v>
      </c>
      <c r="R188" s="83" t="s">
        <v>1852</v>
      </c>
      <c r="S188" s="83" t="s">
        <v>1852</v>
      </c>
      <c r="T188" s="83" t="s">
        <v>1852</v>
      </c>
      <c r="U188" s="83" t="s">
        <v>1852</v>
      </c>
      <c r="V188" s="83" t="s">
        <v>1852</v>
      </c>
      <c r="W188" s="83" t="s">
        <v>1852</v>
      </c>
      <c r="X188" s="85">
        <f t="shared" si="11"/>
        <v>90</v>
      </c>
      <c r="Y188" s="83" t="s">
        <v>1852</v>
      </c>
      <c r="Z188" s="83" t="s">
        <v>1859</v>
      </c>
      <c r="AA188" s="83" t="s">
        <v>1859</v>
      </c>
    </row>
    <row r="189" spans="1:27" s="86" customFormat="1" ht="13.2" x14ac:dyDescent="0.25">
      <c r="A189" s="83" t="s">
        <v>1734</v>
      </c>
      <c r="B189" s="84" t="s">
        <v>1735</v>
      </c>
      <c r="C189" s="83">
        <v>316</v>
      </c>
      <c r="D189" s="83"/>
      <c r="E189" s="83"/>
      <c r="F189" s="83">
        <v>521</v>
      </c>
      <c r="G189" s="83"/>
      <c r="H189" s="83"/>
      <c r="I189" s="83"/>
      <c r="J189" s="83"/>
      <c r="K189" s="85">
        <f t="shared" si="9"/>
        <v>252.8</v>
      </c>
      <c r="L189" s="93" t="str">
        <f t="shared" si="10"/>
        <v>Fee Schedule</v>
      </c>
      <c r="M189" s="83">
        <v>316</v>
      </c>
      <c r="O189" s="83" t="s">
        <v>1852</v>
      </c>
      <c r="P189" s="83" t="s">
        <v>1852</v>
      </c>
      <c r="Q189" s="83" t="s">
        <v>1852</v>
      </c>
      <c r="R189" s="83" t="s">
        <v>1852</v>
      </c>
      <c r="S189" s="83" t="s">
        <v>1852</v>
      </c>
      <c r="T189" s="83" t="s">
        <v>1852</v>
      </c>
      <c r="U189" s="83" t="s">
        <v>1852</v>
      </c>
      <c r="V189" s="83" t="s">
        <v>1852</v>
      </c>
      <c r="W189" s="83" t="s">
        <v>1852</v>
      </c>
      <c r="X189" s="85">
        <f t="shared" si="11"/>
        <v>189.6</v>
      </c>
      <c r="Y189" s="83" t="s">
        <v>1852</v>
      </c>
      <c r="Z189" s="83" t="s">
        <v>1859</v>
      </c>
      <c r="AA189" s="83" t="s">
        <v>1859</v>
      </c>
    </row>
    <row r="190" spans="1:27" s="86" customFormat="1" ht="13.2" x14ac:dyDescent="0.25">
      <c r="A190" s="83" t="s">
        <v>1736</v>
      </c>
      <c r="B190" s="84" t="s">
        <v>1737</v>
      </c>
      <c r="C190" s="83">
        <v>446</v>
      </c>
      <c r="D190" s="83"/>
      <c r="E190" s="83"/>
      <c r="F190" s="83">
        <v>521</v>
      </c>
      <c r="G190" s="83"/>
      <c r="H190" s="83"/>
      <c r="I190" s="83"/>
      <c r="J190" s="83"/>
      <c r="K190" s="85">
        <f t="shared" si="9"/>
        <v>356.8</v>
      </c>
      <c r="L190" s="93" t="str">
        <f t="shared" si="10"/>
        <v>Fee Schedule</v>
      </c>
      <c r="M190" s="83">
        <v>446</v>
      </c>
      <c r="O190" s="83" t="s">
        <v>1852</v>
      </c>
      <c r="P190" s="83" t="s">
        <v>1852</v>
      </c>
      <c r="Q190" s="83" t="s">
        <v>1852</v>
      </c>
      <c r="R190" s="83" t="s">
        <v>1852</v>
      </c>
      <c r="S190" s="83" t="s">
        <v>1852</v>
      </c>
      <c r="T190" s="83" t="s">
        <v>1852</v>
      </c>
      <c r="U190" s="83" t="s">
        <v>1852</v>
      </c>
      <c r="V190" s="83" t="s">
        <v>1852</v>
      </c>
      <c r="W190" s="83" t="s">
        <v>1852</v>
      </c>
      <c r="X190" s="85">
        <f t="shared" si="11"/>
        <v>267.59999999999997</v>
      </c>
      <c r="Y190" s="83" t="s">
        <v>1852</v>
      </c>
      <c r="Z190" s="83" t="s">
        <v>1859</v>
      </c>
      <c r="AA190" s="83" t="s">
        <v>1859</v>
      </c>
    </row>
    <row r="191" spans="1:27" s="86" customFormat="1" ht="13.2" x14ac:dyDescent="0.25">
      <c r="A191" s="83" t="s">
        <v>1738</v>
      </c>
      <c r="B191" s="84" t="s">
        <v>1739</v>
      </c>
      <c r="C191" s="83">
        <v>543</v>
      </c>
      <c r="D191" s="83"/>
      <c r="E191" s="83"/>
      <c r="F191" s="83">
        <v>521</v>
      </c>
      <c r="G191" s="83"/>
      <c r="H191" s="83"/>
      <c r="I191" s="83"/>
      <c r="J191" s="83"/>
      <c r="K191" s="85">
        <f t="shared" si="9"/>
        <v>434.40000000000003</v>
      </c>
      <c r="L191" s="93" t="str">
        <f t="shared" si="10"/>
        <v>Fee Schedule</v>
      </c>
      <c r="M191" s="83">
        <v>543</v>
      </c>
      <c r="O191" s="83" t="s">
        <v>1852</v>
      </c>
      <c r="P191" s="83" t="s">
        <v>1852</v>
      </c>
      <c r="Q191" s="83" t="s">
        <v>1852</v>
      </c>
      <c r="R191" s="83" t="s">
        <v>1852</v>
      </c>
      <c r="S191" s="83" t="s">
        <v>1852</v>
      </c>
      <c r="T191" s="83" t="s">
        <v>1852</v>
      </c>
      <c r="U191" s="83" t="s">
        <v>1852</v>
      </c>
      <c r="V191" s="83" t="s">
        <v>1852</v>
      </c>
      <c r="W191" s="83" t="s">
        <v>1852</v>
      </c>
      <c r="X191" s="85">
        <f t="shared" si="11"/>
        <v>325.8</v>
      </c>
      <c r="Y191" s="83" t="s">
        <v>1852</v>
      </c>
      <c r="Z191" s="83" t="s">
        <v>1859</v>
      </c>
      <c r="AA191" s="83" t="s">
        <v>1859</v>
      </c>
    </row>
    <row r="192" spans="1:27" s="86" customFormat="1" ht="13.2" x14ac:dyDescent="0.25">
      <c r="A192" s="83">
        <v>99347</v>
      </c>
      <c r="B192" s="84" t="s">
        <v>1740</v>
      </c>
      <c r="C192" s="83">
        <v>133</v>
      </c>
      <c r="D192" s="83"/>
      <c r="E192" s="83"/>
      <c r="F192" s="83">
        <v>521</v>
      </c>
      <c r="G192" s="83"/>
      <c r="H192" s="83"/>
      <c r="I192" s="83"/>
      <c r="J192" s="83"/>
      <c r="K192" s="85">
        <f t="shared" si="9"/>
        <v>106.4</v>
      </c>
      <c r="L192" s="93" t="str">
        <f t="shared" si="10"/>
        <v>Fee Schedule</v>
      </c>
      <c r="M192" s="83">
        <v>133</v>
      </c>
      <c r="O192" s="83" t="s">
        <v>1852</v>
      </c>
      <c r="P192" s="83" t="s">
        <v>1852</v>
      </c>
      <c r="Q192" s="83" t="s">
        <v>1852</v>
      </c>
      <c r="R192" s="83" t="s">
        <v>1852</v>
      </c>
      <c r="S192" s="83" t="s">
        <v>1852</v>
      </c>
      <c r="T192" s="83" t="s">
        <v>1852</v>
      </c>
      <c r="U192" s="83" t="s">
        <v>1852</v>
      </c>
      <c r="V192" s="83" t="s">
        <v>1852</v>
      </c>
      <c r="W192" s="83" t="s">
        <v>1852</v>
      </c>
      <c r="X192" s="85">
        <f t="shared" si="11"/>
        <v>79.8</v>
      </c>
      <c r="Y192" s="83" t="s">
        <v>1852</v>
      </c>
      <c r="Z192" s="83" t="s">
        <v>1859</v>
      </c>
      <c r="AA192" s="83" t="s">
        <v>1859</v>
      </c>
    </row>
    <row r="193" spans="1:27" s="86" customFormat="1" ht="13.2" x14ac:dyDescent="0.25">
      <c r="A193" s="83">
        <v>99348</v>
      </c>
      <c r="B193" s="84" t="s">
        <v>1741</v>
      </c>
      <c r="C193" s="83">
        <v>205</v>
      </c>
      <c r="D193" s="83"/>
      <c r="E193" s="83"/>
      <c r="F193" s="83">
        <v>521</v>
      </c>
      <c r="G193" s="83"/>
      <c r="H193" s="83"/>
      <c r="I193" s="83"/>
      <c r="J193" s="83"/>
      <c r="K193" s="85">
        <f t="shared" si="9"/>
        <v>164</v>
      </c>
      <c r="L193" s="93" t="str">
        <f t="shared" si="10"/>
        <v>Fee Schedule</v>
      </c>
      <c r="M193" s="83">
        <v>205</v>
      </c>
      <c r="O193" s="83" t="s">
        <v>1852</v>
      </c>
      <c r="P193" s="83" t="s">
        <v>1852</v>
      </c>
      <c r="Q193" s="83" t="s">
        <v>1852</v>
      </c>
      <c r="R193" s="83" t="s">
        <v>1852</v>
      </c>
      <c r="S193" s="83" t="s">
        <v>1852</v>
      </c>
      <c r="T193" s="83" t="s">
        <v>1852</v>
      </c>
      <c r="U193" s="83" t="s">
        <v>1852</v>
      </c>
      <c r="V193" s="83" t="s">
        <v>1852</v>
      </c>
      <c r="W193" s="83" t="s">
        <v>1852</v>
      </c>
      <c r="X193" s="85">
        <f t="shared" si="11"/>
        <v>123</v>
      </c>
      <c r="Y193" s="83" t="s">
        <v>1852</v>
      </c>
      <c r="Z193" s="83" t="s">
        <v>1859</v>
      </c>
      <c r="AA193" s="83" t="s">
        <v>1859</v>
      </c>
    </row>
    <row r="194" spans="1:27" s="86" customFormat="1" ht="13.2" x14ac:dyDescent="0.25">
      <c r="A194" s="83">
        <v>99349</v>
      </c>
      <c r="B194" s="84" t="s">
        <v>1742</v>
      </c>
      <c r="C194" s="83">
        <v>314</v>
      </c>
      <c r="D194" s="83"/>
      <c r="E194" s="83"/>
      <c r="F194" s="83">
        <v>521</v>
      </c>
      <c r="G194" s="83"/>
      <c r="H194" s="83"/>
      <c r="I194" s="83"/>
      <c r="J194" s="83"/>
      <c r="K194" s="85">
        <f t="shared" si="9"/>
        <v>251.20000000000002</v>
      </c>
      <c r="L194" s="93" t="str">
        <f t="shared" si="10"/>
        <v>Fee Schedule</v>
      </c>
      <c r="M194" s="83">
        <v>314</v>
      </c>
      <c r="O194" s="83" t="s">
        <v>1852</v>
      </c>
      <c r="P194" s="83" t="s">
        <v>1852</v>
      </c>
      <c r="Q194" s="83" t="s">
        <v>1852</v>
      </c>
      <c r="R194" s="83" t="s">
        <v>1852</v>
      </c>
      <c r="S194" s="83" t="s">
        <v>1852</v>
      </c>
      <c r="T194" s="83" t="s">
        <v>1852</v>
      </c>
      <c r="U194" s="83" t="s">
        <v>1852</v>
      </c>
      <c r="V194" s="83" t="s">
        <v>1852</v>
      </c>
      <c r="W194" s="83" t="s">
        <v>1852</v>
      </c>
      <c r="X194" s="85">
        <f t="shared" si="11"/>
        <v>188.4</v>
      </c>
      <c r="Y194" s="83" t="s">
        <v>1852</v>
      </c>
      <c r="Z194" s="83" t="s">
        <v>1859</v>
      </c>
      <c r="AA194" s="83" t="s">
        <v>1859</v>
      </c>
    </row>
    <row r="195" spans="1:27" s="86" customFormat="1" ht="13.2" x14ac:dyDescent="0.25">
      <c r="A195" s="83">
        <v>99381</v>
      </c>
      <c r="B195" s="84" t="s">
        <v>1743</v>
      </c>
      <c r="C195" s="83">
        <v>265</v>
      </c>
      <c r="D195" s="83"/>
      <c r="E195" s="83"/>
      <c r="F195" s="83">
        <v>521</v>
      </c>
      <c r="G195" s="83"/>
      <c r="H195" s="83"/>
      <c r="I195" s="83"/>
      <c r="J195" s="83"/>
      <c r="K195" s="85">
        <f t="shared" si="9"/>
        <v>212</v>
      </c>
      <c r="L195" s="93" t="str">
        <f t="shared" si="10"/>
        <v>Fee Schedule</v>
      </c>
      <c r="M195" s="83">
        <v>265</v>
      </c>
      <c r="O195" s="83" t="s">
        <v>1852</v>
      </c>
      <c r="P195" s="83" t="s">
        <v>1852</v>
      </c>
      <c r="Q195" s="83" t="s">
        <v>1852</v>
      </c>
      <c r="R195" s="83" t="s">
        <v>1852</v>
      </c>
      <c r="S195" s="83" t="s">
        <v>1852</v>
      </c>
      <c r="T195" s="83" t="s">
        <v>1852</v>
      </c>
      <c r="U195" s="83" t="s">
        <v>1852</v>
      </c>
      <c r="V195" s="83" t="s">
        <v>1852</v>
      </c>
      <c r="W195" s="83" t="s">
        <v>1852</v>
      </c>
      <c r="X195" s="85">
        <f t="shared" si="11"/>
        <v>159</v>
      </c>
      <c r="Y195" s="83" t="s">
        <v>1852</v>
      </c>
      <c r="Z195" s="83" t="s">
        <v>1859</v>
      </c>
      <c r="AA195" s="83" t="s">
        <v>1859</v>
      </c>
    </row>
    <row r="196" spans="1:27" s="86" customFormat="1" ht="13.2" x14ac:dyDescent="0.25">
      <c r="A196" s="83" t="s">
        <v>1744</v>
      </c>
      <c r="B196" s="84" t="s">
        <v>1743</v>
      </c>
      <c r="C196" s="83">
        <v>265</v>
      </c>
      <c r="D196" s="83"/>
      <c r="E196" s="83"/>
      <c r="F196" s="83">
        <v>521</v>
      </c>
      <c r="G196" s="83"/>
      <c r="H196" s="83"/>
      <c r="I196" s="83"/>
      <c r="J196" s="83"/>
      <c r="K196" s="85">
        <f t="shared" si="9"/>
        <v>212</v>
      </c>
      <c r="L196" s="93" t="str">
        <f t="shared" si="10"/>
        <v>Fee Schedule</v>
      </c>
      <c r="M196" s="83">
        <v>265</v>
      </c>
      <c r="O196" s="83" t="s">
        <v>1852</v>
      </c>
      <c r="P196" s="83" t="s">
        <v>1852</v>
      </c>
      <c r="Q196" s="83" t="s">
        <v>1852</v>
      </c>
      <c r="R196" s="83" t="s">
        <v>1852</v>
      </c>
      <c r="S196" s="83" t="s">
        <v>1852</v>
      </c>
      <c r="T196" s="83" t="s">
        <v>1852</v>
      </c>
      <c r="U196" s="83" t="s">
        <v>1852</v>
      </c>
      <c r="V196" s="83" t="s">
        <v>1852</v>
      </c>
      <c r="W196" s="83" t="s">
        <v>1852</v>
      </c>
      <c r="X196" s="85">
        <f t="shared" si="11"/>
        <v>159</v>
      </c>
      <c r="Y196" s="83" t="s">
        <v>1852</v>
      </c>
      <c r="Z196" s="83" t="s">
        <v>1859</v>
      </c>
      <c r="AA196" s="83" t="s">
        <v>1859</v>
      </c>
    </row>
    <row r="197" spans="1:27" s="86" customFormat="1" ht="13.2" x14ac:dyDescent="0.25">
      <c r="A197" s="83">
        <v>99382</v>
      </c>
      <c r="B197" s="84" t="s">
        <v>1745</v>
      </c>
      <c r="C197" s="83">
        <v>278</v>
      </c>
      <c r="D197" s="83"/>
      <c r="E197" s="83"/>
      <c r="F197" s="83">
        <v>521</v>
      </c>
      <c r="G197" s="83"/>
      <c r="H197" s="83"/>
      <c r="I197" s="83"/>
      <c r="J197" s="83"/>
      <c r="K197" s="85">
        <f t="shared" si="9"/>
        <v>222.4</v>
      </c>
      <c r="L197" s="93" t="str">
        <f t="shared" si="10"/>
        <v>Fee Schedule</v>
      </c>
      <c r="M197" s="83">
        <v>278</v>
      </c>
      <c r="O197" s="83" t="s">
        <v>1852</v>
      </c>
      <c r="P197" s="83" t="s">
        <v>1852</v>
      </c>
      <c r="Q197" s="83" t="s">
        <v>1852</v>
      </c>
      <c r="R197" s="83" t="s">
        <v>1852</v>
      </c>
      <c r="S197" s="83" t="s">
        <v>1852</v>
      </c>
      <c r="T197" s="83" t="s">
        <v>1852</v>
      </c>
      <c r="U197" s="83" t="s">
        <v>1852</v>
      </c>
      <c r="V197" s="83" t="s">
        <v>1852</v>
      </c>
      <c r="W197" s="83" t="s">
        <v>1852</v>
      </c>
      <c r="X197" s="85">
        <f t="shared" si="11"/>
        <v>166.79999999999998</v>
      </c>
      <c r="Y197" s="83" t="s">
        <v>1852</v>
      </c>
      <c r="Z197" s="83" t="s">
        <v>1859</v>
      </c>
      <c r="AA197" s="83" t="s">
        <v>1859</v>
      </c>
    </row>
    <row r="198" spans="1:27" s="86" customFormat="1" ht="13.2" x14ac:dyDescent="0.25">
      <c r="A198" s="83" t="s">
        <v>1746</v>
      </c>
      <c r="B198" s="84" t="s">
        <v>1745</v>
      </c>
      <c r="C198" s="83">
        <v>278</v>
      </c>
      <c r="D198" s="83"/>
      <c r="E198" s="83"/>
      <c r="F198" s="83">
        <v>521</v>
      </c>
      <c r="G198" s="83"/>
      <c r="H198" s="83"/>
      <c r="I198" s="83"/>
      <c r="J198" s="83"/>
      <c r="K198" s="85">
        <f t="shared" si="9"/>
        <v>222.4</v>
      </c>
      <c r="L198" s="93" t="str">
        <f t="shared" si="10"/>
        <v>Fee Schedule</v>
      </c>
      <c r="M198" s="83">
        <v>278</v>
      </c>
      <c r="O198" s="83" t="s">
        <v>1852</v>
      </c>
      <c r="P198" s="83" t="s">
        <v>1852</v>
      </c>
      <c r="Q198" s="83" t="s">
        <v>1852</v>
      </c>
      <c r="R198" s="83" t="s">
        <v>1852</v>
      </c>
      <c r="S198" s="83" t="s">
        <v>1852</v>
      </c>
      <c r="T198" s="83" t="s">
        <v>1852</v>
      </c>
      <c r="U198" s="83" t="s">
        <v>1852</v>
      </c>
      <c r="V198" s="83" t="s">
        <v>1852</v>
      </c>
      <c r="W198" s="83" t="s">
        <v>1852</v>
      </c>
      <c r="X198" s="85">
        <f t="shared" si="11"/>
        <v>166.79999999999998</v>
      </c>
      <c r="Y198" s="83" t="s">
        <v>1852</v>
      </c>
      <c r="Z198" s="83" t="s">
        <v>1859</v>
      </c>
      <c r="AA198" s="83" t="s">
        <v>1859</v>
      </c>
    </row>
    <row r="199" spans="1:27" s="86" customFormat="1" ht="13.2" x14ac:dyDescent="0.25">
      <c r="A199" s="83">
        <v>99383</v>
      </c>
      <c r="B199" s="84" t="s">
        <v>1747</v>
      </c>
      <c r="C199" s="83">
        <v>291</v>
      </c>
      <c r="D199" s="83"/>
      <c r="E199" s="83"/>
      <c r="F199" s="83">
        <v>521</v>
      </c>
      <c r="G199" s="83"/>
      <c r="H199" s="83"/>
      <c r="I199" s="83"/>
      <c r="J199" s="83"/>
      <c r="K199" s="85">
        <f t="shared" si="9"/>
        <v>232.8</v>
      </c>
      <c r="L199" s="93" t="str">
        <f t="shared" si="10"/>
        <v>Fee Schedule</v>
      </c>
      <c r="M199" s="83">
        <v>291</v>
      </c>
      <c r="O199" s="83" t="s">
        <v>1852</v>
      </c>
      <c r="P199" s="83" t="s">
        <v>1852</v>
      </c>
      <c r="Q199" s="83" t="s">
        <v>1852</v>
      </c>
      <c r="R199" s="83" t="s">
        <v>1852</v>
      </c>
      <c r="S199" s="83" t="s">
        <v>1852</v>
      </c>
      <c r="T199" s="83" t="s">
        <v>1852</v>
      </c>
      <c r="U199" s="83" t="s">
        <v>1852</v>
      </c>
      <c r="V199" s="83" t="s">
        <v>1852</v>
      </c>
      <c r="W199" s="83" t="s">
        <v>1852</v>
      </c>
      <c r="X199" s="85">
        <f t="shared" si="11"/>
        <v>174.6</v>
      </c>
      <c r="Y199" s="83" t="s">
        <v>1852</v>
      </c>
      <c r="Z199" s="83" t="s">
        <v>1859</v>
      </c>
      <c r="AA199" s="83" t="s">
        <v>1859</v>
      </c>
    </row>
    <row r="200" spans="1:27" s="86" customFormat="1" ht="13.2" x14ac:dyDescent="0.25">
      <c r="A200" s="83" t="s">
        <v>1748</v>
      </c>
      <c r="B200" s="84" t="s">
        <v>1747</v>
      </c>
      <c r="C200" s="83">
        <v>291</v>
      </c>
      <c r="D200" s="83"/>
      <c r="E200" s="83"/>
      <c r="F200" s="83">
        <v>521</v>
      </c>
      <c r="G200" s="83"/>
      <c r="H200" s="83"/>
      <c r="I200" s="83"/>
      <c r="J200" s="83"/>
      <c r="K200" s="85">
        <f t="shared" si="9"/>
        <v>232.8</v>
      </c>
      <c r="L200" s="93" t="str">
        <f t="shared" si="10"/>
        <v>Fee Schedule</v>
      </c>
      <c r="M200" s="83">
        <v>291</v>
      </c>
      <c r="O200" s="83" t="s">
        <v>1852</v>
      </c>
      <c r="P200" s="83" t="s">
        <v>1852</v>
      </c>
      <c r="Q200" s="83" t="s">
        <v>1852</v>
      </c>
      <c r="R200" s="83" t="s">
        <v>1852</v>
      </c>
      <c r="S200" s="83" t="s">
        <v>1852</v>
      </c>
      <c r="T200" s="83" t="s">
        <v>1852</v>
      </c>
      <c r="U200" s="83" t="s">
        <v>1852</v>
      </c>
      <c r="V200" s="83" t="s">
        <v>1852</v>
      </c>
      <c r="W200" s="83" t="s">
        <v>1852</v>
      </c>
      <c r="X200" s="85">
        <f t="shared" si="11"/>
        <v>174.6</v>
      </c>
      <c r="Y200" s="83" t="s">
        <v>1852</v>
      </c>
      <c r="Z200" s="83" t="s">
        <v>1859</v>
      </c>
      <c r="AA200" s="83" t="s">
        <v>1859</v>
      </c>
    </row>
    <row r="201" spans="1:27" s="86" customFormat="1" ht="13.2" x14ac:dyDescent="0.25">
      <c r="A201" s="83">
        <v>99384</v>
      </c>
      <c r="B201" s="84" t="s">
        <v>1749</v>
      </c>
      <c r="C201" s="83">
        <v>330</v>
      </c>
      <c r="D201" s="83"/>
      <c r="E201" s="83"/>
      <c r="F201" s="83">
        <v>521</v>
      </c>
      <c r="G201" s="83"/>
      <c r="H201" s="83"/>
      <c r="I201" s="83"/>
      <c r="J201" s="83"/>
      <c r="K201" s="85">
        <f t="shared" si="9"/>
        <v>264</v>
      </c>
      <c r="L201" s="93" t="str">
        <f t="shared" si="10"/>
        <v>Fee Schedule</v>
      </c>
      <c r="M201" s="83">
        <v>330</v>
      </c>
      <c r="O201" s="83" t="s">
        <v>1852</v>
      </c>
      <c r="P201" s="83" t="s">
        <v>1852</v>
      </c>
      <c r="Q201" s="83" t="s">
        <v>1852</v>
      </c>
      <c r="R201" s="83" t="s">
        <v>1852</v>
      </c>
      <c r="S201" s="83" t="s">
        <v>1852</v>
      </c>
      <c r="T201" s="83" t="s">
        <v>1852</v>
      </c>
      <c r="U201" s="83" t="s">
        <v>1852</v>
      </c>
      <c r="V201" s="83" t="s">
        <v>1852</v>
      </c>
      <c r="W201" s="83" t="s">
        <v>1852</v>
      </c>
      <c r="X201" s="85">
        <f t="shared" si="11"/>
        <v>198</v>
      </c>
      <c r="Y201" s="83" t="s">
        <v>1852</v>
      </c>
      <c r="Z201" s="83" t="s">
        <v>1859</v>
      </c>
      <c r="AA201" s="83" t="s">
        <v>1859</v>
      </c>
    </row>
    <row r="202" spans="1:27" s="86" customFormat="1" ht="13.2" x14ac:dyDescent="0.25">
      <c r="A202" s="83" t="s">
        <v>1750</v>
      </c>
      <c r="B202" s="84" t="s">
        <v>1749</v>
      </c>
      <c r="C202" s="83">
        <v>330</v>
      </c>
      <c r="D202" s="83"/>
      <c r="E202" s="83"/>
      <c r="F202" s="83">
        <v>521</v>
      </c>
      <c r="G202" s="83"/>
      <c r="H202" s="83"/>
      <c r="I202" s="83"/>
      <c r="J202" s="83"/>
      <c r="K202" s="85">
        <f t="shared" si="9"/>
        <v>264</v>
      </c>
      <c r="L202" s="93" t="str">
        <f t="shared" si="10"/>
        <v>Fee Schedule</v>
      </c>
      <c r="M202" s="83">
        <v>330</v>
      </c>
      <c r="O202" s="83" t="s">
        <v>1852</v>
      </c>
      <c r="P202" s="83" t="s">
        <v>1852</v>
      </c>
      <c r="Q202" s="83" t="s">
        <v>1852</v>
      </c>
      <c r="R202" s="83" t="s">
        <v>1852</v>
      </c>
      <c r="S202" s="83" t="s">
        <v>1852</v>
      </c>
      <c r="T202" s="83" t="s">
        <v>1852</v>
      </c>
      <c r="U202" s="83" t="s">
        <v>1852</v>
      </c>
      <c r="V202" s="83" t="s">
        <v>1852</v>
      </c>
      <c r="W202" s="83" t="s">
        <v>1852</v>
      </c>
      <c r="X202" s="85">
        <f t="shared" si="11"/>
        <v>198</v>
      </c>
      <c r="Y202" s="83" t="s">
        <v>1852</v>
      </c>
      <c r="Z202" s="83" t="s">
        <v>1859</v>
      </c>
      <c r="AA202" s="83" t="s">
        <v>1859</v>
      </c>
    </row>
    <row r="203" spans="1:27" s="86" customFormat="1" ht="13.2" x14ac:dyDescent="0.25">
      <c r="A203" s="83">
        <v>99385</v>
      </c>
      <c r="B203" s="84" t="s">
        <v>1751</v>
      </c>
      <c r="C203" s="83">
        <v>200</v>
      </c>
      <c r="D203" s="83"/>
      <c r="E203" s="83"/>
      <c r="F203" s="83">
        <v>521</v>
      </c>
      <c r="G203" s="83"/>
      <c r="H203" s="83"/>
      <c r="I203" s="83"/>
      <c r="J203" s="83"/>
      <c r="K203" s="85">
        <f t="shared" si="9"/>
        <v>160</v>
      </c>
      <c r="L203" s="93" t="str">
        <f t="shared" si="10"/>
        <v>Fee Schedule</v>
      </c>
      <c r="M203" s="83">
        <v>200</v>
      </c>
      <c r="O203" s="83" t="s">
        <v>1852</v>
      </c>
      <c r="P203" s="83" t="s">
        <v>1852</v>
      </c>
      <c r="Q203" s="83" t="s">
        <v>1852</v>
      </c>
      <c r="R203" s="83" t="s">
        <v>1852</v>
      </c>
      <c r="S203" s="83" t="s">
        <v>1852</v>
      </c>
      <c r="T203" s="83" t="s">
        <v>1852</v>
      </c>
      <c r="U203" s="83" t="s">
        <v>1852</v>
      </c>
      <c r="V203" s="83" t="s">
        <v>1852</v>
      </c>
      <c r="W203" s="83" t="s">
        <v>1852</v>
      </c>
      <c r="X203" s="85">
        <f t="shared" si="11"/>
        <v>120</v>
      </c>
      <c r="Y203" s="83" t="s">
        <v>1852</v>
      </c>
      <c r="Z203" s="83" t="s">
        <v>1859</v>
      </c>
      <c r="AA203" s="83" t="s">
        <v>1859</v>
      </c>
    </row>
    <row r="204" spans="1:27" s="86" customFormat="1" ht="13.2" x14ac:dyDescent="0.25">
      <c r="A204" s="83" t="s">
        <v>1752</v>
      </c>
      <c r="B204" s="84" t="s">
        <v>1751</v>
      </c>
      <c r="C204" s="83">
        <v>200</v>
      </c>
      <c r="D204" s="83"/>
      <c r="E204" s="83"/>
      <c r="F204" s="83">
        <v>521</v>
      </c>
      <c r="G204" s="83"/>
      <c r="H204" s="83"/>
      <c r="I204" s="83"/>
      <c r="J204" s="83"/>
      <c r="K204" s="85">
        <f t="shared" si="9"/>
        <v>160</v>
      </c>
      <c r="L204" s="93" t="str">
        <f t="shared" si="10"/>
        <v>Fee Schedule</v>
      </c>
      <c r="M204" s="83">
        <v>200</v>
      </c>
      <c r="O204" s="83" t="s">
        <v>1852</v>
      </c>
      <c r="P204" s="83" t="s">
        <v>1852</v>
      </c>
      <c r="Q204" s="83" t="s">
        <v>1852</v>
      </c>
      <c r="R204" s="83" t="s">
        <v>1852</v>
      </c>
      <c r="S204" s="83" t="s">
        <v>1852</v>
      </c>
      <c r="T204" s="83" t="s">
        <v>1852</v>
      </c>
      <c r="U204" s="83" t="s">
        <v>1852</v>
      </c>
      <c r="V204" s="83" t="s">
        <v>1852</v>
      </c>
      <c r="W204" s="83" t="s">
        <v>1852</v>
      </c>
      <c r="X204" s="85">
        <f t="shared" si="11"/>
        <v>120</v>
      </c>
      <c r="Y204" s="83" t="s">
        <v>1852</v>
      </c>
      <c r="Z204" s="83" t="s">
        <v>1859</v>
      </c>
      <c r="AA204" s="83" t="s">
        <v>1859</v>
      </c>
    </row>
    <row r="205" spans="1:27" s="86" customFormat="1" ht="13.2" x14ac:dyDescent="0.25">
      <c r="A205" s="83">
        <v>99386</v>
      </c>
      <c r="B205" s="84" t="s">
        <v>1753</v>
      </c>
      <c r="C205" s="83">
        <v>200</v>
      </c>
      <c r="D205" s="83"/>
      <c r="E205" s="83"/>
      <c r="F205" s="83">
        <v>521</v>
      </c>
      <c r="G205" s="83"/>
      <c r="H205" s="83"/>
      <c r="I205" s="83"/>
      <c r="J205" s="83"/>
      <c r="K205" s="85">
        <f t="shared" si="9"/>
        <v>160</v>
      </c>
      <c r="L205" s="93" t="str">
        <f t="shared" si="10"/>
        <v>Fee Schedule</v>
      </c>
      <c r="M205" s="83">
        <v>200</v>
      </c>
      <c r="O205" s="83" t="s">
        <v>1852</v>
      </c>
      <c r="P205" s="83" t="s">
        <v>1852</v>
      </c>
      <c r="Q205" s="83" t="s">
        <v>1852</v>
      </c>
      <c r="R205" s="83" t="s">
        <v>1852</v>
      </c>
      <c r="S205" s="83" t="s">
        <v>1852</v>
      </c>
      <c r="T205" s="83" t="s">
        <v>1852</v>
      </c>
      <c r="U205" s="83" t="s">
        <v>1852</v>
      </c>
      <c r="V205" s="83" t="s">
        <v>1852</v>
      </c>
      <c r="W205" s="83" t="s">
        <v>1852</v>
      </c>
      <c r="X205" s="85">
        <f t="shared" si="11"/>
        <v>120</v>
      </c>
      <c r="Y205" s="83" t="s">
        <v>1852</v>
      </c>
      <c r="Z205" s="83" t="s">
        <v>1859</v>
      </c>
      <c r="AA205" s="83" t="s">
        <v>1859</v>
      </c>
    </row>
    <row r="206" spans="1:27" s="86" customFormat="1" ht="13.2" x14ac:dyDescent="0.25">
      <c r="A206" s="83" t="s">
        <v>1754</v>
      </c>
      <c r="B206" s="84" t="s">
        <v>1753</v>
      </c>
      <c r="C206" s="83">
        <v>200</v>
      </c>
      <c r="D206" s="83"/>
      <c r="E206" s="83"/>
      <c r="F206" s="83">
        <v>521</v>
      </c>
      <c r="G206" s="83"/>
      <c r="H206" s="83"/>
      <c r="I206" s="83"/>
      <c r="J206" s="83"/>
      <c r="K206" s="85">
        <f t="shared" si="9"/>
        <v>160</v>
      </c>
      <c r="L206" s="93" t="str">
        <f t="shared" si="10"/>
        <v>Fee Schedule</v>
      </c>
      <c r="M206" s="83">
        <v>200</v>
      </c>
      <c r="O206" s="83" t="s">
        <v>1852</v>
      </c>
      <c r="P206" s="83" t="s">
        <v>1852</v>
      </c>
      <c r="Q206" s="83" t="s">
        <v>1852</v>
      </c>
      <c r="R206" s="83" t="s">
        <v>1852</v>
      </c>
      <c r="S206" s="83" t="s">
        <v>1852</v>
      </c>
      <c r="T206" s="83" t="s">
        <v>1852</v>
      </c>
      <c r="U206" s="83" t="s">
        <v>1852</v>
      </c>
      <c r="V206" s="83" t="s">
        <v>1852</v>
      </c>
      <c r="W206" s="83" t="s">
        <v>1852</v>
      </c>
      <c r="X206" s="85">
        <f t="shared" si="11"/>
        <v>120</v>
      </c>
      <c r="Y206" s="83" t="s">
        <v>1852</v>
      </c>
      <c r="Z206" s="83" t="s">
        <v>1859</v>
      </c>
      <c r="AA206" s="83" t="s">
        <v>1859</v>
      </c>
    </row>
    <row r="207" spans="1:27" s="86" customFormat="1" ht="13.2" x14ac:dyDescent="0.25">
      <c r="A207" s="83">
        <v>99387</v>
      </c>
      <c r="B207" s="84" t="s">
        <v>1755</v>
      </c>
      <c r="C207" s="83">
        <v>200</v>
      </c>
      <c r="D207" s="83"/>
      <c r="E207" s="83"/>
      <c r="F207" s="83">
        <v>521</v>
      </c>
      <c r="G207" s="83"/>
      <c r="H207" s="83"/>
      <c r="I207" s="83"/>
      <c r="J207" s="83"/>
      <c r="K207" s="85">
        <f t="shared" si="9"/>
        <v>160</v>
      </c>
      <c r="L207" s="93" t="str">
        <f t="shared" si="10"/>
        <v>Fee Schedule</v>
      </c>
      <c r="M207" s="83">
        <v>200</v>
      </c>
      <c r="O207" s="83" t="s">
        <v>1852</v>
      </c>
      <c r="P207" s="83" t="s">
        <v>1852</v>
      </c>
      <c r="Q207" s="83" t="s">
        <v>1852</v>
      </c>
      <c r="R207" s="83" t="s">
        <v>1852</v>
      </c>
      <c r="S207" s="83" t="s">
        <v>1852</v>
      </c>
      <c r="T207" s="83" t="s">
        <v>1852</v>
      </c>
      <c r="U207" s="83" t="s">
        <v>1852</v>
      </c>
      <c r="V207" s="83" t="s">
        <v>1852</v>
      </c>
      <c r="W207" s="83" t="s">
        <v>1852</v>
      </c>
      <c r="X207" s="85">
        <f t="shared" si="11"/>
        <v>120</v>
      </c>
      <c r="Y207" s="83" t="s">
        <v>1852</v>
      </c>
      <c r="Z207" s="83" t="s">
        <v>1859</v>
      </c>
      <c r="AA207" s="83" t="s">
        <v>1859</v>
      </c>
    </row>
    <row r="208" spans="1:27" s="86" customFormat="1" ht="13.2" x14ac:dyDescent="0.25">
      <c r="A208" s="83" t="s">
        <v>1756</v>
      </c>
      <c r="B208" s="84" t="s">
        <v>1755</v>
      </c>
      <c r="C208" s="83">
        <v>200</v>
      </c>
      <c r="D208" s="83"/>
      <c r="E208" s="83"/>
      <c r="F208" s="83">
        <v>521</v>
      </c>
      <c r="G208" s="83"/>
      <c r="H208" s="83"/>
      <c r="I208" s="83"/>
      <c r="J208" s="83"/>
      <c r="K208" s="85">
        <f t="shared" si="9"/>
        <v>160</v>
      </c>
      <c r="L208" s="93" t="str">
        <f t="shared" si="10"/>
        <v>Fee Schedule</v>
      </c>
      <c r="M208" s="83">
        <v>200</v>
      </c>
      <c r="O208" s="83" t="s">
        <v>1852</v>
      </c>
      <c r="P208" s="83" t="s">
        <v>1852</v>
      </c>
      <c r="Q208" s="83" t="s">
        <v>1852</v>
      </c>
      <c r="R208" s="83" t="s">
        <v>1852</v>
      </c>
      <c r="S208" s="83" t="s">
        <v>1852</v>
      </c>
      <c r="T208" s="83" t="s">
        <v>1852</v>
      </c>
      <c r="U208" s="83" t="s">
        <v>1852</v>
      </c>
      <c r="V208" s="83" t="s">
        <v>1852</v>
      </c>
      <c r="W208" s="83" t="s">
        <v>1852</v>
      </c>
      <c r="X208" s="85">
        <f t="shared" si="11"/>
        <v>120</v>
      </c>
      <c r="Y208" s="83" t="s">
        <v>1852</v>
      </c>
      <c r="Z208" s="83" t="s">
        <v>1859</v>
      </c>
      <c r="AA208" s="83" t="s">
        <v>1859</v>
      </c>
    </row>
    <row r="209" spans="1:27" s="86" customFormat="1" ht="13.2" x14ac:dyDescent="0.25">
      <c r="A209" s="83">
        <v>99391</v>
      </c>
      <c r="B209" s="84" t="s">
        <v>1757</v>
      </c>
      <c r="C209" s="83">
        <v>240</v>
      </c>
      <c r="D209" s="83"/>
      <c r="E209" s="83"/>
      <c r="F209" s="83">
        <v>521</v>
      </c>
      <c r="G209" s="83"/>
      <c r="H209" s="83"/>
      <c r="I209" s="83"/>
      <c r="J209" s="83"/>
      <c r="K209" s="85">
        <f t="shared" si="9"/>
        <v>192</v>
      </c>
      <c r="L209" s="93" t="str">
        <f t="shared" si="10"/>
        <v>Fee Schedule</v>
      </c>
      <c r="M209" s="83">
        <v>240</v>
      </c>
      <c r="O209" s="83" t="s">
        <v>1852</v>
      </c>
      <c r="P209" s="83" t="s">
        <v>1852</v>
      </c>
      <c r="Q209" s="83" t="s">
        <v>1852</v>
      </c>
      <c r="R209" s="83" t="s">
        <v>1852</v>
      </c>
      <c r="S209" s="83" t="s">
        <v>1852</v>
      </c>
      <c r="T209" s="83" t="s">
        <v>1852</v>
      </c>
      <c r="U209" s="83" t="s">
        <v>1852</v>
      </c>
      <c r="V209" s="83" t="s">
        <v>1852</v>
      </c>
      <c r="W209" s="83" t="s">
        <v>1852</v>
      </c>
      <c r="X209" s="85">
        <f t="shared" si="11"/>
        <v>144</v>
      </c>
      <c r="Y209" s="83" t="s">
        <v>1852</v>
      </c>
      <c r="Z209" s="83" t="s">
        <v>1859</v>
      </c>
      <c r="AA209" s="83" t="s">
        <v>1859</v>
      </c>
    </row>
    <row r="210" spans="1:27" s="86" customFormat="1" ht="13.2" x14ac:dyDescent="0.25">
      <c r="A210" s="83" t="s">
        <v>1758</v>
      </c>
      <c r="B210" s="84" t="s">
        <v>1757</v>
      </c>
      <c r="C210" s="83">
        <v>240</v>
      </c>
      <c r="D210" s="83"/>
      <c r="E210" s="83"/>
      <c r="F210" s="83">
        <v>521</v>
      </c>
      <c r="G210" s="83"/>
      <c r="H210" s="83"/>
      <c r="I210" s="83"/>
      <c r="J210" s="83"/>
      <c r="K210" s="85">
        <f t="shared" si="9"/>
        <v>192</v>
      </c>
      <c r="L210" s="93" t="str">
        <f t="shared" si="10"/>
        <v>Fee Schedule</v>
      </c>
      <c r="M210" s="83">
        <v>240</v>
      </c>
      <c r="O210" s="83" t="s">
        <v>1852</v>
      </c>
      <c r="P210" s="83" t="s">
        <v>1852</v>
      </c>
      <c r="Q210" s="83" t="s">
        <v>1852</v>
      </c>
      <c r="R210" s="83" t="s">
        <v>1852</v>
      </c>
      <c r="S210" s="83" t="s">
        <v>1852</v>
      </c>
      <c r="T210" s="83" t="s">
        <v>1852</v>
      </c>
      <c r="U210" s="83" t="s">
        <v>1852</v>
      </c>
      <c r="V210" s="83" t="s">
        <v>1852</v>
      </c>
      <c r="W210" s="83" t="s">
        <v>1852</v>
      </c>
      <c r="X210" s="85">
        <f t="shared" si="11"/>
        <v>144</v>
      </c>
      <c r="Y210" s="83" t="s">
        <v>1852</v>
      </c>
      <c r="Z210" s="83" t="s">
        <v>1859</v>
      </c>
      <c r="AA210" s="83" t="s">
        <v>1859</v>
      </c>
    </row>
    <row r="211" spans="1:27" s="86" customFormat="1" ht="13.2" x14ac:dyDescent="0.25">
      <c r="A211" s="83">
        <v>99392</v>
      </c>
      <c r="B211" s="84" t="s">
        <v>1759</v>
      </c>
      <c r="C211" s="83">
        <v>256</v>
      </c>
      <c r="D211" s="83"/>
      <c r="E211" s="83"/>
      <c r="F211" s="83">
        <v>521</v>
      </c>
      <c r="G211" s="83"/>
      <c r="H211" s="83"/>
      <c r="I211" s="83"/>
      <c r="J211" s="83"/>
      <c r="K211" s="85">
        <f t="shared" si="9"/>
        <v>204.8</v>
      </c>
      <c r="L211" s="93" t="str">
        <f t="shared" si="10"/>
        <v>Fee Schedule</v>
      </c>
      <c r="M211" s="83">
        <v>256</v>
      </c>
      <c r="O211" s="83" t="s">
        <v>1852</v>
      </c>
      <c r="P211" s="83" t="s">
        <v>1852</v>
      </c>
      <c r="Q211" s="83" t="s">
        <v>1852</v>
      </c>
      <c r="R211" s="83" t="s">
        <v>1852</v>
      </c>
      <c r="S211" s="83" t="s">
        <v>1852</v>
      </c>
      <c r="T211" s="83" t="s">
        <v>1852</v>
      </c>
      <c r="U211" s="83" t="s">
        <v>1852</v>
      </c>
      <c r="V211" s="83" t="s">
        <v>1852</v>
      </c>
      <c r="W211" s="83" t="s">
        <v>1852</v>
      </c>
      <c r="X211" s="85">
        <f t="shared" si="11"/>
        <v>153.6</v>
      </c>
      <c r="Y211" s="83" t="s">
        <v>1852</v>
      </c>
      <c r="Z211" s="83" t="s">
        <v>1859</v>
      </c>
      <c r="AA211" s="83" t="s">
        <v>1859</v>
      </c>
    </row>
    <row r="212" spans="1:27" s="86" customFormat="1" ht="13.2" x14ac:dyDescent="0.25">
      <c r="A212" s="83" t="s">
        <v>1760</v>
      </c>
      <c r="B212" s="84" t="s">
        <v>1759</v>
      </c>
      <c r="C212" s="83">
        <v>256</v>
      </c>
      <c r="D212" s="83"/>
      <c r="E212" s="83"/>
      <c r="F212" s="83">
        <v>521</v>
      </c>
      <c r="G212" s="83"/>
      <c r="H212" s="83"/>
      <c r="I212" s="83"/>
      <c r="J212" s="83"/>
      <c r="K212" s="85">
        <f t="shared" si="9"/>
        <v>204.8</v>
      </c>
      <c r="L212" s="93" t="str">
        <f t="shared" si="10"/>
        <v>Fee Schedule</v>
      </c>
      <c r="M212" s="83">
        <v>256</v>
      </c>
      <c r="O212" s="83" t="s">
        <v>1852</v>
      </c>
      <c r="P212" s="83" t="s">
        <v>1852</v>
      </c>
      <c r="Q212" s="83" t="s">
        <v>1852</v>
      </c>
      <c r="R212" s="83" t="s">
        <v>1852</v>
      </c>
      <c r="S212" s="83" t="s">
        <v>1852</v>
      </c>
      <c r="T212" s="83" t="s">
        <v>1852</v>
      </c>
      <c r="U212" s="83" t="s">
        <v>1852</v>
      </c>
      <c r="V212" s="83" t="s">
        <v>1852</v>
      </c>
      <c r="W212" s="83" t="s">
        <v>1852</v>
      </c>
      <c r="X212" s="85">
        <f t="shared" si="11"/>
        <v>153.6</v>
      </c>
      <c r="Y212" s="83" t="s">
        <v>1852</v>
      </c>
      <c r="Z212" s="83" t="s">
        <v>1859</v>
      </c>
      <c r="AA212" s="83" t="s">
        <v>1859</v>
      </c>
    </row>
    <row r="213" spans="1:27" s="86" customFormat="1" ht="13.2" x14ac:dyDescent="0.25">
      <c r="A213" s="83">
        <v>99393</v>
      </c>
      <c r="B213" s="84" t="s">
        <v>1761</v>
      </c>
      <c r="C213" s="83">
        <v>255</v>
      </c>
      <c r="D213" s="83"/>
      <c r="E213" s="83"/>
      <c r="F213" s="83">
        <v>521</v>
      </c>
      <c r="G213" s="83"/>
      <c r="H213" s="83"/>
      <c r="I213" s="83"/>
      <c r="J213" s="83"/>
      <c r="K213" s="85">
        <f t="shared" si="9"/>
        <v>204</v>
      </c>
      <c r="L213" s="93" t="str">
        <f t="shared" si="10"/>
        <v>Fee Schedule</v>
      </c>
      <c r="M213" s="83">
        <v>255</v>
      </c>
      <c r="O213" s="83" t="s">
        <v>1852</v>
      </c>
      <c r="P213" s="83" t="s">
        <v>1852</v>
      </c>
      <c r="Q213" s="83" t="s">
        <v>1852</v>
      </c>
      <c r="R213" s="83" t="s">
        <v>1852</v>
      </c>
      <c r="S213" s="83" t="s">
        <v>1852</v>
      </c>
      <c r="T213" s="83" t="s">
        <v>1852</v>
      </c>
      <c r="U213" s="83" t="s">
        <v>1852</v>
      </c>
      <c r="V213" s="83" t="s">
        <v>1852</v>
      </c>
      <c r="W213" s="83" t="s">
        <v>1852</v>
      </c>
      <c r="X213" s="85">
        <f t="shared" si="11"/>
        <v>153</v>
      </c>
      <c r="Y213" s="83" t="s">
        <v>1852</v>
      </c>
      <c r="Z213" s="83" t="s">
        <v>1859</v>
      </c>
      <c r="AA213" s="83" t="s">
        <v>1859</v>
      </c>
    </row>
    <row r="214" spans="1:27" s="86" customFormat="1" ht="13.2" x14ac:dyDescent="0.25">
      <c r="A214" s="83" t="s">
        <v>1762</v>
      </c>
      <c r="B214" s="84" t="s">
        <v>1761</v>
      </c>
      <c r="C214" s="83">
        <v>255</v>
      </c>
      <c r="D214" s="83"/>
      <c r="E214" s="83"/>
      <c r="F214" s="83">
        <v>521</v>
      </c>
      <c r="G214" s="83"/>
      <c r="H214" s="83"/>
      <c r="I214" s="83"/>
      <c r="J214" s="83"/>
      <c r="K214" s="85">
        <f t="shared" si="9"/>
        <v>204</v>
      </c>
      <c r="L214" s="93" t="str">
        <f t="shared" si="10"/>
        <v>Fee Schedule</v>
      </c>
      <c r="M214" s="83">
        <v>255</v>
      </c>
      <c r="O214" s="83" t="s">
        <v>1852</v>
      </c>
      <c r="P214" s="83" t="s">
        <v>1852</v>
      </c>
      <c r="Q214" s="83" t="s">
        <v>1852</v>
      </c>
      <c r="R214" s="83" t="s">
        <v>1852</v>
      </c>
      <c r="S214" s="83" t="s">
        <v>1852</v>
      </c>
      <c r="T214" s="83" t="s">
        <v>1852</v>
      </c>
      <c r="U214" s="83" t="s">
        <v>1852</v>
      </c>
      <c r="V214" s="83" t="s">
        <v>1852</v>
      </c>
      <c r="W214" s="83" t="s">
        <v>1852</v>
      </c>
      <c r="X214" s="85">
        <f t="shared" si="11"/>
        <v>153</v>
      </c>
      <c r="Y214" s="83" t="s">
        <v>1852</v>
      </c>
      <c r="Z214" s="83" t="s">
        <v>1859</v>
      </c>
      <c r="AA214" s="83" t="s">
        <v>1859</v>
      </c>
    </row>
    <row r="215" spans="1:27" s="86" customFormat="1" ht="13.2" x14ac:dyDescent="0.25">
      <c r="A215" s="83">
        <v>99394</v>
      </c>
      <c r="B215" s="84" t="s">
        <v>1763</v>
      </c>
      <c r="C215" s="83">
        <v>281</v>
      </c>
      <c r="D215" s="83"/>
      <c r="E215" s="83"/>
      <c r="F215" s="83">
        <v>521</v>
      </c>
      <c r="G215" s="83"/>
      <c r="H215" s="83"/>
      <c r="I215" s="83"/>
      <c r="J215" s="83"/>
      <c r="K215" s="85">
        <f t="shared" si="9"/>
        <v>224.8</v>
      </c>
      <c r="L215" s="93" t="str">
        <f t="shared" si="10"/>
        <v>Fee Schedule</v>
      </c>
      <c r="M215" s="83">
        <v>281</v>
      </c>
      <c r="O215" s="83" t="s">
        <v>1852</v>
      </c>
      <c r="P215" s="83" t="s">
        <v>1852</v>
      </c>
      <c r="Q215" s="83" t="s">
        <v>1852</v>
      </c>
      <c r="R215" s="83" t="s">
        <v>1852</v>
      </c>
      <c r="S215" s="83" t="s">
        <v>1852</v>
      </c>
      <c r="T215" s="83" t="s">
        <v>1852</v>
      </c>
      <c r="U215" s="83" t="s">
        <v>1852</v>
      </c>
      <c r="V215" s="83" t="s">
        <v>1852</v>
      </c>
      <c r="W215" s="83" t="s">
        <v>1852</v>
      </c>
      <c r="X215" s="85">
        <f t="shared" si="11"/>
        <v>168.6</v>
      </c>
      <c r="Y215" s="83" t="s">
        <v>1852</v>
      </c>
      <c r="Z215" s="83" t="s">
        <v>1859</v>
      </c>
      <c r="AA215" s="83" t="s">
        <v>1859</v>
      </c>
    </row>
    <row r="216" spans="1:27" s="86" customFormat="1" ht="13.2" x14ac:dyDescent="0.25">
      <c r="A216" s="83" t="s">
        <v>1764</v>
      </c>
      <c r="B216" s="84" t="s">
        <v>1763</v>
      </c>
      <c r="C216" s="83">
        <v>281</v>
      </c>
      <c r="D216" s="83"/>
      <c r="E216" s="83"/>
      <c r="F216" s="83">
        <v>521</v>
      </c>
      <c r="G216" s="83"/>
      <c r="H216" s="83"/>
      <c r="I216" s="83"/>
      <c r="J216" s="83"/>
      <c r="K216" s="85">
        <f t="shared" si="9"/>
        <v>224.8</v>
      </c>
      <c r="L216" s="93" t="str">
        <f t="shared" si="10"/>
        <v>Fee Schedule</v>
      </c>
      <c r="M216" s="83">
        <v>281</v>
      </c>
      <c r="O216" s="83" t="s">
        <v>1852</v>
      </c>
      <c r="P216" s="83" t="s">
        <v>1852</v>
      </c>
      <c r="Q216" s="83" t="s">
        <v>1852</v>
      </c>
      <c r="R216" s="83" t="s">
        <v>1852</v>
      </c>
      <c r="S216" s="83" t="s">
        <v>1852</v>
      </c>
      <c r="T216" s="83" t="s">
        <v>1852</v>
      </c>
      <c r="U216" s="83" t="s">
        <v>1852</v>
      </c>
      <c r="V216" s="83" t="s">
        <v>1852</v>
      </c>
      <c r="W216" s="83" t="s">
        <v>1852</v>
      </c>
      <c r="X216" s="85">
        <f t="shared" si="11"/>
        <v>168.6</v>
      </c>
      <c r="Y216" s="83" t="s">
        <v>1852</v>
      </c>
      <c r="Z216" s="83" t="s">
        <v>1859</v>
      </c>
      <c r="AA216" s="83" t="s">
        <v>1859</v>
      </c>
    </row>
    <row r="217" spans="1:27" s="86" customFormat="1" ht="13.2" x14ac:dyDescent="0.25">
      <c r="A217" s="83">
        <v>99395</v>
      </c>
      <c r="B217" s="84" t="s">
        <v>1765</v>
      </c>
      <c r="C217" s="83">
        <v>288</v>
      </c>
      <c r="D217" s="83"/>
      <c r="E217" s="83"/>
      <c r="F217" s="83">
        <v>521</v>
      </c>
      <c r="G217" s="83"/>
      <c r="H217" s="83"/>
      <c r="I217" s="83"/>
      <c r="J217" s="83"/>
      <c r="K217" s="85">
        <f t="shared" si="9"/>
        <v>230.4</v>
      </c>
      <c r="L217" s="93" t="str">
        <f t="shared" si="10"/>
        <v>Fee Schedule</v>
      </c>
      <c r="M217" s="83">
        <v>288</v>
      </c>
      <c r="O217" s="83" t="s">
        <v>1852</v>
      </c>
      <c r="P217" s="83" t="s">
        <v>1852</v>
      </c>
      <c r="Q217" s="83" t="s">
        <v>1852</v>
      </c>
      <c r="R217" s="83" t="s">
        <v>1852</v>
      </c>
      <c r="S217" s="83" t="s">
        <v>1852</v>
      </c>
      <c r="T217" s="83" t="s">
        <v>1852</v>
      </c>
      <c r="U217" s="83" t="s">
        <v>1852</v>
      </c>
      <c r="V217" s="83" t="s">
        <v>1852</v>
      </c>
      <c r="W217" s="83" t="s">
        <v>1852</v>
      </c>
      <c r="X217" s="85">
        <f t="shared" si="11"/>
        <v>172.79999999999998</v>
      </c>
      <c r="Y217" s="83" t="s">
        <v>1852</v>
      </c>
      <c r="Z217" s="83" t="s">
        <v>1859</v>
      </c>
      <c r="AA217" s="83" t="s">
        <v>1859</v>
      </c>
    </row>
    <row r="218" spans="1:27" s="86" customFormat="1" ht="13.2" x14ac:dyDescent="0.25">
      <c r="A218" s="83" t="s">
        <v>1766</v>
      </c>
      <c r="B218" s="84" t="s">
        <v>1765</v>
      </c>
      <c r="C218" s="83">
        <v>288</v>
      </c>
      <c r="D218" s="83"/>
      <c r="E218" s="83"/>
      <c r="F218" s="83">
        <v>521</v>
      </c>
      <c r="G218" s="83"/>
      <c r="H218" s="83"/>
      <c r="I218" s="83"/>
      <c r="J218" s="83"/>
      <c r="K218" s="85">
        <f t="shared" si="9"/>
        <v>230.4</v>
      </c>
      <c r="L218" s="93" t="str">
        <f t="shared" si="10"/>
        <v>Fee Schedule</v>
      </c>
      <c r="M218" s="83">
        <v>288</v>
      </c>
      <c r="O218" s="83" t="s">
        <v>1852</v>
      </c>
      <c r="P218" s="83" t="s">
        <v>1852</v>
      </c>
      <c r="Q218" s="83" t="s">
        <v>1852</v>
      </c>
      <c r="R218" s="83" t="s">
        <v>1852</v>
      </c>
      <c r="S218" s="83" t="s">
        <v>1852</v>
      </c>
      <c r="T218" s="83" t="s">
        <v>1852</v>
      </c>
      <c r="U218" s="83" t="s">
        <v>1852</v>
      </c>
      <c r="V218" s="83" t="s">
        <v>1852</v>
      </c>
      <c r="W218" s="83" t="s">
        <v>1852</v>
      </c>
      <c r="X218" s="85">
        <f t="shared" si="11"/>
        <v>172.79999999999998</v>
      </c>
      <c r="Y218" s="83" t="s">
        <v>1852</v>
      </c>
      <c r="Z218" s="83" t="s">
        <v>1859</v>
      </c>
      <c r="AA218" s="83" t="s">
        <v>1859</v>
      </c>
    </row>
    <row r="219" spans="1:27" s="86" customFormat="1" ht="13.2" x14ac:dyDescent="0.25">
      <c r="A219" s="83">
        <v>99396</v>
      </c>
      <c r="B219" s="84" t="s">
        <v>1767</v>
      </c>
      <c r="C219" s="83">
        <v>307</v>
      </c>
      <c r="D219" s="83"/>
      <c r="E219" s="83"/>
      <c r="F219" s="83">
        <v>521</v>
      </c>
      <c r="G219" s="83"/>
      <c r="H219" s="83"/>
      <c r="I219" s="83"/>
      <c r="J219" s="83"/>
      <c r="K219" s="85">
        <f t="shared" si="9"/>
        <v>245.60000000000002</v>
      </c>
      <c r="L219" s="93" t="str">
        <f t="shared" si="10"/>
        <v>Fee Schedule</v>
      </c>
      <c r="M219" s="83">
        <v>307</v>
      </c>
      <c r="O219" s="83" t="s">
        <v>1852</v>
      </c>
      <c r="P219" s="83" t="s">
        <v>1852</v>
      </c>
      <c r="Q219" s="83" t="s">
        <v>1852</v>
      </c>
      <c r="R219" s="83" t="s">
        <v>1852</v>
      </c>
      <c r="S219" s="83" t="s">
        <v>1852</v>
      </c>
      <c r="T219" s="83" t="s">
        <v>1852</v>
      </c>
      <c r="U219" s="83" t="s">
        <v>1852</v>
      </c>
      <c r="V219" s="83" t="s">
        <v>1852</v>
      </c>
      <c r="W219" s="83" t="s">
        <v>1852</v>
      </c>
      <c r="X219" s="85">
        <f t="shared" si="11"/>
        <v>184.2</v>
      </c>
      <c r="Y219" s="83" t="s">
        <v>1852</v>
      </c>
      <c r="Z219" s="83" t="s">
        <v>1859</v>
      </c>
      <c r="AA219" s="83" t="s">
        <v>1859</v>
      </c>
    </row>
    <row r="220" spans="1:27" s="86" customFormat="1" ht="13.2" x14ac:dyDescent="0.25">
      <c r="A220" s="83" t="s">
        <v>1768</v>
      </c>
      <c r="B220" s="84" t="s">
        <v>1767</v>
      </c>
      <c r="C220" s="83">
        <v>307</v>
      </c>
      <c r="D220" s="83"/>
      <c r="E220" s="83"/>
      <c r="F220" s="83">
        <v>521</v>
      </c>
      <c r="G220" s="83"/>
      <c r="H220" s="83"/>
      <c r="I220" s="83"/>
      <c r="J220" s="83"/>
      <c r="K220" s="85">
        <f t="shared" si="9"/>
        <v>245.60000000000002</v>
      </c>
      <c r="L220" s="93" t="str">
        <f t="shared" si="10"/>
        <v>Fee Schedule</v>
      </c>
      <c r="M220" s="83">
        <v>307</v>
      </c>
      <c r="O220" s="83" t="s">
        <v>1852</v>
      </c>
      <c r="P220" s="83" t="s">
        <v>1852</v>
      </c>
      <c r="Q220" s="83" t="s">
        <v>1852</v>
      </c>
      <c r="R220" s="83" t="s">
        <v>1852</v>
      </c>
      <c r="S220" s="83" t="s">
        <v>1852</v>
      </c>
      <c r="T220" s="83" t="s">
        <v>1852</v>
      </c>
      <c r="U220" s="83" t="s">
        <v>1852</v>
      </c>
      <c r="V220" s="83" t="s">
        <v>1852</v>
      </c>
      <c r="W220" s="83" t="s">
        <v>1852</v>
      </c>
      <c r="X220" s="85">
        <f t="shared" si="11"/>
        <v>184.2</v>
      </c>
      <c r="Y220" s="83" t="s">
        <v>1852</v>
      </c>
      <c r="Z220" s="83" t="s">
        <v>1859</v>
      </c>
      <c r="AA220" s="83" t="s">
        <v>1859</v>
      </c>
    </row>
    <row r="221" spans="1:27" s="86" customFormat="1" ht="13.2" x14ac:dyDescent="0.25">
      <c r="A221" s="83">
        <v>99397</v>
      </c>
      <c r="B221" s="84" t="s">
        <v>1769</v>
      </c>
      <c r="C221" s="83">
        <v>330</v>
      </c>
      <c r="D221" s="83"/>
      <c r="E221" s="83"/>
      <c r="F221" s="83">
        <v>521</v>
      </c>
      <c r="G221" s="83"/>
      <c r="H221" s="83"/>
      <c r="I221" s="83"/>
      <c r="J221" s="83"/>
      <c r="K221" s="85">
        <f t="shared" si="9"/>
        <v>264</v>
      </c>
      <c r="L221" s="93" t="str">
        <f t="shared" si="10"/>
        <v>Fee Schedule</v>
      </c>
      <c r="M221" s="83">
        <v>330</v>
      </c>
      <c r="O221" s="83" t="s">
        <v>1852</v>
      </c>
      <c r="P221" s="83" t="s">
        <v>1852</v>
      </c>
      <c r="Q221" s="83" t="s">
        <v>1852</v>
      </c>
      <c r="R221" s="83" t="s">
        <v>1852</v>
      </c>
      <c r="S221" s="83" t="s">
        <v>1852</v>
      </c>
      <c r="T221" s="83" t="s">
        <v>1852</v>
      </c>
      <c r="U221" s="83" t="s">
        <v>1852</v>
      </c>
      <c r="V221" s="83" t="s">
        <v>1852</v>
      </c>
      <c r="W221" s="83" t="s">
        <v>1852</v>
      </c>
      <c r="X221" s="85">
        <f t="shared" si="11"/>
        <v>198</v>
      </c>
      <c r="Y221" s="83" t="s">
        <v>1852</v>
      </c>
      <c r="Z221" s="83" t="s">
        <v>1859</v>
      </c>
      <c r="AA221" s="83" t="s">
        <v>1859</v>
      </c>
    </row>
    <row r="222" spans="1:27" s="86" customFormat="1" ht="13.2" x14ac:dyDescent="0.25">
      <c r="A222" s="83" t="s">
        <v>1770</v>
      </c>
      <c r="B222" s="84" t="s">
        <v>1771</v>
      </c>
      <c r="C222" s="83">
        <v>330</v>
      </c>
      <c r="D222" s="83"/>
      <c r="E222" s="83"/>
      <c r="F222" s="83">
        <v>521</v>
      </c>
      <c r="G222" s="83"/>
      <c r="H222" s="83"/>
      <c r="I222" s="83"/>
      <c r="J222" s="83"/>
      <c r="K222" s="85">
        <f t="shared" si="9"/>
        <v>264</v>
      </c>
      <c r="L222" s="93" t="str">
        <f t="shared" si="10"/>
        <v>Fee Schedule</v>
      </c>
      <c r="M222" s="83">
        <v>330</v>
      </c>
      <c r="O222" s="83" t="s">
        <v>1852</v>
      </c>
      <c r="P222" s="83" t="s">
        <v>1852</v>
      </c>
      <c r="Q222" s="83" t="s">
        <v>1852</v>
      </c>
      <c r="R222" s="83" t="s">
        <v>1852</v>
      </c>
      <c r="S222" s="83" t="s">
        <v>1852</v>
      </c>
      <c r="T222" s="83" t="s">
        <v>1852</v>
      </c>
      <c r="U222" s="83" t="s">
        <v>1852</v>
      </c>
      <c r="V222" s="83" t="s">
        <v>1852</v>
      </c>
      <c r="W222" s="83" t="s">
        <v>1852</v>
      </c>
      <c r="X222" s="85">
        <f t="shared" si="11"/>
        <v>198</v>
      </c>
      <c r="Y222" s="83" t="s">
        <v>1852</v>
      </c>
      <c r="Z222" s="83" t="s">
        <v>1859</v>
      </c>
      <c r="AA222" s="83" t="s">
        <v>1859</v>
      </c>
    </row>
    <row r="223" spans="1:27" s="86" customFormat="1" ht="13.2" x14ac:dyDescent="0.25">
      <c r="A223" s="83">
        <v>99406</v>
      </c>
      <c r="B223" s="84" t="s">
        <v>669</v>
      </c>
      <c r="C223" s="83">
        <v>34</v>
      </c>
      <c r="D223" s="83"/>
      <c r="E223" s="83"/>
      <c r="F223" s="83">
        <v>521</v>
      </c>
      <c r="G223" s="83"/>
      <c r="H223" s="83"/>
      <c r="I223" s="83"/>
      <c r="J223" s="83"/>
      <c r="K223" s="85">
        <f t="shared" si="9"/>
        <v>27.200000000000003</v>
      </c>
      <c r="L223" s="93" t="str">
        <f t="shared" si="10"/>
        <v>Fee Schedule</v>
      </c>
      <c r="M223" s="83">
        <v>34</v>
      </c>
      <c r="O223" s="83" t="s">
        <v>1852</v>
      </c>
      <c r="P223" s="83" t="s">
        <v>1852</v>
      </c>
      <c r="Q223" s="83" t="s">
        <v>1852</v>
      </c>
      <c r="R223" s="83" t="s">
        <v>1852</v>
      </c>
      <c r="S223" s="83" t="s">
        <v>1852</v>
      </c>
      <c r="T223" s="83" t="s">
        <v>1852</v>
      </c>
      <c r="U223" s="83" t="s">
        <v>1852</v>
      </c>
      <c r="V223" s="83" t="s">
        <v>1852</v>
      </c>
      <c r="W223" s="83" t="s">
        <v>1852</v>
      </c>
      <c r="X223" s="85">
        <f t="shared" si="11"/>
        <v>20.399999999999999</v>
      </c>
      <c r="Y223" s="83" t="s">
        <v>1852</v>
      </c>
      <c r="Z223" s="83" t="s">
        <v>1859</v>
      </c>
      <c r="AA223" s="83" t="s">
        <v>1859</v>
      </c>
    </row>
    <row r="224" spans="1:27" s="86" customFormat="1" ht="13.2" x14ac:dyDescent="0.25">
      <c r="A224" s="83">
        <v>99407</v>
      </c>
      <c r="B224" s="84" t="s">
        <v>1772</v>
      </c>
      <c r="C224" s="83">
        <v>50</v>
      </c>
      <c r="D224" s="83"/>
      <c r="E224" s="83"/>
      <c r="F224" s="83">
        <v>521</v>
      </c>
      <c r="G224" s="83"/>
      <c r="H224" s="83"/>
      <c r="I224" s="83"/>
      <c r="J224" s="83"/>
      <c r="K224" s="85">
        <f t="shared" si="9"/>
        <v>40</v>
      </c>
      <c r="L224" s="93" t="str">
        <f t="shared" si="10"/>
        <v>Fee Schedule</v>
      </c>
      <c r="M224" s="83">
        <v>50</v>
      </c>
      <c r="O224" s="83" t="s">
        <v>1852</v>
      </c>
      <c r="P224" s="83" t="s">
        <v>1852</v>
      </c>
      <c r="Q224" s="83" t="s">
        <v>1852</v>
      </c>
      <c r="R224" s="83" t="s">
        <v>1852</v>
      </c>
      <c r="S224" s="83" t="s">
        <v>1852</v>
      </c>
      <c r="T224" s="83" t="s">
        <v>1852</v>
      </c>
      <c r="U224" s="83" t="s">
        <v>1852</v>
      </c>
      <c r="V224" s="83" t="s">
        <v>1852</v>
      </c>
      <c r="W224" s="83" t="s">
        <v>1852</v>
      </c>
      <c r="X224" s="85">
        <f t="shared" si="11"/>
        <v>30</v>
      </c>
      <c r="Y224" s="83" t="s">
        <v>1852</v>
      </c>
      <c r="Z224" s="83" t="s">
        <v>1859</v>
      </c>
      <c r="AA224" s="83" t="s">
        <v>1859</v>
      </c>
    </row>
    <row r="225" spans="1:27" s="86" customFormat="1" ht="13.2" x14ac:dyDescent="0.25">
      <c r="A225" s="83">
        <v>99442</v>
      </c>
      <c r="B225" s="84" t="s">
        <v>1773</v>
      </c>
      <c r="C225" s="83">
        <v>150</v>
      </c>
      <c r="D225" s="83"/>
      <c r="E225" s="83"/>
      <c r="F225" s="83">
        <v>521</v>
      </c>
      <c r="G225" s="83"/>
      <c r="H225" s="83"/>
      <c r="I225" s="83"/>
      <c r="J225" s="83"/>
      <c r="K225" s="85">
        <f t="shared" si="9"/>
        <v>120</v>
      </c>
      <c r="L225" s="93" t="str">
        <f t="shared" si="10"/>
        <v>Fee Schedule</v>
      </c>
      <c r="M225" s="83">
        <v>150</v>
      </c>
      <c r="O225" s="83" t="s">
        <v>1852</v>
      </c>
      <c r="P225" s="83" t="s">
        <v>1852</v>
      </c>
      <c r="Q225" s="83" t="s">
        <v>1852</v>
      </c>
      <c r="R225" s="83" t="s">
        <v>1852</v>
      </c>
      <c r="S225" s="83" t="s">
        <v>1852</v>
      </c>
      <c r="T225" s="83" t="s">
        <v>1852</v>
      </c>
      <c r="U225" s="83" t="s">
        <v>1852</v>
      </c>
      <c r="V225" s="83" t="s">
        <v>1852</v>
      </c>
      <c r="W225" s="83" t="s">
        <v>1852</v>
      </c>
      <c r="X225" s="85">
        <f t="shared" si="11"/>
        <v>90</v>
      </c>
      <c r="Y225" s="83" t="s">
        <v>1852</v>
      </c>
      <c r="Z225" s="83" t="s">
        <v>1859</v>
      </c>
      <c r="AA225" s="83" t="s">
        <v>1859</v>
      </c>
    </row>
    <row r="226" spans="1:27" s="86" customFormat="1" ht="13.2" x14ac:dyDescent="0.25">
      <c r="A226" s="83" t="s">
        <v>1774</v>
      </c>
      <c r="B226" s="84" t="s">
        <v>1773</v>
      </c>
      <c r="C226" s="83">
        <v>150</v>
      </c>
      <c r="D226" s="83"/>
      <c r="E226" s="83"/>
      <c r="F226" s="83">
        <v>521</v>
      </c>
      <c r="G226" s="83"/>
      <c r="H226" s="83"/>
      <c r="I226" s="83"/>
      <c r="J226" s="83"/>
      <c r="K226" s="85">
        <f t="shared" si="9"/>
        <v>120</v>
      </c>
      <c r="L226" s="93" t="str">
        <f t="shared" si="10"/>
        <v>Fee Schedule</v>
      </c>
      <c r="M226" s="83">
        <v>150</v>
      </c>
      <c r="O226" s="83" t="s">
        <v>1852</v>
      </c>
      <c r="P226" s="83" t="s">
        <v>1852</v>
      </c>
      <c r="Q226" s="83" t="s">
        <v>1852</v>
      </c>
      <c r="R226" s="83" t="s">
        <v>1852</v>
      </c>
      <c r="S226" s="83" t="s">
        <v>1852</v>
      </c>
      <c r="T226" s="83" t="s">
        <v>1852</v>
      </c>
      <c r="U226" s="83" t="s">
        <v>1852</v>
      </c>
      <c r="V226" s="83" t="s">
        <v>1852</v>
      </c>
      <c r="W226" s="83" t="s">
        <v>1852</v>
      </c>
      <c r="X226" s="85">
        <f t="shared" si="11"/>
        <v>90</v>
      </c>
      <c r="Y226" s="83" t="s">
        <v>1852</v>
      </c>
      <c r="Z226" s="83" t="s">
        <v>1859</v>
      </c>
      <c r="AA226" s="83" t="s">
        <v>1859</v>
      </c>
    </row>
    <row r="227" spans="1:27" s="86" customFormat="1" ht="13.2" x14ac:dyDescent="0.25">
      <c r="A227" s="83">
        <v>99443</v>
      </c>
      <c r="B227" s="84" t="s">
        <v>1775</v>
      </c>
      <c r="C227" s="83">
        <v>230</v>
      </c>
      <c r="D227" s="83"/>
      <c r="E227" s="83"/>
      <c r="F227" s="83">
        <v>521</v>
      </c>
      <c r="G227" s="83"/>
      <c r="H227" s="83"/>
      <c r="I227" s="83"/>
      <c r="J227" s="83"/>
      <c r="K227" s="85">
        <f t="shared" si="9"/>
        <v>184</v>
      </c>
      <c r="L227" s="93" t="str">
        <f t="shared" si="10"/>
        <v>Fee Schedule</v>
      </c>
      <c r="M227" s="83">
        <v>230</v>
      </c>
      <c r="O227" s="83" t="s">
        <v>1852</v>
      </c>
      <c r="P227" s="83" t="s">
        <v>1852</v>
      </c>
      <c r="Q227" s="83" t="s">
        <v>1852</v>
      </c>
      <c r="R227" s="83" t="s">
        <v>1852</v>
      </c>
      <c r="S227" s="83" t="s">
        <v>1852</v>
      </c>
      <c r="T227" s="83" t="s">
        <v>1852</v>
      </c>
      <c r="U227" s="83" t="s">
        <v>1852</v>
      </c>
      <c r="V227" s="83" t="s">
        <v>1852</v>
      </c>
      <c r="W227" s="83" t="s">
        <v>1852</v>
      </c>
      <c r="X227" s="85">
        <f t="shared" si="11"/>
        <v>138</v>
      </c>
      <c r="Y227" s="83" t="s">
        <v>1852</v>
      </c>
      <c r="Z227" s="83" t="s">
        <v>1859</v>
      </c>
      <c r="AA227" s="83" t="s">
        <v>1859</v>
      </c>
    </row>
    <row r="228" spans="1:27" s="86" customFormat="1" ht="13.2" x14ac:dyDescent="0.25">
      <c r="A228" s="83" t="s">
        <v>1776</v>
      </c>
      <c r="B228" s="84" t="s">
        <v>1775</v>
      </c>
      <c r="C228" s="83">
        <v>230</v>
      </c>
      <c r="D228" s="83"/>
      <c r="E228" s="83"/>
      <c r="F228" s="83">
        <v>521</v>
      </c>
      <c r="G228" s="83"/>
      <c r="H228" s="83"/>
      <c r="I228" s="83"/>
      <c r="J228" s="83"/>
      <c r="K228" s="85">
        <f t="shared" si="9"/>
        <v>184</v>
      </c>
      <c r="L228" s="93" t="str">
        <f t="shared" si="10"/>
        <v>Fee Schedule</v>
      </c>
      <c r="M228" s="83">
        <v>230</v>
      </c>
      <c r="O228" s="83" t="s">
        <v>1852</v>
      </c>
      <c r="P228" s="83" t="s">
        <v>1852</v>
      </c>
      <c r="Q228" s="83" t="s">
        <v>1852</v>
      </c>
      <c r="R228" s="83" t="s">
        <v>1852</v>
      </c>
      <c r="S228" s="83" t="s">
        <v>1852</v>
      </c>
      <c r="T228" s="83" t="s">
        <v>1852</v>
      </c>
      <c r="U228" s="83" t="s">
        <v>1852</v>
      </c>
      <c r="V228" s="83" t="s">
        <v>1852</v>
      </c>
      <c r="W228" s="83" t="s">
        <v>1852</v>
      </c>
      <c r="X228" s="85">
        <f t="shared" si="11"/>
        <v>138</v>
      </c>
      <c r="Y228" s="83" t="s">
        <v>1852</v>
      </c>
      <c r="Z228" s="83" t="s">
        <v>1859</v>
      </c>
      <c r="AA228" s="83" t="s">
        <v>1859</v>
      </c>
    </row>
    <row r="229" spans="1:27" s="86" customFormat="1" ht="13.2" x14ac:dyDescent="0.25">
      <c r="A229" s="83">
        <v>99497</v>
      </c>
      <c r="B229" s="84" t="s">
        <v>1777</v>
      </c>
      <c r="C229" s="83">
        <v>155</v>
      </c>
      <c r="D229" s="83"/>
      <c r="E229" s="83"/>
      <c r="F229" s="83">
        <v>521</v>
      </c>
      <c r="G229" s="83"/>
      <c r="H229" s="83"/>
      <c r="I229" s="83"/>
      <c r="J229" s="83"/>
      <c r="K229" s="85">
        <f t="shared" ref="K229:K264" si="12">C229*80%</f>
        <v>124</v>
      </c>
      <c r="L229" s="93" t="str">
        <f t="shared" ref="L229:L264" si="13">U229</f>
        <v>Fee Schedule</v>
      </c>
      <c r="M229" s="83">
        <v>155</v>
      </c>
      <c r="O229" s="83" t="s">
        <v>1852</v>
      </c>
      <c r="P229" s="83" t="s">
        <v>1852</v>
      </c>
      <c r="Q229" s="83" t="s">
        <v>1852</v>
      </c>
      <c r="R229" s="83" t="s">
        <v>1852</v>
      </c>
      <c r="S229" s="83" t="s">
        <v>1852</v>
      </c>
      <c r="T229" s="83" t="s">
        <v>1852</v>
      </c>
      <c r="U229" s="83" t="s">
        <v>1852</v>
      </c>
      <c r="V229" s="83" t="s">
        <v>1852</v>
      </c>
      <c r="W229" s="83" t="s">
        <v>1852</v>
      </c>
      <c r="X229" s="85">
        <f t="shared" ref="X229:X264" si="14">C229*60%</f>
        <v>93</v>
      </c>
      <c r="Y229" s="83" t="s">
        <v>1852</v>
      </c>
      <c r="Z229" s="83" t="s">
        <v>1859</v>
      </c>
      <c r="AA229" s="83" t="s">
        <v>1859</v>
      </c>
    </row>
    <row r="230" spans="1:27" s="86" customFormat="1" ht="13.2" x14ac:dyDescent="0.25">
      <c r="A230" s="83" t="s">
        <v>1778</v>
      </c>
      <c r="B230" s="84" t="s">
        <v>1777</v>
      </c>
      <c r="C230" s="83">
        <v>155</v>
      </c>
      <c r="D230" s="83"/>
      <c r="E230" s="83"/>
      <c r="F230" s="83">
        <v>521</v>
      </c>
      <c r="G230" s="83"/>
      <c r="H230" s="83"/>
      <c r="I230" s="83"/>
      <c r="J230" s="83"/>
      <c r="K230" s="85">
        <f t="shared" si="12"/>
        <v>124</v>
      </c>
      <c r="L230" s="93" t="str">
        <f t="shared" si="13"/>
        <v>Fee Schedule</v>
      </c>
      <c r="M230" s="83">
        <v>155</v>
      </c>
      <c r="O230" s="83" t="s">
        <v>1852</v>
      </c>
      <c r="P230" s="83" t="s">
        <v>1852</v>
      </c>
      <c r="Q230" s="83" t="s">
        <v>1852</v>
      </c>
      <c r="R230" s="83" t="s">
        <v>1852</v>
      </c>
      <c r="S230" s="83" t="s">
        <v>1852</v>
      </c>
      <c r="T230" s="83" t="s">
        <v>1852</v>
      </c>
      <c r="U230" s="83" t="s">
        <v>1852</v>
      </c>
      <c r="V230" s="83" t="s">
        <v>1852</v>
      </c>
      <c r="W230" s="83" t="s">
        <v>1852</v>
      </c>
      <c r="X230" s="85">
        <f t="shared" si="14"/>
        <v>93</v>
      </c>
      <c r="Y230" s="83" t="s">
        <v>1852</v>
      </c>
      <c r="Z230" s="83" t="s">
        <v>1859</v>
      </c>
      <c r="AA230" s="83" t="s">
        <v>1859</v>
      </c>
    </row>
    <row r="231" spans="1:27" s="86" customFormat="1" ht="13.2" x14ac:dyDescent="0.25">
      <c r="A231" s="83">
        <v>99498</v>
      </c>
      <c r="B231" s="84" t="s">
        <v>1779</v>
      </c>
      <c r="C231" s="83">
        <v>138</v>
      </c>
      <c r="D231" s="83"/>
      <c r="E231" s="83"/>
      <c r="F231" s="83">
        <v>521</v>
      </c>
      <c r="G231" s="83"/>
      <c r="H231" s="83"/>
      <c r="I231" s="83"/>
      <c r="J231" s="83"/>
      <c r="K231" s="85">
        <f t="shared" si="12"/>
        <v>110.4</v>
      </c>
      <c r="L231" s="93" t="str">
        <f t="shared" si="13"/>
        <v>Fee Schedule</v>
      </c>
      <c r="M231" s="83">
        <v>138</v>
      </c>
      <c r="O231" s="83" t="s">
        <v>1852</v>
      </c>
      <c r="P231" s="83" t="s">
        <v>1852</v>
      </c>
      <c r="Q231" s="83" t="s">
        <v>1852</v>
      </c>
      <c r="R231" s="83" t="s">
        <v>1852</v>
      </c>
      <c r="S231" s="83" t="s">
        <v>1852</v>
      </c>
      <c r="T231" s="83" t="s">
        <v>1852</v>
      </c>
      <c r="U231" s="83" t="s">
        <v>1852</v>
      </c>
      <c r="V231" s="83" t="s">
        <v>1852</v>
      </c>
      <c r="W231" s="83" t="s">
        <v>1852</v>
      </c>
      <c r="X231" s="85">
        <f t="shared" si="14"/>
        <v>82.8</v>
      </c>
      <c r="Y231" s="83" t="s">
        <v>1852</v>
      </c>
      <c r="Z231" s="83" t="s">
        <v>1859</v>
      </c>
      <c r="AA231" s="83" t="s">
        <v>1859</v>
      </c>
    </row>
    <row r="232" spans="1:27" s="86" customFormat="1" ht="13.2" x14ac:dyDescent="0.25">
      <c r="A232" s="83" t="s">
        <v>1780</v>
      </c>
      <c r="B232" s="84" t="s">
        <v>1779</v>
      </c>
      <c r="C232" s="83">
        <v>138</v>
      </c>
      <c r="D232" s="83"/>
      <c r="E232" s="83"/>
      <c r="F232" s="83">
        <v>521</v>
      </c>
      <c r="G232" s="83"/>
      <c r="H232" s="83"/>
      <c r="I232" s="83"/>
      <c r="J232" s="83"/>
      <c r="K232" s="85">
        <f t="shared" si="12"/>
        <v>110.4</v>
      </c>
      <c r="L232" s="93" t="str">
        <f t="shared" si="13"/>
        <v>Fee Schedule</v>
      </c>
      <c r="M232" s="83">
        <v>138</v>
      </c>
      <c r="O232" s="83" t="s">
        <v>1852</v>
      </c>
      <c r="P232" s="83" t="s">
        <v>1852</v>
      </c>
      <c r="Q232" s="83" t="s">
        <v>1852</v>
      </c>
      <c r="R232" s="83" t="s">
        <v>1852</v>
      </c>
      <c r="S232" s="83" t="s">
        <v>1852</v>
      </c>
      <c r="T232" s="83" t="s">
        <v>1852</v>
      </c>
      <c r="U232" s="83" t="s">
        <v>1852</v>
      </c>
      <c r="V232" s="83" t="s">
        <v>1852</v>
      </c>
      <c r="W232" s="83" t="s">
        <v>1852</v>
      </c>
      <c r="X232" s="85">
        <f t="shared" si="14"/>
        <v>82.8</v>
      </c>
      <c r="Y232" s="83" t="s">
        <v>1852</v>
      </c>
      <c r="Z232" s="83" t="s">
        <v>1859</v>
      </c>
      <c r="AA232" s="83" t="s">
        <v>1859</v>
      </c>
    </row>
    <row r="233" spans="1:27" s="86" customFormat="1" ht="13.2" x14ac:dyDescent="0.25">
      <c r="A233" s="83" t="s">
        <v>46</v>
      </c>
      <c r="B233" s="84" t="s">
        <v>1781</v>
      </c>
      <c r="C233" s="83">
        <v>35</v>
      </c>
      <c r="D233" s="83"/>
      <c r="E233" s="83"/>
      <c r="F233" s="83">
        <v>521</v>
      </c>
      <c r="G233" s="83"/>
      <c r="H233" s="83"/>
      <c r="I233" s="83"/>
      <c r="J233" s="83"/>
      <c r="K233" s="85">
        <f t="shared" si="12"/>
        <v>28</v>
      </c>
      <c r="L233" s="93" t="str">
        <f t="shared" si="13"/>
        <v>Fee Schedule</v>
      </c>
      <c r="M233" s="83">
        <v>35</v>
      </c>
      <c r="O233" s="83" t="s">
        <v>1852</v>
      </c>
      <c r="P233" s="83" t="s">
        <v>1852</v>
      </c>
      <c r="Q233" s="83" t="s">
        <v>1852</v>
      </c>
      <c r="R233" s="83" t="s">
        <v>1852</v>
      </c>
      <c r="S233" s="83" t="s">
        <v>1852</v>
      </c>
      <c r="T233" s="83" t="s">
        <v>1852</v>
      </c>
      <c r="U233" s="83" t="s">
        <v>1852</v>
      </c>
      <c r="V233" s="83" t="s">
        <v>1852</v>
      </c>
      <c r="W233" s="83" t="s">
        <v>1852</v>
      </c>
      <c r="X233" s="85">
        <f t="shared" si="14"/>
        <v>21</v>
      </c>
      <c r="Y233" s="83" t="s">
        <v>1852</v>
      </c>
      <c r="Z233" s="83" t="s">
        <v>1859</v>
      </c>
      <c r="AA233" s="83" t="s">
        <v>1859</v>
      </c>
    </row>
    <row r="234" spans="1:27" s="86" customFormat="1" ht="13.2" x14ac:dyDescent="0.25">
      <c r="A234" s="83" t="s">
        <v>47</v>
      </c>
      <c r="B234" s="84" t="s">
        <v>1782</v>
      </c>
      <c r="C234" s="83">
        <v>35</v>
      </c>
      <c r="D234" s="83"/>
      <c r="E234" s="83"/>
      <c r="F234" s="83">
        <v>521</v>
      </c>
      <c r="G234" s="83"/>
      <c r="H234" s="83"/>
      <c r="I234" s="83"/>
      <c r="J234" s="83"/>
      <c r="K234" s="85">
        <f t="shared" si="12"/>
        <v>28</v>
      </c>
      <c r="L234" s="93" t="str">
        <f t="shared" si="13"/>
        <v>Fee Schedule</v>
      </c>
      <c r="M234" s="83">
        <v>35</v>
      </c>
      <c r="O234" s="83" t="s">
        <v>1852</v>
      </c>
      <c r="P234" s="83" t="s">
        <v>1852</v>
      </c>
      <c r="Q234" s="83" t="s">
        <v>1852</v>
      </c>
      <c r="R234" s="83" t="s">
        <v>1852</v>
      </c>
      <c r="S234" s="83" t="s">
        <v>1852</v>
      </c>
      <c r="T234" s="83" t="s">
        <v>1852</v>
      </c>
      <c r="U234" s="83" t="s">
        <v>1852</v>
      </c>
      <c r="V234" s="83" t="s">
        <v>1852</v>
      </c>
      <c r="W234" s="83" t="s">
        <v>1852</v>
      </c>
      <c r="X234" s="85">
        <f t="shared" si="14"/>
        <v>21</v>
      </c>
      <c r="Y234" s="83" t="s">
        <v>1852</v>
      </c>
      <c r="Z234" s="83" t="s">
        <v>1859</v>
      </c>
      <c r="AA234" s="83" t="s">
        <v>1859</v>
      </c>
    </row>
    <row r="235" spans="1:27" s="86" customFormat="1" ht="13.2" x14ac:dyDescent="0.25">
      <c r="A235" s="83" t="s">
        <v>48</v>
      </c>
      <c r="B235" s="84" t="s">
        <v>1783</v>
      </c>
      <c r="C235" s="83">
        <v>50</v>
      </c>
      <c r="D235" s="83"/>
      <c r="E235" s="83"/>
      <c r="F235" s="83">
        <v>521</v>
      </c>
      <c r="G235" s="83"/>
      <c r="H235" s="83"/>
      <c r="I235" s="83"/>
      <c r="J235" s="83"/>
      <c r="K235" s="85">
        <f t="shared" si="12"/>
        <v>40</v>
      </c>
      <c r="L235" s="93" t="str">
        <f t="shared" si="13"/>
        <v>Fee Schedule</v>
      </c>
      <c r="M235" s="83">
        <v>50</v>
      </c>
      <c r="O235" s="83" t="s">
        <v>1852</v>
      </c>
      <c r="P235" s="83" t="s">
        <v>1852</v>
      </c>
      <c r="Q235" s="83" t="s">
        <v>1852</v>
      </c>
      <c r="R235" s="83" t="s">
        <v>1852</v>
      </c>
      <c r="S235" s="83" t="s">
        <v>1852</v>
      </c>
      <c r="T235" s="83" t="s">
        <v>1852</v>
      </c>
      <c r="U235" s="83" t="s">
        <v>1852</v>
      </c>
      <c r="V235" s="83" t="s">
        <v>1852</v>
      </c>
      <c r="W235" s="83" t="s">
        <v>1852</v>
      </c>
      <c r="X235" s="85">
        <f t="shared" si="14"/>
        <v>30</v>
      </c>
      <c r="Y235" s="83" t="s">
        <v>1852</v>
      </c>
      <c r="Z235" s="83" t="s">
        <v>1859</v>
      </c>
      <c r="AA235" s="83" t="s">
        <v>1859</v>
      </c>
    </row>
    <row r="236" spans="1:27" s="86" customFormat="1" ht="13.2" x14ac:dyDescent="0.25">
      <c r="A236" s="83" t="s">
        <v>1784</v>
      </c>
      <c r="B236" s="84" t="s">
        <v>1785</v>
      </c>
      <c r="C236" s="83">
        <v>55</v>
      </c>
      <c r="D236" s="83"/>
      <c r="E236" s="83"/>
      <c r="F236" s="83">
        <v>521</v>
      </c>
      <c r="G236" s="83"/>
      <c r="H236" s="83"/>
      <c r="I236" s="83"/>
      <c r="J236" s="83"/>
      <c r="K236" s="85">
        <f t="shared" si="12"/>
        <v>44</v>
      </c>
      <c r="L236" s="93" t="str">
        <f t="shared" si="13"/>
        <v>Fee Schedule</v>
      </c>
      <c r="M236" s="83">
        <v>55</v>
      </c>
      <c r="O236" s="83" t="s">
        <v>1852</v>
      </c>
      <c r="P236" s="83" t="s">
        <v>1852</v>
      </c>
      <c r="Q236" s="83" t="s">
        <v>1852</v>
      </c>
      <c r="R236" s="83" t="s">
        <v>1852</v>
      </c>
      <c r="S236" s="83" t="s">
        <v>1852</v>
      </c>
      <c r="T236" s="83" t="s">
        <v>1852</v>
      </c>
      <c r="U236" s="83" t="s">
        <v>1852</v>
      </c>
      <c r="V236" s="83" t="s">
        <v>1852</v>
      </c>
      <c r="W236" s="83" t="s">
        <v>1852</v>
      </c>
      <c r="X236" s="85">
        <f t="shared" si="14"/>
        <v>33</v>
      </c>
      <c r="Y236" s="83" t="s">
        <v>1852</v>
      </c>
      <c r="Z236" s="83" t="s">
        <v>1859</v>
      </c>
      <c r="AA236" s="83" t="s">
        <v>1859</v>
      </c>
    </row>
    <row r="237" spans="1:27" s="86" customFormat="1" ht="13.2" x14ac:dyDescent="0.25">
      <c r="A237" s="83" t="s">
        <v>1786</v>
      </c>
      <c r="B237" s="84" t="s">
        <v>1787</v>
      </c>
      <c r="C237" s="83">
        <v>306</v>
      </c>
      <c r="D237" s="83"/>
      <c r="E237" s="83"/>
      <c r="F237" s="83">
        <v>521</v>
      </c>
      <c r="G237" s="83"/>
      <c r="H237" s="83"/>
      <c r="I237" s="83"/>
      <c r="J237" s="83"/>
      <c r="K237" s="85">
        <f t="shared" si="12"/>
        <v>244.8</v>
      </c>
      <c r="L237" s="93" t="str">
        <f t="shared" si="13"/>
        <v>Fee Schedule</v>
      </c>
      <c r="M237" s="83">
        <v>306</v>
      </c>
      <c r="O237" s="83" t="s">
        <v>1852</v>
      </c>
      <c r="P237" s="83" t="s">
        <v>1852</v>
      </c>
      <c r="Q237" s="83" t="s">
        <v>1852</v>
      </c>
      <c r="R237" s="83" t="s">
        <v>1852</v>
      </c>
      <c r="S237" s="83" t="s">
        <v>1852</v>
      </c>
      <c r="T237" s="83" t="s">
        <v>1852</v>
      </c>
      <c r="U237" s="83" t="s">
        <v>1852</v>
      </c>
      <c r="V237" s="83" t="s">
        <v>1852</v>
      </c>
      <c r="W237" s="83" t="s">
        <v>1852</v>
      </c>
      <c r="X237" s="85">
        <f t="shared" si="14"/>
        <v>183.6</v>
      </c>
      <c r="Y237" s="83" t="s">
        <v>1852</v>
      </c>
      <c r="Z237" s="83" t="s">
        <v>1859</v>
      </c>
      <c r="AA237" s="83" t="s">
        <v>1859</v>
      </c>
    </row>
    <row r="238" spans="1:27" s="86" customFormat="1" ht="13.2" x14ac:dyDescent="0.25">
      <c r="A238" s="83" t="s">
        <v>1788</v>
      </c>
      <c r="B238" s="84" t="s">
        <v>1789</v>
      </c>
      <c r="C238" s="83">
        <v>306</v>
      </c>
      <c r="D238" s="83"/>
      <c r="E238" s="83"/>
      <c r="F238" s="83">
        <v>521</v>
      </c>
      <c r="G238" s="83"/>
      <c r="H238" s="83"/>
      <c r="I238" s="83"/>
      <c r="J238" s="83"/>
      <c r="K238" s="85">
        <f t="shared" si="12"/>
        <v>244.8</v>
      </c>
      <c r="L238" s="93" t="str">
        <f t="shared" si="13"/>
        <v>Fee Schedule</v>
      </c>
      <c r="M238" s="83">
        <v>306</v>
      </c>
      <c r="O238" s="83" t="s">
        <v>1852</v>
      </c>
      <c r="P238" s="83" t="s">
        <v>1852</v>
      </c>
      <c r="Q238" s="83" t="s">
        <v>1852</v>
      </c>
      <c r="R238" s="83" t="s">
        <v>1852</v>
      </c>
      <c r="S238" s="83" t="s">
        <v>1852</v>
      </c>
      <c r="T238" s="83" t="s">
        <v>1852</v>
      </c>
      <c r="U238" s="83" t="s">
        <v>1852</v>
      </c>
      <c r="V238" s="83" t="s">
        <v>1852</v>
      </c>
      <c r="W238" s="83" t="s">
        <v>1852</v>
      </c>
      <c r="X238" s="85">
        <f t="shared" si="14"/>
        <v>183.6</v>
      </c>
      <c r="Y238" s="83" t="s">
        <v>1852</v>
      </c>
      <c r="Z238" s="83" t="s">
        <v>1859</v>
      </c>
      <c r="AA238" s="83" t="s">
        <v>1859</v>
      </c>
    </row>
    <row r="239" spans="1:27" s="86" customFormat="1" ht="13.2" x14ac:dyDescent="0.25">
      <c r="A239" s="83" t="s">
        <v>1790</v>
      </c>
      <c r="B239" s="84" t="s">
        <v>1791</v>
      </c>
      <c r="C239" s="83">
        <v>315</v>
      </c>
      <c r="D239" s="83"/>
      <c r="E239" s="83"/>
      <c r="F239" s="83">
        <v>521</v>
      </c>
      <c r="G239" s="83"/>
      <c r="H239" s="83"/>
      <c r="I239" s="83"/>
      <c r="J239" s="83"/>
      <c r="K239" s="85">
        <f t="shared" si="12"/>
        <v>252</v>
      </c>
      <c r="L239" s="93" t="str">
        <f t="shared" si="13"/>
        <v>Fee Schedule</v>
      </c>
      <c r="M239" s="83">
        <v>315</v>
      </c>
      <c r="O239" s="83" t="s">
        <v>1852</v>
      </c>
      <c r="P239" s="83" t="s">
        <v>1852</v>
      </c>
      <c r="Q239" s="83" t="s">
        <v>1852</v>
      </c>
      <c r="R239" s="83" t="s">
        <v>1852</v>
      </c>
      <c r="S239" s="83" t="s">
        <v>1852</v>
      </c>
      <c r="T239" s="83" t="s">
        <v>1852</v>
      </c>
      <c r="U239" s="83" t="s">
        <v>1852</v>
      </c>
      <c r="V239" s="83" t="s">
        <v>1852</v>
      </c>
      <c r="W239" s="83" t="s">
        <v>1852</v>
      </c>
      <c r="X239" s="85">
        <f t="shared" si="14"/>
        <v>189</v>
      </c>
      <c r="Y239" s="83" t="s">
        <v>1852</v>
      </c>
      <c r="Z239" s="83" t="s">
        <v>1859</v>
      </c>
      <c r="AA239" s="83" t="s">
        <v>1859</v>
      </c>
    </row>
    <row r="240" spans="1:27" s="86" customFormat="1" ht="13.2" x14ac:dyDescent="0.25">
      <c r="A240" s="83" t="s">
        <v>1792</v>
      </c>
      <c r="B240" s="84" t="s">
        <v>1793</v>
      </c>
      <c r="C240" s="83">
        <v>315</v>
      </c>
      <c r="D240" s="83"/>
      <c r="E240" s="83"/>
      <c r="F240" s="83">
        <v>521</v>
      </c>
      <c r="G240" s="83"/>
      <c r="H240" s="83"/>
      <c r="I240" s="83"/>
      <c r="J240" s="83"/>
      <c r="K240" s="85">
        <f t="shared" si="12"/>
        <v>252</v>
      </c>
      <c r="L240" s="93" t="str">
        <f t="shared" si="13"/>
        <v>Fee Schedule</v>
      </c>
      <c r="M240" s="83">
        <v>315</v>
      </c>
      <c r="O240" s="83" t="s">
        <v>1852</v>
      </c>
      <c r="P240" s="83" t="s">
        <v>1852</v>
      </c>
      <c r="Q240" s="83" t="s">
        <v>1852</v>
      </c>
      <c r="R240" s="83" t="s">
        <v>1852</v>
      </c>
      <c r="S240" s="83" t="s">
        <v>1852</v>
      </c>
      <c r="T240" s="83" t="s">
        <v>1852</v>
      </c>
      <c r="U240" s="83" t="s">
        <v>1852</v>
      </c>
      <c r="V240" s="83" t="s">
        <v>1852</v>
      </c>
      <c r="W240" s="83" t="s">
        <v>1852</v>
      </c>
      <c r="X240" s="85">
        <f t="shared" si="14"/>
        <v>189</v>
      </c>
      <c r="Y240" s="83" t="s">
        <v>1852</v>
      </c>
      <c r="Z240" s="83" t="s">
        <v>1859</v>
      </c>
      <c r="AA240" s="83" t="s">
        <v>1859</v>
      </c>
    </row>
    <row r="241" spans="1:27" s="86" customFormat="1" ht="13.2" x14ac:dyDescent="0.25">
      <c r="A241" s="83" t="s">
        <v>1794</v>
      </c>
      <c r="B241" s="84" t="s">
        <v>1795</v>
      </c>
      <c r="C241" s="83">
        <v>213</v>
      </c>
      <c r="D241" s="83"/>
      <c r="E241" s="83"/>
      <c r="F241" s="83">
        <v>521</v>
      </c>
      <c r="G241" s="83"/>
      <c r="H241" s="83"/>
      <c r="I241" s="83"/>
      <c r="J241" s="83"/>
      <c r="K241" s="85">
        <f t="shared" si="12"/>
        <v>170.4</v>
      </c>
      <c r="L241" s="93" t="str">
        <f t="shared" si="13"/>
        <v>Fee Schedule</v>
      </c>
      <c r="M241" s="83">
        <v>213</v>
      </c>
      <c r="O241" s="83" t="s">
        <v>1852</v>
      </c>
      <c r="P241" s="83" t="s">
        <v>1852</v>
      </c>
      <c r="Q241" s="83" t="s">
        <v>1852</v>
      </c>
      <c r="R241" s="83" t="s">
        <v>1852</v>
      </c>
      <c r="S241" s="83" t="s">
        <v>1852</v>
      </c>
      <c r="T241" s="83" t="s">
        <v>1852</v>
      </c>
      <c r="U241" s="83" t="s">
        <v>1852</v>
      </c>
      <c r="V241" s="83" t="s">
        <v>1852</v>
      </c>
      <c r="W241" s="83" t="s">
        <v>1852</v>
      </c>
      <c r="X241" s="85">
        <f t="shared" si="14"/>
        <v>127.8</v>
      </c>
      <c r="Y241" s="83" t="s">
        <v>1852</v>
      </c>
      <c r="Z241" s="83" t="s">
        <v>1859</v>
      </c>
      <c r="AA241" s="83" t="s">
        <v>1859</v>
      </c>
    </row>
    <row r="242" spans="1:27" s="86" customFormat="1" ht="13.2" x14ac:dyDescent="0.25">
      <c r="A242" s="83" t="s">
        <v>1796</v>
      </c>
      <c r="B242" s="84" t="s">
        <v>1797</v>
      </c>
      <c r="C242" s="83">
        <v>213</v>
      </c>
      <c r="D242" s="83"/>
      <c r="E242" s="83"/>
      <c r="F242" s="83">
        <v>521</v>
      </c>
      <c r="G242" s="83"/>
      <c r="H242" s="83"/>
      <c r="I242" s="83"/>
      <c r="J242" s="83"/>
      <c r="K242" s="85">
        <f t="shared" si="12"/>
        <v>170.4</v>
      </c>
      <c r="L242" s="93" t="str">
        <f t="shared" si="13"/>
        <v>Fee Schedule</v>
      </c>
      <c r="M242" s="83">
        <v>213</v>
      </c>
      <c r="O242" s="83" t="s">
        <v>1852</v>
      </c>
      <c r="P242" s="83" t="s">
        <v>1852</v>
      </c>
      <c r="Q242" s="83" t="s">
        <v>1852</v>
      </c>
      <c r="R242" s="83" t="s">
        <v>1852</v>
      </c>
      <c r="S242" s="83" t="s">
        <v>1852</v>
      </c>
      <c r="T242" s="83" t="s">
        <v>1852</v>
      </c>
      <c r="U242" s="83" t="s">
        <v>1852</v>
      </c>
      <c r="V242" s="83" t="s">
        <v>1852</v>
      </c>
      <c r="W242" s="83" t="s">
        <v>1852</v>
      </c>
      <c r="X242" s="85">
        <f t="shared" si="14"/>
        <v>127.8</v>
      </c>
      <c r="Y242" s="83" t="s">
        <v>1852</v>
      </c>
      <c r="Z242" s="83" t="s">
        <v>1859</v>
      </c>
      <c r="AA242" s="83" t="s">
        <v>1859</v>
      </c>
    </row>
    <row r="243" spans="1:27" s="86" customFormat="1" ht="13.2" x14ac:dyDescent="0.25">
      <c r="A243" s="83" t="s">
        <v>1798</v>
      </c>
      <c r="B243" s="84" t="s">
        <v>1799</v>
      </c>
      <c r="C243" s="83">
        <v>33</v>
      </c>
      <c r="D243" s="83"/>
      <c r="E243" s="83"/>
      <c r="F243" s="83">
        <v>521</v>
      </c>
      <c r="G243" s="83"/>
      <c r="H243" s="83"/>
      <c r="I243" s="83"/>
      <c r="J243" s="83"/>
      <c r="K243" s="85">
        <f t="shared" si="12"/>
        <v>26.400000000000002</v>
      </c>
      <c r="L243" s="93" t="str">
        <f t="shared" si="13"/>
        <v>Fee Schedule</v>
      </c>
      <c r="M243" s="83">
        <v>33</v>
      </c>
      <c r="O243" s="83" t="s">
        <v>1852</v>
      </c>
      <c r="P243" s="83" t="s">
        <v>1852</v>
      </c>
      <c r="Q243" s="83" t="s">
        <v>1852</v>
      </c>
      <c r="R243" s="83" t="s">
        <v>1852</v>
      </c>
      <c r="S243" s="83" t="s">
        <v>1852</v>
      </c>
      <c r="T243" s="83" t="s">
        <v>1852</v>
      </c>
      <c r="U243" s="83" t="s">
        <v>1852</v>
      </c>
      <c r="V243" s="83" t="s">
        <v>1852</v>
      </c>
      <c r="W243" s="83" t="s">
        <v>1852</v>
      </c>
      <c r="X243" s="85">
        <f t="shared" si="14"/>
        <v>19.8</v>
      </c>
      <c r="Y243" s="83" t="s">
        <v>1852</v>
      </c>
      <c r="Z243" s="83" t="s">
        <v>1859</v>
      </c>
      <c r="AA243" s="83" t="s">
        <v>1859</v>
      </c>
    </row>
    <row r="244" spans="1:27" s="86" customFormat="1" ht="13.2" x14ac:dyDescent="0.25">
      <c r="A244" s="83" t="s">
        <v>1800</v>
      </c>
      <c r="B244" s="84" t="s">
        <v>1799</v>
      </c>
      <c r="C244" s="83">
        <v>33</v>
      </c>
      <c r="D244" s="83"/>
      <c r="E244" s="83"/>
      <c r="F244" s="83">
        <v>521</v>
      </c>
      <c r="G244" s="83"/>
      <c r="H244" s="83"/>
      <c r="I244" s="83"/>
      <c r="J244" s="83"/>
      <c r="K244" s="85">
        <f t="shared" si="12"/>
        <v>26.400000000000002</v>
      </c>
      <c r="L244" s="93" t="str">
        <f t="shared" si="13"/>
        <v>Fee Schedule</v>
      </c>
      <c r="M244" s="83">
        <v>33</v>
      </c>
      <c r="O244" s="83" t="s">
        <v>1852</v>
      </c>
      <c r="P244" s="83" t="s">
        <v>1852</v>
      </c>
      <c r="Q244" s="83" t="s">
        <v>1852</v>
      </c>
      <c r="R244" s="83" t="s">
        <v>1852</v>
      </c>
      <c r="S244" s="83" t="s">
        <v>1852</v>
      </c>
      <c r="T244" s="83" t="s">
        <v>1852</v>
      </c>
      <c r="U244" s="83" t="s">
        <v>1852</v>
      </c>
      <c r="V244" s="83" t="s">
        <v>1852</v>
      </c>
      <c r="W244" s="83" t="s">
        <v>1852</v>
      </c>
      <c r="X244" s="85">
        <f t="shared" si="14"/>
        <v>19.8</v>
      </c>
      <c r="Y244" s="83" t="s">
        <v>1852</v>
      </c>
      <c r="Z244" s="83" t="s">
        <v>1859</v>
      </c>
      <c r="AA244" s="83" t="s">
        <v>1859</v>
      </c>
    </row>
    <row r="245" spans="1:27" s="86" customFormat="1" ht="13.2" x14ac:dyDescent="0.25">
      <c r="A245" s="83" t="s">
        <v>1801</v>
      </c>
      <c r="B245" s="84" t="s">
        <v>1802</v>
      </c>
      <c r="C245" s="85">
        <v>92.03</v>
      </c>
      <c r="D245" s="83"/>
      <c r="E245" s="83"/>
      <c r="F245" s="83">
        <v>521</v>
      </c>
      <c r="G245" s="83"/>
      <c r="H245" s="83"/>
      <c r="I245" s="83"/>
      <c r="J245" s="83"/>
      <c r="K245" s="85">
        <f t="shared" si="12"/>
        <v>73.624000000000009</v>
      </c>
      <c r="L245" s="93" t="str">
        <f t="shared" si="13"/>
        <v>Fee Schedule</v>
      </c>
      <c r="M245" s="85">
        <v>92.03</v>
      </c>
      <c r="O245" s="83" t="s">
        <v>1852</v>
      </c>
      <c r="P245" s="83" t="s">
        <v>1852</v>
      </c>
      <c r="Q245" s="83" t="s">
        <v>1852</v>
      </c>
      <c r="R245" s="83" t="s">
        <v>1852</v>
      </c>
      <c r="S245" s="83" t="s">
        <v>1852</v>
      </c>
      <c r="T245" s="83" t="s">
        <v>1852</v>
      </c>
      <c r="U245" s="83" t="s">
        <v>1852</v>
      </c>
      <c r="V245" s="83" t="s">
        <v>1852</v>
      </c>
      <c r="W245" s="83" t="s">
        <v>1852</v>
      </c>
      <c r="X245" s="85">
        <f t="shared" si="14"/>
        <v>55.217999999999996</v>
      </c>
      <c r="Y245" s="83" t="s">
        <v>1852</v>
      </c>
      <c r="Z245" s="83" t="s">
        <v>1859</v>
      </c>
      <c r="AA245" s="83" t="s">
        <v>1859</v>
      </c>
    </row>
    <row r="246" spans="1:27" s="86" customFormat="1" ht="13.2" x14ac:dyDescent="0.25">
      <c r="A246" s="83" t="s">
        <v>1803</v>
      </c>
      <c r="B246" s="84" t="s">
        <v>1804</v>
      </c>
      <c r="C246" s="83">
        <v>5</v>
      </c>
      <c r="D246" s="83"/>
      <c r="E246" s="83"/>
      <c r="F246" s="83">
        <v>636</v>
      </c>
      <c r="G246" s="83"/>
      <c r="H246" s="83"/>
      <c r="I246" s="83"/>
      <c r="J246" s="83"/>
      <c r="K246" s="85">
        <f t="shared" si="12"/>
        <v>4</v>
      </c>
      <c r="L246" s="93" t="str">
        <f t="shared" si="13"/>
        <v>Fee Schedule</v>
      </c>
      <c r="M246" s="83">
        <v>5</v>
      </c>
      <c r="O246" s="83" t="s">
        <v>1852</v>
      </c>
      <c r="P246" s="83" t="s">
        <v>1852</v>
      </c>
      <c r="Q246" s="83" t="s">
        <v>1852</v>
      </c>
      <c r="R246" s="83" t="s">
        <v>1852</v>
      </c>
      <c r="S246" s="83" t="s">
        <v>1852</v>
      </c>
      <c r="T246" s="83" t="s">
        <v>1852</v>
      </c>
      <c r="U246" s="83" t="s">
        <v>1852</v>
      </c>
      <c r="V246" s="83" t="s">
        <v>1852</v>
      </c>
      <c r="W246" s="83" t="s">
        <v>1852</v>
      </c>
      <c r="X246" s="85">
        <f t="shared" si="14"/>
        <v>3</v>
      </c>
      <c r="Y246" s="83" t="s">
        <v>1852</v>
      </c>
      <c r="Z246" s="83" t="s">
        <v>1859</v>
      </c>
      <c r="AA246" s="83" t="s">
        <v>1859</v>
      </c>
    </row>
    <row r="247" spans="1:27" s="86" customFormat="1" ht="13.2" x14ac:dyDescent="0.25">
      <c r="A247" s="83" t="s">
        <v>1805</v>
      </c>
      <c r="B247" s="84" t="s">
        <v>1806</v>
      </c>
      <c r="C247" s="83">
        <v>30</v>
      </c>
      <c r="D247" s="83"/>
      <c r="E247" s="83"/>
      <c r="F247" s="83">
        <v>636</v>
      </c>
      <c r="G247" s="83">
        <v>68180063310</v>
      </c>
      <c r="H247" s="83">
        <v>250</v>
      </c>
      <c r="I247" s="83" t="s">
        <v>1807</v>
      </c>
      <c r="J247" s="83">
        <v>1.49</v>
      </c>
      <c r="K247" s="85">
        <f t="shared" si="12"/>
        <v>24</v>
      </c>
      <c r="L247" s="93" t="str">
        <f t="shared" si="13"/>
        <v>Fee Schedule</v>
      </c>
      <c r="M247" s="83">
        <v>30</v>
      </c>
      <c r="O247" s="83" t="s">
        <v>1852</v>
      </c>
      <c r="P247" s="83" t="s">
        <v>1852</v>
      </c>
      <c r="Q247" s="83" t="s">
        <v>1852</v>
      </c>
      <c r="R247" s="83" t="s">
        <v>1852</v>
      </c>
      <c r="S247" s="83" t="s">
        <v>1852</v>
      </c>
      <c r="T247" s="83" t="s">
        <v>1852</v>
      </c>
      <c r="U247" s="83" t="s">
        <v>1852</v>
      </c>
      <c r="V247" s="83" t="s">
        <v>1852</v>
      </c>
      <c r="W247" s="83" t="s">
        <v>1852</v>
      </c>
      <c r="X247" s="85">
        <f t="shared" si="14"/>
        <v>18</v>
      </c>
      <c r="Y247" s="83" t="s">
        <v>1852</v>
      </c>
      <c r="Z247" s="83" t="s">
        <v>1859</v>
      </c>
      <c r="AA247" s="83" t="s">
        <v>1859</v>
      </c>
    </row>
    <row r="248" spans="1:27" s="86" customFormat="1" ht="13.2" x14ac:dyDescent="0.25">
      <c r="A248" s="83" t="s">
        <v>1808</v>
      </c>
      <c r="B248" s="84" t="s">
        <v>1809</v>
      </c>
      <c r="C248" s="83">
        <v>160</v>
      </c>
      <c r="D248" s="83"/>
      <c r="E248" s="83"/>
      <c r="F248" s="83">
        <v>636</v>
      </c>
      <c r="G248" s="83">
        <v>29300013501</v>
      </c>
      <c r="H248" s="83">
        <v>1</v>
      </c>
      <c r="I248" s="83" t="s">
        <v>1807</v>
      </c>
      <c r="J248" s="83">
        <v>160</v>
      </c>
      <c r="K248" s="85">
        <f t="shared" si="12"/>
        <v>128</v>
      </c>
      <c r="L248" s="93" t="str">
        <f t="shared" si="13"/>
        <v>Fee Schedule</v>
      </c>
      <c r="M248" s="83">
        <v>160</v>
      </c>
      <c r="O248" s="83" t="s">
        <v>1852</v>
      </c>
      <c r="P248" s="83" t="s">
        <v>1852</v>
      </c>
      <c r="Q248" s="83" t="s">
        <v>1852</v>
      </c>
      <c r="R248" s="83" t="s">
        <v>1852</v>
      </c>
      <c r="S248" s="83" t="s">
        <v>1852</v>
      </c>
      <c r="T248" s="83" t="s">
        <v>1852</v>
      </c>
      <c r="U248" s="83" t="s">
        <v>1852</v>
      </c>
      <c r="V248" s="83" t="s">
        <v>1852</v>
      </c>
      <c r="W248" s="83" t="s">
        <v>1852</v>
      </c>
      <c r="X248" s="85">
        <f t="shared" si="14"/>
        <v>96</v>
      </c>
      <c r="Y248" s="83" t="s">
        <v>1852</v>
      </c>
      <c r="Z248" s="83" t="s">
        <v>1859</v>
      </c>
      <c r="AA248" s="83" t="s">
        <v>1859</v>
      </c>
    </row>
    <row r="249" spans="1:27" s="86" customFormat="1" ht="13.2" x14ac:dyDescent="0.25">
      <c r="A249" s="83" t="s">
        <v>1810</v>
      </c>
      <c r="B249" s="84" t="s">
        <v>1811</v>
      </c>
      <c r="C249" s="83">
        <v>149</v>
      </c>
      <c r="D249" s="83"/>
      <c r="E249" s="83"/>
      <c r="F249" s="83">
        <v>636</v>
      </c>
      <c r="G249" s="83">
        <v>9027101</v>
      </c>
      <c r="H249" s="83">
        <v>5</v>
      </c>
      <c r="I249" s="83" t="s">
        <v>1807</v>
      </c>
      <c r="J249" s="83">
        <v>149</v>
      </c>
      <c r="K249" s="85">
        <f t="shared" si="12"/>
        <v>119.2</v>
      </c>
      <c r="L249" s="93" t="str">
        <f t="shared" si="13"/>
        <v>Fee Schedule</v>
      </c>
      <c r="M249" s="83">
        <v>149</v>
      </c>
      <c r="O249" s="83" t="s">
        <v>1852</v>
      </c>
      <c r="P249" s="83" t="s">
        <v>1852</v>
      </c>
      <c r="Q249" s="83" t="s">
        <v>1852</v>
      </c>
      <c r="R249" s="83" t="s">
        <v>1852</v>
      </c>
      <c r="S249" s="83" t="s">
        <v>1852</v>
      </c>
      <c r="T249" s="83" t="s">
        <v>1852</v>
      </c>
      <c r="U249" s="83" t="s">
        <v>1852</v>
      </c>
      <c r="V249" s="83" t="s">
        <v>1852</v>
      </c>
      <c r="W249" s="83" t="s">
        <v>1852</v>
      </c>
      <c r="X249" s="85">
        <f t="shared" si="14"/>
        <v>89.399999999999991</v>
      </c>
      <c r="Y249" s="83" t="s">
        <v>1852</v>
      </c>
      <c r="Z249" s="83" t="s">
        <v>1859</v>
      </c>
      <c r="AA249" s="83" t="s">
        <v>1859</v>
      </c>
    </row>
    <row r="250" spans="1:27" s="86" customFormat="1" ht="13.2" x14ac:dyDescent="0.25">
      <c r="A250" s="83" t="s">
        <v>1812</v>
      </c>
      <c r="B250" s="84" t="s">
        <v>1813</v>
      </c>
      <c r="C250" s="83">
        <v>20</v>
      </c>
      <c r="D250" s="83"/>
      <c r="E250" s="83"/>
      <c r="F250" s="83">
        <v>636</v>
      </c>
      <c r="G250" s="83"/>
      <c r="H250" s="83"/>
      <c r="I250" s="83"/>
      <c r="J250" s="83"/>
      <c r="K250" s="85">
        <f t="shared" si="12"/>
        <v>16</v>
      </c>
      <c r="L250" s="93" t="str">
        <f t="shared" si="13"/>
        <v>Fee Schedule</v>
      </c>
      <c r="M250" s="83">
        <v>20</v>
      </c>
      <c r="O250" s="83" t="s">
        <v>1852</v>
      </c>
      <c r="P250" s="83" t="s">
        <v>1852</v>
      </c>
      <c r="Q250" s="83" t="s">
        <v>1852</v>
      </c>
      <c r="R250" s="83" t="s">
        <v>1852</v>
      </c>
      <c r="S250" s="83" t="s">
        <v>1852</v>
      </c>
      <c r="T250" s="83" t="s">
        <v>1852</v>
      </c>
      <c r="U250" s="83" t="s">
        <v>1852</v>
      </c>
      <c r="V250" s="83" t="s">
        <v>1852</v>
      </c>
      <c r="W250" s="83" t="s">
        <v>1852</v>
      </c>
      <c r="X250" s="85">
        <f t="shared" si="14"/>
        <v>12</v>
      </c>
      <c r="Y250" s="83" t="s">
        <v>1852</v>
      </c>
      <c r="Z250" s="83" t="s">
        <v>1859</v>
      </c>
      <c r="AA250" s="83" t="s">
        <v>1859</v>
      </c>
    </row>
    <row r="251" spans="1:27" s="86" customFormat="1" ht="13.2" x14ac:dyDescent="0.25">
      <c r="A251" s="83" t="s">
        <v>1814</v>
      </c>
      <c r="B251" s="84" t="s">
        <v>1815</v>
      </c>
      <c r="C251" s="83">
        <v>25</v>
      </c>
      <c r="D251" s="83"/>
      <c r="E251" s="83"/>
      <c r="F251" s="83">
        <v>636</v>
      </c>
      <c r="G251" s="83">
        <v>9030602</v>
      </c>
      <c r="H251" s="83">
        <v>40</v>
      </c>
      <c r="I251" s="83" t="s">
        <v>1807</v>
      </c>
      <c r="J251" s="83">
        <v>25</v>
      </c>
      <c r="K251" s="85">
        <f t="shared" si="12"/>
        <v>20</v>
      </c>
      <c r="L251" s="93" t="str">
        <f t="shared" si="13"/>
        <v>Fee Schedule</v>
      </c>
      <c r="M251" s="83">
        <v>25</v>
      </c>
      <c r="O251" s="83" t="s">
        <v>1852</v>
      </c>
      <c r="P251" s="83" t="s">
        <v>1852</v>
      </c>
      <c r="Q251" s="83" t="s">
        <v>1852</v>
      </c>
      <c r="R251" s="83" t="s">
        <v>1852</v>
      </c>
      <c r="S251" s="83" t="s">
        <v>1852</v>
      </c>
      <c r="T251" s="83" t="s">
        <v>1852</v>
      </c>
      <c r="U251" s="83" t="s">
        <v>1852</v>
      </c>
      <c r="V251" s="83" t="s">
        <v>1852</v>
      </c>
      <c r="W251" s="83" t="s">
        <v>1852</v>
      </c>
      <c r="X251" s="85">
        <f t="shared" si="14"/>
        <v>15</v>
      </c>
      <c r="Y251" s="83" t="s">
        <v>1852</v>
      </c>
      <c r="Z251" s="83" t="s">
        <v>1859</v>
      </c>
      <c r="AA251" s="83" t="s">
        <v>1859</v>
      </c>
    </row>
    <row r="252" spans="1:27" s="86" customFormat="1" ht="13.2" x14ac:dyDescent="0.25">
      <c r="A252" s="83" t="s">
        <v>1816</v>
      </c>
      <c r="B252" s="84" t="s">
        <v>1817</v>
      </c>
      <c r="C252" s="83">
        <v>70</v>
      </c>
      <c r="D252" s="83"/>
      <c r="E252" s="83"/>
      <c r="F252" s="83">
        <v>636</v>
      </c>
      <c r="G252" s="83"/>
      <c r="H252" s="83"/>
      <c r="I252" s="83"/>
      <c r="J252" s="83"/>
      <c r="K252" s="85">
        <f t="shared" si="12"/>
        <v>56</v>
      </c>
      <c r="L252" s="93" t="str">
        <f t="shared" si="13"/>
        <v>Fee Schedule</v>
      </c>
      <c r="M252" s="83">
        <v>70</v>
      </c>
      <c r="O252" s="83" t="s">
        <v>1852</v>
      </c>
      <c r="P252" s="83" t="s">
        <v>1852</v>
      </c>
      <c r="Q252" s="83" t="s">
        <v>1852</v>
      </c>
      <c r="R252" s="83" t="s">
        <v>1852</v>
      </c>
      <c r="S252" s="83" t="s">
        <v>1852</v>
      </c>
      <c r="T252" s="83" t="s">
        <v>1852</v>
      </c>
      <c r="U252" s="83" t="s">
        <v>1852</v>
      </c>
      <c r="V252" s="83" t="s">
        <v>1852</v>
      </c>
      <c r="W252" s="83" t="s">
        <v>1852</v>
      </c>
      <c r="X252" s="85">
        <f t="shared" si="14"/>
        <v>42</v>
      </c>
      <c r="Y252" s="83" t="s">
        <v>1852</v>
      </c>
      <c r="Z252" s="83" t="s">
        <v>1859</v>
      </c>
      <c r="AA252" s="83" t="s">
        <v>1859</v>
      </c>
    </row>
    <row r="253" spans="1:27" s="86" customFormat="1" ht="13.2" x14ac:dyDescent="0.25">
      <c r="A253" s="83" t="s">
        <v>1818</v>
      </c>
      <c r="B253" s="84" t="s">
        <v>1819</v>
      </c>
      <c r="C253" s="83">
        <v>25</v>
      </c>
      <c r="D253" s="83"/>
      <c r="E253" s="83"/>
      <c r="F253" s="83">
        <v>636</v>
      </c>
      <c r="G253" s="83"/>
      <c r="H253" s="83"/>
      <c r="I253" s="83"/>
      <c r="J253" s="83"/>
      <c r="K253" s="85">
        <f t="shared" si="12"/>
        <v>20</v>
      </c>
      <c r="L253" s="93" t="str">
        <f t="shared" si="13"/>
        <v>Fee Schedule</v>
      </c>
      <c r="M253" s="83">
        <v>25</v>
      </c>
      <c r="O253" s="83" t="s">
        <v>1852</v>
      </c>
      <c r="P253" s="83" t="s">
        <v>1852</v>
      </c>
      <c r="Q253" s="83" t="s">
        <v>1852</v>
      </c>
      <c r="R253" s="83" t="s">
        <v>1852</v>
      </c>
      <c r="S253" s="83" t="s">
        <v>1852</v>
      </c>
      <c r="T253" s="83" t="s">
        <v>1852</v>
      </c>
      <c r="U253" s="83" t="s">
        <v>1852</v>
      </c>
      <c r="V253" s="83" t="s">
        <v>1852</v>
      </c>
      <c r="W253" s="83" t="s">
        <v>1852</v>
      </c>
      <c r="X253" s="85">
        <f t="shared" si="14"/>
        <v>15</v>
      </c>
      <c r="Y253" s="83" t="s">
        <v>1852</v>
      </c>
      <c r="Z253" s="83" t="s">
        <v>1859</v>
      </c>
      <c r="AA253" s="83" t="s">
        <v>1859</v>
      </c>
    </row>
    <row r="254" spans="1:27" s="86" customFormat="1" ht="13.2" x14ac:dyDescent="0.25">
      <c r="A254" s="83" t="s">
        <v>1820</v>
      </c>
      <c r="B254" s="84" t="s">
        <v>1821</v>
      </c>
      <c r="C254" s="83">
        <v>11</v>
      </c>
      <c r="D254" s="83"/>
      <c r="E254" s="83"/>
      <c r="F254" s="83">
        <v>636</v>
      </c>
      <c r="G254" s="83">
        <v>63323016530</v>
      </c>
      <c r="H254" s="83">
        <v>4</v>
      </c>
      <c r="I254" s="83" t="s">
        <v>1807</v>
      </c>
      <c r="J254" s="83">
        <v>1.33</v>
      </c>
      <c r="K254" s="85">
        <f t="shared" si="12"/>
        <v>8.8000000000000007</v>
      </c>
      <c r="L254" s="93" t="str">
        <f t="shared" si="13"/>
        <v>Fee Schedule</v>
      </c>
      <c r="M254" s="83">
        <v>11</v>
      </c>
      <c r="O254" s="83" t="s">
        <v>1852</v>
      </c>
      <c r="P254" s="83" t="s">
        <v>1852</v>
      </c>
      <c r="Q254" s="83" t="s">
        <v>1852</v>
      </c>
      <c r="R254" s="83" t="s">
        <v>1852</v>
      </c>
      <c r="S254" s="83" t="s">
        <v>1852</v>
      </c>
      <c r="T254" s="83" t="s">
        <v>1852</v>
      </c>
      <c r="U254" s="83" t="s">
        <v>1852</v>
      </c>
      <c r="V254" s="83" t="s">
        <v>1852</v>
      </c>
      <c r="W254" s="83" t="s">
        <v>1852</v>
      </c>
      <c r="X254" s="85">
        <f t="shared" si="14"/>
        <v>6.6</v>
      </c>
      <c r="Y254" s="83" t="s">
        <v>1852</v>
      </c>
      <c r="Z254" s="83" t="s">
        <v>1859</v>
      </c>
      <c r="AA254" s="83" t="s">
        <v>1859</v>
      </c>
    </row>
    <row r="255" spans="1:27" s="86" customFormat="1" ht="13.2" x14ac:dyDescent="0.25">
      <c r="A255" s="83" t="s">
        <v>1822</v>
      </c>
      <c r="B255" s="84" t="s">
        <v>1823</v>
      </c>
      <c r="C255" s="83">
        <v>10</v>
      </c>
      <c r="D255" s="83"/>
      <c r="E255" s="83"/>
      <c r="F255" s="83">
        <v>636</v>
      </c>
      <c r="G255" s="83">
        <v>52584037621</v>
      </c>
      <c r="H255" s="83">
        <v>50</v>
      </c>
      <c r="I255" s="83" t="s">
        <v>1807</v>
      </c>
      <c r="J255" s="83">
        <v>10</v>
      </c>
      <c r="K255" s="85">
        <f t="shared" si="12"/>
        <v>8</v>
      </c>
      <c r="L255" s="93" t="str">
        <f t="shared" si="13"/>
        <v>Fee Schedule</v>
      </c>
      <c r="M255" s="83">
        <v>10</v>
      </c>
      <c r="O255" s="83" t="s">
        <v>1852</v>
      </c>
      <c r="P255" s="83" t="s">
        <v>1852</v>
      </c>
      <c r="Q255" s="83" t="s">
        <v>1852</v>
      </c>
      <c r="R255" s="83" t="s">
        <v>1852</v>
      </c>
      <c r="S255" s="83" t="s">
        <v>1852</v>
      </c>
      <c r="T255" s="83" t="s">
        <v>1852</v>
      </c>
      <c r="U255" s="83" t="s">
        <v>1852</v>
      </c>
      <c r="V255" s="83" t="s">
        <v>1852</v>
      </c>
      <c r="W255" s="83" t="s">
        <v>1852</v>
      </c>
      <c r="X255" s="85">
        <f t="shared" si="14"/>
        <v>6</v>
      </c>
      <c r="Y255" s="83" t="s">
        <v>1852</v>
      </c>
      <c r="Z255" s="83" t="s">
        <v>1859</v>
      </c>
      <c r="AA255" s="83" t="s">
        <v>1859</v>
      </c>
    </row>
    <row r="256" spans="1:27" s="86" customFormat="1" ht="13.2" x14ac:dyDescent="0.25">
      <c r="A256" s="83" t="s">
        <v>1824</v>
      </c>
      <c r="B256" s="84" t="s">
        <v>1825</v>
      </c>
      <c r="C256" s="83">
        <v>19</v>
      </c>
      <c r="D256" s="83"/>
      <c r="E256" s="83"/>
      <c r="F256" s="83">
        <v>636</v>
      </c>
      <c r="G256" s="83">
        <v>409379601</v>
      </c>
      <c r="H256" s="83">
        <v>30</v>
      </c>
      <c r="I256" s="83" t="s">
        <v>1807</v>
      </c>
      <c r="J256" s="83">
        <v>19</v>
      </c>
      <c r="K256" s="85">
        <f t="shared" si="12"/>
        <v>15.200000000000001</v>
      </c>
      <c r="L256" s="93" t="str">
        <f t="shared" si="13"/>
        <v>Fee Schedule</v>
      </c>
      <c r="M256" s="83">
        <v>19</v>
      </c>
      <c r="O256" s="83" t="s">
        <v>1852</v>
      </c>
      <c r="P256" s="83" t="s">
        <v>1852</v>
      </c>
      <c r="Q256" s="83" t="s">
        <v>1852</v>
      </c>
      <c r="R256" s="83" t="s">
        <v>1852</v>
      </c>
      <c r="S256" s="83" t="s">
        <v>1852</v>
      </c>
      <c r="T256" s="83" t="s">
        <v>1852</v>
      </c>
      <c r="U256" s="83" t="s">
        <v>1852</v>
      </c>
      <c r="V256" s="83" t="s">
        <v>1852</v>
      </c>
      <c r="W256" s="83" t="s">
        <v>1852</v>
      </c>
      <c r="X256" s="85">
        <f t="shared" si="14"/>
        <v>11.4</v>
      </c>
      <c r="Y256" s="83" t="s">
        <v>1852</v>
      </c>
      <c r="Z256" s="83" t="s">
        <v>1859</v>
      </c>
      <c r="AA256" s="83" t="s">
        <v>1859</v>
      </c>
    </row>
    <row r="257" spans="1:27" s="86" customFormat="1" ht="13.2" x14ac:dyDescent="0.25">
      <c r="A257" s="83" t="s">
        <v>1826</v>
      </c>
      <c r="B257" s="84" t="s">
        <v>1827</v>
      </c>
      <c r="C257" s="83">
        <v>19</v>
      </c>
      <c r="D257" s="83"/>
      <c r="E257" s="83"/>
      <c r="F257" s="83">
        <v>636</v>
      </c>
      <c r="G257" s="83">
        <v>641092825</v>
      </c>
      <c r="H257" s="83">
        <v>50</v>
      </c>
      <c r="I257" s="83" t="s">
        <v>1807</v>
      </c>
      <c r="J257" s="83">
        <v>19</v>
      </c>
      <c r="K257" s="85">
        <f t="shared" si="12"/>
        <v>15.200000000000001</v>
      </c>
      <c r="L257" s="93" t="str">
        <f t="shared" si="13"/>
        <v>Fee Schedule</v>
      </c>
      <c r="M257" s="83">
        <v>19</v>
      </c>
      <c r="O257" s="83" t="s">
        <v>1852</v>
      </c>
      <c r="P257" s="83" t="s">
        <v>1852</v>
      </c>
      <c r="Q257" s="83" t="s">
        <v>1852</v>
      </c>
      <c r="R257" s="83" t="s">
        <v>1852</v>
      </c>
      <c r="S257" s="83" t="s">
        <v>1852</v>
      </c>
      <c r="T257" s="83" t="s">
        <v>1852</v>
      </c>
      <c r="U257" s="83" t="s">
        <v>1852</v>
      </c>
      <c r="V257" s="83" t="s">
        <v>1852</v>
      </c>
      <c r="W257" s="83" t="s">
        <v>1852</v>
      </c>
      <c r="X257" s="85">
        <f t="shared" si="14"/>
        <v>11.4</v>
      </c>
      <c r="Y257" s="83" t="s">
        <v>1852</v>
      </c>
      <c r="Z257" s="83" t="s">
        <v>1859</v>
      </c>
      <c r="AA257" s="83" t="s">
        <v>1859</v>
      </c>
    </row>
    <row r="258" spans="1:27" s="86" customFormat="1" ht="13.2" x14ac:dyDescent="0.25">
      <c r="A258" s="83" t="s">
        <v>1828</v>
      </c>
      <c r="B258" s="84" t="s">
        <v>1829</v>
      </c>
      <c r="C258" s="83">
        <v>5</v>
      </c>
      <c r="D258" s="83"/>
      <c r="E258" s="83"/>
      <c r="F258" s="83">
        <v>636</v>
      </c>
      <c r="G258" s="83">
        <v>3029328</v>
      </c>
      <c r="H258" s="83">
        <v>1</v>
      </c>
      <c r="I258" s="83" t="s">
        <v>1644</v>
      </c>
      <c r="J258" s="83">
        <v>5</v>
      </c>
      <c r="K258" s="85">
        <f t="shared" si="12"/>
        <v>4</v>
      </c>
      <c r="L258" s="93" t="str">
        <f t="shared" si="13"/>
        <v>Fee Schedule</v>
      </c>
      <c r="M258" s="83">
        <v>5</v>
      </c>
      <c r="O258" s="83" t="s">
        <v>1852</v>
      </c>
      <c r="P258" s="83" t="s">
        <v>1852</v>
      </c>
      <c r="Q258" s="83" t="s">
        <v>1852</v>
      </c>
      <c r="R258" s="83" t="s">
        <v>1852</v>
      </c>
      <c r="S258" s="83" t="s">
        <v>1852</v>
      </c>
      <c r="T258" s="83" t="s">
        <v>1852</v>
      </c>
      <c r="U258" s="83" t="s">
        <v>1852</v>
      </c>
      <c r="V258" s="83" t="s">
        <v>1852</v>
      </c>
      <c r="W258" s="83" t="s">
        <v>1852</v>
      </c>
      <c r="X258" s="85">
        <f t="shared" si="14"/>
        <v>3</v>
      </c>
      <c r="Y258" s="83" t="s">
        <v>1852</v>
      </c>
      <c r="Z258" s="83" t="s">
        <v>1859</v>
      </c>
      <c r="AA258" s="83" t="s">
        <v>1859</v>
      </c>
    </row>
    <row r="259" spans="1:27" s="86" customFormat="1" ht="13.2" x14ac:dyDescent="0.25">
      <c r="A259" s="83" t="s">
        <v>1830</v>
      </c>
      <c r="B259" s="84" t="s">
        <v>1831</v>
      </c>
      <c r="C259" s="83">
        <v>8</v>
      </c>
      <c r="D259" s="83"/>
      <c r="E259" s="83"/>
      <c r="F259" s="83">
        <v>636</v>
      </c>
      <c r="G259" s="83"/>
      <c r="H259" s="83"/>
      <c r="I259" s="83"/>
      <c r="J259" s="83"/>
      <c r="K259" s="85">
        <f t="shared" si="12"/>
        <v>6.4</v>
      </c>
      <c r="L259" s="93" t="str">
        <f t="shared" si="13"/>
        <v>Fee Schedule</v>
      </c>
      <c r="M259" s="83">
        <v>8</v>
      </c>
      <c r="O259" s="83" t="s">
        <v>1852</v>
      </c>
      <c r="P259" s="83" t="s">
        <v>1852</v>
      </c>
      <c r="Q259" s="83" t="s">
        <v>1852</v>
      </c>
      <c r="R259" s="83" t="s">
        <v>1852</v>
      </c>
      <c r="S259" s="83" t="s">
        <v>1852</v>
      </c>
      <c r="T259" s="83" t="s">
        <v>1852</v>
      </c>
      <c r="U259" s="83" t="s">
        <v>1852</v>
      </c>
      <c r="V259" s="83" t="s">
        <v>1852</v>
      </c>
      <c r="W259" s="83" t="s">
        <v>1852</v>
      </c>
      <c r="X259" s="85">
        <f t="shared" si="14"/>
        <v>4.8</v>
      </c>
      <c r="Y259" s="83" t="s">
        <v>1852</v>
      </c>
      <c r="Z259" s="83" t="s">
        <v>1859</v>
      </c>
      <c r="AA259" s="83" t="s">
        <v>1859</v>
      </c>
    </row>
    <row r="260" spans="1:27" s="86" customFormat="1" ht="13.2" x14ac:dyDescent="0.25">
      <c r="A260" s="83" t="s">
        <v>1832</v>
      </c>
      <c r="B260" s="84" t="s">
        <v>1833</v>
      </c>
      <c r="C260" s="83">
        <v>30</v>
      </c>
      <c r="D260" s="83"/>
      <c r="E260" s="83"/>
      <c r="F260" s="83">
        <v>521</v>
      </c>
      <c r="G260" s="83"/>
      <c r="H260" s="83">
        <v>0.25</v>
      </c>
      <c r="I260" s="83" t="s">
        <v>1807</v>
      </c>
      <c r="J260" s="83"/>
      <c r="K260" s="85">
        <f t="shared" si="12"/>
        <v>24</v>
      </c>
      <c r="L260" s="93" t="str">
        <f t="shared" si="13"/>
        <v>Fee Schedule</v>
      </c>
      <c r="M260" s="83">
        <v>30</v>
      </c>
      <c r="O260" s="83" t="s">
        <v>1852</v>
      </c>
      <c r="P260" s="83" t="s">
        <v>1852</v>
      </c>
      <c r="Q260" s="83" t="s">
        <v>1852</v>
      </c>
      <c r="R260" s="83" t="s">
        <v>1852</v>
      </c>
      <c r="S260" s="83" t="s">
        <v>1852</v>
      </c>
      <c r="T260" s="83" t="s">
        <v>1852</v>
      </c>
      <c r="U260" s="83" t="s">
        <v>1852</v>
      </c>
      <c r="V260" s="83" t="s">
        <v>1852</v>
      </c>
      <c r="W260" s="83" t="s">
        <v>1852</v>
      </c>
      <c r="X260" s="85">
        <f t="shared" si="14"/>
        <v>18</v>
      </c>
      <c r="Y260" s="83" t="s">
        <v>1852</v>
      </c>
      <c r="Z260" s="83" t="s">
        <v>1859</v>
      </c>
      <c r="AA260" s="83" t="s">
        <v>1859</v>
      </c>
    </row>
    <row r="261" spans="1:27" s="86" customFormat="1" ht="13.2" x14ac:dyDescent="0.25">
      <c r="A261" s="83" t="s">
        <v>1834</v>
      </c>
      <c r="B261" s="84" t="s">
        <v>1835</v>
      </c>
      <c r="C261" s="83">
        <v>55</v>
      </c>
      <c r="D261" s="83"/>
      <c r="E261" s="83"/>
      <c r="F261" s="83">
        <v>521</v>
      </c>
      <c r="G261" s="83"/>
      <c r="H261" s="83"/>
      <c r="I261" s="83"/>
      <c r="J261" s="83"/>
      <c r="K261" s="85">
        <f t="shared" si="12"/>
        <v>44</v>
      </c>
      <c r="L261" s="93" t="str">
        <f t="shared" si="13"/>
        <v>Fee Schedule</v>
      </c>
      <c r="M261" s="83">
        <v>55</v>
      </c>
      <c r="O261" s="83" t="s">
        <v>1852</v>
      </c>
      <c r="P261" s="83" t="s">
        <v>1852</v>
      </c>
      <c r="Q261" s="83" t="s">
        <v>1852</v>
      </c>
      <c r="R261" s="83" t="s">
        <v>1852</v>
      </c>
      <c r="S261" s="83" t="s">
        <v>1852</v>
      </c>
      <c r="T261" s="83" t="s">
        <v>1852</v>
      </c>
      <c r="U261" s="83" t="s">
        <v>1852</v>
      </c>
      <c r="V261" s="83" t="s">
        <v>1852</v>
      </c>
      <c r="W261" s="83" t="s">
        <v>1852</v>
      </c>
      <c r="X261" s="85">
        <f t="shared" si="14"/>
        <v>33</v>
      </c>
      <c r="Y261" s="83" t="s">
        <v>1852</v>
      </c>
      <c r="Z261" s="83" t="s">
        <v>1859</v>
      </c>
      <c r="AA261" s="83" t="s">
        <v>1859</v>
      </c>
    </row>
    <row r="262" spans="1:27" s="86" customFormat="1" ht="13.2" x14ac:dyDescent="0.25">
      <c r="A262" s="83" t="s">
        <v>1836</v>
      </c>
      <c r="B262" s="84" t="s">
        <v>1835</v>
      </c>
      <c r="C262" s="83">
        <v>55</v>
      </c>
      <c r="D262" s="83"/>
      <c r="E262" s="83"/>
      <c r="F262" s="83">
        <v>521</v>
      </c>
      <c r="G262" s="83"/>
      <c r="H262" s="83"/>
      <c r="I262" s="83"/>
      <c r="J262" s="83"/>
      <c r="K262" s="85">
        <f t="shared" si="12"/>
        <v>44</v>
      </c>
      <c r="L262" s="93" t="str">
        <f t="shared" si="13"/>
        <v>Fee Schedule</v>
      </c>
      <c r="M262" s="83">
        <v>55</v>
      </c>
      <c r="O262" s="83" t="s">
        <v>1852</v>
      </c>
      <c r="P262" s="83" t="s">
        <v>1852</v>
      </c>
      <c r="Q262" s="83" t="s">
        <v>1852</v>
      </c>
      <c r="R262" s="83" t="s">
        <v>1852</v>
      </c>
      <c r="S262" s="83" t="s">
        <v>1852</v>
      </c>
      <c r="T262" s="83" t="s">
        <v>1852</v>
      </c>
      <c r="U262" s="83" t="s">
        <v>1852</v>
      </c>
      <c r="V262" s="83" t="s">
        <v>1852</v>
      </c>
      <c r="W262" s="83" t="s">
        <v>1852</v>
      </c>
      <c r="X262" s="85">
        <f t="shared" si="14"/>
        <v>33</v>
      </c>
      <c r="Y262" s="83" t="s">
        <v>1852</v>
      </c>
      <c r="Z262" s="83" t="s">
        <v>1859</v>
      </c>
      <c r="AA262" s="83" t="s">
        <v>1859</v>
      </c>
    </row>
    <row r="263" spans="1:27" s="86" customFormat="1" ht="13.2" x14ac:dyDescent="0.25">
      <c r="A263" s="83" t="s">
        <v>1837</v>
      </c>
      <c r="B263" s="84" t="s">
        <v>1838</v>
      </c>
      <c r="C263" s="83">
        <v>175</v>
      </c>
      <c r="D263" s="83"/>
      <c r="E263" s="83"/>
      <c r="F263" s="83">
        <v>521</v>
      </c>
      <c r="G263" s="83"/>
      <c r="H263" s="83"/>
      <c r="I263" s="83"/>
      <c r="J263" s="83"/>
      <c r="K263" s="85">
        <f t="shared" si="12"/>
        <v>140</v>
      </c>
      <c r="L263" s="93" t="str">
        <f t="shared" si="13"/>
        <v>Fee Schedule</v>
      </c>
      <c r="M263" s="83">
        <v>175</v>
      </c>
      <c r="O263" s="83" t="s">
        <v>1852</v>
      </c>
      <c r="P263" s="83" t="s">
        <v>1852</v>
      </c>
      <c r="Q263" s="83" t="s">
        <v>1852</v>
      </c>
      <c r="R263" s="83" t="s">
        <v>1852</v>
      </c>
      <c r="S263" s="83" t="s">
        <v>1852</v>
      </c>
      <c r="T263" s="83" t="s">
        <v>1852</v>
      </c>
      <c r="U263" s="83" t="s">
        <v>1852</v>
      </c>
      <c r="V263" s="83" t="s">
        <v>1852</v>
      </c>
      <c r="W263" s="83" t="s">
        <v>1852</v>
      </c>
      <c r="X263" s="85">
        <f t="shared" si="14"/>
        <v>105</v>
      </c>
      <c r="Y263" s="83" t="s">
        <v>1852</v>
      </c>
      <c r="Z263" s="83" t="s">
        <v>1859</v>
      </c>
      <c r="AA263" s="83" t="s">
        <v>1859</v>
      </c>
    </row>
    <row r="264" spans="1:27" s="86" customFormat="1" ht="13.2" x14ac:dyDescent="0.25">
      <c r="A264" s="83" t="s">
        <v>1839</v>
      </c>
      <c r="B264" s="84" t="s">
        <v>1838</v>
      </c>
      <c r="C264" s="83">
        <v>175</v>
      </c>
      <c r="D264" s="83"/>
      <c r="E264" s="83"/>
      <c r="F264" s="83">
        <v>521</v>
      </c>
      <c r="G264" s="83"/>
      <c r="H264" s="83"/>
      <c r="I264" s="83"/>
      <c r="J264" s="83"/>
      <c r="K264" s="85">
        <f t="shared" si="12"/>
        <v>140</v>
      </c>
      <c r="L264" s="93" t="str">
        <f t="shared" si="13"/>
        <v>Fee Schedule</v>
      </c>
      <c r="M264" s="83">
        <v>175</v>
      </c>
      <c r="O264" s="83" t="s">
        <v>1852</v>
      </c>
      <c r="P264" s="83" t="s">
        <v>1852</v>
      </c>
      <c r="Q264" s="83" t="s">
        <v>1852</v>
      </c>
      <c r="R264" s="83" t="s">
        <v>1852</v>
      </c>
      <c r="S264" s="83" t="s">
        <v>1852</v>
      </c>
      <c r="T264" s="83" t="s">
        <v>1852</v>
      </c>
      <c r="U264" s="83" t="s">
        <v>1852</v>
      </c>
      <c r="V264" s="83" t="s">
        <v>1852</v>
      </c>
      <c r="W264" s="83" t="s">
        <v>1852</v>
      </c>
      <c r="X264" s="85">
        <f t="shared" si="14"/>
        <v>105</v>
      </c>
      <c r="Y264" s="83" t="s">
        <v>1852</v>
      </c>
      <c r="Z264" s="83" t="s">
        <v>1859</v>
      </c>
      <c r="AA264" s="83" t="s">
        <v>1859</v>
      </c>
    </row>
    <row r="265" spans="1:27" s="82" customFormat="1" ht="13.8" x14ac:dyDescent="0.25">
      <c r="A265" s="79"/>
      <c r="B265" s="81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</row>
    <row r="266" spans="1:27" s="82" customFormat="1" ht="13.8" x14ac:dyDescent="0.25">
      <c r="A266" s="79"/>
      <c r="B266" s="81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</row>
    <row r="267" spans="1:27" s="82" customFormat="1" ht="13.8" x14ac:dyDescent="0.25">
      <c r="A267" s="79"/>
      <c r="B267" s="81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</row>
    <row r="268" spans="1:27" s="82" customFormat="1" ht="13.8" x14ac:dyDescent="0.25">
      <c r="A268" s="79"/>
      <c r="B268" s="81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</row>
    <row r="269" spans="1:27" s="82" customFormat="1" ht="13.8" x14ac:dyDescent="0.25">
      <c r="A269" s="79"/>
      <c r="B269" s="81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</row>
  </sheetData>
  <mergeCells count="2">
    <mergeCell ref="A4:J4"/>
    <mergeCell ref="K4:M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p:Policy xmlns:p="office.server.policy" id="" local="true">
  <p:Name>Client Engagement</p:Name>
  <p:Description/>
  <p:Statement/>
  <p:PolicyItems>
    <p:PolicyItem featureId="Microsoft.Office.RecordsManagement.PolicyFeatures.Expiration" staticId="0x010100E115243A19A34973A0527AE6A8690DB514|-433302216" UniqueId="907f40b5-6517-4b67-8e2b-8eb44f18571f">
      <p:Name>Retention</p:Name>
      <p:Description>Automatic scheduling of content for processing, and performing a retention action on content that has reached its due date.</p:Description>
      <p:CustomData>
        <Schedules nextStageId="4" default="false">
          <Schedule type="Default">
            <stages>
              <data stageId="2">
                <formula id="Microsoft.Office.RecordsManagement.PolicyFeatures.Expiration.Formula.BuiltIn">
                  <number>3</number>
                  <property>Modified</property>
                  <propertyId>28cf69c5-fa48-462a-b5cd-27b6f9d2bd5f</propertyId>
                  <period>years</period>
                </formula>
                <action type="action" id="Microsoft.Office.RecordsManagement.PolicyFeatures.Expiration.Action.MoveToRecycleBin"/>
              </data>
            </stages>
          </Schedule>
          <Schedule type="Record">
            <stages>
              <data stageId="3" stageDeleted="true"/>
              <data stageId="1">
                <formula id="Microsoft.Office.RecordsManagement.PolicyFeatures.Expiration.Formula.BuiltIn">
                  <number>7</number>
                  <property>Retention_x0020_Start_x0020_Date</property>
                  <propertyId>2665fb98-8b31-4df0-9e44-1074a03f997b</propertyId>
                  <period>years</period>
                </formula>
                <action type="action" id="Microsoft.Office.RecordsManagement.PolicyFeatures.Expiration.Action.MoveToRecycleBin"/>
              </data>
            </stages>
          </Schedule>
        </Schedules>
      </p:CustomData>
    </p:PolicyItem>
  </p:PolicyItems>
</p:Policy>
</file>

<file path=customXml/item2.xml><?xml version="1.0" encoding="utf-8"?>
<?mso-contentType ?>
<spe:Receivers xmlns:spe="http://schemas.microsoft.com/sharepoint/events">
  <Receiver>
    <Name>Microsoft.Office.RecordsManagement.PolicyFeatures.ExpirationEventReceiver</Name>
    <Synchronization>Synchronous</Synchronization>
    <Type>10001</Type>
    <SequenceNumber>101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10002</Type>
    <SequenceNumber>102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10004</Type>
    <SequenceNumber>103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10006</Type>
    <SequenceNumber>104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10009</Type>
    <SequenceNumber>105</SequenceNumber>
    <Url/>
    <Assembly>Microsoft.Office.Policy, Version=15.0.0.0, Culture=neutral, PublicKeyToken=71e9bce111e9429c</Assembly>
    <Class>Microsoft.Office.RecordsManagement.Internal.UpdateExpireDate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_x0020_Start_x0020_Date xmlns="c80d788e-569b-475c-8961-d6a6816ee3af" xsi:nil="true"/>
    <Retention_x0020_End_x0020_Date xmlns="c80d788e-569b-475c-8961-d6a6816ee3af" xsi:nil="true"/>
    <EngDocType xmlns="c80d788e-569b-475c-8961-d6a6816ee3af" xsi:nil="true"/>
    <LifecycleState xmlns="c80d788e-569b-475c-8961-d6a6816ee3af">Work in Progress</LifecycleState>
    <TaxCatchAll xmlns="c80d788e-569b-475c-8961-d6a6816ee3af"/>
  </documentManagement>
</p:properties>
</file>

<file path=customXml/item5.xml><?xml version="1.0" encoding="utf-8"?>
<?mso-contentType ?>
<SharedContentType xmlns="Microsoft.SharePoint.Taxonomy.ContentTypeSync" SourceId="2e464b18-124f-451d-82f3-82b6cc869bb2" ContentTypeId="0x010100E115243A19A34973A0527AE6A8690DB514" PreviousValue="false"/>
</file>

<file path=customXml/item6.xml><?xml version="1.0" encoding="utf-8"?>
<ct:contentTypeSchema xmlns:ct="http://schemas.microsoft.com/office/2006/metadata/contentType" xmlns:ma="http://schemas.microsoft.com/office/2006/metadata/properties/metaAttributes" ct:_="" ma:_="" ma:contentTypeName="Client Engagement" ma:contentTypeID="0x010100E115243A19A34973A0527AE6A8690DB51400E4552CCE940F4E4EBC238CEC6B5132C0" ma:contentTypeVersion="66" ma:contentTypeDescription="RRS:  100.020 " ma:contentTypeScope="" ma:versionID="64d3327b5202e2c5a8b46fe77562541b">
  <xsd:schema xmlns:xsd="http://www.w3.org/2001/XMLSchema" xmlns:xs="http://www.w3.org/2001/XMLSchema" xmlns:p="http://schemas.microsoft.com/office/2006/metadata/properties" xmlns:ns1="http://schemas.microsoft.com/sharepoint/v3" xmlns:ns2="c80d788e-569b-475c-8961-d6a6816ee3af" targetNamespace="http://schemas.microsoft.com/office/2006/metadata/properties" ma:root="true" ma:fieldsID="28534ca14a17b020bc767bef2d774e7b" ns1:_="" ns2:_="">
    <xsd:import namespace="http://schemas.microsoft.com/sharepoint/v3"/>
    <xsd:import namespace="c80d788e-569b-475c-8961-d6a6816ee3af"/>
    <xsd:element name="properties">
      <xsd:complexType>
        <xsd:sequence>
          <xsd:element name="documentManagement">
            <xsd:complexType>
              <xsd:all>
                <xsd:element ref="ns2:EngDocType" minOccurs="0"/>
                <xsd:element ref="ns2:Retention_x0020_Start_x0020_Date" minOccurs="0"/>
                <xsd:element ref="ns2:Retention_x0020_End_x0020_Date" minOccurs="0"/>
                <xsd:element ref="ns2:LifecycleState"/>
                <xsd:element ref="ns2:_dlc_DocId" minOccurs="0"/>
                <xsd:element ref="ns2:_dlc_DocIdUrl" minOccurs="0"/>
                <xsd:element ref="ns2:_dlc_DocIdPersistId" minOccurs="0"/>
                <xsd:element ref="ns2:TaxCatchAll" minOccurs="0"/>
                <xsd:element ref="ns2:TaxCatchAllLabel" minOccurs="0"/>
                <xsd:element ref="ns1:_dlc_Exempt" minOccurs="0"/>
                <xsd:element ref="ns1:_dlc_ExpireDateSaved" minOccurs="0"/>
                <xsd:element ref="ns1:_dlc_Expire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17" nillable="true" ma:displayName="Exempt from Policy" ma:hidden="true" ma:internalName="_dlc_Exempt" ma:readOnly="true">
      <xsd:simpleType>
        <xsd:restriction base="dms:Unknown"/>
      </xsd:simpleType>
    </xsd:element>
    <xsd:element name="_dlc_ExpireDateSaved" ma:index="18" nillable="true" ma:displayName="Original Expiration Date" ma:hidden="true" ma:internalName="_dlc_ExpireDateSaved" ma:readOnly="true">
      <xsd:simpleType>
        <xsd:restriction base="dms:DateTime"/>
      </xsd:simpleType>
    </xsd:element>
    <xsd:element name="_dlc_ExpireDate" ma:index="19" nillable="true" ma:displayName="Expiration Date" ma:description="" ma:hidden="true" ma:indexed="true" ma:internalName="_dlc_ExpireDat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0d788e-569b-475c-8961-d6a6816ee3af" elementFormDefault="qualified">
    <xsd:import namespace="http://schemas.microsoft.com/office/2006/documentManagement/types"/>
    <xsd:import namespace="http://schemas.microsoft.com/office/infopath/2007/PartnerControls"/>
    <xsd:element name="EngDocType" ma:index="1" nillable="true" ma:displayName="Eng Doc Type" ma:description="Engagement Document Type" ma:format="Dropdown" ma:internalName="EngDocType" ma:readOnly="false">
      <xsd:simpleType>
        <xsd:restriction base="dms:Choice">
          <xsd:enumeration value="Correspondence"/>
          <xsd:enumeration value="Deliverables"/>
          <xsd:enumeration value="Move Pending"/>
          <xsd:enumeration value="PBC Documents"/>
          <xsd:enumeration value="Projections"/>
          <xsd:enumeration value="Regulatory Correspondence"/>
          <xsd:enumeration value="Research"/>
          <xsd:enumeration value="Schedules to Client"/>
          <xsd:enumeration value="Superseded (To Be Deleted)"/>
          <xsd:enumeration value="Workpapers"/>
          <xsd:enumeration value="None"/>
        </xsd:restriction>
      </xsd:simpleType>
    </xsd:element>
    <xsd:element name="Retention_x0020_Start_x0020_Date" ma:index="2" nillable="true" ma:displayName="Retention Start Date" ma:format="DateOnly" ma:internalName="Retention_x0020_Start_x0020_Date">
      <xsd:simpleType>
        <xsd:restriction base="dms:DateTime"/>
      </xsd:simpleType>
    </xsd:element>
    <xsd:element name="Retention_x0020_End_x0020_Date" ma:index="3" nillable="true" ma:displayName="Retention End Date" ma:format="DateOnly" ma:internalName="Retention_x0020_End_x0020_Date">
      <xsd:simpleType>
        <xsd:restriction base="dms:DateTime"/>
      </xsd:simpleType>
    </xsd:element>
    <xsd:element name="LifecycleState" ma:index="4" ma:displayName="Lifecycle State" ma:default="Work in Progress" ma:format="Dropdown" ma:internalName="LifecycleState">
      <xsd:simpleType>
        <xsd:restriction base="dms:Choice">
          <xsd:enumeration value="Work in Progress"/>
        </xsd:restriction>
      </xsd:simpleType>
    </xsd:element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1" nillable="true" ma:displayName="Taxonomy Catch All Column" ma:description="" ma:hidden="true" ma:list="{d36c1737-800f-455f-b291-a24d615c067b}" ma:internalName="TaxCatchAll" ma:showField="CatchAllData" ma:web="e1ca32e1-8db5-438f-be5f-36b823fb28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description="" ma:hidden="true" ma:list="{d36c1737-800f-455f-b291-a24d615c067b}" ma:internalName="TaxCatchAllLabel" ma:readOnly="true" ma:showField="CatchAllDataLabel" ma:web="e1ca32e1-8db5-438f-be5f-36b823fb28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CE24282-3A42-4513-981B-F66761B589F7}">
  <ds:schemaRefs>
    <ds:schemaRef ds:uri="office.server.policy"/>
  </ds:schemaRefs>
</ds:datastoreItem>
</file>

<file path=customXml/itemProps2.xml><?xml version="1.0" encoding="utf-8"?>
<ds:datastoreItem xmlns:ds="http://schemas.openxmlformats.org/officeDocument/2006/customXml" ds:itemID="{A2706444-15BB-4936-9E72-7375FDEF792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29A2D9C7-8A29-4043-9615-6195165652F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3DB95A8-B74A-42F1-8ECE-9FF55EC549D2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c80d788e-569b-475c-8961-d6a6816ee3af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5F9BB5EB-DC90-4E1A-B52F-0F72A4DEFD17}">
  <ds:schemaRefs>
    <ds:schemaRef ds:uri="Microsoft.SharePoint.Taxonomy.ContentTypeSync"/>
  </ds:schemaRefs>
</ds:datastoreItem>
</file>

<file path=customXml/itemProps6.xml><?xml version="1.0" encoding="utf-8"?>
<ds:datastoreItem xmlns:ds="http://schemas.openxmlformats.org/officeDocument/2006/customXml" ds:itemID="{FFF268DC-DECA-45A2-8477-BB250DEE319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80d788e-569b-475c-8961-d6a6816ee3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Cleveland Hospital CDM</vt:lpstr>
      <vt:lpstr>Hospital Payor Service Packages</vt:lpstr>
      <vt:lpstr>Lake Area Medical Clinic CDM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Shi, Richard</dc:creator>
  <cp:lastModifiedBy>TONJA_WORK</cp:lastModifiedBy>
  <dcterms:created xsi:type="dcterms:W3CDTF">2020-10-14T12:53:47Z</dcterms:created>
  <dcterms:modified xsi:type="dcterms:W3CDTF">2021-05-21T21:47:51Z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0x010100E115243A19A34973A0527AE6A8690DB51400E4552CCE940F4E4EBC238CEC6B5132C0</vt:lpwstr>
  </property>
  <property fmtid="{D5CDD505-2E9C-101B-9397-08002B2CF9AE}" pid="3" name="Version">
    <vt:i4>20</vt:i4>
  </property>
  <property fmtid="{D5CDD505-2E9C-101B-9397-08002B2CF9AE}" pid="4" name="tabName">
    <vt:lpwstr>Issued Final Report</vt:lpwstr>
  </property>
  <property fmtid="{D5CDD505-2E9C-101B-9397-08002B2CF9AE}" pid="5" name="tabIndex">
    <vt:lpwstr>05A</vt:lpwstr>
  </property>
  <property fmtid="{D5CDD505-2E9C-101B-9397-08002B2CF9AE}" pid="6" name="workpaperIndex">
    <vt:lpwstr>05A.001</vt:lpwstr>
  </property>
</Properties>
</file>